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7256" windowHeight="5352" activeTab="2"/>
  </bookViews>
  <sheets>
    <sheet name="Dashboard" sheetId="4" r:id="rId1"/>
    <sheet name="Sheet1" sheetId="2" r:id="rId2"/>
    <sheet name="excel workbook" sheetId="1" r:id="rId3"/>
  </sheets>
  <calcPr calcId="0"/>
  <pivotCaches>
    <pivotCache cacheId="15" r:id="rId4"/>
    <pivotCache cacheId="13" r:id="rId5"/>
  </pivotCaches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</calcChain>
</file>

<file path=xl/sharedStrings.xml><?xml version="1.0" encoding="utf-8"?>
<sst xmlns="http://schemas.openxmlformats.org/spreadsheetml/2006/main" count="500" uniqueCount="40">
  <si>
    <t>OrderID</t>
  </si>
  <si>
    <t>OrderDate</t>
  </si>
  <si>
    <t>Product</t>
  </si>
  <si>
    <t>Region</t>
  </si>
  <si>
    <t>SalesChannel</t>
  </si>
  <si>
    <t>Quantity</t>
  </si>
  <si>
    <t>UnitPrice</t>
  </si>
  <si>
    <t>TotalRevenue</t>
  </si>
  <si>
    <t>TotalCost</t>
  </si>
  <si>
    <t>Profit</t>
  </si>
  <si>
    <t>Coca-Cola Zero</t>
  </si>
  <si>
    <t>South</t>
  </si>
  <si>
    <t>Retail</t>
  </si>
  <si>
    <t>Fanta</t>
  </si>
  <si>
    <t>East</t>
  </si>
  <si>
    <t>Wholesale</t>
  </si>
  <si>
    <t>Coca-Cola Classic</t>
  </si>
  <si>
    <t>North</t>
  </si>
  <si>
    <t>Sprite</t>
  </si>
  <si>
    <t>Online</t>
  </si>
  <si>
    <t>West</t>
  </si>
  <si>
    <t>Diet Coke</t>
  </si>
  <si>
    <t>Row Labels</t>
  </si>
  <si>
    <t>Grand Total</t>
  </si>
  <si>
    <t>Sum of TotalRevenue</t>
  </si>
  <si>
    <t>Month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</si>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</sst>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[coca_cola_sales_dashboard.xlsx]Sheet1!PivotTable1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Coca-Cola Classic</c:v>
                </c:pt>
                <c:pt idx="1">
                  <c:v>Coca-Cola Zero</c:v>
                </c:pt>
                <c:pt idx="2">
                  <c:v>Diet Coke</c:v>
                </c:pt>
                <c:pt idx="3">
                  <c:v>Fanta</c:v>
                </c:pt>
                <c:pt idx="4">
                  <c:v>Sprite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4081.2599999999998</c:v>
                </c:pt>
                <c:pt idx="1">
                  <c:v>2450.1399999999994</c:v>
                </c:pt>
                <c:pt idx="2">
                  <c:v>3273.3399999999992</c:v>
                </c:pt>
                <c:pt idx="3">
                  <c:v>2267.6099999999997</c:v>
                </c:pt>
                <c:pt idx="4">
                  <c:v>2192.19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6010168"/>
        <c:axId val="466018008"/>
      </c:barChart>
      <c:catAx>
        <c:axId val="4660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8008"/>
        <c:crosses val="autoZero"/>
        <c:auto val="1"/>
        <c:lblAlgn val="ctr"/>
        <c:lblOffset val="100"/>
        <c:noMultiLvlLbl val="0"/>
      </c:catAx>
      <c:valAx>
        <c:axId val="4660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[coca_cola_sales_dashboard.xlsx]Sheet1!PivotTable3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Sales by Region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Sheet1!$A$13:$A$17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4"/>
                <c:pt idx="0">
                  <c:v>2874.5</c:v>
                </c:pt>
                <c:pt idx="1">
                  <c:v>3085.51</c:v>
                </c:pt>
                <c:pt idx="2">
                  <c:v>3329.8899999999994</c:v>
                </c:pt>
                <c:pt idx="3">
                  <c:v>4974.6400000000012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[coca_cola_sales_dashboard.xlsx]Sheet1!PivotTable5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</a:t>
            </a:r>
            <a:r>
              <a:rPr lang="en-US" baseline="0"/>
              <a:t>y Profit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Sheet1!$A$26:$A$39</c:f>
              <c:strCache>
                <c:ptCount val="13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</c:strCache>
            </c:strRef>
          </c:cat>
          <c:val>
            <c:numRef>
              <c:f>Sheet1!$B$26:$B$39</c:f>
              <c:numCache>
                <c:formatCode>General</c:formatCode>
                <c:ptCount val="13"/>
                <c:pt idx="0">
                  <c:v>341.51999999999992</c:v>
                </c:pt>
                <c:pt idx="1">
                  <c:v>295.03999999999996</c:v>
                </c:pt>
                <c:pt idx="2">
                  <c:v>363.56999999999994</c:v>
                </c:pt>
                <c:pt idx="3">
                  <c:v>509.67000000000007</c:v>
                </c:pt>
                <c:pt idx="4">
                  <c:v>463.46</c:v>
                </c:pt>
                <c:pt idx="5">
                  <c:v>646.1400000000001</c:v>
                </c:pt>
                <c:pt idx="6">
                  <c:v>452.46999999999997</c:v>
                </c:pt>
                <c:pt idx="7">
                  <c:v>490.01</c:v>
                </c:pt>
                <c:pt idx="8">
                  <c:v>556.34999999999991</c:v>
                </c:pt>
                <c:pt idx="9">
                  <c:v>251.92000000000002</c:v>
                </c:pt>
                <c:pt idx="10">
                  <c:v>194.02</c:v>
                </c:pt>
                <c:pt idx="11">
                  <c:v>284.86</c:v>
                </c:pt>
                <c:pt idx="12">
                  <c:v>53.96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21144"/>
        <c:axId val="466015264"/>
      </c:lineChart>
      <c:catAx>
        <c:axId val="46602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5264"/>
        <c:crosses val="autoZero"/>
        <c:auto val="1"/>
        <c:lblAlgn val="ctr"/>
        <c:lblOffset val="100"/>
        <c:noMultiLvlLbl val="0"/>
      </c:catAx>
      <c:valAx>
        <c:axId val="4660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2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[coca_cola_sales_dashboard.xlsx]Sheet1!PivotTable6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Top-Selling Products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Sheet1!$A$46:$A$51</c:f>
              <c:strCache>
                <c:ptCount val="5"/>
                <c:pt idx="0">
                  <c:v>Coca-Cola Classic</c:v>
                </c:pt>
                <c:pt idx="1">
                  <c:v>Diet Coke</c:v>
                </c:pt>
                <c:pt idx="2">
                  <c:v>Coca-Cola Zero</c:v>
                </c:pt>
                <c:pt idx="3">
                  <c:v>Fanta</c:v>
                </c:pt>
                <c:pt idx="4">
                  <c:v>Sprite</c:v>
                </c:pt>
              </c:strCache>
            </c:strRef>
          </c:cat>
          <c:val>
            <c:numRef>
              <c:f>Sheet1!$B$46:$B$51</c:f>
              <c:numCache>
                <c:formatCode>General</c:formatCode>
                <c:ptCount val="5"/>
                <c:pt idx="0">
                  <c:v>4081.2599999999998</c:v>
                </c:pt>
                <c:pt idx="1">
                  <c:v>3273.3399999999992</c:v>
                </c:pt>
                <c:pt idx="2">
                  <c:v>2450.1399999999994</c:v>
                </c:pt>
                <c:pt idx="3">
                  <c:v>2267.6099999999997</c:v>
                </c:pt>
                <c:pt idx="4">
                  <c:v>2192.19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013304"/>
        <c:axId val="466016832"/>
      </c:barChart>
      <c:catAx>
        <c:axId val="46601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6832"/>
        <c:crosses val="autoZero"/>
        <c:auto val="1"/>
        <c:lblAlgn val="ctr"/>
        <c:lblOffset val="100"/>
        <c:noMultiLvlLbl val="0"/>
      </c:catAx>
      <c:valAx>
        <c:axId val="466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[coca_cola_sales_dashboard.xlsx]Sheet1!PivotTable1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Coca-Cola Classic</c:v>
                </c:pt>
                <c:pt idx="1">
                  <c:v>Coca-Cola Zero</c:v>
                </c:pt>
                <c:pt idx="2">
                  <c:v>Diet Coke</c:v>
                </c:pt>
                <c:pt idx="3">
                  <c:v>Fanta</c:v>
                </c:pt>
                <c:pt idx="4">
                  <c:v>Sprite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4081.2599999999998</c:v>
                </c:pt>
                <c:pt idx="1">
                  <c:v>2450.1399999999994</c:v>
                </c:pt>
                <c:pt idx="2">
                  <c:v>3273.3399999999992</c:v>
                </c:pt>
                <c:pt idx="3">
                  <c:v>2267.6099999999997</c:v>
                </c:pt>
                <c:pt idx="4">
                  <c:v>2192.19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1527144"/>
        <c:axId val="321523616"/>
      </c:barChart>
      <c:catAx>
        <c:axId val="32152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23616"/>
        <c:crosses val="autoZero"/>
        <c:auto val="1"/>
        <c:lblAlgn val="ctr"/>
        <c:lblOffset val="100"/>
        <c:noMultiLvlLbl val="0"/>
      </c:catAx>
      <c:valAx>
        <c:axId val="3215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[coca_cola_sales_dashboard.xlsx]Sheet1!PivotTable3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Sheet1!$A$13:$A$17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4"/>
                <c:pt idx="0">
                  <c:v>2874.5</c:v>
                </c:pt>
                <c:pt idx="1">
                  <c:v>3085.51</c:v>
                </c:pt>
                <c:pt idx="2">
                  <c:v>3329.8899999999994</c:v>
                </c:pt>
                <c:pt idx="3">
                  <c:v>4974.6400000000012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[coca_cola_sales_dashboard.xlsx]Sheet1!PivotTable5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</a:t>
            </a:r>
            <a:r>
              <a:rPr lang="en-US" baseline="0"/>
              <a:t>y Profit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Sheet1!$A$26:$A$39</c:f>
              <c:strCache>
                <c:ptCount val="13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</c:strCache>
            </c:strRef>
          </c:cat>
          <c:val>
            <c:numRef>
              <c:f>Sheet1!$B$26:$B$39</c:f>
              <c:numCache>
                <c:formatCode>General</c:formatCode>
                <c:ptCount val="13"/>
                <c:pt idx="0">
                  <c:v>341.51999999999992</c:v>
                </c:pt>
                <c:pt idx="1">
                  <c:v>295.03999999999996</c:v>
                </c:pt>
                <c:pt idx="2">
                  <c:v>363.56999999999994</c:v>
                </c:pt>
                <c:pt idx="3">
                  <c:v>509.67000000000007</c:v>
                </c:pt>
                <c:pt idx="4">
                  <c:v>463.46</c:v>
                </c:pt>
                <c:pt idx="5">
                  <c:v>646.1400000000001</c:v>
                </c:pt>
                <c:pt idx="6">
                  <c:v>452.46999999999997</c:v>
                </c:pt>
                <c:pt idx="7">
                  <c:v>490.01</c:v>
                </c:pt>
                <c:pt idx="8">
                  <c:v>556.34999999999991</c:v>
                </c:pt>
                <c:pt idx="9">
                  <c:v>251.92000000000002</c:v>
                </c:pt>
                <c:pt idx="10">
                  <c:v>194.02</c:v>
                </c:pt>
                <c:pt idx="11">
                  <c:v>284.86</c:v>
                </c:pt>
                <c:pt idx="12">
                  <c:v>53.96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673688"/>
        <c:axId val="264674080"/>
      </c:lineChart>
      <c:catAx>
        <c:axId val="2646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4080"/>
        <c:crosses val="autoZero"/>
        <c:auto val="1"/>
        <c:lblAlgn val="ctr"/>
        <c:lblOffset val="100"/>
        <c:noMultiLvlLbl val="0"/>
      </c:catAx>
      <c:valAx>
        <c:axId val="2646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[coca_cola_sales_dashboard.xlsx]Sheet1!PivotTable6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Sheet1!$A$46:$A$51</c:f>
              <c:strCache>
                <c:ptCount val="5"/>
                <c:pt idx="0">
                  <c:v>Coca-Cola Classic</c:v>
                </c:pt>
                <c:pt idx="1">
                  <c:v>Diet Coke</c:v>
                </c:pt>
                <c:pt idx="2">
                  <c:v>Coca-Cola Zero</c:v>
                </c:pt>
                <c:pt idx="3">
                  <c:v>Fanta</c:v>
                </c:pt>
                <c:pt idx="4">
                  <c:v>Sprite</c:v>
                </c:pt>
              </c:strCache>
            </c:strRef>
          </c:cat>
          <c:val>
            <c:numRef>
              <c:f>Sheet1!$B$46:$B$51</c:f>
              <c:numCache>
                <c:formatCode>General</c:formatCode>
                <c:ptCount val="5"/>
                <c:pt idx="0">
                  <c:v>4081.2599999999998</c:v>
                </c:pt>
                <c:pt idx="1">
                  <c:v>3273.3399999999992</c:v>
                </c:pt>
                <c:pt idx="2">
                  <c:v>2450.1399999999994</c:v>
                </c:pt>
                <c:pt idx="3">
                  <c:v>2267.6099999999997</c:v>
                </c:pt>
                <c:pt idx="4">
                  <c:v>2192.19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016048"/>
        <c:axId val="466022320"/>
      </c:barChart>
      <c:catAx>
        <c:axId val="4660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22320"/>
        <c:crosses val="autoZero"/>
        <c:auto val="1"/>
        <c:lblAlgn val="ctr"/>
        <c:lblOffset val="100"/>
        <c:noMultiLvlLbl val="0"/>
      </c:catAx>
      <c:valAx>
        <c:axId val="4660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0</xdr:row>
      <xdr:rowOff>60960</xdr:rowOff>
    </xdr:from>
    <xdr:to>
      <xdr:col>7</xdr:col>
      <xdr:colOff>175260</xdr:colOff>
      <xdr:row>9</xdr:row>
      <xdr:rowOff>125730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441960</xdr:colOff>
      <xdr:row>10</xdr:row>
      <xdr:rowOff>121920</xdr:rowOff>
    </xdr:from>
    <xdr:to>
      <xdr:col>7</xdr:col>
      <xdr:colOff>0</xdr:colOff>
      <xdr:row>21</xdr:row>
      <xdr:rowOff>118110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35</xdr:row>
      <xdr:rowOff>160020</xdr:rowOff>
    </xdr:from>
    <xdr:to>
      <xdr:col>8</xdr:col>
      <xdr:colOff>83820</xdr:colOff>
      <xdr:row>49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</xdr:colOff>
      <xdr:row>22</xdr:row>
      <xdr:rowOff>7620</xdr:rowOff>
    </xdr:from>
    <xdr:to>
      <xdr:col>7</xdr:col>
      <xdr:colOff>449580</xdr:colOff>
      <xdr:row>35</xdr:row>
      <xdr:rowOff>15240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34290</xdr:rowOff>
    </xdr:from>
    <xdr:to>
      <xdr:col>7</xdr:col>
      <xdr:colOff>510540</xdr:colOff>
      <xdr:row>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10</xdr:row>
      <xdr:rowOff>114300</xdr:rowOff>
    </xdr:from>
    <xdr:to>
      <xdr:col>7</xdr:col>
      <xdr:colOff>228600</xdr:colOff>
      <xdr:row>21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144780</xdr:colOff>
      <xdr:row>23</xdr:row>
      <xdr:rowOff>163830</xdr:rowOff>
    </xdr:from>
    <xdr:to>
      <xdr:col>9</xdr:col>
      <xdr:colOff>449580</xdr:colOff>
      <xdr:row>38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182880</xdr:colOff>
      <xdr:row>43</xdr:row>
      <xdr:rowOff>34290</xdr:rowOff>
    </xdr:from>
    <xdr:to>
      <xdr:col>9</xdr:col>
      <xdr:colOff>487680</xdr:colOff>
      <xdr:row>58</xdr:row>
      <xdr:rowOff>34290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94.504676736113" createdVersion="5" refreshedVersion="5" minRefreshableVersion="3" recordCount="150">
  <cacheSource type="worksheet">
    <worksheetSource ref="A1:J151" sheet="excel workbook"/>
  </cacheSource>
  <cacheFields count="10">
    <cacheField name="OrderID" numFmtId="0">
      <sharedItems containsSemiMixedTypes="0" containsString="0" containsNumber="1" containsInteger="1" minValue="1" maxValue="150"/>
    </cacheField>
    <cacheField name="OrderDate" numFmtId="14">
      <sharedItems containsSemiMixedTypes="0" containsNonDate="0" containsDate="1" containsString="0" minDate="2023-01-01T00:00:00" maxDate="2024-01-02T00:00:00"/>
    </cacheField>
    <cacheField name="Product" numFmtId="0">
      <sharedItems count="5">
        <s v="Coca-Cola Zero"/>
        <s v="Fanta"/>
        <s v="Coca-Cola Classic"/>
        <s v="Sprite"/>
        <s v="Diet Coke"/>
      </sharedItems>
    </cacheField>
    <cacheField name="Region" numFmtId="0">
      <sharedItems count="4">
        <s v="South"/>
        <s v="East"/>
        <s v="North"/>
        <s v="West"/>
      </sharedItems>
    </cacheField>
    <cacheField name="SalesChannel" numFmtId="0">
      <sharedItems/>
    </cacheField>
    <cacheField name="Quantity" numFmtId="0">
      <sharedItems containsSemiMixedTypes="0" containsString="0" containsNumber="1" containsInteger="1" minValue="10" maxValue="200"/>
    </cacheField>
    <cacheField name="UnitPrice" numFmtId="0">
      <sharedItems containsSemiMixedTypes="0" containsString="0" containsNumber="1" minValue="0.51" maxValue="1.48"/>
    </cacheField>
    <cacheField name="TotalRevenue" numFmtId="0">
      <sharedItems containsSemiMixedTypes="0" containsString="0" containsNumber="1" minValue="8.5" maxValue="252" count="147">
        <n v="108"/>
        <n v="109.8"/>
        <n v="54.72"/>
        <n v="56.7"/>
        <n v="105.84"/>
        <n v="114.24"/>
        <n v="11.44"/>
        <n v="88.55"/>
        <n v="28.08"/>
        <n v="12.48"/>
        <n v="95.04"/>
        <n v="164.34"/>
        <n v="72.959999999999994"/>
        <n v="148.47"/>
        <n v="174.6"/>
        <n v="141.9"/>
        <n v="66.739999999999995"/>
        <n v="75.98"/>
        <n v="140.58000000000001"/>
        <n v="61.62"/>
        <n v="115.2"/>
        <n v="135.1"/>
        <n v="14.16"/>
        <n v="68.88"/>
        <n v="54.06"/>
        <n v="52.78"/>
        <n v="9.6999999999999993"/>
        <n v="8.5"/>
        <n v="111.54"/>
        <n v="135.52000000000001"/>
        <n v="81.510000000000005"/>
        <n v="42.32"/>
        <n v="154.22999999999999"/>
        <n v="67.849999999999994"/>
        <n v="222.61"/>
        <n v="73.959999999999994"/>
        <n v="99.36"/>
        <n v="151.25"/>
        <n v="110.11"/>
        <n v="30.36"/>
        <n v="126.75"/>
        <n v="82.16"/>
        <n v="115.64"/>
        <n v="17.850000000000001"/>
        <n v="99.32"/>
        <n v="27"/>
        <n v="129.91999999999999"/>
        <n v="25.16"/>
        <n v="37.29"/>
        <n v="92"/>
        <n v="137.36000000000001"/>
        <n v="216"/>
        <n v="67.13"/>
        <n v="25.37"/>
        <n v="102.86"/>
        <n v="147.19999999999999"/>
        <n v="130.13"/>
        <n v="21.84"/>
        <n v="22.23"/>
        <n v="107.91"/>
        <n v="138.24"/>
        <n v="86.52"/>
        <n v="175.5"/>
        <n v="102.2"/>
        <n v="252"/>
        <n v="15"/>
        <n v="100.8"/>
        <n v="194.88"/>
        <n v="223.88"/>
        <n v="113.03"/>
        <n v="85.12"/>
        <n v="60"/>
        <n v="107.52"/>
        <n v="17.16"/>
        <n v="232.13"/>
        <n v="85.49"/>
        <n v="95.2"/>
        <n v="49.92"/>
        <n v="155.76"/>
        <n v="10.050000000000001"/>
        <n v="140.30000000000001"/>
        <n v="215.16"/>
        <n v="146.52000000000001"/>
        <n v="58.48"/>
        <n v="32.32"/>
        <n v="12.96"/>
        <n v="88.29"/>
        <n v="163.4"/>
        <n v="221.97"/>
        <n v="37.450000000000003"/>
        <n v="48.3"/>
        <n v="163.66"/>
        <n v="164.9"/>
        <n v="39.75"/>
        <n v="83.08"/>
        <n v="13.09"/>
        <n v="145.69999999999999"/>
        <n v="62.16"/>
        <n v="21.06"/>
        <n v="24.57"/>
        <n v="135.36000000000001"/>
        <n v="97.58"/>
        <n v="68.819999999999993"/>
        <n v="106"/>
        <n v="48.14"/>
        <n v="120.54"/>
        <n v="247.04"/>
        <n v="171.36"/>
        <n v="106.8"/>
        <n v="137.80000000000001"/>
        <n v="63.22"/>
        <n v="42.47"/>
        <n v="82.68"/>
        <n v="31.59"/>
        <n v="20.7"/>
        <n v="33.630000000000003"/>
        <n v="114.68"/>
        <n v="67.62"/>
        <n v="44.08"/>
        <n v="67.900000000000006"/>
        <n v="92.16"/>
        <n v="98.98"/>
        <n v="22.4"/>
        <n v="22.62"/>
        <n v="81.900000000000006"/>
        <n v="73.099999999999994"/>
        <n v="9.2799999999999994"/>
        <n v="34.56"/>
        <n v="139.19999999999999"/>
        <n v="68.849999999999994"/>
        <n v="59.5"/>
        <n v="26.27"/>
        <n v="202.91"/>
        <n v="120.87"/>
        <n v="48.1"/>
        <n v="139.32"/>
        <n v="208"/>
        <n v="130.97999999999999"/>
        <n v="66.959999999999994"/>
        <n v="153.9"/>
        <n v="204.6"/>
        <n v="148.19999999999999"/>
        <n v="81.739999999999995"/>
        <n v="201.28"/>
        <n v="98.94"/>
        <n v="70.760000000000005"/>
        <n v="142.68"/>
      </sharedItems>
    </cacheField>
    <cacheField name="TotalCost" numFmtId="0">
      <sharedItems containsSemiMixedTypes="0" containsString="0" containsNumber="1" minValue="5.4" maxValue="194.93" count="147">
        <n v="70.2"/>
        <n v="76.86"/>
        <n v="32.68"/>
        <n v="43.65"/>
        <n v="64.08"/>
        <n v="61.2"/>
        <n v="6.37"/>
        <n v="49.28"/>
        <n v="22.36"/>
        <n v="7.52"/>
        <n v="75.680000000000007"/>
        <n v="127.82"/>
        <n v="39.36"/>
        <n v="82.32"/>
        <n v="126.1"/>
        <n v="85.8"/>
        <n v="37.630000000000003"/>
        <n v="40.020000000000003"/>
        <n v="86.62"/>
        <n v="33.54"/>
        <n v="69.48"/>
        <n v="9.36"/>
        <n v="37.799999999999997"/>
        <n v="42.4"/>
        <n v="38.86"/>
        <n v="7.7"/>
        <n v="5.4"/>
        <n v="87.88"/>
        <n v="101.64"/>
        <n v="59.85"/>
        <n v="28.98"/>
        <n v="111.3"/>
        <n v="41.89"/>
        <n v="151.69"/>
        <n v="46.44"/>
        <n v="73.599999999999994"/>
        <n v="78.75"/>
        <n v="71.39"/>
        <n v="19.36"/>
        <n v="66.239999999999995"/>
        <n v="91.65"/>
        <n v="44.72"/>
        <n v="87.32"/>
        <n v="9.01"/>
        <n v="76.400000000000006"/>
        <n v="17.82"/>
        <n v="69.44"/>
        <n v="17.02"/>
        <n v="25.74"/>
        <n v="64.8"/>
        <n v="89.89"/>
        <n v="110"/>
        <n v="46.06"/>
        <n v="14.19"/>
        <n v="62.55"/>
        <n v="93.84"/>
        <n v="74.36"/>
        <n v="11.04"/>
        <n v="13.65"/>
        <n v="80.19"/>
        <n v="101.76"/>
        <n v="62.16"/>
        <n v="91.8"/>
        <n v="56"/>
        <n v="183.6"/>
        <n v="8.6"/>
        <n v="76.8"/>
        <n v="99.12"/>
        <n v="125.45"/>
        <n v="72.09"/>
        <n v="54.53"/>
        <n v="47.2"/>
        <n v="78.72"/>
        <n v="12.54"/>
        <n v="172.01"/>
        <n v="15.3"/>
        <n v="57.27"/>
        <n v="51.8"/>
        <n v="39"/>
        <n v="97.35"/>
        <n v="7.05"/>
        <n v="95.45"/>
        <n v="136.91999999999999"/>
        <n v="83.25"/>
        <n v="35.36"/>
        <n v="25.6"/>
        <n v="7.68"/>
        <n v="59.94"/>
        <n v="112.1"/>
        <n v="155.53"/>
        <n v="23.45"/>
        <n v="27.3"/>
        <n v="123.58"/>
        <n v="88.4"/>
        <n v="31.5"/>
        <n v="52.7"/>
        <n v="8.14"/>
        <n v="72.849999999999994"/>
        <n v="42.18"/>
        <n v="15.99"/>
        <n v="13.44"/>
        <n v="70.5"/>
        <n v="68.06"/>
        <n v="58"/>
        <n v="25.52"/>
        <n v="89.67"/>
        <n v="194.93"/>
        <n v="116.28"/>
        <n v="66"/>
        <n v="98.58"/>
        <n v="45.78"/>
        <n v="61.49"/>
        <n v="32.86"/>
        <n v="58.83"/>
        <n v="20.28"/>
        <n v="10.8"/>
        <n v="20.65"/>
        <n v="61"/>
        <n v="46.92"/>
        <n v="35.380000000000003"/>
        <n v="52.38"/>
        <n v="52.92"/>
        <n v="16.64"/>
        <n v="11.7"/>
        <n v="58.1"/>
        <n v="44.2"/>
        <n v="6.4"/>
        <n v="21.12"/>
        <n v="98.6"/>
        <n v="45.9"/>
        <n v="37.5"/>
        <n v="18.5"/>
        <n v="120.17"/>
        <n v="85.68"/>
        <n v="32.5"/>
        <n v="108.36"/>
        <n v="128"/>
        <n v="84.36"/>
        <n v="50.76"/>
        <n v="121.5"/>
        <n v="161.19999999999999"/>
        <n v="111.15"/>
        <n v="41.48"/>
        <n v="127.84"/>
        <n v="75.66"/>
        <n v="53.36"/>
        <n v="96.76"/>
      </sharedItems>
    </cacheField>
    <cacheField name="Profit" numFmtId="0">
      <sharedItems containsSemiMixedTypes="0" containsString="0" containsNumber="1" minValue="2" maxValue="106" count="146">
        <n v="37.799999999999997"/>
        <n v="32.94"/>
        <n v="22.04"/>
        <n v="13.05"/>
        <n v="41.76"/>
        <n v="53.04"/>
        <n v="5.07"/>
        <n v="39.270000000000003"/>
        <n v="5.72"/>
        <n v="4.96"/>
        <n v="19.36"/>
        <n v="36.520000000000003"/>
        <n v="33.6"/>
        <n v="66.150000000000006"/>
        <n v="48.5"/>
        <n v="56.1"/>
        <n v="29.11"/>
        <n v="35.96"/>
        <n v="53.96"/>
        <n v="28.08"/>
        <n v="54"/>
        <n v="65.62"/>
        <n v="4.8"/>
        <n v="31.08"/>
        <n v="11.66"/>
        <n v="13.92"/>
        <n v="2"/>
        <n v="3.1"/>
        <n v="23.66"/>
        <n v="33.880000000000003"/>
        <n v="21.66"/>
        <n v="13.34"/>
        <n v="42.93"/>
        <n v="25.96"/>
        <n v="70.92"/>
        <n v="27.52"/>
        <n v="25.76"/>
        <n v="72.5"/>
        <n v="38.72"/>
        <n v="11"/>
        <n v="48"/>
        <n v="35.1"/>
        <n v="37.44"/>
        <n v="28.32"/>
        <n v="8.84"/>
        <n v="22.92"/>
        <n v="9.18"/>
        <n v="60.48"/>
        <n v="8.14"/>
        <n v="11.55"/>
        <n v="27.2"/>
        <n v="47.47"/>
        <n v="106"/>
        <n v="21.07"/>
        <n v="11.18"/>
        <n v="40.31"/>
        <n v="53.36"/>
        <n v="55.77"/>
        <n v="10.8"/>
        <n v="8.58"/>
        <n v="27.72"/>
        <n v="36.479999999999997"/>
        <n v="24.36"/>
        <n v="83.7"/>
        <n v="46.2"/>
        <n v="68.400000000000006"/>
        <n v="6.4"/>
        <n v="24"/>
        <n v="95.76"/>
        <n v="98.43"/>
        <n v="40.94"/>
        <n v="30.59"/>
        <n v="12.8"/>
        <n v="28.8"/>
        <n v="4.62"/>
        <n v="60.12"/>
        <n v="11.7"/>
        <n v="28.22"/>
        <n v="43.4"/>
        <n v="10.92"/>
        <n v="58.41"/>
        <n v="3"/>
        <n v="44.85"/>
        <n v="78.239999999999995"/>
        <n v="63.27"/>
        <n v="23.12"/>
        <n v="6.72"/>
        <n v="5.28"/>
        <n v="28.35"/>
        <n v="51.3"/>
        <n v="66.44"/>
        <n v="14"/>
        <n v="21"/>
        <n v="40.08"/>
        <n v="76.5"/>
        <n v="8.25"/>
        <n v="30.38"/>
        <n v="4.95"/>
        <n v="72.849999999999994"/>
        <n v="19.98"/>
        <n v="11.13"/>
        <n v="64.86"/>
        <n v="29.52"/>
        <n v="26.64"/>
        <n v="22.62"/>
        <n v="30.87"/>
        <n v="52.11"/>
        <n v="55.08"/>
        <n v="40.799999999999997"/>
        <n v="39.22"/>
        <n v="17.440000000000001"/>
        <n v="20.02"/>
        <n v="9.61"/>
        <n v="23.85"/>
        <n v="11.31"/>
        <n v="9.9"/>
        <n v="12.98"/>
        <n v="53.68"/>
        <n v="20.7"/>
        <n v="8.6999999999999993"/>
        <n v="15.52"/>
        <n v="18.559999999999999"/>
        <n v="46.06"/>
        <n v="5.76"/>
        <n v="23.8"/>
        <n v="28.9"/>
        <n v="2.88"/>
        <n v="13.44"/>
        <n v="40.6"/>
        <n v="22.95"/>
        <n v="22"/>
        <n v="7.77"/>
        <n v="82.74"/>
        <n v="35.19"/>
        <n v="15.6"/>
        <n v="30.96"/>
        <n v="80"/>
        <n v="46.62"/>
        <n v="16.2"/>
        <n v="32.4"/>
        <n v="37.049999999999997"/>
        <n v="40.26"/>
        <n v="73.44"/>
        <n v="23.28"/>
        <n v="17.399999999999999"/>
        <n v="45.9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794.523251041668" createdVersion="5" refreshedVersion="5" minRefreshableVersion="3" recordCount="150">
  <cacheSource type="worksheet">
    <worksheetSource name="Table1"/>
  </cacheSource>
  <cacheFields count="11">
    <cacheField name="OrderID" numFmtId="0">
      <sharedItems containsSemiMixedTypes="0" containsString="0" containsNumber="1" containsInteger="1" minValue="1" maxValue="150"/>
    </cacheField>
    <cacheField name="OrderDate" numFmtId="14">
      <sharedItems containsSemiMixedTypes="0" containsNonDate="0" containsDate="1" containsString="0" minDate="2023-01-01T00:00:00" maxDate="2024-01-02T00:00:00"/>
    </cacheField>
    <cacheField name="Product" numFmtId="0">
      <sharedItems count="5">
        <s v="Coca-Cola Zero"/>
        <s v="Fanta"/>
        <s v="Coca-Cola Classic"/>
        <s v="Sprite"/>
        <s v="Diet Coke"/>
      </sharedItems>
    </cacheField>
    <cacheField name="Region" numFmtId="0">
      <sharedItems/>
    </cacheField>
    <cacheField name="SalesChannel" numFmtId="0">
      <sharedItems/>
    </cacheField>
    <cacheField name="Quantity" numFmtId="0">
      <sharedItems containsSemiMixedTypes="0" containsString="0" containsNumber="1" containsInteger="1" minValue="10" maxValue="200"/>
    </cacheField>
    <cacheField name="UnitPrice" numFmtId="0">
      <sharedItems containsSemiMixedTypes="0" containsString="0" containsNumber="1" minValue="0.51" maxValue="1.48"/>
    </cacheField>
    <cacheField name="TotalRevenue" numFmtId="0">
      <sharedItems containsSemiMixedTypes="0" containsString="0" containsNumber="1" minValue="8.5" maxValue="252" count="147">
        <n v="108"/>
        <n v="109.8"/>
        <n v="54.72"/>
        <n v="56.7"/>
        <n v="105.84"/>
        <n v="114.24"/>
        <n v="11.44"/>
        <n v="88.55"/>
        <n v="28.08"/>
        <n v="12.48"/>
        <n v="95.04"/>
        <n v="164.34"/>
        <n v="72.959999999999994"/>
        <n v="148.47"/>
        <n v="174.6"/>
        <n v="141.9"/>
        <n v="66.739999999999995"/>
        <n v="75.98"/>
        <n v="140.58000000000001"/>
        <n v="61.62"/>
        <n v="115.2"/>
        <n v="135.1"/>
        <n v="14.16"/>
        <n v="68.88"/>
        <n v="54.06"/>
        <n v="52.78"/>
        <n v="9.6999999999999993"/>
        <n v="8.5"/>
        <n v="111.54"/>
        <n v="135.52000000000001"/>
        <n v="81.510000000000005"/>
        <n v="42.32"/>
        <n v="154.22999999999999"/>
        <n v="67.849999999999994"/>
        <n v="222.61"/>
        <n v="73.959999999999994"/>
        <n v="99.36"/>
        <n v="151.25"/>
        <n v="110.11"/>
        <n v="30.36"/>
        <n v="126.75"/>
        <n v="82.16"/>
        <n v="115.64"/>
        <n v="17.850000000000001"/>
        <n v="99.32"/>
        <n v="27"/>
        <n v="129.91999999999999"/>
        <n v="25.16"/>
        <n v="37.29"/>
        <n v="92"/>
        <n v="137.36000000000001"/>
        <n v="216"/>
        <n v="67.13"/>
        <n v="25.37"/>
        <n v="102.86"/>
        <n v="147.19999999999999"/>
        <n v="130.13"/>
        <n v="21.84"/>
        <n v="22.23"/>
        <n v="107.91"/>
        <n v="138.24"/>
        <n v="86.52"/>
        <n v="175.5"/>
        <n v="102.2"/>
        <n v="252"/>
        <n v="15"/>
        <n v="100.8"/>
        <n v="194.88"/>
        <n v="223.88"/>
        <n v="113.03"/>
        <n v="85.12"/>
        <n v="60"/>
        <n v="107.52"/>
        <n v="17.16"/>
        <n v="232.13"/>
        <n v="85.49"/>
        <n v="95.2"/>
        <n v="49.92"/>
        <n v="155.76"/>
        <n v="10.050000000000001"/>
        <n v="140.30000000000001"/>
        <n v="215.16"/>
        <n v="146.52000000000001"/>
        <n v="58.48"/>
        <n v="32.32"/>
        <n v="12.96"/>
        <n v="88.29"/>
        <n v="163.4"/>
        <n v="221.97"/>
        <n v="37.450000000000003"/>
        <n v="48.3"/>
        <n v="163.66"/>
        <n v="164.9"/>
        <n v="39.75"/>
        <n v="83.08"/>
        <n v="13.09"/>
        <n v="145.69999999999999"/>
        <n v="62.16"/>
        <n v="21.06"/>
        <n v="24.57"/>
        <n v="135.36000000000001"/>
        <n v="97.58"/>
        <n v="68.819999999999993"/>
        <n v="106"/>
        <n v="48.14"/>
        <n v="120.54"/>
        <n v="247.04"/>
        <n v="171.36"/>
        <n v="106.8"/>
        <n v="137.80000000000001"/>
        <n v="63.22"/>
        <n v="42.47"/>
        <n v="82.68"/>
        <n v="31.59"/>
        <n v="20.7"/>
        <n v="33.630000000000003"/>
        <n v="114.68"/>
        <n v="67.62"/>
        <n v="44.08"/>
        <n v="67.900000000000006"/>
        <n v="92.16"/>
        <n v="98.98"/>
        <n v="22.4"/>
        <n v="22.62"/>
        <n v="81.900000000000006"/>
        <n v="73.099999999999994"/>
        <n v="9.2799999999999994"/>
        <n v="34.56"/>
        <n v="139.19999999999999"/>
        <n v="68.849999999999994"/>
        <n v="59.5"/>
        <n v="26.27"/>
        <n v="202.91"/>
        <n v="120.87"/>
        <n v="48.1"/>
        <n v="139.32"/>
        <n v="208"/>
        <n v="130.97999999999999"/>
        <n v="66.959999999999994"/>
        <n v="153.9"/>
        <n v="204.6"/>
        <n v="148.19999999999999"/>
        <n v="81.739999999999995"/>
        <n v="201.28"/>
        <n v="98.94"/>
        <n v="70.760000000000005"/>
        <n v="142.68"/>
      </sharedItems>
    </cacheField>
    <cacheField name="TotalCost" numFmtId="0">
      <sharedItems containsSemiMixedTypes="0" containsString="0" containsNumber="1" minValue="5.4" maxValue="194.93"/>
    </cacheField>
    <cacheField name="Profit" numFmtId="0">
      <sharedItems containsSemiMixedTypes="0" containsString="0" containsNumber="1" minValue="2" maxValue="106"/>
    </cacheField>
    <cacheField name="Month" numFmtId="0">
      <sharedItems count="13">
        <s v="2023-08"/>
        <s v="2023-06"/>
        <s v="2023-05"/>
        <s v="2023-01"/>
        <s v="2023-02"/>
        <s v="2023-09"/>
        <s v="2023-03"/>
        <s v="2023-12"/>
        <s v="2023-07"/>
        <s v="2024-01"/>
        <s v="2023-04"/>
        <s v="2023-10"/>
        <s v="2023-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1"/>
    <d v="2023-08-27T00:00:00"/>
    <x v="0"/>
    <x v="0"/>
    <s v="Retail"/>
    <n v="108"/>
    <n v="1"/>
    <x v="0"/>
    <x v="0"/>
    <x v="0"/>
  </r>
  <r>
    <n v="2"/>
    <d v="2023-06-23T00:00:00"/>
    <x v="1"/>
    <x v="1"/>
    <s v="Wholesale"/>
    <n v="183"/>
    <n v="0.6"/>
    <x v="1"/>
    <x v="1"/>
    <x v="1"/>
  </r>
  <r>
    <n v="3"/>
    <d v="2023-05-15T00:00:00"/>
    <x v="2"/>
    <x v="2"/>
    <s v="Wholesale"/>
    <n v="38"/>
    <n v="1.44"/>
    <x v="2"/>
    <x v="2"/>
    <x v="2"/>
  </r>
  <r>
    <n v="4"/>
    <d v="2023-01-29T00:00:00"/>
    <x v="3"/>
    <x v="1"/>
    <s v="Online"/>
    <n v="45"/>
    <n v="1.26"/>
    <x v="3"/>
    <x v="3"/>
    <x v="3"/>
  </r>
  <r>
    <n v="5"/>
    <d v="2023-02-09T00:00:00"/>
    <x v="1"/>
    <x v="0"/>
    <s v="Online"/>
    <n v="72"/>
    <n v="1.47"/>
    <x v="4"/>
    <x v="4"/>
    <x v="4"/>
  </r>
  <r>
    <n v="6"/>
    <d v="2023-06-09T00:00:00"/>
    <x v="1"/>
    <x v="3"/>
    <s v="Retail"/>
    <n v="136"/>
    <n v="0.84"/>
    <x v="5"/>
    <x v="5"/>
    <x v="5"/>
  </r>
  <r>
    <n v="7"/>
    <d v="2023-09-16T00:00:00"/>
    <x v="0"/>
    <x v="3"/>
    <s v="Online"/>
    <n v="13"/>
    <n v="0.88"/>
    <x v="6"/>
    <x v="6"/>
    <x v="6"/>
  </r>
  <r>
    <n v="8"/>
    <d v="2023-03-08T00:00:00"/>
    <x v="2"/>
    <x v="2"/>
    <s v="Retail"/>
    <n v="77"/>
    <n v="1.1499999999999999"/>
    <x v="7"/>
    <x v="7"/>
    <x v="7"/>
  </r>
  <r>
    <n v="9"/>
    <d v="2023-02-15T00:00:00"/>
    <x v="4"/>
    <x v="1"/>
    <s v="Retail"/>
    <n v="52"/>
    <n v="0.54"/>
    <x v="8"/>
    <x v="8"/>
    <x v="8"/>
  </r>
  <r>
    <n v="10"/>
    <d v="2023-12-27T00:00:00"/>
    <x v="4"/>
    <x v="3"/>
    <s v="Wholesale"/>
    <n v="16"/>
    <n v="0.78"/>
    <x v="9"/>
    <x v="9"/>
    <x v="9"/>
  </r>
  <r>
    <n v="11"/>
    <d v="2023-05-28T00:00:00"/>
    <x v="0"/>
    <x v="3"/>
    <s v="Retail"/>
    <n v="176"/>
    <n v="0.54"/>
    <x v="10"/>
    <x v="10"/>
    <x v="10"/>
  </r>
  <r>
    <n v="12"/>
    <d v="2023-06-23T00:00:00"/>
    <x v="0"/>
    <x v="1"/>
    <s v="Online"/>
    <n v="166"/>
    <n v="0.99"/>
    <x v="11"/>
    <x v="11"/>
    <x v="11"/>
  </r>
  <r>
    <n v="13"/>
    <d v="2023-03-26T00:00:00"/>
    <x v="4"/>
    <x v="1"/>
    <s v="Retail"/>
    <n v="96"/>
    <n v="0.76"/>
    <x v="12"/>
    <x v="12"/>
    <x v="12"/>
  </r>
  <r>
    <n v="14"/>
    <d v="2023-07-19T00:00:00"/>
    <x v="1"/>
    <x v="1"/>
    <s v="Wholesale"/>
    <n v="147"/>
    <n v="1.01"/>
    <x v="13"/>
    <x v="13"/>
    <x v="13"/>
  </r>
  <r>
    <n v="15"/>
    <d v="2023-02-13T00:00:00"/>
    <x v="3"/>
    <x v="2"/>
    <s v="Online"/>
    <n v="194"/>
    <n v="0.9"/>
    <x v="14"/>
    <x v="14"/>
    <x v="14"/>
  </r>
  <r>
    <n v="16"/>
    <d v="2023-08-31T00:00:00"/>
    <x v="4"/>
    <x v="3"/>
    <s v="Retail"/>
    <n v="110"/>
    <n v="1.29"/>
    <x v="15"/>
    <x v="15"/>
    <x v="15"/>
  </r>
  <r>
    <n v="17"/>
    <d v="2023-05-03T00:00:00"/>
    <x v="2"/>
    <x v="2"/>
    <s v="Wholesale"/>
    <n v="71"/>
    <n v="0.94"/>
    <x v="16"/>
    <x v="16"/>
    <x v="16"/>
  </r>
  <r>
    <n v="18"/>
    <d v="2023-05-18T00:00:00"/>
    <x v="4"/>
    <x v="3"/>
    <s v="Online"/>
    <n v="58"/>
    <n v="1.31"/>
    <x v="17"/>
    <x v="17"/>
    <x v="17"/>
  </r>
  <r>
    <n v="19"/>
    <d v="2024-01-01T00:00:00"/>
    <x v="0"/>
    <x v="3"/>
    <s v="Online"/>
    <n v="142"/>
    <n v="0.99"/>
    <x v="18"/>
    <x v="18"/>
    <x v="18"/>
  </r>
  <r>
    <n v="20"/>
    <d v="2023-03-08T00:00:00"/>
    <x v="3"/>
    <x v="0"/>
    <s v="Online"/>
    <n v="78"/>
    <n v="0.79"/>
    <x v="19"/>
    <x v="19"/>
    <x v="19"/>
  </r>
  <r>
    <n v="21"/>
    <d v="2023-07-06T00:00:00"/>
    <x v="0"/>
    <x v="0"/>
    <s v="Online"/>
    <n v="180"/>
    <n v="0.64"/>
    <x v="20"/>
    <x v="5"/>
    <x v="20"/>
  </r>
  <r>
    <n v="22"/>
    <d v="2023-04-07T00:00:00"/>
    <x v="2"/>
    <x v="2"/>
    <s v="Wholesale"/>
    <n v="193"/>
    <n v="0.7"/>
    <x v="21"/>
    <x v="20"/>
    <x v="21"/>
  </r>
  <r>
    <n v="23"/>
    <d v="2023-09-05T00:00:00"/>
    <x v="2"/>
    <x v="3"/>
    <s v="Retail"/>
    <n v="24"/>
    <n v="0.59"/>
    <x v="22"/>
    <x v="21"/>
    <x v="22"/>
  </r>
  <r>
    <n v="24"/>
    <d v="2023-08-14T00:00:00"/>
    <x v="0"/>
    <x v="1"/>
    <s v="Online"/>
    <n v="84"/>
    <n v="0.82"/>
    <x v="23"/>
    <x v="22"/>
    <x v="23"/>
  </r>
  <r>
    <n v="25"/>
    <d v="2023-01-23T00:00:00"/>
    <x v="4"/>
    <x v="2"/>
    <s v="Retail"/>
    <n v="53"/>
    <n v="1.02"/>
    <x v="24"/>
    <x v="23"/>
    <x v="24"/>
  </r>
  <r>
    <n v="26"/>
    <d v="2023-01-15T00:00:00"/>
    <x v="4"/>
    <x v="0"/>
    <s v="Online"/>
    <n v="58"/>
    <n v="0.91"/>
    <x v="25"/>
    <x v="24"/>
    <x v="25"/>
  </r>
  <r>
    <n v="27"/>
    <d v="2023-08-27T00:00:00"/>
    <x v="0"/>
    <x v="3"/>
    <s v="Online"/>
    <n v="10"/>
    <n v="0.97"/>
    <x v="26"/>
    <x v="25"/>
    <x v="26"/>
  </r>
  <r>
    <n v="28"/>
    <d v="2023-10-08T00:00:00"/>
    <x v="3"/>
    <x v="2"/>
    <s v="Retail"/>
    <n v="10"/>
    <n v="0.85"/>
    <x v="27"/>
    <x v="26"/>
    <x v="27"/>
  </r>
  <r>
    <n v="29"/>
    <d v="2023-02-24T00:00:00"/>
    <x v="1"/>
    <x v="0"/>
    <s v="Wholesale"/>
    <n v="169"/>
    <n v="0.66"/>
    <x v="28"/>
    <x v="27"/>
    <x v="28"/>
  </r>
  <r>
    <n v="30"/>
    <d v="2023-11-22T00:00:00"/>
    <x v="2"/>
    <x v="0"/>
    <s v="Wholesale"/>
    <n v="154"/>
    <n v="0.88"/>
    <x v="29"/>
    <x v="28"/>
    <x v="29"/>
  </r>
  <r>
    <n v="31"/>
    <d v="2023-08-01T00:00:00"/>
    <x v="2"/>
    <x v="2"/>
    <s v="Online"/>
    <n v="57"/>
    <n v="1.43"/>
    <x v="30"/>
    <x v="29"/>
    <x v="30"/>
  </r>
  <r>
    <n v="32"/>
    <d v="2023-04-07T00:00:00"/>
    <x v="2"/>
    <x v="3"/>
    <s v="Online"/>
    <n v="46"/>
    <n v="0.92"/>
    <x v="31"/>
    <x v="30"/>
    <x v="31"/>
  </r>
  <r>
    <n v="33"/>
    <d v="2023-11-12T00:00:00"/>
    <x v="4"/>
    <x v="3"/>
    <s v="Online"/>
    <n v="159"/>
    <n v="0.97"/>
    <x v="32"/>
    <x v="31"/>
    <x v="32"/>
  </r>
  <r>
    <n v="34"/>
    <d v="2023-04-21T00:00:00"/>
    <x v="2"/>
    <x v="2"/>
    <s v="Wholesale"/>
    <n v="59"/>
    <n v="1.1499999999999999"/>
    <x v="33"/>
    <x v="32"/>
    <x v="33"/>
  </r>
  <r>
    <n v="35"/>
    <d v="2023-07-29T00:00:00"/>
    <x v="3"/>
    <x v="2"/>
    <s v="Retail"/>
    <n v="197"/>
    <n v="1.1299999999999999"/>
    <x v="34"/>
    <x v="33"/>
    <x v="34"/>
  </r>
  <r>
    <n v="36"/>
    <d v="2023-12-29T00:00:00"/>
    <x v="2"/>
    <x v="1"/>
    <s v="Retail"/>
    <n v="86"/>
    <n v="0.86"/>
    <x v="35"/>
    <x v="34"/>
    <x v="35"/>
  </r>
  <r>
    <n v="37"/>
    <d v="2023-02-06T00:00:00"/>
    <x v="1"/>
    <x v="3"/>
    <s v="Wholesale"/>
    <n v="184"/>
    <n v="0.54"/>
    <x v="36"/>
    <x v="35"/>
    <x v="36"/>
  </r>
  <r>
    <n v="38"/>
    <d v="2023-04-02T00:00:00"/>
    <x v="2"/>
    <x v="0"/>
    <s v="Wholesale"/>
    <n v="125"/>
    <n v="1.21"/>
    <x v="37"/>
    <x v="36"/>
    <x v="37"/>
  </r>
  <r>
    <n v="39"/>
    <d v="2023-01-09T00:00:00"/>
    <x v="2"/>
    <x v="2"/>
    <s v="Retail"/>
    <n v="121"/>
    <n v="0.91"/>
    <x v="38"/>
    <x v="37"/>
    <x v="38"/>
  </r>
  <r>
    <n v="40"/>
    <d v="2023-07-17T00:00:00"/>
    <x v="4"/>
    <x v="1"/>
    <s v="Wholesale"/>
    <n v="22"/>
    <n v="1.38"/>
    <x v="39"/>
    <x v="38"/>
    <x v="39"/>
  </r>
  <r>
    <n v="41"/>
    <d v="2023-02-17T00:00:00"/>
    <x v="2"/>
    <x v="0"/>
    <s v="Wholesale"/>
    <n v="96"/>
    <n v="1.19"/>
    <x v="5"/>
    <x v="39"/>
    <x v="40"/>
  </r>
  <r>
    <n v="42"/>
    <d v="2023-02-17T00:00:00"/>
    <x v="2"/>
    <x v="3"/>
    <s v="Wholesale"/>
    <n v="195"/>
    <n v="0.65"/>
    <x v="40"/>
    <x v="40"/>
    <x v="41"/>
  </r>
  <r>
    <n v="43"/>
    <d v="2023-08-20T00:00:00"/>
    <x v="0"/>
    <x v="0"/>
    <s v="Retail"/>
    <n v="104"/>
    <n v="0.79"/>
    <x v="41"/>
    <x v="41"/>
    <x v="42"/>
  </r>
  <r>
    <n v="44"/>
    <d v="2023-07-26T00:00:00"/>
    <x v="4"/>
    <x v="0"/>
    <s v="Retail"/>
    <n v="118"/>
    <n v="0.98"/>
    <x v="42"/>
    <x v="42"/>
    <x v="43"/>
  </r>
  <r>
    <n v="45"/>
    <d v="2023-02-12T00:00:00"/>
    <x v="4"/>
    <x v="0"/>
    <s v="Wholesale"/>
    <n v="17"/>
    <n v="1.05"/>
    <x v="43"/>
    <x v="43"/>
    <x v="44"/>
  </r>
  <r>
    <n v="46"/>
    <d v="2023-08-15T00:00:00"/>
    <x v="2"/>
    <x v="0"/>
    <s v="Online"/>
    <n v="191"/>
    <n v="0.52"/>
    <x v="44"/>
    <x v="44"/>
    <x v="45"/>
  </r>
  <r>
    <n v="47"/>
    <d v="2023-04-23T00:00:00"/>
    <x v="1"/>
    <x v="3"/>
    <s v="Retail"/>
    <n v="27"/>
    <n v="1"/>
    <x v="45"/>
    <x v="45"/>
    <x v="46"/>
  </r>
  <r>
    <n v="48"/>
    <d v="2023-09-29T00:00:00"/>
    <x v="1"/>
    <x v="0"/>
    <s v="Online"/>
    <n v="112"/>
    <n v="1.1599999999999999"/>
    <x v="46"/>
    <x v="46"/>
    <x v="47"/>
  </r>
  <r>
    <n v="49"/>
    <d v="2023-06-24T00:00:00"/>
    <x v="1"/>
    <x v="1"/>
    <s v="Retail"/>
    <n v="37"/>
    <n v="0.68"/>
    <x v="47"/>
    <x v="47"/>
    <x v="48"/>
  </r>
  <r>
    <n v="50"/>
    <d v="2023-09-01T00:00:00"/>
    <x v="0"/>
    <x v="2"/>
    <s v="Wholesale"/>
    <n v="33"/>
    <n v="1.1299999999999999"/>
    <x v="48"/>
    <x v="48"/>
    <x v="49"/>
  </r>
  <r>
    <n v="51"/>
    <d v="2023-04-06T00:00:00"/>
    <x v="4"/>
    <x v="1"/>
    <s v="Retail"/>
    <n v="80"/>
    <n v="1.1499999999999999"/>
    <x v="49"/>
    <x v="49"/>
    <x v="50"/>
  </r>
  <r>
    <n v="52"/>
    <d v="2023-06-09T00:00:00"/>
    <x v="1"/>
    <x v="2"/>
    <s v="Wholesale"/>
    <n v="101"/>
    <n v="1.36"/>
    <x v="50"/>
    <x v="50"/>
    <x v="51"/>
  </r>
  <r>
    <n v="53"/>
    <d v="2023-03-07T00:00:00"/>
    <x v="1"/>
    <x v="3"/>
    <s v="Wholesale"/>
    <n v="200"/>
    <n v="1.08"/>
    <x v="51"/>
    <x v="51"/>
    <x v="52"/>
  </r>
  <r>
    <n v="54"/>
    <d v="2023-05-24T00:00:00"/>
    <x v="0"/>
    <x v="2"/>
    <s v="Online"/>
    <n v="49"/>
    <n v="1.37"/>
    <x v="52"/>
    <x v="52"/>
    <x v="53"/>
  </r>
  <r>
    <n v="55"/>
    <d v="2023-06-17T00:00:00"/>
    <x v="2"/>
    <x v="0"/>
    <s v="Retail"/>
    <n v="43"/>
    <n v="0.59"/>
    <x v="53"/>
    <x v="53"/>
    <x v="54"/>
  </r>
  <r>
    <n v="56"/>
    <d v="2023-09-02T00:00:00"/>
    <x v="3"/>
    <x v="3"/>
    <s v="Retail"/>
    <n v="139"/>
    <n v="0.74"/>
    <x v="54"/>
    <x v="54"/>
    <x v="55"/>
  </r>
  <r>
    <n v="57"/>
    <d v="2023-05-10T00:00:00"/>
    <x v="0"/>
    <x v="3"/>
    <s v="Online"/>
    <n v="184"/>
    <n v="0.8"/>
    <x v="55"/>
    <x v="55"/>
    <x v="56"/>
  </r>
  <r>
    <n v="58"/>
    <d v="2023-06-07T00:00:00"/>
    <x v="0"/>
    <x v="0"/>
    <s v="Retail"/>
    <n v="143"/>
    <n v="0.91"/>
    <x v="56"/>
    <x v="56"/>
    <x v="57"/>
  </r>
  <r>
    <n v="59"/>
    <d v="2023-03-28T00:00:00"/>
    <x v="0"/>
    <x v="1"/>
    <s v="Wholesale"/>
    <n v="24"/>
    <n v="0.91"/>
    <x v="57"/>
    <x v="57"/>
    <x v="58"/>
  </r>
  <r>
    <n v="60"/>
    <d v="2023-05-08T00:00:00"/>
    <x v="4"/>
    <x v="0"/>
    <s v="Wholesale"/>
    <n v="39"/>
    <n v="0.56999999999999995"/>
    <x v="58"/>
    <x v="58"/>
    <x v="59"/>
  </r>
  <r>
    <n v="61"/>
    <d v="2023-10-21T00:00:00"/>
    <x v="4"/>
    <x v="1"/>
    <s v="Online"/>
    <n v="99"/>
    <n v="1.0900000000000001"/>
    <x v="59"/>
    <x v="59"/>
    <x v="60"/>
  </r>
  <r>
    <n v="62"/>
    <d v="2023-05-16T00:00:00"/>
    <x v="2"/>
    <x v="3"/>
    <s v="Retail"/>
    <n v="192"/>
    <n v="0.72"/>
    <x v="60"/>
    <x v="60"/>
    <x v="61"/>
  </r>
  <r>
    <n v="63"/>
    <d v="2023-11-24T00:00:00"/>
    <x v="3"/>
    <x v="2"/>
    <s v="Online"/>
    <n v="84"/>
    <n v="1.03"/>
    <x v="61"/>
    <x v="61"/>
    <x v="62"/>
  </r>
  <r>
    <n v="64"/>
    <d v="2023-10-04T00:00:00"/>
    <x v="2"/>
    <x v="3"/>
    <s v="Wholesale"/>
    <n v="135"/>
    <n v="1.3"/>
    <x v="62"/>
    <x v="62"/>
    <x v="63"/>
  </r>
  <r>
    <n v="65"/>
    <d v="2023-01-13T00:00:00"/>
    <x v="2"/>
    <x v="3"/>
    <s v="Retail"/>
    <n v="70"/>
    <n v="1.46"/>
    <x v="63"/>
    <x v="63"/>
    <x v="64"/>
  </r>
  <r>
    <n v="66"/>
    <d v="2023-04-30T00:00:00"/>
    <x v="2"/>
    <x v="3"/>
    <s v="Online"/>
    <n v="180"/>
    <n v="1.4"/>
    <x v="64"/>
    <x v="64"/>
    <x v="65"/>
  </r>
  <r>
    <n v="67"/>
    <d v="2023-10-23T00:00:00"/>
    <x v="0"/>
    <x v="0"/>
    <s v="Retail"/>
    <n v="20"/>
    <n v="0.75"/>
    <x v="65"/>
    <x v="65"/>
    <x v="66"/>
  </r>
  <r>
    <n v="68"/>
    <d v="2023-08-28T00:00:00"/>
    <x v="4"/>
    <x v="0"/>
    <s v="Online"/>
    <n v="80"/>
    <n v="1.26"/>
    <x v="66"/>
    <x v="66"/>
    <x v="67"/>
  </r>
  <r>
    <n v="69"/>
    <d v="2023-12-31T00:00:00"/>
    <x v="2"/>
    <x v="3"/>
    <s v="Online"/>
    <n v="168"/>
    <n v="1.1599999999999999"/>
    <x v="67"/>
    <x v="67"/>
    <x v="68"/>
  </r>
  <r>
    <n v="70"/>
    <d v="2023-09-21T00:00:00"/>
    <x v="4"/>
    <x v="2"/>
    <s v="Wholesale"/>
    <n v="193"/>
    <n v="1.1599999999999999"/>
    <x v="68"/>
    <x v="68"/>
    <x v="69"/>
  </r>
  <r>
    <n v="71"/>
    <d v="2023-05-05T00:00:00"/>
    <x v="4"/>
    <x v="3"/>
    <s v="Online"/>
    <n v="89"/>
    <n v="1.27"/>
    <x v="69"/>
    <x v="69"/>
    <x v="70"/>
  </r>
  <r>
    <n v="72"/>
    <d v="2023-09-24T00:00:00"/>
    <x v="3"/>
    <x v="1"/>
    <s v="Retail"/>
    <n v="133"/>
    <n v="0.64"/>
    <x v="70"/>
    <x v="70"/>
    <x v="71"/>
  </r>
  <r>
    <n v="73"/>
    <d v="2023-12-14T00:00:00"/>
    <x v="4"/>
    <x v="3"/>
    <s v="Retail"/>
    <n v="80"/>
    <n v="0.75"/>
    <x v="71"/>
    <x v="71"/>
    <x v="72"/>
  </r>
  <r>
    <n v="74"/>
    <d v="2023-02-15T00:00:00"/>
    <x v="4"/>
    <x v="3"/>
    <s v="Online"/>
    <n v="192"/>
    <n v="0.56000000000000005"/>
    <x v="72"/>
    <x v="72"/>
    <x v="73"/>
  </r>
  <r>
    <n v="75"/>
    <d v="2023-04-04T00:00:00"/>
    <x v="2"/>
    <x v="0"/>
    <s v="Wholesale"/>
    <n v="33"/>
    <n v="0.52"/>
    <x v="73"/>
    <x v="73"/>
    <x v="74"/>
  </r>
  <r>
    <n v="76"/>
    <d v="2023-12-08T00:00:00"/>
    <x v="3"/>
    <x v="3"/>
    <s v="Wholesale"/>
    <n v="167"/>
    <n v="1.39"/>
    <x v="74"/>
    <x v="74"/>
    <x v="75"/>
  </r>
  <r>
    <n v="77"/>
    <d v="2023-05-14T00:00:00"/>
    <x v="2"/>
    <x v="1"/>
    <s v="Retail"/>
    <n v="45"/>
    <n v="0.6"/>
    <x v="45"/>
    <x v="75"/>
    <x v="76"/>
  </r>
  <r>
    <n v="78"/>
    <d v="2023-01-14T00:00:00"/>
    <x v="2"/>
    <x v="2"/>
    <s v="Retail"/>
    <n v="83"/>
    <n v="1.03"/>
    <x v="75"/>
    <x v="76"/>
    <x v="77"/>
  </r>
  <r>
    <n v="79"/>
    <d v="2023-09-01T00:00:00"/>
    <x v="3"/>
    <x v="2"/>
    <s v="Wholesale"/>
    <n v="140"/>
    <n v="0.68"/>
    <x v="76"/>
    <x v="77"/>
    <x v="78"/>
  </r>
  <r>
    <n v="80"/>
    <d v="2023-04-03T00:00:00"/>
    <x v="1"/>
    <x v="0"/>
    <s v="Wholesale"/>
    <n v="52"/>
    <n v="0.96"/>
    <x v="77"/>
    <x v="78"/>
    <x v="79"/>
  </r>
  <r>
    <n v="81"/>
    <d v="2023-04-18T00:00:00"/>
    <x v="2"/>
    <x v="0"/>
    <s v="Wholesale"/>
    <n v="177"/>
    <n v="0.88"/>
    <x v="78"/>
    <x v="79"/>
    <x v="80"/>
  </r>
  <r>
    <n v="82"/>
    <d v="2023-04-13T00:00:00"/>
    <x v="4"/>
    <x v="2"/>
    <s v="Online"/>
    <n v="15"/>
    <n v="0.67"/>
    <x v="79"/>
    <x v="80"/>
    <x v="81"/>
  </r>
  <r>
    <n v="83"/>
    <d v="2023-09-28T00:00:00"/>
    <x v="4"/>
    <x v="0"/>
    <s v="Wholesale"/>
    <n v="115"/>
    <n v="1.22"/>
    <x v="80"/>
    <x v="81"/>
    <x v="82"/>
  </r>
  <r>
    <n v="84"/>
    <d v="2023-09-01T00:00:00"/>
    <x v="2"/>
    <x v="3"/>
    <s v="Retail"/>
    <n v="163"/>
    <n v="1.32"/>
    <x v="81"/>
    <x v="82"/>
    <x v="83"/>
  </r>
  <r>
    <n v="85"/>
    <d v="2023-06-13T00:00:00"/>
    <x v="0"/>
    <x v="1"/>
    <s v="Wholesale"/>
    <n v="111"/>
    <n v="1.32"/>
    <x v="82"/>
    <x v="83"/>
    <x v="84"/>
  </r>
  <r>
    <n v="86"/>
    <d v="2023-08-19T00:00:00"/>
    <x v="3"/>
    <x v="0"/>
    <s v="Online"/>
    <n v="68"/>
    <n v="0.86"/>
    <x v="83"/>
    <x v="84"/>
    <x v="85"/>
  </r>
  <r>
    <n v="87"/>
    <d v="2023-07-05T00:00:00"/>
    <x v="0"/>
    <x v="3"/>
    <s v="Retail"/>
    <n v="32"/>
    <n v="1.01"/>
    <x v="84"/>
    <x v="85"/>
    <x v="86"/>
  </r>
  <r>
    <n v="88"/>
    <d v="2023-07-23T00:00:00"/>
    <x v="4"/>
    <x v="2"/>
    <s v="Online"/>
    <n v="24"/>
    <n v="0.54"/>
    <x v="85"/>
    <x v="86"/>
    <x v="87"/>
  </r>
  <r>
    <n v="89"/>
    <d v="2023-06-26T00:00:00"/>
    <x v="0"/>
    <x v="2"/>
    <s v="Retail"/>
    <n v="81"/>
    <n v="1.0900000000000001"/>
    <x v="86"/>
    <x v="87"/>
    <x v="88"/>
  </r>
  <r>
    <n v="90"/>
    <d v="2023-06-30T00:00:00"/>
    <x v="3"/>
    <x v="0"/>
    <s v="Wholesale"/>
    <n v="190"/>
    <n v="0.86"/>
    <x v="87"/>
    <x v="88"/>
    <x v="89"/>
  </r>
  <r>
    <n v="91"/>
    <d v="2023-05-26T00:00:00"/>
    <x v="0"/>
    <x v="1"/>
    <s v="Retail"/>
    <n v="151"/>
    <n v="1.47"/>
    <x v="88"/>
    <x v="89"/>
    <x v="90"/>
  </r>
  <r>
    <n v="92"/>
    <d v="2023-06-04T00:00:00"/>
    <x v="1"/>
    <x v="1"/>
    <s v="Wholesale"/>
    <n v="35"/>
    <n v="1.07"/>
    <x v="89"/>
    <x v="90"/>
    <x v="91"/>
  </r>
  <r>
    <n v="93"/>
    <d v="2023-11-10T00:00:00"/>
    <x v="4"/>
    <x v="3"/>
    <s v="Online"/>
    <n v="35"/>
    <n v="1.38"/>
    <x v="90"/>
    <x v="91"/>
    <x v="92"/>
  </r>
  <r>
    <n v="94"/>
    <d v="2023-01-07T00:00:00"/>
    <x v="1"/>
    <x v="1"/>
    <s v="Retail"/>
    <n v="167"/>
    <n v="0.98"/>
    <x v="91"/>
    <x v="92"/>
    <x v="93"/>
  </r>
  <r>
    <n v="95"/>
    <d v="2023-04-08T00:00:00"/>
    <x v="0"/>
    <x v="0"/>
    <s v="Online"/>
    <n v="170"/>
    <n v="0.97"/>
    <x v="92"/>
    <x v="93"/>
    <x v="94"/>
  </r>
  <r>
    <n v="96"/>
    <d v="2023-10-26T00:00:00"/>
    <x v="0"/>
    <x v="3"/>
    <s v="Online"/>
    <n v="75"/>
    <n v="0.53"/>
    <x v="93"/>
    <x v="94"/>
    <x v="95"/>
  </r>
  <r>
    <n v="97"/>
    <d v="2023-10-19T00:00:00"/>
    <x v="4"/>
    <x v="0"/>
    <s v="Retail"/>
    <n v="62"/>
    <n v="1.34"/>
    <x v="94"/>
    <x v="95"/>
    <x v="96"/>
  </r>
  <r>
    <n v="98"/>
    <d v="2023-04-05T00:00:00"/>
    <x v="1"/>
    <x v="3"/>
    <s v="Retail"/>
    <n v="11"/>
    <n v="1.19"/>
    <x v="95"/>
    <x v="96"/>
    <x v="97"/>
  </r>
  <r>
    <n v="99"/>
    <d v="2023-07-16T00:00:00"/>
    <x v="2"/>
    <x v="2"/>
    <s v="Wholesale"/>
    <n v="155"/>
    <n v="0.94"/>
    <x v="96"/>
    <x v="97"/>
    <x v="98"/>
  </r>
  <r>
    <n v="100"/>
    <d v="2023-01-06T00:00:00"/>
    <x v="0"/>
    <x v="1"/>
    <s v="Online"/>
    <n v="74"/>
    <n v="0.84"/>
    <x v="97"/>
    <x v="98"/>
    <x v="99"/>
  </r>
  <r>
    <n v="101"/>
    <d v="2023-04-02T00:00:00"/>
    <x v="4"/>
    <x v="0"/>
    <s v="Online"/>
    <n v="39"/>
    <n v="0.54"/>
    <x v="98"/>
    <x v="99"/>
    <x v="6"/>
  </r>
  <r>
    <n v="102"/>
    <d v="2023-04-18T00:00:00"/>
    <x v="2"/>
    <x v="1"/>
    <s v="Wholesale"/>
    <n v="21"/>
    <n v="1.17"/>
    <x v="99"/>
    <x v="100"/>
    <x v="100"/>
  </r>
  <r>
    <n v="103"/>
    <d v="2023-06-07T00:00:00"/>
    <x v="1"/>
    <x v="2"/>
    <s v="Wholesale"/>
    <n v="94"/>
    <n v="1.44"/>
    <x v="100"/>
    <x v="101"/>
    <x v="101"/>
  </r>
  <r>
    <n v="104"/>
    <d v="2023-09-09T00:00:00"/>
    <x v="2"/>
    <x v="3"/>
    <s v="Retail"/>
    <n v="82"/>
    <n v="1.19"/>
    <x v="101"/>
    <x v="102"/>
    <x v="102"/>
  </r>
  <r>
    <n v="105"/>
    <d v="2023-03-19T00:00:00"/>
    <x v="0"/>
    <x v="3"/>
    <s v="Wholesale"/>
    <n v="74"/>
    <n v="0.93"/>
    <x v="102"/>
    <x v="98"/>
    <x v="103"/>
  </r>
  <r>
    <n v="106"/>
    <d v="2023-11-01T00:00:00"/>
    <x v="0"/>
    <x v="3"/>
    <s v="Online"/>
    <n v="200"/>
    <n v="0.53"/>
    <x v="103"/>
    <x v="103"/>
    <x v="40"/>
  </r>
  <r>
    <n v="107"/>
    <d v="2023-01-22T00:00:00"/>
    <x v="4"/>
    <x v="1"/>
    <s v="Online"/>
    <n v="58"/>
    <n v="0.83"/>
    <x v="104"/>
    <x v="104"/>
    <x v="104"/>
  </r>
  <r>
    <n v="108"/>
    <d v="2023-04-18T00:00:00"/>
    <x v="3"/>
    <x v="1"/>
    <s v="Online"/>
    <n v="147"/>
    <n v="0.82"/>
    <x v="105"/>
    <x v="105"/>
    <x v="105"/>
  </r>
  <r>
    <n v="109"/>
    <d v="2023-10-09T00:00:00"/>
    <x v="3"/>
    <x v="3"/>
    <s v="Retail"/>
    <n v="193"/>
    <n v="1.28"/>
    <x v="106"/>
    <x v="106"/>
    <x v="106"/>
  </r>
  <r>
    <n v="110"/>
    <d v="2023-03-16T00:00:00"/>
    <x v="1"/>
    <x v="3"/>
    <s v="Wholesale"/>
    <n v="153"/>
    <n v="1.1200000000000001"/>
    <x v="107"/>
    <x v="107"/>
    <x v="107"/>
  </r>
  <r>
    <n v="111"/>
    <d v="2023-06-05T00:00:00"/>
    <x v="4"/>
    <x v="0"/>
    <s v="Retail"/>
    <n v="120"/>
    <n v="0.89"/>
    <x v="108"/>
    <x v="108"/>
    <x v="108"/>
  </r>
  <r>
    <n v="112"/>
    <d v="2023-05-28T00:00:00"/>
    <x v="2"/>
    <x v="3"/>
    <s v="Retail"/>
    <n v="106"/>
    <n v="1.3"/>
    <x v="109"/>
    <x v="109"/>
    <x v="109"/>
  </r>
  <r>
    <n v="113"/>
    <d v="2023-01-01T00:00:00"/>
    <x v="2"/>
    <x v="0"/>
    <s v="Online"/>
    <n v="109"/>
    <n v="0.57999999999999996"/>
    <x v="110"/>
    <x v="110"/>
    <x v="110"/>
  </r>
  <r>
    <n v="114"/>
    <d v="2023-06-14T00:00:00"/>
    <x v="4"/>
    <x v="3"/>
    <s v="Wholesale"/>
    <n v="143"/>
    <n v="0.56999999999999995"/>
    <x v="30"/>
    <x v="111"/>
    <x v="111"/>
  </r>
  <r>
    <n v="115"/>
    <d v="2023-09-01T00:00:00"/>
    <x v="0"/>
    <x v="2"/>
    <s v="Wholesale"/>
    <n v="31"/>
    <n v="1.37"/>
    <x v="111"/>
    <x v="112"/>
    <x v="112"/>
  </r>
  <r>
    <n v="116"/>
    <d v="2023-11-12T00:00:00"/>
    <x v="3"/>
    <x v="0"/>
    <s v="Wholesale"/>
    <n v="159"/>
    <n v="0.52"/>
    <x v="112"/>
    <x v="113"/>
    <x v="113"/>
  </r>
  <r>
    <n v="117"/>
    <d v="2023-01-29T00:00:00"/>
    <x v="1"/>
    <x v="3"/>
    <s v="Retail"/>
    <n v="39"/>
    <n v="0.81"/>
    <x v="113"/>
    <x v="114"/>
    <x v="114"/>
  </r>
  <r>
    <n v="118"/>
    <d v="2023-06-17T00:00:00"/>
    <x v="1"/>
    <x v="3"/>
    <s v="Wholesale"/>
    <n v="30"/>
    <n v="0.69"/>
    <x v="114"/>
    <x v="115"/>
    <x v="115"/>
  </r>
  <r>
    <n v="119"/>
    <d v="2023-06-22T00:00:00"/>
    <x v="3"/>
    <x v="0"/>
    <s v="Wholesale"/>
    <n v="59"/>
    <n v="0.56999999999999995"/>
    <x v="115"/>
    <x v="116"/>
    <x v="116"/>
  </r>
  <r>
    <n v="120"/>
    <d v="2023-07-30T00:00:00"/>
    <x v="4"/>
    <x v="1"/>
    <s v="Online"/>
    <n v="122"/>
    <n v="0.94"/>
    <x v="116"/>
    <x v="117"/>
    <x v="117"/>
  </r>
  <r>
    <n v="121"/>
    <d v="2023-03-05T00:00:00"/>
    <x v="3"/>
    <x v="2"/>
    <s v="Retail"/>
    <n v="46"/>
    <n v="1.47"/>
    <x v="117"/>
    <x v="118"/>
    <x v="118"/>
  </r>
  <r>
    <n v="122"/>
    <d v="2023-09-29T00:00:00"/>
    <x v="1"/>
    <x v="3"/>
    <s v="Retail"/>
    <n v="58"/>
    <n v="0.76"/>
    <x v="118"/>
    <x v="119"/>
    <x v="119"/>
  </r>
  <r>
    <n v="123"/>
    <d v="2023-08-20T00:00:00"/>
    <x v="3"/>
    <x v="3"/>
    <s v="Retail"/>
    <n v="97"/>
    <n v="0.7"/>
    <x v="119"/>
    <x v="120"/>
    <x v="120"/>
  </r>
  <r>
    <n v="124"/>
    <d v="2023-09-01T00:00:00"/>
    <x v="4"/>
    <x v="2"/>
    <s v="Retail"/>
    <n v="64"/>
    <n v="1.44"/>
    <x v="120"/>
    <x v="35"/>
    <x v="121"/>
  </r>
  <r>
    <n v="125"/>
    <d v="2023-08-12T00:00:00"/>
    <x v="4"/>
    <x v="3"/>
    <s v="Online"/>
    <n v="98"/>
    <n v="1.01"/>
    <x v="121"/>
    <x v="121"/>
    <x v="122"/>
  </r>
  <r>
    <n v="126"/>
    <d v="2023-05-30T00:00:00"/>
    <x v="2"/>
    <x v="1"/>
    <s v="Wholesale"/>
    <n v="16"/>
    <n v="1.4"/>
    <x v="122"/>
    <x v="122"/>
    <x v="123"/>
  </r>
  <r>
    <n v="127"/>
    <d v="2023-12-02T00:00:00"/>
    <x v="1"/>
    <x v="0"/>
    <s v="Online"/>
    <n v="39"/>
    <n v="0.57999999999999996"/>
    <x v="123"/>
    <x v="123"/>
    <x v="79"/>
  </r>
  <r>
    <n v="128"/>
    <d v="2023-08-13T00:00:00"/>
    <x v="0"/>
    <x v="1"/>
    <s v="Retail"/>
    <n v="70"/>
    <n v="1.17"/>
    <x v="124"/>
    <x v="124"/>
    <x v="124"/>
  </r>
  <r>
    <n v="129"/>
    <d v="2023-02-26T00:00:00"/>
    <x v="0"/>
    <x v="1"/>
    <s v="Online"/>
    <n v="85"/>
    <n v="0.86"/>
    <x v="125"/>
    <x v="125"/>
    <x v="125"/>
  </r>
  <r>
    <n v="130"/>
    <d v="2023-12-18T00:00:00"/>
    <x v="1"/>
    <x v="2"/>
    <s v="Retail"/>
    <n v="16"/>
    <n v="0.57999999999999996"/>
    <x v="126"/>
    <x v="126"/>
    <x v="126"/>
  </r>
  <r>
    <n v="131"/>
    <d v="2023-07-27T00:00:00"/>
    <x v="3"/>
    <x v="0"/>
    <s v="Retail"/>
    <n v="24"/>
    <n v="1.44"/>
    <x v="127"/>
    <x v="127"/>
    <x v="127"/>
  </r>
  <r>
    <n v="132"/>
    <d v="2023-08-29T00:00:00"/>
    <x v="4"/>
    <x v="2"/>
    <s v="Wholesale"/>
    <n v="116"/>
    <n v="1.2"/>
    <x v="128"/>
    <x v="128"/>
    <x v="128"/>
  </r>
  <r>
    <n v="133"/>
    <d v="2023-07-09T00:00:00"/>
    <x v="1"/>
    <x v="0"/>
    <s v="Wholesale"/>
    <n v="135"/>
    <n v="0.51"/>
    <x v="129"/>
    <x v="129"/>
    <x v="129"/>
  </r>
  <r>
    <n v="134"/>
    <d v="2023-04-28T00:00:00"/>
    <x v="3"/>
    <x v="1"/>
    <s v="Retail"/>
    <n v="50"/>
    <n v="1.19"/>
    <x v="130"/>
    <x v="130"/>
    <x v="130"/>
  </r>
  <r>
    <n v="135"/>
    <d v="2023-08-12T00:00:00"/>
    <x v="0"/>
    <x v="3"/>
    <s v="Wholesale"/>
    <n v="37"/>
    <n v="0.71"/>
    <x v="131"/>
    <x v="131"/>
    <x v="131"/>
  </r>
  <r>
    <n v="136"/>
    <d v="2023-08-23T00:00:00"/>
    <x v="4"/>
    <x v="1"/>
    <s v="Online"/>
    <n v="197"/>
    <n v="1.03"/>
    <x v="132"/>
    <x v="132"/>
    <x v="132"/>
  </r>
  <r>
    <n v="137"/>
    <d v="2023-09-21T00:00:00"/>
    <x v="2"/>
    <x v="3"/>
    <s v="Retail"/>
    <n v="153"/>
    <n v="0.79"/>
    <x v="133"/>
    <x v="133"/>
    <x v="133"/>
  </r>
  <r>
    <n v="138"/>
    <d v="2023-06-15T00:00:00"/>
    <x v="4"/>
    <x v="3"/>
    <s v="Retail"/>
    <n v="65"/>
    <n v="0.74"/>
    <x v="134"/>
    <x v="134"/>
    <x v="134"/>
  </r>
  <r>
    <n v="139"/>
    <d v="2023-07-10T00:00:00"/>
    <x v="4"/>
    <x v="2"/>
    <s v="Online"/>
    <n v="129"/>
    <n v="1.08"/>
    <x v="135"/>
    <x v="135"/>
    <x v="135"/>
  </r>
  <r>
    <n v="140"/>
    <d v="2023-06-04T00:00:00"/>
    <x v="1"/>
    <x v="3"/>
    <s v="Wholesale"/>
    <n v="160"/>
    <n v="1.3"/>
    <x v="136"/>
    <x v="136"/>
    <x v="136"/>
  </r>
  <r>
    <n v="141"/>
    <d v="2023-12-19T00:00:00"/>
    <x v="3"/>
    <x v="1"/>
    <s v="Wholesale"/>
    <n v="111"/>
    <n v="1.18"/>
    <x v="137"/>
    <x v="137"/>
    <x v="137"/>
  </r>
  <r>
    <n v="142"/>
    <d v="2023-07-30T00:00:00"/>
    <x v="1"/>
    <x v="0"/>
    <s v="Wholesale"/>
    <n v="54"/>
    <n v="1.24"/>
    <x v="138"/>
    <x v="138"/>
    <x v="138"/>
  </r>
  <r>
    <n v="143"/>
    <d v="2023-01-13T00:00:00"/>
    <x v="4"/>
    <x v="0"/>
    <s v="Wholesale"/>
    <n v="162"/>
    <n v="0.95"/>
    <x v="139"/>
    <x v="139"/>
    <x v="139"/>
  </r>
  <r>
    <n v="144"/>
    <d v="2023-03-30T00:00:00"/>
    <x v="2"/>
    <x v="2"/>
    <s v="Retail"/>
    <n v="155"/>
    <n v="1.32"/>
    <x v="140"/>
    <x v="140"/>
    <x v="78"/>
  </r>
  <r>
    <n v="145"/>
    <d v="2023-09-15T00:00:00"/>
    <x v="4"/>
    <x v="0"/>
    <s v="Online"/>
    <n v="195"/>
    <n v="0.76"/>
    <x v="141"/>
    <x v="141"/>
    <x v="140"/>
  </r>
  <r>
    <n v="146"/>
    <d v="2023-10-04T00:00:00"/>
    <x v="0"/>
    <x v="1"/>
    <s v="Retail"/>
    <n v="122"/>
    <n v="0.67"/>
    <x v="142"/>
    <x v="142"/>
    <x v="141"/>
  </r>
  <r>
    <n v="147"/>
    <d v="2023-05-05T00:00:00"/>
    <x v="2"/>
    <x v="2"/>
    <s v="Wholesale"/>
    <n v="136"/>
    <n v="1.48"/>
    <x v="143"/>
    <x v="143"/>
    <x v="142"/>
  </r>
  <r>
    <n v="148"/>
    <d v="2023-12-22T00:00:00"/>
    <x v="2"/>
    <x v="1"/>
    <s v="Online"/>
    <n v="97"/>
    <n v="1.02"/>
    <x v="144"/>
    <x v="144"/>
    <x v="143"/>
  </r>
  <r>
    <n v="149"/>
    <d v="2023-08-05T00:00:00"/>
    <x v="2"/>
    <x v="1"/>
    <s v="Retail"/>
    <n v="58"/>
    <n v="1.22"/>
    <x v="145"/>
    <x v="145"/>
    <x v="144"/>
  </r>
  <r>
    <n v="150"/>
    <d v="2023-01-27T00:00:00"/>
    <x v="2"/>
    <x v="3"/>
    <s v="Online"/>
    <n v="164"/>
    <n v="0.87"/>
    <x v="146"/>
    <x v="146"/>
    <x v="1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">
  <r>
    <n v="1"/>
    <d v="2023-08-27T00:00:00"/>
    <x v="0"/>
    <s v="South"/>
    <s v="Retail"/>
    <n v="108"/>
    <n v="1"/>
    <x v="0"/>
    <n v="70.2"/>
    <n v="37.799999999999997"/>
    <x v="0"/>
  </r>
  <r>
    <n v="2"/>
    <d v="2023-06-23T00:00:00"/>
    <x v="1"/>
    <s v="East"/>
    <s v="Wholesale"/>
    <n v="183"/>
    <n v="0.6"/>
    <x v="1"/>
    <n v="76.86"/>
    <n v="32.94"/>
    <x v="1"/>
  </r>
  <r>
    <n v="3"/>
    <d v="2023-05-15T00:00:00"/>
    <x v="2"/>
    <s v="North"/>
    <s v="Wholesale"/>
    <n v="38"/>
    <n v="1.44"/>
    <x v="2"/>
    <n v="32.68"/>
    <n v="22.04"/>
    <x v="2"/>
  </r>
  <r>
    <n v="4"/>
    <d v="2023-01-29T00:00:00"/>
    <x v="3"/>
    <s v="East"/>
    <s v="Online"/>
    <n v="45"/>
    <n v="1.26"/>
    <x v="3"/>
    <n v="43.65"/>
    <n v="13.05"/>
    <x v="3"/>
  </r>
  <r>
    <n v="5"/>
    <d v="2023-02-09T00:00:00"/>
    <x v="1"/>
    <s v="South"/>
    <s v="Online"/>
    <n v="72"/>
    <n v="1.47"/>
    <x v="4"/>
    <n v="64.08"/>
    <n v="41.76"/>
    <x v="4"/>
  </r>
  <r>
    <n v="6"/>
    <d v="2023-06-09T00:00:00"/>
    <x v="1"/>
    <s v="West"/>
    <s v="Retail"/>
    <n v="136"/>
    <n v="0.84"/>
    <x v="5"/>
    <n v="61.2"/>
    <n v="53.04"/>
    <x v="1"/>
  </r>
  <r>
    <n v="7"/>
    <d v="2023-09-16T00:00:00"/>
    <x v="0"/>
    <s v="West"/>
    <s v="Online"/>
    <n v="13"/>
    <n v="0.88"/>
    <x v="6"/>
    <n v="6.37"/>
    <n v="5.07"/>
    <x v="5"/>
  </r>
  <r>
    <n v="8"/>
    <d v="2023-03-08T00:00:00"/>
    <x v="2"/>
    <s v="North"/>
    <s v="Retail"/>
    <n v="77"/>
    <n v="1.1499999999999999"/>
    <x v="7"/>
    <n v="49.28"/>
    <n v="39.270000000000003"/>
    <x v="6"/>
  </r>
  <r>
    <n v="9"/>
    <d v="2023-02-15T00:00:00"/>
    <x v="4"/>
    <s v="East"/>
    <s v="Retail"/>
    <n v="52"/>
    <n v="0.54"/>
    <x v="8"/>
    <n v="22.36"/>
    <n v="5.72"/>
    <x v="4"/>
  </r>
  <r>
    <n v="10"/>
    <d v="2023-12-27T00:00:00"/>
    <x v="4"/>
    <s v="West"/>
    <s v="Wholesale"/>
    <n v="16"/>
    <n v="0.78"/>
    <x v="9"/>
    <n v="7.52"/>
    <n v="4.96"/>
    <x v="7"/>
  </r>
  <r>
    <n v="11"/>
    <d v="2023-05-28T00:00:00"/>
    <x v="0"/>
    <s v="West"/>
    <s v="Retail"/>
    <n v="176"/>
    <n v="0.54"/>
    <x v="10"/>
    <n v="75.680000000000007"/>
    <n v="19.36"/>
    <x v="2"/>
  </r>
  <r>
    <n v="12"/>
    <d v="2023-06-23T00:00:00"/>
    <x v="0"/>
    <s v="East"/>
    <s v="Online"/>
    <n v="166"/>
    <n v="0.99"/>
    <x v="11"/>
    <n v="127.82"/>
    <n v="36.520000000000003"/>
    <x v="1"/>
  </r>
  <r>
    <n v="13"/>
    <d v="2023-03-26T00:00:00"/>
    <x v="4"/>
    <s v="East"/>
    <s v="Retail"/>
    <n v="96"/>
    <n v="0.76"/>
    <x v="12"/>
    <n v="39.36"/>
    <n v="33.6"/>
    <x v="6"/>
  </r>
  <r>
    <n v="14"/>
    <d v="2023-07-19T00:00:00"/>
    <x v="1"/>
    <s v="East"/>
    <s v="Wholesale"/>
    <n v="147"/>
    <n v="1.01"/>
    <x v="13"/>
    <n v="82.32"/>
    <n v="66.150000000000006"/>
    <x v="8"/>
  </r>
  <r>
    <n v="15"/>
    <d v="2023-02-13T00:00:00"/>
    <x v="3"/>
    <s v="North"/>
    <s v="Online"/>
    <n v="194"/>
    <n v="0.9"/>
    <x v="14"/>
    <n v="126.1"/>
    <n v="48.5"/>
    <x v="4"/>
  </r>
  <r>
    <n v="16"/>
    <d v="2023-08-31T00:00:00"/>
    <x v="4"/>
    <s v="West"/>
    <s v="Retail"/>
    <n v="110"/>
    <n v="1.29"/>
    <x v="15"/>
    <n v="85.8"/>
    <n v="56.1"/>
    <x v="0"/>
  </r>
  <r>
    <n v="17"/>
    <d v="2023-05-03T00:00:00"/>
    <x v="2"/>
    <s v="North"/>
    <s v="Wholesale"/>
    <n v="71"/>
    <n v="0.94"/>
    <x v="16"/>
    <n v="37.630000000000003"/>
    <n v="29.11"/>
    <x v="2"/>
  </r>
  <r>
    <n v="18"/>
    <d v="2023-05-18T00:00:00"/>
    <x v="4"/>
    <s v="West"/>
    <s v="Online"/>
    <n v="58"/>
    <n v="1.31"/>
    <x v="17"/>
    <n v="40.020000000000003"/>
    <n v="35.96"/>
    <x v="2"/>
  </r>
  <r>
    <n v="19"/>
    <d v="2024-01-01T00:00:00"/>
    <x v="0"/>
    <s v="West"/>
    <s v="Online"/>
    <n v="142"/>
    <n v="0.99"/>
    <x v="18"/>
    <n v="86.62"/>
    <n v="53.96"/>
    <x v="9"/>
  </r>
  <r>
    <n v="20"/>
    <d v="2023-03-08T00:00:00"/>
    <x v="3"/>
    <s v="South"/>
    <s v="Online"/>
    <n v="78"/>
    <n v="0.79"/>
    <x v="19"/>
    <n v="33.54"/>
    <n v="28.08"/>
    <x v="6"/>
  </r>
  <r>
    <n v="21"/>
    <d v="2023-07-06T00:00:00"/>
    <x v="0"/>
    <s v="South"/>
    <s v="Online"/>
    <n v="180"/>
    <n v="0.64"/>
    <x v="20"/>
    <n v="61.2"/>
    <n v="54"/>
    <x v="8"/>
  </r>
  <r>
    <n v="22"/>
    <d v="2023-04-07T00:00:00"/>
    <x v="2"/>
    <s v="North"/>
    <s v="Wholesale"/>
    <n v="193"/>
    <n v="0.7"/>
    <x v="21"/>
    <n v="69.48"/>
    <n v="65.62"/>
    <x v="10"/>
  </r>
  <r>
    <n v="23"/>
    <d v="2023-09-05T00:00:00"/>
    <x v="2"/>
    <s v="West"/>
    <s v="Retail"/>
    <n v="24"/>
    <n v="0.59"/>
    <x v="22"/>
    <n v="9.36"/>
    <n v="4.8"/>
    <x v="5"/>
  </r>
  <r>
    <n v="24"/>
    <d v="2023-08-14T00:00:00"/>
    <x v="0"/>
    <s v="East"/>
    <s v="Online"/>
    <n v="84"/>
    <n v="0.82"/>
    <x v="23"/>
    <n v="37.799999999999997"/>
    <n v="31.08"/>
    <x v="0"/>
  </r>
  <r>
    <n v="25"/>
    <d v="2023-01-23T00:00:00"/>
    <x v="4"/>
    <s v="North"/>
    <s v="Retail"/>
    <n v="53"/>
    <n v="1.02"/>
    <x v="24"/>
    <n v="42.4"/>
    <n v="11.66"/>
    <x v="3"/>
  </r>
  <r>
    <n v="26"/>
    <d v="2023-01-15T00:00:00"/>
    <x v="4"/>
    <s v="South"/>
    <s v="Online"/>
    <n v="58"/>
    <n v="0.91"/>
    <x v="25"/>
    <n v="38.86"/>
    <n v="13.92"/>
    <x v="3"/>
  </r>
  <r>
    <n v="27"/>
    <d v="2023-08-27T00:00:00"/>
    <x v="0"/>
    <s v="West"/>
    <s v="Online"/>
    <n v="10"/>
    <n v="0.97"/>
    <x v="26"/>
    <n v="7.7"/>
    <n v="2"/>
    <x v="0"/>
  </r>
  <r>
    <n v="28"/>
    <d v="2023-10-08T00:00:00"/>
    <x v="3"/>
    <s v="North"/>
    <s v="Retail"/>
    <n v="10"/>
    <n v="0.85"/>
    <x v="27"/>
    <n v="5.4"/>
    <n v="3.1"/>
    <x v="11"/>
  </r>
  <r>
    <n v="29"/>
    <d v="2023-02-24T00:00:00"/>
    <x v="1"/>
    <s v="South"/>
    <s v="Wholesale"/>
    <n v="169"/>
    <n v="0.66"/>
    <x v="28"/>
    <n v="87.88"/>
    <n v="23.66"/>
    <x v="4"/>
  </r>
  <r>
    <n v="30"/>
    <d v="2023-11-22T00:00:00"/>
    <x v="2"/>
    <s v="South"/>
    <s v="Wholesale"/>
    <n v="154"/>
    <n v="0.88"/>
    <x v="29"/>
    <n v="101.64"/>
    <n v="33.880000000000003"/>
    <x v="12"/>
  </r>
  <r>
    <n v="31"/>
    <d v="2023-08-01T00:00:00"/>
    <x v="2"/>
    <s v="North"/>
    <s v="Online"/>
    <n v="57"/>
    <n v="1.43"/>
    <x v="30"/>
    <n v="59.85"/>
    <n v="21.66"/>
    <x v="0"/>
  </r>
  <r>
    <n v="32"/>
    <d v="2023-04-07T00:00:00"/>
    <x v="2"/>
    <s v="West"/>
    <s v="Online"/>
    <n v="46"/>
    <n v="0.92"/>
    <x v="31"/>
    <n v="28.98"/>
    <n v="13.34"/>
    <x v="10"/>
  </r>
  <r>
    <n v="33"/>
    <d v="2023-11-12T00:00:00"/>
    <x v="4"/>
    <s v="West"/>
    <s v="Online"/>
    <n v="159"/>
    <n v="0.97"/>
    <x v="32"/>
    <n v="111.3"/>
    <n v="42.93"/>
    <x v="12"/>
  </r>
  <r>
    <n v="34"/>
    <d v="2023-04-21T00:00:00"/>
    <x v="2"/>
    <s v="North"/>
    <s v="Wholesale"/>
    <n v="59"/>
    <n v="1.1499999999999999"/>
    <x v="33"/>
    <n v="41.89"/>
    <n v="25.96"/>
    <x v="10"/>
  </r>
  <r>
    <n v="35"/>
    <d v="2023-07-29T00:00:00"/>
    <x v="3"/>
    <s v="North"/>
    <s v="Retail"/>
    <n v="197"/>
    <n v="1.1299999999999999"/>
    <x v="34"/>
    <n v="151.69"/>
    <n v="70.92"/>
    <x v="8"/>
  </r>
  <r>
    <n v="36"/>
    <d v="2023-12-29T00:00:00"/>
    <x v="2"/>
    <s v="East"/>
    <s v="Retail"/>
    <n v="86"/>
    <n v="0.86"/>
    <x v="35"/>
    <n v="46.44"/>
    <n v="27.52"/>
    <x v="7"/>
  </r>
  <r>
    <n v="37"/>
    <d v="2023-02-06T00:00:00"/>
    <x v="1"/>
    <s v="West"/>
    <s v="Wholesale"/>
    <n v="184"/>
    <n v="0.54"/>
    <x v="36"/>
    <n v="73.599999999999994"/>
    <n v="25.76"/>
    <x v="4"/>
  </r>
  <r>
    <n v="38"/>
    <d v="2023-04-02T00:00:00"/>
    <x v="2"/>
    <s v="South"/>
    <s v="Wholesale"/>
    <n v="125"/>
    <n v="1.21"/>
    <x v="37"/>
    <n v="78.75"/>
    <n v="72.5"/>
    <x v="10"/>
  </r>
  <r>
    <n v="39"/>
    <d v="2023-01-09T00:00:00"/>
    <x v="2"/>
    <s v="North"/>
    <s v="Retail"/>
    <n v="121"/>
    <n v="0.91"/>
    <x v="38"/>
    <n v="71.39"/>
    <n v="38.72"/>
    <x v="3"/>
  </r>
  <r>
    <n v="40"/>
    <d v="2023-07-17T00:00:00"/>
    <x v="4"/>
    <s v="East"/>
    <s v="Wholesale"/>
    <n v="22"/>
    <n v="1.38"/>
    <x v="39"/>
    <n v="19.36"/>
    <n v="11"/>
    <x v="8"/>
  </r>
  <r>
    <n v="41"/>
    <d v="2023-02-17T00:00:00"/>
    <x v="2"/>
    <s v="South"/>
    <s v="Wholesale"/>
    <n v="96"/>
    <n v="1.19"/>
    <x v="5"/>
    <n v="66.239999999999995"/>
    <n v="48"/>
    <x v="4"/>
  </r>
  <r>
    <n v="42"/>
    <d v="2023-02-17T00:00:00"/>
    <x v="2"/>
    <s v="West"/>
    <s v="Wholesale"/>
    <n v="195"/>
    <n v="0.65"/>
    <x v="40"/>
    <n v="91.65"/>
    <n v="35.1"/>
    <x v="4"/>
  </r>
  <r>
    <n v="43"/>
    <d v="2023-08-20T00:00:00"/>
    <x v="0"/>
    <s v="South"/>
    <s v="Retail"/>
    <n v="104"/>
    <n v="0.79"/>
    <x v="41"/>
    <n v="44.72"/>
    <n v="37.44"/>
    <x v="0"/>
  </r>
  <r>
    <n v="44"/>
    <d v="2023-07-26T00:00:00"/>
    <x v="4"/>
    <s v="South"/>
    <s v="Retail"/>
    <n v="118"/>
    <n v="0.98"/>
    <x v="42"/>
    <n v="87.32"/>
    <n v="28.32"/>
    <x v="8"/>
  </r>
  <r>
    <n v="45"/>
    <d v="2023-02-12T00:00:00"/>
    <x v="4"/>
    <s v="South"/>
    <s v="Wholesale"/>
    <n v="17"/>
    <n v="1.05"/>
    <x v="43"/>
    <n v="9.01"/>
    <n v="8.84"/>
    <x v="4"/>
  </r>
  <r>
    <n v="46"/>
    <d v="2023-08-15T00:00:00"/>
    <x v="2"/>
    <s v="South"/>
    <s v="Online"/>
    <n v="191"/>
    <n v="0.52"/>
    <x v="44"/>
    <n v="76.400000000000006"/>
    <n v="22.92"/>
    <x v="0"/>
  </r>
  <r>
    <n v="47"/>
    <d v="2023-04-23T00:00:00"/>
    <x v="1"/>
    <s v="West"/>
    <s v="Retail"/>
    <n v="27"/>
    <n v="1"/>
    <x v="45"/>
    <n v="17.82"/>
    <n v="9.18"/>
    <x v="10"/>
  </r>
  <r>
    <n v="48"/>
    <d v="2023-09-29T00:00:00"/>
    <x v="1"/>
    <s v="South"/>
    <s v="Online"/>
    <n v="112"/>
    <n v="1.1599999999999999"/>
    <x v="46"/>
    <n v="69.44"/>
    <n v="60.48"/>
    <x v="5"/>
  </r>
  <r>
    <n v="49"/>
    <d v="2023-06-24T00:00:00"/>
    <x v="1"/>
    <s v="East"/>
    <s v="Retail"/>
    <n v="37"/>
    <n v="0.68"/>
    <x v="47"/>
    <n v="17.02"/>
    <n v="8.14"/>
    <x v="1"/>
  </r>
  <r>
    <n v="50"/>
    <d v="2023-09-01T00:00:00"/>
    <x v="0"/>
    <s v="North"/>
    <s v="Wholesale"/>
    <n v="33"/>
    <n v="1.1299999999999999"/>
    <x v="48"/>
    <n v="25.74"/>
    <n v="11.55"/>
    <x v="5"/>
  </r>
  <r>
    <n v="51"/>
    <d v="2023-04-06T00:00:00"/>
    <x v="4"/>
    <s v="East"/>
    <s v="Retail"/>
    <n v="80"/>
    <n v="1.1499999999999999"/>
    <x v="49"/>
    <n v="64.8"/>
    <n v="27.2"/>
    <x v="10"/>
  </r>
  <r>
    <n v="52"/>
    <d v="2023-06-09T00:00:00"/>
    <x v="1"/>
    <s v="North"/>
    <s v="Wholesale"/>
    <n v="101"/>
    <n v="1.36"/>
    <x v="50"/>
    <n v="89.89"/>
    <n v="47.47"/>
    <x v="1"/>
  </r>
  <r>
    <n v="53"/>
    <d v="2023-03-07T00:00:00"/>
    <x v="1"/>
    <s v="West"/>
    <s v="Wholesale"/>
    <n v="200"/>
    <n v="1.08"/>
    <x v="51"/>
    <n v="110"/>
    <n v="106"/>
    <x v="6"/>
  </r>
  <r>
    <n v="54"/>
    <d v="2023-05-24T00:00:00"/>
    <x v="0"/>
    <s v="North"/>
    <s v="Online"/>
    <n v="49"/>
    <n v="1.37"/>
    <x v="52"/>
    <n v="46.06"/>
    <n v="21.07"/>
    <x v="2"/>
  </r>
  <r>
    <n v="55"/>
    <d v="2023-06-17T00:00:00"/>
    <x v="2"/>
    <s v="South"/>
    <s v="Retail"/>
    <n v="43"/>
    <n v="0.59"/>
    <x v="53"/>
    <n v="14.19"/>
    <n v="11.18"/>
    <x v="1"/>
  </r>
  <r>
    <n v="56"/>
    <d v="2023-09-02T00:00:00"/>
    <x v="3"/>
    <s v="West"/>
    <s v="Retail"/>
    <n v="139"/>
    <n v="0.74"/>
    <x v="54"/>
    <n v="62.55"/>
    <n v="40.31"/>
    <x v="5"/>
  </r>
  <r>
    <n v="57"/>
    <d v="2023-05-10T00:00:00"/>
    <x v="0"/>
    <s v="West"/>
    <s v="Online"/>
    <n v="184"/>
    <n v="0.8"/>
    <x v="55"/>
    <n v="93.84"/>
    <n v="53.36"/>
    <x v="2"/>
  </r>
  <r>
    <n v="58"/>
    <d v="2023-06-07T00:00:00"/>
    <x v="0"/>
    <s v="South"/>
    <s v="Retail"/>
    <n v="143"/>
    <n v="0.91"/>
    <x v="56"/>
    <n v="74.36"/>
    <n v="55.77"/>
    <x v="1"/>
  </r>
  <r>
    <n v="59"/>
    <d v="2023-03-28T00:00:00"/>
    <x v="0"/>
    <s v="East"/>
    <s v="Wholesale"/>
    <n v="24"/>
    <n v="0.91"/>
    <x v="57"/>
    <n v="11.04"/>
    <n v="10.8"/>
    <x v="6"/>
  </r>
  <r>
    <n v="60"/>
    <d v="2023-05-08T00:00:00"/>
    <x v="4"/>
    <s v="South"/>
    <s v="Wholesale"/>
    <n v="39"/>
    <n v="0.56999999999999995"/>
    <x v="58"/>
    <n v="13.65"/>
    <n v="8.58"/>
    <x v="2"/>
  </r>
  <r>
    <n v="61"/>
    <d v="2023-10-21T00:00:00"/>
    <x v="4"/>
    <s v="East"/>
    <s v="Online"/>
    <n v="99"/>
    <n v="1.0900000000000001"/>
    <x v="59"/>
    <n v="80.19"/>
    <n v="27.72"/>
    <x v="11"/>
  </r>
  <r>
    <n v="62"/>
    <d v="2023-05-16T00:00:00"/>
    <x v="2"/>
    <s v="West"/>
    <s v="Retail"/>
    <n v="192"/>
    <n v="0.72"/>
    <x v="60"/>
    <n v="101.76"/>
    <n v="36.479999999999997"/>
    <x v="2"/>
  </r>
  <r>
    <n v="63"/>
    <d v="2023-11-24T00:00:00"/>
    <x v="3"/>
    <s v="North"/>
    <s v="Online"/>
    <n v="84"/>
    <n v="1.03"/>
    <x v="61"/>
    <n v="62.16"/>
    <n v="24.36"/>
    <x v="12"/>
  </r>
  <r>
    <n v="64"/>
    <d v="2023-10-04T00:00:00"/>
    <x v="2"/>
    <s v="West"/>
    <s v="Wholesale"/>
    <n v="135"/>
    <n v="1.3"/>
    <x v="62"/>
    <n v="91.8"/>
    <n v="83.7"/>
    <x v="11"/>
  </r>
  <r>
    <n v="65"/>
    <d v="2023-01-13T00:00:00"/>
    <x v="2"/>
    <s v="West"/>
    <s v="Retail"/>
    <n v="70"/>
    <n v="1.46"/>
    <x v="63"/>
    <n v="56"/>
    <n v="46.2"/>
    <x v="3"/>
  </r>
  <r>
    <n v="66"/>
    <d v="2023-04-30T00:00:00"/>
    <x v="2"/>
    <s v="West"/>
    <s v="Online"/>
    <n v="180"/>
    <n v="1.4"/>
    <x v="64"/>
    <n v="183.6"/>
    <n v="68.400000000000006"/>
    <x v="10"/>
  </r>
  <r>
    <n v="67"/>
    <d v="2023-10-23T00:00:00"/>
    <x v="0"/>
    <s v="South"/>
    <s v="Retail"/>
    <n v="20"/>
    <n v="0.75"/>
    <x v="65"/>
    <n v="8.6"/>
    <n v="6.4"/>
    <x v="11"/>
  </r>
  <r>
    <n v="68"/>
    <d v="2023-08-28T00:00:00"/>
    <x v="4"/>
    <s v="South"/>
    <s v="Online"/>
    <n v="80"/>
    <n v="1.26"/>
    <x v="66"/>
    <n v="76.8"/>
    <n v="24"/>
    <x v="0"/>
  </r>
  <r>
    <n v="69"/>
    <d v="2023-12-31T00:00:00"/>
    <x v="2"/>
    <s v="West"/>
    <s v="Online"/>
    <n v="168"/>
    <n v="1.1599999999999999"/>
    <x v="67"/>
    <n v="99.12"/>
    <n v="95.76"/>
    <x v="7"/>
  </r>
  <r>
    <n v="70"/>
    <d v="2023-09-21T00:00:00"/>
    <x v="4"/>
    <s v="North"/>
    <s v="Wholesale"/>
    <n v="193"/>
    <n v="1.1599999999999999"/>
    <x v="68"/>
    <n v="125.45"/>
    <n v="98.43"/>
    <x v="5"/>
  </r>
  <r>
    <n v="71"/>
    <d v="2023-05-05T00:00:00"/>
    <x v="4"/>
    <s v="West"/>
    <s v="Online"/>
    <n v="89"/>
    <n v="1.27"/>
    <x v="69"/>
    <n v="72.09"/>
    <n v="40.94"/>
    <x v="2"/>
  </r>
  <r>
    <n v="72"/>
    <d v="2023-09-24T00:00:00"/>
    <x v="3"/>
    <s v="East"/>
    <s v="Retail"/>
    <n v="133"/>
    <n v="0.64"/>
    <x v="70"/>
    <n v="54.53"/>
    <n v="30.59"/>
    <x v="5"/>
  </r>
  <r>
    <n v="73"/>
    <d v="2023-12-14T00:00:00"/>
    <x v="4"/>
    <s v="West"/>
    <s v="Retail"/>
    <n v="80"/>
    <n v="0.75"/>
    <x v="71"/>
    <n v="47.2"/>
    <n v="12.8"/>
    <x v="7"/>
  </r>
  <r>
    <n v="74"/>
    <d v="2023-02-15T00:00:00"/>
    <x v="4"/>
    <s v="West"/>
    <s v="Online"/>
    <n v="192"/>
    <n v="0.56000000000000005"/>
    <x v="72"/>
    <n v="78.72"/>
    <n v="28.8"/>
    <x v="4"/>
  </r>
  <r>
    <n v="75"/>
    <d v="2023-04-04T00:00:00"/>
    <x v="2"/>
    <s v="South"/>
    <s v="Wholesale"/>
    <n v="33"/>
    <n v="0.52"/>
    <x v="73"/>
    <n v="12.54"/>
    <n v="4.62"/>
    <x v="10"/>
  </r>
  <r>
    <n v="76"/>
    <d v="2023-12-08T00:00:00"/>
    <x v="3"/>
    <s v="West"/>
    <s v="Wholesale"/>
    <n v="167"/>
    <n v="1.39"/>
    <x v="74"/>
    <n v="172.01"/>
    <n v="60.12"/>
    <x v="7"/>
  </r>
  <r>
    <n v="77"/>
    <d v="2023-05-14T00:00:00"/>
    <x v="2"/>
    <s v="East"/>
    <s v="Retail"/>
    <n v="45"/>
    <n v="0.6"/>
    <x v="45"/>
    <n v="15.3"/>
    <n v="11.7"/>
    <x v="2"/>
  </r>
  <r>
    <n v="78"/>
    <d v="2023-01-14T00:00:00"/>
    <x v="2"/>
    <s v="North"/>
    <s v="Retail"/>
    <n v="83"/>
    <n v="1.03"/>
    <x v="75"/>
    <n v="57.27"/>
    <n v="28.22"/>
    <x v="3"/>
  </r>
  <r>
    <n v="79"/>
    <d v="2023-09-01T00:00:00"/>
    <x v="3"/>
    <s v="North"/>
    <s v="Wholesale"/>
    <n v="140"/>
    <n v="0.68"/>
    <x v="76"/>
    <n v="51.8"/>
    <n v="43.4"/>
    <x v="5"/>
  </r>
  <r>
    <n v="80"/>
    <d v="2023-04-03T00:00:00"/>
    <x v="1"/>
    <s v="South"/>
    <s v="Wholesale"/>
    <n v="52"/>
    <n v="0.96"/>
    <x v="77"/>
    <n v="39"/>
    <n v="10.92"/>
    <x v="10"/>
  </r>
  <r>
    <n v="81"/>
    <d v="2023-04-18T00:00:00"/>
    <x v="2"/>
    <s v="South"/>
    <s v="Wholesale"/>
    <n v="177"/>
    <n v="0.88"/>
    <x v="78"/>
    <n v="97.35"/>
    <n v="58.41"/>
    <x v="10"/>
  </r>
  <r>
    <n v="82"/>
    <d v="2023-04-13T00:00:00"/>
    <x v="4"/>
    <s v="North"/>
    <s v="Online"/>
    <n v="15"/>
    <n v="0.67"/>
    <x v="79"/>
    <n v="7.05"/>
    <n v="3"/>
    <x v="10"/>
  </r>
  <r>
    <n v="83"/>
    <d v="2023-09-28T00:00:00"/>
    <x v="4"/>
    <s v="South"/>
    <s v="Wholesale"/>
    <n v="115"/>
    <n v="1.22"/>
    <x v="80"/>
    <n v="95.45"/>
    <n v="44.85"/>
    <x v="5"/>
  </r>
  <r>
    <n v="84"/>
    <d v="2023-09-01T00:00:00"/>
    <x v="2"/>
    <s v="West"/>
    <s v="Retail"/>
    <n v="163"/>
    <n v="1.32"/>
    <x v="81"/>
    <n v="136.91999999999999"/>
    <n v="78.239999999999995"/>
    <x v="5"/>
  </r>
  <r>
    <n v="85"/>
    <d v="2023-06-13T00:00:00"/>
    <x v="0"/>
    <s v="East"/>
    <s v="Wholesale"/>
    <n v="111"/>
    <n v="1.32"/>
    <x v="82"/>
    <n v="83.25"/>
    <n v="63.27"/>
    <x v="1"/>
  </r>
  <r>
    <n v="86"/>
    <d v="2023-08-19T00:00:00"/>
    <x v="3"/>
    <s v="South"/>
    <s v="Online"/>
    <n v="68"/>
    <n v="0.86"/>
    <x v="83"/>
    <n v="35.36"/>
    <n v="23.12"/>
    <x v="0"/>
  </r>
  <r>
    <n v="87"/>
    <d v="2023-07-05T00:00:00"/>
    <x v="0"/>
    <s v="West"/>
    <s v="Retail"/>
    <n v="32"/>
    <n v="1.01"/>
    <x v="84"/>
    <n v="25.6"/>
    <n v="6.72"/>
    <x v="8"/>
  </r>
  <r>
    <n v="88"/>
    <d v="2023-07-23T00:00:00"/>
    <x v="4"/>
    <s v="North"/>
    <s v="Online"/>
    <n v="24"/>
    <n v="0.54"/>
    <x v="85"/>
    <n v="7.68"/>
    <n v="5.28"/>
    <x v="8"/>
  </r>
  <r>
    <n v="89"/>
    <d v="2023-06-26T00:00:00"/>
    <x v="0"/>
    <s v="North"/>
    <s v="Retail"/>
    <n v="81"/>
    <n v="1.0900000000000001"/>
    <x v="86"/>
    <n v="59.94"/>
    <n v="28.35"/>
    <x v="1"/>
  </r>
  <r>
    <n v="90"/>
    <d v="2023-06-30T00:00:00"/>
    <x v="3"/>
    <s v="South"/>
    <s v="Wholesale"/>
    <n v="190"/>
    <n v="0.86"/>
    <x v="87"/>
    <n v="112.1"/>
    <n v="51.3"/>
    <x v="1"/>
  </r>
  <r>
    <n v="91"/>
    <d v="2023-05-26T00:00:00"/>
    <x v="0"/>
    <s v="East"/>
    <s v="Retail"/>
    <n v="151"/>
    <n v="1.47"/>
    <x v="88"/>
    <n v="155.53"/>
    <n v="66.44"/>
    <x v="2"/>
  </r>
  <r>
    <n v="92"/>
    <d v="2023-06-04T00:00:00"/>
    <x v="1"/>
    <s v="East"/>
    <s v="Wholesale"/>
    <n v="35"/>
    <n v="1.07"/>
    <x v="89"/>
    <n v="23.45"/>
    <n v="14"/>
    <x v="1"/>
  </r>
  <r>
    <n v="93"/>
    <d v="2023-11-10T00:00:00"/>
    <x v="4"/>
    <s v="West"/>
    <s v="Online"/>
    <n v="35"/>
    <n v="1.38"/>
    <x v="90"/>
    <n v="27.3"/>
    <n v="21"/>
    <x v="12"/>
  </r>
  <r>
    <n v="94"/>
    <d v="2023-01-07T00:00:00"/>
    <x v="1"/>
    <s v="East"/>
    <s v="Retail"/>
    <n v="167"/>
    <n v="0.98"/>
    <x v="91"/>
    <n v="123.58"/>
    <n v="40.08"/>
    <x v="3"/>
  </r>
  <r>
    <n v="95"/>
    <d v="2023-04-08T00:00:00"/>
    <x v="0"/>
    <s v="South"/>
    <s v="Online"/>
    <n v="170"/>
    <n v="0.97"/>
    <x v="92"/>
    <n v="88.4"/>
    <n v="76.5"/>
    <x v="10"/>
  </r>
  <r>
    <n v="96"/>
    <d v="2023-10-26T00:00:00"/>
    <x v="0"/>
    <s v="West"/>
    <s v="Online"/>
    <n v="75"/>
    <n v="0.53"/>
    <x v="93"/>
    <n v="31.5"/>
    <n v="8.25"/>
    <x v="11"/>
  </r>
  <r>
    <n v="97"/>
    <d v="2023-10-19T00:00:00"/>
    <x v="4"/>
    <s v="South"/>
    <s v="Retail"/>
    <n v="62"/>
    <n v="1.34"/>
    <x v="94"/>
    <n v="52.7"/>
    <n v="30.38"/>
    <x v="11"/>
  </r>
  <r>
    <n v="98"/>
    <d v="2023-04-05T00:00:00"/>
    <x v="1"/>
    <s v="West"/>
    <s v="Retail"/>
    <n v="11"/>
    <n v="1.19"/>
    <x v="95"/>
    <n v="8.14"/>
    <n v="4.95"/>
    <x v="10"/>
  </r>
  <r>
    <n v="99"/>
    <d v="2023-07-16T00:00:00"/>
    <x v="2"/>
    <s v="North"/>
    <s v="Wholesale"/>
    <n v="155"/>
    <n v="0.94"/>
    <x v="96"/>
    <n v="72.849999999999994"/>
    <n v="72.849999999999994"/>
    <x v="8"/>
  </r>
  <r>
    <n v="100"/>
    <d v="2023-01-06T00:00:00"/>
    <x v="0"/>
    <s v="East"/>
    <s v="Online"/>
    <n v="74"/>
    <n v="0.84"/>
    <x v="97"/>
    <n v="42.18"/>
    <n v="19.98"/>
    <x v="3"/>
  </r>
  <r>
    <n v="101"/>
    <d v="2023-04-02T00:00:00"/>
    <x v="4"/>
    <s v="South"/>
    <s v="Online"/>
    <n v="39"/>
    <n v="0.54"/>
    <x v="98"/>
    <n v="15.99"/>
    <n v="5.07"/>
    <x v="10"/>
  </r>
  <r>
    <n v="102"/>
    <d v="2023-04-18T00:00:00"/>
    <x v="2"/>
    <s v="East"/>
    <s v="Wholesale"/>
    <n v="21"/>
    <n v="1.17"/>
    <x v="99"/>
    <n v="13.44"/>
    <n v="11.13"/>
    <x v="10"/>
  </r>
  <r>
    <n v="103"/>
    <d v="2023-06-07T00:00:00"/>
    <x v="1"/>
    <s v="North"/>
    <s v="Wholesale"/>
    <n v="94"/>
    <n v="1.44"/>
    <x v="100"/>
    <n v="70.5"/>
    <n v="64.86"/>
    <x v="1"/>
  </r>
  <r>
    <n v="104"/>
    <d v="2023-09-09T00:00:00"/>
    <x v="2"/>
    <s v="West"/>
    <s v="Retail"/>
    <n v="82"/>
    <n v="1.19"/>
    <x v="101"/>
    <n v="68.06"/>
    <n v="29.52"/>
    <x v="5"/>
  </r>
  <r>
    <n v="105"/>
    <d v="2023-03-19T00:00:00"/>
    <x v="0"/>
    <s v="West"/>
    <s v="Wholesale"/>
    <n v="74"/>
    <n v="0.93"/>
    <x v="102"/>
    <n v="42.18"/>
    <n v="26.64"/>
    <x v="6"/>
  </r>
  <r>
    <n v="106"/>
    <d v="2023-11-01T00:00:00"/>
    <x v="0"/>
    <s v="West"/>
    <s v="Online"/>
    <n v="200"/>
    <n v="0.53"/>
    <x v="103"/>
    <n v="58"/>
    <n v="48"/>
    <x v="12"/>
  </r>
  <r>
    <n v="107"/>
    <d v="2023-01-22T00:00:00"/>
    <x v="4"/>
    <s v="East"/>
    <s v="Online"/>
    <n v="58"/>
    <n v="0.83"/>
    <x v="104"/>
    <n v="25.52"/>
    <n v="22.62"/>
    <x v="3"/>
  </r>
  <r>
    <n v="108"/>
    <d v="2023-04-18T00:00:00"/>
    <x v="3"/>
    <s v="East"/>
    <s v="Online"/>
    <n v="147"/>
    <n v="0.82"/>
    <x v="105"/>
    <n v="89.67"/>
    <n v="30.87"/>
    <x v="10"/>
  </r>
  <r>
    <n v="109"/>
    <d v="2023-10-09T00:00:00"/>
    <x v="3"/>
    <s v="West"/>
    <s v="Retail"/>
    <n v="193"/>
    <n v="1.28"/>
    <x v="106"/>
    <n v="194.93"/>
    <n v="52.11"/>
    <x v="11"/>
  </r>
  <r>
    <n v="110"/>
    <d v="2023-03-16T00:00:00"/>
    <x v="1"/>
    <s v="West"/>
    <s v="Wholesale"/>
    <n v="153"/>
    <n v="1.1200000000000001"/>
    <x v="107"/>
    <n v="116.28"/>
    <n v="55.08"/>
    <x v="6"/>
  </r>
  <r>
    <n v="111"/>
    <d v="2023-06-05T00:00:00"/>
    <x v="4"/>
    <s v="South"/>
    <s v="Retail"/>
    <n v="120"/>
    <n v="0.89"/>
    <x v="108"/>
    <n v="66"/>
    <n v="40.799999999999997"/>
    <x v="1"/>
  </r>
  <r>
    <n v="112"/>
    <d v="2023-05-28T00:00:00"/>
    <x v="2"/>
    <s v="West"/>
    <s v="Retail"/>
    <n v="106"/>
    <n v="1.3"/>
    <x v="109"/>
    <n v="98.58"/>
    <n v="39.22"/>
    <x v="2"/>
  </r>
  <r>
    <n v="113"/>
    <d v="2023-01-01T00:00:00"/>
    <x v="2"/>
    <s v="South"/>
    <s v="Online"/>
    <n v="109"/>
    <n v="0.57999999999999996"/>
    <x v="110"/>
    <n v="45.78"/>
    <n v="17.440000000000001"/>
    <x v="3"/>
  </r>
  <r>
    <n v="114"/>
    <d v="2023-06-14T00:00:00"/>
    <x v="4"/>
    <s v="West"/>
    <s v="Wholesale"/>
    <n v="143"/>
    <n v="0.56999999999999995"/>
    <x v="30"/>
    <n v="61.49"/>
    <n v="20.02"/>
    <x v="1"/>
  </r>
  <r>
    <n v="115"/>
    <d v="2023-09-01T00:00:00"/>
    <x v="0"/>
    <s v="North"/>
    <s v="Wholesale"/>
    <n v="31"/>
    <n v="1.37"/>
    <x v="111"/>
    <n v="32.86"/>
    <n v="9.61"/>
    <x v="5"/>
  </r>
  <r>
    <n v="116"/>
    <d v="2023-11-12T00:00:00"/>
    <x v="3"/>
    <s v="South"/>
    <s v="Wholesale"/>
    <n v="159"/>
    <n v="0.52"/>
    <x v="112"/>
    <n v="58.83"/>
    <n v="23.85"/>
    <x v="12"/>
  </r>
  <r>
    <n v="117"/>
    <d v="2023-01-29T00:00:00"/>
    <x v="1"/>
    <s v="West"/>
    <s v="Retail"/>
    <n v="39"/>
    <n v="0.81"/>
    <x v="113"/>
    <n v="20.28"/>
    <n v="11.31"/>
    <x v="3"/>
  </r>
  <r>
    <n v="118"/>
    <d v="2023-06-17T00:00:00"/>
    <x v="1"/>
    <s v="West"/>
    <s v="Wholesale"/>
    <n v="30"/>
    <n v="0.69"/>
    <x v="114"/>
    <n v="10.8"/>
    <n v="9.9"/>
    <x v="1"/>
  </r>
  <r>
    <n v="119"/>
    <d v="2023-06-22T00:00:00"/>
    <x v="3"/>
    <s v="South"/>
    <s v="Wholesale"/>
    <n v="59"/>
    <n v="0.56999999999999995"/>
    <x v="115"/>
    <n v="20.65"/>
    <n v="12.98"/>
    <x v="1"/>
  </r>
  <r>
    <n v="120"/>
    <d v="2023-07-30T00:00:00"/>
    <x v="4"/>
    <s v="East"/>
    <s v="Online"/>
    <n v="122"/>
    <n v="0.94"/>
    <x v="116"/>
    <n v="61"/>
    <n v="53.68"/>
    <x v="8"/>
  </r>
  <r>
    <n v="121"/>
    <d v="2023-03-05T00:00:00"/>
    <x v="3"/>
    <s v="North"/>
    <s v="Retail"/>
    <n v="46"/>
    <n v="1.47"/>
    <x v="117"/>
    <n v="46.92"/>
    <n v="20.7"/>
    <x v="6"/>
  </r>
  <r>
    <n v="122"/>
    <d v="2023-09-29T00:00:00"/>
    <x v="1"/>
    <s v="West"/>
    <s v="Retail"/>
    <n v="58"/>
    <n v="0.76"/>
    <x v="118"/>
    <n v="35.380000000000003"/>
    <n v="8.6999999999999993"/>
    <x v="5"/>
  </r>
  <r>
    <n v="123"/>
    <d v="2023-08-20T00:00:00"/>
    <x v="3"/>
    <s v="West"/>
    <s v="Retail"/>
    <n v="97"/>
    <n v="0.7"/>
    <x v="119"/>
    <n v="52.38"/>
    <n v="15.52"/>
    <x v="0"/>
  </r>
  <r>
    <n v="124"/>
    <d v="2023-09-01T00:00:00"/>
    <x v="4"/>
    <s v="North"/>
    <s v="Retail"/>
    <n v="64"/>
    <n v="1.44"/>
    <x v="120"/>
    <n v="73.599999999999994"/>
    <n v="18.559999999999999"/>
    <x v="5"/>
  </r>
  <r>
    <n v="125"/>
    <d v="2023-08-12T00:00:00"/>
    <x v="4"/>
    <s v="West"/>
    <s v="Online"/>
    <n v="98"/>
    <n v="1.01"/>
    <x v="121"/>
    <n v="52.92"/>
    <n v="46.06"/>
    <x v="0"/>
  </r>
  <r>
    <n v="126"/>
    <d v="2023-05-30T00:00:00"/>
    <x v="2"/>
    <s v="East"/>
    <s v="Wholesale"/>
    <n v="16"/>
    <n v="1.4"/>
    <x v="122"/>
    <n v="16.64"/>
    <n v="5.76"/>
    <x v="2"/>
  </r>
  <r>
    <n v="127"/>
    <d v="2023-12-02T00:00:00"/>
    <x v="1"/>
    <s v="South"/>
    <s v="Online"/>
    <n v="39"/>
    <n v="0.57999999999999996"/>
    <x v="123"/>
    <n v="11.7"/>
    <n v="10.92"/>
    <x v="7"/>
  </r>
  <r>
    <n v="128"/>
    <d v="2023-08-13T00:00:00"/>
    <x v="0"/>
    <s v="East"/>
    <s v="Retail"/>
    <n v="70"/>
    <n v="1.17"/>
    <x v="124"/>
    <n v="58.1"/>
    <n v="23.8"/>
    <x v="0"/>
  </r>
  <r>
    <n v="129"/>
    <d v="2023-02-26T00:00:00"/>
    <x v="0"/>
    <s v="East"/>
    <s v="Online"/>
    <n v="85"/>
    <n v="0.86"/>
    <x v="125"/>
    <n v="44.2"/>
    <n v="28.9"/>
    <x v="4"/>
  </r>
  <r>
    <n v="130"/>
    <d v="2023-12-18T00:00:00"/>
    <x v="1"/>
    <s v="North"/>
    <s v="Retail"/>
    <n v="16"/>
    <n v="0.57999999999999996"/>
    <x v="126"/>
    <n v="6.4"/>
    <n v="2.88"/>
    <x v="7"/>
  </r>
  <r>
    <n v="131"/>
    <d v="2023-07-27T00:00:00"/>
    <x v="3"/>
    <s v="South"/>
    <s v="Retail"/>
    <n v="24"/>
    <n v="1.44"/>
    <x v="127"/>
    <n v="21.12"/>
    <n v="13.44"/>
    <x v="8"/>
  </r>
  <r>
    <n v="132"/>
    <d v="2023-08-29T00:00:00"/>
    <x v="4"/>
    <s v="North"/>
    <s v="Wholesale"/>
    <n v="116"/>
    <n v="1.2"/>
    <x v="128"/>
    <n v="98.6"/>
    <n v="40.6"/>
    <x v="0"/>
  </r>
  <r>
    <n v="133"/>
    <d v="2023-07-09T00:00:00"/>
    <x v="1"/>
    <s v="South"/>
    <s v="Wholesale"/>
    <n v="135"/>
    <n v="0.51"/>
    <x v="129"/>
    <n v="45.9"/>
    <n v="22.95"/>
    <x v="8"/>
  </r>
  <r>
    <n v="134"/>
    <d v="2023-04-28T00:00:00"/>
    <x v="3"/>
    <s v="East"/>
    <s v="Retail"/>
    <n v="50"/>
    <n v="1.19"/>
    <x v="130"/>
    <n v="37.5"/>
    <n v="22"/>
    <x v="10"/>
  </r>
  <r>
    <n v="135"/>
    <d v="2023-08-12T00:00:00"/>
    <x v="0"/>
    <s v="West"/>
    <s v="Wholesale"/>
    <n v="37"/>
    <n v="0.71"/>
    <x v="131"/>
    <n v="18.5"/>
    <n v="7.77"/>
    <x v="0"/>
  </r>
  <r>
    <n v="136"/>
    <d v="2023-08-23T00:00:00"/>
    <x v="4"/>
    <s v="East"/>
    <s v="Online"/>
    <n v="197"/>
    <n v="1.03"/>
    <x v="132"/>
    <n v="120.17"/>
    <n v="82.74"/>
    <x v="0"/>
  </r>
  <r>
    <n v="137"/>
    <d v="2023-09-21T00:00:00"/>
    <x v="2"/>
    <s v="West"/>
    <s v="Retail"/>
    <n v="153"/>
    <n v="0.79"/>
    <x v="133"/>
    <n v="85.68"/>
    <n v="35.19"/>
    <x v="5"/>
  </r>
  <r>
    <n v="138"/>
    <d v="2023-06-15T00:00:00"/>
    <x v="4"/>
    <s v="West"/>
    <s v="Retail"/>
    <n v="65"/>
    <n v="0.74"/>
    <x v="134"/>
    <n v="32.5"/>
    <n v="15.6"/>
    <x v="1"/>
  </r>
  <r>
    <n v="139"/>
    <d v="2023-07-10T00:00:00"/>
    <x v="4"/>
    <s v="North"/>
    <s v="Online"/>
    <n v="129"/>
    <n v="1.08"/>
    <x v="135"/>
    <n v="108.36"/>
    <n v="30.96"/>
    <x v="8"/>
  </r>
  <r>
    <n v="140"/>
    <d v="2023-06-04T00:00:00"/>
    <x v="1"/>
    <s v="West"/>
    <s v="Wholesale"/>
    <n v="160"/>
    <n v="1.3"/>
    <x v="136"/>
    <n v="128"/>
    <n v="80"/>
    <x v="1"/>
  </r>
  <r>
    <n v="141"/>
    <d v="2023-12-19T00:00:00"/>
    <x v="3"/>
    <s v="East"/>
    <s v="Wholesale"/>
    <n v="111"/>
    <n v="1.18"/>
    <x v="137"/>
    <n v="84.36"/>
    <n v="46.62"/>
    <x v="7"/>
  </r>
  <r>
    <n v="142"/>
    <d v="2023-07-30T00:00:00"/>
    <x v="1"/>
    <s v="South"/>
    <s v="Wholesale"/>
    <n v="54"/>
    <n v="1.24"/>
    <x v="138"/>
    <n v="50.76"/>
    <n v="16.2"/>
    <x v="8"/>
  </r>
  <r>
    <n v="143"/>
    <d v="2023-01-13T00:00:00"/>
    <x v="4"/>
    <s v="South"/>
    <s v="Wholesale"/>
    <n v="162"/>
    <n v="0.95"/>
    <x v="139"/>
    <n v="121.5"/>
    <n v="32.4"/>
    <x v="3"/>
  </r>
  <r>
    <n v="144"/>
    <d v="2023-03-30T00:00:00"/>
    <x v="2"/>
    <s v="North"/>
    <s v="Retail"/>
    <n v="155"/>
    <n v="1.32"/>
    <x v="140"/>
    <n v="161.19999999999999"/>
    <n v="43.4"/>
    <x v="6"/>
  </r>
  <r>
    <n v="145"/>
    <d v="2023-09-15T00:00:00"/>
    <x v="4"/>
    <s v="South"/>
    <s v="Online"/>
    <n v="195"/>
    <n v="0.76"/>
    <x v="141"/>
    <n v="111.15"/>
    <n v="37.049999999999997"/>
    <x v="5"/>
  </r>
  <r>
    <n v="146"/>
    <d v="2023-10-04T00:00:00"/>
    <x v="0"/>
    <s v="East"/>
    <s v="Retail"/>
    <n v="122"/>
    <n v="0.67"/>
    <x v="142"/>
    <n v="41.48"/>
    <n v="40.26"/>
    <x v="11"/>
  </r>
  <r>
    <n v="147"/>
    <d v="2023-05-05T00:00:00"/>
    <x v="2"/>
    <s v="North"/>
    <s v="Wholesale"/>
    <n v="136"/>
    <n v="1.48"/>
    <x v="143"/>
    <n v="127.84"/>
    <n v="73.44"/>
    <x v="2"/>
  </r>
  <r>
    <n v="148"/>
    <d v="2023-12-22T00:00:00"/>
    <x v="2"/>
    <s v="East"/>
    <s v="Online"/>
    <n v="97"/>
    <n v="1.02"/>
    <x v="144"/>
    <n v="75.66"/>
    <n v="23.28"/>
    <x v="7"/>
  </r>
  <r>
    <n v="149"/>
    <d v="2023-08-05T00:00:00"/>
    <x v="2"/>
    <s v="East"/>
    <s v="Retail"/>
    <n v="58"/>
    <n v="1.22"/>
    <x v="145"/>
    <n v="53.36"/>
    <n v="17.399999999999999"/>
    <x v="0"/>
  </r>
  <r>
    <n v="150"/>
    <d v="2023-01-27T00:00:00"/>
    <x v="2"/>
    <s v="West"/>
    <s v="Online"/>
    <n v="164"/>
    <n v="0.87"/>
    <x v="146"/>
    <n v="96.76"/>
    <n v="45.9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5:B51" firstHeaderRow="1" firstDataRow="1" firstDataCol="1"/>
  <pivotFields count="11">
    <pivotField showAll="0"/>
    <pivotField numFmtId="14" showAll="0"/>
    <pivotField axis="axisRow" showAll="0" sortType="descending">
      <items count="6">
        <item x="2"/>
        <item x="0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148">
        <item x="27"/>
        <item x="126"/>
        <item x="26"/>
        <item x="79"/>
        <item x="6"/>
        <item x="9"/>
        <item x="85"/>
        <item x="95"/>
        <item x="22"/>
        <item x="65"/>
        <item x="73"/>
        <item x="43"/>
        <item x="114"/>
        <item x="98"/>
        <item x="57"/>
        <item x="58"/>
        <item x="122"/>
        <item x="123"/>
        <item x="99"/>
        <item x="47"/>
        <item x="53"/>
        <item x="131"/>
        <item x="45"/>
        <item x="8"/>
        <item x="39"/>
        <item x="113"/>
        <item x="84"/>
        <item x="115"/>
        <item x="127"/>
        <item x="48"/>
        <item x="89"/>
        <item x="93"/>
        <item x="31"/>
        <item x="111"/>
        <item x="118"/>
        <item x="134"/>
        <item x="104"/>
        <item x="90"/>
        <item x="77"/>
        <item x="25"/>
        <item x="24"/>
        <item x="2"/>
        <item x="3"/>
        <item x="83"/>
        <item x="130"/>
        <item x="71"/>
        <item x="19"/>
        <item x="97"/>
        <item x="110"/>
        <item x="16"/>
        <item x="138"/>
        <item x="52"/>
        <item x="117"/>
        <item x="33"/>
        <item x="119"/>
        <item x="102"/>
        <item x="129"/>
        <item x="23"/>
        <item x="145"/>
        <item x="12"/>
        <item x="125"/>
        <item x="35"/>
        <item x="17"/>
        <item x="30"/>
        <item x="142"/>
        <item x="124"/>
        <item x="41"/>
        <item x="112"/>
        <item x="94"/>
        <item x="70"/>
        <item x="75"/>
        <item x="61"/>
        <item x="86"/>
        <item x="7"/>
        <item x="49"/>
        <item x="120"/>
        <item x="10"/>
        <item x="76"/>
        <item x="101"/>
        <item x="144"/>
        <item x="121"/>
        <item x="44"/>
        <item x="36"/>
        <item x="66"/>
        <item x="63"/>
        <item x="54"/>
        <item x="4"/>
        <item x="103"/>
        <item x="108"/>
        <item x="72"/>
        <item x="59"/>
        <item x="0"/>
        <item x="1"/>
        <item x="38"/>
        <item x="28"/>
        <item x="69"/>
        <item x="5"/>
        <item x="116"/>
        <item x="20"/>
        <item x="42"/>
        <item x="105"/>
        <item x="133"/>
        <item x="40"/>
        <item x="46"/>
        <item x="56"/>
        <item x="137"/>
        <item x="21"/>
        <item x="100"/>
        <item x="29"/>
        <item x="50"/>
        <item x="109"/>
        <item x="60"/>
        <item x="128"/>
        <item x="135"/>
        <item x="80"/>
        <item x="18"/>
        <item x="15"/>
        <item x="146"/>
        <item x="96"/>
        <item x="82"/>
        <item x="55"/>
        <item x="141"/>
        <item x="13"/>
        <item x="37"/>
        <item x="139"/>
        <item x="32"/>
        <item x="78"/>
        <item x="87"/>
        <item x="91"/>
        <item x="11"/>
        <item x="92"/>
        <item x="107"/>
        <item x="14"/>
        <item x="62"/>
        <item x="67"/>
        <item x="143"/>
        <item x="132"/>
        <item x="140"/>
        <item x="136"/>
        <item x="81"/>
        <item x="51"/>
        <item x="88"/>
        <item x="34"/>
        <item x="68"/>
        <item x="74"/>
        <item x="106"/>
        <item x="64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Sum of TotalRevenue" fld="7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25:B39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3"/>
        <item x="4"/>
        <item x="6"/>
        <item x="10"/>
        <item x="2"/>
        <item x="1"/>
        <item x="8"/>
        <item x="0"/>
        <item x="5"/>
        <item x="11"/>
        <item x="12"/>
        <item x="7"/>
        <item x="9"/>
        <item t="default"/>
      </items>
    </pivotField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9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12:B17" firstHeaderRow="1" firstDataRow="1" firstDataCol="1"/>
  <pivotFields count="10">
    <pivotField showAll="0"/>
    <pivotField numFmtId="14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Revenue" fld="7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A3:B9" firstHeaderRow="1" firstDataRow="1" firstDataCol="1"/>
  <pivotFields count="10">
    <pivotField showAll="0"/>
    <pivotField numFmtId="14"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>
      <items count="148">
        <item x="27"/>
        <item x="126"/>
        <item x="26"/>
        <item x="79"/>
        <item x="6"/>
        <item x="9"/>
        <item x="85"/>
        <item x="95"/>
        <item x="22"/>
        <item x="65"/>
        <item x="73"/>
        <item x="43"/>
        <item x="114"/>
        <item x="98"/>
        <item x="57"/>
        <item x="58"/>
        <item x="122"/>
        <item x="123"/>
        <item x="99"/>
        <item x="47"/>
        <item x="53"/>
        <item x="131"/>
        <item x="45"/>
        <item x="8"/>
        <item x="39"/>
        <item x="113"/>
        <item x="84"/>
        <item x="115"/>
        <item x="127"/>
        <item x="48"/>
        <item x="89"/>
        <item x="93"/>
        <item x="31"/>
        <item x="111"/>
        <item x="118"/>
        <item x="134"/>
        <item x="104"/>
        <item x="90"/>
        <item x="77"/>
        <item x="25"/>
        <item x="24"/>
        <item x="2"/>
        <item x="3"/>
        <item x="83"/>
        <item x="130"/>
        <item x="71"/>
        <item x="19"/>
        <item x="97"/>
        <item x="110"/>
        <item x="16"/>
        <item x="138"/>
        <item x="52"/>
        <item x="117"/>
        <item x="33"/>
        <item x="119"/>
        <item x="102"/>
        <item x="129"/>
        <item x="23"/>
        <item x="145"/>
        <item x="12"/>
        <item x="125"/>
        <item x="35"/>
        <item x="17"/>
        <item x="30"/>
        <item x="142"/>
        <item x="124"/>
        <item x="41"/>
        <item x="112"/>
        <item x="94"/>
        <item x="70"/>
        <item x="75"/>
        <item x="61"/>
        <item x="86"/>
        <item x="7"/>
        <item x="49"/>
        <item x="120"/>
        <item x="10"/>
        <item x="76"/>
        <item x="101"/>
        <item x="144"/>
        <item x="121"/>
        <item x="44"/>
        <item x="36"/>
        <item x="66"/>
        <item x="63"/>
        <item x="54"/>
        <item x="4"/>
        <item x="103"/>
        <item x="108"/>
        <item x="72"/>
        <item x="59"/>
        <item x="0"/>
        <item x="1"/>
        <item x="38"/>
        <item x="28"/>
        <item x="69"/>
        <item x="5"/>
        <item x="116"/>
        <item x="20"/>
        <item x="42"/>
        <item x="105"/>
        <item x="133"/>
        <item x="40"/>
        <item x="46"/>
        <item x="56"/>
        <item x="137"/>
        <item x="21"/>
        <item x="100"/>
        <item x="29"/>
        <item x="50"/>
        <item x="109"/>
        <item x="60"/>
        <item x="128"/>
        <item x="135"/>
        <item x="80"/>
        <item x="18"/>
        <item x="15"/>
        <item x="146"/>
        <item x="96"/>
        <item x="82"/>
        <item x="55"/>
        <item x="141"/>
        <item x="13"/>
        <item x="37"/>
        <item x="139"/>
        <item x="32"/>
        <item x="78"/>
        <item x="87"/>
        <item x="91"/>
        <item x="11"/>
        <item x="92"/>
        <item x="107"/>
        <item x="14"/>
        <item x="62"/>
        <item x="67"/>
        <item x="143"/>
        <item x="132"/>
        <item x="140"/>
        <item x="136"/>
        <item x="81"/>
        <item x="51"/>
        <item x="88"/>
        <item x="34"/>
        <item x="68"/>
        <item x="74"/>
        <item x="106"/>
        <item x="64"/>
        <item t="default"/>
      </items>
    </pivotField>
    <pivotField showAll="0">
      <items count="148">
        <item x="26"/>
        <item x="6"/>
        <item x="126"/>
        <item x="80"/>
        <item x="9"/>
        <item x="86"/>
        <item x="25"/>
        <item x="96"/>
        <item x="65"/>
        <item x="43"/>
        <item x="21"/>
        <item x="115"/>
        <item x="57"/>
        <item x="123"/>
        <item x="73"/>
        <item x="100"/>
        <item x="58"/>
        <item x="53"/>
        <item x="75"/>
        <item x="99"/>
        <item x="122"/>
        <item x="47"/>
        <item x="45"/>
        <item x="131"/>
        <item x="38"/>
        <item x="114"/>
        <item x="116"/>
        <item x="127"/>
        <item x="8"/>
        <item x="90"/>
        <item x="104"/>
        <item x="85"/>
        <item x="48"/>
        <item x="91"/>
        <item x="30"/>
        <item x="94"/>
        <item x="134"/>
        <item x="2"/>
        <item x="112"/>
        <item x="19"/>
        <item x="84"/>
        <item x="119"/>
        <item x="130"/>
        <item x="16"/>
        <item x="22"/>
        <item x="24"/>
        <item x="78"/>
        <item x="12"/>
        <item x="17"/>
        <item x="142"/>
        <item x="32"/>
        <item x="98"/>
        <item x="23"/>
        <item x="3"/>
        <item x="125"/>
        <item x="41"/>
        <item x="110"/>
        <item x="129"/>
        <item x="52"/>
        <item x="34"/>
        <item x="118"/>
        <item x="71"/>
        <item x="7"/>
        <item x="138"/>
        <item x="77"/>
        <item x="120"/>
        <item x="95"/>
        <item x="121"/>
        <item x="145"/>
        <item x="70"/>
        <item x="63"/>
        <item x="76"/>
        <item x="103"/>
        <item x="124"/>
        <item x="113"/>
        <item x="29"/>
        <item x="87"/>
        <item x="117"/>
        <item x="5"/>
        <item x="111"/>
        <item x="61"/>
        <item x="54"/>
        <item x="4"/>
        <item x="49"/>
        <item x="108"/>
        <item x="39"/>
        <item x="102"/>
        <item x="46"/>
        <item x="20"/>
        <item x="0"/>
        <item x="101"/>
        <item x="37"/>
        <item x="69"/>
        <item x="97"/>
        <item x="35"/>
        <item x="56"/>
        <item x="144"/>
        <item x="10"/>
        <item x="44"/>
        <item x="66"/>
        <item x="1"/>
        <item x="72"/>
        <item x="36"/>
        <item x="59"/>
        <item x="13"/>
        <item x="83"/>
        <item x="137"/>
        <item x="133"/>
        <item x="15"/>
        <item x="18"/>
        <item x="42"/>
        <item x="27"/>
        <item x="93"/>
        <item x="105"/>
        <item x="50"/>
        <item x="40"/>
        <item x="62"/>
        <item x="55"/>
        <item x="81"/>
        <item x="146"/>
        <item x="79"/>
        <item x="109"/>
        <item x="128"/>
        <item x="67"/>
        <item x="28"/>
        <item x="60"/>
        <item x="135"/>
        <item x="51"/>
        <item x="141"/>
        <item x="31"/>
        <item x="88"/>
        <item x="107"/>
        <item x="132"/>
        <item x="139"/>
        <item x="92"/>
        <item x="68"/>
        <item x="14"/>
        <item x="11"/>
        <item x="143"/>
        <item x="136"/>
        <item x="82"/>
        <item x="33"/>
        <item x="89"/>
        <item x="140"/>
        <item x="74"/>
        <item x="64"/>
        <item x="106"/>
        <item t="default"/>
      </items>
    </pivotField>
    <pivotField showAll="0">
      <items count="147">
        <item x="26"/>
        <item x="126"/>
        <item x="81"/>
        <item x="27"/>
        <item x="74"/>
        <item x="22"/>
        <item x="97"/>
        <item x="9"/>
        <item x="6"/>
        <item x="87"/>
        <item x="8"/>
        <item x="123"/>
        <item x="66"/>
        <item x="86"/>
        <item x="131"/>
        <item x="48"/>
        <item x="95"/>
        <item x="59"/>
        <item x="119"/>
        <item x="44"/>
        <item x="46"/>
        <item x="112"/>
        <item x="115"/>
        <item x="58"/>
        <item x="79"/>
        <item x="39"/>
        <item x="100"/>
        <item x="54"/>
        <item x="114"/>
        <item x="49"/>
        <item x="24"/>
        <item x="76"/>
        <item x="72"/>
        <item x="116"/>
        <item x="3"/>
        <item x="31"/>
        <item x="127"/>
        <item x="25"/>
        <item x="91"/>
        <item x="120"/>
        <item x="134"/>
        <item x="138"/>
        <item x="144"/>
        <item x="110"/>
        <item x="121"/>
        <item x="10"/>
        <item x="99"/>
        <item x="111"/>
        <item x="118"/>
        <item x="92"/>
        <item x="53"/>
        <item x="30"/>
        <item x="130"/>
        <item x="2"/>
        <item x="104"/>
        <item x="45"/>
        <item x="129"/>
        <item x="85"/>
        <item x="143"/>
        <item x="28"/>
        <item x="124"/>
        <item x="113"/>
        <item x="67"/>
        <item x="62"/>
        <item x="36"/>
        <item x="33"/>
        <item x="103"/>
        <item x="50"/>
        <item x="35"/>
        <item x="60"/>
        <item x="19"/>
        <item x="77"/>
        <item x="43"/>
        <item x="88"/>
        <item x="73"/>
        <item x="125"/>
        <item x="16"/>
        <item x="102"/>
        <item x="96"/>
        <item x="71"/>
        <item x="105"/>
        <item x="135"/>
        <item x="23"/>
        <item x="139"/>
        <item x="1"/>
        <item x="12"/>
        <item x="29"/>
        <item x="41"/>
        <item x="133"/>
        <item x="17"/>
        <item x="61"/>
        <item x="11"/>
        <item x="140"/>
        <item x="42"/>
        <item x="0"/>
        <item x="38"/>
        <item x="109"/>
        <item x="7"/>
        <item x="93"/>
        <item x="141"/>
        <item x="55"/>
        <item x="128"/>
        <item x="108"/>
        <item x="70"/>
        <item x="4"/>
        <item x="32"/>
        <item x="78"/>
        <item x="82"/>
        <item x="145"/>
        <item x="122"/>
        <item x="64"/>
        <item x="137"/>
        <item x="51"/>
        <item x="40"/>
        <item x="14"/>
        <item x="89"/>
        <item x="106"/>
        <item x="5"/>
        <item x="56"/>
        <item x="117"/>
        <item x="18"/>
        <item x="20"/>
        <item x="107"/>
        <item x="57"/>
        <item x="15"/>
        <item x="80"/>
        <item x="75"/>
        <item x="47"/>
        <item x="84"/>
        <item x="101"/>
        <item x="21"/>
        <item x="13"/>
        <item x="90"/>
        <item x="65"/>
        <item x="34"/>
        <item x="37"/>
        <item x="98"/>
        <item x="142"/>
        <item x="94"/>
        <item x="83"/>
        <item x="136"/>
        <item x="132"/>
        <item x="63"/>
        <item x="68"/>
        <item x="69"/>
        <item x="5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Revenue" fld="7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151" totalsRowShown="0">
  <autoFilter ref="A1:K151"/>
  <tableColumns count="11">
    <tableColumn id="1" name="OrderID"/>
    <tableColumn id="2" name="OrderDate" dataDxfId="1"/>
    <tableColumn id="3" name="Product"/>
    <tableColumn id="4" name="Region"/>
    <tableColumn id="5" name="SalesChannel"/>
    <tableColumn id="6" name="Quantity"/>
    <tableColumn id="7" name="UnitPrice"/>
    <tableColumn id="8" name="TotalRevenue"/>
    <tableColumn id="9" name="TotalCost"/>
    <tableColumn id="10" name="Profit"/>
    <tableColumn id="11" name="Month" dataDxfId="0">
      <calculatedColumnFormula>TEXT(Table1[[#This Row],[OrderDate]], "yyyy-mm")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J9" sqref="J9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topLeftCell="A43" workbookViewId="0">
      <selection activeCell="E60" sqref="E60"/>
    </sheetView>
  </sheetViews>
  <sheetFormatPr defaultRowHeight="14.4" x14ac:dyDescent="0.3"/>
  <cols>
    <col min="1" max="1" width="15.44140625" customWidth="1"/>
    <col min="2" max="2" width="19.21875" customWidth="1"/>
  </cols>
  <sheetData>
    <row r="3" spans="1:2" x14ac:dyDescent="0.3">
      <c r="A3" s="2" t="s">
        <v>22</v>
      </c>
      <c r="B3" t="s">
        <v>24</v>
      </c>
    </row>
    <row r="4" spans="1:2" x14ac:dyDescent="0.3">
      <c r="A4" s="3" t="s">
        <v>16</v>
      </c>
      <c r="B4" s="4">
        <v>4081.2599999999998</v>
      </c>
    </row>
    <row r="5" spans="1:2" x14ac:dyDescent="0.3">
      <c r="A5" s="3" t="s">
        <v>10</v>
      </c>
      <c r="B5" s="4">
        <v>2450.1399999999994</v>
      </c>
    </row>
    <row r="6" spans="1:2" x14ac:dyDescent="0.3">
      <c r="A6" s="3" t="s">
        <v>21</v>
      </c>
      <c r="B6" s="4">
        <v>3273.3399999999992</v>
      </c>
    </row>
    <row r="7" spans="1:2" x14ac:dyDescent="0.3">
      <c r="A7" s="3" t="s">
        <v>13</v>
      </c>
      <c r="B7" s="4">
        <v>2267.6099999999997</v>
      </c>
    </row>
    <row r="8" spans="1:2" x14ac:dyDescent="0.3">
      <c r="A8" s="3" t="s">
        <v>18</v>
      </c>
      <c r="B8" s="4">
        <v>2192.19</v>
      </c>
    </row>
    <row r="9" spans="1:2" x14ac:dyDescent="0.3">
      <c r="A9" s="3" t="s">
        <v>23</v>
      </c>
      <c r="B9" s="4">
        <v>14264.539999999999</v>
      </c>
    </row>
    <row r="12" spans="1:2" x14ac:dyDescent="0.3">
      <c r="A12" s="2" t="s">
        <v>22</v>
      </c>
      <c r="B12" t="s">
        <v>24</v>
      </c>
    </row>
    <row r="13" spans="1:2" x14ac:dyDescent="0.3">
      <c r="A13" s="3" t="s">
        <v>14</v>
      </c>
      <c r="B13" s="4">
        <v>2874.5</v>
      </c>
    </row>
    <row r="14" spans="1:2" x14ac:dyDescent="0.3">
      <c r="A14" s="3" t="s">
        <v>17</v>
      </c>
      <c r="B14" s="4">
        <v>3085.51</v>
      </c>
    </row>
    <row r="15" spans="1:2" x14ac:dyDescent="0.3">
      <c r="A15" s="3" t="s">
        <v>11</v>
      </c>
      <c r="B15" s="4">
        <v>3329.8899999999994</v>
      </c>
    </row>
    <row r="16" spans="1:2" x14ac:dyDescent="0.3">
      <c r="A16" s="3" t="s">
        <v>20</v>
      </c>
      <c r="B16" s="4">
        <v>4974.6400000000012</v>
      </c>
    </row>
    <row r="17" spans="1:2" x14ac:dyDescent="0.3">
      <c r="A17" s="3" t="s">
        <v>23</v>
      </c>
      <c r="B17" s="4">
        <v>14264.54</v>
      </c>
    </row>
    <row r="25" spans="1:2" x14ac:dyDescent="0.3">
      <c r="A25" s="2" t="s">
        <v>22</v>
      </c>
      <c r="B25" t="s">
        <v>39</v>
      </c>
    </row>
    <row r="26" spans="1:2" x14ac:dyDescent="0.3">
      <c r="A26" s="3" t="s">
        <v>26</v>
      </c>
      <c r="B26" s="4">
        <v>341.51999999999992</v>
      </c>
    </row>
    <row r="27" spans="1:2" x14ac:dyDescent="0.3">
      <c r="A27" s="3" t="s">
        <v>27</v>
      </c>
      <c r="B27" s="4">
        <v>295.03999999999996</v>
      </c>
    </row>
    <row r="28" spans="1:2" x14ac:dyDescent="0.3">
      <c r="A28" s="3" t="s">
        <v>28</v>
      </c>
      <c r="B28" s="4">
        <v>363.56999999999994</v>
      </c>
    </row>
    <row r="29" spans="1:2" x14ac:dyDescent="0.3">
      <c r="A29" s="3" t="s">
        <v>29</v>
      </c>
      <c r="B29" s="4">
        <v>509.67000000000007</v>
      </c>
    </row>
    <row r="30" spans="1:2" x14ac:dyDescent="0.3">
      <c r="A30" s="3" t="s">
        <v>30</v>
      </c>
      <c r="B30" s="4">
        <v>463.46</v>
      </c>
    </row>
    <row r="31" spans="1:2" x14ac:dyDescent="0.3">
      <c r="A31" s="3" t="s">
        <v>31</v>
      </c>
      <c r="B31" s="4">
        <v>646.1400000000001</v>
      </c>
    </row>
    <row r="32" spans="1:2" x14ac:dyDescent="0.3">
      <c r="A32" s="3" t="s">
        <v>32</v>
      </c>
      <c r="B32" s="4">
        <v>452.46999999999997</v>
      </c>
    </row>
    <row r="33" spans="1:2" x14ac:dyDescent="0.3">
      <c r="A33" s="3" t="s">
        <v>33</v>
      </c>
      <c r="B33" s="4">
        <v>490.01</v>
      </c>
    </row>
    <row r="34" spans="1:2" x14ac:dyDescent="0.3">
      <c r="A34" s="3" t="s">
        <v>34</v>
      </c>
      <c r="B34" s="4">
        <v>556.34999999999991</v>
      </c>
    </row>
    <row r="35" spans="1:2" x14ac:dyDescent="0.3">
      <c r="A35" s="3" t="s">
        <v>35</v>
      </c>
      <c r="B35" s="4">
        <v>251.92000000000002</v>
      </c>
    </row>
    <row r="36" spans="1:2" x14ac:dyDescent="0.3">
      <c r="A36" s="3" t="s">
        <v>36</v>
      </c>
      <c r="B36" s="4">
        <v>194.02</v>
      </c>
    </row>
    <row r="37" spans="1:2" x14ac:dyDescent="0.3">
      <c r="A37" s="3" t="s">
        <v>37</v>
      </c>
      <c r="B37" s="4">
        <v>284.86</v>
      </c>
    </row>
    <row r="38" spans="1:2" x14ac:dyDescent="0.3">
      <c r="A38" s="3" t="s">
        <v>38</v>
      </c>
      <c r="B38" s="4">
        <v>53.96</v>
      </c>
    </row>
    <row r="39" spans="1:2" x14ac:dyDescent="0.3">
      <c r="A39" s="3" t="s">
        <v>23</v>
      </c>
      <c r="B39" s="4">
        <v>4902.99</v>
      </c>
    </row>
    <row r="45" spans="1:2" x14ac:dyDescent="0.3">
      <c r="A45" s="2" t="s">
        <v>22</v>
      </c>
      <c r="B45" t="s">
        <v>24</v>
      </c>
    </row>
    <row r="46" spans="1:2" x14ac:dyDescent="0.3">
      <c r="A46" s="3" t="s">
        <v>16</v>
      </c>
      <c r="B46" s="4">
        <v>4081.2599999999998</v>
      </c>
    </row>
    <row r="47" spans="1:2" x14ac:dyDescent="0.3">
      <c r="A47" s="3" t="s">
        <v>21</v>
      </c>
      <c r="B47" s="4">
        <v>3273.3399999999992</v>
      </c>
    </row>
    <row r="48" spans="1:2" x14ac:dyDescent="0.3">
      <c r="A48" s="3" t="s">
        <v>10</v>
      </c>
      <c r="B48" s="4">
        <v>2450.1399999999994</v>
      </c>
    </row>
    <row r="49" spans="1:2" x14ac:dyDescent="0.3">
      <c r="A49" s="3" t="s">
        <v>13</v>
      </c>
      <c r="B49" s="4">
        <v>2267.6099999999997</v>
      </c>
    </row>
    <row r="50" spans="1:2" x14ac:dyDescent="0.3">
      <c r="A50" s="3" t="s">
        <v>18</v>
      </c>
      <c r="B50" s="4">
        <v>2192.19</v>
      </c>
    </row>
    <row r="51" spans="1:2" x14ac:dyDescent="0.3">
      <c r="A51" s="3" t="s">
        <v>23</v>
      </c>
      <c r="B51" s="4">
        <v>14264.539999999999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workbookViewId="0">
      <selection activeCell="C5" sqref="C5"/>
    </sheetView>
  </sheetViews>
  <sheetFormatPr defaultRowHeight="14.4" x14ac:dyDescent="0.3"/>
  <cols>
    <col min="1" max="1" width="9.44140625" customWidth="1"/>
    <col min="2" max="2" width="11.5546875" customWidth="1"/>
    <col min="3" max="3" width="15.44140625" bestFit="1" customWidth="1"/>
    <col min="4" max="4" width="8.6640625" customWidth="1"/>
    <col min="5" max="5" width="14" customWidth="1"/>
    <col min="6" max="6" width="10.21875" customWidth="1"/>
    <col min="7" max="7" width="10.5546875" customWidth="1"/>
    <col min="8" max="8" width="14.44140625" customWidth="1"/>
    <col min="9" max="9" width="10.77734375" customWidth="1"/>
    <col min="10" max="10" width="7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</row>
    <row r="2" spans="1:11" x14ac:dyDescent="0.3">
      <c r="A2">
        <v>1</v>
      </c>
      <c r="B2" s="1">
        <v>45165</v>
      </c>
      <c r="C2" t="s">
        <v>10</v>
      </c>
      <c r="D2" t="s">
        <v>11</v>
      </c>
      <c r="E2" t="s">
        <v>12</v>
      </c>
      <c r="F2">
        <v>108</v>
      </c>
      <c r="G2">
        <v>1</v>
      </c>
      <c r="H2">
        <v>108</v>
      </c>
      <c r="I2">
        <v>70.2</v>
      </c>
      <c r="J2">
        <v>37.799999999999997</v>
      </c>
      <c r="K2" t="str">
        <f>TEXT(Table1[[#This Row],[OrderDate]], "yyyy-mm")</f>
        <v>2023-08</v>
      </c>
    </row>
    <row r="3" spans="1:11" x14ac:dyDescent="0.3">
      <c r="A3">
        <v>2</v>
      </c>
      <c r="B3" s="1">
        <v>45100</v>
      </c>
      <c r="C3" t="s">
        <v>13</v>
      </c>
      <c r="D3" t="s">
        <v>14</v>
      </c>
      <c r="E3" t="s">
        <v>15</v>
      </c>
      <c r="F3">
        <v>183</v>
      </c>
      <c r="G3">
        <v>0.6</v>
      </c>
      <c r="H3">
        <v>109.8</v>
      </c>
      <c r="I3">
        <v>76.86</v>
      </c>
      <c r="J3">
        <v>32.94</v>
      </c>
      <c r="K3" t="str">
        <f>TEXT(Table1[[#This Row],[OrderDate]], "yyyy-mm")</f>
        <v>2023-06</v>
      </c>
    </row>
    <row r="4" spans="1:11" x14ac:dyDescent="0.3">
      <c r="A4">
        <v>3</v>
      </c>
      <c r="B4" s="1">
        <v>45061</v>
      </c>
      <c r="C4" t="s">
        <v>16</v>
      </c>
      <c r="D4" t="s">
        <v>17</v>
      </c>
      <c r="E4" t="s">
        <v>15</v>
      </c>
      <c r="F4">
        <v>38</v>
      </c>
      <c r="G4">
        <v>1.44</v>
      </c>
      <c r="H4">
        <v>54.72</v>
      </c>
      <c r="I4">
        <v>32.68</v>
      </c>
      <c r="J4">
        <v>22.04</v>
      </c>
      <c r="K4" t="str">
        <f>TEXT(Table1[[#This Row],[OrderDate]], "yyyy-mm")</f>
        <v>2023-05</v>
      </c>
    </row>
    <row r="5" spans="1:11" x14ac:dyDescent="0.3">
      <c r="A5">
        <v>4</v>
      </c>
      <c r="B5" s="1">
        <v>44955</v>
      </c>
      <c r="C5" t="s">
        <v>18</v>
      </c>
      <c r="D5" t="s">
        <v>14</v>
      </c>
      <c r="E5" t="s">
        <v>19</v>
      </c>
      <c r="F5">
        <v>45</v>
      </c>
      <c r="G5">
        <v>1.26</v>
      </c>
      <c r="H5">
        <v>56.7</v>
      </c>
      <c r="I5">
        <v>43.65</v>
      </c>
      <c r="J5">
        <v>13.05</v>
      </c>
      <c r="K5" t="str">
        <f>TEXT(Table1[[#This Row],[OrderDate]], "yyyy-mm")</f>
        <v>2023-01</v>
      </c>
    </row>
    <row r="6" spans="1:11" x14ac:dyDescent="0.3">
      <c r="A6">
        <v>5</v>
      </c>
      <c r="B6" s="1">
        <v>44966</v>
      </c>
      <c r="C6" t="s">
        <v>13</v>
      </c>
      <c r="D6" t="s">
        <v>11</v>
      </c>
      <c r="E6" t="s">
        <v>19</v>
      </c>
      <c r="F6">
        <v>72</v>
      </c>
      <c r="G6">
        <v>1.47</v>
      </c>
      <c r="H6">
        <v>105.84</v>
      </c>
      <c r="I6">
        <v>64.08</v>
      </c>
      <c r="J6">
        <v>41.76</v>
      </c>
      <c r="K6" t="str">
        <f>TEXT(Table1[[#This Row],[OrderDate]], "yyyy-mm")</f>
        <v>2023-02</v>
      </c>
    </row>
    <row r="7" spans="1:11" x14ac:dyDescent="0.3">
      <c r="A7">
        <v>6</v>
      </c>
      <c r="B7" s="1">
        <v>45086</v>
      </c>
      <c r="C7" t="s">
        <v>13</v>
      </c>
      <c r="D7" t="s">
        <v>20</v>
      </c>
      <c r="E7" t="s">
        <v>12</v>
      </c>
      <c r="F7">
        <v>136</v>
      </c>
      <c r="G7">
        <v>0.84</v>
      </c>
      <c r="H7">
        <v>114.24</v>
      </c>
      <c r="I7">
        <v>61.2</v>
      </c>
      <c r="J7">
        <v>53.04</v>
      </c>
      <c r="K7" t="str">
        <f>TEXT(Table1[[#This Row],[OrderDate]], "yyyy-mm")</f>
        <v>2023-06</v>
      </c>
    </row>
    <row r="8" spans="1:11" x14ac:dyDescent="0.3">
      <c r="A8">
        <v>7</v>
      </c>
      <c r="B8" s="1">
        <v>45185</v>
      </c>
      <c r="C8" t="s">
        <v>10</v>
      </c>
      <c r="D8" t="s">
        <v>20</v>
      </c>
      <c r="E8" t="s">
        <v>19</v>
      </c>
      <c r="F8">
        <v>13</v>
      </c>
      <c r="G8">
        <v>0.88</v>
      </c>
      <c r="H8">
        <v>11.44</v>
      </c>
      <c r="I8">
        <v>6.37</v>
      </c>
      <c r="J8">
        <v>5.07</v>
      </c>
      <c r="K8" t="str">
        <f>TEXT(Table1[[#This Row],[OrderDate]], "yyyy-mm")</f>
        <v>2023-09</v>
      </c>
    </row>
    <row r="9" spans="1:11" x14ac:dyDescent="0.3">
      <c r="A9">
        <v>8</v>
      </c>
      <c r="B9" s="1">
        <v>44993</v>
      </c>
      <c r="C9" t="s">
        <v>16</v>
      </c>
      <c r="D9" t="s">
        <v>17</v>
      </c>
      <c r="E9" t="s">
        <v>12</v>
      </c>
      <c r="F9">
        <v>77</v>
      </c>
      <c r="G9">
        <v>1.1499999999999999</v>
      </c>
      <c r="H9">
        <v>88.55</v>
      </c>
      <c r="I9">
        <v>49.28</v>
      </c>
      <c r="J9">
        <v>39.270000000000003</v>
      </c>
      <c r="K9" t="str">
        <f>TEXT(Table1[[#This Row],[OrderDate]], "yyyy-mm")</f>
        <v>2023-03</v>
      </c>
    </row>
    <row r="10" spans="1:11" x14ac:dyDescent="0.3">
      <c r="A10">
        <v>9</v>
      </c>
      <c r="B10" s="1">
        <v>44972</v>
      </c>
      <c r="C10" t="s">
        <v>21</v>
      </c>
      <c r="D10" t="s">
        <v>14</v>
      </c>
      <c r="E10" t="s">
        <v>12</v>
      </c>
      <c r="F10">
        <v>52</v>
      </c>
      <c r="G10">
        <v>0.54</v>
      </c>
      <c r="H10">
        <v>28.08</v>
      </c>
      <c r="I10">
        <v>22.36</v>
      </c>
      <c r="J10">
        <v>5.72</v>
      </c>
      <c r="K10" t="str">
        <f>TEXT(Table1[[#This Row],[OrderDate]], "yyyy-mm")</f>
        <v>2023-02</v>
      </c>
    </row>
    <row r="11" spans="1:11" x14ac:dyDescent="0.3">
      <c r="A11">
        <v>10</v>
      </c>
      <c r="B11" s="1">
        <v>45287</v>
      </c>
      <c r="C11" t="s">
        <v>21</v>
      </c>
      <c r="D11" t="s">
        <v>20</v>
      </c>
      <c r="E11" t="s">
        <v>15</v>
      </c>
      <c r="F11">
        <v>16</v>
      </c>
      <c r="G11">
        <v>0.78</v>
      </c>
      <c r="H11">
        <v>12.48</v>
      </c>
      <c r="I11">
        <v>7.52</v>
      </c>
      <c r="J11">
        <v>4.96</v>
      </c>
      <c r="K11" t="str">
        <f>TEXT(Table1[[#This Row],[OrderDate]], "yyyy-mm")</f>
        <v>2023-12</v>
      </c>
    </row>
    <row r="12" spans="1:11" x14ac:dyDescent="0.3">
      <c r="A12">
        <v>11</v>
      </c>
      <c r="B12" s="1">
        <v>45074</v>
      </c>
      <c r="C12" t="s">
        <v>10</v>
      </c>
      <c r="D12" t="s">
        <v>20</v>
      </c>
      <c r="E12" t="s">
        <v>12</v>
      </c>
      <c r="F12">
        <v>176</v>
      </c>
      <c r="G12">
        <v>0.54</v>
      </c>
      <c r="H12">
        <v>95.04</v>
      </c>
      <c r="I12">
        <v>75.680000000000007</v>
      </c>
      <c r="J12">
        <v>19.36</v>
      </c>
      <c r="K12" t="str">
        <f>TEXT(Table1[[#This Row],[OrderDate]], "yyyy-mm")</f>
        <v>2023-05</v>
      </c>
    </row>
    <row r="13" spans="1:11" x14ac:dyDescent="0.3">
      <c r="A13">
        <v>12</v>
      </c>
      <c r="B13" s="1">
        <v>45100</v>
      </c>
      <c r="C13" t="s">
        <v>10</v>
      </c>
      <c r="D13" t="s">
        <v>14</v>
      </c>
      <c r="E13" t="s">
        <v>19</v>
      </c>
      <c r="F13">
        <v>166</v>
      </c>
      <c r="G13">
        <v>0.99</v>
      </c>
      <c r="H13">
        <v>164.34</v>
      </c>
      <c r="I13">
        <v>127.82</v>
      </c>
      <c r="J13">
        <v>36.520000000000003</v>
      </c>
      <c r="K13" t="str">
        <f>TEXT(Table1[[#This Row],[OrderDate]], "yyyy-mm")</f>
        <v>2023-06</v>
      </c>
    </row>
    <row r="14" spans="1:11" x14ac:dyDescent="0.3">
      <c r="A14">
        <v>13</v>
      </c>
      <c r="B14" s="1">
        <v>45011</v>
      </c>
      <c r="C14" t="s">
        <v>21</v>
      </c>
      <c r="D14" t="s">
        <v>14</v>
      </c>
      <c r="E14" t="s">
        <v>12</v>
      </c>
      <c r="F14">
        <v>96</v>
      </c>
      <c r="G14">
        <v>0.76</v>
      </c>
      <c r="H14">
        <v>72.959999999999994</v>
      </c>
      <c r="I14">
        <v>39.36</v>
      </c>
      <c r="J14">
        <v>33.6</v>
      </c>
      <c r="K14" t="str">
        <f>TEXT(Table1[[#This Row],[OrderDate]], "yyyy-mm")</f>
        <v>2023-03</v>
      </c>
    </row>
    <row r="15" spans="1:11" x14ac:dyDescent="0.3">
      <c r="A15">
        <v>14</v>
      </c>
      <c r="B15" s="1">
        <v>45126</v>
      </c>
      <c r="C15" t="s">
        <v>13</v>
      </c>
      <c r="D15" t="s">
        <v>14</v>
      </c>
      <c r="E15" t="s">
        <v>15</v>
      </c>
      <c r="F15">
        <v>147</v>
      </c>
      <c r="G15">
        <v>1.01</v>
      </c>
      <c r="H15">
        <v>148.47</v>
      </c>
      <c r="I15">
        <v>82.32</v>
      </c>
      <c r="J15">
        <v>66.150000000000006</v>
      </c>
      <c r="K15" t="str">
        <f>TEXT(Table1[[#This Row],[OrderDate]], "yyyy-mm")</f>
        <v>2023-07</v>
      </c>
    </row>
    <row r="16" spans="1:11" x14ac:dyDescent="0.3">
      <c r="A16">
        <v>15</v>
      </c>
      <c r="B16" s="1">
        <v>44970</v>
      </c>
      <c r="C16" t="s">
        <v>18</v>
      </c>
      <c r="D16" t="s">
        <v>17</v>
      </c>
      <c r="E16" t="s">
        <v>19</v>
      </c>
      <c r="F16">
        <v>194</v>
      </c>
      <c r="G16">
        <v>0.9</v>
      </c>
      <c r="H16">
        <v>174.6</v>
      </c>
      <c r="I16">
        <v>126.1</v>
      </c>
      <c r="J16">
        <v>48.5</v>
      </c>
      <c r="K16" t="str">
        <f>TEXT(Table1[[#This Row],[OrderDate]], "yyyy-mm")</f>
        <v>2023-02</v>
      </c>
    </row>
    <row r="17" spans="1:11" x14ac:dyDescent="0.3">
      <c r="A17">
        <v>16</v>
      </c>
      <c r="B17" s="1">
        <v>45169</v>
      </c>
      <c r="C17" t="s">
        <v>21</v>
      </c>
      <c r="D17" t="s">
        <v>20</v>
      </c>
      <c r="E17" t="s">
        <v>12</v>
      </c>
      <c r="F17">
        <v>110</v>
      </c>
      <c r="G17">
        <v>1.29</v>
      </c>
      <c r="H17">
        <v>141.9</v>
      </c>
      <c r="I17">
        <v>85.8</v>
      </c>
      <c r="J17">
        <v>56.1</v>
      </c>
      <c r="K17" t="str">
        <f>TEXT(Table1[[#This Row],[OrderDate]], "yyyy-mm")</f>
        <v>2023-08</v>
      </c>
    </row>
    <row r="18" spans="1:11" x14ac:dyDescent="0.3">
      <c r="A18">
        <v>17</v>
      </c>
      <c r="B18" s="1">
        <v>45049</v>
      </c>
      <c r="C18" t="s">
        <v>16</v>
      </c>
      <c r="D18" t="s">
        <v>17</v>
      </c>
      <c r="E18" t="s">
        <v>15</v>
      </c>
      <c r="F18">
        <v>71</v>
      </c>
      <c r="G18">
        <v>0.94</v>
      </c>
      <c r="H18">
        <v>66.739999999999995</v>
      </c>
      <c r="I18">
        <v>37.630000000000003</v>
      </c>
      <c r="J18">
        <v>29.11</v>
      </c>
      <c r="K18" t="str">
        <f>TEXT(Table1[[#This Row],[OrderDate]], "yyyy-mm")</f>
        <v>2023-05</v>
      </c>
    </row>
    <row r="19" spans="1:11" x14ac:dyDescent="0.3">
      <c r="A19">
        <v>18</v>
      </c>
      <c r="B19" s="1">
        <v>45064</v>
      </c>
      <c r="C19" t="s">
        <v>21</v>
      </c>
      <c r="D19" t="s">
        <v>20</v>
      </c>
      <c r="E19" t="s">
        <v>19</v>
      </c>
      <c r="F19">
        <v>58</v>
      </c>
      <c r="G19">
        <v>1.31</v>
      </c>
      <c r="H19">
        <v>75.98</v>
      </c>
      <c r="I19">
        <v>40.020000000000003</v>
      </c>
      <c r="J19">
        <v>35.96</v>
      </c>
      <c r="K19" t="str">
        <f>TEXT(Table1[[#This Row],[OrderDate]], "yyyy-mm")</f>
        <v>2023-05</v>
      </c>
    </row>
    <row r="20" spans="1:11" x14ac:dyDescent="0.3">
      <c r="A20">
        <v>19</v>
      </c>
      <c r="B20" s="1">
        <v>45292</v>
      </c>
      <c r="C20" t="s">
        <v>10</v>
      </c>
      <c r="D20" t="s">
        <v>20</v>
      </c>
      <c r="E20" t="s">
        <v>19</v>
      </c>
      <c r="F20">
        <v>142</v>
      </c>
      <c r="G20">
        <v>0.99</v>
      </c>
      <c r="H20">
        <v>140.58000000000001</v>
      </c>
      <c r="I20">
        <v>86.62</v>
      </c>
      <c r="J20">
        <v>53.96</v>
      </c>
      <c r="K20" t="str">
        <f>TEXT(Table1[[#This Row],[OrderDate]], "yyyy-mm")</f>
        <v>2024-01</v>
      </c>
    </row>
    <row r="21" spans="1:11" x14ac:dyDescent="0.3">
      <c r="A21">
        <v>20</v>
      </c>
      <c r="B21" s="1">
        <v>44993</v>
      </c>
      <c r="C21" t="s">
        <v>18</v>
      </c>
      <c r="D21" t="s">
        <v>11</v>
      </c>
      <c r="E21" t="s">
        <v>19</v>
      </c>
      <c r="F21">
        <v>78</v>
      </c>
      <c r="G21">
        <v>0.79</v>
      </c>
      <c r="H21">
        <v>61.62</v>
      </c>
      <c r="I21">
        <v>33.54</v>
      </c>
      <c r="J21">
        <v>28.08</v>
      </c>
      <c r="K21" t="str">
        <f>TEXT(Table1[[#This Row],[OrderDate]], "yyyy-mm")</f>
        <v>2023-03</v>
      </c>
    </row>
    <row r="22" spans="1:11" x14ac:dyDescent="0.3">
      <c r="A22">
        <v>21</v>
      </c>
      <c r="B22" s="1">
        <v>45113</v>
      </c>
      <c r="C22" t="s">
        <v>10</v>
      </c>
      <c r="D22" t="s">
        <v>11</v>
      </c>
      <c r="E22" t="s">
        <v>19</v>
      </c>
      <c r="F22">
        <v>180</v>
      </c>
      <c r="G22">
        <v>0.64</v>
      </c>
      <c r="H22">
        <v>115.2</v>
      </c>
      <c r="I22">
        <v>61.2</v>
      </c>
      <c r="J22">
        <v>54</v>
      </c>
      <c r="K22" t="str">
        <f>TEXT(Table1[[#This Row],[OrderDate]], "yyyy-mm")</f>
        <v>2023-07</v>
      </c>
    </row>
    <row r="23" spans="1:11" x14ac:dyDescent="0.3">
      <c r="A23">
        <v>22</v>
      </c>
      <c r="B23" s="1">
        <v>45023</v>
      </c>
      <c r="C23" t="s">
        <v>16</v>
      </c>
      <c r="D23" t="s">
        <v>17</v>
      </c>
      <c r="E23" t="s">
        <v>15</v>
      </c>
      <c r="F23">
        <v>193</v>
      </c>
      <c r="G23">
        <v>0.7</v>
      </c>
      <c r="H23">
        <v>135.1</v>
      </c>
      <c r="I23">
        <v>69.48</v>
      </c>
      <c r="J23">
        <v>65.62</v>
      </c>
      <c r="K23" t="str">
        <f>TEXT(Table1[[#This Row],[OrderDate]], "yyyy-mm")</f>
        <v>2023-04</v>
      </c>
    </row>
    <row r="24" spans="1:11" x14ac:dyDescent="0.3">
      <c r="A24">
        <v>23</v>
      </c>
      <c r="B24" s="1">
        <v>45174</v>
      </c>
      <c r="C24" t="s">
        <v>16</v>
      </c>
      <c r="D24" t="s">
        <v>20</v>
      </c>
      <c r="E24" t="s">
        <v>12</v>
      </c>
      <c r="F24">
        <v>24</v>
      </c>
      <c r="G24">
        <v>0.59</v>
      </c>
      <c r="H24">
        <v>14.16</v>
      </c>
      <c r="I24">
        <v>9.36</v>
      </c>
      <c r="J24">
        <v>4.8</v>
      </c>
      <c r="K24" t="str">
        <f>TEXT(Table1[[#This Row],[OrderDate]], "yyyy-mm")</f>
        <v>2023-09</v>
      </c>
    </row>
    <row r="25" spans="1:11" x14ac:dyDescent="0.3">
      <c r="A25">
        <v>24</v>
      </c>
      <c r="B25" s="1">
        <v>45152</v>
      </c>
      <c r="C25" t="s">
        <v>10</v>
      </c>
      <c r="D25" t="s">
        <v>14</v>
      </c>
      <c r="E25" t="s">
        <v>19</v>
      </c>
      <c r="F25">
        <v>84</v>
      </c>
      <c r="G25">
        <v>0.82</v>
      </c>
      <c r="H25">
        <v>68.88</v>
      </c>
      <c r="I25">
        <v>37.799999999999997</v>
      </c>
      <c r="J25">
        <v>31.08</v>
      </c>
      <c r="K25" t="str">
        <f>TEXT(Table1[[#This Row],[OrderDate]], "yyyy-mm")</f>
        <v>2023-08</v>
      </c>
    </row>
    <row r="26" spans="1:11" x14ac:dyDescent="0.3">
      <c r="A26">
        <v>25</v>
      </c>
      <c r="B26" s="1">
        <v>44949</v>
      </c>
      <c r="C26" t="s">
        <v>21</v>
      </c>
      <c r="D26" t="s">
        <v>17</v>
      </c>
      <c r="E26" t="s">
        <v>12</v>
      </c>
      <c r="F26">
        <v>53</v>
      </c>
      <c r="G26">
        <v>1.02</v>
      </c>
      <c r="H26">
        <v>54.06</v>
      </c>
      <c r="I26">
        <v>42.4</v>
      </c>
      <c r="J26">
        <v>11.66</v>
      </c>
      <c r="K26" t="str">
        <f>TEXT(Table1[[#This Row],[OrderDate]], "yyyy-mm")</f>
        <v>2023-01</v>
      </c>
    </row>
    <row r="27" spans="1:11" x14ac:dyDescent="0.3">
      <c r="A27">
        <v>26</v>
      </c>
      <c r="B27" s="1">
        <v>44941</v>
      </c>
      <c r="C27" t="s">
        <v>21</v>
      </c>
      <c r="D27" t="s">
        <v>11</v>
      </c>
      <c r="E27" t="s">
        <v>19</v>
      </c>
      <c r="F27">
        <v>58</v>
      </c>
      <c r="G27">
        <v>0.91</v>
      </c>
      <c r="H27">
        <v>52.78</v>
      </c>
      <c r="I27">
        <v>38.86</v>
      </c>
      <c r="J27">
        <v>13.92</v>
      </c>
      <c r="K27" t="str">
        <f>TEXT(Table1[[#This Row],[OrderDate]], "yyyy-mm")</f>
        <v>2023-01</v>
      </c>
    </row>
    <row r="28" spans="1:11" x14ac:dyDescent="0.3">
      <c r="A28">
        <v>27</v>
      </c>
      <c r="B28" s="1">
        <v>45165</v>
      </c>
      <c r="C28" t="s">
        <v>10</v>
      </c>
      <c r="D28" t="s">
        <v>20</v>
      </c>
      <c r="E28" t="s">
        <v>19</v>
      </c>
      <c r="F28">
        <v>10</v>
      </c>
      <c r="G28">
        <v>0.97</v>
      </c>
      <c r="H28">
        <v>9.6999999999999993</v>
      </c>
      <c r="I28">
        <v>7.7</v>
      </c>
      <c r="J28">
        <v>2</v>
      </c>
      <c r="K28" t="str">
        <f>TEXT(Table1[[#This Row],[OrderDate]], "yyyy-mm")</f>
        <v>2023-08</v>
      </c>
    </row>
    <row r="29" spans="1:11" x14ac:dyDescent="0.3">
      <c r="A29">
        <v>28</v>
      </c>
      <c r="B29" s="1">
        <v>45207</v>
      </c>
      <c r="C29" t="s">
        <v>18</v>
      </c>
      <c r="D29" t="s">
        <v>17</v>
      </c>
      <c r="E29" t="s">
        <v>12</v>
      </c>
      <c r="F29">
        <v>10</v>
      </c>
      <c r="G29">
        <v>0.85</v>
      </c>
      <c r="H29">
        <v>8.5</v>
      </c>
      <c r="I29">
        <v>5.4</v>
      </c>
      <c r="J29">
        <v>3.1</v>
      </c>
      <c r="K29" t="str">
        <f>TEXT(Table1[[#This Row],[OrderDate]], "yyyy-mm")</f>
        <v>2023-10</v>
      </c>
    </row>
    <row r="30" spans="1:11" x14ac:dyDescent="0.3">
      <c r="A30">
        <v>29</v>
      </c>
      <c r="B30" s="1">
        <v>44981</v>
      </c>
      <c r="C30" t="s">
        <v>13</v>
      </c>
      <c r="D30" t="s">
        <v>11</v>
      </c>
      <c r="E30" t="s">
        <v>15</v>
      </c>
      <c r="F30">
        <v>169</v>
      </c>
      <c r="G30">
        <v>0.66</v>
      </c>
      <c r="H30">
        <v>111.54</v>
      </c>
      <c r="I30">
        <v>87.88</v>
      </c>
      <c r="J30">
        <v>23.66</v>
      </c>
      <c r="K30" t="str">
        <f>TEXT(Table1[[#This Row],[OrderDate]], "yyyy-mm")</f>
        <v>2023-02</v>
      </c>
    </row>
    <row r="31" spans="1:11" x14ac:dyDescent="0.3">
      <c r="A31">
        <v>30</v>
      </c>
      <c r="B31" s="1">
        <v>45252</v>
      </c>
      <c r="C31" t="s">
        <v>16</v>
      </c>
      <c r="D31" t="s">
        <v>11</v>
      </c>
      <c r="E31" t="s">
        <v>15</v>
      </c>
      <c r="F31">
        <v>154</v>
      </c>
      <c r="G31">
        <v>0.88</v>
      </c>
      <c r="H31">
        <v>135.52000000000001</v>
      </c>
      <c r="I31">
        <v>101.64</v>
      </c>
      <c r="J31">
        <v>33.880000000000003</v>
      </c>
      <c r="K31" t="str">
        <f>TEXT(Table1[[#This Row],[OrderDate]], "yyyy-mm")</f>
        <v>2023-11</v>
      </c>
    </row>
    <row r="32" spans="1:11" x14ac:dyDescent="0.3">
      <c r="A32">
        <v>31</v>
      </c>
      <c r="B32" s="1">
        <v>45139</v>
      </c>
      <c r="C32" t="s">
        <v>16</v>
      </c>
      <c r="D32" t="s">
        <v>17</v>
      </c>
      <c r="E32" t="s">
        <v>19</v>
      </c>
      <c r="F32">
        <v>57</v>
      </c>
      <c r="G32">
        <v>1.43</v>
      </c>
      <c r="H32">
        <v>81.510000000000005</v>
      </c>
      <c r="I32">
        <v>59.85</v>
      </c>
      <c r="J32">
        <v>21.66</v>
      </c>
      <c r="K32" t="str">
        <f>TEXT(Table1[[#This Row],[OrderDate]], "yyyy-mm")</f>
        <v>2023-08</v>
      </c>
    </row>
    <row r="33" spans="1:11" x14ac:dyDescent="0.3">
      <c r="A33">
        <v>32</v>
      </c>
      <c r="B33" s="1">
        <v>45023</v>
      </c>
      <c r="C33" t="s">
        <v>16</v>
      </c>
      <c r="D33" t="s">
        <v>20</v>
      </c>
      <c r="E33" t="s">
        <v>19</v>
      </c>
      <c r="F33">
        <v>46</v>
      </c>
      <c r="G33">
        <v>0.92</v>
      </c>
      <c r="H33">
        <v>42.32</v>
      </c>
      <c r="I33">
        <v>28.98</v>
      </c>
      <c r="J33">
        <v>13.34</v>
      </c>
      <c r="K33" t="str">
        <f>TEXT(Table1[[#This Row],[OrderDate]], "yyyy-mm")</f>
        <v>2023-04</v>
      </c>
    </row>
    <row r="34" spans="1:11" x14ac:dyDescent="0.3">
      <c r="A34">
        <v>33</v>
      </c>
      <c r="B34" s="1">
        <v>45242</v>
      </c>
      <c r="C34" t="s">
        <v>21</v>
      </c>
      <c r="D34" t="s">
        <v>20</v>
      </c>
      <c r="E34" t="s">
        <v>19</v>
      </c>
      <c r="F34">
        <v>159</v>
      </c>
      <c r="G34">
        <v>0.97</v>
      </c>
      <c r="H34">
        <v>154.22999999999999</v>
      </c>
      <c r="I34">
        <v>111.3</v>
      </c>
      <c r="J34">
        <v>42.93</v>
      </c>
      <c r="K34" t="str">
        <f>TEXT(Table1[[#This Row],[OrderDate]], "yyyy-mm")</f>
        <v>2023-11</v>
      </c>
    </row>
    <row r="35" spans="1:11" x14ac:dyDescent="0.3">
      <c r="A35">
        <v>34</v>
      </c>
      <c r="B35" s="1">
        <v>45037</v>
      </c>
      <c r="C35" t="s">
        <v>16</v>
      </c>
      <c r="D35" t="s">
        <v>17</v>
      </c>
      <c r="E35" t="s">
        <v>15</v>
      </c>
      <c r="F35">
        <v>59</v>
      </c>
      <c r="G35">
        <v>1.1499999999999999</v>
      </c>
      <c r="H35">
        <v>67.849999999999994</v>
      </c>
      <c r="I35">
        <v>41.89</v>
      </c>
      <c r="J35">
        <v>25.96</v>
      </c>
      <c r="K35" t="str">
        <f>TEXT(Table1[[#This Row],[OrderDate]], "yyyy-mm")</f>
        <v>2023-04</v>
      </c>
    </row>
    <row r="36" spans="1:11" x14ac:dyDescent="0.3">
      <c r="A36">
        <v>35</v>
      </c>
      <c r="B36" s="1">
        <v>45136</v>
      </c>
      <c r="C36" t="s">
        <v>18</v>
      </c>
      <c r="D36" t="s">
        <v>17</v>
      </c>
      <c r="E36" t="s">
        <v>12</v>
      </c>
      <c r="F36">
        <v>197</v>
      </c>
      <c r="G36">
        <v>1.1299999999999999</v>
      </c>
      <c r="H36">
        <v>222.61</v>
      </c>
      <c r="I36">
        <v>151.69</v>
      </c>
      <c r="J36">
        <v>70.92</v>
      </c>
      <c r="K36" t="str">
        <f>TEXT(Table1[[#This Row],[OrderDate]], "yyyy-mm")</f>
        <v>2023-07</v>
      </c>
    </row>
    <row r="37" spans="1:11" x14ac:dyDescent="0.3">
      <c r="A37">
        <v>36</v>
      </c>
      <c r="B37" s="1">
        <v>45289</v>
      </c>
      <c r="C37" t="s">
        <v>16</v>
      </c>
      <c r="D37" t="s">
        <v>14</v>
      </c>
      <c r="E37" t="s">
        <v>12</v>
      </c>
      <c r="F37">
        <v>86</v>
      </c>
      <c r="G37">
        <v>0.86</v>
      </c>
      <c r="H37">
        <v>73.959999999999994</v>
      </c>
      <c r="I37">
        <v>46.44</v>
      </c>
      <c r="J37">
        <v>27.52</v>
      </c>
      <c r="K37" t="str">
        <f>TEXT(Table1[[#This Row],[OrderDate]], "yyyy-mm")</f>
        <v>2023-12</v>
      </c>
    </row>
    <row r="38" spans="1:11" x14ac:dyDescent="0.3">
      <c r="A38">
        <v>37</v>
      </c>
      <c r="B38" s="1">
        <v>44963</v>
      </c>
      <c r="C38" t="s">
        <v>13</v>
      </c>
      <c r="D38" t="s">
        <v>20</v>
      </c>
      <c r="E38" t="s">
        <v>15</v>
      </c>
      <c r="F38">
        <v>184</v>
      </c>
      <c r="G38">
        <v>0.54</v>
      </c>
      <c r="H38">
        <v>99.36</v>
      </c>
      <c r="I38">
        <v>73.599999999999994</v>
      </c>
      <c r="J38">
        <v>25.76</v>
      </c>
      <c r="K38" t="str">
        <f>TEXT(Table1[[#This Row],[OrderDate]], "yyyy-mm")</f>
        <v>2023-02</v>
      </c>
    </row>
    <row r="39" spans="1:11" x14ac:dyDescent="0.3">
      <c r="A39">
        <v>38</v>
      </c>
      <c r="B39" s="1">
        <v>45018</v>
      </c>
      <c r="C39" t="s">
        <v>16</v>
      </c>
      <c r="D39" t="s">
        <v>11</v>
      </c>
      <c r="E39" t="s">
        <v>15</v>
      </c>
      <c r="F39">
        <v>125</v>
      </c>
      <c r="G39">
        <v>1.21</v>
      </c>
      <c r="H39">
        <v>151.25</v>
      </c>
      <c r="I39">
        <v>78.75</v>
      </c>
      <c r="J39">
        <v>72.5</v>
      </c>
      <c r="K39" t="str">
        <f>TEXT(Table1[[#This Row],[OrderDate]], "yyyy-mm")</f>
        <v>2023-04</v>
      </c>
    </row>
    <row r="40" spans="1:11" x14ac:dyDescent="0.3">
      <c r="A40">
        <v>39</v>
      </c>
      <c r="B40" s="1">
        <v>44935</v>
      </c>
      <c r="C40" t="s">
        <v>16</v>
      </c>
      <c r="D40" t="s">
        <v>17</v>
      </c>
      <c r="E40" t="s">
        <v>12</v>
      </c>
      <c r="F40">
        <v>121</v>
      </c>
      <c r="G40">
        <v>0.91</v>
      </c>
      <c r="H40">
        <v>110.11</v>
      </c>
      <c r="I40">
        <v>71.39</v>
      </c>
      <c r="J40">
        <v>38.72</v>
      </c>
      <c r="K40" t="str">
        <f>TEXT(Table1[[#This Row],[OrderDate]], "yyyy-mm")</f>
        <v>2023-01</v>
      </c>
    </row>
    <row r="41" spans="1:11" x14ac:dyDescent="0.3">
      <c r="A41">
        <v>40</v>
      </c>
      <c r="B41" s="1">
        <v>45124</v>
      </c>
      <c r="C41" t="s">
        <v>21</v>
      </c>
      <c r="D41" t="s">
        <v>14</v>
      </c>
      <c r="E41" t="s">
        <v>15</v>
      </c>
      <c r="F41">
        <v>22</v>
      </c>
      <c r="G41">
        <v>1.38</v>
      </c>
      <c r="H41">
        <v>30.36</v>
      </c>
      <c r="I41">
        <v>19.36</v>
      </c>
      <c r="J41">
        <v>11</v>
      </c>
      <c r="K41" t="str">
        <f>TEXT(Table1[[#This Row],[OrderDate]], "yyyy-mm")</f>
        <v>2023-07</v>
      </c>
    </row>
    <row r="42" spans="1:11" x14ac:dyDescent="0.3">
      <c r="A42">
        <v>41</v>
      </c>
      <c r="B42" s="1">
        <v>44974</v>
      </c>
      <c r="C42" t="s">
        <v>16</v>
      </c>
      <c r="D42" t="s">
        <v>11</v>
      </c>
      <c r="E42" t="s">
        <v>15</v>
      </c>
      <c r="F42">
        <v>96</v>
      </c>
      <c r="G42">
        <v>1.19</v>
      </c>
      <c r="H42">
        <v>114.24</v>
      </c>
      <c r="I42">
        <v>66.239999999999995</v>
      </c>
      <c r="J42">
        <v>48</v>
      </c>
      <c r="K42" t="str">
        <f>TEXT(Table1[[#This Row],[OrderDate]], "yyyy-mm")</f>
        <v>2023-02</v>
      </c>
    </row>
    <row r="43" spans="1:11" x14ac:dyDescent="0.3">
      <c r="A43">
        <v>42</v>
      </c>
      <c r="B43" s="1">
        <v>44974</v>
      </c>
      <c r="C43" t="s">
        <v>16</v>
      </c>
      <c r="D43" t="s">
        <v>20</v>
      </c>
      <c r="E43" t="s">
        <v>15</v>
      </c>
      <c r="F43">
        <v>195</v>
      </c>
      <c r="G43">
        <v>0.65</v>
      </c>
      <c r="H43">
        <v>126.75</v>
      </c>
      <c r="I43">
        <v>91.65</v>
      </c>
      <c r="J43">
        <v>35.1</v>
      </c>
      <c r="K43" t="str">
        <f>TEXT(Table1[[#This Row],[OrderDate]], "yyyy-mm")</f>
        <v>2023-02</v>
      </c>
    </row>
    <row r="44" spans="1:11" x14ac:dyDescent="0.3">
      <c r="A44">
        <v>43</v>
      </c>
      <c r="B44" s="1">
        <v>45158</v>
      </c>
      <c r="C44" t="s">
        <v>10</v>
      </c>
      <c r="D44" t="s">
        <v>11</v>
      </c>
      <c r="E44" t="s">
        <v>12</v>
      </c>
      <c r="F44">
        <v>104</v>
      </c>
      <c r="G44">
        <v>0.79</v>
      </c>
      <c r="H44">
        <v>82.16</v>
      </c>
      <c r="I44">
        <v>44.72</v>
      </c>
      <c r="J44">
        <v>37.44</v>
      </c>
      <c r="K44" t="str">
        <f>TEXT(Table1[[#This Row],[OrderDate]], "yyyy-mm")</f>
        <v>2023-08</v>
      </c>
    </row>
    <row r="45" spans="1:11" x14ac:dyDescent="0.3">
      <c r="A45">
        <v>44</v>
      </c>
      <c r="B45" s="1">
        <v>45133</v>
      </c>
      <c r="C45" t="s">
        <v>21</v>
      </c>
      <c r="D45" t="s">
        <v>11</v>
      </c>
      <c r="E45" t="s">
        <v>12</v>
      </c>
      <c r="F45">
        <v>118</v>
      </c>
      <c r="G45">
        <v>0.98</v>
      </c>
      <c r="H45">
        <v>115.64</v>
      </c>
      <c r="I45">
        <v>87.32</v>
      </c>
      <c r="J45">
        <v>28.32</v>
      </c>
      <c r="K45" t="str">
        <f>TEXT(Table1[[#This Row],[OrderDate]], "yyyy-mm")</f>
        <v>2023-07</v>
      </c>
    </row>
    <row r="46" spans="1:11" x14ac:dyDescent="0.3">
      <c r="A46">
        <v>45</v>
      </c>
      <c r="B46" s="1">
        <v>44969</v>
      </c>
      <c r="C46" t="s">
        <v>21</v>
      </c>
      <c r="D46" t="s">
        <v>11</v>
      </c>
      <c r="E46" t="s">
        <v>15</v>
      </c>
      <c r="F46">
        <v>17</v>
      </c>
      <c r="G46">
        <v>1.05</v>
      </c>
      <c r="H46">
        <v>17.850000000000001</v>
      </c>
      <c r="I46">
        <v>9.01</v>
      </c>
      <c r="J46">
        <v>8.84</v>
      </c>
      <c r="K46" t="str">
        <f>TEXT(Table1[[#This Row],[OrderDate]], "yyyy-mm")</f>
        <v>2023-02</v>
      </c>
    </row>
    <row r="47" spans="1:11" x14ac:dyDescent="0.3">
      <c r="A47">
        <v>46</v>
      </c>
      <c r="B47" s="1">
        <v>45153</v>
      </c>
      <c r="C47" t="s">
        <v>16</v>
      </c>
      <c r="D47" t="s">
        <v>11</v>
      </c>
      <c r="E47" t="s">
        <v>19</v>
      </c>
      <c r="F47">
        <v>191</v>
      </c>
      <c r="G47">
        <v>0.52</v>
      </c>
      <c r="H47">
        <v>99.32</v>
      </c>
      <c r="I47">
        <v>76.400000000000006</v>
      </c>
      <c r="J47">
        <v>22.92</v>
      </c>
      <c r="K47" t="str">
        <f>TEXT(Table1[[#This Row],[OrderDate]], "yyyy-mm")</f>
        <v>2023-08</v>
      </c>
    </row>
    <row r="48" spans="1:11" x14ac:dyDescent="0.3">
      <c r="A48">
        <v>47</v>
      </c>
      <c r="B48" s="1">
        <v>45039</v>
      </c>
      <c r="C48" t="s">
        <v>13</v>
      </c>
      <c r="D48" t="s">
        <v>20</v>
      </c>
      <c r="E48" t="s">
        <v>12</v>
      </c>
      <c r="F48">
        <v>27</v>
      </c>
      <c r="G48">
        <v>1</v>
      </c>
      <c r="H48">
        <v>27</v>
      </c>
      <c r="I48">
        <v>17.82</v>
      </c>
      <c r="J48">
        <v>9.18</v>
      </c>
      <c r="K48" t="str">
        <f>TEXT(Table1[[#This Row],[OrderDate]], "yyyy-mm")</f>
        <v>2023-04</v>
      </c>
    </row>
    <row r="49" spans="1:11" x14ac:dyDescent="0.3">
      <c r="A49">
        <v>48</v>
      </c>
      <c r="B49" s="1">
        <v>45198</v>
      </c>
      <c r="C49" t="s">
        <v>13</v>
      </c>
      <c r="D49" t="s">
        <v>11</v>
      </c>
      <c r="E49" t="s">
        <v>19</v>
      </c>
      <c r="F49">
        <v>112</v>
      </c>
      <c r="G49">
        <v>1.1599999999999999</v>
      </c>
      <c r="H49">
        <v>129.91999999999999</v>
      </c>
      <c r="I49">
        <v>69.44</v>
      </c>
      <c r="J49">
        <v>60.48</v>
      </c>
      <c r="K49" t="str">
        <f>TEXT(Table1[[#This Row],[OrderDate]], "yyyy-mm")</f>
        <v>2023-09</v>
      </c>
    </row>
    <row r="50" spans="1:11" x14ac:dyDescent="0.3">
      <c r="A50">
        <v>49</v>
      </c>
      <c r="B50" s="1">
        <v>45101</v>
      </c>
      <c r="C50" t="s">
        <v>13</v>
      </c>
      <c r="D50" t="s">
        <v>14</v>
      </c>
      <c r="E50" t="s">
        <v>12</v>
      </c>
      <c r="F50">
        <v>37</v>
      </c>
      <c r="G50">
        <v>0.68</v>
      </c>
      <c r="H50">
        <v>25.16</v>
      </c>
      <c r="I50">
        <v>17.02</v>
      </c>
      <c r="J50">
        <v>8.14</v>
      </c>
      <c r="K50" t="str">
        <f>TEXT(Table1[[#This Row],[OrderDate]], "yyyy-mm")</f>
        <v>2023-06</v>
      </c>
    </row>
    <row r="51" spans="1:11" x14ac:dyDescent="0.3">
      <c r="A51">
        <v>50</v>
      </c>
      <c r="B51" s="1">
        <v>45170</v>
      </c>
      <c r="C51" t="s">
        <v>10</v>
      </c>
      <c r="D51" t="s">
        <v>17</v>
      </c>
      <c r="E51" t="s">
        <v>15</v>
      </c>
      <c r="F51">
        <v>33</v>
      </c>
      <c r="G51">
        <v>1.1299999999999999</v>
      </c>
      <c r="H51">
        <v>37.29</v>
      </c>
      <c r="I51">
        <v>25.74</v>
      </c>
      <c r="J51">
        <v>11.55</v>
      </c>
      <c r="K51" t="str">
        <f>TEXT(Table1[[#This Row],[OrderDate]], "yyyy-mm")</f>
        <v>2023-09</v>
      </c>
    </row>
    <row r="52" spans="1:11" x14ac:dyDescent="0.3">
      <c r="A52">
        <v>51</v>
      </c>
      <c r="B52" s="1">
        <v>45022</v>
      </c>
      <c r="C52" t="s">
        <v>21</v>
      </c>
      <c r="D52" t="s">
        <v>14</v>
      </c>
      <c r="E52" t="s">
        <v>12</v>
      </c>
      <c r="F52">
        <v>80</v>
      </c>
      <c r="G52">
        <v>1.1499999999999999</v>
      </c>
      <c r="H52">
        <v>92</v>
      </c>
      <c r="I52">
        <v>64.8</v>
      </c>
      <c r="J52">
        <v>27.2</v>
      </c>
      <c r="K52" t="str">
        <f>TEXT(Table1[[#This Row],[OrderDate]], "yyyy-mm")</f>
        <v>2023-04</v>
      </c>
    </row>
    <row r="53" spans="1:11" x14ac:dyDescent="0.3">
      <c r="A53">
        <v>52</v>
      </c>
      <c r="B53" s="1">
        <v>45086</v>
      </c>
      <c r="C53" t="s">
        <v>13</v>
      </c>
      <c r="D53" t="s">
        <v>17</v>
      </c>
      <c r="E53" t="s">
        <v>15</v>
      </c>
      <c r="F53">
        <v>101</v>
      </c>
      <c r="G53">
        <v>1.36</v>
      </c>
      <c r="H53">
        <v>137.36000000000001</v>
      </c>
      <c r="I53">
        <v>89.89</v>
      </c>
      <c r="J53">
        <v>47.47</v>
      </c>
      <c r="K53" t="str">
        <f>TEXT(Table1[[#This Row],[OrderDate]], "yyyy-mm")</f>
        <v>2023-06</v>
      </c>
    </row>
    <row r="54" spans="1:11" x14ac:dyDescent="0.3">
      <c r="A54">
        <v>53</v>
      </c>
      <c r="B54" s="1">
        <v>44992</v>
      </c>
      <c r="C54" t="s">
        <v>13</v>
      </c>
      <c r="D54" t="s">
        <v>20</v>
      </c>
      <c r="E54" t="s">
        <v>15</v>
      </c>
      <c r="F54">
        <v>200</v>
      </c>
      <c r="G54">
        <v>1.08</v>
      </c>
      <c r="H54">
        <v>216</v>
      </c>
      <c r="I54">
        <v>110</v>
      </c>
      <c r="J54">
        <v>106</v>
      </c>
      <c r="K54" t="str">
        <f>TEXT(Table1[[#This Row],[OrderDate]], "yyyy-mm")</f>
        <v>2023-03</v>
      </c>
    </row>
    <row r="55" spans="1:11" x14ac:dyDescent="0.3">
      <c r="A55">
        <v>54</v>
      </c>
      <c r="B55" s="1">
        <v>45070</v>
      </c>
      <c r="C55" t="s">
        <v>10</v>
      </c>
      <c r="D55" t="s">
        <v>17</v>
      </c>
      <c r="E55" t="s">
        <v>19</v>
      </c>
      <c r="F55">
        <v>49</v>
      </c>
      <c r="G55">
        <v>1.37</v>
      </c>
      <c r="H55">
        <v>67.13</v>
      </c>
      <c r="I55">
        <v>46.06</v>
      </c>
      <c r="J55">
        <v>21.07</v>
      </c>
      <c r="K55" t="str">
        <f>TEXT(Table1[[#This Row],[OrderDate]], "yyyy-mm")</f>
        <v>2023-05</v>
      </c>
    </row>
    <row r="56" spans="1:11" x14ac:dyDescent="0.3">
      <c r="A56">
        <v>55</v>
      </c>
      <c r="B56" s="1">
        <v>45094</v>
      </c>
      <c r="C56" t="s">
        <v>16</v>
      </c>
      <c r="D56" t="s">
        <v>11</v>
      </c>
      <c r="E56" t="s">
        <v>12</v>
      </c>
      <c r="F56">
        <v>43</v>
      </c>
      <c r="G56">
        <v>0.59</v>
      </c>
      <c r="H56">
        <v>25.37</v>
      </c>
      <c r="I56">
        <v>14.19</v>
      </c>
      <c r="J56">
        <v>11.18</v>
      </c>
      <c r="K56" t="str">
        <f>TEXT(Table1[[#This Row],[OrderDate]], "yyyy-mm")</f>
        <v>2023-06</v>
      </c>
    </row>
    <row r="57" spans="1:11" x14ac:dyDescent="0.3">
      <c r="A57">
        <v>56</v>
      </c>
      <c r="B57" s="1">
        <v>45171</v>
      </c>
      <c r="C57" t="s">
        <v>18</v>
      </c>
      <c r="D57" t="s">
        <v>20</v>
      </c>
      <c r="E57" t="s">
        <v>12</v>
      </c>
      <c r="F57">
        <v>139</v>
      </c>
      <c r="G57">
        <v>0.74</v>
      </c>
      <c r="H57">
        <v>102.86</v>
      </c>
      <c r="I57">
        <v>62.55</v>
      </c>
      <c r="J57">
        <v>40.31</v>
      </c>
      <c r="K57" t="str">
        <f>TEXT(Table1[[#This Row],[OrderDate]], "yyyy-mm")</f>
        <v>2023-09</v>
      </c>
    </row>
    <row r="58" spans="1:11" x14ac:dyDescent="0.3">
      <c r="A58">
        <v>57</v>
      </c>
      <c r="B58" s="1">
        <v>45056</v>
      </c>
      <c r="C58" t="s">
        <v>10</v>
      </c>
      <c r="D58" t="s">
        <v>20</v>
      </c>
      <c r="E58" t="s">
        <v>19</v>
      </c>
      <c r="F58">
        <v>184</v>
      </c>
      <c r="G58">
        <v>0.8</v>
      </c>
      <c r="H58">
        <v>147.19999999999999</v>
      </c>
      <c r="I58">
        <v>93.84</v>
      </c>
      <c r="J58">
        <v>53.36</v>
      </c>
      <c r="K58" t="str">
        <f>TEXT(Table1[[#This Row],[OrderDate]], "yyyy-mm")</f>
        <v>2023-05</v>
      </c>
    </row>
    <row r="59" spans="1:11" x14ac:dyDescent="0.3">
      <c r="A59">
        <v>58</v>
      </c>
      <c r="B59" s="1">
        <v>45084</v>
      </c>
      <c r="C59" t="s">
        <v>10</v>
      </c>
      <c r="D59" t="s">
        <v>11</v>
      </c>
      <c r="E59" t="s">
        <v>12</v>
      </c>
      <c r="F59">
        <v>143</v>
      </c>
      <c r="G59">
        <v>0.91</v>
      </c>
      <c r="H59">
        <v>130.13</v>
      </c>
      <c r="I59">
        <v>74.36</v>
      </c>
      <c r="J59">
        <v>55.77</v>
      </c>
      <c r="K59" t="str">
        <f>TEXT(Table1[[#This Row],[OrderDate]], "yyyy-mm")</f>
        <v>2023-06</v>
      </c>
    </row>
    <row r="60" spans="1:11" x14ac:dyDescent="0.3">
      <c r="A60">
        <v>59</v>
      </c>
      <c r="B60" s="1">
        <v>45013</v>
      </c>
      <c r="C60" t="s">
        <v>10</v>
      </c>
      <c r="D60" t="s">
        <v>14</v>
      </c>
      <c r="E60" t="s">
        <v>15</v>
      </c>
      <c r="F60">
        <v>24</v>
      </c>
      <c r="G60">
        <v>0.91</v>
      </c>
      <c r="H60">
        <v>21.84</v>
      </c>
      <c r="I60">
        <v>11.04</v>
      </c>
      <c r="J60">
        <v>10.8</v>
      </c>
      <c r="K60" t="str">
        <f>TEXT(Table1[[#This Row],[OrderDate]], "yyyy-mm")</f>
        <v>2023-03</v>
      </c>
    </row>
    <row r="61" spans="1:11" x14ac:dyDescent="0.3">
      <c r="A61">
        <v>60</v>
      </c>
      <c r="B61" s="1">
        <v>45054</v>
      </c>
      <c r="C61" t="s">
        <v>21</v>
      </c>
      <c r="D61" t="s">
        <v>11</v>
      </c>
      <c r="E61" t="s">
        <v>15</v>
      </c>
      <c r="F61">
        <v>39</v>
      </c>
      <c r="G61">
        <v>0.56999999999999995</v>
      </c>
      <c r="H61">
        <v>22.23</v>
      </c>
      <c r="I61">
        <v>13.65</v>
      </c>
      <c r="J61">
        <v>8.58</v>
      </c>
      <c r="K61" t="str">
        <f>TEXT(Table1[[#This Row],[OrderDate]], "yyyy-mm")</f>
        <v>2023-05</v>
      </c>
    </row>
    <row r="62" spans="1:11" x14ac:dyDescent="0.3">
      <c r="A62">
        <v>61</v>
      </c>
      <c r="B62" s="1">
        <v>45220</v>
      </c>
      <c r="C62" t="s">
        <v>21</v>
      </c>
      <c r="D62" t="s">
        <v>14</v>
      </c>
      <c r="E62" t="s">
        <v>19</v>
      </c>
      <c r="F62">
        <v>99</v>
      </c>
      <c r="G62">
        <v>1.0900000000000001</v>
      </c>
      <c r="H62">
        <v>107.91</v>
      </c>
      <c r="I62">
        <v>80.19</v>
      </c>
      <c r="J62">
        <v>27.72</v>
      </c>
      <c r="K62" t="str">
        <f>TEXT(Table1[[#This Row],[OrderDate]], "yyyy-mm")</f>
        <v>2023-10</v>
      </c>
    </row>
    <row r="63" spans="1:11" x14ac:dyDescent="0.3">
      <c r="A63">
        <v>62</v>
      </c>
      <c r="B63" s="1">
        <v>45062</v>
      </c>
      <c r="C63" t="s">
        <v>16</v>
      </c>
      <c r="D63" t="s">
        <v>20</v>
      </c>
      <c r="E63" t="s">
        <v>12</v>
      </c>
      <c r="F63">
        <v>192</v>
      </c>
      <c r="G63">
        <v>0.72</v>
      </c>
      <c r="H63">
        <v>138.24</v>
      </c>
      <c r="I63">
        <v>101.76</v>
      </c>
      <c r="J63">
        <v>36.479999999999997</v>
      </c>
      <c r="K63" t="str">
        <f>TEXT(Table1[[#This Row],[OrderDate]], "yyyy-mm")</f>
        <v>2023-05</v>
      </c>
    </row>
    <row r="64" spans="1:11" x14ac:dyDescent="0.3">
      <c r="A64">
        <v>63</v>
      </c>
      <c r="B64" s="1">
        <v>45254</v>
      </c>
      <c r="C64" t="s">
        <v>18</v>
      </c>
      <c r="D64" t="s">
        <v>17</v>
      </c>
      <c r="E64" t="s">
        <v>19</v>
      </c>
      <c r="F64">
        <v>84</v>
      </c>
      <c r="G64">
        <v>1.03</v>
      </c>
      <c r="H64">
        <v>86.52</v>
      </c>
      <c r="I64">
        <v>62.16</v>
      </c>
      <c r="J64">
        <v>24.36</v>
      </c>
      <c r="K64" t="str">
        <f>TEXT(Table1[[#This Row],[OrderDate]], "yyyy-mm")</f>
        <v>2023-11</v>
      </c>
    </row>
    <row r="65" spans="1:11" x14ac:dyDescent="0.3">
      <c r="A65">
        <v>64</v>
      </c>
      <c r="B65" s="1">
        <v>45203</v>
      </c>
      <c r="C65" t="s">
        <v>16</v>
      </c>
      <c r="D65" t="s">
        <v>20</v>
      </c>
      <c r="E65" t="s">
        <v>15</v>
      </c>
      <c r="F65">
        <v>135</v>
      </c>
      <c r="G65">
        <v>1.3</v>
      </c>
      <c r="H65">
        <v>175.5</v>
      </c>
      <c r="I65">
        <v>91.8</v>
      </c>
      <c r="J65">
        <v>83.7</v>
      </c>
      <c r="K65" t="str">
        <f>TEXT(Table1[[#This Row],[OrderDate]], "yyyy-mm")</f>
        <v>2023-10</v>
      </c>
    </row>
    <row r="66" spans="1:11" x14ac:dyDescent="0.3">
      <c r="A66">
        <v>65</v>
      </c>
      <c r="B66" s="1">
        <v>44939</v>
      </c>
      <c r="C66" t="s">
        <v>16</v>
      </c>
      <c r="D66" t="s">
        <v>20</v>
      </c>
      <c r="E66" t="s">
        <v>12</v>
      </c>
      <c r="F66">
        <v>70</v>
      </c>
      <c r="G66">
        <v>1.46</v>
      </c>
      <c r="H66">
        <v>102.2</v>
      </c>
      <c r="I66">
        <v>56</v>
      </c>
      <c r="J66">
        <v>46.2</v>
      </c>
      <c r="K66" t="str">
        <f>TEXT(Table1[[#This Row],[OrderDate]], "yyyy-mm")</f>
        <v>2023-01</v>
      </c>
    </row>
    <row r="67" spans="1:11" x14ac:dyDescent="0.3">
      <c r="A67">
        <v>66</v>
      </c>
      <c r="B67" s="1">
        <v>45046</v>
      </c>
      <c r="C67" t="s">
        <v>16</v>
      </c>
      <c r="D67" t="s">
        <v>20</v>
      </c>
      <c r="E67" t="s">
        <v>19</v>
      </c>
      <c r="F67">
        <v>180</v>
      </c>
      <c r="G67">
        <v>1.4</v>
      </c>
      <c r="H67">
        <v>252</v>
      </c>
      <c r="I67">
        <v>183.6</v>
      </c>
      <c r="J67">
        <v>68.400000000000006</v>
      </c>
      <c r="K67" t="str">
        <f>TEXT(Table1[[#This Row],[OrderDate]], "yyyy-mm")</f>
        <v>2023-04</v>
      </c>
    </row>
    <row r="68" spans="1:11" x14ac:dyDescent="0.3">
      <c r="A68">
        <v>67</v>
      </c>
      <c r="B68" s="1">
        <v>45222</v>
      </c>
      <c r="C68" t="s">
        <v>10</v>
      </c>
      <c r="D68" t="s">
        <v>11</v>
      </c>
      <c r="E68" t="s">
        <v>12</v>
      </c>
      <c r="F68">
        <v>20</v>
      </c>
      <c r="G68">
        <v>0.75</v>
      </c>
      <c r="H68">
        <v>15</v>
      </c>
      <c r="I68">
        <v>8.6</v>
      </c>
      <c r="J68">
        <v>6.4</v>
      </c>
      <c r="K68" t="str">
        <f>TEXT(Table1[[#This Row],[OrderDate]], "yyyy-mm")</f>
        <v>2023-10</v>
      </c>
    </row>
    <row r="69" spans="1:11" x14ac:dyDescent="0.3">
      <c r="A69">
        <v>68</v>
      </c>
      <c r="B69" s="1">
        <v>45166</v>
      </c>
      <c r="C69" t="s">
        <v>21</v>
      </c>
      <c r="D69" t="s">
        <v>11</v>
      </c>
      <c r="E69" t="s">
        <v>19</v>
      </c>
      <c r="F69">
        <v>80</v>
      </c>
      <c r="G69">
        <v>1.26</v>
      </c>
      <c r="H69">
        <v>100.8</v>
      </c>
      <c r="I69">
        <v>76.8</v>
      </c>
      <c r="J69">
        <v>24</v>
      </c>
      <c r="K69" t="str">
        <f>TEXT(Table1[[#This Row],[OrderDate]], "yyyy-mm")</f>
        <v>2023-08</v>
      </c>
    </row>
    <row r="70" spans="1:11" x14ac:dyDescent="0.3">
      <c r="A70">
        <v>69</v>
      </c>
      <c r="B70" s="1">
        <v>45291</v>
      </c>
      <c r="C70" t="s">
        <v>16</v>
      </c>
      <c r="D70" t="s">
        <v>20</v>
      </c>
      <c r="E70" t="s">
        <v>19</v>
      </c>
      <c r="F70">
        <v>168</v>
      </c>
      <c r="G70">
        <v>1.1599999999999999</v>
      </c>
      <c r="H70">
        <v>194.88</v>
      </c>
      <c r="I70">
        <v>99.12</v>
      </c>
      <c r="J70">
        <v>95.76</v>
      </c>
      <c r="K70" t="str">
        <f>TEXT(Table1[[#This Row],[OrderDate]], "yyyy-mm")</f>
        <v>2023-12</v>
      </c>
    </row>
    <row r="71" spans="1:11" x14ac:dyDescent="0.3">
      <c r="A71">
        <v>70</v>
      </c>
      <c r="B71" s="1">
        <v>45190</v>
      </c>
      <c r="C71" t="s">
        <v>21</v>
      </c>
      <c r="D71" t="s">
        <v>17</v>
      </c>
      <c r="E71" t="s">
        <v>15</v>
      </c>
      <c r="F71">
        <v>193</v>
      </c>
      <c r="G71">
        <v>1.1599999999999999</v>
      </c>
      <c r="H71">
        <v>223.88</v>
      </c>
      <c r="I71">
        <v>125.45</v>
      </c>
      <c r="J71">
        <v>98.43</v>
      </c>
      <c r="K71" t="str">
        <f>TEXT(Table1[[#This Row],[OrderDate]], "yyyy-mm")</f>
        <v>2023-09</v>
      </c>
    </row>
    <row r="72" spans="1:11" x14ac:dyDescent="0.3">
      <c r="A72">
        <v>71</v>
      </c>
      <c r="B72" s="1">
        <v>45051</v>
      </c>
      <c r="C72" t="s">
        <v>21</v>
      </c>
      <c r="D72" t="s">
        <v>20</v>
      </c>
      <c r="E72" t="s">
        <v>19</v>
      </c>
      <c r="F72">
        <v>89</v>
      </c>
      <c r="G72">
        <v>1.27</v>
      </c>
      <c r="H72">
        <v>113.03</v>
      </c>
      <c r="I72">
        <v>72.09</v>
      </c>
      <c r="J72">
        <v>40.94</v>
      </c>
      <c r="K72" t="str">
        <f>TEXT(Table1[[#This Row],[OrderDate]], "yyyy-mm")</f>
        <v>2023-05</v>
      </c>
    </row>
    <row r="73" spans="1:11" x14ac:dyDescent="0.3">
      <c r="A73">
        <v>72</v>
      </c>
      <c r="B73" s="1">
        <v>45193</v>
      </c>
      <c r="C73" t="s">
        <v>18</v>
      </c>
      <c r="D73" t="s">
        <v>14</v>
      </c>
      <c r="E73" t="s">
        <v>12</v>
      </c>
      <c r="F73">
        <v>133</v>
      </c>
      <c r="G73">
        <v>0.64</v>
      </c>
      <c r="H73">
        <v>85.12</v>
      </c>
      <c r="I73">
        <v>54.53</v>
      </c>
      <c r="J73">
        <v>30.59</v>
      </c>
      <c r="K73" t="str">
        <f>TEXT(Table1[[#This Row],[OrderDate]], "yyyy-mm")</f>
        <v>2023-09</v>
      </c>
    </row>
    <row r="74" spans="1:11" x14ac:dyDescent="0.3">
      <c r="A74">
        <v>73</v>
      </c>
      <c r="B74" s="1">
        <v>45274</v>
      </c>
      <c r="C74" t="s">
        <v>21</v>
      </c>
      <c r="D74" t="s">
        <v>20</v>
      </c>
      <c r="E74" t="s">
        <v>12</v>
      </c>
      <c r="F74">
        <v>80</v>
      </c>
      <c r="G74">
        <v>0.75</v>
      </c>
      <c r="H74">
        <v>60</v>
      </c>
      <c r="I74">
        <v>47.2</v>
      </c>
      <c r="J74">
        <v>12.8</v>
      </c>
      <c r="K74" t="str">
        <f>TEXT(Table1[[#This Row],[OrderDate]], "yyyy-mm")</f>
        <v>2023-12</v>
      </c>
    </row>
    <row r="75" spans="1:11" x14ac:dyDescent="0.3">
      <c r="A75">
        <v>74</v>
      </c>
      <c r="B75" s="1">
        <v>44972</v>
      </c>
      <c r="C75" t="s">
        <v>21</v>
      </c>
      <c r="D75" t="s">
        <v>20</v>
      </c>
      <c r="E75" t="s">
        <v>19</v>
      </c>
      <c r="F75">
        <v>192</v>
      </c>
      <c r="G75">
        <v>0.56000000000000005</v>
      </c>
      <c r="H75">
        <v>107.52</v>
      </c>
      <c r="I75">
        <v>78.72</v>
      </c>
      <c r="J75">
        <v>28.8</v>
      </c>
      <c r="K75" t="str">
        <f>TEXT(Table1[[#This Row],[OrderDate]], "yyyy-mm")</f>
        <v>2023-02</v>
      </c>
    </row>
    <row r="76" spans="1:11" x14ac:dyDescent="0.3">
      <c r="A76">
        <v>75</v>
      </c>
      <c r="B76" s="1">
        <v>45020</v>
      </c>
      <c r="C76" t="s">
        <v>16</v>
      </c>
      <c r="D76" t="s">
        <v>11</v>
      </c>
      <c r="E76" t="s">
        <v>15</v>
      </c>
      <c r="F76">
        <v>33</v>
      </c>
      <c r="G76">
        <v>0.52</v>
      </c>
      <c r="H76">
        <v>17.16</v>
      </c>
      <c r="I76">
        <v>12.54</v>
      </c>
      <c r="J76">
        <v>4.62</v>
      </c>
      <c r="K76" t="str">
        <f>TEXT(Table1[[#This Row],[OrderDate]], "yyyy-mm")</f>
        <v>2023-04</v>
      </c>
    </row>
    <row r="77" spans="1:11" x14ac:dyDescent="0.3">
      <c r="A77">
        <v>76</v>
      </c>
      <c r="B77" s="1">
        <v>45268</v>
      </c>
      <c r="C77" t="s">
        <v>18</v>
      </c>
      <c r="D77" t="s">
        <v>20</v>
      </c>
      <c r="E77" t="s">
        <v>15</v>
      </c>
      <c r="F77">
        <v>167</v>
      </c>
      <c r="G77">
        <v>1.39</v>
      </c>
      <c r="H77">
        <v>232.13</v>
      </c>
      <c r="I77">
        <v>172.01</v>
      </c>
      <c r="J77">
        <v>60.12</v>
      </c>
      <c r="K77" t="str">
        <f>TEXT(Table1[[#This Row],[OrderDate]], "yyyy-mm")</f>
        <v>2023-12</v>
      </c>
    </row>
    <row r="78" spans="1:11" x14ac:dyDescent="0.3">
      <c r="A78">
        <v>77</v>
      </c>
      <c r="B78" s="1">
        <v>45060</v>
      </c>
      <c r="C78" t="s">
        <v>16</v>
      </c>
      <c r="D78" t="s">
        <v>14</v>
      </c>
      <c r="E78" t="s">
        <v>12</v>
      </c>
      <c r="F78">
        <v>45</v>
      </c>
      <c r="G78">
        <v>0.6</v>
      </c>
      <c r="H78">
        <v>27</v>
      </c>
      <c r="I78">
        <v>15.3</v>
      </c>
      <c r="J78">
        <v>11.7</v>
      </c>
      <c r="K78" t="str">
        <f>TEXT(Table1[[#This Row],[OrderDate]], "yyyy-mm")</f>
        <v>2023-05</v>
      </c>
    </row>
    <row r="79" spans="1:11" x14ac:dyDescent="0.3">
      <c r="A79">
        <v>78</v>
      </c>
      <c r="B79" s="1">
        <v>44940</v>
      </c>
      <c r="C79" t="s">
        <v>16</v>
      </c>
      <c r="D79" t="s">
        <v>17</v>
      </c>
      <c r="E79" t="s">
        <v>12</v>
      </c>
      <c r="F79">
        <v>83</v>
      </c>
      <c r="G79">
        <v>1.03</v>
      </c>
      <c r="H79">
        <v>85.49</v>
      </c>
      <c r="I79">
        <v>57.27</v>
      </c>
      <c r="J79">
        <v>28.22</v>
      </c>
      <c r="K79" t="str">
        <f>TEXT(Table1[[#This Row],[OrderDate]], "yyyy-mm")</f>
        <v>2023-01</v>
      </c>
    </row>
    <row r="80" spans="1:11" x14ac:dyDescent="0.3">
      <c r="A80">
        <v>79</v>
      </c>
      <c r="B80" s="1">
        <v>45170</v>
      </c>
      <c r="C80" t="s">
        <v>18</v>
      </c>
      <c r="D80" t="s">
        <v>17</v>
      </c>
      <c r="E80" t="s">
        <v>15</v>
      </c>
      <c r="F80">
        <v>140</v>
      </c>
      <c r="G80">
        <v>0.68</v>
      </c>
      <c r="H80">
        <v>95.2</v>
      </c>
      <c r="I80">
        <v>51.8</v>
      </c>
      <c r="J80">
        <v>43.4</v>
      </c>
      <c r="K80" t="str">
        <f>TEXT(Table1[[#This Row],[OrderDate]], "yyyy-mm")</f>
        <v>2023-09</v>
      </c>
    </row>
    <row r="81" spans="1:11" x14ac:dyDescent="0.3">
      <c r="A81">
        <v>80</v>
      </c>
      <c r="B81" s="1">
        <v>45019</v>
      </c>
      <c r="C81" t="s">
        <v>13</v>
      </c>
      <c r="D81" t="s">
        <v>11</v>
      </c>
      <c r="E81" t="s">
        <v>15</v>
      </c>
      <c r="F81">
        <v>52</v>
      </c>
      <c r="G81">
        <v>0.96</v>
      </c>
      <c r="H81">
        <v>49.92</v>
      </c>
      <c r="I81">
        <v>39</v>
      </c>
      <c r="J81">
        <v>10.92</v>
      </c>
      <c r="K81" t="str">
        <f>TEXT(Table1[[#This Row],[OrderDate]], "yyyy-mm")</f>
        <v>2023-04</v>
      </c>
    </row>
    <row r="82" spans="1:11" x14ac:dyDescent="0.3">
      <c r="A82">
        <v>81</v>
      </c>
      <c r="B82" s="1">
        <v>45034</v>
      </c>
      <c r="C82" t="s">
        <v>16</v>
      </c>
      <c r="D82" t="s">
        <v>11</v>
      </c>
      <c r="E82" t="s">
        <v>15</v>
      </c>
      <c r="F82">
        <v>177</v>
      </c>
      <c r="G82">
        <v>0.88</v>
      </c>
      <c r="H82">
        <v>155.76</v>
      </c>
      <c r="I82">
        <v>97.35</v>
      </c>
      <c r="J82">
        <v>58.41</v>
      </c>
      <c r="K82" t="str">
        <f>TEXT(Table1[[#This Row],[OrderDate]], "yyyy-mm")</f>
        <v>2023-04</v>
      </c>
    </row>
    <row r="83" spans="1:11" x14ac:dyDescent="0.3">
      <c r="A83">
        <v>82</v>
      </c>
      <c r="B83" s="1">
        <v>45029</v>
      </c>
      <c r="C83" t="s">
        <v>21</v>
      </c>
      <c r="D83" t="s">
        <v>17</v>
      </c>
      <c r="E83" t="s">
        <v>19</v>
      </c>
      <c r="F83">
        <v>15</v>
      </c>
      <c r="G83">
        <v>0.67</v>
      </c>
      <c r="H83">
        <v>10.050000000000001</v>
      </c>
      <c r="I83">
        <v>7.05</v>
      </c>
      <c r="J83">
        <v>3</v>
      </c>
      <c r="K83" t="str">
        <f>TEXT(Table1[[#This Row],[OrderDate]], "yyyy-mm")</f>
        <v>2023-04</v>
      </c>
    </row>
    <row r="84" spans="1:11" x14ac:dyDescent="0.3">
      <c r="A84">
        <v>83</v>
      </c>
      <c r="B84" s="1">
        <v>45197</v>
      </c>
      <c r="C84" t="s">
        <v>21</v>
      </c>
      <c r="D84" t="s">
        <v>11</v>
      </c>
      <c r="E84" t="s">
        <v>15</v>
      </c>
      <c r="F84">
        <v>115</v>
      </c>
      <c r="G84">
        <v>1.22</v>
      </c>
      <c r="H84">
        <v>140.30000000000001</v>
      </c>
      <c r="I84">
        <v>95.45</v>
      </c>
      <c r="J84">
        <v>44.85</v>
      </c>
      <c r="K84" t="str">
        <f>TEXT(Table1[[#This Row],[OrderDate]], "yyyy-mm")</f>
        <v>2023-09</v>
      </c>
    </row>
    <row r="85" spans="1:11" x14ac:dyDescent="0.3">
      <c r="A85">
        <v>84</v>
      </c>
      <c r="B85" s="1">
        <v>45170</v>
      </c>
      <c r="C85" t="s">
        <v>16</v>
      </c>
      <c r="D85" t="s">
        <v>20</v>
      </c>
      <c r="E85" t="s">
        <v>12</v>
      </c>
      <c r="F85">
        <v>163</v>
      </c>
      <c r="G85">
        <v>1.32</v>
      </c>
      <c r="H85">
        <v>215.16</v>
      </c>
      <c r="I85">
        <v>136.91999999999999</v>
      </c>
      <c r="J85">
        <v>78.239999999999995</v>
      </c>
      <c r="K85" t="str">
        <f>TEXT(Table1[[#This Row],[OrderDate]], "yyyy-mm")</f>
        <v>2023-09</v>
      </c>
    </row>
    <row r="86" spans="1:11" x14ac:dyDescent="0.3">
      <c r="A86">
        <v>85</v>
      </c>
      <c r="B86" s="1">
        <v>45090</v>
      </c>
      <c r="C86" t="s">
        <v>10</v>
      </c>
      <c r="D86" t="s">
        <v>14</v>
      </c>
      <c r="E86" t="s">
        <v>15</v>
      </c>
      <c r="F86">
        <v>111</v>
      </c>
      <c r="G86">
        <v>1.32</v>
      </c>
      <c r="H86">
        <v>146.52000000000001</v>
      </c>
      <c r="I86">
        <v>83.25</v>
      </c>
      <c r="J86">
        <v>63.27</v>
      </c>
      <c r="K86" t="str">
        <f>TEXT(Table1[[#This Row],[OrderDate]], "yyyy-mm")</f>
        <v>2023-06</v>
      </c>
    </row>
    <row r="87" spans="1:11" x14ac:dyDescent="0.3">
      <c r="A87">
        <v>86</v>
      </c>
      <c r="B87" s="1">
        <v>45157</v>
      </c>
      <c r="C87" t="s">
        <v>18</v>
      </c>
      <c r="D87" t="s">
        <v>11</v>
      </c>
      <c r="E87" t="s">
        <v>19</v>
      </c>
      <c r="F87">
        <v>68</v>
      </c>
      <c r="G87">
        <v>0.86</v>
      </c>
      <c r="H87">
        <v>58.48</v>
      </c>
      <c r="I87">
        <v>35.36</v>
      </c>
      <c r="J87">
        <v>23.12</v>
      </c>
      <c r="K87" t="str">
        <f>TEXT(Table1[[#This Row],[OrderDate]], "yyyy-mm")</f>
        <v>2023-08</v>
      </c>
    </row>
    <row r="88" spans="1:11" x14ac:dyDescent="0.3">
      <c r="A88">
        <v>87</v>
      </c>
      <c r="B88" s="1">
        <v>45112</v>
      </c>
      <c r="C88" t="s">
        <v>10</v>
      </c>
      <c r="D88" t="s">
        <v>20</v>
      </c>
      <c r="E88" t="s">
        <v>12</v>
      </c>
      <c r="F88">
        <v>32</v>
      </c>
      <c r="G88">
        <v>1.01</v>
      </c>
      <c r="H88">
        <v>32.32</v>
      </c>
      <c r="I88">
        <v>25.6</v>
      </c>
      <c r="J88">
        <v>6.72</v>
      </c>
      <c r="K88" t="str">
        <f>TEXT(Table1[[#This Row],[OrderDate]], "yyyy-mm")</f>
        <v>2023-07</v>
      </c>
    </row>
    <row r="89" spans="1:11" x14ac:dyDescent="0.3">
      <c r="A89">
        <v>88</v>
      </c>
      <c r="B89" s="1">
        <v>45130</v>
      </c>
      <c r="C89" t="s">
        <v>21</v>
      </c>
      <c r="D89" t="s">
        <v>17</v>
      </c>
      <c r="E89" t="s">
        <v>19</v>
      </c>
      <c r="F89">
        <v>24</v>
      </c>
      <c r="G89">
        <v>0.54</v>
      </c>
      <c r="H89">
        <v>12.96</v>
      </c>
      <c r="I89">
        <v>7.68</v>
      </c>
      <c r="J89">
        <v>5.28</v>
      </c>
      <c r="K89" t="str">
        <f>TEXT(Table1[[#This Row],[OrderDate]], "yyyy-mm")</f>
        <v>2023-07</v>
      </c>
    </row>
    <row r="90" spans="1:11" x14ac:dyDescent="0.3">
      <c r="A90">
        <v>89</v>
      </c>
      <c r="B90" s="1">
        <v>45103</v>
      </c>
      <c r="C90" t="s">
        <v>10</v>
      </c>
      <c r="D90" t="s">
        <v>17</v>
      </c>
      <c r="E90" t="s">
        <v>12</v>
      </c>
      <c r="F90">
        <v>81</v>
      </c>
      <c r="G90">
        <v>1.0900000000000001</v>
      </c>
      <c r="H90">
        <v>88.29</v>
      </c>
      <c r="I90">
        <v>59.94</v>
      </c>
      <c r="J90">
        <v>28.35</v>
      </c>
      <c r="K90" t="str">
        <f>TEXT(Table1[[#This Row],[OrderDate]], "yyyy-mm")</f>
        <v>2023-06</v>
      </c>
    </row>
    <row r="91" spans="1:11" x14ac:dyDescent="0.3">
      <c r="A91">
        <v>90</v>
      </c>
      <c r="B91" s="1">
        <v>45107</v>
      </c>
      <c r="C91" t="s">
        <v>18</v>
      </c>
      <c r="D91" t="s">
        <v>11</v>
      </c>
      <c r="E91" t="s">
        <v>15</v>
      </c>
      <c r="F91">
        <v>190</v>
      </c>
      <c r="G91">
        <v>0.86</v>
      </c>
      <c r="H91">
        <v>163.4</v>
      </c>
      <c r="I91">
        <v>112.1</v>
      </c>
      <c r="J91">
        <v>51.3</v>
      </c>
      <c r="K91" t="str">
        <f>TEXT(Table1[[#This Row],[OrderDate]], "yyyy-mm")</f>
        <v>2023-06</v>
      </c>
    </row>
    <row r="92" spans="1:11" x14ac:dyDescent="0.3">
      <c r="A92">
        <v>91</v>
      </c>
      <c r="B92" s="1">
        <v>45072</v>
      </c>
      <c r="C92" t="s">
        <v>10</v>
      </c>
      <c r="D92" t="s">
        <v>14</v>
      </c>
      <c r="E92" t="s">
        <v>12</v>
      </c>
      <c r="F92">
        <v>151</v>
      </c>
      <c r="G92">
        <v>1.47</v>
      </c>
      <c r="H92">
        <v>221.97</v>
      </c>
      <c r="I92">
        <v>155.53</v>
      </c>
      <c r="J92">
        <v>66.44</v>
      </c>
      <c r="K92" t="str">
        <f>TEXT(Table1[[#This Row],[OrderDate]], "yyyy-mm")</f>
        <v>2023-05</v>
      </c>
    </row>
    <row r="93" spans="1:11" x14ac:dyDescent="0.3">
      <c r="A93">
        <v>92</v>
      </c>
      <c r="B93" s="1">
        <v>45081</v>
      </c>
      <c r="C93" t="s">
        <v>13</v>
      </c>
      <c r="D93" t="s">
        <v>14</v>
      </c>
      <c r="E93" t="s">
        <v>15</v>
      </c>
      <c r="F93">
        <v>35</v>
      </c>
      <c r="G93">
        <v>1.07</v>
      </c>
      <c r="H93">
        <v>37.450000000000003</v>
      </c>
      <c r="I93">
        <v>23.45</v>
      </c>
      <c r="J93">
        <v>14</v>
      </c>
      <c r="K93" t="str">
        <f>TEXT(Table1[[#This Row],[OrderDate]], "yyyy-mm")</f>
        <v>2023-06</v>
      </c>
    </row>
    <row r="94" spans="1:11" x14ac:dyDescent="0.3">
      <c r="A94">
        <v>93</v>
      </c>
      <c r="B94" s="1">
        <v>45240</v>
      </c>
      <c r="C94" t="s">
        <v>21</v>
      </c>
      <c r="D94" t="s">
        <v>20</v>
      </c>
      <c r="E94" t="s">
        <v>19</v>
      </c>
      <c r="F94">
        <v>35</v>
      </c>
      <c r="G94">
        <v>1.38</v>
      </c>
      <c r="H94">
        <v>48.3</v>
      </c>
      <c r="I94">
        <v>27.3</v>
      </c>
      <c r="J94">
        <v>21</v>
      </c>
      <c r="K94" t="str">
        <f>TEXT(Table1[[#This Row],[OrderDate]], "yyyy-mm")</f>
        <v>2023-11</v>
      </c>
    </row>
    <row r="95" spans="1:11" x14ac:dyDescent="0.3">
      <c r="A95">
        <v>94</v>
      </c>
      <c r="B95" s="1">
        <v>44933</v>
      </c>
      <c r="C95" t="s">
        <v>13</v>
      </c>
      <c r="D95" t="s">
        <v>14</v>
      </c>
      <c r="E95" t="s">
        <v>12</v>
      </c>
      <c r="F95">
        <v>167</v>
      </c>
      <c r="G95">
        <v>0.98</v>
      </c>
      <c r="H95">
        <v>163.66</v>
      </c>
      <c r="I95">
        <v>123.58</v>
      </c>
      <c r="J95">
        <v>40.08</v>
      </c>
      <c r="K95" t="str">
        <f>TEXT(Table1[[#This Row],[OrderDate]], "yyyy-mm")</f>
        <v>2023-01</v>
      </c>
    </row>
    <row r="96" spans="1:11" x14ac:dyDescent="0.3">
      <c r="A96">
        <v>95</v>
      </c>
      <c r="B96" s="1">
        <v>45024</v>
      </c>
      <c r="C96" t="s">
        <v>10</v>
      </c>
      <c r="D96" t="s">
        <v>11</v>
      </c>
      <c r="E96" t="s">
        <v>19</v>
      </c>
      <c r="F96">
        <v>170</v>
      </c>
      <c r="G96">
        <v>0.97</v>
      </c>
      <c r="H96">
        <v>164.9</v>
      </c>
      <c r="I96">
        <v>88.4</v>
      </c>
      <c r="J96">
        <v>76.5</v>
      </c>
      <c r="K96" t="str">
        <f>TEXT(Table1[[#This Row],[OrderDate]], "yyyy-mm")</f>
        <v>2023-04</v>
      </c>
    </row>
    <row r="97" spans="1:11" x14ac:dyDescent="0.3">
      <c r="A97">
        <v>96</v>
      </c>
      <c r="B97" s="1">
        <v>45225</v>
      </c>
      <c r="C97" t="s">
        <v>10</v>
      </c>
      <c r="D97" t="s">
        <v>20</v>
      </c>
      <c r="E97" t="s">
        <v>19</v>
      </c>
      <c r="F97">
        <v>75</v>
      </c>
      <c r="G97">
        <v>0.53</v>
      </c>
      <c r="H97">
        <v>39.75</v>
      </c>
      <c r="I97">
        <v>31.5</v>
      </c>
      <c r="J97">
        <v>8.25</v>
      </c>
      <c r="K97" t="str">
        <f>TEXT(Table1[[#This Row],[OrderDate]], "yyyy-mm")</f>
        <v>2023-10</v>
      </c>
    </row>
    <row r="98" spans="1:11" x14ac:dyDescent="0.3">
      <c r="A98">
        <v>97</v>
      </c>
      <c r="B98" s="1">
        <v>45218</v>
      </c>
      <c r="C98" t="s">
        <v>21</v>
      </c>
      <c r="D98" t="s">
        <v>11</v>
      </c>
      <c r="E98" t="s">
        <v>12</v>
      </c>
      <c r="F98">
        <v>62</v>
      </c>
      <c r="G98">
        <v>1.34</v>
      </c>
      <c r="H98">
        <v>83.08</v>
      </c>
      <c r="I98">
        <v>52.7</v>
      </c>
      <c r="J98">
        <v>30.38</v>
      </c>
      <c r="K98" t="str">
        <f>TEXT(Table1[[#This Row],[OrderDate]], "yyyy-mm")</f>
        <v>2023-10</v>
      </c>
    </row>
    <row r="99" spans="1:11" x14ac:dyDescent="0.3">
      <c r="A99">
        <v>98</v>
      </c>
      <c r="B99" s="1">
        <v>45021</v>
      </c>
      <c r="C99" t="s">
        <v>13</v>
      </c>
      <c r="D99" t="s">
        <v>20</v>
      </c>
      <c r="E99" t="s">
        <v>12</v>
      </c>
      <c r="F99">
        <v>11</v>
      </c>
      <c r="G99">
        <v>1.19</v>
      </c>
      <c r="H99">
        <v>13.09</v>
      </c>
      <c r="I99">
        <v>8.14</v>
      </c>
      <c r="J99">
        <v>4.95</v>
      </c>
      <c r="K99" t="str">
        <f>TEXT(Table1[[#This Row],[OrderDate]], "yyyy-mm")</f>
        <v>2023-04</v>
      </c>
    </row>
    <row r="100" spans="1:11" x14ac:dyDescent="0.3">
      <c r="A100">
        <v>99</v>
      </c>
      <c r="B100" s="1">
        <v>45123</v>
      </c>
      <c r="C100" t="s">
        <v>16</v>
      </c>
      <c r="D100" t="s">
        <v>17</v>
      </c>
      <c r="E100" t="s">
        <v>15</v>
      </c>
      <c r="F100">
        <v>155</v>
      </c>
      <c r="G100">
        <v>0.94</v>
      </c>
      <c r="H100">
        <v>145.69999999999999</v>
      </c>
      <c r="I100">
        <v>72.849999999999994</v>
      </c>
      <c r="J100">
        <v>72.849999999999994</v>
      </c>
      <c r="K100" t="str">
        <f>TEXT(Table1[[#This Row],[OrderDate]], "yyyy-mm")</f>
        <v>2023-07</v>
      </c>
    </row>
    <row r="101" spans="1:11" x14ac:dyDescent="0.3">
      <c r="A101">
        <v>100</v>
      </c>
      <c r="B101" s="1">
        <v>44932</v>
      </c>
      <c r="C101" t="s">
        <v>10</v>
      </c>
      <c r="D101" t="s">
        <v>14</v>
      </c>
      <c r="E101" t="s">
        <v>19</v>
      </c>
      <c r="F101">
        <v>74</v>
      </c>
      <c r="G101">
        <v>0.84</v>
      </c>
      <c r="H101">
        <v>62.16</v>
      </c>
      <c r="I101">
        <v>42.18</v>
      </c>
      <c r="J101">
        <v>19.98</v>
      </c>
      <c r="K101" t="str">
        <f>TEXT(Table1[[#This Row],[OrderDate]], "yyyy-mm")</f>
        <v>2023-01</v>
      </c>
    </row>
    <row r="102" spans="1:11" x14ac:dyDescent="0.3">
      <c r="A102">
        <v>101</v>
      </c>
      <c r="B102" s="1">
        <v>45018</v>
      </c>
      <c r="C102" t="s">
        <v>21</v>
      </c>
      <c r="D102" t="s">
        <v>11</v>
      </c>
      <c r="E102" t="s">
        <v>19</v>
      </c>
      <c r="F102">
        <v>39</v>
      </c>
      <c r="G102">
        <v>0.54</v>
      </c>
      <c r="H102">
        <v>21.06</v>
      </c>
      <c r="I102">
        <v>15.99</v>
      </c>
      <c r="J102">
        <v>5.07</v>
      </c>
      <c r="K102" t="str">
        <f>TEXT(Table1[[#This Row],[OrderDate]], "yyyy-mm")</f>
        <v>2023-04</v>
      </c>
    </row>
    <row r="103" spans="1:11" x14ac:dyDescent="0.3">
      <c r="A103">
        <v>102</v>
      </c>
      <c r="B103" s="1">
        <v>45034</v>
      </c>
      <c r="C103" t="s">
        <v>16</v>
      </c>
      <c r="D103" t="s">
        <v>14</v>
      </c>
      <c r="E103" t="s">
        <v>15</v>
      </c>
      <c r="F103">
        <v>21</v>
      </c>
      <c r="G103">
        <v>1.17</v>
      </c>
      <c r="H103">
        <v>24.57</v>
      </c>
      <c r="I103">
        <v>13.44</v>
      </c>
      <c r="J103">
        <v>11.13</v>
      </c>
      <c r="K103" t="str">
        <f>TEXT(Table1[[#This Row],[OrderDate]], "yyyy-mm")</f>
        <v>2023-04</v>
      </c>
    </row>
    <row r="104" spans="1:11" x14ac:dyDescent="0.3">
      <c r="A104">
        <v>103</v>
      </c>
      <c r="B104" s="1">
        <v>45084</v>
      </c>
      <c r="C104" t="s">
        <v>13</v>
      </c>
      <c r="D104" t="s">
        <v>17</v>
      </c>
      <c r="E104" t="s">
        <v>15</v>
      </c>
      <c r="F104">
        <v>94</v>
      </c>
      <c r="G104">
        <v>1.44</v>
      </c>
      <c r="H104">
        <v>135.36000000000001</v>
      </c>
      <c r="I104">
        <v>70.5</v>
      </c>
      <c r="J104">
        <v>64.86</v>
      </c>
      <c r="K104" t="str">
        <f>TEXT(Table1[[#This Row],[OrderDate]], "yyyy-mm")</f>
        <v>2023-06</v>
      </c>
    </row>
    <row r="105" spans="1:11" x14ac:dyDescent="0.3">
      <c r="A105">
        <v>104</v>
      </c>
      <c r="B105" s="1">
        <v>45178</v>
      </c>
      <c r="C105" t="s">
        <v>16</v>
      </c>
      <c r="D105" t="s">
        <v>20</v>
      </c>
      <c r="E105" t="s">
        <v>12</v>
      </c>
      <c r="F105">
        <v>82</v>
      </c>
      <c r="G105">
        <v>1.19</v>
      </c>
      <c r="H105">
        <v>97.58</v>
      </c>
      <c r="I105">
        <v>68.06</v>
      </c>
      <c r="J105">
        <v>29.52</v>
      </c>
      <c r="K105" t="str">
        <f>TEXT(Table1[[#This Row],[OrderDate]], "yyyy-mm")</f>
        <v>2023-09</v>
      </c>
    </row>
    <row r="106" spans="1:11" x14ac:dyDescent="0.3">
      <c r="A106">
        <v>105</v>
      </c>
      <c r="B106" s="1">
        <v>45004</v>
      </c>
      <c r="C106" t="s">
        <v>10</v>
      </c>
      <c r="D106" t="s">
        <v>20</v>
      </c>
      <c r="E106" t="s">
        <v>15</v>
      </c>
      <c r="F106">
        <v>74</v>
      </c>
      <c r="G106">
        <v>0.93</v>
      </c>
      <c r="H106">
        <v>68.819999999999993</v>
      </c>
      <c r="I106">
        <v>42.18</v>
      </c>
      <c r="J106">
        <v>26.64</v>
      </c>
      <c r="K106" t="str">
        <f>TEXT(Table1[[#This Row],[OrderDate]], "yyyy-mm")</f>
        <v>2023-03</v>
      </c>
    </row>
    <row r="107" spans="1:11" x14ac:dyDescent="0.3">
      <c r="A107">
        <v>106</v>
      </c>
      <c r="B107" s="1">
        <v>45231</v>
      </c>
      <c r="C107" t="s">
        <v>10</v>
      </c>
      <c r="D107" t="s">
        <v>20</v>
      </c>
      <c r="E107" t="s">
        <v>19</v>
      </c>
      <c r="F107">
        <v>200</v>
      </c>
      <c r="G107">
        <v>0.53</v>
      </c>
      <c r="H107">
        <v>106</v>
      </c>
      <c r="I107">
        <v>58</v>
      </c>
      <c r="J107">
        <v>48</v>
      </c>
      <c r="K107" t="str">
        <f>TEXT(Table1[[#This Row],[OrderDate]], "yyyy-mm")</f>
        <v>2023-11</v>
      </c>
    </row>
    <row r="108" spans="1:11" x14ac:dyDescent="0.3">
      <c r="A108">
        <v>107</v>
      </c>
      <c r="B108" s="1">
        <v>44948</v>
      </c>
      <c r="C108" t="s">
        <v>21</v>
      </c>
      <c r="D108" t="s">
        <v>14</v>
      </c>
      <c r="E108" t="s">
        <v>19</v>
      </c>
      <c r="F108">
        <v>58</v>
      </c>
      <c r="G108">
        <v>0.83</v>
      </c>
      <c r="H108">
        <v>48.14</v>
      </c>
      <c r="I108">
        <v>25.52</v>
      </c>
      <c r="J108">
        <v>22.62</v>
      </c>
      <c r="K108" t="str">
        <f>TEXT(Table1[[#This Row],[OrderDate]], "yyyy-mm")</f>
        <v>2023-01</v>
      </c>
    </row>
    <row r="109" spans="1:11" x14ac:dyDescent="0.3">
      <c r="A109">
        <v>108</v>
      </c>
      <c r="B109" s="1">
        <v>45034</v>
      </c>
      <c r="C109" t="s">
        <v>18</v>
      </c>
      <c r="D109" t="s">
        <v>14</v>
      </c>
      <c r="E109" t="s">
        <v>19</v>
      </c>
      <c r="F109">
        <v>147</v>
      </c>
      <c r="G109">
        <v>0.82</v>
      </c>
      <c r="H109">
        <v>120.54</v>
      </c>
      <c r="I109">
        <v>89.67</v>
      </c>
      <c r="J109">
        <v>30.87</v>
      </c>
      <c r="K109" t="str">
        <f>TEXT(Table1[[#This Row],[OrderDate]], "yyyy-mm")</f>
        <v>2023-04</v>
      </c>
    </row>
    <row r="110" spans="1:11" x14ac:dyDescent="0.3">
      <c r="A110">
        <v>109</v>
      </c>
      <c r="B110" s="1">
        <v>45208</v>
      </c>
      <c r="C110" t="s">
        <v>18</v>
      </c>
      <c r="D110" t="s">
        <v>20</v>
      </c>
      <c r="E110" t="s">
        <v>12</v>
      </c>
      <c r="F110">
        <v>193</v>
      </c>
      <c r="G110">
        <v>1.28</v>
      </c>
      <c r="H110">
        <v>247.04</v>
      </c>
      <c r="I110">
        <v>194.93</v>
      </c>
      <c r="J110">
        <v>52.11</v>
      </c>
      <c r="K110" t="str">
        <f>TEXT(Table1[[#This Row],[OrderDate]], "yyyy-mm")</f>
        <v>2023-10</v>
      </c>
    </row>
    <row r="111" spans="1:11" x14ac:dyDescent="0.3">
      <c r="A111">
        <v>110</v>
      </c>
      <c r="B111" s="1">
        <v>45001</v>
      </c>
      <c r="C111" t="s">
        <v>13</v>
      </c>
      <c r="D111" t="s">
        <v>20</v>
      </c>
      <c r="E111" t="s">
        <v>15</v>
      </c>
      <c r="F111">
        <v>153</v>
      </c>
      <c r="G111">
        <v>1.1200000000000001</v>
      </c>
      <c r="H111">
        <v>171.36</v>
      </c>
      <c r="I111">
        <v>116.28</v>
      </c>
      <c r="J111">
        <v>55.08</v>
      </c>
      <c r="K111" t="str">
        <f>TEXT(Table1[[#This Row],[OrderDate]], "yyyy-mm")</f>
        <v>2023-03</v>
      </c>
    </row>
    <row r="112" spans="1:11" x14ac:dyDescent="0.3">
      <c r="A112">
        <v>111</v>
      </c>
      <c r="B112" s="1">
        <v>45082</v>
      </c>
      <c r="C112" t="s">
        <v>21</v>
      </c>
      <c r="D112" t="s">
        <v>11</v>
      </c>
      <c r="E112" t="s">
        <v>12</v>
      </c>
      <c r="F112">
        <v>120</v>
      </c>
      <c r="G112">
        <v>0.89</v>
      </c>
      <c r="H112">
        <v>106.8</v>
      </c>
      <c r="I112">
        <v>66</v>
      </c>
      <c r="J112">
        <v>40.799999999999997</v>
      </c>
      <c r="K112" t="str">
        <f>TEXT(Table1[[#This Row],[OrderDate]], "yyyy-mm")</f>
        <v>2023-06</v>
      </c>
    </row>
    <row r="113" spans="1:11" x14ac:dyDescent="0.3">
      <c r="A113">
        <v>112</v>
      </c>
      <c r="B113" s="1">
        <v>45074</v>
      </c>
      <c r="C113" t="s">
        <v>16</v>
      </c>
      <c r="D113" t="s">
        <v>20</v>
      </c>
      <c r="E113" t="s">
        <v>12</v>
      </c>
      <c r="F113">
        <v>106</v>
      </c>
      <c r="G113">
        <v>1.3</v>
      </c>
      <c r="H113">
        <v>137.80000000000001</v>
      </c>
      <c r="I113">
        <v>98.58</v>
      </c>
      <c r="J113">
        <v>39.22</v>
      </c>
      <c r="K113" t="str">
        <f>TEXT(Table1[[#This Row],[OrderDate]], "yyyy-mm")</f>
        <v>2023-05</v>
      </c>
    </row>
    <row r="114" spans="1:11" x14ac:dyDescent="0.3">
      <c r="A114">
        <v>113</v>
      </c>
      <c r="B114" s="1">
        <v>44927</v>
      </c>
      <c r="C114" t="s">
        <v>16</v>
      </c>
      <c r="D114" t="s">
        <v>11</v>
      </c>
      <c r="E114" t="s">
        <v>19</v>
      </c>
      <c r="F114">
        <v>109</v>
      </c>
      <c r="G114">
        <v>0.57999999999999996</v>
      </c>
      <c r="H114">
        <v>63.22</v>
      </c>
      <c r="I114">
        <v>45.78</v>
      </c>
      <c r="J114">
        <v>17.440000000000001</v>
      </c>
      <c r="K114" t="str">
        <f>TEXT(Table1[[#This Row],[OrderDate]], "yyyy-mm")</f>
        <v>2023-01</v>
      </c>
    </row>
    <row r="115" spans="1:11" x14ac:dyDescent="0.3">
      <c r="A115">
        <v>114</v>
      </c>
      <c r="B115" s="1">
        <v>45091</v>
      </c>
      <c r="C115" t="s">
        <v>21</v>
      </c>
      <c r="D115" t="s">
        <v>20</v>
      </c>
      <c r="E115" t="s">
        <v>15</v>
      </c>
      <c r="F115">
        <v>143</v>
      </c>
      <c r="G115">
        <v>0.56999999999999995</v>
      </c>
      <c r="H115">
        <v>81.510000000000005</v>
      </c>
      <c r="I115">
        <v>61.49</v>
      </c>
      <c r="J115">
        <v>20.02</v>
      </c>
      <c r="K115" t="str">
        <f>TEXT(Table1[[#This Row],[OrderDate]], "yyyy-mm")</f>
        <v>2023-06</v>
      </c>
    </row>
    <row r="116" spans="1:11" x14ac:dyDescent="0.3">
      <c r="A116">
        <v>115</v>
      </c>
      <c r="B116" s="1">
        <v>45170</v>
      </c>
      <c r="C116" t="s">
        <v>10</v>
      </c>
      <c r="D116" t="s">
        <v>17</v>
      </c>
      <c r="E116" t="s">
        <v>15</v>
      </c>
      <c r="F116">
        <v>31</v>
      </c>
      <c r="G116">
        <v>1.37</v>
      </c>
      <c r="H116">
        <v>42.47</v>
      </c>
      <c r="I116">
        <v>32.86</v>
      </c>
      <c r="J116">
        <v>9.61</v>
      </c>
      <c r="K116" t="str">
        <f>TEXT(Table1[[#This Row],[OrderDate]], "yyyy-mm")</f>
        <v>2023-09</v>
      </c>
    </row>
    <row r="117" spans="1:11" x14ac:dyDescent="0.3">
      <c r="A117">
        <v>116</v>
      </c>
      <c r="B117" s="1">
        <v>45242</v>
      </c>
      <c r="C117" t="s">
        <v>18</v>
      </c>
      <c r="D117" t="s">
        <v>11</v>
      </c>
      <c r="E117" t="s">
        <v>15</v>
      </c>
      <c r="F117">
        <v>159</v>
      </c>
      <c r="G117">
        <v>0.52</v>
      </c>
      <c r="H117">
        <v>82.68</v>
      </c>
      <c r="I117">
        <v>58.83</v>
      </c>
      <c r="J117">
        <v>23.85</v>
      </c>
      <c r="K117" t="str">
        <f>TEXT(Table1[[#This Row],[OrderDate]], "yyyy-mm")</f>
        <v>2023-11</v>
      </c>
    </row>
    <row r="118" spans="1:11" x14ac:dyDescent="0.3">
      <c r="A118">
        <v>117</v>
      </c>
      <c r="B118" s="1">
        <v>44955</v>
      </c>
      <c r="C118" t="s">
        <v>13</v>
      </c>
      <c r="D118" t="s">
        <v>20</v>
      </c>
      <c r="E118" t="s">
        <v>12</v>
      </c>
      <c r="F118">
        <v>39</v>
      </c>
      <c r="G118">
        <v>0.81</v>
      </c>
      <c r="H118">
        <v>31.59</v>
      </c>
      <c r="I118">
        <v>20.28</v>
      </c>
      <c r="J118">
        <v>11.31</v>
      </c>
      <c r="K118" t="str">
        <f>TEXT(Table1[[#This Row],[OrderDate]], "yyyy-mm")</f>
        <v>2023-01</v>
      </c>
    </row>
    <row r="119" spans="1:11" x14ac:dyDescent="0.3">
      <c r="A119">
        <v>118</v>
      </c>
      <c r="B119" s="1">
        <v>45094</v>
      </c>
      <c r="C119" t="s">
        <v>13</v>
      </c>
      <c r="D119" t="s">
        <v>20</v>
      </c>
      <c r="E119" t="s">
        <v>15</v>
      </c>
      <c r="F119">
        <v>30</v>
      </c>
      <c r="G119">
        <v>0.69</v>
      </c>
      <c r="H119">
        <v>20.7</v>
      </c>
      <c r="I119">
        <v>10.8</v>
      </c>
      <c r="J119">
        <v>9.9</v>
      </c>
      <c r="K119" t="str">
        <f>TEXT(Table1[[#This Row],[OrderDate]], "yyyy-mm")</f>
        <v>2023-06</v>
      </c>
    </row>
    <row r="120" spans="1:11" x14ac:dyDescent="0.3">
      <c r="A120">
        <v>119</v>
      </c>
      <c r="B120" s="1">
        <v>45099</v>
      </c>
      <c r="C120" t="s">
        <v>18</v>
      </c>
      <c r="D120" t="s">
        <v>11</v>
      </c>
      <c r="E120" t="s">
        <v>15</v>
      </c>
      <c r="F120">
        <v>59</v>
      </c>
      <c r="G120">
        <v>0.56999999999999995</v>
      </c>
      <c r="H120">
        <v>33.630000000000003</v>
      </c>
      <c r="I120">
        <v>20.65</v>
      </c>
      <c r="J120">
        <v>12.98</v>
      </c>
      <c r="K120" t="str">
        <f>TEXT(Table1[[#This Row],[OrderDate]], "yyyy-mm")</f>
        <v>2023-06</v>
      </c>
    </row>
    <row r="121" spans="1:11" x14ac:dyDescent="0.3">
      <c r="A121">
        <v>120</v>
      </c>
      <c r="B121" s="1">
        <v>45137</v>
      </c>
      <c r="C121" t="s">
        <v>21</v>
      </c>
      <c r="D121" t="s">
        <v>14</v>
      </c>
      <c r="E121" t="s">
        <v>19</v>
      </c>
      <c r="F121">
        <v>122</v>
      </c>
      <c r="G121">
        <v>0.94</v>
      </c>
      <c r="H121">
        <v>114.68</v>
      </c>
      <c r="I121">
        <v>61</v>
      </c>
      <c r="J121">
        <v>53.68</v>
      </c>
      <c r="K121" t="str">
        <f>TEXT(Table1[[#This Row],[OrderDate]], "yyyy-mm")</f>
        <v>2023-07</v>
      </c>
    </row>
    <row r="122" spans="1:11" x14ac:dyDescent="0.3">
      <c r="A122">
        <v>121</v>
      </c>
      <c r="B122" s="1">
        <v>44990</v>
      </c>
      <c r="C122" t="s">
        <v>18</v>
      </c>
      <c r="D122" t="s">
        <v>17</v>
      </c>
      <c r="E122" t="s">
        <v>12</v>
      </c>
      <c r="F122">
        <v>46</v>
      </c>
      <c r="G122">
        <v>1.47</v>
      </c>
      <c r="H122">
        <v>67.62</v>
      </c>
      <c r="I122">
        <v>46.92</v>
      </c>
      <c r="J122">
        <v>20.7</v>
      </c>
      <c r="K122" t="str">
        <f>TEXT(Table1[[#This Row],[OrderDate]], "yyyy-mm")</f>
        <v>2023-03</v>
      </c>
    </row>
    <row r="123" spans="1:11" x14ac:dyDescent="0.3">
      <c r="A123">
        <v>122</v>
      </c>
      <c r="B123" s="1">
        <v>45198</v>
      </c>
      <c r="C123" t="s">
        <v>13</v>
      </c>
      <c r="D123" t="s">
        <v>20</v>
      </c>
      <c r="E123" t="s">
        <v>12</v>
      </c>
      <c r="F123">
        <v>58</v>
      </c>
      <c r="G123">
        <v>0.76</v>
      </c>
      <c r="H123">
        <v>44.08</v>
      </c>
      <c r="I123">
        <v>35.380000000000003</v>
      </c>
      <c r="J123">
        <v>8.6999999999999993</v>
      </c>
      <c r="K123" t="str">
        <f>TEXT(Table1[[#This Row],[OrderDate]], "yyyy-mm")</f>
        <v>2023-09</v>
      </c>
    </row>
    <row r="124" spans="1:11" x14ac:dyDescent="0.3">
      <c r="A124">
        <v>123</v>
      </c>
      <c r="B124" s="1">
        <v>45158</v>
      </c>
      <c r="C124" t="s">
        <v>18</v>
      </c>
      <c r="D124" t="s">
        <v>20</v>
      </c>
      <c r="E124" t="s">
        <v>12</v>
      </c>
      <c r="F124">
        <v>97</v>
      </c>
      <c r="G124">
        <v>0.7</v>
      </c>
      <c r="H124">
        <v>67.900000000000006</v>
      </c>
      <c r="I124">
        <v>52.38</v>
      </c>
      <c r="J124">
        <v>15.52</v>
      </c>
      <c r="K124" t="str">
        <f>TEXT(Table1[[#This Row],[OrderDate]], "yyyy-mm")</f>
        <v>2023-08</v>
      </c>
    </row>
    <row r="125" spans="1:11" x14ac:dyDescent="0.3">
      <c r="A125">
        <v>124</v>
      </c>
      <c r="B125" s="1">
        <v>45170</v>
      </c>
      <c r="C125" t="s">
        <v>21</v>
      </c>
      <c r="D125" t="s">
        <v>17</v>
      </c>
      <c r="E125" t="s">
        <v>12</v>
      </c>
      <c r="F125">
        <v>64</v>
      </c>
      <c r="G125">
        <v>1.44</v>
      </c>
      <c r="H125">
        <v>92.16</v>
      </c>
      <c r="I125">
        <v>73.599999999999994</v>
      </c>
      <c r="J125">
        <v>18.559999999999999</v>
      </c>
      <c r="K125" t="str">
        <f>TEXT(Table1[[#This Row],[OrderDate]], "yyyy-mm")</f>
        <v>2023-09</v>
      </c>
    </row>
    <row r="126" spans="1:11" x14ac:dyDescent="0.3">
      <c r="A126">
        <v>125</v>
      </c>
      <c r="B126" s="1">
        <v>45150</v>
      </c>
      <c r="C126" t="s">
        <v>21</v>
      </c>
      <c r="D126" t="s">
        <v>20</v>
      </c>
      <c r="E126" t="s">
        <v>19</v>
      </c>
      <c r="F126">
        <v>98</v>
      </c>
      <c r="G126">
        <v>1.01</v>
      </c>
      <c r="H126">
        <v>98.98</v>
      </c>
      <c r="I126">
        <v>52.92</v>
      </c>
      <c r="J126">
        <v>46.06</v>
      </c>
      <c r="K126" t="str">
        <f>TEXT(Table1[[#This Row],[OrderDate]], "yyyy-mm")</f>
        <v>2023-08</v>
      </c>
    </row>
    <row r="127" spans="1:11" x14ac:dyDescent="0.3">
      <c r="A127">
        <v>126</v>
      </c>
      <c r="B127" s="1">
        <v>45076</v>
      </c>
      <c r="C127" t="s">
        <v>16</v>
      </c>
      <c r="D127" t="s">
        <v>14</v>
      </c>
      <c r="E127" t="s">
        <v>15</v>
      </c>
      <c r="F127">
        <v>16</v>
      </c>
      <c r="G127">
        <v>1.4</v>
      </c>
      <c r="H127">
        <v>22.4</v>
      </c>
      <c r="I127">
        <v>16.64</v>
      </c>
      <c r="J127">
        <v>5.76</v>
      </c>
      <c r="K127" t="str">
        <f>TEXT(Table1[[#This Row],[OrderDate]], "yyyy-mm")</f>
        <v>2023-05</v>
      </c>
    </row>
    <row r="128" spans="1:11" x14ac:dyDescent="0.3">
      <c r="A128">
        <v>127</v>
      </c>
      <c r="B128" s="1">
        <v>45262</v>
      </c>
      <c r="C128" t="s">
        <v>13</v>
      </c>
      <c r="D128" t="s">
        <v>11</v>
      </c>
      <c r="E128" t="s">
        <v>19</v>
      </c>
      <c r="F128">
        <v>39</v>
      </c>
      <c r="G128">
        <v>0.57999999999999996</v>
      </c>
      <c r="H128">
        <v>22.62</v>
      </c>
      <c r="I128">
        <v>11.7</v>
      </c>
      <c r="J128">
        <v>10.92</v>
      </c>
      <c r="K128" t="str">
        <f>TEXT(Table1[[#This Row],[OrderDate]], "yyyy-mm")</f>
        <v>2023-12</v>
      </c>
    </row>
    <row r="129" spans="1:11" x14ac:dyDescent="0.3">
      <c r="A129">
        <v>128</v>
      </c>
      <c r="B129" s="1">
        <v>45151</v>
      </c>
      <c r="C129" t="s">
        <v>10</v>
      </c>
      <c r="D129" t="s">
        <v>14</v>
      </c>
      <c r="E129" t="s">
        <v>12</v>
      </c>
      <c r="F129">
        <v>70</v>
      </c>
      <c r="G129">
        <v>1.17</v>
      </c>
      <c r="H129">
        <v>81.900000000000006</v>
      </c>
      <c r="I129">
        <v>58.1</v>
      </c>
      <c r="J129">
        <v>23.8</v>
      </c>
      <c r="K129" t="str">
        <f>TEXT(Table1[[#This Row],[OrderDate]], "yyyy-mm")</f>
        <v>2023-08</v>
      </c>
    </row>
    <row r="130" spans="1:11" x14ac:dyDescent="0.3">
      <c r="A130">
        <v>129</v>
      </c>
      <c r="B130" s="1">
        <v>44983</v>
      </c>
      <c r="C130" t="s">
        <v>10</v>
      </c>
      <c r="D130" t="s">
        <v>14</v>
      </c>
      <c r="E130" t="s">
        <v>19</v>
      </c>
      <c r="F130">
        <v>85</v>
      </c>
      <c r="G130">
        <v>0.86</v>
      </c>
      <c r="H130">
        <v>73.099999999999994</v>
      </c>
      <c r="I130">
        <v>44.2</v>
      </c>
      <c r="J130">
        <v>28.9</v>
      </c>
      <c r="K130" t="str">
        <f>TEXT(Table1[[#This Row],[OrderDate]], "yyyy-mm")</f>
        <v>2023-02</v>
      </c>
    </row>
    <row r="131" spans="1:11" x14ac:dyDescent="0.3">
      <c r="A131">
        <v>130</v>
      </c>
      <c r="B131" s="1">
        <v>45278</v>
      </c>
      <c r="C131" t="s">
        <v>13</v>
      </c>
      <c r="D131" t="s">
        <v>17</v>
      </c>
      <c r="E131" t="s">
        <v>12</v>
      </c>
      <c r="F131">
        <v>16</v>
      </c>
      <c r="G131">
        <v>0.57999999999999996</v>
      </c>
      <c r="H131">
        <v>9.2799999999999994</v>
      </c>
      <c r="I131">
        <v>6.4</v>
      </c>
      <c r="J131">
        <v>2.88</v>
      </c>
      <c r="K131" t="str">
        <f>TEXT(Table1[[#This Row],[OrderDate]], "yyyy-mm")</f>
        <v>2023-12</v>
      </c>
    </row>
    <row r="132" spans="1:11" x14ac:dyDescent="0.3">
      <c r="A132">
        <v>131</v>
      </c>
      <c r="B132" s="1">
        <v>45134</v>
      </c>
      <c r="C132" t="s">
        <v>18</v>
      </c>
      <c r="D132" t="s">
        <v>11</v>
      </c>
      <c r="E132" t="s">
        <v>12</v>
      </c>
      <c r="F132">
        <v>24</v>
      </c>
      <c r="G132">
        <v>1.44</v>
      </c>
      <c r="H132">
        <v>34.56</v>
      </c>
      <c r="I132">
        <v>21.12</v>
      </c>
      <c r="J132">
        <v>13.44</v>
      </c>
      <c r="K132" t="str">
        <f>TEXT(Table1[[#This Row],[OrderDate]], "yyyy-mm")</f>
        <v>2023-07</v>
      </c>
    </row>
    <row r="133" spans="1:11" x14ac:dyDescent="0.3">
      <c r="A133">
        <v>132</v>
      </c>
      <c r="B133" s="1">
        <v>45167</v>
      </c>
      <c r="C133" t="s">
        <v>21</v>
      </c>
      <c r="D133" t="s">
        <v>17</v>
      </c>
      <c r="E133" t="s">
        <v>15</v>
      </c>
      <c r="F133">
        <v>116</v>
      </c>
      <c r="G133">
        <v>1.2</v>
      </c>
      <c r="H133">
        <v>139.19999999999999</v>
      </c>
      <c r="I133">
        <v>98.6</v>
      </c>
      <c r="J133">
        <v>40.6</v>
      </c>
      <c r="K133" t="str">
        <f>TEXT(Table1[[#This Row],[OrderDate]], "yyyy-mm")</f>
        <v>2023-08</v>
      </c>
    </row>
    <row r="134" spans="1:11" x14ac:dyDescent="0.3">
      <c r="A134">
        <v>133</v>
      </c>
      <c r="B134" s="1">
        <v>45116</v>
      </c>
      <c r="C134" t="s">
        <v>13</v>
      </c>
      <c r="D134" t="s">
        <v>11</v>
      </c>
      <c r="E134" t="s">
        <v>15</v>
      </c>
      <c r="F134">
        <v>135</v>
      </c>
      <c r="G134">
        <v>0.51</v>
      </c>
      <c r="H134">
        <v>68.849999999999994</v>
      </c>
      <c r="I134">
        <v>45.9</v>
      </c>
      <c r="J134">
        <v>22.95</v>
      </c>
      <c r="K134" t="str">
        <f>TEXT(Table1[[#This Row],[OrderDate]], "yyyy-mm")</f>
        <v>2023-07</v>
      </c>
    </row>
    <row r="135" spans="1:11" x14ac:dyDescent="0.3">
      <c r="A135">
        <v>134</v>
      </c>
      <c r="B135" s="1">
        <v>45044</v>
      </c>
      <c r="C135" t="s">
        <v>18</v>
      </c>
      <c r="D135" t="s">
        <v>14</v>
      </c>
      <c r="E135" t="s">
        <v>12</v>
      </c>
      <c r="F135">
        <v>50</v>
      </c>
      <c r="G135">
        <v>1.19</v>
      </c>
      <c r="H135">
        <v>59.5</v>
      </c>
      <c r="I135">
        <v>37.5</v>
      </c>
      <c r="J135">
        <v>22</v>
      </c>
      <c r="K135" t="str">
        <f>TEXT(Table1[[#This Row],[OrderDate]], "yyyy-mm")</f>
        <v>2023-04</v>
      </c>
    </row>
    <row r="136" spans="1:11" x14ac:dyDescent="0.3">
      <c r="A136">
        <v>135</v>
      </c>
      <c r="B136" s="1">
        <v>45150</v>
      </c>
      <c r="C136" t="s">
        <v>10</v>
      </c>
      <c r="D136" t="s">
        <v>20</v>
      </c>
      <c r="E136" t="s">
        <v>15</v>
      </c>
      <c r="F136">
        <v>37</v>
      </c>
      <c r="G136">
        <v>0.71</v>
      </c>
      <c r="H136">
        <v>26.27</v>
      </c>
      <c r="I136">
        <v>18.5</v>
      </c>
      <c r="J136">
        <v>7.77</v>
      </c>
      <c r="K136" t="str">
        <f>TEXT(Table1[[#This Row],[OrderDate]], "yyyy-mm")</f>
        <v>2023-08</v>
      </c>
    </row>
    <row r="137" spans="1:11" x14ac:dyDescent="0.3">
      <c r="A137">
        <v>136</v>
      </c>
      <c r="B137" s="1">
        <v>45161</v>
      </c>
      <c r="C137" t="s">
        <v>21</v>
      </c>
      <c r="D137" t="s">
        <v>14</v>
      </c>
      <c r="E137" t="s">
        <v>19</v>
      </c>
      <c r="F137">
        <v>197</v>
      </c>
      <c r="G137">
        <v>1.03</v>
      </c>
      <c r="H137">
        <v>202.91</v>
      </c>
      <c r="I137">
        <v>120.17</v>
      </c>
      <c r="J137">
        <v>82.74</v>
      </c>
      <c r="K137" t="str">
        <f>TEXT(Table1[[#This Row],[OrderDate]], "yyyy-mm")</f>
        <v>2023-08</v>
      </c>
    </row>
    <row r="138" spans="1:11" x14ac:dyDescent="0.3">
      <c r="A138">
        <v>137</v>
      </c>
      <c r="B138" s="1">
        <v>45190</v>
      </c>
      <c r="C138" t="s">
        <v>16</v>
      </c>
      <c r="D138" t="s">
        <v>20</v>
      </c>
      <c r="E138" t="s">
        <v>12</v>
      </c>
      <c r="F138">
        <v>153</v>
      </c>
      <c r="G138">
        <v>0.79</v>
      </c>
      <c r="H138">
        <v>120.87</v>
      </c>
      <c r="I138">
        <v>85.68</v>
      </c>
      <c r="J138">
        <v>35.19</v>
      </c>
      <c r="K138" t="str">
        <f>TEXT(Table1[[#This Row],[OrderDate]], "yyyy-mm")</f>
        <v>2023-09</v>
      </c>
    </row>
    <row r="139" spans="1:11" x14ac:dyDescent="0.3">
      <c r="A139">
        <v>138</v>
      </c>
      <c r="B139" s="1">
        <v>45092</v>
      </c>
      <c r="C139" t="s">
        <v>21</v>
      </c>
      <c r="D139" t="s">
        <v>20</v>
      </c>
      <c r="E139" t="s">
        <v>12</v>
      </c>
      <c r="F139">
        <v>65</v>
      </c>
      <c r="G139">
        <v>0.74</v>
      </c>
      <c r="H139">
        <v>48.1</v>
      </c>
      <c r="I139">
        <v>32.5</v>
      </c>
      <c r="J139">
        <v>15.6</v>
      </c>
      <c r="K139" t="str">
        <f>TEXT(Table1[[#This Row],[OrderDate]], "yyyy-mm")</f>
        <v>2023-06</v>
      </c>
    </row>
    <row r="140" spans="1:11" x14ac:dyDescent="0.3">
      <c r="A140">
        <v>139</v>
      </c>
      <c r="B140" s="1">
        <v>45117</v>
      </c>
      <c r="C140" t="s">
        <v>21</v>
      </c>
      <c r="D140" t="s">
        <v>17</v>
      </c>
      <c r="E140" t="s">
        <v>19</v>
      </c>
      <c r="F140">
        <v>129</v>
      </c>
      <c r="G140">
        <v>1.08</v>
      </c>
      <c r="H140">
        <v>139.32</v>
      </c>
      <c r="I140">
        <v>108.36</v>
      </c>
      <c r="J140">
        <v>30.96</v>
      </c>
      <c r="K140" t="str">
        <f>TEXT(Table1[[#This Row],[OrderDate]], "yyyy-mm")</f>
        <v>2023-07</v>
      </c>
    </row>
    <row r="141" spans="1:11" x14ac:dyDescent="0.3">
      <c r="A141">
        <v>140</v>
      </c>
      <c r="B141" s="1">
        <v>45081</v>
      </c>
      <c r="C141" t="s">
        <v>13</v>
      </c>
      <c r="D141" t="s">
        <v>20</v>
      </c>
      <c r="E141" t="s">
        <v>15</v>
      </c>
      <c r="F141">
        <v>160</v>
      </c>
      <c r="G141">
        <v>1.3</v>
      </c>
      <c r="H141">
        <v>208</v>
      </c>
      <c r="I141">
        <v>128</v>
      </c>
      <c r="J141">
        <v>80</v>
      </c>
      <c r="K141" t="str">
        <f>TEXT(Table1[[#This Row],[OrderDate]], "yyyy-mm")</f>
        <v>2023-06</v>
      </c>
    </row>
    <row r="142" spans="1:11" x14ac:dyDescent="0.3">
      <c r="A142">
        <v>141</v>
      </c>
      <c r="B142" s="1">
        <v>45279</v>
      </c>
      <c r="C142" t="s">
        <v>18</v>
      </c>
      <c r="D142" t="s">
        <v>14</v>
      </c>
      <c r="E142" t="s">
        <v>15</v>
      </c>
      <c r="F142">
        <v>111</v>
      </c>
      <c r="G142">
        <v>1.18</v>
      </c>
      <c r="H142">
        <v>130.97999999999999</v>
      </c>
      <c r="I142">
        <v>84.36</v>
      </c>
      <c r="J142">
        <v>46.62</v>
      </c>
      <c r="K142" t="str">
        <f>TEXT(Table1[[#This Row],[OrderDate]], "yyyy-mm")</f>
        <v>2023-12</v>
      </c>
    </row>
    <row r="143" spans="1:11" x14ac:dyDescent="0.3">
      <c r="A143">
        <v>142</v>
      </c>
      <c r="B143" s="1">
        <v>45137</v>
      </c>
      <c r="C143" t="s">
        <v>13</v>
      </c>
      <c r="D143" t="s">
        <v>11</v>
      </c>
      <c r="E143" t="s">
        <v>15</v>
      </c>
      <c r="F143">
        <v>54</v>
      </c>
      <c r="G143">
        <v>1.24</v>
      </c>
      <c r="H143">
        <v>66.959999999999994</v>
      </c>
      <c r="I143">
        <v>50.76</v>
      </c>
      <c r="J143">
        <v>16.2</v>
      </c>
      <c r="K143" t="str">
        <f>TEXT(Table1[[#This Row],[OrderDate]], "yyyy-mm")</f>
        <v>2023-07</v>
      </c>
    </row>
    <row r="144" spans="1:11" x14ac:dyDescent="0.3">
      <c r="A144">
        <v>143</v>
      </c>
      <c r="B144" s="1">
        <v>44939</v>
      </c>
      <c r="C144" t="s">
        <v>21</v>
      </c>
      <c r="D144" t="s">
        <v>11</v>
      </c>
      <c r="E144" t="s">
        <v>15</v>
      </c>
      <c r="F144">
        <v>162</v>
      </c>
      <c r="G144">
        <v>0.95</v>
      </c>
      <c r="H144">
        <v>153.9</v>
      </c>
      <c r="I144">
        <v>121.5</v>
      </c>
      <c r="J144">
        <v>32.4</v>
      </c>
      <c r="K144" t="str">
        <f>TEXT(Table1[[#This Row],[OrderDate]], "yyyy-mm")</f>
        <v>2023-01</v>
      </c>
    </row>
    <row r="145" spans="1:11" x14ac:dyDescent="0.3">
      <c r="A145">
        <v>144</v>
      </c>
      <c r="B145" s="1">
        <v>45015</v>
      </c>
      <c r="C145" t="s">
        <v>16</v>
      </c>
      <c r="D145" t="s">
        <v>17</v>
      </c>
      <c r="E145" t="s">
        <v>12</v>
      </c>
      <c r="F145">
        <v>155</v>
      </c>
      <c r="G145">
        <v>1.32</v>
      </c>
      <c r="H145">
        <v>204.6</v>
      </c>
      <c r="I145">
        <v>161.19999999999999</v>
      </c>
      <c r="J145">
        <v>43.4</v>
      </c>
      <c r="K145" t="str">
        <f>TEXT(Table1[[#This Row],[OrderDate]], "yyyy-mm")</f>
        <v>2023-03</v>
      </c>
    </row>
    <row r="146" spans="1:11" x14ac:dyDescent="0.3">
      <c r="A146">
        <v>145</v>
      </c>
      <c r="B146" s="1">
        <v>45184</v>
      </c>
      <c r="C146" t="s">
        <v>21</v>
      </c>
      <c r="D146" t="s">
        <v>11</v>
      </c>
      <c r="E146" t="s">
        <v>19</v>
      </c>
      <c r="F146">
        <v>195</v>
      </c>
      <c r="G146">
        <v>0.76</v>
      </c>
      <c r="H146">
        <v>148.19999999999999</v>
      </c>
      <c r="I146">
        <v>111.15</v>
      </c>
      <c r="J146">
        <v>37.049999999999997</v>
      </c>
      <c r="K146" t="str">
        <f>TEXT(Table1[[#This Row],[OrderDate]], "yyyy-mm")</f>
        <v>2023-09</v>
      </c>
    </row>
    <row r="147" spans="1:11" x14ac:dyDescent="0.3">
      <c r="A147">
        <v>146</v>
      </c>
      <c r="B147" s="1">
        <v>45203</v>
      </c>
      <c r="C147" t="s">
        <v>10</v>
      </c>
      <c r="D147" t="s">
        <v>14</v>
      </c>
      <c r="E147" t="s">
        <v>12</v>
      </c>
      <c r="F147">
        <v>122</v>
      </c>
      <c r="G147">
        <v>0.67</v>
      </c>
      <c r="H147">
        <v>81.739999999999995</v>
      </c>
      <c r="I147">
        <v>41.48</v>
      </c>
      <c r="J147">
        <v>40.26</v>
      </c>
      <c r="K147" t="str">
        <f>TEXT(Table1[[#This Row],[OrderDate]], "yyyy-mm")</f>
        <v>2023-10</v>
      </c>
    </row>
    <row r="148" spans="1:11" x14ac:dyDescent="0.3">
      <c r="A148">
        <v>147</v>
      </c>
      <c r="B148" s="1">
        <v>45051</v>
      </c>
      <c r="C148" t="s">
        <v>16</v>
      </c>
      <c r="D148" t="s">
        <v>17</v>
      </c>
      <c r="E148" t="s">
        <v>15</v>
      </c>
      <c r="F148">
        <v>136</v>
      </c>
      <c r="G148">
        <v>1.48</v>
      </c>
      <c r="H148">
        <v>201.28</v>
      </c>
      <c r="I148">
        <v>127.84</v>
      </c>
      <c r="J148">
        <v>73.44</v>
      </c>
      <c r="K148" t="str">
        <f>TEXT(Table1[[#This Row],[OrderDate]], "yyyy-mm")</f>
        <v>2023-05</v>
      </c>
    </row>
    <row r="149" spans="1:11" x14ac:dyDescent="0.3">
      <c r="A149">
        <v>148</v>
      </c>
      <c r="B149" s="1">
        <v>45282</v>
      </c>
      <c r="C149" t="s">
        <v>16</v>
      </c>
      <c r="D149" t="s">
        <v>14</v>
      </c>
      <c r="E149" t="s">
        <v>19</v>
      </c>
      <c r="F149">
        <v>97</v>
      </c>
      <c r="G149">
        <v>1.02</v>
      </c>
      <c r="H149">
        <v>98.94</v>
      </c>
      <c r="I149">
        <v>75.66</v>
      </c>
      <c r="J149">
        <v>23.28</v>
      </c>
      <c r="K149" t="str">
        <f>TEXT(Table1[[#This Row],[OrderDate]], "yyyy-mm")</f>
        <v>2023-12</v>
      </c>
    </row>
    <row r="150" spans="1:11" x14ac:dyDescent="0.3">
      <c r="A150">
        <v>149</v>
      </c>
      <c r="B150" s="1">
        <v>45143</v>
      </c>
      <c r="C150" t="s">
        <v>16</v>
      </c>
      <c r="D150" t="s">
        <v>14</v>
      </c>
      <c r="E150" t="s">
        <v>12</v>
      </c>
      <c r="F150">
        <v>58</v>
      </c>
      <c r="G150">
        <v>1.22</v>
      </c>
      <c r="H150">
        <v>70.760000000000005</v>
      </c>
      <c r="I150">
        <v>53.36</v>
      </c>
      <c r="J150">
        <v>17.399999999999999</v>
      </c>
      <c r="K150" t="str">
        <f>TEXT(Table1[[#This Row],[OrderDate]], "yyyy-mm")</f>
        <v>2023-08</v>
      </c>
    </row>
    <row r="151" spans="1:11" x14ac:dyDescent="0.3">
      <c r="A151">
        <v>150</v>
      </c>
      <c r="B151" s="1">
        <v>44953</v>
      </c>
      <c r="C151" t="s">
        <v>16</v>
      </c>
      <c r="D151" t="s">
        <v>20</v>
      </c>
      <c r="E151" t="s">
        <v>19</v>
      </c>
      <c r="F151">
        <v>164</v>
      </c>
      <c r="G151">
        <v>0.87</v>
      </c>
      <c r="H151">
        <v>142.68</v>
      </c>
      <c r="I151">
        <v>96.76</v>
      </c>
      <c r="J151">
        <v>45.92</v>
      </c>
      <c r="K151" t="str">
        <f>TEXT(Table1[[#This Row],[OrderDate]], "yyyy-mm")</f>
        <v>2023-01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Sheet1</vt:lpstr>
      <vt:lpstr>excel workbook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cp:lastPrinted>2025-05-17T12:13:52Z</cp:lastPrinted>
  <dcterms:created xsi:type="dcterms:W3CDTF">2025-05-17T11:05:11Z</dcterms:created>
  <dcterms:modified xsi:type="dcterms:W3CDTF">2025-05-17T12:15:29Z</dcterms:modified>
</cp:coreProperties>
</file>