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1101价格表参考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I16" i="1"/>
  <c r="E16"/>
  <c r="G16" s="1"/>
  <c r="J16" s="1"/>
  <c r="K16" s="1"/>
  <c r="I15"/>
  <c r="E15"/>
  <c r="G15" s="1"/>
  <c r="J15" s="1"/>
  <c r="K15" s="1"/>
  <c r="I14"/>
  <c r="E14"/>
  <c r="G14" s="1"/>
  <c r="J14" s="1"/>
  <c r="K14" s="1"/>
  <c r="I13"/>
  <c r="E13"/>
  <c r="G13" s="1"/>
  <c r="J13" s="1"/>
  <c r="K13" s="1"/>
  <c r="I12"/>
  <c r="E12"/>
  <c r="G12" s="1"/>
  <c r="J12" s="1"/>
  <c r="K12" s="1"/>
  <c r="I11"/>
  <c r="E11"/>
  <c r="G11" s="1"/>
  <c r="J11" s="1"/>
  <c r="K11" s="1"/>
  <c r="I10"/>
  <c r="E10"/>
  <c r="G10" s="1"/>
  <c r="E9"/>
  <c r="G9" s="1"/>
  <c r="I9"/>
  <c r="I8"/>
  <c r="E8"/>
  <c r="G8" s="1"/>
  <c r="J8" s="1"/>
  <c r="K8" s="1"/>
  <c r="I7"/>
  <c r="E7"/>
  <c r="G7" s="1"/>
  <c r="J7" s="1"/>
  <c r="K7" s="1"/>
  <c r="E6"/>
  <c r="G6" s="1"/>
  <c r="J6" s="1"/>
  <c r="K6" s="1"/>
  <c r="I6"/>
  <c r="E5"/>
  <c r="G5" s="1"/>
  <c r="I5"/>
  <c r="E4"/>
  <c r="G4" s="1"/>
  <c r="J4" s="1"/>
  <c r="K4" s="1"/>
  <c r="I4"/>
  <c r="E3"/>
  <c r="G3" s="1"/>
  <c r="J3" s="1"/>
  <c r="K3" s="1"/>
  <c r="I3"/>
  <c r="I2"/>
  <c r="E2"/>
  <c r="G2" s="1"/>
  <c r="J5" l="1"/>
  <c r="K5" s="1"/>
  <c r="J10"/>
  <c r="K10" s="1"/>
  <c r="J9"/>
  <c r="K9" s="1"/>
  <c r="J2"/>
  <c r="K2" s="1"/>
</calcChain>
</file>

<file path=xl/sharedStrings.xml><?xml version="1.0" encoding="utf-8"?>
<sst xmlns="http://schemas.openxmlformats.org/spreadsheetml/2006/main" count="89" uniqueCount="48">
  <si>
    <t>货号</t>
    <phoneticPr fontId="1" type="noConversion"/>
  </si>
  <si>
    <t>原价</t>
    <phoneticPr fontId="1" type="noConversion"/>
  </si>
  <si>
    <t>用券后</t>
    <phoneticPr fontId="1" type="noConversion"/>
  </si>
  <si>
    <t>购买双数</t>
    <phoneticPr fontId="1" type="noConversion"/>
  </si>
  <si>
    <t>554724-411</t>
    <phoneticPr fontId="1" type="noConversion"/>
  </si>
  <si>
    <t>黑曜石AJ1 MID</t>
    <phoneticPr fontId="1" type="noConversion"/>
  </si>
  <si>
    <t>用购物金后</t>
    <phoneticPr fontId="1" type="noConversion"/>
  </si>
  <si>
    <t>最后均价</t>
    <phoneticPr fontId="1" type="noConversion"/>
  </si>
  <si>
    <t>Y</t>
  </si>
  <si>
    <t>Y</t>
    <phoneticPr fontId="1" type="noConversion"/>
  </si>
  <si>
    <t>N</t>
  </si>
  <si>
    <t>是否多件折扣</t>
    <phoneticPr fontId="1" type="noConversion"/>
  </si>
  <si>
    <t>多件折扣后价格</t>
    <phoneticPr fontId="1" type="noConversion"/>
  </si>
  <si>
    <t>购物金折扣</t>
    <phoneticPr fontId="1" type="noConversion"/>
  </si>
  <si>
    <t>发售店铺</t>
    <phoneticPr fontId="1" type="noConversion"/>
  </si>
  <si>
    <t>JORDAN天猫</t>
    <phoneticPr fontId="1" type="noConversion"/>
  </si>
  <si>
    <t>充值金额</t>
    <phoneticPr fontId="1" type="noConversion"/>
  </si>
  <si>
    <t>获得金额</t>
    <phoneticPr fontId="1" type="noConversion"/>
  </si>
  <si>
    <t>是否支持用券</t>
    <phoneticPr fontId="1" type="noConversion"/>
  </si>
  <si>
    <t>CD0461-002</t>
    <phoneticPr fontId="1" type="noConversion"/>
  </si>
  <si>
    <t>鼠尾草AJ1</t>
    <phoneticPr fontId="1" type="noConversion"/>
  </si>
  <si>
    <t>CT8529-003</t>
    <phoneticPr fontId="1" type="noConversion"/>
  </si>
  <si>
    <t>黑绿AJ6</t>
    <phoneticPr fontId="1" type="noConversion"/>
  </si>
  <si>
    <t>CW2459-100</t>
    <phoneticPr fontId="1" type="noConversion"/>
  </si>
  <si>
    <t>AJ35纯白/黑白</t>
    <phoneticPr fontId="1" type="noConversion"/>
  </si>
  <si>
    <t>DD0587-600</t>
    <phoneticPr fontId="1" type="noConversion"/>
  </si>
  <si>
    <t>AJ5红牛</t>
    <phoneticPr fontId="1" type="noConversion"/>
  </si>
  <si>
    <t>CW6576-800</t>
    <phoneticPr fontId="1" type="noConversion"/>
  </si>
  <si>
    <t>AJ1拉链</t>
    <phoneticPr fontId="1" type="noConversion"/>
  </si>
  <si>
    <t>DA9089-100</t>
    <phoneticPr fontId="1" type="noConversion"/>
  </si>
  <si>
    <t>AJKO芝加哥</t>
    <phoneticPr fontId="1" type="noConversion"/>
  </si>
  <si>
    <t>440888-140</t>
    <phoneticPr fontId="1" type="noConversion"/>
  </si>
  <si>
    <t>AJ5纯白</t>
    <phoneticPr fontId="1" type="noConversion"/>
  </si>
  <si>
    <t>DC4101-100</t>
    <phoneticPr fontId="1" type="noConversion"/>
  </si>
  <si>
    <t>AJ4涂鸦</t>
    <phoneticPr fontId="1" type="noConversion"/>
  </si>
  <si>
    <t>554724-271</t>
    <phoneticPr fontId="1" type="noConversion"/>
  </si>
  <si>
    <t>BQ6472-015</t>
    <phoneticPr fontId="1" type="noConversion"/>
  </si>
  <si>
    <t>DH1259-400</t>
    <phoneticPr fontId="1" type="noConversion"/>
  </si>
  <si>
    <t>中文名</t>
    <phoneticPr fontId="1" type="noConversion"/>
  </si>
  <si>
    <t>麻黄AJ1 MID</t>
    <phoneticPr fontId="1" type="noConversion"/>
  </si>
  <si>
    <t>灰白AJ1 MID</t>
    <phoneticPr fontId="1" type="noConversion"/>
  </si>
  <si>
    <t>丹宁AJ1 LOW</t>
    <phoneticPr fontId="1" type="noConversion"/>
  </si>
  <si>
    <t>DA8006-100</t>
    <phoneticPr fontId="1" type="noConversion"/>
  </si>
  <si>
    <t>泼墨AJ1 MID</t>
    <phoneticPr fontId="1" type="noConversion"/>
  </si>
  <si>
    <t>DA8010-400</t>
    <phoneticPr fontId="1" type="noConversion"/>
  </si>
  <si>
    <t>白蓝AJ1 MID</t>
    <phoneticPr fontId="1" type="noConversion"/>
  </si>
  <si>
    <t>DC4099-100</t>
    <phoneticPr fontId="1" type="noConversion"/>
  </si>
  <si>
    <t>涂鸦AJ1 MID</t>
    <phoneticPr fontId="1" type="noConversion"/>
  </si>
</sst>
</file>

<file path=xl/styles.xml><?xml version="1.0" encoding="utf-8"?>
<styleSheet xmlns="http://schemas.openxmlformats.org/spreadsheetml/2006/main">
  <numFmts count="2">
    <numFmt numFmtId="176" formatCode="0.00_ "/>
    <numFmt numFmtId="177" formatCode="0_ "/>
  </numFmts>
  <fonts count="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177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99"/>
  <sheetViews>
    <sheetView tabSelected="1" workbookViewId="0">
      <selection activeCell="A5" sqref="A5:XFD5"/>
    </sheetView>
  </sheetViews>
  <sheetFormatPr defaultRowHeight="13.5"/>
  <cols>
    <col min="1" max="1" width="11.625" style="1" bestFit="1" customWidth="1"/>
    <col min="2" max="2" width="14.625" style="1" bestFit="1" customWidth="1"/>
    <col min="3" max="3" width="5.75" style="1" bestFit="1" customWidth="1"/>
    <col min="4" max="4" width="14.125" style="1" bestFit="1" customWidth="1"/>
    <col min="5" max="5" width="16.375" style="1" bestFit="1" customWidth="1"/>
    <col min="6" max="6" width="14.125" style="1" bestFit="1" customWidth="1"/>
    <col min="7" max="7" width="7.75" style="1" bestFit="1" customWidth="1"/>
    <col min="8" max="8" width="9.75" style="1" bestFit="1" customWidth="1"/>
    <col min="9" max="10" width="11.875" style="1" bestFit="1" customWidth="1"/>
    <col min="11" max="11" width="10.75" style="1" bestFit="1" customWidth="1"/>
    <col min="12" max="13" width="9.75" style="1" bestFit="1" customWidth="1"/>
    <col min="14" max="14" width="11.375" style="1" bestFit="1" customWidth="1"/>
    <col min="15" max="16384" width="9" style="1"/>
  </cols>
  <sheetData>
    <row r="1" spans="1:14">
      <c r="A1" s="2" t="s">
        <v>0</v>
      </c>
      <c r="B1" s="2" t="s">
        <v>38</v>
      </c>
      <c r="C1" s="2" t="s">
        <v>1</v>
      </c>
      <c r="D1" s="2" t="s">
        <v>11</v>
      </c>
      <c r="E1" s="2" t="s">
        <v>12</v>
      </c>
      <c r="F1" s="2" t="s">
        <v>18</v>
      </c>
      <c r="G1" s="2" t="s">
        <v>2</v>
      </c>
      <c r="H1" s="2" t="s">
        <v>3</v>
      </c>
      <c r="I1" s="2" t="s">
        <v>13</v>
      </c>
      <c r="J1" s="2" t="s">
        <v>6</v>
      </c>
      <c r="K1" s="2" t="s">
        <v>7</v>
      </c>
      <c r="L1" s="2" t="s">
        <v>16</v>
      </c>
      <c r="M1" s="2" t="s">
        <v>17</v>
      </c>
      <c r="N1" s="2" t="s">
        <v>14</v>
      </c>
    </row>
    <row r="2" spans="1:14">
      <c r="A2" s="1" t="s">
        <v>4</v>
      </c>
      <c r="B2" s="1" t="s">
        <v>5</v>
      </c>
      <c r="C2" s="1">
        <v>999</v>
      </c>
      <c r="D2" s="5" t="s">
        <v>10</v>
      </c>
      <c r="E2" s="5">
        <f t="shared" ref="E2:E13" si="0">IF(D2="Y",IF(H2&gt;=3,C2*H2*0.7,IF(H2&gt;=2,C2*H2*0.8,C2*H2)),C2*H2)</f>
        <v>3996</v>
      </c>
      <c r="F2" s="5" t="s">
        <v>9</v>
      </c>
      <c r="G2" s="5">
        <f t="shared" ref="G2:G13" si="1">IF(F2="Y",IF(E2&gt;=2000,E2-400,IF(E2&gt;=1400,E2-200,IF(E2&gt;=1100,E2-120,IF(E2&gt;=800,E2-70,IF(E2&gt;=500,E2-40,E2))))),E2)</f>
        <v>3596</v>
      </c>
      <c r="H2" s="1">
        <v>4</v>
      </c>
      <c r="I2" s="3">
        <f t="shared" ref="I2:I16" si="2">$L$2/$M$2</f>
        <v>0.94339622641509435</v>
      </c>
      <c r="J2" s="3">
        <f t="shared" ref="J2:J13" si="3">G2*I2</f>
        <v>3392.4528301886794</v>
      </c>
      <c r="K2" s="4">
        <f t="shared" ref="K2:K13" si="4">J2/H2</f>
        <v>848.11320754716985</v>
      </c>
      <c r="L2" s="1">
        <v>5000</v>
      </c>
      <c r="M2" s="1">
        <v>5300</v>
      </c>
      <c r="N2" s="1" t="s">
        <v>15</v>
      </c>
    </row>
    <row r="3" spans="1:14">
      <c r="A3" s="1" t="s">
        <v>19</v>
      </c>
      <c r="B3" s="1" t="s">
        <v>20</v>
      </c>
      <c r="C3" s="1">
        <v>1169</v>
      </c>
      <c r="D3" s="5" t="s">
        <v>10</v>
      </c>
      <c r="E3" s="5">
        <f t="shared" si="0"/>
        <v>2338</v>
      </c>
      <c r="F3" s="5" t="s">
        <v>9</v>
      </c>
      <c r="G3" s="5">
        <f t="shared" si="1"/>
        <v>1938</v>
      </c>
      <c r="H3" s="1">
        <v>2</v>
      </c>
      <c r="I3" s="3">
        <f t="shared" si="2"/>
        <v>0.94339622641509435</v>
      </c>
      <c r="J3" s="3">
        <f t="shared" si="3"/>
        <v>1828.3018867924529</v>
      </c>
      <c r="K3" s="4">
        <f t="shared" si="4"/>
        <v>914.15094339622647</v>
      </c>
      <c r="L3" s="1">
        <v>5000</v>
      </c>
      <c r="M3" s="1">
        <v>5300</v>
      </c>
      <c r="N3" s="1" t="s">
        <v>15</v>
      </c>
    </row>
    <row r="4" spans="1:14">
      <c r="A4" s="1" t="s">
        <v>21</v>
      </c>
      <c r="B4" s="1" t="s">
        <v>22</v>
      </c>
      <c r="C4" s="1">
        <v>1399</v>
      </c>
      <c r="D4" s="5" t="s">
        <v>8</v>
      </c>
      <c r="E4" s="5">
        <f t="shared" si="0"/>
        <v>2937.8999999999996</v>
      </c>
      <c r="F4" s="5" t="s">
        <v>9</v>
      </c>
      <c r="G4" s="5">
        <f t="shared" si="1"/>
        <v>2537.8999999999996</v>
      </c>
      <c r="H4" s="1">
        <v>3</v>
      </c>
      <c r="I4" s="3">
        <f t="shared" si="2"/>
        <v>0.94339622641509435</v>
      </c>
      <c r="J4" s="3">
        <f t="shared" si="3"/>
        <v>2394.2452830188677</v>
      </c>
      <c r="K4" s="4">
        <f t="shared" si="4"/>
        <v>798.08176100628918</v>
      </c>
      <c r="L4" s="1">
        <v>5000</v>
      </c>
      <c r="M4" s="1">
        <v>5300</v>
      </c>
      <c r="N4" s="1" t="s">
        <v>15</v>
      </c>
    </row>
    <row r="5" spans="1:14">
      <c r="A5" s="1" t="s">
        <v>23</v>
      </c>
      <c r="B5" s="1" t="s">
        <v>24</v>
      </c>
      <c r="C5" s="1">
        <v>699</v>
      </c>
      <c r="D5" s="5" t="s">
        <v>10</v>
      </c>
      <c r="E5" s="5">
        <f t="shared" si="0"/>
        <v>2097</v>
      </c>
      <c r="F5" s="5" t="s">
        <v>9</v>
      </c>
      <c r="G5" s="5">
        <f t="shared" si="1"/>
        <v>1697</v>
      </c>
      <c r="H5" s="1">
        <v>3</v>
      </c>
      <c r="I5" s="3">
        <f t="shared" si="2"/>
        <v>0.94339622641509435</v>
      </c>
      <c r="J5" s="3">
        <f t="shared" si="3"/>
        <v>1600.9433962264152</v>
      </c>
      <c r="K5" s="4">
        <f t="shared" si="4"/>
        <v>533.64779874213843</v>
      </c>
      <c r="L5" s="1">
        <v>5000</v>
      </c>
      <c r="M5" s="1">
        <v>5300</v>
      </c>
      <c r="N5" s="1" t="s">
        <v>15</v>
      </c>
    </row>
    <row r="6" spans="1:14">
      <c r="A6" s="1" t="s">
        <v>25</v>
      </c>
      <c r="B6" s="1" t="s">
        <v>26</v>
      </c>
      <c r="C6" s="1">
        <v>1399</v>
      </c>
      <c r="D6" s="5" t="s">
        <v>8</v>
      </c>
      <c r="E6" s="5">
        <f t="shared" si="0"/>
        <v>2937.8999999999996</v>
      </c>
      <c r="F6" s="5" t="s">
        <v>9</v>
      </c>
      <c r="G6" s="5">
        <f t="shared" si="1"/>
        <v>2537.8999999999996</v>
      </c>
      <c r="H6" s="1">
        <v>3</v>
      </c>
      <c r="I6" s="3">
        <f t="shared" si="2"/>
        <v>0.94339622641509435</v>
      </c>
      <c r="J6" s="3">
        <f t="shared" si="3"/>
        <v>2394.2452830188677</v>
      </c>
      <c r="K6" s="4">
        <f t="shared" si="4"/>
        <v>798.08176100628918</v>
      </c>
      <c r="L6" s="1">
        <v>5000</v>
      </c>
      <c r="M6" s="1">
        <v>5300</v>
      </c>
      <c r="N6" s="1" t="s">
        <v>15</v>
      </c>
    </row>
    <row r="7" spans="1:14">
      <c r="A7" s="1" t="s">
        <v>27</v>
      </c>
      <c r="B7" s="1" t="s">
        <v>28</v>
      </c>
      <c r="C7" s="1">
        <v>1399</v>
      </c>
      <c r="D7" s="5" t="s">
        <v>8</v>
      </c>
      <c r="E7" s="5">
        <f t="shared" si="0"/>
        <v>2937.8999999999996</v>
      </c>
      <c r="F7" s="5" t="s">
        <v>9</v>
      </c>
      <c r="G7" s="5">
        <f t="shared" si="1"/>
        <v>2537.8999999999996</v>
      </c>
      <c r="H7" s="1">
        <v>3</v>
      </c>
      <c r="I7" s="3">
        <f t="shared" si="2"/>
        <v>0.94339622641509435</v>
      </c>
      <c r="J7" s="3">
        <f t="shared" si="3"/>
        <v>2394.2452830188677</v>
      </c>
      <c r="K7" s="4">
        <f t="shared" si="4"/>
        <v>798.08176100628918</v>
      </c>
      <c r="L7" s="1">
        <v>5000</v>
      </c>
      <c r="M7" s="1">
        <v>5300</v>
      </c>
      <c r="N7" s="1" t="s">
        <v>15</v>
      </c>
    </row>
    <row r="8" spans="1:14">
      <c r="A8" s="1" t="s">
        <v>29</v>
      </c>
      <c r="B8" s="1" t="s">
        <v>30</v>
      </c>
      <c r="C8" s="1">
        <v>1199</v>
      </c>
      <c r="D8" s="5" t="s">
        <v>8</v>
      </c>
      <c r="E8" s="5">
        <f t="shared" si="0"/>
        <v>2517.8999999999996</v>
      </c>
      <c r="F8" s="5" t="s">
        <v>9</v>
      </c>
      <c r="G8" s="5">
        <f t="shared" si="1"/>
        <v>2117.8999999999996</v>
      </c>
      <c r="H8" s="1">
        <v>3</v>
      </c>
      <c r="I8" s="3">
        <f t="shared" si="2"/>
        <v>0.94339622641509435</v>
      </c>
      <c r="J8" s="3">
        <f t="shared" si="3"/>
        <v>1998.018867924528</v>
      </c>
      <c r="K8" s="4">
        <f t="shared" si="4"/>
        <v>666.00628930817595</v>
      </c>
      <c r="L8" s="1">
        <v>5000</v>
      </c>
      <c r="M8" s="1">
        <v>5300</v>
      </c>
      <c r="N8" s="1" t="s">
        <v>15</v>
      </c>
    </row>
    <row r="9" spans="1:14">
      <c r="A9" s="1" t="s">
        <v>31</v>
      </c>
      <c r="B9" s="1" t="s">
        <v>32</v>
      </c>
      <c r="C9" s="1">
        <v>999</v>
      </c>
      <c r="D9" s="5" t="s">
        <v>8</v>
      </c>
      <c r="E9" s="5">
        <f t="shared" si="0"/>
        <v>2097.9</v>
      </c>
      <c r="F9" s="5" t="s">
        <v>9</v>
      </c>
      <c r="G9" s="5">
        <f t="shared" si="1"/>
        <v>1697.9</v>
      </c>
      <c r="H9" s="1">
        <v>3</v>
      </c>
      <c r="I9" s="3">
        <f t="shared" si="2"/>
        <v>0.94339622641509435</v>
      </c>
      <c r="J9" s="3">
        <f t="shared" si="3"/>
        <v>1601.7924528301887</v>
      </c>
      <c r="K9" s="4">
        <f t="shared" si="4"/>
        <v>533.93081761006295</v>
      </c>
      <c r="L9" s="1">
        <v>5000</v>
      </c>
      <c r="M9" s="1">
        <v>5300</v>
      </c>
      <c r="N9" s="1" t="s">
        <v>15</v>
      </c>
    </row>
    <row r="10" spans="1:14">
      <c r="A10" s="1" t="s">
        <v>33</v>
      </c>
      <c r="B10" s="1" t="s">
        <v>34</v>
      </c>
      <c r="C10" s="1">
        <v>999</v>
      </c>
      <c r="D10" s="5" t="s">
        <v>8</v>
      </c>
      <c r="E10" s="5">
        <f t="shared" si="0"/>
        <v>2097.9</v>
      </c>
      <c r="F10" s="5" t="s">
        <v>9</v>
      </c>
      <c r="G10" s="5">
        <f t="shared" si="1"/>
        <v>1697.9</v>
      </c>
      <c r="H10" s="1">
        <v>3</v>
      </c>
      <c r="I10" s="3">
        <f t="shared" si="2"/>
        <v>0.94339622641509435</v>
      </c>
      <c r="J10" s="3">
        <f t="shared" si="3"/>
        <v>1601.7924528301887</v>
      </c>
      <c r="K10" s="4">
        <f t="shared" si="4"/>
        <v>533.93081761006295</v>
      </c>
      <c r="L10" s="1">
        <v>5000</v>
      </c>
      <c r="M10" s="1">
        <v>5300</v>
      </c>
      <c r="N10" s="1" t="s">
        <v>15</v>
      </c>
    </row>
    <row r="11" spans="1:14">
      <c r="A11" s="1" t="s">
        <v>35</v>
      </c>
      <c r="B11" s="1" t="s">
        <v>39</v>
      </c>
      <c r="C11" s="1">
        <v>969</v>
      </c>
      <c r="D11" s="5" t="s">
        <v>8</v>
      </c>
      <c r="E11" s="5">
        <f t="shared" si="0"/>
        <v>2034.8999999999999</v>
      </c>
      <c r="F11" s="5" t="s">
        <v>9</v>
      </c>
      <c r="G11" s="5">
        <f t="shared" si="1"/>
        <v>1634.8999999999999</v>
      </c>
      <c r="H11" s="1">
        <v>3</v>
      </c>
      <c r="I11" s="3">
        <f t="shared" si="2"/>
        <v>0.94339622641509435</v>
      </c>
      <c r="J11" s="3">
        <f t="shared" si="3"/>
        <v>1542.3584905660375</v>
      </c>
      <c r="K11" s="4">
        <f t="shared" si="4"/>
        <v>514.1194968553458</v>
      </c>
      <c r="L11" s="1">
        <v>5000</v>
      </c>
      <c r="M11" s="1">
        <v>5300</v>
      </c>
      <c r="N11" s="1" t="s">
        <v>15</v>
      </c>
    </row>
    <row r="12" spans="1:14">
      <c r="A12" s="1" t="s">
        <v>36</v>
      </c>
      <c r="B12" s="1" t="s">
        <v>40</v>
      </c>
      <c r="C12" s="1">
        <v>969</v>
      </c>
      <c r="D12" s="5" t="s">
        <v>10</v>
      </c>
      <c r="E12" s="5">
        <f t="shared" si="0"/>
        <v>2907</v>
      </c>
      <c r="F12" s="5" t="s">
        <v>9</v>
      </c>
      <c r="G12" s="5">
        <f t="shared" si="1"/>
        <v>2507</v>
      </c>
      <c r="H12" s="1">
        <v>3</v>
      </c>
      <c r="I12" s="3">
        <f t="shared" si="2"/>
        <v>0.94339622641509435</v>
      </c>
      <c r="J12" s="3">
        <f t="shared" si="3"/>
        <v>2365.0943396226417</v>
      </c>
      <c r="K12" s="4">
        <f t="shared" si="4"/>
        <v>788.36477987421392</v>
      </c>
      <c r="L12" s="1">
        <v>5000</v>
      </c>
      <c r="M12" s="1">
        <v>5300</v>
      </c>
      <c r="N12" s="1" t="s">
        <v>15</v>
      </c>
    </row>
    <row r="13" spans="1:14">
      <c r="A13" s="1" t="s">
        <v>37</v>
      </c>
      <c r="B13" s="1" t="s">
        <v>41</v>
      </c>
      <c r="C13" s="1">
        <v>849</v>
      </c>
      <c r="D13" s="5" t="s">
        <v>8</v>
      </c>
      <c r="E13" s="5">
        <f t="shared" si="0"/>
        <v>1782.8999999999999</v>
      </c>
      <c r="F13" s="5" t="s">
        <v>9</v>
      </c>
      <c r="G13" s="5">
        <f t="shared" si="1"/>
        <v>1582.8999999999999</v>
      </c>
      <c r="H13" s="1">
        <v>3</v>
      </c>
      <c r="I13" s="3">
        <f t="shared" si="2"/>
        <v>0.94339622641509435</v>
      </c>
      <c r="J13" s="3">
        <f t="shared" si="3"/>
        <v>1493.3018867924527</v>
      </c>
      <c r="K13" s="4">
        <f t="shared" si="4"/>
        <v>497.76729559748424</v>
      </c>
      <c r="L13" s="1">
        <v>5000</v>
      </c>
      <c r="M13" s="1">
        <v>5300</v>
      </c>
      <c r="N13" s="1" t="s">
        <v>15</v>
      </c>
    </row>
    <row r="14" spans="1:14">
      <c r="A14" s="1" t="s">
        <v>42</v>
      </c>
      <c r="B14" s="1" t="s">
        <v>43</v>
      </c>
      <c r="C14" s="1">
        <v>799</v>
      </c>
      <c r="D14" s="5" t="s">
        <v>8</v>
      </c>
      <c r="E14" s="5">
        <f t="shared" ref="E14" si="5">IF(D14="Y",IF(H14&gt;=3,C14*H14*0.7,IF(H14&gt;=2,C14*H14*0.8,C14*H14)),C14*H14)</f>
        <v>2237.1999999999998</v>
      </c>
      <c r="F14" s="5" t="s">
        <v>9</v>
      </c>
      <c r="G14" s="5">
        <f t="shared" ref="G14" si="6">IF(F14="Y",IF(E14&gt;=2000,E14-400,IF(E14&gt;=1400,E14-200,IF(E14&gt;=1100,E14-120,IF(E14&gt;=800,E14-70,IF(E14&gt;=500,E14-40,E14))))),E14)</f>
        <v>1837.1999999999998</v>
      </c>
      <c r="H14" s="1">
        <v>4</v>
      </c>
      <c r="I14" s="3">
        <f t="shared" si="2"/>
        <v>0.94339622641509435</v>
      </c>
      <c r="J14" s="3">
        <f t="shared" ref="J14" si="7">G14*I14</f>
        <v>1733.2075471698113</v>
      </c>
      <c r="K14" s="4">
        <f t="shared" ref="K14" si="8">J14/H14</f>
        <v>433.30188679245282</v>
      </c>
      <c r="L14" s="1">
        <v>5000</v>
      </c>
      <c r="M14" s="1">
        <v>5300</v>
      </c>
      <c r="N14" s="1" t="s">
        <v>15</v>
      </c>
    </row>
    <row r="15" spans="1:14">
      <c r="A15" s="1" t="s">
        <v>44</v>
      </c>
      <c r="B15" s="1" t="s">
        <v>45</v>
      </c>
      <c r="C15" s="1">
        <v>799</v>
      </c>
      <c r="D15" s="5" t="s">
        <v>8</v>
      </c>
      <c r="E15" s="5">
        <f t="shared" ref="E15" si="9">IF(D15="Y",IF(H15&gt;=3,C15*H15*0.7,IF(H15&gt;=2,C15*H15*0.8,C15*H15)),C15*H15)</f>
        <v>2237.1999999999998</v>
      </c>
      <c r="F15" s="5" t="s">
        <v>9</v>
      </c>
      <c r="G15" s="5">
        <f t="shared" ref="G15" si="10">IF(F15="Y",IF(E15&gt;=2000,E15-400,IF(E15&gt;=1400,E15-200,IF(E15&gt;=1100,E15-120,IF(E15&gt;=800,E15-70,IF(E15&gt;=500,E15-40,E15))))),E15)</f>
        <v>1837.1999999999998</v>
      </c>
      <c r="H15" s="1">
        <v>4</v>
      </c>
      <c r="I15" s="3">
        <f t="shared" si="2"/>
        <v>0.94339622641509435</v>
      </c>
      <c r="J15" s="3">
        <f t="shared" ref="J15" si="11">G15*I15</f>
        <v>1733.2075471698113</v>
      </c>
      <c r="K15" s="4">
        <f t="shared" ref="K15" si="12">J15/H15</f>
        <v>433.30188679245282</v>
      </c>
      <c r="L15" s="1">
        <v>5000</v>
      </c>
      <c r="M15" s="1">
        <v>5300</v>
      </c>
      <c r="N15" s="1" t="s">
        <v>15</v>
      </c>
    </row>
    <row r="16" spans="1:14">
      <c r="A16" s="1" t="s">
        <v>46</v>
      </c>
      <c r="B16" s="1" t="s">
        <v>47</v>
      </c>
      <c r="C16" s="1">
        <v>799</v>
      </c>
      <c r="D16" s="5" t="s">
        <v>8</v>
      </c>
      <c r="E16" s="5">
        <f t="shared" ref="E16" si="13">IF(D16="Y",IF(H16&gt;=3,C16*H16*0.7,IF(H16&gt;=2,C16*H16*0.8,C16*H16)),C16*H16)</f>
        <v>2237.1999999999998</v>
      </c>
      <c r="F16" s="5" t="s">
        <v>9</v>
      </c>
      <c r="G16" s="5">
        <f t="shared" ref="G16" si="14">IF(F16="Y",IF(E16&gt;=2000,E16-400,IF(E16&gt;=1400,E16-200,IF(E16&gt;=1100,E16-120,IF(E16&gt;=800,E16-70,IF(E16&gt;=500,E16-40,E16))))),E16)</f>
        <v>1837.1999999999998</v>
      </c>
      <c r="H16" s="1">
        <v>4</v>
      </c>
      <c r="I16" s="3">
        <f t="shared" si="2"/>
        <v>0.94339622641509435</v>
      </c>
      <c r="J16" s="3">
        <f t="shared" ref="J16" si="15">G16*I16</f>
        <v>1733.2075471698113</v>
      </c>
      <c r="K16" s="4">
        <f t="shared" ref="K16" si="16">J16/H16</f>
        <v>433.30188679245282</v>
      </c>
      <c r="L16" s="1">
        <v>5000</v>
      </c>
      <c r="M16" s="1">
        <v>5300</v>
      </c>
      <c r="N16" s="1" t="s">
        <v>15</v>
      </c>
    </row>
    <row r="17" spans="5:11">
      <c r="E17" s="5"/>
      <c r="F17" s="5"/>
      <c r="G17" s="5"/>
      <c r="I17" s="3"/>
      <c r="J17" s="3"/>
      <c r="K17" s="4"/>
    </row>
    <row r="18" spans="5:11">
      <c r="E18" s="5"/>
      <c r="F18" s="5"/>
      <c r="G18" s="5"/>
      <c r="I18" s="3"/>
      <c r="J18" s="3"/>
      <c r="K18" s="4"/>
    </row>
    <row r="19" spans="5:11">
      <c r="E19" s="5"/>
      <c r="F19" s="5"/>
      <c r="G19" s="5"/>
      <c r="I19" s="3"/>
      <c r="J19" s="3"/>
      <c r="K19" s="4"/>
    </row>
    <row r="20" spans="5:11">
      <c r="E20" s="5"/>
      <c r="F20" s="5"/>
      <c r="G20" s="5"/>
      <c r="I20" s="3"/>
      <c r="J20" s="3"/>
      <c r="K20" s="4"/>
    </row>
    <row r="21" spans="5:11">
      <c r="E21" s="5"/>
      <c r="F21" s="5"/>
      <c r="G21" s="5"/>
      <c r="I21" s="3"/>
      <c r="J21" s="3"/>
      <c r="K21" s="4"/>
    </row>
    <row r="22" spans="5:11">
      <c r="E22" s="5"/>
      <c r="F22" s="5"/>
      <c r="G22" s="5"/>
      <c r="I22" s="3"/>
      <c r="J22" s="3"/>
      <c r="K22" s="4"/>
    </row>
    <row r="23" spans="5:11">
      <c r="E23" s="5"/>
      <c r="F23" s="5"/>
      <c r="G23" s="5"/>
      <c r="I23" s="3"/>
      <c r="J23" s="3"/>
      <c r="K23" s="4"/>
    </row>
    <row r="24" spans="5:11">
      <c r="E24" s="5"/>
      <c r="F24" s="5"/>
      <c r="G24" s="5"/>
      <c r="I24" s="3"/>
      <c r="J24" s="3"/>
      <c r="K24" s="4"/>
    </row>
    <row r="25" spans="5:11">
      <c r="E25" s="5"/>
      <c r="F25" s="5"/>
      <c r="G25" s="5"/>
      <c r="I25" s="3"/>
      <c r="J25" s="3"/>
      <c r="K25" s="4"/>
    </row>
    <row r="26" spans="5:11">
      <c r="E26" s="5"/>
      <c r="F26" s="5"/>
      <c r="G26" s="5"/>
      <c r="I26" s="3"/>
      <c r="J26" s="3"/>
      <c r="K26" s="4"/>
    </row>
    <row r="27" spans="5:11">
      <c r="E27" s="5"/>
      <c r="F27" s="5"/>
      <c r="G27" s="5"/>
      <c r="I27" s="3"/>
      <c r="J27" s="3"/>
      <c r="K27" s="4"/>
    </row>
    <row r="28" spans="5:11">
      <c r="E28" s="5"/>
      <c r="F28" s="5"/>
      <c r="G28" s="5"/>
      <c r="I28" s="3"/>
      <c r="J28" s="3"/>
      <c r="K28" s="4"/>
    </row>
    <row r="29" spans="5:11">
      <c r="E29" s="5"/>
      <c r="F29" s="5"/>
      <c r="G29" s="5"/>
      <c r="I29" s="3"/>
      <c r="J29" s="3"/>
      <c r="K29" s="4"/>
    </row>
    <row r="30" spans="5:11">
      <c r="E30" s="5"/>
      <c r="F30" s="5"/>
      <c r="G30" s="5"/>
      <c r="I30" s="3"/>
      <c r="J30" s="3"/>
      <c r="K30" s="4"/>
    </row>
    <row r="31" spans="5:11">
      <c r="E31" s="5"/>
      <c r="F31" s="5"/>
      <c r="G31" s="5"/>
      <c r="I31" s="3"/>
      <c r="J31" s="3"/>
      <c r="K31" s="4"/>
    </row>
    <row r="32" spans="5:11">
      <c r="E32" s="5"/>
      <c r="F32" s="5"/>
      <c r="G32" s="5"/>
      <c r="I32" s="3"/>
      <c r="J32" s="3"/>
      <c r="K32" s="4"/>
    </row>
    <row r="33" spans="5:11">
      <c r="E33" s="5"/>
      <c r="F33" s="5"/>
      <c r="G33" s="5"/>
      <c r="I33" s="3"/>
      <c r="J33" s="3"/>
      <c r="K33" s="4"/>
    </row>
    <row r="34" spans="5:11">
      <c r="E34" s="5"/>
      <c r="F34" s="5"/>
      <c r="G34" s="5"/>
      <c r="I34" s="3"/>
      <c r="J34" s="3"/>
      <c r="K34" s="4"/>
    </row>
    <row r="35" spans="5:11">
      <c r="E35" s="5"/>
      <c r="F35" s="5"/>
      <c r="G35" s="5"/>
      <c r="I35" s="3"/>
      <c r="J35" s="3"/>
      <c r="K35" s="4"/>
    </row>
    <row r="36" spans="5:11">
      <c r="E36" s="5"/>
      <c r="F36" s="5"/>
      <c r="G36" s="5"/>
      <c r="I36" s="3"/>
      <c r="J36" s="3"/>
      <c r="K36" s="4"/>
    </row>
    <row r="37" spans="5:11">
      <c r="E37" s="5"/>
      <c r="F37" s="5"/>
      <c r="G37" s="5"/>
      <c r="I37" s="3"/>
      <c r="J37" s="3"/>
      <c r="K37" s="4"/>
    </row>
    <row r="38" spans="5:11">
      <c r="E38" s="5"/>
      <c r="F38" s="5"/>
      <c r="G38" s="5"/>
      <c r="I38" s="3"/>
      <c r="J38" s="3"/>
      <c r="K38" s="4"/>
    </row>
    <row r="39" spans="5:11">
      <c r="E39" s="5"/>
      <c r="F39" s="5"/>
      <c r="G39" s="5"/>
      <c r="I39" s="3"/>
      <c r="J39" s="3"/>
      <c r="K39" s="4"/>
    </row>
    <row r="40" spans="5:11">
      <c r="E40" s="5"/>
      <c r="F40" s="5"/>
      <c r="G40" s="5"/>
      <c r="I40" s="3"/>
      <c r="J40" s="3"/>
      <c r="K40" s="4"/>
    </row>
    <row r="41" spans="5:11">
      <c r="E41" s="5"/>
      <c r="F41" s="5"/>
      <c r="G41" s="5"/>
      <c r="I41" s="3"/>
      <c r="J41" s="3"/>
      <c r="K41" s="4"/>
    </row>
    <row r="42" spans="5:11">
      <c r="E42" s="5"/>
      <c r="F42" s="5"/>
      <c r="G42" s="5"/>
      <c r="I42" s="3"/>
      <c r="J42" s="3"/>
      <c r="K42" s="4"/>
    </row>
    <row r="43" spans="5:11">
      <c r="E43" s="5"/>
      <c r="F43" s="5"/>
      <c r="G43" s="5"/>
      <c r="I43" s="3"/>
      <c r="J43" s="3"/>
      <c r="K43" s="4"/>
    </row>
    <row r="44" spans="5:11">
      <c r="E44" s="5"/>
      <c r="F44" s="5"/>
      <c r="G44" s="5"/>
      <c r="I44" s="3"/>
      <c r="J44" s="3"/>
      <c r="K44" s="4"/>
    </row>
    <row r="45" spans="5:11">
      <c r="E45" s="5"/>
      <c r="F45" s="5"/>
      <c r="G45" s="5"/>
      <c r="I45" s="3"/>
      <c r="J45" s="3"/>
      <c r="K45" s="4"/>
    </row>
    <row r="46" spans="5:11">
      <c r="E46" s="5"/>
      <c r="F46" s="5"/>
      <c r="G46" s="5"/>
      <c r="I46" s="3"/>
      <c r="J46" s="3"/>
      <c r="K46" s="4"/>
    </row>
    <row r="47" spans="5:11">
      <c r="E47" s="5"/>
      <c r="F47" s="5"/>
      <c r="G47" s="5"/>
      <c r="I47" s="3"/>
      <c r="J47" s="3"/>
      <c r="K47" s="4"/>
    </row>
    <row r="48" spans="5:11">
      <c r="E48" s="5"/>
      <c r="F48" s="5"/>
      <c r="G48" s="5"/>
      <c r="I48" s="3"/>
      <c r="J48" s="3"/>
      <c r="K48" s="4"/>
    </row>
    <row r="49" spans="5:11">
      <c r="E49" s="5"/>
      <c r="F49" s="5"/>
      <c r="G49" s="5"/>
      <c r="I49" s="3"/>
      <c r="J49" s="3"/>
      <c r="K49" s="4"/>
    </row>
    <row r="50" spans="5:11">
      <c r="E50" s="5"/>
      <c r="F50" s="5"/>
      <c r="G50" s="5"/>
      <c r="I50" s="3"/>
      <c r="J50" s="3"/>
      <c r="K50" s="4"/>
    </row>
    <row r="51" spans="5:11">
      <c r="E51" s="5"/>
      <c r="F51" s="5"/>
      <c r="G51" s="5"/>
      <c r="I51" s="3"/>
      <c r="J51" s="3"/>
      <c r="K51" s="4"/>
    </row>
    <row r="52" spans="5:11">
      <c r="E52" s="5"/>
      <c r="F52" s="5"/>
      <c r="G52" s="5"/>
      <c r="I52" s="3"/>
      <c r="J52" s="3"/>
      <c r="K52" s="4"/>
    </row>
    <row r="53" spans="5:11">
      <c r="E53" s="5"/>
      <c r="F53" s="5"/>
      <c r="G53" s="5"/>
      <c r="I53" s="3"/>
      <c r="J53" s="3"/>
      <c r="K53" s="4"/>
    </row>
    <row r="54" spans="5:11">
      <c r="E54" s="5"/>
      <c r="F54" s="5"/>
      <c r="G54" s="5"/>
      <c r="I54" s="3"/>
      <c r="J54" s="3"/>
      <c r="K54" s="4"/>
    </row>
    <row r="55" spans="5:11">
      <c r="E55" s="5"/>
      <c r="F55" s="5"/>
      <c r="G55" s="5"/>
      <c r="I55" s="3"/>
      <c r="J55" s="3"/>
      <c r="K55" s="4"/>
    </row>
    <row r="56" spans="5:11">
      <c r="E56" s="5"/>
      <c r="F56" s="5"/>
      <c r="G56" s="5"/>
      <c r="I56" s="3"/>
      <c r="J56" s="3"/>
      <c r="K56" s="4"/>
    </row>
    <row r="57" spans="5:11">
      <c r="E57" s="5"/>
      <c r="F57" s="5"/>
      <c r="G57" s="5"/>
      <c r="I57" s="3"/>
      <c r="J57" s="3"/>
      <c r="K57" s="4"/>
    </row>
    <row r="58" spans="5:11">
      <c r="E58" s="5"/>
      <c r="F58" s="5"/>
      <c r="G58" s="5"/>
      <c r="I58" s="3"/>
      <c r="J58" s="3"/>
      <c r="K58" s="4"/>
    </row>
    <row r="59" spans="5:11">
      <c r="E59" s="5"/>
      <c r="F59" s="5"/>
      <c r="G59" s="5"/>
      <c r="I59" s="3"/>
      <c r="J59" s="3"/>
      <c r="K59" s="4"/>
    </row>
    <row r="60" spans="5:11">
      <c r="E60" s="5"/>
      <c r="F60" s="5"/>
      <c r="G60" s="5"/>
      <c r="I60" s="3"/>
      <c r="J60" s="3"/>
      <c r="K60" s="4"/>
    </row>
    <row r="61" spans="5:11">
      <c r="E61" s="5"/>
      <c r="F61" s="5"/>
      <c r="G61" s="5"/>
      <c r="I61" s="3"/>
      <c r="J61" s="3"/>
      <c r="K61" s="4"/>
    </row>
    <row r="62" spans="5:11">
      <c r="E62" s="5"/>
      <c r="F62" s="5"/>
      <c r="G62" s="5"/>
      <c r="I62" s="3"/>
      <c r="J62" s="3"/>
      <c r="K62" s="4"/>
    </row>
    <row r="63" spans="5:11">
      <c r="E63" s="5"/>
      <c r="F63" s="5"/>
      <c r="G63" s="5"/>
      <c r="I63" s="3"/>
      <c r="J63" s="3"/>
      <c r="K63" s="4"/>
    </row>
    <row r="64" spans="5:11">
      <c r="E64" s="5"/>
      <c r="F64" s="5"/>
      <c r="G64" s="5"/>
      <c r="I64" s="3"/>
      <c r="J64" s="3"/>
      <c r="K64" s="4"/>
    </row>
    <row r="65" spans="5:11">
      <c r="E65" s="5"/>
      <c r="F65" s="5"/>
      <c r="G65" s="5"/>
      <c r="I65" s="3"/>
      <c r="J65" s="3"/>
      <c r="K65" s="4"/>
    </row>
    <row r="66" spans="5:11">
      <c r="E66" s="5"/>
      <c r="F66" s="5"/>
      <c r="G66" s="5"/>
      <c r="I66" s="3"/>
      <c r="J66" s="3"/>
      <c r="K66" s="4"/>
    </row>
    <row r="67" spans="5:11">
      <c r="E67" s="5"/>
      <c r="F67" s="5"/>
      <c r="G67" s="5"/>
      <c r="I67" s="3"/>
      <c r="J67" s="3"/>
      <c r="K67" s="4"/>
    </row>
    <row r="68" spans="5:11">
      <c r="E68" s="5"/>
      <c r="F68" s="5"/>
      <c r="G68" s="5"/>
      <c r="I68" s="3"/>
      <c r="J68" s="3"/>
      <c r="K68" s="4"/>
    </row>
    <row r="69" spans="5:11">
      <c r="E69" s="5"/>
      <c r="F69" s="5"/>
      <c r="G69" s="5"/>
      <c r="I69" s="3"/>
      <c r="J69" s="3"/>
      <c r="K69" s="4"/>
    </row>
    <row r="70" spans="5:11">
      <c r="E70" s="5"/>
      <c r="F70" s="5"/>
      <c r="G70" s="5"/>
      <c r="I70" s="3"/>
      <c r="J70" s="3"/>
      <c r="K70" s="4"/>
    </row>
    <row r="71" spans="5:11">
      <c r="E71" s="5"/>
      <c r="F71" s="5"/>
      <c r="G71" s="5"/>
      <c r="I71" s="3"/>
      <c r="J71" s="3"/>
      <c r="K71" s="4"/>
    </row>
    <row r="72" spans="5:11">
      <c r="E72" s="5"/>
      <c r="F72" s="5"/>
      <c r="G72" s="5"/>
      <c r="I72" s="3"/>
      <c r="J72" s="3"/>
      <c r="K72" s="4"/>
    </row>
    <row r="73" spans="5:11">
      <c r="E73" s="5"/>
      <c r="F73" s="5"/>
      <c r="G73" s="5"/>
      <c r="I73" s="3"/>
      <c r="J73" s="3"/>
      <c r="K73" s="4"/>
    </row>
    <row r="74" spans="5:11">
      <c r="E74" s="5"/>
      <c r="F74" s="5"/>
      <c r="G74" s="5"/>
      <c r="I74" s="3"/>
      <c r="J74" s="3"/>
      <c r="K74" s="4"/>
    </row>
    <row r="75" spans="5:11">
      <c r="E75" s="5"/>
      <c r="F75" s="5"/>
      <c r="G75" s="5"/>
      <c r="I75" s="3"/>
      <c r="J75" s="3"/>
      <c r="K75" s="4"/>
    </row>
    <row r="76" spans="5:11">
      <c r="E76" s="5"/>
      <c r="F76" s="5"/>
      <c r="G76" s="5"/>
      <c r="I76" s="3"/>
      <c r="J76" s="3"/>
      <c r="K76" s="4"/>
    </row>
    <row r="77" spans="5:11">
      <c r="E77" s="5"/>
      <c r="F77" s="5"/>
      <c r="G77" s="5"/>
      <c r="I77" s="3"/>
      <c r="J77" s="3"/>
      <c r="K77" s="4"/>
    </row>
    <row r="78" spans="5:11">
      <c r="E78" s="5"/>
      <c r="F78" s="5"/>
      <c r="G78" s="5"/>
      <c r="I78" s="3"/>
      <c r="J78" s="3"/>
      <c r="K78" s="4"/>
    </row>
    <row r="79" spans="5:11">
      <c r="E79" s="5"/>
      <c r="F79" s="5"/>
      <c r="G79" s="5"/>
      <c r="I79" s="3"/>
      <c r="J79" s="3"/>
      <c r="K79" s="4"/>
    </row>
    <row r="80" spans="5:11">
      <c r="E80" s="5"/>
      <c r="F80" s="5"/>
      <c r="G80" s="5"/>
      <c r="I80" s="3"/>
      <c r="J80" s="3"/>
      <c r="K80" s="4"/>
    </row>
    <row r="81" spans="5:11">
      <c r="E81" s="5"/>
      <c r="F81" s="5"/>
      <c r="G81" s="5"/>
      <c r="I81" s="3"/>
      <c r="J81" s="3"/>
      <c r="K81" s="4"/>
    </row>
    <row r="82" spans="5:11">
      <c r="E82" s="5"/>
      <c r="F82" s="5"/>
      <c r="G82" s="5"/>
      <c r="I82" s="3"/>
      <c r="J82" s="3"/>
      <c r="K82" s="4"/>
    </row>
    <row r="83" spans="5:11">
      <c r="E83" s="5"/>
      <c r="F83" s="5"/>
      <c r="G83" s="5"/>
      <c r="I83" s="3"/>
      <c r="J83" s="3"/>
      <c r="K83" s="4"/>
    </row>
    <row r="84" spans="5:11">
      <c r="E84" s="5"/>
      <c r="F84" s="5"/>
      <c r="G84" s="5"/>
      <c r="I84" s="3"/>
      <c r="J84" s="3"/>
      <c r="K84" s="4"/>
    </row>
    <row r="85" spans="5:11">
      <c r="E85" s="5"/>
      <c r="F85" s="5"/>
      <c r="G85" s="5"/>
      <c r="I85" s="3"/>
      <c r="J85" s="3"/>
      <c r="K85" s="4"/>
    </row>
    <row r="86" spans="5:11">
      <c r="E86" s="5"/>
      <c r="F86" s="5"/>
      <c r="G86" s="5"/>
      <c r="I86" s="3"/>
      <c r="J86" s="3"/>
      <c r="K86" s="4"/>
    </row>
    <row r="87" spans="5:11">
      <c r="E87" s="5"/>
      <c r="F87" s="5"/>
      <c r="G87" s="5"/>
      <c r="I87" s="3"/>
      <c r="J87" s="3"/>
      <c r="K87" s="4"/>
    </row>
    <row r="88" spans="5:11">
      <c r="E88" s="5"/>
      <c r="F88" s="5"/>
      <c r="G88" s="5"/>
      <c r="I88" s="3"/>
      <c r="J88" s="3"/>
      <c r="K88" s="4"/>
    </row>
    <row r="89" spans="5:11">
      <c r="E89" s="5"/>
      <c r="F89" s="5"/>
      <c r="G89" s="5"/>
      <c r="I89" s="3"/>
      <c r="J89" s="3"/>
      <c r="K89" s="4"/>
    </row>
    <row r="90" spans="5:11">
      <c r="E90" s="5"/>
      <c r="F90" s="5"/>
      <c r="G90" s="5"/>
      <c r="I90" s="3"/>
      <c r="J90" s="3"/>
      <c r="K90" s="4"/>
    </row>
    <row r="91" spans="5:11">
      <c r="E91" s="5"/>
      <c r="F91" s="5"/>
      <c r="G91" s="5"/>
      <c r="I91" s="3"/>
      <c r="J91" s="3"/>
      <c r="K91" s="4"/>
    </row>
    <row r="92" spans="5:11">
      <c r="E92" s="5"/>
      <c r="F92" s="5"/>
      <c r="G92" s="5"/>
      <c r="I92" s="3"/>
      <c r="J92" s="3"/>
      <c r="K92" s="4"/>
    </row>
    <row r="93" spans="5:11">
      <c r="E93" s="5"/>
      <c r="F93" s="5"/>
      <c r="G93" s="5"/>
      <c r="I93" s="3"/>
      <c r="J93" s="3"/>
      <c r="K93" s="4"/>
    </row>
    <row r="94" spans="5:11">
      <c r="E94" s="5"/>
      <c r="F94" s="5"/>
      <c r="G94" s="5"/>
      <c r="I94" s="3"/>
      <c r="J94" s="3"/>
      <c r="K94" s="4"/>
    </row>
    <row r="95" spans="5:11">
      <c r="E95" s="5"/>
      <c r="F95" s="5"/>
      <c r="G95" s="5"/>
      <c r="I95" s="3"/>
      <c r="J95" s="3"/>
      <c r="K95" s="4"/>
    </row>
    <row r="96" spans="5:11">
      <c r="E96" s="5"/>
      <c r="F96" s="5"/>
      <c r="G96" s="5"/>
      <c r="I96" s="3"/>
      <c r="J96" s="3"/>
      <c r="K96" s="4"/>
    </row>
    <row r="97" spans="5:11">
      <c r="E97" s="5"/>
      <c r="F97" s="5"/>
      <c r="G97" s="5"/>
      <c r="I97" s="3"/>
      <c r="J97" s="3"/>
      <c r="K97" s="4"/>
    </row>
    <row r="98" spans="5:11">
      <c r="E98" s="5"/>
      <c r="F98" s="5"/>
      <c r="G98" s="5"/>
      <c r="I98" s="3"/>
      <c r="J98" s="3"/>
      <c r="K98" s="4"/>
    </row>
    <row r="99" spans="5:11">
      <c r="E99" s="5"/>
      <c r="F99" s="5"/>
      <c r="G99" s="5"/>
      <c r="I99" s="3"/>
      <c r="J99" s="3"/>
      <c r="K99" s="4"/>
    </row>
  </sheetData>
  <phoneticPr fontId="1" type="noConversion"/>
  <dataValidations count="2">
    <dataValidation type="list" allowBlank="1" showInputMessage="1" showErrorMessage="1" sqref="H2:H16">
      <formula1>"1,2,3,4,5,6,7,8,9,10"</formula1>
    </dataValidation>
    <dataValidation type="list" allowBlank="1" showInputMessage="1" showErrorMessage="1" sqref="F2:F16 D2:D16">
      <formula1>"Y,N"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1101价格表参考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2021-10-24T15:20:02Z</dcterms:modified>
</cp:coreProperties>
</file>