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nze/OneDrive/Programming/1dFEM/"/>
    </mc:Choice>
  </mc:AlternateContent>
  <xr:revisionPtr revIDLastSave="233" documentId="13_ncr:1_{8C8D15C0-F7E2-184E-AFD3-E760ACF64E2C}" xr6:coauthVersionLast="43" xr6:coauthVersionMax="43" xr10:uidLastSave="{B9D65CCD-1EAB-F44F-BFE7-2A78F7B19C61}"/>
  <bookViews>
    <workbookView xWindow="0" yWindow="460" windowWidth="14400" windowHeight="17540" xr2:uid="{74B1F6B8-2279-304E-B2B4-2A094C8876D7}"/>
  </bookViews>
  <sheets>
    <sheet name="erro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33" i="1" l="1"/>
  <c r="R34" i="1" s="1"/>
  <c r="R35" i="1" s="1"/>
  <c r="R36" i="1" s="1"/>
  <c r="R37" i="1" s="1"/>
  <c r="R38" i="1" s="1"/>
  <c r="R32" i="1"/>
  <c r="C19" i="1" l="1"/>
  <c r="B20" i="1"/>
  <c r="C20" i="1" s="1"/>
  <c r="B21" i="1"/>
  <c r="B22" i="1"/>
  <c r="C22" i="1"/>
  <c r="B23" i="1"/>
  <c r="C23" i="1" s="1"/>
  <c r="C24" i="1"/>
  <c r="B25" i="1"/>
  <c r="C25" i="1"/>
  <c r="B48" i="1"/>
  <c r="C48" i="1" s="1"/>
  <c r="C51" i="1"/>
  <c r="C46" i="1"/>
  <c r="C21" i="1" l="1"/>
  <c r="B50" i="1"/>
  <c r="C50" i="1" s="1"/>
  <c r="B52" i="1"/>
  <c r="C52" i="1" s="1"/>
  <c r="B47" i="1"/>
  <c r="C47" i="1" s="1"/>
  <c r="B49" i="1"/>
  <c r="C49" i="1" s="1"/>
  <c r="A19" i="1"/>
  <c r="A20" i="1" s="1"/>
  <c r="A21" i="1" s="1"/>
  <c r="A22" i="1" s="1"/>
  <c r="A23" i="1" s="1"/>
  <c r="A24" i="1" s="1"/>
  <c r="A25" i="1" s="1"/>
  <c r="A5" i="1" l="1"/>
  <c r="A6" i="1" s="1"/>
  <c r="A7" i="1" s="1"/>
  <c r="A8" i="1" s="1"/>
  <c r="A9" i="1" s="1"/>
  <c r="A10" i="1" s="1"/>
  <c r="A11" i="1" s="1"/>
  <c r="B4" i="1"/>
  <c r="B5" i="1" l="1"/>
  <c r="C5" i="1" s="1"/>
  <c r="B7" i="1"/>
  <c r="C7" i="1" s="1"/>
  <c r="B6" i="1"/>
  <c r="C6" i="1" s="1"/>
  <c r="C4" i="1"/>
  <c r="B8" i="1" l="1"/>
  <c r="C8" i="1" s="1"/>
  <c r="B9" i="1" l="1"/>
  <c r="C9" i="1" s="1"/>
  <c r="B10" i="1" l="1"/>
  <c r="C10" i="1" s="1"/>
  <c r="B11" i="1" l="1"/>
  <c r="C11" i="1" s="1"/>
</calcChain>
</file>

<file path=xl/sharedStrings.xml><?xml version="1.0" encoding="utf-8"?>
<sst xmlns="http://schemas.openxmlformats.org/spreadsheetml/2006/main" count="80" uniqueCount="14">
  <si>
    <t>1:2GMM</t>
  </si>
  <si>
    <t>e</t>
  </si>
  <si>
    <t>fine grid</t>
  </si>
  <si>
    <t>coarse grid</t>
  </si>
  <si>
    <t xml:space="preserve">absolute </t>
  </si>
  <si>
    <t>relative</t>
  </si>
  <si>
    <t>H1</t>
  </si>
  <si>
    <t>L2</t>
  </si>
  <si>
    <t>Energy</t>
  </si>
  <si>
    <t>Global</t>
  </si>
  <si>
    <t>Local</t>
  </si>
  <si>
    <t>radius</t>
  </si>
  <si>
    <t>a-flux norm</t>
  </si>
  <si>
    <t>1:4GMM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</si>
</sst>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2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rgb="FF000000"/>
      <name val="Courier New"/>
      <family val="1"/>
    </font>
  </fonts>
  <fills count="8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3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20" fontId="1" fillId="2" borderId="0" xfId="0" applyNumberFormat="1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64" fontId="1" fillId="4" borderId="0" xfId="0" applyNumberFormat="1" applyFont="1" applyFill="1" applyAlignment="1">
      <alignment horizontal="center" vertical="center" wrapText="1"/>
    </xf>
    <xf numFmtId="0" fontId="2" fillId="0" borderId="0" xfId="0" applyFont="1"/>
    <xf numFmtId="0" fontId="1" fillId="2" borderId="0" xfId="0" applyFont="1" applyFill="1" applyAlignment="1">
      <alignment horizontal="center" vertical="center" wrapText="1"/>
    </xf>
    <xf numFmtId="0" fontId="1" fillId="6" borderId="0" xfId="0" applyFont="1" applyFill="1" applyAlignment="1">
      <alignment horizontal="center" vertical="center" wrapText="1"/>
    </xf>
    <xf numFmtId="0" fontId="1" fillId="7" borderId="0" xfId="0" applyFont="1" applyFill="1" applyAlignment="1">
      <alignment horizontal="center" vertical="center" wrapText="1"/>
    </xf>
    <xf numFmtId="0" fontId="1" fillId="7" borderId="0" xfId="0" applyFont="1" applyFill="1" applyAlignment="1">
      <alignment horizontal="center" vertical="center" wrapText="1"/>
    </xf>
    <xf numFmtId="0" fontId="1" fillId="6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horizontal="center" vertical="center" wrapText="1"/>
    </xf>
    <xf numFmtId="0" fontId="1" fillId="7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horizontal="center" vertical="center" wrapText="1"/>
    </xf>
    <xf numFmtId="0" fontId="1" fillId="6" borderId="0" xfId="0" applyFont="1" applyFill="1" applyAlignment="1">
      <alignment horizontal="center" vertical="center" wrapText="1"/>
    </xf>
    <xf numFmtId="0" fontId="1" fillId="5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106E0-760D-5646-AB1D-FEE029DDB76D}">
  <dimension ref="A1:R52"/>
  <sheetViews>
    <sheetView tabSelected="1" topLeftCell="A24" workbookViewId="0">
      <pane xSplit="4540" activePane="topRight"/>
      <selection activeCell="B54" sqref="B54:B70"/>
      <selection pane="topRight" activeCell="B54" sqref="B54:D67"/>
    </sheetView>
  </sheetViews>
  <sheetFormatPr baseColWidth="10" defaultRowHeight="18" x14ac:dyDescent="0.2"/>
  <cols>
    <col min="1" max="1" width="10.6640625" style="4" bestFit="1" customWidth="1"/>
    <col min="2" max="2" width="15.1640625" style="4" bestFit="1" customWidth="1"/>
    <col min="3" max="3" width="12.6640625" style="4" customWidth="1"/>
    <col min="4" max="7" width="15.83203125" style="4" bestFit="1" customWidth="1"/>
    <col min="8" max="9" width="10.83203125" style="4"/>
    <col min="10" max="10" width="15.1640625" style="4" bestFit="1" customWidth="1"/>
    <col min="11" max="11" width="10.83203125" style="4"/>
    <col min="12" max="12" width="15.1640625" style="4" bestFit="1" customWidth="1"/>
    <col min="13" max="17" width="10.83203125" style="4"/>
    <col min="18" max="18" width="18.83203125" style="4" customWidth="1"/>
    <col min="19" max="16384" width="10.83203125" style="4"/>
  </cols>
  <sheetData>
    <row r="1" spans="1:18" ht="18" customHeight="1" x14ac:dyDescent="0.2">
      <c r="D1" s="13" t="s">
        <v>9</v>
      </c>
      <c r="E1" s="13"/>
      <c r="F1" s="13"/>
      <c r="G1" s="13"/>
      <c r="H1" s="13"/>
      <c r="I1" s="13"/>
      <c r="J1" s="13"/>
      <c r="K1" s="15" t="s">
        <v>10</v>
      </c>
      <c r="L1" s="15"/>
      <c r="M1" s="15"/>
      <c r="N1" s="15"/>
      <c r="O1" s="15"/>
      <c r="P1" s="15"/>
      <c r="Q1" s="15"/>
      <c r="R1" s="16" t="s">
        <v>12</v>
      </c>
    </row>
    <row r="2" spans="1:18" ht="21" customHeight="1" x14ac:dyDescent="0.2">
      <c r="A2" s="3" t="s">
        <v>0</v>
      </c>
      <c r="B2" s="1"/>
      <c r="C2" s="1"/>
      <c r="D2" s="13" t="s">
        <v>8</v>
      </c>
      <c r="E2" s="13"/>
      <c r="F2" s="13" t="s">
        <v>7</v>
      </c>
      <c r="G2" s="13"/>
      <c r="H2" s="13" t="s">
        <v>6</v>
      </c>
      <c r="I2" s="13"/>
      <c r="J2" s="13" t="s">
        <v>11</v>
      </c>
      <c r="K2" s="15" t="s">
        <v>8</v>
      </c>
      <c r="L2" s="15"/>
      <c r="M2" s="15" t="s">
        <v>7</v>
      </c>
      <c r="N2" s="15"/>
      <c r="O2" s="15" t="s">
        <v>6</v>
      </c>
      <c r="P2" s="15"/>
      <c r="Q2" s="15" t="s">
        <v>11</v>
      </c>
      <c r="R2" s="16"/>
    </row>
    <row r="3" spans="1:18" ht="38" x14ac:dyDescent="0.2">
      <c r="A3" s="2" t="s">
        <v>1</v>
      </c>
      <c r="B3" s="1" t="s">
        <v>2</v>
      </c>
      <c r="C3" s="1" t="s">
        <v>3</v>
      </c>
      <c r="D3" s="9" t="s">
        <v>4</v>
      </c>
      <c r="E3" s="9" t="s">
        <v>5</v>
      </c>
      <c r="F3" s="9" t="s">
        <v>4</v>
      </c>
      <c r="G3" s="9" t="s">
        <v>5</v>
      </c>
      <c r="H3" s="9" t="s">
        <v>4</v>
      </c>
      <c r="I3" s="9" t="s">
        <v>5</v>
      </c>
      <c r="J3" s="13"/>
      <c r="K3" s="8" t="s">
        <v>4</v>
      </c>
      <c r="L3" s="8" t="s">
        <v>5</v>
      </c>
      <c r="M3" s="8" t="s">
        <v>4</v>
      </c>
      <c r="N3" s="8" t="s">
        <v>5</v>
      </c>
      <c r="O3" s="8" t="s">
        <v>4</v>
      </c>
      <c r="P3" s="8" t="s">
        <v>5</v>
      </c>
      <c r="Q3" s="15"/>
      <c r="R3" s="16"/>
    </row>
    <row r="4" spans="1:18" ht="19" x14ac:dyDescent="0.25">
      <c r="A4" s="5">
        <v>0.1</v>
      </c>
      <c r="B4" s="4">
        <f>ODD(1.2/A4)</f>
        <v>13</v>
      </c>
      <c r="C4" s="4">
        <f t="shared" ref="C4:C11" si="0">INT(B4/2)</f>
        <v>6</v>
      </c>
      <c r="D4" s="6">
        <v>11.0278522022641</v>
      </c>
      <c r="E4" s="6">
        <v>0.91898768352201299</v>
      </c>
      <c r="F4" s="6">
        <v>1.2338468109915901</v>
      </c>
      <c r="G4" s="6">
        <v>1.7449228939951</v>
      </c>
      <c r="H4" s="6">
        <v>8.1261181483356193</v>
      </c>
      <c r="I4" s="6">
        <v>0.95436417657361206</v>
      </c>
      <c r="J4" s="6">
        <v>0.26688550804807398</v>
      </c>
      <c r="K4" s="6">
        <v>64.137768643821204</v>
      </c>
      <c r="L4" s="6">
        <v>5.45588447427627</v>
      </c>
      <c r="M4" s="6">
        <v>7.5515017001462903</v>
      </c>
      <c r="N4" s="6">
        <v>10.679436120630299</v>
      </c>
      <c r="O4" s="6">
        <v>43.846428774358301</v>
      </c>
      <c r="P4" s="6">
        <v>5.2557525404107004</v>
      </c>
      <c r="Q4" s="6">
        <v>0.10082870713867199</v>
      </c>
      <c r="R4" s="4">
        <v>16.357700000000001</v>
      </c>
    </row>
    <row r="5" spans="1:18" ht="19" x14ac:dyDescent="0.25">
      <c r="A5" s="5">
        <f>0.5*A4</f>
        <v>0.05</v>
      </c>
      <c r="B5" s="4">
        <f t="shared" ref="B5:B11" si="1">ODD(1.2/A5)</f>
        <v>25</v>
      </c>
      <c r="C5" s="4">
        <f t="shared" si="0"/>
        <v>12</v>
      </c>
      <c r="D5" s="6">
        <v>4.8637508219325802</v>
      </c>
      <c r="E5" s="6">
        <v>0.39150187762827998</v>
      </c>
      <c r="F5" s="6">
        <v>0.56956283097043003</v>
      </c>
      <c r="G5" s="6">
        <v>0.805483480181997</v>
      </c>
      <c r="H5" s="6">
        <v>3.5621491075587302</v>
      </c>
      <c r="I5" s="6">
        <v>0.40419153196162799</v>
      </c>
      <c r="J5" s="6">
        <v>0.28065004414279399</v>
      </c>
      <c r="K5" s="6">
        <v>21.784946868991401</v>
      </c>
      <c r="L5" s="6">
        <v>1.75738450107271</v>
      </c>
      <c r="M5" s="6">
        <v>1.0641593651911501</v>
      </c>
      <c r="N5" s="6">
        <v>1.50494860677967</v>
      </c>
      <c r="O5" s="6">
        <v>15.687101373945699</v>
      </c>
      <c r="P5" s="6">
        <v>1.7838546276734299</v>
      </c>
      <c r="Q5" s="6">
        <v>0.31971478412832999</v>
      </c>
      <c r="R5" s="4">
        <v>12.212300000000001</v>
      </c>
    </row>
    <row r="6" spans="1:18" ht="19" x14ac:dyDescent="0.25">
      <c r="A6" s="5">
        <f t="shared" ref="A6:A11" si="2">0.5*A5</f>
        <v>2.5000000000000001E-2</v>
      </c>
      <c r="B6" s="4">
        <f t="shared" si="1"/>
        <v>49</v>
      </c>
      <c r="C6" s="4">
        <f t="shared" si="0"/>
        <v>24</v>
      </c>
      <c r="D6" s="6">
        <v>3.0154686465267502</v>
      </c>
      <c r="E6" s="6">
        <v>0.24065002740368199</v>
      </c>
      <c r="F6" s="6">
        <v>0.29693542525897298</v>
      </c>
      <c r="G6" s="6">
        <v>0.419930105550263</v>
      </c>
      <c r="H6" s="6">
        <v>2.14755443413938</v>
      </c>
      <c r="I6" s="6">
        <v>0.24160820579369999</v>
      </c>
      <c r="J6" s="6">
        <v>0.29007043760523799</v>
      </c>
      <c r="K6" s="6">
        <v>23.043377697036899</v>
      </c>
      <c r="L6" s="6">
        <v>1.83944819358727</v>
      </c>
      <c r="M6" s="6">
        <v>0.76322335672141295</v>
      </c>
      <c r="N6" s="6">
        <v>1.0793608221953399</v>
      </c>
      <c r="O6" s="6">
        <v>16.297239161346699</v>
      </c>
      <c r="P6" s="6">
        <v>1.8339655114606299</v>
      </c>
      <c r="Q6" s="6">
        <v>0.198585050404021</v>
      </c>
      <c r="R6" s="4">
        <v>10.9331</v>
      </c>
    </row>
    <row r="7" spans="1:18" ht="19" x14ac:dyDescent="0.25">
      <c r="A7" s="5">
        <f t="shared" si="2"/>
        <v>1.2500000000000001E-2</v>
      </c>
      <c r="B7" s="4">
        <f t="shared" si="1"/>
        <v>97</v>
      </c>
      <c r="C7" s="4">
        <f t="shared" si="0"/>
        <v>48</v>
      </c>
      <c r="D7" s="6">
        <v>2.3854635624534302</v>
      </c>
      <c r="E7" s="6">
        <v>0.18996475450064801</v>
      </c>
      <c r="F7" s="6">
        <v>0.15026899988765099</v>
      </c>
      <c r="G7" s="6">
        <v>0.21251245764535701</v>
      </c>
      <c r="H7" s="6">
        <v>1.6463511866784999</v>
      </c>
      <c r="I7" s="6">
        <v>0.18482682548757501</v>
      </c>
      <c r="J7" s="6">
        <v>0.30423901729314401</v>
      </c>
      <c r="K7" s="6">
        <v>17.447574785377402</v>
      </c>
      <c r="L7" s="6">
        <v>1.38946832389535</v>
      </c>
      <c r="M7" s="6">
        <v>0.291009230392476</v>
      </c>
      <c r="N7" s="6">
        <v>0.41154920039679599</v>
      </c>
      <c r="O7" s="6">
        <v>12.7622412888367</v>
      </c>
      <c r="P7" s="6">
        <v>1.43279061773812</v>
      </c>
      <c r="Q7" s="6">
        <v>0.19255239972545099</v>
      </c>
      <c r="R7" s="4">
        <v>10.5891</v>
      </c>
    </row>
    <row r="8" spans="1:18" ht="19" x14ac:dyDescent="0.25">
      <c r="A8" s="5">
        <f t="shared" si="2"/>
        <v>6.2500000000000003E-3</v>
      </c>
      <c r="B8" s="4">
        <f t="shared" si="1"/>
        <v>193</v>
      </c>
      <c r="C8" s="4">
        <f t="shared" si="0"/>
        <v>96</v>
      </c>
      <c r="D8" s="6">
        <v>2.0895936189426898</v>
      </c>
      <c r="E8" s="6">
        <v>0.166054374637229</v>
      </c>
      <c r="F8" s="6">
        <v>0.101846007313614</v>
      </c>
      <c r="G8" s="6">
        <v>0.144032004816462</v>
      </c>
      <c r="H8" s="6">
        <v>1.40562713378183</v>
      </c>
      <c r="I8" s="6">
        <v>0.15771809807204501</v>
      </c>
      <c r="J8" s="6">
        <v>0.31681156593982701</v>
      </c>
      <c r="K8" s="6">
        <v>9.3430569599165807</v>
      </c>
      <c r="L8" s="6">
        <v>0.74248210161509198</v>
      </c>
      <c r="M8" s="6">
        <v>0.23212673867347799</v>
      </c>
      <c r="N8" s="6">
        <v>0.32827678202146698</v>
      </c>
      <c r="O8" s="6">
        <v>6.6217969347905496</v>
      </c>
      <c r="P8" s="6">
        <v>0.74300012695704598</v>
      </c>
      <c r="Q8" s="6">
        <v>0.50350894780219702</v>
      </c>
      <c r="R8" s="4">
        <v>10.4084</v>
      </c>
    </row>
    <row r="9" spans="1:18" ht="19" x14ac:dyDescent="0.25">
      <c r="A9" s="5">
        <f t="shared" si="2"/>
        <v>3.1250000000000002E-3</v>
      </c>
      <c r="B9" s="4">
        <f t="shared" si="1"/>
        <v>385</v>
      </c>
      <c r="C9" s="4">
        <f t="shared" si="0"/>
        <v>192</v>
      </c>
      <c r="D9" s="6">
        <v>1.51117238532344</v>
      </c>
      <c r="E9" s="6">
        <v>0.12016017066482799</v>
      </c>
      <c r="F9" s="6">
        <v>3.7929590512190699E-2</v>
      </c>
      <c r="G9" s="6">
        <v>5.3640541317597899E-2</v>
      </c>
      <c r="H9" s="6">
        <v>1.0668063195349899</v>
      </c>
      <c r="I9" s="6">
        <v>0.11968485704114</v>
      </c>
      <c r="J9" s="6">
        <v>0.40473978728937998</v>
      </c>
      <c r="K9" s="6">
        <v>16.061527474366098</v>
      </c>
      <c r="L9" s="6">
        <v>1.27712761396922</v>
      </c>
      <c r="M9" s="6">
        <v>0.28133819646246999</v>
      </c>
      <c r="N9" s="6">
        <v>0.39787229305081101</v>
      </c>
      <c r="O9" s="6">
        <v>11.2386734503018</v>
      </c>
      <c r="P9" s="6">
        <v>1.2608658448861401</v>
      </c>
      <c r="Q9" s="6">
        <v>0.64453477480145205</v>
      </c>
      <c r="R9" s="4">
        <v>10.561199999999999</v>
      </c>
    </row>
    <row r="10" spans="1:18" ht="19" x14ac:dyDescent="0.25">
      <c r="A10" s="5">
        <f t="shared" si="2"/>
        <v>1.5625000000000001E-3</v>
      </c>
      <c r="B10" s="4">
        <f t="shared" si="1"/>
        <v>769</v>
      </c>
      <c r="C10" s="4">
        <f t="shared" si="0"/>
        <v>384</v>
      </c>
      <c r="D10" s="6">
        <v>1.7523321065990101</v>
      </c>
      <c r="E10" s="6">
        <v>0.13942054761834999</v>
      </c>
      <c r="F10" s="6">
        <v>1.36323276805911E-2</v>
      </c>
      <c r="G10" s="6">
        <v>1.9279022692606201E-2</v>
      </c>
      <c r="H10" s="6">
        <v>1.2294759698743101</v>
      </c>
      <c r="I10" s="6">
        <v>0.137930156076878</v>
      </c>
      <c r="J10" s="6">
        <v>0.34967702242584497</v>
      </c>
      <c r="K10" s="6">
        <v>13.9990884932588</v>
      </c>
      <c r="L10" s="4">
        <v>1.1138096122040999</v>
      </c>
      <c r="M10" s="6">
        <v>0.25627883391335299</v>
      </c>
      <c r="N10" s="6">
        <v>0.36243300266942602</v>
      </c>
      <c r="O10" s="6">
        <v>10.044401338311401</v>
      </c>
      <c r="P10" s="6">
        <v>1.1268426211989599</v>
      </c>
      <c r="Q10" s="6">
        <v>0.52637565827705102</v>
      </c>
      <c r="R10" s="4">
        <v>10.228400000000001</v>
      </c>
    </row>
    <row r="11" spans="1:18" ht="19" x14ac:dyDescent="0.25">
      <c r="A11" s="5">
        <f t="shared" si="2"/>
        <v>7.8125000000000004E-4</v>
      </c>
      <c r="B11" s="4">
        <f t="shared" si="1"/>
        <v>1537</v>
      </c>
      <c r="C11" s="4">
        <f t="shared" si="0"/>
        <v>768</v>
      </c>
      <c r="D11" s="6">
        <v>1.6414616530677399</v>
      </c>
      <c r="E11" s="6">
        <v>0.13062373228120699</v>
      </c>
      <c r="F11" s="6">
        <v>8.28085490231582E-3</v>
      </c>
      <c r="G11" s="6">
        <v>1.1710897310898701E-2</v>
      </c>
      <c r="H11" s="6">
        <v>1.1725464349571599</v>
      </c>
      <c r="I11" s="6">
        <v>0.131542357996212</v>
      </c>
      <c r="J11" s="6">
        <v>0.42783487454635999</v>
      </c>
      <c r="K11" s="6">
        <v>7.9257093614147003</v>
      </c>
      <c r="L11" s="6">
        <v>0.63070967473585005</v>
      </c>
      <c r="M11" s="6">
        <v>0.12932494338952399</v>
      </c>
      <c r="N11" s="6">
        <v>0.18289308889459799</v>
      </c>
      <c r="O11" s="6">
        <v>5.7318891292121403</v>
      </c>
      <c r="P11" s="6">
        <v>0.64303314120697896</v>
      </c>
      <c r="Q11" s="6">
        <v>0.275171164772959</v>
      </c>
      <c r="R11" s="4">
        <v>10.227</v>
      </c>
    </row>
    <row r="13" spans="1:18" ht="21" customHeight="1" x14ac:dyDescent="0.2"/>
    <row r="15" spans="1:18" ht="19" customHeight="1" x14ac:dyDescent="0.2">
      <c r="D15" s="13" t="s">
        <v>9</v>
      </c>
      <c r="E15" s="13"/>
      <c r="F15" s="13"/>
      <c r="G15" s="13"/>
      <c r="H15" s="13"/>
      <c r="I15" s="13"/>
      <c r="J15" s="13"/>
      <c r="K15" s="14"/>
      <c r="L15" s="14"/>
      <c r="M15" s="14"/>
      <c r="N15" s="14"/>
      <c r="O15" s="14"/>
      <c r="P15" s="14"/>
      <c r="Q15" s="14"/>
      <c r="R15" s="14"/>
    </row>
    <row r="16" spans="1:18" ht="21" customHeight="1" x14ac:dyDescent="0.2">
      <c r="A16" s="3" t="s">
        <v>13</v>
      </c>
      <c r="B16" s="1"/>
      <c r="C16" s="1"/>
      <c r="D16" s="13" t="s">
        <v>8</v>
      </c>
      <c r="E16" s="13"/>
      <c r="F16" s="13" t="s">
        <v>7</v>
      </c>
      <c r="G16" s="13"/>
      <c r="H16" s="13" t="s">
        <v>6</v>
      </c>
      <c r="I16" s="13"/>
      <c r="J16" s="13" t="s">
        <v>11</v>
      </c>
      <c r="K16" s="14"/>
      <c r="L16" s="14"/>
      <c r="M16" s="14"/>
      <c r="N16" s="14"/>
      <c r="O16" s="14"/>
      <c r="P16" s="14"/>
      <c r="Q16" s="14"/>
      <c r="R16" s="14"/>
    </row>
    <row r="17" spans="1:18" ht="22" customHeight="1" x14ac:dyDescent="0.2">
      <c r="A17" s="7" t="s">
        <v>1</v>
      </c>
      <c r="B17" s="1"/>
      <c r="C17" s="1"/>
      <c r="D17" s="9" t="s">
        <v>4</v>
      </c>
      <c r="E17" s="9" t="s">
        <v>5</v>
      </c>
      <c r="F17" s="9" t="s">
        <v>4</v>
      </c>
      <c r="G17" s="9" t="s">
        <v>5</v>
      </c>
      <c r="H17" s="9" t="s">
        <v>4</v>
      </c>
      <c r="I17" s="9" t="s">
        <v>5</v>
      </c>
      <c r="J17" s="13"/>
      <c r="K17" s="12"/>
      <c r="L17" s="12"/>
      <c r="M17" s="12"/>
      <c r="N17" s="12"/>
      <c r="O17" s="12"/>
      <c r="P17" s="12"/>
      <c r="Q17" s="14"/>
      <c r="R17" s="14"/>
    </row>
    <row r="18" spans="1:18" ht="21" customHeight="1" x14ac:dyDescent="0.25">
      <c r="A18" s="5">
        <v>0.1</v>
      </c>
      <c r="B18" s="4">
        <v>27</v>
      </c>
      <c r="C18" s="4">
        <v>6</v>
      </c>
      <c r="D18" s="6">
        <v>6.6217887932130202</v>
      </c>
      <c r="E18" s="6">
        <v>0.53210930657744704</v>
      </c>
      <c r="F18" s="6">
        <v>0.36450751255826902</v>
      </c>
      <c r="G18" s="6">
        <v>0.51549146784678601</v>
      </c>
      <c r="H18" s="6">
        <v>4.9321856429841002</v>
      </c>
      <c r="I18" s="6">
        <v>0.55870462356788697</v>
      </c>
      <c r="J18" s="6">
        <v>0.554534245746238</v>
      </c>
    </row>
    <row r="19" spans="1:18" ht="19" x14ac:dyDescent="0.25">
      <c r="A19" s="5">
        <f>0.5*A18</f>
        <v>0.05</v>
      </c>
      <c r="B19" s="4">
        <v>51</v>
      </c>
      <c r="C19" s="4">
        <f>INT(B19/4)</f>
        <v>12</v>
      </c>
      <c r="D19" s="6">
        <v>3.9045280278350099</v>
      </c>
      <c r="E19" s="6">
        <v>0.31153173957103197</v>
      </c>
      <c r="F19" s="6">
        <v>0.24885318553459199</v>
      </c>
      <c r="G19" s="6">
        <v>0.35193155002276799</v>
      </c>
      <c r="H19" s="6">
        <v>2.9080256080182498</v>
      </c>
      <c r="I19" s="6">
        <v>0.32709130482318399</v>
      </c>
      <c r="J19" s="6">
        <v>0.56569765908160297</v>
      </c>
    </row>
    <row r="20" spans="1:18" ht="19" x14ac:dyDescent="0.25">
      <c r="A20" s="5">
        <f t="shared" ref="A20:A25" si="3">0.5*A19</f>
        <v>2.5000000000000001E-2</v>
      </c>
      <c r="B20" s="4">
        <f>ODD(B6*2)</f>
        <v>99</v>
      </c>
      <c r="C20" s="4">
        <f t="shared" ref="C20:C25" si="4">INT(B20/4)</f>
        <v>24</v>
      </c>
      <c r="D20" s="6">
        <v>2.0785106017329702</v>
      </c>
      <c r="E20" s="6">
        <v>0.16551599058659899</v>
      </c>
      <c r="F20" s="6">
        <v>0.12189304198128199</v>
      </c>
      <c r="G20" s="6">
        <v>0.172382793128842</v>
      </c>
      <c r="H20" s="6">
        <v>1.5493834405120901</v>
      </c>
      <c r="I20" s="6">
        <v>0.17393580127952701</v>
      </c>
      <c r="J20" s="6">
        <v>0.60466953562181502</v>
      </c>
    </row>
    <row r="21" spans="1:18" ht="19" x14ac:dyDescent="0.25">
      <c r="A21" s="5">
        <f t="shared" si="3"/>
        <v>1.2500000000000001E-2</v>
      </c>
      <c r="B21" s="4">
        <f t="shared" ref="B21:B25" si="5">ODD(B7*2)</f>
        <v>195</v>
      </c>
      <c r="C21" s="4">
        <f t="shared" si="4"/>
        <v>48</v>
      </c>
      <c r="D21" s="6">
        <v>1.1309799222068699</v>
      </c>
      <c r="E21" s="6">
        <v>9.0016258899537099E-2</v>
      </c>
      <c r="F21" s="6">
        <v>6.3479595772047606E-2</v>
      </c>
      <c r="G21" s="6">
        <v>8.9773705274791504E-2</v>
      </c>
      <c r="H21" s="6">
        <v>0.84591912930982005</v>
      </c>
      <c r="I21" s="6">
        <v>9.4915833346619002E-2</v>
      </c>
      <c r="J21" s="6">
        <v>0.64978600292131905</v>
      </c>
    </row>
    <row r="22" spans="1:18" ht="19" x14ac:dyDescent="0.25">
      <c r="A22" s="5">
        <f t="shared" si="3"/>
        <v>6.2500000000000003E-3</v>
      </c>
      <c r="B22" s="4">
        <f t="shared" si="5"/>
        <v>387</v>
      </c>
      <c r="C22" s="4">
        <f t="shared" si="4"/>
        <v>96</v>
      </c>
      <c r="D22" s="6">
        <v>0.66576050071059201</v>
      </c>
      <c r="E22" s="6">
        <v>5.28809384032735E-2</v>
      </c>
      <c r="F22" s="6">
        <v>2.93015771839319E-2</v>
      </c>
      <c r="G22" s="6">
        <v>4.1438687852438601E-2</v>
      </c>
      <c r="H22" s="6">
        <v>0.480833037341372</v>
      </c>
      <c r="I22" s="6">
        <v>5.3944568855763403E-2</v>
      </c>
      <c r="J22" s="6">
        <v>0.758825292605389</v>
      </c>
    </row>
    <row r="23" spans="1:18" ht="19" x14ac:dyDescent="0.25">
      <c r="A23" s="5">
        <f t="shared" si="3"/>
        <v>3.1250000000000002E-3</v>
      </c>
      <c r="B23" s="4">
        <f t="shared" si="5"/>
        <v>771</v>
      </c>
      <c r="C23" s="4">
        <f t="shared" si="4"/>
        <v>192</v>
      </c>
      <c r="D23" s="6">
        <v>0.47706497482716897</v>
      </c>
      <c r="E23" s="6">
        <v>3.7932236993055202E-2</v>
      </c>
      <c r="F23" s="6">
        <v>5.74034063211388E-2</v>
      </c>
      <c r="G23" s="6">
        <v>8.11806757457679E-2</v>
      </c>
      <c r="H23" s="6">
        <v>0.355731173465132</v>
      </c>
      <c r="I23" s="6">
        <v>3.9908102848591899E-2</v>
      </c>
      <c r="J23" s="6">
        <v>0.90785349922528702</v>
      </c>
    </row>
    <row r="24" spans="1:18" ht="19" x14ac:dyDescent="0.25">
      <c r="A24" s="5">
        <f t="shared" si="3"/>
        <v>1.5625000000000001E-3</v>
      </c>
      <c r="B24" s="4">
        <v>1543</v>
      </c>
      <c r="C24" s="4">
        <f t="shared" si="4"/>
        <v>385</v>
      </c>
      <c r="D24" s="6">
        <v>0.34725861296206301</v>
      </c>
      <c r="E24" s="6">
        <v>2.7621937524882598E-2</v>
      </c>
      <c r="F24" s="6">
        <v>5.91115079188033E-3</v>
      </c>
      <c r="G24" s="6">
        <v>8.3596296191096198E-3</v>
      </c>
      <c r="H24" s="6">
        <v>0.246076144216164</v>
      </c>
      <c r="I24" s="6">
        <v>2.76061012127439E-2</v>
      </c>
      <c r="J24" s="6">
        <v>0.79846450483418097</v>
      </c>
    </row>
    <row r="25" spans="1:18" ht="19" x14ac:dyDescent="0.25">
      <c r="A25" s="5">
        <f t="shared" si="3"/>
        <v>7.8125000000000004E-4</v>
      </c>
      <c r="B25" s="4">
        <f t="shared" si="5"/>
        <v>3075</v>
      </c>
      <c r="C25" s="4">
        <f t="shared" si="4"/>
        <v>768</v>
      </c>
      <c r="D25" s="6">
        <v>0.33719686978833702</v>
      </c>
      <c r="E25" s="6">
        <v>2.6833292995169799E-2</v>
      </c>
      <c r="F25" s="6">
        <v>8.0226711366539003E-3</v>
      </c>
      <c r="G25" s="6">
        <v>1.1345770327915099E-2</v>
      </c>
      <c r="H25" s="6">
        <v>0.24495501360827401</v>
      </c>
      <c r="I25" s="6">
        <v>2.7480270401827302E-2</v>
      </c>
      <c r="J25" s="6">
        <v>0.86601549982199899</v>
      </c>
    </row>
    <row r="28" spans="1:18" x14ac:dyDescent="0.2">
      <c r="D28" s="13" t="s">
        <v>9</v>
      </c>
      <c r="E28" s="13"/>
      <c r="F28" s="13"/>
      <c r="G28" s="13"/>
      <c r="H28" s="13"/>
      <c r="I28" s="13"/>
      <c r="J28" s="13"/>
      <c r="K28" s="15" t="s">
        <v>10</v>
      </c>
      <c r="L28" s="15"/>
      <c r="M28" s="15"/>
      <c r="N28" s="15"/>
      <c r="O28" s="15"/>
      <c r="P28" s="15"/>
      <c r="Q28" s="15"/>
      <c r="R28" s="16" t="s">
        <v>12</v>
      </c>
    </row>
    <row r="29" spans="1:18" ht="19" x14ac:dyDescent="0.2">
      <c r="A29" s="3" t="s">
        <v>0</v>
      </c>
      <c r="B29" s="1"/>
      <c r="C29" s="1"/>
      <c r="D29" s="13" t="s">
        <v>8</v>
      </c>
      <c r="E29" s="13"/>
      <c r="F29" s="13" t="s">
        <v>7</v>
      </c>
      <c r="G29" s="13"/>
      <c r="H29" s="13" t="s">
        <v>6</v>
      </c>
      <c r="I29" s="13"/>
      <c r="J29" s="13" t="s">
        <v>11</v>
      </c>
      <c r="K29" s="15" t="s">
        <v>8</v>
      </c>
      <c r="L29" s="15"/>
      <c r="M29" s="15" t="s">
        <v>7</v>
      </c>
      <c r="N29" s="15"/>
      <c r="O29" s="15" t="s">
        <v>6</v>
      </c>
      <c r="P29" s="15"/>
      <c r="Q29" s="15" t="s">
        <v>11</v>
      </c>
      <c r="R29" s="16"/>
    </row>
    <row r="30" spans="1:18" ht="38" x14ac:dyDescent="0.2">
      <c r="A30" s="7" t="s">
        <v>1</v>
      </c>
      <c r="B30" s="1" t="s">
        <v>2</v>
      </c>
      <c r="C30" s="1" t="s">
        <v>3</v>
      </c>
      <c r="D30" s="10" t="s">
        <v>4</v>
      </c>
      <c r="E30" s="10" t="s">
        <v>5</v>
      </c>
      <c r="F30" s="10" t="s">
        <v>4</v>
      </c>
      <c r="G30" s="10" t="s">
        <v>5</v>
      </c>
      <c r="H30" s="10" t="s">
        <v>4</v>
      </c>
      <c r="I30" s="10" t="s">
        <v>5</v>
      </c>
      <c r="J30" s="13"/>
      <c r="K30" s="11" t="s">
        <v>4</v>
      </c>
      <c r="L30" s="11" t="s">
        <v>5</v>
      </c>
      <c r="M30" s="11" t="s">
        <v>4</v>
      </c>
      <c r="N30" s="11" t="s">
        <v>5</v>
      </c>
      <c r="O30" s="11" t="s">
        <v>4</v>
      </c>
      <c r="P30" s="11" t="s">
        <v>5</v>
      </c>
      <c r="Q30" s="15"/>
      <c r="R30" s="16"/>
    </row>
    <row r="31" spans="1:18" ht="19" x14ac:dyDescent="0.25">
      <c r="A31" s="5">
        <v>1.2500000000000001E-2</v>
      </c>
      <c r="B31" s="4">
        <v>13</v>
      </c>
      <c r="C31" s="4">
        <v>6</v>
      </c>
      <c r="D31" s="6">
        <v>95.094257288714502</v>
      </c>
      <c r="E31" s="6">
        <v>7.9245214407262203</v>
      </c>
      <c r="F31" s="6">
        <v>4.9746806995089798</v>
      </c>
      <c r="G31" s="6">
        <v>7.03526091372128</v>
      </c>
      <c r="H31" s="6">
        <v>65.516005468764305</v>
      </c>
      <c r="I31" s="6">
        <v>7.6944646226188604</v>
      </c>
      <c r="J31" s="6">
        <v>0.27388369902522203</v>
      </c>
      <c r="K31" s="6">
        <v>355.243590444066</v>
      </c>
      <c r="L31" s="6">
        <v>30.218824737312602</v>
      </c>
      <c r="M31" s="6">
        <v>41.547834434583102</v>
      </c>
      <c r="N31" s="6">
        <v>58.757510944619298</v>
      </c>
      <c r="O31" s="6">
        <v>255.18790494162701</v>
      </c>
      <c r="P31" s="6">
        <v>30.588682297961402</v>
      </c>
      <c r="Q31" s="6">
        <v>0.15728696474072601</v>
      </c>
      <c r="R31" s="4">
        <v>84.712999999999994</v>
      </c>
    </row>
    <row r="32" spans="1:18" ht="19" x14ac:dyDescent="0.25">
      <c r="A32" s="5">
        <v>1.2500000000000001E-2</v>
      </c>
      <c r="B32" s="4">
        <v>25</v>
      </c>
      <c r="C32" s="4">
        <v>12</v>
      </c>
      <c r="D32" s="6">
        <v>6.5978506376240702</v>
      </c>
      <c r="E32" s="6">
        <v>0.53108619407323998</v>
      </c>
      <c r="F32" s="6">
        <v>0.59939578823625705</v>
      </c>
      <c r="G32" s="6">
        <v>0.84767365295302699</v>
      </c>
      <c r="H32" s="6">
        <v>4.6819340727519103</v>
      </c>
      <c r="I32" s="6">
        <v>0.53125179442751402</v>
      </c>
      <c r="J32" s="6">
        <v>0.251401018482168</v>
      </c>
      <c r="K32" s="6">
        <v>131.714810868722</v>
      </c>
      <c r="L32" s="6">
        <v>10.6253904852021</v>
      </c>
      <c r="M32" s="6">
        <v>6.5130077595316598</v>
      </c>
      <c r="N32" s="6">
        <v>9.2107839053708798</v>
      </c>
      <c r="O32" s="6">
        <v>87.421415929245597</v>
      </c>
      <c r="P32" s="6">
        <v>9.9411034356007004</v>
      </c>
      <c r="Q32" s="6">
        <v>0.31723607097084</v>
      </c>
      <c r="R32" s="4">
        <f>R31/2</f>
        <v>42.356499999999997</v>
      </c>
    </row>
    <row r="33" spans="1:18" ht="19" x14ac:dyDescent="0.25">
      <c r="A33" s="5">
        <v>1.2500000000000001E-2</v>
      </c>
      <c r="B33" s="4">
        <v>49</v>
      </c>
      <c r="C33" s="4">
        <v>24</v>
      </c>
      <c r="D33" s="6">
        <v>48.386857803971203</v>
      </c>
      <c r="E33" s="6">
        <v>3.8615220456414798</v>
      </c>
      <c r="F33" s="6">
        <v>1.20516028747583</v>
      </c>
      <c r="G33" s="6">
        <v>1.70435402338178</v>
      </c>
      <c r="H33" s="6">
        <v>33.666058028704001</v>
      </c>
      <c r="I33" s="6">
        <v>3.7875621437839899</v>
      </c>
      <c r="J33" s="6">
        <v>0.16819086036814701</v>
      </c>
      <c r="K33" s="6">
        <v>64.558722643183899</v>
      </c>
      <c r="L33" s="6">
        <v>5.1534296450635599</v>
      </c>
      <c r="M33" s="6">
        <v>2.3846634033409901</v>
      </c>
      <c r="N33" s="6">
        <v>3.37242332669961</v>
      </c>
      <c r="O33" s="6">
        <v>46.552887700477903</v>
      </c>
      <c r="P33" s="6">
        <v>5.2387026818670801</v>
      </c>
      <c r="Q33" s="6">
        <v>0.20585887967764999</v>
      </c>
      <c r="R33" s="4">
        <f t="shared" ref="R33:R38" si="6">R32/2</f>
        <v>21.178249999999998</v>
      </c>
    </row>
    <row r="34" spans="1:18" ht="19" x14ac:dyDescent="0.25">
      <c r="A34" s="5">
        <v>1.2500000000000001E-2</v>
      </c>
      <c r="B34" s="4">
        <v>97</v>
      </c>
      <c r="C34" s="4">
        <v>48</v>
      </c>
      <c r="D34" s="6">
        <v>2.3854635624534302</v>
      </c>
      <c r="E34" s="6">
        <v>0.18996475450064801</v>
      </c>
      <c r="F34" s="6">
        <v>0.15026899988765099</v>
      </c>
      <c r="G34" s="6">
        <v>0.21251245764535701</v>
      </c>
      <c r="H34" s="6">
        <v>1.6463511866784999</v>
      </c>
      <c r="I34" s="6">
        <v>0.18482682548757501</v>
      </c>
      <c r="J34" s="6">
        <v>0.30423901729314401</v>
      </c>
      <c r="K34" s="6">
        <v>17.447574785377402</v>
      </c>
      <c r="L34" s="6">
        <v>1.38946832389535</v>
      </c>
      <c r="M34" s="6">
        <v>0.291009230392476</v>
      </c>
      <c r="N34" s="6">
        <v>0.41154920039679599</v>
      </c>
      <c r="O34" s="6">
        <v>12.7622412888367</v>
      </c>
      <c r="P34" s="6">
        <v>1.43279061773812</v>
      </c>
      <c r="Q34" s="6">
        <v>0.19255239972545099</v>
      </c>
      <c r="R34" s="4">
        <f t="shared" si="6"/>
        <v>10.589124999999999</v>
      </c>
    </row>
    <row r="35" spans="1:18" ht="19" x14ac:dyDescent="0.25">
      <c r="A35" s="5">
        <v>1.2500000000000001E-2</v>
      </c>
      <c r="B35" s="4">
        <v>193</v>
      </c>
      <c r="C35" s="4">
        <v>96</v>
      </c>
      <c r="D35" s="6">
        <v>2.6110257941833401</v>
      </c>
      <c r="E35" s="6">
        <v>0.20781592124867501</v>
      </c>
      <c r="F35" s="6">
        <v>7.2497506290882904E-2</v>
      </c>
      <c r="G35" s="6">
        <v>0.102526956634795</v>
      </c>
      <c r="H35" s="6">
        <v>1.8623744191421101</v>
      </c>
      <c r="I35" s="6">
        <v>0.20896733153894401</v>
      </c>
      <c r="J35" s="6">
        <v>0.25305501780975298</v>
      </c>
      <c r="K35" s="6">
        <v>9.1574206728272394</v>
      </c>
      <c r="L35" s="6">
        <v>0.72885722031339695</v>
      </c>
      <c r="M35" s="6">
        <v>0.23037010029739</v>
      </c>
      <c r="N35" s="6">
        <v>0.32579252020582</v>
      </c>
      <c r="O35" s="6">
        <v>6.7912372177058398</v>
      </c>
      <c r="P35" s="6">
        <v>0.76201220977345796</v>
      </c>
      <c r="Q35" s="6">
        <v>0.241864245902006</v>
      </c>
      <c r="R35" s="4">
        <f t="shared" si="6"/>
        <v>5.2945624999999996</v>
      </c>
    </row>
    <row r="36" spans="1:18" ht="19" x14ac:dyDescent="0.25">
      <c r="A36" s="5">
        <v>1.2500000000000001E-2</v>
      </c>
      <c r="B36" s="4">
        <v>385</v>
      </c>
      <c r="C36" s="4">
        <v>192</v>
      </c>
      <c r="D36" s="6">
        <v>0.776487395575993</v>
      </c>
      <c r="E36" s="6">
        <v>6.1793660928051899E-2</v>
      </c>
      <c r="F36" s="6">
        <v>3.2942830795718699E-2</v>
      </c>
      <c r="G36" s="6">
        <v>4.6588198094267501E-2</v>
      </c>
      <c r="H36" s="6">
        <v>0.59054378517173001</v>
      </c>
      <c r="I36" s="6">
        <v>6.6253027574509404E-2</v>
      </c>
      <c r="J36" s="6">
        <v>0.17993200578061799</v>
      </c>
      <c r="K36" s="6">
        <v>13.852376632379601</v>
      </c>
      <c r="L36" s="6">
        <v>1.1023868134305399</v>
      </c>
      <c r="M36" s="6">
        <v>0.14635098063766</v>
      </c>
      <c r="N36" s="6">
        <v>0.20697154168438101</v>
      </c>
      <c r="O36" s="6">
        <v>10.5720714551203</v>
      </c>
      <c r="P36" s="6">
        <v>1.18607982217857</v>
      </c>
      <c r="Q36" s="6">
        <v>0.34009052274041501</v>
      </c>
      <c r="R36" s="4">
        <f t="shared" si="6"/>
        <v>2.6472812499999998</v>
      </c>
    </row>
    <row r="37" spans="1:18" ht="19" x14ac:dyDescent="0.25">
      <c r="A37" s="5">
        <v>1.2500000000000001E-2</v>
      </c>
      <c r="B37" s="4">
        <v>769</v>
      </c>
      <c r="C37" s="4">
        <v>384</v>
      </c>
      <c r="D37" s="6">
        <v>0.45837702725337498</v>
      </c>
      <c r="E37" s="6">
        <v>3.6476891757370199E-2</v>
      </c>
      <c r="F37" s="6">
        <v>4.4151288203071397E-2</v>
      </c>
      <c r="G37" s="6">
        <v>6.2439350573026901E-2</v>
      </c>
      <c r="H37" s="6">
        <v>0.338787974113398</v>
      </c>
      <c r="I37" s="6">
        <v>3.8007313108532899E-2</v>
      </c>
      <c r="J37" s="6">
        <v>0.206910915213906</v>
      </c>
      <c r="K37" s="6">
        <v>11.1791485404861</v>
      </c>
      <c r="L37" s="6">
        <v>0.88961835081445495</v>
      </c>
      <c r="M37" s="6">
        <v>0.13742381837967499</v>
      </c>
      <c r="N37" s="6">
        <v>0.19434662774563299</v>
      </c>
      <c r="O37" s="6">
        <v>8.3124061638539004</v>
      </c>
      <c r="P37" s="6">
        <v>0.93253676696695897</v>
      </c>
      <c r="Q37" s="6">
        <v>0.32812819530128401</v>
      </c>
      <c r="R37" s="4">
        <f t="shared" si="6"/>
        <v>1.3236406249999999</v>
      </c>
    </row>
    <row r="38" spans="1:18" ht="19" x14ac:dyDescent="0.25">
      <c r="A38" s="5">
        <v>1.2500000000000001E-2</v>
      </c>
      <c r="B38" s="4">
        <v>1537</v>
      </c>
      <c r="C38" s="4">
        <v>768</v>
      </c>
      <c r="D38" s="6">
        <v>0.28115693777828399</v>
      </c>
      <c r="E38" s="6">
        <v>2.2373820613303699E-2</v>
      </c>
      <c r="F38" s="6">
        <v>8.0706683843190796E-3</v>
      </c>
      <c r="G38" s="6">
        <v>1.14136486865198E-2</v>
      </c>
      <c r="H38" s="6">
        <v>0.200113223366221</v>
      </c>
      <c r="I38" s="6">
        <v>2.24497422729165E-2</v>
      </c>
      <c r="J38" s="6">
        <v>0.35583055138324399</v>
      </c>
      <c r="K38" s="6">
        <v>13.0234531247129</v>
      </c>
      <c r="L38" s="6">
        <v>1.0363763683051701</v>
      </c>
      <c r="M38" s="6">
        <v>0.30474708828899999</v>
      </c>
      <c r="N38" s="6">
        <v>0.43097746535201498</v>
      </c>
      <c r="O38" s="6">
        <v>9.6165520326706009</v>
      </c>
      <c r="P38" s="6">
        <v>1.07883483468538</v>
      </c>
      <c r="Q38" s="6">
        <v>0.51353095614636102</v>
      </c>
      <c r="R38" s="4">
        <f t="shared" si="6"/>
        <v>0.66182031249999995</v>
      </c>
    </row>
    <row r="42" spans="1:18" x14ac:dyDescent="0.2">
      <c r="D42" s="13" t="s">
        <v>9</v>
      </c>
      <c r="E42" s="13"/>
      <c r="F42" s="13"/>
      <c r="G42" s="13"/>
      <c r="H42" s="13"/>
      <c r="I42" s="13"/>
      <c r="J42" s="13"/>
      <c r="K42" s="14"/>
      <c r="L42" s="14"/>
      <c r="M42" s="14"/>
      <c r="N42" s="14"/>
      <c r="O42" s="14"/>
      <c r="P42" s="14"/>
      <c r="Q42" s="14"/>
      <c r="R42" s="14"/>
    </row>
    <row r="43" spans="1:18" ht="19" x14ac:dyDescent="0.2">
      <c r="A43" s="3" t="s">
        <v>13</v>
      </c>
      <c r="B43" s="1"/>
      <c r="C43" s="1"/>
      <c r="D43" s="13" t="s">
        <v>8</v>
      </c>
      <c r="E43" s="13"/>
      <c r="F43" s="13" t="s">
        <v>7</v>
      </c>
      <c r="G43" s="13"/>
      <c r="H43" s="13" t="s">
        <v>6</v>
      </c>
      <c r="I43" s="13"/>
      <c r="J43" s="13" t="s">
        <v>11</v>
      </c>
      <c r="K43" s="14"/>
      <c r="L43" s="14"/>
      <c r="M43" s="14"/>
      <c r="N43" s="14"/>
      <c r="O43" s="14"/>
      <c r="P43" s="14"/>
      <c r="Q43" s="14"/>
      <c r="R43" s="14"/>
    </row>
    <row r="44" spans="1:18" ht="19" x14ac:dyDescent="0.2">
      <c r="A44" s="7" t="s">
        <v>1</v>
      </c>
      <c r="B44" s="1"/>
      <c r="C44" s="1"/>
      <c r="D44" s="10" t="s">
        <v>4</v>
      </c>
      <c r="E44" s="10" t="s">
        <v>5</v>
      </c>
      <c r="F44" s="10" t="s">
        <v>4</v>
      </c>
      <c r="G44" s="10" t="s">
        <v>5</v>
      </c>
      <c r="H44" s="10" t="s">
        <v>4</v>
      </c>
      <c r="I44" s="10" t="s">
        <v>5</v>
      </c>
      <c r="J44" s="13"/>
      <c r="K44" s="12"/>
      <c r="L44" s="12"/>
      <c r="M44" s="12"/>
      <c r="N44" s="12"/>
      <c r="O44" s="12"/>
      <c r="P44" s="12"/>
      <c r="Q44" s="14"/>
      <c r="R44" s="14"/>
    </row>
    <row r="45" spans="1:18" ht="19" x14ac:dyDescent="0.25">
      <c r="A45" s="5">
        <v>1.2500000000000001E-2</v>
      </c>
      <c r="B45" s="4">
        <v>27</v>
      </c>
      <c r="C45" s="4">
        <v>6</v>
      </c>
      <c r="D45" s="6">
        <v>8.0977142033987697</v>
      </c>
      <c r="E45" s="6">
        <v>0.65071074058556799</v>
      </c>
      <c r="F45" s="6">
        <v>0.72956363696253601</v>
      </c>
      <c r="G45" s="6">
        <v>1.0317587900066501</v>
      </c>
      <c r="H45" s="6">
        <v>5.87568554276434</v>
      </c>
      <c r="I45" s="6">
        <v>0.66558173535967502</v>
      </c>
      <c r="J45" s="6">
        <v>0.66824244040651803</v>
      </c>
    </row>
    <row r="46" spans="1:18" ht="19" x14ac:dyDescent="0.25">
      <c r="A46" s="5">
        <v>1.2500000000000001E-2</v>
      </c>
      <c r="B46" s="4">
        <v>51</v>
      </c>
      <c r="C46" s="4">
        <f>INT(B46/4)</f>
        <v>12</v>
      </c>
      <c r="D46" s="6">
        <v>13.088936905127801</v>
      </c>
      <c r="E46" s="6">
        <v>1.0443309035358399</v>
      </c>
      <c r="F46" s="6">
        <v>0.70800806889532997</v>
      </c>
      <c r="G46" s="6">
        <v>1.0012746133013599</v>
      </c>
      <c r="H46" s="6">
        <v>9.2551592756535506</v>
      </c>
      <c r="I46" s="6">
        <v>1.04100944485249</v>
      </c>
      <c r="J46" s="6">
        <v>0.57143343622170695</v>
      </c>
    </row>
    <row r="47" spans="1:18" ht="19" x14ac:dyDescent="0.25">
      <c r="A47" s="5">
        <v>1.2500000000000001E-2</v>
      </c>
      <c r="B47" s="4">
        <f>ODD(B33*2)</f>
        <v>99</v>
      </c>
      <c r="C47" s="4">
        <f t="shared" ref="C47:C52" si="7">INT(B47/4)</f>
        <v>24</v>
      </c>
      <c r="D47" s="6">
        <v>2.3559053859166998</v>
      </c>
      <c r="E47" s="6">
        <v>0.187605496624935</v>
      </c>
      <c r="F47" s="6">
        <v>0.10980232673684499</v>
      </c>
      <c r="G47" s="6">
        <v>0.155283939651369</v>
      </c>
      <c r="H47" s="6">
        <v>1.66580912290418</v>
      </c>
      <c r="I47" s="6">
        <v>0.18700589989223099</v>
      </c>
      <c r="J47" s="6">
        <v>0.67729619170723199</v>
      </c>
    </row>
    <row r="48" spans="1:18" ht="19" x14ac:dyDescent="0.25">
      <c r="A48" s="5">
        <v>1.2500000000000001E-2</v>
      </c>
      <c r="B48" s="4">
        <f t="shared" ref="B48:B52" si="8">ODD(B34*2)</f>
        <v>195</v>
      </c>
      <c r="C48" s="4">
        <f t="shared" si="7"/>
        <v>48</v>
      </c>
      <c r="D48" s="6">
        <v>1.1309799222068699</v>
      </c>
      <c r="E48" s="6">
        <v>9.0016258899537099E-2</v>
      </c>
      <c r="F48" s="6">
        <v>6.3479595772047606E-2</v>
      </c>
      <c r="G48" s="6">
        <v>8.9773705274791504E-2</v>
      </c>
      <c r="H48" s="6">
        <v>0.84591912930982005</v>
      </c>
      <c r="I48" s="6">
        <v>9.4915833346619002E-2</v>
      </c>
      <c r="J48" s="6">
        <v>0.64978600292131905</v>
      </c>
    </row>
    <row r="49" spans="1:10" ht="19" x14ac:dyDescent="0.25">
      <c r="A49" s="5">
        <v>1.2500000000000001E-2</v>
      </c>
      <c r="B49" s="4">
        <f t="shared" si="8"/>
        <v>387</v>
      </c>
      <c r="C49" s="4">
        <f t="shared" si="7"/>
        <v>96</v>
      </c>
      <c r="D49" s="6">
        <v>2.0286739951105699</v>
      </c>
      <c r="E49" s="6">
        <v>0.161443876468047</v>
      </c>
      <c r="F49" s="6">
        <v>3.49164954363358E-2</v>
      </c>
      <c r="G49" s="6">
        <v>4.9379381396604298E-2</v>
      </c>
      <c r="H49" s="6">
        <v>1.43419491195269</v>
      </c>
      <c r="I49" s="6">
        <v>0.16090205990876999</v>
      </c>
      <c r="J49" s="6">
        <v>0.69983608678229103</v>
      </c>
    </row>
    <row r="50" spans="1:10" ht="19" x14ac:dyDescent="0.25">
      <c r="A50" s="5">
        <v>1.2500000000000001E-2</v>
      </c>
      <c r="B50" s="4">
        <f t="shared" si="8"/>
        <v>771</v>
      </c>
      <c r="C50" s="4">
        <f t="shared" si="7"/>
        <v>192</v>
      </c>
      <c r="D50" s="6">
        <v>0.394994956169886</v>
      </c>
      <c r="E50" s="6">
        <v>3.1433048714010599E-2</v>
      </c>
      <c r="F50" s="6">
        <v>1.50483192483154E-2</v>
      </c>
      <c r="G50" s="6">
        <v>2.1281537171887799E-2</v>
      </c>
      <c r="H50" s="6">
        <v>0.287533944375166</v>
      </c>
      <c r="I50" s="6">
        <v>3.2257319798008E-2</v>
      </c>
      <c r="J50" s="6">
        <v>0.75095539371756304</v>
      </c>
    </row>
    <row r="51" spans="1:10" ht="19" x14ac:dyDescent="0.25">
      <c r="A51" s="5">
        <v>1.2500000000000001E-2</v>
      </c>
      <c r="B51" s="4">
        <v>1543</v>
      </c>
      <c r="C51" s="4">
        <f t="shared" si="7"/>
        <v>385</v>
      </c>
      <c r="D51" s="6">
        <v>0.21551260451884099</v>
      </c>
      <c r="E51" s="6">
        <v>1.7149995611231001E-2</v>
      </c>
      <c r="F51" s="6">
        <v>1.18157165576707E-2</v>
      </c>
      <c r="G51" s="6">
        <v>1.6709946605014299E-2</v>
      </c>
      <c r="H51" s="6">
        <v>0.15616145420129099</v>
      </c>
      <c r="I51" s="6">
        <v>1.7519003818684299E-2</v>
      </c>
      <c r="J51" s="6">
        <v>0.84491848135834002</v>
      </c>
    </row>
    <row r="52" spans="1:10" ht="19" x14ac:dyDescent="0.25">
      <c r="A52" s="5">
        <v>1.2500000000000001E-2</v>
      </c>
      <c r="B52" s="4">
        <f t="shared" si="8"/>
        <v>3075</v>
      </c>
      <c r="C52" s="4">
        <f t="shared" si="7"/>
        <v>768</v>
      </c>
      <c r="D52" s="6">
        <v>0.136261507089524</v>
      </c>
      <c r="E52" s="6">
        <v>1.0843353753526E-2</v>
      </c>
      <c r="F52" s="6">
        <v>4.4676491109699396E-3</v>
      </c>
      <c r="G52" s="6">
        <v>6.3182099646577903E-3</v>
      </c>
      <c r="H52" s="6">
        <v>9.7156169338391093E-2</v>
      </c>
      <c r="I52" s="6">
        <v>1.0899461763596701E-2</v>
      </c>
      <c r="J52" s="6">
        <v>0.88634084999361096</v>
      </c>
    </row>
  </sheetData>
  <mergeCells count="44">
    <mergeCell ref="Q2:Q3"/>
    <mergeCell ref="H2:I2"/>
    <mergeCell ref="D1:J1"/>
    <mergeCell ref="J2:J3"/>
    <mergeCell ref="D2:E2"/>
    <mergeCell ref="F2:G2"/>
    <mergeCell ref="R1:R3"/>
    <mergeCell ref="D15:J15"/>
    <mergeCell ref="K15:Q15"/>
    <mergeCell ref="R15:R17"/>
    <mergeCell ref="D16:E16"/>
    <mergeCell ref="F16:G16"/>
    <mergeCell ref="H16:I16"/>
    <mergeCell ref="J16:J17"/>
    <mergeCell ref="K16:L16"/>
    <mergeCell ref="M16:N16"/>
    <mergeCell ref="O16:P16"/>
    <mergeCell ref="Q16:Q17"/>
    <mergeCell ref="K1:Q1"/>
    <mergeCell ref="K2:L2"/>
    <mergeCell ref="M2:N2"/>
    <mergeCell ref="O2:P2"/>
    <mergeCell ref="D28:J28"/>
    <mergeCell ref="K28:Q28"/>
    <mergeCell ref="R28:R30"/>
    <mergeCell ref="D29:E29"/>
    <mergeCell ref="F29:G29"/>
    <mergeCell ref="H29:I29"/>
    <mergeCell ref="J29:J30"/>
    <mergeCell ref="K29:L29"/>
    <mergeCell ref="M29:N29"/>
    <mergeCell ref="O29:P29"/>
    <mergeCell ref="Q29:Q30"/>
    <mergeCell ref="D42:J42"/>
    <mergeCell ref="K42:Q42"/>
    <mergeCell ref="R42:R44"/>
    <mergeCell ref="D43:E43"/>
    <mergeCell ref="F43:G43"/>
    <mergeCell ref="H43:I43"/>
    <mergeCell ref="J43:J44"/>
    <mergeCell ref="K43:L43"/>
    <mergeCell ref="M43:N43"/>
    <mergeCell ref="O43:P43"/>
    <mergeCell ref="Q43:Q44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error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 Enze</dc:creator>
  <cp:lastModifiedBy>Wang Enze</cp:lastModifiedBy>
  <dcterms:created xsi:type="dcterms:W3CDTF">2019-03-03T14:23:01Z</dcterms:created>
  <dcterms:modified xsi:type="dcterms:W3CDTF">2019-03-31T13:11:21Z</dcterms:modified>
</cp:coreProperties>
</file>