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2798c991f86dff/Programming/2dDMMFEM/"/>
    </mc:Choice>
  </mc:AlternateContent>
  <xr:revisionPtr revIDLastSave="415" documentId="13_ncr:1_{8C8D15C0-F7E2-184E-AFD3-E760ACF64E2C}" xr6:coauthVersionLast="43" xr6:coauthVersionMax="43" xr10:uidLastSave="{8D1AB9F8-136E-074F-A1FB-3BA7E155D466}"/>
  <bookViews>
    <workbookView xWindow="0" yWindow="460" windowWidth="14400" windowHeight="17540" xr2:uid="{74B1F6B8-2279-304E-B2B4-2A094C8876D7}"/>
  </bookViews>
  <sheets>
    <sheet name="err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A19" i="1"/>
  <c r="A20" i="1" s="1"/>
  <c r="A21" i="1" s="1"/>
  <c r="A22" i="1" s="1"/>
  <c r="A23" i="1" s="1"/>
  <c r="A24" i="1" s="1"/>
  <c r="A25" i="1" s="1"/>
  <c r="B25" i="1" l="1"/>
  <c r="A6" i="1" l="1"/>
  <c r="A7" i="1"/>
  <c r="A8" i="1" s="1"/>
  <c r="A9" i="1" s="1"/>
  <c r="A10" i="1" s="1"/>
  <c r="A11" i="1" s="1"/>
  <c r="A5" i="1"/>
  <c r="C11" i="1" l="1"/>
  <c r="C10" i="1"/>
  <c r="C9" i="1"/>
  <c r="C8" i="1"/>
  <c r="C7" i="1"/>
  <c r="B6" i="1"/>
  <c r="C6" i="1" s="1"/>
  <c r="B5" i="1"/>
  <c r="C5" i="1" s="1"/>
  <c r="C4" i="1"/>
  <c r="B19" i="1"/>
</calcChain>
</file>

<file path=xl/sharedStrings.xml><?xml version="1.0" encoding="utf-8"?>
<sst xmlns="http://schemas.openxmlformats.org/spreadsheetml/2006/main" count="80" uniqueCount="14">
  <si>
    <t>1:2GMM</t>
  </si>
  <si>
    <t>e</t>
  </si>
  <si>
    <t>fine grid</t>
  </si>
  <si>
    <t>coarse grid</t>
  </si>
  <si>
    <t xml:space="preserve">absolute </t>
  </si>
  <si>
    <t>relative</t>
  </si>
  <si>
    <t>H1</t>
  </si>
  <si>
    <t>L2</t>
  </si>
  <si>
    <t>Energy</t>
  </si>
  <si>
    <t>Global</t>
  </si>
  <si>
    <t>Local</t>
  </si>
  <si>
    <t>radius</t>
  </si>
  <si>
    <t>a-flux norm</t>
  </si>
  <si>
    <t>1:4GMM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</si>
</sst>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Courier New"/>
      <family val="1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0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06E0-760D-5646-AB1D-FEE029DDB76D}">
  <dimension ref="A1:R54"/>
  <sheetViews>
    <sheetView tabSelected="1" topLeftCell="A17" zoomScale="76" zoomScaleNormal="76" workbookViewId="0">
      <pane xSplit="3440" topLeftCell="J1" activePane="topRight"/>
      <selection activeCell="B37" sqref="B37"/>
      <selection pane="topRight" activeCell="J33" sqref="J33"/>
    </sheetView>
  </sheetViews>
  <sheetFormatPr baseColWidth="10" defaultColWidth="10.83203125" defaultRowHeight="18" x14ac:dyDescent="0.2"/>
  <cols>
    <col min="1" max="2" width="10.6640625" style="4" bestFit="1" customWidth="1"/>
    <col min="3" max="3" width="12.6640625" style="4" customWidth="1"/>
    <col min="4" max="7" width="15.83203125" style="4" bestFit="1" customWidth="1"/>
    <col min="8" max="9" width="10.83203125" style="4"/>
    <col min="10" max="10" width="15.1640625" style="4" bestFit="1" customWidth="1"/>
    <col min="11" max="11" width="10.83203125" style="4"/>
    <col min="12" max="12" width="15.1640625" style="4" bestFit="1" customWidth="1"/>
    <col min="13" max="17" width="10.83203125" style="4"/>
    <col min="18" max="18" width="18.83203125" style="4" customWidth="1"/>
    <col min="19" max="16384" width="10.83203125" style="4"/>
  </cols>
  <sheetData>
    <row r="1" spans="1:18" ht="18" customHeight="1" x14ac:dyDescent="0.2">
      <c r="D1" s="14" t="s">
        <v>9</v>
      </c>
      <c r="E1" s="14"/>
      <c r="F1" s="14"/>
      <c r="G1" s="14"/>
      <c r="H1" s="14"/>
      <c r="I1" s="14"/>
      <c r="J1" s="14"/>
      <c r="K1" s="16" t="s">
        <v>10</v>
      </c>
      <c r="L1" s="16"/>
      <c r="M1" s="16"/>
      <c r="N1" s="16"/>
      <c r="O1" s="16"/>
      <c r="P1" s="16"/>
      <c r="Q1" s="16"/>
      <c r="R1" s="17" t="s">
        <v>12</v>
      </c>
    </row>
    <row r="2" spans="1:18" ht="21" customHeight="1" x14ac:dyDescent="0.2">
      <c r="A2" s="3" t="s">
        <v>0</v>
      </c>
      <c r="B2" s="1"/>
      <c r="C2" s="1"/>
      <c r="D2" s="14" t="s">
        <v>8</v>
      </c>
      <c r="E2" s="14"/>
      <c r="F2" s="14" t="s">
        <v>7</v>
      </c>
      <c r="G2" s="14"/>
      <c r="H2" s="14" t="s">
        <v>6</v>
      </c>
      <c r="I2" s="14"/>
      <c r="J2" s="14" t="s">
        <v>11</v>
      </c>
      <c r="K2" s="16" t="s">
        <v>8</v>
      </c>
      <c r="L2" s="16"/>
      <c r="M2" s="16" t="s">
        <v>7</v>
      </c>
      <c r="N2" s="16"/>
      <c r="O2" s="16" t="s">
        <v>6</v>
      </c>
      <c r="P2" s="16"/>
      <c r="Q2" s="16" t="s">
        <v>11</v>
      </c>
      <c r="R2" s="17"/>
    </row>
    <row r="3" spans="1:18" ht="38" x14ac:dyDescent="0.2">
      <c r="A3" s="2" t="s">
        <v>1</v>
      </c>
      <c r="B3" s="1" t="s">
        <v>2</v>
      </c>
      <c r="C3" s="1" t="s">
        <v>3</v>
      </c>
      <c r="D3" s="7" t="s">
        <v>4</v>
      </c>
      <c r="E3" s="7" t="s">
        <v>5</v>
      </c>
      <c r="F3" s="7" t="s">
        <v>4</v>
      </c>
      <c r="G3" s="7" t="s">
        <v>5</v>
      </c>
      <c r="H3" s="7" t="s">
        <v>4</v>
      </c>
      <c r="I3" s="7" t="s">
        <v>5</v>
      </c>
      <c r="J3" s="14"/>
      <c r="K3" s="6" t="s">
        <v>4</v>
      </c>
      <c r="L3" s="6" t="s">
        <v>5</v>
      </c>
      <c r="M3" s="6" t="s">
        <v>4</v>
      </c>
      <c r="N3" s="6" t="s">
        <v>5</v>
      </c>
      <c r="O3" s="6" t="s">
        <v>4</v>
      </c>
      <c r="P3" s="6" t="s">
        <v>5</v>
      </c>
      <c r="Q3" s="16"/>
      <c r="R3" s="17"/>
    </row>
    <row r="4" spans="1:18" ht="19" x14ac:dyDescent="0.25">
      <c r="A4" s="8">
        <v>0.1</v>
      </c>
      <c r="B4" s="9">
        <v>11</v>
      </c>
      <c r="C4" s="9">
        <f t="shared" ref="C4:C9" si="0">INT(B4/2)</f>
        <v>5</v>
      </c>
      <c r="D4" s="5">
        <v>12.042190140515601</v>
      </c>
      <c r="E4" s="5">
        <v>1.2113924299224299</v>
      </c>
      <c r="F4" s="5">
        <v>2.3023585861175002</v>
      </c>
      <c r="G4" s="5">
        <v>4.6047171722350102</v>
      </c>
      <c r="H4" s="5">
        <v>8.8001968676716498</v>
      </c>
      <c r="I4" s="5">
        <v>1.24596628243272</v>
      </c>
      <c r="J4" s="5">
        <v>0.33562093897692802</v>
      </c>
      <c r="K4" s="5">
        <v>12.5146627314256</v>
      </c>
      <c r="L4" s="5">
        <v>1.2589211363533801</v>
      </c>
      <c r="M4" s="5">
        <v>0.91148011925003103</v>
      </c>
      <c r="N4" s="5">
        <v>1.8229602385000601</v>
      </c>
      <c r="O4" s="5">
        <v>8.6937818930347603</v>
      </c>
      <c r="P4" s="5">
        <v>1.23089963422732</v>
      </c>
      <c r="Q4" s="5">
        <v>6.54476894625418E-2</v>
      </c>
      <c r="R4" s="4">
        <v>20.113</v>
      </c>
    </row>
    <row r="5" spans="1:18" ht="19" x14ac:dyDescent="0.25">
      <c r="A5" s="8">
        <f>A4*0.8</f>
        <v>8.0000000000000016E-2</v>
      </c>
      <c r="B5" s="9">
        <f t="shared" ref="B5:B6" si="1">ODD(ROUNDUP(1.2/A5,0))</f>
        <v>15</v>
      </c>
      <c r="C5" s="9">
        <f t="shared" si="0"/>
        <v>7</v>
      </c>
      <c r="D5" s="5">
        <v>7.9819241946124198</v>
      </c>
      <c r="E5" s="5">
        <v>0.68854666557350797</v>
      </c>
      <c r="F5" s="5">
        <v>0.71949455423292896</v>
      </c>
      <c r="G5" s="5">
        <v>1.4389891084658499</v>
      </c>
      <c r="H5" s="5">
        <v>5.7361037788117404</v>
      </c>
      <c r="I5" s="5">
        <v>0.69829463328149199</v>
      </c>
      <c r="J5" s="5">
        <v>0.35069142125893199</v>
      </c>
      <c r="K5" s="5">
        <v>11.0494037390045</v>
      </c>
      <c r="L5" s="5">
        <v>0.95315739858845605</v>
      </c>
      <c r="M5" s="5">
        <v>0.732598365340838</v>
      </c>
      <c r="N5" s="5">
        <v>1.46519673068167</v>
      </c>
      <c r="O5" s="5">
        <v>8.09174945321171</v>
      </c>
      <c r="P5" s="5">
        <v>0.98506328248592001</v>
      </c>
      <c r="Q5" s="5">
        <v>8.0294925955470303E-2</v>
      </c>
      <c r="R5" s="4">
        <v>14.71</v>
      </c>
    </row>
    <row r="6" spans="1:18" ht="19" x14ac:dyDescent="0.25">
      <c r="A6" s="8">
        <f t="shared" ref="A6:A11" si="2">A5*0.8</f>
        <v>6.4000000000000015E-2</v>
      </c>
      <c r="B6" s="9">
        <f t="shared" si="1"/>
        <v>19</v>
      </c>
      <c r="C6" s="9">
        <f t="shared" si="0"/>
        <v>9</v>
      </c>
      <c r="D6" s="5">
        <v>6.2001185372839203</v>
      </c>
      <c r="E6" s="5">
        <v>0.50659221301540303</v>
      </c>
      <c r="F6" s="5">
        <v>0.70161632528434403</v>
      </c>
      <c r="G6" s="5">
        <v>1.4032326505686801</v>
      </c>
      <c r="H6" s="5">
        <v>4.4468570239061398</v>
      </c>
      <c r="I6" s="5">
        <v>0.511558392190408</v>
      </c>
      <c r="J6" s="5">
        <v>0.35657518053296999</v>
      </c>
      <c r="K6" s="5">
        <v>9.9879310738398601</v>
      </c>
      <c r="L6" s="5">
        <v>0.81608247902279496</v>
      </c>
      <c r="M6" s="5">
        <v>0.61345842210744805</v>
      </c>
      <c r="N6" s="5">
        <v>1.2269168442148899</v>
      </c>
      <c r="O6" s="5">
        <v>7.4671899047486203</v>
      </c>
      <c r="P6" s="5">
        <v>0.85901202609348504</v>
      </c>
      <c r="Q6" s="5">
        <v>8.9358311650178504E-2</v>
      </c>
      <c r="R6" s="4">
        <v>11.507300000000001</v>
      </c>
    </row>
    <row r="7" spans="1:18" ht="19" x14ac:dyDescent="0.25">
      <c r="A7" s="8">
        <f t="shared" si="2"/>
        <v>5.1200000000000016E-2</v>
      </c>
      <c r="B7" s="9">
        <v>23</v>
      </c>
      <c r="C7" s="9">
        <f t="shared" si="0"/>
        <v>11</v>
      </c>
      <c r="D7" s="5">
        <v>3.9665907435967398</v>
      </c>
      <c r="E7" s="5">
        <v>0.313397158039457</v>
      </c>
      <c r="F7" s="5">
        <v>0.24154535891180301</v>
      </c>
      <c r="G7" s="5">
        <v>0.48309071782360702</v>
      </c>
      <c r="H7" s="5">
        <v>2.7750407042946499</v>
      </c>
      <c r="I7" s="5">
        <v>0.308513519652305</v>
      </c>
      <c r="J7" s="5">
        <v>0.36009935612187599</v>
      </c>
      <c r="K7" s="5">
        <v>7.6561640954522101</v>
      </c>
      <c r="L7" s="5">
        <v>0.60990293554153796</v>
      </c>
      <c r="M7" s="5">
        <v>0.38821977881367498</v>
      </c>
      <c r="N7" s="5">
        <v>0.77643955762735095</v>
      </c>
      <c r="O7" s="5">
        <v>5.61729411738194</v>
      </c>
      <c r="P7" s="5">
        <v>0.62946461396294295</v>
      </c>
      <c r="Q7" s="5">
        <v>0.100786168137017</v>
      </c>
      <c r="R7" s="4">
        <v>9.6976300000000002</v>
      </c>
    </row>
    <row r="8" spans="1:18" ht="19" x14ac:dyDescent="0.25">
      <c r="A8" s="8">
        <f t="shared" si="2"/>
        <v>4.0960000000000017E-2</v>
      </c>
      <c r="B8" s="9">
        <v>31</v>
      </c>
      <c r="C8" s="9">
        <f t="shared" si="0"/>
        <v>15</v>
      </c>
      <c r="D8" s="5">
        <v>3.32677894092136</v>
      </c>
      <c r="E8" s="5">
        <v>0.25818553850758302</v>
      </c>
      <c r="F8" s="5">
        <v>0.23579264668122399</v>
      </c>
      <c r="G8" s="5">
        <v>0.47158529336244898</v>
      </c>
      <c r="H8" s="5">
        <v>2.4166831075694502</v>
      </c>
      <c r="I8" s="5">
        <v>0.264997441037992</v>
      </c>
      <c r="J8" s="5">
        <v>0.36363101646433099</v>
      </c>
      <c r="K8" s="5">
        <v>6.4545813059957604</v>
      </c>
      <c r="L8" s="5">
        <v>0.50092885037559998</v>
      </c>
      <c r="M8" s="5">
        <v>0.325721647672019</v>
      </c>
      <c r="N8" s="5">
        <v>0.651443295344039</v>
      </c>
      <c r="O8" s="5">
        <v>4.7254968851318901</v>
      </c>
      <c r="P8" s="5">
        <v>0.518166646785718</v>
      </c>
      <c r="Q8" s="5">
        <v>0.11110372430488399</v>
      </c>
      <c r="R8" s="4">
        <v>7.3283500000000004</v>
      </c>
    </row>
    <row r="9" spans="1:18" ht="19" x14ac:dyDescent="0.25">
      <c r="A9" s="8">
        <f t="shared" si="2"/>
        <v>3.2768000000000012E-2</v>
      </c>
      <c r="B9" s="9">
        <v>39</v>
      </c>
      <c r="C9" s="9">
        <f t="shared" si="0"/>
        <v>19</v>
      </c>
      <c r="D9" s="5">
        <v>2.6546986383092199</v>
      </c>
      <c r="E9" s="5">
        <v>0.204254550129291</v>
      </c>
      <c r="F9" s="5">
        <v>0.18040774836055901</v>
      </c>
      <c r="G9" s="5">
        <v>0.36081549672111801</v>
      </c>
      <c r="H9" s="5">
        <v>1.93644644447588</v>
      </c>
      <c r="I9" s="5">
        <v>0.210699386024784</v>
      </c>
      <c r="J9" s="5">
        <v>0.36697629369413598</v>
      </c>
      <c r="K9" s="5">
        <v>6.09327525170995</v>
      </c>
      <c r="L9" s="5">
        <v>0.46882127311619498</v>
      </c>
      <c r="M9" s="5">
        <v>0.28772527288715</v>
      </c>
      <c r="N9" s="5">
        <v>0.57545054577430099</v>
      </c>
      <c r="O9" s="5">
        <v>4.4553577108588502</v>
      </c>
      <c r="P9" s="5">
        <v>0.48477515961089401</v>
      </c>
      <c r="Q9" s="5">
        <v>0.11949060014806399</v>
      </c>
      <c r="R9" s="4">
        <v>6.0630100000000002</v>
      </c>
    </row>
    <row r="10" spans="1:18" ht="19" x14ac:dyDescent="0.25">
      <c r="A10" s="8">
        <f t="shared" si="2"/>
        <v>2.6214400000000013E-2</v>
      </c>
      <c r="B10" s="9">
        <v>47</v>
      </c>
      <c r="C10" s="9">
        <f>INT(B10/2)</f>
        <v>23</v>
      </c>
      <c r="D10" s="5">
        <v>2.29981405273328</v>
      </c>
      <c r="E10" s="5">
        <v>0.17667194508393499</v>
      </c>
      <c r="F10" s="5">
        <v>0.13463707179009399</v>
      </c>
      <c r="G10" s="5">
        <v>0.26927414358018797</v>
      </c>
      <c r="H10" s="5">
        <v>1.68291143721509</v>
      </c>
      <c r="I10" s="5">
        <v>0.182533761695754</v>
      </c>
      <c r="J10" s="5">
        <v>0.44792249289109398</v>
      </c>
      <c r="K10" s="5">
        <v>5.4390144434276699</v>
      </c>
      <c r="L10" s="5">
        <v>0.41782563243230297</v>
      </c>
      <c r="M10" s="5">
        <v>0.27049086429373997</v>
      </c>
      <c r="N10" s="5">
        <v>0.54098172858748195</v>
      </c>
      <c r="O10" s="5">
        <v>3.9861708014927402</v>
      </c>
      <c r="P10" s="5">
        <v>0.43235237165082702</v>
      </c>
      <c r="Q10" s="5">
        <v>0.119487366658729</v>
      </c>
      <c r="R10" s="4">
        <v>5.3144999999999998</v>
      </c>
    </row>
    <row r="11" spans="1:18" ht="19" x14ac:dyDescent="0.25">
      <c r="A11" s="8">
        <f t="shared" si="2"/>
        <v>2.0971520000000011E-2</v>
      </c>
      <c r="B11" s="9">
        <v>59</v>
      </c>
      <c r="C11" s="9">
        <f t="shared" ref="C11" si="3">INT(B11/2)</f>
        <v>29</v>
      </c>
      <c r="D11" s="5">
        <v>1.9502220692530501</v>
      </c>
      <c r="E11" s="5">
        <v>0.149503999637393</v>
      </c>
      <c r="F11" s="5">
        <v>0.10900472070809999</v>
      </c>
      <c r="G11" s="5">
        <v>0.21800944141620099</v>
      </c>
      <c r="H11" s="5">
        <v>1.4382900941827801</v>
      </c>
      <c r="I11" s="5">
        <v>0.15574084510615199</v>
      </c>
      <c r="J11" s="5">
        <v>0.45120697521251202</v>
      </c>
      <c r="K11" s="5">
        <v>5.3063946071647603</v>
      </c>
      <c r="L11" s="5">
        <v>0.40678814476203501</v>
      </c>
      <c r="M11" s="5">
        <v>0.22595313943520801</v>
      </c>
      <c r="N11" s="5">
        <v>0.45190627887041701</v>
      </c>
      <c r="O11" s="5">
        <v>3.9238609656801802</v>
      </c>
      <c r="P11" s="5">
        <v>0.42488328699871702</v>
      </c>
      <c r="Q11" s="5">
        <v>0.121065371000804</v>
      </c>
      <c r="R11" s="4">
        <v>4.5825500000000003</v>
      </c>
    </row>
    <row r="13" spans="1:18" ht="21" customHeight="1" x14ac:dyDescent="0.2"/>
    <row r="15" spans="1:18" ht="19" customHeight="1" x14ac:dyDescent="0.2">
      <c r="D15" s="14" t="s">
        <v>9</v>
      </c>
      <c r="E15" s="14"/>
      <c r="F15" s="14"/>
      <c r="G15" s="14"/>
      <c r="H15" s="14"/>
      <c r="I15" s="14"/>
      <c r="J15" s="14"/>
      <c r="K15" s="15"/>
      <c r="L15" s="15"/>
      <c r="M15" s="15"/>
      <c r="N15" s="15"/>
      <c r="O15" s="15"/>
      <c r="P15" s="15"/>
      <c r="Q15" s="15"/>
      <c r="R15" s="15"/>
    </row>
    <row r="16" spans="1:18" ht="21" customHeight="1" x14ac:dyDescent="0.2">
      <c r="A16" s="3" t="s">
        <v>13</v>
      </c>
      <c r="B16" s="1"/>
      <c r="C16" s="1"/>
      <c r="D16" s="14" t="s">
        <v>8</v>
      </c>
      <c r="E16" s="14"/>
      <c r="F16" s="14" t="s">
        <v>7</v>
      </c>
      <c r="G16" s="14"/>
      <c r="H16" s="14" t="s">
        <v>6</v>
      </c>
      <c r="I16" s="14"/>
      <c r="J16" s="14" t="s">
        <v>11</v>
      </c>
      <c r="K16" s="15"/>
      <c r="L16" s="15"/>
      <c r="M16" s="15"/>
      <c r="N16" s="15"/>
      <c r="O16" s="15"/>
      <c r="P16" s="15"/>
      <c r="Q16" s="15"/>
      <c r="R16" s="15"/>
    </row>
    <row r="17" spans="1:18" ht="22" customHeight="1" x14ac:dyDescent="0.2">
      <c r="A17" s="2" t="s">
        <v>1</v>
      </c>
      <c r="B17" s="1"/>
      <c r="C17" s="1"/>
      <c r="D17" s="7" t="s">
        <v>4</v>
      </c>
      <c r="E17" s="7" t="s">
        <v>5</v>
      </c>
      <c r="F17" s="7" t="s">
        <v>4</v>
      </c>
      <c r="G17" s="7" t="s">
        <v>5</v>
      </c>
      <c r="H17" s="7" t="s">
        <v>4</v>
      </c>
      <c r="I17" s="7" t="s">
        <v>5</v>
      </c>
      <c r="J17" s="14"/>
      <c r="Q17" s="15"/>
      <c r="R17" s="15"/>
    </row>
    <row r="18" spans="1:18" ht="21" customHeight="1" x14ac:dyDescent="0.25">
      <c r="A18" s="8">
        <v>0.1</v>
      </c>
      <c r="B18" s="4">
        <v>23</v>
      </c>
      <c r="C18" s="9">
        <f>INT(B18/4)</f>
        <v>5</v>
      </c>
      <c r="D18" s="5">
        <v>6.0741864543649298</v>
      </c>
      <c r="E18" s="5">
        <v>0.48498827369182201</v>
      </c>
      <c r="F18" s="5">
        <v>0.25693816358132598</v>
      </c>
      <c r="G18" s="5">
        <v>0.51387632716265197</v>
      </c>
      <c r="H18" s="5">
        <v>4.4267980248327099</v>
      </c>
      <c r="I18" s="5">
        <v>0.49605960655874598</v>
      </c>
      <c r="J18" s="5">
        <v>0.821420956265274</v>
      </c>
    </row>
    <row r="19" spans="1:18" ht="19" x14ac:dyDescent="0.25">
      <c r="A19" s="8">
        <f>A18*0.8</f>
        <v>8.0000000000000016E-2</v>
      </c>
      <c r="B19" s="4">
        <f t="shared" ref="B19:B25" si="4">ODD(4*C19)</f>
        <v>29</v>
      </c>
      <c r="C19" s="9">
        <v>7</v>
      </c>
      <c r="D19" s="5">
        <v>5.6677433140301803</v>
      </c>
      <c r="E19" s="5">
        <v>0.44017565953731103</v>
      </c>
      <c r="F19" s="5">
        <v>0.20009666326623801</v>
      </c>
      <c r="G19" s="5">
        <v>0.40019332653247702</v>
      </c>
      <c r="H19" s="5">
        <v>4.0939531797533597</v>
      </c>
      <c r="I19" s="5">
        <v>0.44891575273810003</v>
      </c>
      <c r="J19" s="5">
        <v>0.830812700501248</v>
      </c>
    </row>
    <row r="20" spans="1:18" ht="19" x14ac:dyDescent="0.25">
      <c r="A20" s="8">
        <f t="shared" ref="A20:A25" si="5">A19*0.8</f>
        <v>6.4000000000000015E-2</v>
      </c>
      <c r="B20" s="4">
        <v>39</v>
      </c>
      <c r="C20" s="9">
        <v>9</v>
      </c>
      <c r="D20" s="5">
        <v>4.3845423507063499</v>
      </c>
      <c r="E20" s="5">
        <v>0.33928583634248299</v>
      </c>
      <c r="F20" s="5">
        <v>0.14833521158957799</v>
      </c>
      <c r="G20" s="5">
        <v>0.29667042317915598</v>
      </c>
      <c r="H20" s="5">
        <v>3.1980721364388098</v>
      </c>
      <c r="I20" s="5">
        <v>0.34797339091554602</v>
      </c>
      <c r="J20" s="5">
        <v>0.83671983694179497</v>
      </c>
    </row>
    <row r="21" spans="1:18" ht="19" x14ac:dyDescent="0.25">
      <c r="A21" s="8">
        <f t="shared" si="5"/>
        <v>5.1200000000000016E-2</v>
      </c>
      <c r="B21" s="4">
        <v>47</v>
      </c>
      <c r="C21" s="9">
        <v>11</v>
      </c>
      <c r="D21" s="5">
        <v>3.56526065041888</v>
      </c>
      <c r="E21" s="5">
        <v>0.27431216785211499</v>
      </c>
      <c r="F21" s="5">
        <v>0.113341099713045</v>
      </c>
      <c r="G21" s="5">
        <v>0.226682199426091</v>
      </c>
      <c r="H21" s="5">
        <v>2.5664940227666602</v>
      </c>
      <c r="I21" s="5">
        <v>0.27836985237945699</v>
      </c>
      <c r="J21" s="5">
        <v>0.84096051122709103</v>
      </c>
    </row>
    <row r="22" spans="1:18" ht="19" x14ac:dyDescent="0.25">
      <c r="A22" s="8">
        <f t="shared" si="5"/>
        <v>4.0960000000000017E-2</v>
      </c>
      <c r="B22" s="4">
        <v>63</v>
      </c>
      <c r="C22" s="9">
        <v>15</v>
      </c>
      <c r="D22" s="5">
        <v>2.64510673557387</v>
      </c>
      <c r="E22" s="5">
        <v>0.20267903379449601</v>
      </c>
      <c r="F22" s="5">
        <v>8.9298323568171703E-2</v>
      </c>
      <c r="G22" s="5">
        <v>0.17859664713634299</v>
      </c>
      <c r="H22" s="5">
        <v>1.9092140665518</v>
      </c>
      <c r="I22" s="5">
        <v>0.20669341398840699</v>
      </c>
      <c r="J22" s="5">
        <v>0.84841751888357197</v>
      </c>
    </row>
    <row r="23" spans="1:18" ht="19" x14ac:dyDescent="0.25">
      <c r="A23" s="8">
        <f t="shared" si="5"/>
        <v>3.2768000000000012E-2</v>
      </c>
      <c r="B23" s="4">
        <v>75</v>
      </c>
      <c r="C23" s="9">
        <v>19</v>
      </c>
      <c r="D23" s="5">
        <v>2.21002435092571</v>
      </c>
      <c r="E23" s="5">
        <v>0.16908486988957899</v>
      </c>
      <c r="F23" s="5">
        <v>7.5451731205299702E-2</v>
      </c>
      <c r="G23" s="5">
        <v>0.15090346241059899</v>
      </c>
      <c r="H23" s="5">
        <v>1.59197722689042</v>
      </c>
      <c r="I23" s="5">
        <v>0.172329747966185</v>
      </c>
      <c r="J23" s="5">
        <v>0.85300012979689299</v>
      </c>
    </row>
    <row r="24" spans="1:18" ht="19" x14ac:dyDescent="0.25">
      <c r="A24" s="8">
        <f t="shared" si="5"/>
        <v>2.6214400000000013E-2</v>
      </c>
      <c r="B24" s="4">
        <v>91</v>
      </c>
      <c r="C24" s="9">
        <v>23</v>
      </c>
      <c r="D24" s="5"/>
      <c r="E24" s="5"/>
      <c r="F24" s="5"/>
      <c r="G24" s="5"/>
      <c r="J24" s="5"/>
    </row>
    <row r="25" spans="1:18" ht="19" x14ac:dyDescent="0.25">
      <c r="A25" s="8">
        <f t="shared" si="5"/>
        <v>2.0971520000000011E-2</v>
      </c>
      <c r="B25" s="4">
        <f t="shared" si="4"/>
        <v>117</v>
      </c>
      <c r="C25" s="9">
        <v>29</v>
      </c>
      <c r="D25" s="5"/>
      <c r="E25" s="5"/>
      <c r="F25" s="5"/>
      <c r="G25" s="5"/>
      <c r="J25" s="5"/>
    </row>
    <row r="30" spans="1:18" x14ac:dyDescent="0.2">
      <c r="A30" s="12"/>
      <c r="B30" s="12"/>
      <c r="C30" s="12"/>
      <c r="D30" s="14" t="s">
        <v>9</v>
      </c>
      <c r="E30" s="14"/>
      <c r="F30" s="14"/>
      <c r="G30" s="14"/>
      <c r="H30" s="14"/>
      <c r="I30" s="14"/>
      <c r="J30" s="14"/>
      <c r="K30" s="16" t="s">
        <v>10</v>
      </c>
      <c r="L30" s="16"/>
      <c r="M30" s="16"/>
      <c r="N30" s="16"/>
      <c r="O30" s="16"/>
      <c r="P30" s="16"/>
      <c r="Q30" s="16"/>
      <c r="R30" s="17" t="s">
        <v>12</v>
      </c>
    </row>
    <row r="31" spans="1:18" ht="19" x14ac:dyDescent="0.2">
      <c r="A31" s="3" t="s">
        <v>0</v>
      </c>
      <c r="B31" s="1"/>
      <c r="C31" s="1"/>
      <c r="D31" s="14" t="s">
        <v>8</v>
      </c>
      <c r="E31" s="14"/>
      <c r="F31" s="14" t="s">
        <v>7</v>
      </c>
      <c r="G31" s="14"/>
      <c r="H31" s="14" t="s">
        <v>6</v>
      </c>
      <c r="I31" s="14"/>
      <c r="J31" s="14" t="s">
        <v>11</v>
      </c>
      <c r="K31" s="16" t="s">
        <v>8</v>
      </c>
      <c r="L31" s="16"/>
      <c r="M31" s="16" t="s">
        <v>7</v>
      </c>
      <c r="N31" s="16"/>
      <c r="O31" s="16" t="s">
        <v>6</v>
      </c>
      <c r="P31" s="16"/>
      <c r="Q31" s="16" t="s">
        <v>11</v>
      </c>
      <c r="R31" s="17"/>
    </row>
    <row r="32" spans="1:18" ht="38" x14ac:dyDescent="0.2">
      <c r="A32" s="2" t="s">
        <v>1</v>
      </c>
      <c r="B32" s="1" t="s">
        <v>2</v>
      </c>
      <c r="C32" s="1" t="s">
        <v>3</v>
      </c>
      <c r="D32" s="11" t="s">
        <v>4</v>
      </c>
      <c r="E32" s="11" t="s">
        <v>5</v>
      </c>
      <c r="F32" s="11" t="s">
        <v>4</v>
      </c>
      <c r="G32" s="11" t="s">
        <v>5</v>
      </c>
      <c r="H32" s="11" t="s">
        <v>4</v>
      </c>
      <c r="I32" s="11" t="s">
        <v>5</v>
      </c>
      <c r="J32" s="14"/>
      <c r="K32" s="10" t="s">
        <v>4</v>
      </c>
      <c r="L32" s="10" t="s">
        <v>5</v>
      </c>
      <c r="M32" s="10" t="s">
        <v>4</v>
      </c>
      <c r="N32" s="10" t="s">
        <v>5</v>
      </c>
      <c r="O32" s="10" t="s">
        <v>4</v>
      </c>
      <c r="P32" s="10" t="s">
        <v>5</v>
      </c>
      <c r="Q32" s="16"/>
      <c r="R32" s="17"/>
    </row>
    <row r="33" spans="1:18" ht="19" x14ac:dyDescent="0.25">
      <c r="A33" s="8">
        <v>0.05</v>
      </c>
      <c r="B33" s="9">
        <v>11</v>
      </c>
      <c r="C33" s="9">
        <v>5</v>
      </c>
      <c r="D33" s="5">
        <v>11.0455309174951</v>
      </c>
      <c r="E33" s="5">
        <v>1.10850905584905</v>
      </c>
      <c r="F33" s="5">
        <v>0.97088340745935298</v>
      </c>
      <c r="G33" s="5">
        <v>1.9417668149187</v>
      </c>
      <c r="H33" s="5">
        <v>7.9802111630823198</v>
      </c>
      <c r="I33" s="5">
        <v>1.12986950012682</v>
      </c>
      <c r="J33" s="5">
        <v>0.37563729134561102</v>
      </c>
      <c r="K33" s="5">
        <v>9.8756943576893299</v>
      </c>
      <c r="L33" s="5">
        <v>0.99110642214186795</v>
      </c>
      <c r="M33" s="5">
        <v>0.95371730035789803</v>
      </c>
      <c r="N33" s="5">
        <v>1.9074346007157901</v>
      </c>
      <c r="O33" s="5">
        <v>7.3532995146667304</v>
      </c>
      <c r="P33" s="5">
        <v>1.0411088976385301</v>
      </c>
      <c r="Q33" s="5">
        <v>7.0438826514567496E-2</v>
      </c>
      <c r="R33" s="13">
        <v>21.392800000000001</v>
      </c>
    </row>
    <row r="34" spans="1:18" ht="19" x14ac:dyDescent="0.25">
      <c r="A34" s="8">
        <v>0.05</v>
      </c>
      <c r="B34" s="9">
        <v>15</v>
      </c>
      <c r="C34" s="9">
        <v>7</v>
      </c>
      <c r="D34" s="5">
        <v>7.6947274440941298</v>
      </c>
      <c r="E34" s="5">
        <v>0.66440900006132897</v>
      </c>
      <c r="F34" s="5">
        <v>0.48105187554935103</v>
      </c>
      <c r="G34" s="5">
        <v>0.96210375109870205</v>
      </c>
      <c r="H34" s="5">
        <v>5.4927770411127899</v>
      </c>
      <c r="I34" s="5">
        <v>0.66867282697863095</v>
      </c>
      <c r="J34" s="5">
        <v>0.34774595024476102</v>
      </c>
      <c r="K34" s="5">
        <v>8.2362307134290802</v>
      </c>
      <c r="L34" s="5">
        <v>0.71116564587143005</v>
      </c>
      <c r="M34" s="5">
        <v>0.49475326566366801</v>
      </c>
      <c r="N34" s="5">
        <v>0.98950653132733601</v>
      </c>
      <c r="O34" s="5">
        <v>5.8185283684695603</v>
      </c>
      <c r="P34" s="5">
        <v>0.70832873496931104</v>
      </c>
      <c r="Q34" s="5">
        <v>8.2632434099283503E-2</v>
      </c>
      <c r="R34" s="13">
        <v>15.2806</v>
      </c>
    </row>
    <row r="35" spans="1:18" ht="19" x14ac:dyDescent="0.25">
      <c r="A35" s="8">
        <v>0.05</v>
      </c>
      <c r="B35" s="9">
        <v>19</v>
      </c>
      <c r="C35" s="9">
        <v>9</v>
      </c>
      <c r="D35" s="5">
        <v>5.6601135207800599</v>
      </c>
      <c r="E35" s="5">
        <v>0.46171114643529199</v>
      </c>
      <c r="F35" s="5">
        <v>0.352539190704448</v>
      </c>
      <c r="G35" s="5">
        <v>0.705078381408896</v>
      </c>
      <c r="H35" s="5">
        <v>4.0222511409681703</v>
      </c>
      <c r="I35" s="5">
        <v>0.46271249909723799</v>
      </c>
      <c r="J35" s="5">
        <v>0.35041565817203302</v>
      </c>
      <c r="K35" s="5">
        <v>9.8149334219049393</v>
      </c>
      <c r="L35" s="5">
        <v>0.800631320516211</v>
      </c>
      <c r="M35" s="5">
        <v>0.50221075538487403</v>
      </c>
      <c r="N35" s="5">
        <v>1.0044215107697401</v>
      </c>
      <c r="O35" s="5">
        <v>7.0174154489177099</v>
      </c>
      <c r="P35" s="5">
        <v>0.80727078587904999</v>
      </c>
      <c r="Q35" s="5">
        <v>8.9177176739091396E-2</v>
      </c>
      <c r="R35" s="13">
        <v>11.8849</v>
      </c>
    </row>
    <row r="36" spans="1:18" ht="19" x14ac:dyDescent="0.25">
      <c r="A36" s="8">
        <v>0.05</v>
      </c>
      <c r="B36" s="9">
        <v>25</v>
      </c>
      <c r="C36" s="9">
        <v>11</v>
      </c>
      <c r="D36" s="5">
        <v>4.0524318218876401</v>
      </c>
      <c r="E36" s="5">
        <v>0.31934210181255601</v>
      </c>
      <c r="F36" s="5">
        <v>0.26508751463929298</v>
      </c>
      <c r="G36" s="5">
        <v>0.53017502927858695</v>
      </c>
      <c r="H36" s="5">
        <v>2.8798516662471698</v>
      </c>
      <c r="I36" s="5">
        <v>0.32016581675918099</v>
      </c>
      <c r="J36" s="5">
        <v>0.361385736918724</v>
      </c>
      <c r="K36" s="5">
        <v>7.4734454375339796</v>
      </c>
      <c r="L36" s="5">
        <v>0.59367832241376195</v>
      </c>
      <c r="M36" s="5">
        <v>0.51470877463669595</v>
      </c>
      <c r="N36" s="5">
        <v>1.0294175492733899</v>
      </c>
      <c r="O36" s="5">
        <v>5.4305678363407299</v>
      </c>
      <c r="P36" s="5">
        <v>0.60854037820882201</v>
      </c>
      <c r="Q36" s="5">
        <v>9.7672342546364893E-2</v>
      </c>
      <c r="R36" s="13">
        <v>9.7240099999999998</v>
      </c>
    </row>
    <row r="37" spans="1:18" ht="19" x14ac:dyDescent="0.25">
      <c r="A37" s="8">
        <v>0.05</v>
      </c>
      <c r="B37" s="9">
        <v>31</v>
      </c>
      <c r="C37" s="9">
        <v>15</v>
      </c>
      <c r="D37" s="5">
        <v>3.19774618798799</v>
      </c>
      <c r="E37" s="5">
        <v>0.24847294885426499</v>
      </c>
      <c r="F37" s="5">
        <v>0.19846448750450199</v>
      </c>
      <c r="G37" s="5">
        <v>0.39692897500900498</v>
      </c>
      <c r="H37" s="5">
        <v>2.3049361407005802</v>
      </c>
      <c r="I37" s="5">
        <v>0.25274400980770101</v>
      </c>
      <c r="J37" s="5">
        <v>0.40041145329611599</v>
      </c>
      <c r="K37" s="5">
        <v>5.8674093358601702</v>
      </c>
      <c r="L37" s="5">
        <v>0.45591251278561501</v>
      </c>
      <c r="M37" s="5">
        <v>0.30191498624510599</v>
      </c>
      <c r="N37" s="5">
        <v>0.60382997249021297</v>
      </c>
      <c r="O37" s="5">
        <v>4.2839049379984599</v>
      </c>
      <c r="P37" s="5">
        <v>0.46974460270107399</v>
      </c>
      <c r="Q37" s="5">
        <v>0.113751822074226</v>
      </c>
      <c r="R37" s="13">
        <v>7.1309399999999998</v>
      </c>
    </row>
    <row r="38" spans="1:18" ht="19" x14ac:dyDescent="0.25">
      <c r="A38" s="8">
        <v>0.05</v>
      </c>
      <c r="B38" s="9">
        <v>39</v>
      </c>
      <c r="C38" s="9">
        <v>19</v>
      </c>
      <c r="D38" s="5">
        <v>2.5690197790682001</v>
      </c>
      <c r="E38" s="5">
        <v>0.19802693469676799</v>
      </c>
      <c r="F38" s="5">
        <v>0.15794977090468301</v>
      </c>
      <c r="G38" s="5">
        <v>0.31589954180936602</v>
      </c>
      <c r="H38" s="5">
        <v>1.8739084258585601</v>
      </c>
      <c r="I38" s="5">
        <v>0.20389479705024</v>
      </c>
      <c r="J38" s="5">
        <v>0.42760752055607298</v>
      </c>
      <c r="K38" s="5">
        <v>6.1879655883097504</v>
      </c>
      <c r="L38" s="5">
        <v>0.47698498370710102</v>
      </c>
      <c r="M38" s="5">
        <v>0.296941197504552</v>
      </c>
      <c r="N38" s="5">
        <v>0.593882395009105</v>
      </c>
      <c r="O38" s="5">
        <v>4.5101982718166598</v>
      </c>
      <c r="P38" s="5">
        <v>0.49074220949034197</v>
      </c>
      <c r="Q38" s="5">
        <v>0.12085303757805201</v>
      </c>
      <c r="R38" s="13">
        <v>5.6296900000000001</v>
      </c>
    </row>
    <row r="39" spans="1:18" ht="19" x14ac:dyDescent="0.25">
      <c r="A39" s="8">
        <v>0.05</v>
      </c>
      <c r="B39" s="9">
        <v>47</v>
      </c>
      <c r="C39" s="9">
        <v>23</v>
      </c>
      <c r="D39" s="5">
        <v>2.1934594252983399</v>
      </c>
      <c r="E39" s="5">
        <v>0.16851213637436199</v>
      </c>
      <c r="F39" s="5">
        <v>0.13208448434226699</v>
      </c>
      <c r="G39" s="5">
        <v>0.26416896868453399</v>
      </c>
      <c r="H39" s="5">
        <v>1.60944170351439</v>
      </c>
      <c r="I39" s="5">
        <v>0.174565007923798</v>
      </c>
      <c r="J39" s="5">
        <v>0.45006768513420498</v>
      </c>
      <c r="K39" s="5">
        <v>5.0891002714349201</v>
      </c>
      <c r="L39" s="5">
        <v>0.39096923748484802</v>
      </c>
      <c r="M39" s="5">
        <v>0.203859035321202</v>
      </c>
      <c r="N39" s="5">
        <v>0.40771807064240501</v>
      </c>
      <c r="O39" s="5">
        <v>3.6762101010427699</v>
      </c>
      <c r="P39" s="5">
        <v>0.39873307869230301</v>
      </c>
      <c r="Q39" s="5">
        <v>0.124065707658124</v>
      </c>
      <c r="R39" s="13">
        <v>4.6506100000000004</v>
      </c>
    </row>
    <row r="40" spans="1:18" ht="19" x14ac:dyDescent="0.25">
      <c r="A40" s="8">
        <v>0.05</v>
      </c>
      <c r="B40" s="9">
        <v>59</v>
      </c>
      <c r="C40" s="9">
        <v>29</v>
      </c>
      <c r="D40" s="5">
        <v>1.84460937645199</v>
      </c>
      <c r="E40" s="5">
        <v>0.14144853397679599</v>
      </c>
      <c r="F40" s="5">
        <v>0.10672048794893101</v>
      </c>
      <c r="G40" s="5">
        <v>0.21344097589786301</v>
      </c>
      <c r="H40" s="5">
        <v>1.35639321884071</v>
      </c>
      <c r="I40" s="5">
        <v>0.146872892369139</v>
      </c>
      <c r="J40" s="5">
        <v>0.45386008645524301</v>
      </c>
      <c r="K40" s="5">
        <v>4.3601080305059003</v>
      </c>
      <c r="L40" s="5">
        <v>0.33434227146875201</v>
      </c>
      <c r="M40" s="5">
        <v>0.139289561507592</v>
      </c>
      <c r="N40" s="5">
        <v>0.278579123015185</v>
      </c>
      <c r="O40" s="5">
        <v>3.1495900967929602</v>
      </c>
      <c r="P40" s="5">
        <v>0.34104373338621302</v>
      </c>
      <c r="Q40" s="5">
        <v>0.12593683338223999</v>
      </c>
      <c r="R40" s="13">
        <v>3.6884199999999998</v>
      </c>
    </row>
    <row r="41" spans="1:18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">
      <c r="A44" s="12"/>
      <c r="B44" s="12"/>
      <c r="C44" s="12"/>
      <c r="D44" s="14" t="s">
        <v>9</v>
      </c>
      <c r="E44" s="14"/>
      <c r="F44" s="14"/>
      <c r="G44" s="14"/>
      <c r="H44" s="14"/>
      <c r="I44" s="14"/>
      <c r="J44" s="14"/>
      <c r="K44" s="15"/>
      <c r="L44" s="15"/>
      <c r="M44" s="15"/>
      <c r="N44" s="15"/>
      <c r="O44" s="15"/>
      <c r="P44" s="15"/>
      <c r="Q44" s="15"/>
      <c r="R44" s="15"/>
    </row>
    <row r="45" spans="1:18" ht="19" x14ac:dyDescent="0.2">
      <c r="A45" s="3" t="s">
        <v>13</v>
      </c>
      <c r="B45" s="1"/>
      <c r="C45" s="1"/>
      <c r="D45" s="14" t="s">
        <v>8</v>
      </c>
      <c r="E45" s="14"/>
      <c r="F45" s="14" t="s">
        <v>7</v>
      </c>
      <c r="G45" s="14"/>
      <c r="H45" s="14" t="s">
        <v>6</v>
      </c>
      <c r="I45" s="14"/>
      <c r="J45" s="14" t="s">
        <v>11</v>
      </c>
      <c r="K45" s="15"/>
      <c r="L45" s="15"/>
      <c r="M45" s="15"/>
      <c r="N45" s="15"/>
      <c r="O45" s="15"/>
      <c r="P45" s="15"/>
      <c r="Q45" s="15"/>
      <c r="R45" s="15"/>
    </row>
    <row r="46" spans="1:18" ht="19" x14ac:dyDescent="0.2">
      <c r="A46" s="2" t="s">
        <v>1</v>
      </c>
      <c r="B46" s="1"/>
      <c r="C46" s="1"/>
      <c r="D46" s="11" t="s">
        <v>4</v>
      </c>
      <c r="E46" s="11" t="s">
        <v>5</v>
      </c>
      <c r="F46" s="11" t="s">
        <v>4</v>
      </c>
      <c r="G46" s="11" t="s">
        <v>5</v>
      </c>
      <c r="H46" s="11" t="s">
        <v>4</v>
      </c>
      <c r="I46" s="11" t="s">
        <v>5</v>
      </c>
      <c r="J46" s="14"/>
      <c r="K46" s="12"/>
      <c r="L46" s="12"/>
      <c r="M46" s="12"/>
      <c r="N46" s="12"/>
      <c r="O46" s="12"/>
      <c r="P46" s="12"/>
      <c r="Q46" s="15"/>
      <c r="R46" s="15"/>
    </row>
    <row r="47" spans="1:18" ht="19" x14ac:dyDescent="0.25">
      <c r="A47" s="8">
        <v>0.05</v>
      </c>
      <c r="B47" s="12">
        <v>23</v>
      </c>
      <c r="C47" s="9">
        <v>5</v>
      </c>
      <c r="D47" s="5">
        <v>6.0557583682400704</v>
      </c>
      <c r="E47" s="5">
        <v>0.48105957272983901</v>
      </c>
      <c r="F47" s="5">
        <v>0.23567416295266999</v>
      </c>
      <c r="G47" s="5">
        <v>0.47134832590534098</v>
      </c>
      <c r="H47" s="5">
        <v>4.3511112418266</v>
      </c>
      <c r="I47" s="5">
        <v>0.48757827183574798</v>
      </c>
      <c r="J47" s="5">
        <v>0.84776739590398897</v>
      </c>
      <c r="K47" s="12"/>
      <c r="L47" s="12"/>
      <c r="M47" s="12"/>
      <c r="N47" s="12"/>
      <c r="O47" s="12"/>
      <c r="P47" s="12"/>
      <c r="Q47" s="12"/>
      <c r="R47" s="12"/>
    </row>
    <row r="48" spans="1:18" ht="19" x14ac:dyDescent="0.25">
      <c r="A48" s="8">
        <v>0.05</v>
      </c>
      <c r="B48" s="12">
        <v>29</v>
      </c>
      <c r="C48" s="9">
        <v>7</v>
      </c>
      <c r="D48" s="5">
        <v>5.6375139340929001</v>
      </c>
      <c r="E48" s="5">
        <v>0.43804905988878201</v>
      </c>
      <c r="F48" s="5">
        <v>0.19311380626637401</v>
      </c>
      <c r="G48" s="5">
        <v>0.38622761253274801</v>
      </c>
      <c r="H48" s="5">
        <v>4.0503684945712397</v>
      </c>
      <c r="I48" s="5">
        <v>0.44413654523442198</v>
      </c>
      <c r="J48" s="5">
        <v>0.836485085577792</v>
      </c>
      <c r="K48" s="12"/>
      <c r="L48" s="12"/>
      <c r="M48" s="12"/>
      <c r="N48" s="12"/>
      <c r="O48" s="12"/>
      <c r="P48" s="12"/>
      <c r="Q48" s="12"/>
      <c r="R48" s="12"/>
    </row>
    <row r="49" spans="1:18" ht="19" x14ac:dyDescent="0.25">
      <c r="A49" s="8">
        <v>0.05</v>
      </c>
      <c r="B49" s="12">
        <v>39</v>
      </c>
      <c r="C49" s="9">
        <v>9</v>
      </c>
      <c r="D49" s="5">
        <v>4.3935831458515198</v>
      </c>
      <c r="E49" s="5">
        <v>0.338669172498132</v>
      </c>
      <c r="F49" s="5">
        <v>0.14498736696662601</v>
      </c>
      <c r="G49" s="5">
        <v>0.28997473393325301</v>
      </c>
      <c r="H49" s="5">
        <v>3.1759878739191998</v>
      </c>
      <c r="I49" s="5">
        <v>0.34557046334325697</v>
      </c>
      <c r="J49" s="5">
        <v>0.83741619853753402</v>
      </c>
      <c r="K49" s="12"/>
      <c r="L49" s="12"/>
      <c r="M49" s="12"/>
      <c r="N49" s="12"/>
      <c r="O49" s="12"/>
      <c r="P49" s="12"/>
      <c r="Q49" s="12"/>
      <c r="R49" s="12"/>
    </row>
    <row r="50" spans="1:18" ht="19" x14ac:dyDescent="0.25">
      <c r="A50" s="8">
        <v>0.05</v>
      </c>
      <c r="B50" s="12">
        <v>47</v>
      </c>
      <c r="C50" s="9">
        <v>11</v>
      </c>
      <c r="D50" s="5">
        <v>3.5818964916606499</v>
      </c>
      <c r="E50" s="5">
        <v>0.27517857094597098</v>
      </c>
      <c r="F50" s="5">
        <v>0.117413871456783</v>
      </c>
      <c r="G50" s="5">
        <v>0.23482774291356601</v>
      </c>
      <c r="H50" s="5">
        <v>2.5835859244307899</v>
      </c>
      <c r="I50" s="5">
        <v>0.28022369271608799</v>
      </c>
      <c r="J50" s="5">
        <v>0.84088132971762597</v>
      </c>
      <c r="K50" s="12"/>
      <c r="L50" s="12"/>
      <c r="M50" s="12"/>
      <c r="N50" s="12"/>
      <c r="O50" s="12"/>
      <c r="P50" s="12"/>
      <c r="Q50" s="12"/>
      <c r="R50" s="12"/>
    </row>
    <row r="51" spans="1:18" ht="19" x14ac:dyDescent="0.25">
      <c r="A51" s="8">
        <v>0.05</v>
      </c>
      <c r="B51" s="12">
        <v>63</v>
      </c>
      <c r="C51" s="9">
        <v>15</v>
      </c>
      <c r="D51" s="5">
        <v>2.63028184817622</v>
      </c>
      <c r="E51" s="5">
        <v>0.201646914460549</v>
      </c>
      <c r="F51" s="5">
        <v>8.7449672078356605E-2</v>
      </c>
      <c r="G51" s="5">
        <v>0.17489934415671299</v>
      </c>
      <c r="H51" s="5">
        <v>1.89441916191346</v>
      </c>
      <c r="I51" s="5">
        <v>0.20509170289539499</v>
      </c>
      <c r="J51" s="5">
        <v>0.84982315549169396</v>
      </c>
      <c r="K51" s="12"/>
      <c r="L51" s="12"/>
      <c r="M51" s="12"/>
      <c r="N51" s="12"/>
      <c r="O51" s="12"/>
      <c r="P51" s="12"/>
      <c r="Q51" s="12"/>
      <c r="R51" s="12"/>
    </row>
    <row r="52" spans="1:18" ht="19" x14ac:dyDescent="0.25">
      <c r="A52" s="8">
        <v>0.05</v>
      </c>
      <c r="B52" s="12">
        <v>77</v>
      </c>
      <c r="C52" s="9">
        <v>19</v>
      </c>
      <c r="D52" s="5">
        <v>2.2049033881237499</v>
      </c>
      <c r="E52" s="5">
        <v>0.16899766992029699</v>
      </c>
      <c r="F52" s="5">
        <v>7.4187322981171103E-2</v>
      </c>
      <c r="G52" s="5">
        <v>0.14837464596234201</v>
      </c>
      <c r="H52" s="5">
        <v>1.58849161950535</v>
      </c>
      <c r="I52" s="5">
        <v>0.17195243487901801</v>
      </c>
      <c r="J52" s="5">
        <v>0.85497027092014699</v>
      </c>
      <c r="K52" s="12"/>
      <c r="L52" s="12"/>
      <c r="M52" s="12"/>
      <c r="N52" s="12"/>
      <c r="O52" s="12"/>
      <c r="P52" s="12"/>
      <c r="Q52" s="12"/>
      <c r="R52" s="12"/>
    </row>
    <row r="53" spans="1:18" ht="19" x14ac:dyDescent="0.25">
      <c r="A53" s="8">
        <v>0.05</v>
      </c>
      <c r="B53" s="12">
        <v>91</v>
      </c>
      <c r="C53" s="9">
        <v>23</v>
      </c>
      <c r="D53" s="5">
        <v>1.8238108039226699</v>
      </c>
      <c r="E53" s="5">
        <v>0.13981822740836</v>
      </c>
      <c r="F53" s="5">
        <v>6.2053574146673E-2</v>
      </c>
      <c r="G53" s="5">
        <v>0.124107148293346</v>
      </c>
      <c r="H53" s="5">
        <v>1.3144250852842001</v>
      </c>
      <c r="I53" s="5">
        <v>0.14233069434810799</v>
      </c>
      <c r="J53" s="5">
        <v>0.86030135348751402</v>
      </c>
      <c r="K53" s="12"/>
      <c r="L53" s="12"/>
      <c r="M53" s="12"/>
      <c r="N53" s="12"/>
      <c r="O53" s="12"/>
      <c r="P53" s="12"/>
      <c r="Q53" s="12"/>
      <c r="R53" s="12"/>
    </row>
    <row r="54" spans="1:18" ht="19" x14ac:dyDescent="0.25">
      <c r="A54" s="8">
        <v>0.05</v>
      </c>
      <c r="B54" s="12">
        <v>117</v>
      </c>
      <c r="C54" s="9">
        <v>29</v>
      </c>
      <c r="D54" s="5"/>
      <c r="E54" s="5"/>
      <c r="F54" s="5"/>
      <c r="G54" s="5"/>
      <c r="H54" s="12"/>
      <c r="I54" s="12"/>
      <c r="J54" s="5"/>
      <c r="K54" s="12"/>
      <c r="L54" s="12"/>
      <c r="M54" s="12"/>
      <c r="N54" s="12"/>
      <c r="O54" s="12"/>
      <c r="P54" s="12"/>
      <c r="Q54" s="12"/>
      <c r="R54" s="12"/>
    </row>
  </sheetData>
  <mergeCells count="44">
    <mergeCell ref="R1:R3"/>
    <mergeCell ref="D15:J15"/>
    <mergeCell ref="K15:Q15"/>
    <mergeCell ref="R15:R17"/>
    <mergeCell ref="D16:E16"/>
    <mergeCell ref="F16:G16"/>
    <mergeCell ref="H16:I16"/>
    <mergeCell ref="J16:J17"/>
    <mergeCell ref="K16:L16"/>
    <mergeCell ref="M16:N16"/>
    <mergeCell ref="O16:P16"/>
    <mergeCell ref="Q16:Q17"/>
    <mergeCell ref="K1:Q1"/>
    <mergeCell ref="K2:L2"/>
    <mergeCell ref="M2:N2"/>
    <mergeCell ref="O2:P2"/>
    <mergeCell ref="Q2:Q3"/>
    <mergeCell ref="H2:I2"/>
    <mergeCell ref="D1:J1"/>
    <mergeCell ref="J2:J3"/>
    <mergeCell ref="D2:E2"/>
    <mergeCell ref="F2:G2"/>
    <mergeCell ref="D30:J30"/>
    <mergeCell ref="K30:Q30"/>
    <mergeCell ref="R30:R32"/>
    <mergeCell ref="D31:E31"/>
    <mergeCell ref="F31:G31"/>
    <mergeCell ref="H31:I31"/>
    <mergeCell ref="J31:J32"/>
    <mergeCell ref="K31:L31"/>
    <mergeCell ref="M31:N31"/>
    <mergeCell ref="O31:P31"/>
    <mergeCell ref="Q31:Q32"/>
    <mergeCell ref="D44:J44"/>
    <mergeCell ref="K44:Q44"/>
    <mergeCell ref="R44:R46"/>
    <mergeCell ref="D45:E45"/>
    <mergeCell ref="F45:G45"/>
    <mergeCell ref="H45:I45"/>
    <mergeCell ref="J45:J46"/>
    <mergeCell ref="K45:L45"/>
    <mergeCell ref="M45:N45"/>
    <mergeCell ref="O45:P45"/>
    <mergeCell ref="Q45:Q46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Enze</dc:creator>
  <cp:lastModifiedBy>Wang Enze</cp:lastModifiedBy>
  <dcterms:created xsi:type="dcterms:W3CDTF">2019-03-03T14:23:01Z</dcterms:created>
  <dcterms:modified xsi:type="dcterms:W3CDTF">2019-04-14T09:34:28Z</dcterms:modified>
</cp:coreProperties>
</file>