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elix-arbeit\Documents\Academia\DMC-lab\git-repos\dmc-behavior\docs\"/>
    </mc:Choice>
  </mc:AlternateContent>
  <xr:revisionPtr revIDLastSave="0" documentId="13_ncr:1_{D3E2C86F-3325-4476-BE8F-30D47A5F02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<sst xmlns="http://schemas.openxmlformats.org/spreadsheetml/2006/main" count="148" uniqueCount="114">
  <si>
    <t>Category</t>
  </si>
  <si>
    <t>QT</t>
  </si>
  <si>
    <t>Item</t>
  </si>
  <si>
    <t>Supplier</t>
  </si>
  <si>
    <t>Price (SEK)</t>
  </si>
  <si>
    <t>Price total</t>
  </si>
  <si>
    <t>Notes</t>
  </si>
  <si>
    <t>Link</t>
  </si>
  <si>
    <t>Liquid reward delivery</t>
  </si>
  <si>
    <t>pump (incl. tubing)</t>
  </si>
  <si>
    <t>CI.80204E-0.5</t>
  </si>
  <si>
    <t xml:space="preserve">Campden Instruments </t>
  </si>
  <si>
    <t>discontinued? follow-up item: CI.80204A</t>
  </si>
  <si>
    <t>power plug for pump</t>
  </si>
  <si>
    <t>RND 320-00089</t>
  </si>
  <si>
    <t>ELFA DISTRELEC</t>
  </si>
  <si>
    <t>used: RND 320-00040</t>
  </si>
  <si>
    <t>https://www.elfa.se/en/desktop-power-supply-unit-240vac-1a-36w-iec-60320-c8-mm-barrel-plug-rnd-rnd-320-00089/p/30163306?trackQuery=24%20vdc%201.5%20a%2036%20w&amp;pos=5&amp;origPos=1&amp;origPageSize=50&amp;track=true&amp;sid=ZG6rDAK6uW&amp;itemList=search</t>
  </si>
  <si>
    <t>licking spout</t>
  </si>
  <si>
    <t>Cannula Luerlock 0.9 mm (20 pieces)</t>
  </si>
  <si>
    <t xml:space="preserve">Ivoclar </t>
  </si>
  <si>
    <t>https://www.ivoclar.com/en_au/shop/p/clinicalaccessories/cannulaluerlock09mmblack20/p/634849</t>
  </si>
  <si>
    <t xml:space="preserve">posts for licking spout </t>
  </si>
  <si>
    <t>MS05R/M</t>
  </si>
  <si>
    <t>Thorlabs</t>
  </si>
  <si>
    <t>https://www.thorlabs.com/thorproduct.cfm?partnumber=MS05R/M</t>
  </si>
  <si>
    <t>post holder (for licking spout)</t>
  </si>
  <si>
    <t>PH50/M</t>
  </si>
  <si>
    <t>https://www.thorlabs.com/thorproduct.cfm?partnumber=PH50/M#ad-image-0</t>
  </si>
  <si>
    <t>angled post holder</t>
  </si>
  <si>
    <t>RA90/M</t>
  </si>
  <si>
    <t>https://www.thorlabs.com/thorproduct.cfm?partnumber=RA90/M</t>
  </si>
  <si>
    <t>Speaker system</t>
  </si>
  <si>
    <t xml:space="preserve"> speaker case</t>
  </si>
  <si>
    <t>Shapeways</t>
  </si>
  <si>
    <t>**</t>
  </si>
  <si>
    <t>speaker</t>
  </si>
  <si>
    <t>K 28 WP - 8 Ohm - Miniature Speaker 28mm 1W 8Ohm 75dB, Visaton (cat. no.: 130-18-134)</t>
  </si>
  <si>
    <t>https://www.elfa.se/en/miniature-speaker-28mm-1w-8ohm-75db-visaton-28-wp-ohm/p/13018134</t>
  </si>
  <si>
    <t>speaker cable</t>
  </si>
  <si>
    <t>C1362.21.01 (15 m spool, ~2 m per setup required)</t>
  </si>
  <si>
    <t>Digikey</t>
  </si>
  <si>
    <t>https://www.digikey.se/sv/products/detail/prysmian-group/C1362-21-01/5461650</t>
  </si>
  <si>
    <t>Head-fixation setup</t>
  </si>
  <si>
    <t>breadboard</t>
  </si>
  <si>
    <t>MB3030/M</t>
  </si>
  <si>
    <t>https://www.thorlabs.com/thorproduct.cfm?partnumber=MB3030/M</t>
  </si>
  <si>
    <t>post holder (for head-bar)</t>
  </si>
  <si>
    <t>PH30/M</t>
  </si>
  <si>
    <t>https://www.thorlabs.com/thorproduct.cfm?partnumber=PH30/M#ad-image-0</t>
  </si>
  <si>
    <t>posts for headbar-holder</t>
  </si>
  <si>
    <t>MS1R/M</t>
  </si>
  <si>
    <t>https://www.thorlabs.com/thorproduct.cfm?partnumber=MS1R/M</t>
  </si>
  <si>
    <t>MS1.5R/M</t>
  </si>
  <si>
    <t>https://www.thorlabs.com/thorproduct.cfm?partnumber=MS1.5R/M</t>
  </si>
  <si>
    <t>steering wheel</t>
  </si>
  <si>
    <t>Wheel 43.2mm D. x 18mm - Flush Axle Stem with Black Tire 62.4 x 20 S (86652 / 32019)</t>
  </si>
  <si>
    <t>BrickLink</t>
  </si>
  <si>
    <t>https://www.bricklink.com/v2/catalog/catalogitem.page?P=86652c01</t>
  </si>
  <si>
    <t>wheel/encoder coupler</t>
  </si>
  <si>
    <t>IBL</t>
  </si>
  <si>
    <t>*</t>
  </si>
  <si>
    <t>https://figshare.com/articles/preprint/A_standardized_and_reproducible_method_to_measure_decision-making_in_mice_Appendix_3_IBL_protocol_for_setting_up_the_behavioral_training_rig/11634732</t>
  </si>
  <si>
    <t>screws to connect encoder/mouse holder</t>
  </si>
  <si>
    <t>SH3M5 (50 pieces, 3 need per rig)</t>
  </si>
  <si>
    <t>https://www.thorlabs.com/thorproduct.cfm?partnumber=SH3M5</t>
  </si>
  <si>
    <t>mouse holder</t>
  </si>
  <si>
    <t>mouse cover</t>
  </si>
  <si>
    <t>mouse poop tray</t>
  </si>
  <si>
    <t>rotary encoder</t>
  </si>
  <si>
    <t>05.2400.1122.1024 - Rotary Encoder 1024 PPR 24V 12000min-1 Flange Mount IP64 / IP65 PVC Cable, Radial 2400 Series, Kübler</t>
  </si>
  <si>
    <t>https://www.elfa.se/en/rotary-encoder-1024-ppr-24v-12000min-sup-sup-flange-mount-ip64-ip65-pvc-cable-radial-2400-series-kuebler-05-2400-1122-1024/p/13759630?cq_src=google_ads&amp;cq_cmp=20379349348&amp;cq_con=150642932879&amp;cq_term=05.2400.1122.1024&amp;cq_med=&amp;cq_plac=&amp;cq_net=g&amp;cq_pos=&amp;cq_plt=gp&amp;gad_source=1&amp;gclid=CjwKCAiAopuvBhBCEiwAm8jaMcLMn88NS-Ugp82nm477Vm0o3DZ0oNH_NVsneyd2pdnT3Upy-9dwQRoCL7gQAvD_BwE&amp;gclsrc=aw.ds</t>
  </si>
  <si>
    <t>Raspberry Pi</t>
  </si>
  <si>
    <t>Raspberry Pi 4 Model B</t>
  </si>
  <si>
    <t>https://www.raspberrypi.com/products/raspberry-pi-4-model-b/?variant=raspberry-pi-4-model-b-4gb</t>
  </si>
  <si>
    <t>SSD card</t>
  </si>
  <si>
    <t>16GB Premium microSDHC Memory Card</t>
  </si>
  <si>
    <t>Verbatim</t>
  </si>
  <si>
    <t>https://www.123ink.se/Verbatim-Micro-SDHC-minneskort-adapter-16GB-klass-10-Verbatim-44082-i85522-t2270295.html?gad_source=1&amp;gclid=CjwKCAjwouexBhAuEiwAtW_Zx5WeHO8vj0LveziAYyAhmLWtl6WiZM3TPyAnMfT8caBO6v4WIncl_BoCMlAQAvD_BwE</t>
  </si>
  <si>
    <t>HiFiBerry Amp2</t>
  </si>
  <si>
    <t>HifiBerry</t>
  </si>
  <si>
    <t>https://www.hifiberry.com/shop/boards/hifiberry-amp2/</t>
  </si>
  <si>
    <t>power plug for HiFiBerry Amp2</t>
  </si>
  <si>
    <t>HiFiBerry 20V/80W power supply</t>
  </si>
  <si>
    <t>https://www.hifiberry.com/shop/accessories/power-hifiberry-80/</t>
  </si>
  <si>
    <t>Wiring</t>
  </si>
  <si>
    <t>silicon electrical wires</t>
  </si>
  <si>
    <t>amazon.se</t>
  </si>
  <si>
    <t>https://www.amazon.se/mm%C2%B2-kroktr%C3%A5dar-elektronikkit-koppartr%C3%A5d-g%C3%B6r-det-sj%C3%A4lv/dp/B08BZKM7R5/ref=asc_df_B08BZKM7R5/?tag=shpngadsglede-21&amp;linkCode=df0&amp;hvadid=476459122732&amp;hvpos=&amp;hvnetw=g&amp;hvrand=6277703852982774701&amp;hvpone=&amp;hvptwo=&amp;hvqmt=&amp;hvdev=c&amp;hvdvcmdl=&amp;hvlocint=&amp;hvlocphy=1012227&amp;hvtargid=pla-936782782990&amp;mcid=77b6fb936d66327abb3e60b8eac8d08a&amp;th=1</t>
  </si>
  <si>
    <t>jumper cables</t>
  </si>
  <si>
    <t>transistor</t>
  </si>
  <si>
    <t>TIP120</t>
  </si>
  <si>
    <t>https://www.elfa.se/sv/darlington-transistor-to-220ab-npn-60v-st-tip120/p/30170908?trackQuery=tip120&amp;pos=5&amp;origPos=1&amp;origPageSize=50&amp;track=true&amp;sid=QNVmstHlvl&amp;itemList=search</t>
  </si>
  <si>
    <t>push button</t>
  </si>
  <si>
    <t>Knappar PCB sortiment (12 pieces)</t>
  </si>
  <si>
    <t>electrokit.com</t>
  </si>
  <si>
    <t>https://www.electrokit.com/knappar-pcb-sortiment-12st?gad_source=1&amp;gclid=CjwKCAjwouexBhAuEiwAtW_ZxwO0DK019Qo5PSff1aPZwahPsNPCNpMdXNXFm-In9cOpyhVCcnp50hoCqscQAvD_BwE</t>
  </si>
  <si>
    <t>heat shrinking tubings</t>
  </si>
  <si>
    <t>temu</t>
  </si>
  <si>
    <t>https://www.temu.com/kuiper/dn9.html?subj=downloadable-ads-shopping&amp;_bg_fs=1&amp;_p_jump_id=841&amp;_x_vst_scene=adg&amp;goods_id=601099512962329&amp;sku_id=17592193689860&amp;adg_ctx=a-138383fb~c-ec35000b~f-cc9521ff&amp;_x_ads_sub_channel=shopping&amp;_p_rfs=1&amp;_x_ns_prz_type=-1&amp;_x_ns_sku_id=17592193689860&amp;mrk_rec=1&amp;_x_ads_channel=google&amp;_x_gmc_account=762712684&amp;_x_login_type=Google&amp;_x_ads_account=3261471670&amp;_x_ads_set=21022428460&amp;_x_ads_id=165680339704&amp;_x_ads_creative_id=690821519975&amp;_x_ns_source=g&amp;_x_ns_gclid=CjwKCAjwouexBhAuEiwAtW_Zx21XTid0kU7gNV9nK9V_ovzCmU9JwLb-c140CUokNPcL_6YKeCJ_NxoCp00QAvD_BwE&amp;_x_ns_placement=&amp;_x_ns_match_type=&amp;_x_ns_ad_position=&amp;_x_ns_product_id=762712684-sv-17592193689860&amp;_x_ns_target=&amp;_x_ns_devicemodel=&amp;_x_ns_wbraid=Cj8KCQjw_-GxBhC3ARIuAI4swdAYUChmKZ58SCfVVN4J0KKohzb0eQNLl1wKDJhDn6k15ncvMXVeoBuBWxoC6ss&amp;_x_ns_gbraid=0AAAAAo4mICEREmGfiKtKn5NEh6IN8WxBf&amp;_x_ns_targetid=pla-2245725995020&amp;gad_source=1&amp;gclid=CjwKCAjwouexBhAuEiwAtW_Zx21XTid0kU7gNV9nK9V_ovzCmU9JwLb-c140CUokNPcL_6YKeCJ_NxoCp00QAvD_BwE</t>
  </si>
  <si>
    <t>Solderless Breadboard 400 tie-points</t>
  </si>
  <si>
    <t>https://www.electrokit.com/en/kopplingsdack-400-anslutningar</t>
  </si>
  <si>
    <t xml:space="preserve">Total: </t>
  </si>
  <si>
    <t xml:space="preserve">* = price adapted from IBL </t>
  </si>
  <si>
    <t>** = price estimate</t>
  </si>
  <si>
    <t>Things assumed to be present</t>
  </si>
  <si>
    <t>soldering equipment (solder, soldering iron)</t>
  </si>
  <si>
    <t>glue/glue gun</t>
  </si>
  <si>
    <t>M6 screws</t>
  </si>
  <si>
    <t>HW-KIT2/M M6 x 1.0 Cap Screw and Hardware Kit</t>
  </si>
  <si>
    <t>Hex Key set</t>
  </si>
  <si>
    <t>TC3/M Metric Kit Contents</t>
  </si>
  <si>
    <t>Head-fixation system (connector and head-bars)</t>
  </si>
  <si>
    <t>custom (stl file in git repo)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</si>
</sst>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 kr]"/>
  </numFmts>
  <fonts count="21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4" fillId="3" borderId="0" xfId="0" applyFont="1" applyFill="1"/>
    <xf numFmtId="164" fontId="4" fillId="3" borderId="0" xfId="0" applyNumberFormat="1" applyFont="1" applyFill="1"/>
    <xf numFmtId="0" fontId="4" fillId="3" borderId="7" xfId="0" applyFont="1" applyFill="1" applyBorder="1"/>
    <xf numFmtId="0" fontId="5" fillId="3" borderId="7" xfId="0" applyFont="1" applyFill="1" applyBorder="1"/>
    <xf numFmtId="0" fontId="6" fillId="3" borderId="7" xfId="0" applyFont="1" applyFill="1" applyBorder="1"/>
    <xf numFmtId="0" fontId="4" fillId="3" borderId="9" xfId="0" applyFont="1" applyFill="1" applyBorder="1"/>
    <xf numFmtId="164" fontId="4" fillId="3" borderId="9" xfId="0" applyNumberFormat="1" applyFont="1" applyFill="1" applyBorder="1"/>
    <xf numFmtId="0" fontId="7" fillId="3" borderId="10" xfId="0" applyFont="1" applyFill="1" applyBorder="1"/>
    <xf numFmtId="0" fontId="4" fillId="4" borderId="0" xfId="0" applyFont="1" applyFill="1"/>
    <xf numFmtId="164" fontId="4" fillId="4" borderId="0" xfId="0" applyNumberFormat="1" applyFont="1" applyFill="1"/>
    <xf numFmtId="0" fontId="4" fillId="4" borderId="7" xfId="0" applyFont="1" applyFill="1" applyBorder="1"/>
    <xf numFmtId="0" fontId="4" fillId="4" borderId="0" xfId="0" applyFont="1" applyFill="1" applyAlignment="1">
      <alignment wrapText="1"/>
    </xf>
    <xf numFmtId="0" fontId="8" fillId="4" borderId="7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wrapText="1"/>
    </xf>
    <xf numFmtId="164" fontId="4" fillId="4" borderId="9" xfId="0" applyNumberFormat="1" applyFont="1" applyFill="1" applyBorder="1"/>
    <xf numFmtId="0" fontId="9" fillId="4" borderId="10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wrapText="1"/>
    </xf>
    <xf numFmtId="164" fontId="4" fillId="5" borderId="0" xfId="0" applyNumberFormat="1" applyFont="1" applyFill="1"/>
    <xf numFmtId="0" fontId="10" fillId="5" borderId="7" xfId="0" applyFont="1" applyFill="1" applyBorder="1"/>
    <xf numFmtId="0" fontId="4" fillId="5" borderId="9" xfId="0" applyFont="1" applyFill="1" applyBorder="1"/>
    <xf numFmtId="0" fontId="4" fillId="5" borderId="9" xfId="0" applyFont="1" applyFill="1" applyBorder="1" applyAlignment="1">
      <alignment wrapText="1"/>
    </xf>
    <xf numFmtId="164" fontId="4" fillId="5" borderId="9" xfId="0" applyNumberFormat="1" applyFont="1" applyFill="1" applyBorder="1"/>
    <xf numFmtId="0" fontId="11" fillId="5" borderId="10" xfId="0" applyFont="1" applyFill="1" applyBorder="1"/>
    <xf numFmtId="0" fontId="4" fillId="6" borderId="0" xfId="0" applyFont="1" applyFill="1"/>
    <xf numFmtId="164" fontId="4" fillId="6" borderId="0" xfId="0" applyNumberFormat="1" applyFont="1" applyFill="1"/>
    <xf numFmtId="0" fontId="12" fillId="6" borderId="7" xfId="0" applyFont="1" applyFill="1" applyBorder="1"/>
    <xf numFmtId="0" fontId="13" fillId="6" borderId="0" xfId="0" applyFont="1" applyFill="1"/>
    <xf numFmtId="0" fontId="4" fillId="6" borderId="9" xfId="0" applyFont="1" applyFill="1" applyBorder="1"/>
    <xf numFmtId="164" fontId="4" fillId="6" borderId="9" xfId="0" applyNumberFormat="1" applyFont="1" applyFill="1" applyBorder="1"/>
    <xf numFmtId="0" fontId="14" fillId="6" borderId="10" xfId="0" applyFont="1" applyFill="1" applyBorder="1"/>
    <xf numFmtId="0" fontId="4" fillId="7" borderId="0" xfId="0" applyFont="1" applyFill="1"/>
    <xf numFmtId="0" fontId="15" fillId="7" borderId="0" xfId="0" applyFont="1" applyFill="1"/>
    <xf numFmtId="164" fontId="4" fillId="7" borderId="0" xfId="0" applyNumberFormat="1" applyFont="1" applyFill="1"/>
    <xf numFmtId="0" fontId="16" fillId="7" borderId="7" xfId="0" applyFont="1" applyFill="1" applyBorder="1"/>
    <xf numFmtId="0" fontId="4" fillId="7" borderId="7" xfId="0" applyFont="1" applyFill="1" applyBorder="1"/>
    <xf numFmtId="0" fontId="4" fillId="7" borderId="12" xfId="0" applyFont="1" applyFill="1" applyBorder="1"/>
    <xf numFmtId="0" fontId="17" fillId="7" borderId="12" xfId="0" applyFont="1" applyFill="1" applyBorder="1"/>
    <xf numFmtId="164" fontId="4" fillId="7" borderId="12" xfId="0" applyNumberFormat="1" applyFont="1" applyFill="1" applyBorder="1"/>
    <xf numFmtId="0" fontId="18" fillId="7" borderId="13" xfId="0" applyFont="1" applyFill="1" applyBorder="1"/>
    <xf numFmtId="0" fontId="19" fillId="8" borderId="0" xfId="0" applyFont="1" applyFill="1"/>
    <xf numFmtId="164" fontId="19" fillId="8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20" fillId="9" borderId="0" xfId="0" applyFont="1" applyFill="1"/>
    <xf numFmtId="0" fontId="4" fillId="9" borderId="0" xfId="0" applyFont="1" applyFill="1"/>
    <xf numFmtId="0" fontId="4" fillId="9" borderId="0" xfId="0" applyFont="1" applyFill="1" applyAlignment="1">
      <alignment wrapText="1"/>
    </xf>
    <xf numFmtId="0" fontId="1" fillId="2" borderId="3" xfId="0" applyFont="1" applyFill="1" applyBorder="1"/>
    <xf numFmtId="0" fontId="2" fillId="0" borderId="4" xfId="0" applyFont="1" applyBorder="1"/>
    <xf numFmtId="0" fontId="3" fillId="3" borderId="6" xfId="0" applyFont="1" applyFill="1" applyBorder="1" applyAlignment="1">
      <alignment horizontal="center" vertical="center" textRotation="45"/>
    </xf>
    <xf numFmtId="0" fontId="2" fillId="0" borderId="6" xfId="0" applyFont="1" applyBorder="1"/>
    <xf numFmtId="0" fontId="2" fillId="0" borderId="8" xfId="0" applyFont="1" applyBorder="1"/>
    <xf numFmtId="0" fontId="3" fillId="4" borderId="6" xfId="0" applyFont="1" applyFill="1" applyBorder="1" applyAlignment="1">
      <alignment horizontal="center" vertical="center" textRotation="45"/>
    </xf>
    <xf numFmtId="0" fontId="3" fillId="5" borderId="6" xfId="0" applyFont="1" applyFill="1" applyBorder="1" applyAlignment="1">
      <alignment horizontal="center" vertical="center" textRotation="45"/>
    </xf>
    <xf numFmtId="0" fontId="3" fillId="6" borderId="6" xfId="0" applyFont="1" applyFill="1" applyBorder="1" applyAlignment="1">
      <alignment horizontal="center" vertical="center" textRotation="45"/>
    </xf>
    <xf numFmtId="0" fontId="3" fillId="7" borderId="6" xfId="0" applyFont="1" applyFill="1" applyBorder="1" applyAlignment="1">
      <alignment horizontal="center" vertical="center" textRotation="45"/>
    </xf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orlabs.com/thorproduct.cfm?partnumber=MB3030/M" TargetMode="External"/><Relationship Id="rId13" Type="http://schemas.openxmlformats.org/officeDocument/2006/relationships/hyperlink" Target="https://www.bricklink.com/v2/catalog/catalogitem.page?P=86652c01" TargetMode="External"/><Relationship Id="rId18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26" Type="http://schemas.openxmlformats.org/officeDocument/2006/relationships/hyperlink" Target="http://amazon.se/" TargetMode="External"/><Relationship Id="rId3" Type="http://schemas.openxmlformats.org/officeDocument/2006/relationships/hyperlink" Target="https://www.thorlabs.com/thorproduct.cfm?partnumber=MS05R/M" TargetMode="External"/><Relationship Id="rId21" Type="http://schemas.openxmlformats.org/officeDocument/2006/relationships/hyperlink" Target="https://www.123ink.se/Verbatim-Micro-SDHC-minneskort-adapter-16GB-klass-10-Verbatim-44082-i85522-t2270295.html?gad_source=1&amp;gclid=CjwKCAjwouexBhAuEiwAtW_Zx5WeHO8vj0LveziAYyAhmLWtl6WiZM3TPyAnMfT8caBO6v4WIncl_BoCMlAQAvD_BwE" TargetMode="External"/><Relationship Id="rId7" Type="http://schemas.openxmlformats.org/officeDocument/2006/relationships/hyperlink" Target="https://www.digikey.se/sv/products/detail/prysmian-group/C1362-21-01/5461650" TargetMode="External"/><Relationship Id="rId12" Type="http://schemas.openxmlformats.org/officeDocument/2006/relationships/hyperlink" Target="https://www.thorlabs.com/thorproduct.cfm?partnumber=RA90/M" TargetMode="External"/><Relationship Id="rId17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25" Type="http://schemas.openxmlformats.org/officeDocument/2006/relationships/hyperlink" Target="https://www.amazon.se/mm%C2%B2-kroktr%C3%A5dar-elektronikkit-koppartr%C3%A5d-g%C3%B6r-det-sj%C3%A4lv/dp/B08BZKM7R5/ref=asc_df_B08BZKM7R5/?tag=shpngadsglede-21&amp;linkCode=df0&amp;hvadid=476459122732&amp;hvpos=&amp;hvnetw=g&amp;hvrand=6277703852982774701&amp;hvpone=&amp;hvptwo=&amp;hvqmt=&amp;hvdev=c&amp;hvdvcmdl=&amp;hvlocint=&amp;hvlocphy=1012227&amp;hvtargid=pla-936782782990&amp;mcid=77b6fb936d66327abb3e60b8eac8d08a&amp;th=1" TargetMode="External"/><Relationship Id="rId2" Type="http://schemas.openxmlformats.org/officeDocument/2006/relationships/hyperlink" Target="https://www.ivoclar.com/en_au/shop/p/clinicalaccessories/cannulaluerlock09mmblack20/p/634849" TargetMode="External"/><Relationship Id="rId16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20" Type="http://schemas.openxmlformats.org/officeDocument/2006/relationships/hyperlink" Target="https://www.raspberrypi.com/products/raspberry-pi-4-model-b/?variant=raspberry-pi-4-model-b-4gb" TargetMode="External"/><Relationship Id="rId29" Type="http://schemas.openxmlformats.org/officeDocument/2006/relationships/hyperlink" Target="https://www.electrokit.com/knappar-pcb-sortiment-12st?gad_source=1&amp;gclid=CjwKCAjwouexBhAuEiwAtW_ZxwO0DK019Qo5PSff1aPZwahPsNPCNpMdXNXFm-In9cOpyhVCcnp50hoCqscQAvD_BwE" TargetMode="External"/><Relationship Id="rId1" Type="http://schemas.openxmlformats.org/officeDocument/2006/relationships/hyperlink" Target="https://www.elfa.se/en/desktop-power-supply-unit-240vac-1a-36w-iec-60320-c8-mm-barrel-plug-rnd-rnd-320-00089/p/30163306?trackQuery=24%20vdc%201.5%20a%2036%20w&amp;pos=5&amp;origPos=1&amp;origPageSize=50&amp;track=true&amp;sid=ZG6rDAK6uW&amp;itemList=search" TargetMode="External"/><Relationship Id="rId6" Type="http://schemas.openxmlformats.org/officeDocument/2006/relationships/hyperlink" Target="https://www.elfa.se/en/miniature-speaker-28mm-1w-8ohm-75db-visaton-28-wp-ohm/p/13018134" TargetMode="External"/><Relationship Id="rId11" Type="http://schemas.openxmlformats.org/officeDocument/2006/relationships/hyperlink" Target="https://www.thorlabs.com/thorproduct.cfm?partnumber=MS1.5R/M" TargetMode="External"/><Relationship Id="rId24" Type="http://schemas.openxmlformats.org/officeDocument/2006/relationships/hyperlink" Target="http://amazon.se/" TargetMode="External"/><Relationship Id="rId5" Type="http://schemas.openxmlformats.org/officeDocument/2006/relationships/hyperlink" Target="https://www.thorlabs.com/thorproduct.cfm?partnumber=RA90/M" TargetMode="External"/><Relationship Id="rId15" Type="http://schemas.openxmlformats.org/officeDocument/2006/relationships/hyperlink" Target="https://www.thorlabs.com/thorproduct.cfm?partnumber=SH3M5" TargetMode="External"/><Relationship Id="rId23" Type="http://schemas.openxmlformats.org/officeDocument/2006/relationships/hyperlink" Target="https://www.hifiberry.com/shop/accessories/power-hifiberry-80/" TargetMode="External"/><Relationship Id="rId28" Type="http://schemas.openxmlformats.org/officeDocument/2006/relationships/hyperlink" Target="http://electrokit.com/" TargetMode="External"/><Relationship Id="rId10" Type="http://schemas.openxmlformats.org/officeDocument/2006/relationships/hyperlink" Target="https://www.thorlabs.com/thorproduct.cfm?partnumber=MS1R/M" TargetMode="External"/><Relationship Id="rId19" Type="http://schemas.openxmlformats.org/officeDocument/2006/relationships/hyperlink" Target="https://www.elfa.se/en/rotary-encoder-1024-ppr-24v-12000min-sup-sup-flange-mount-ip64-ip65-pvc-cable-radial-2400-series-kuebler-05-2400-1122-1024/p/13759630?cq_src=google_ads&amp;cq_cmp=20379349348&amp;cq_con=150642932879&amp;cq_term=05.2400.1122.1024&amp;cq_med=&amp;cq_plac=&amp;cq_net=g&amp;cq_pos=&amp;cq_plt=gp&amp;gad_source=1&amp;gclid=CjwKCAiAopuvBhBCEiwAm8jaMcLMn88NS-Ugp82nm477Vm0o3DZ0oNH_NVsneyd2pdnT3Upy-9dwQRoCL7gQAvD_BwE&amp;gclsrc=aw.ds" TargetMode="External"/><Relationship Id="rId31" Type="http://schemas.openxmlformats.org/officeDocument/2006/relationships/hyperlink" Target="https://www.electrokit.com/en/kopplingsdack-400-anslutningar" TargetMode="External"/><Relationship Id="rId4" Type="http://schemas.openxmlformats.org/officeDocument/2006/relationships/hyperlink" Target="https://www.thorlabs.com/thorproduct.cfm?partnumber=PH50/M" TargetMode="External"/><Relationship Id="rId9" Type="http://schemas.openxmlformats.org/officeDocument/2006/relationships/hyperlink" Target="https://www.thorlabs.com/thorproduct.cfm?partnumber=PH30/M" TargetMode="External"/><Relationship Id="rId14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22" Type="http://schemas.openxmlformats.org/officeDocument/2006/relationships/hyperlink" Target="https://www.hifiberry.com/shop/boards/hifiberry-amp2/" TargetMode="External"/><Relationship Id="rId27" Type="http://schemas.openxmlformats.org/officeDocument/2006/relationships/hyperlink" Target="https://www.elfa.se/sv/darlington-transistor-to-220ab-npn-60v-st-tip120/p/30170908?trackQuery=tip120&amp;pos=5&amp;origPos=1&amp;origPageSize=50&amp;track=true&amp;sid=QNVmstHlvl&amp;itemList=search" TargetMode="External"/><Relationship Id="rId30" Type="http://schemas.openxmlformats.org/officeDocument/2006/relationships/hyperlink" Target="http://electrok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9"/>
  <sheetViews>
    <sheetView tabSelected="1" workbookViewId="0">
      <selection activeCell="D8" sqref="D8"/>
    </sheetView>
  </sheetViews>
  <sheetFormatPr defaultColWidth="12.5703125" defaultRowHeight="15.75" customHeight="1" x14ac:dyDescent="0.2"/>
  <cols>
    <col min="1" max="1" width="27.42578125" customWidth="1"/>
    <col min="2" max="2" width="4.85546875" customWidth="1"/>
    <col min="3" max="3" width="32.85546875" customWidth="1"/>
    <col min="4" max="4" width="31.7109375" customWidth="1"/>
    <col min="5" max="5" width="17.85546875" customWidth="1"/>
    <col min="7" max="7" width="16.28515625" customWidth="1"/>
    <col min="8" max="8" width="17.5703125" customWidth="1"/>
  </cols>
  <sheetData>
    <row r="1" spans="1:9" ht="15.75" customHeight="1" x14ac:dyDescent="0.25">
      <c r="A1" s="1" t="s">
        <v>0</v>
      </c>
      <c r="B1" s="2" t="s">
        <v>1</v>
      </c>
      <c r="C1" s="52" t="s">
        <v>2</v>
      </c>
      <c r="D1" s="53"/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x14ac:dyDescent="0.2">
      <c r="A2" s="54" t="s">
        <v>8</v>
      </c>
      <c r="B2" s="4">
        <v>1</v>
      </c>
      <c r="C2" s="4" t="s">
        <v>9</v>
      </c>
      <c r="D2" s="4" t="s">
        <v>10</v>
      </c>
      <c r="E2" s="4" t="s">
        <v>11</v>
      </c>
      <c r="F2" s="5">
        <v>5562.96</v>
      </c>
      <c r="G2" s="5">
        <f t="shared" ref="G2:G7" si="0">F2*B2</f>
        <v>5562.96</v>
      </c>
      <c r="H2" s="4" t="s">
        <v>12</v>
      </c>
      <c r="I2" s="6"/>
    </row>
    <row r="3" spans="1:9" x14ac:dyDescent="0.2">
      <c r="A3" s="55"/>
      <c r="B3" s="4">
        <v>1</v>
      </c>
      <c r="C3" s="4" t="s">
        <v>13</v>
      </c>
      <c r="D3" s="4" t="s">
        <v>14</v>
      </c>
      <c r="E3" s="4" t="s">
        <v>15</v>
      </c>
      <c r="F3" s="5">
        <v>236.25</v>
      </c>
      <c r="G3" s="5">
        <f t="shared" si="0"/>
        <v>236.25</v>
      </c>
      <c r="H3" s="4" t="s">
        <v>16</v>
      </c>
      <c r="I3" s="7" t="s">
        <v>17</v>
      </c>
    </row>
    <row r="4" spans="1:9" x14ac:dyDescent="0.2">
      <c r="A4" s="55"/>
      <c r="B4" s="4">
        <v>1</v>
      </c>
      <c r="C4" s="4" t="s">
        <v>18</v>
      </c>
      <c r="D4" s="4" t="s">
        <v>19</v>
      </c>
      <c r="E4" s="4" t="s">
        <v>20</v>
      </c>
      <c r="F4" s="5">
        <v>150</v>
      </c>
      <c r="G4" s="5">
        <f t="shared" si="0"/>
        <v>150</v>
      </c>
      <c r="H4" s="4"/>
      <c r="I4" s="8" t="s">
        <v>21</v>
      </c>
    </row>
    <row r="5" spans="1:9" x14ac:dyDescent="0.2">
      <c r="A5" s="55"/>
      <c r="B5" s="4">
        <v>2</v>
      </c>
      <c r="C5" s="4" t="s">
        <v>22</v>
      </c>
      <c r="D5" s="4" t="s">
        <v>23</v>
      </c>
      <c r="E5" s="4" t="s">
        <v>24</v>
      </c>
      <c r="F5" s="5">
        <v>70</v>
      </c>
      <c r="G5" s="5">
        <f t="shared" si="0"/>
        <v>140</v>
      </c>
      <c r="H5" s="4"/>
      <c r="I5" s="7" t="s">
        <v>25</v>
      </c>
    </row>
    <row r="6" spans="1:9" x14ac:dyDescent="0.2">
      <c r="A6" s="55"/>
      <c r="B6" s="4">
        <v>1</v>
      </c>
      <c r="C6" s="4" t="s">
        <v>26</v>
      </c>
      <c r="D6" s="4" t="s">
        <v>27</v>
      </c>
      <c r="E6" s="4" t="s">
        <v>24</v>
      </c>
      <c r="F6" s="5">
        <v>90</v>
      </c>
      <c r="G6" s="5">
        <f t="shared" si="0"/>
        <v>90</v>
      </c>
      <c r="H6" s="4"/>
      <c r="I6" s="8" t="s">
        <v>28</v>
      </c>
    </row>
    <row r="7" spans="1:9" x14ac:dyDescent="0.2">
      <c r="A7" s="56"/>
      <c r="B7" s="9">
        <v>1</v>
      </c>
      <c r="C7" s="9" t="s">
        <v>29</v>
      </c>
      <c r="D7" s="9" t="s">
        <v>30</v>
      </c>
      <c r="E7" s="9" t="s">
        <v>24</v>
      </c>
      <c r="F7" s="10">
        <v>108</v>
      </c>
      <c r="G7" s="10">
        <f t="shared" si="0"/>
        <v>108</v>
      </c>
      <c r="H7" s="9"/>
      <c r="I7" s="11" t="s">
        <v>31</v>
      </c>
    </row>
    <row r="8" spans="1:9" x14ac:dyDescent="0.2">
      <c r="A8" s="57" t="s">
        <v>32</v>
      </c>
      <c r="B8" s="12">
        <v>2</v>
      </c>
      <c r="C8" s="12" t="s">
        <v>33</v>
      </c>
      <c r="D8" s="12" t="s">
        <v>113</v>
      </c>
      <c r="E8" s="12" t="s">
        <v>34</v>
      </c>
      <c r="F8" s="13">
        <v>50</v>
      </c>
      <c r="G8" s="13">
        <v>100</v>
      </c>
      <c r="H8" s="12" t="s">
        <v>35</v>
      </c>
      <c r="I8" s="14"/>
    </row>
    <row r="9" spans="1:9" x14ac:dyDescent="0.2">
      <c r="A9" s="55"/>
      <c r="B9" s="12">
        <v>2</v>
      </c>
      <c r="C9" s="12" t="s">
        <v>36</v>
      </c>
      <c r="D9" s="15" t="s">
        <v>37</v>
      </c>
      <c r="E9" s="12" t="s">
        <v>15</v>
      </c>
      <c r="F9" s="13">
        <v>82.71</v>
      </c>
      <c r="G9" s="13">
        <f t="shared" ref="G9:G10" si="1">F9*B9</f>
        <v>165.42</v>
      </c>
      <c r="H9" s="12"/>
      <c r="I9" s="16" t="s">
        <v>38</v>
      </c>
    </row>
    <row r="10" spans="1:9" x14ac:dyDescent="0.2">
      <c r="A10" s="56"/>
      <c r="B10" s="17">
        <v>1</v>
      </c>
      <c r="C10" s="17" t="s">
        <v>39</v>
      </c>
      <c r="D10" s="18" t="s">
        <v>40</v>
      </c>
      <c r="E10" s="17" t="s">
        <v>41</v>
      </c>
      <c r="F10" s="19">
        <v>150.1</v>
      </c>
      <c r="G10" s="19">
        <f t="shared" si="1"/>
        <v>150.1</v>
      </c>
      <c r="H10" s="17"/>
      <c r="I10" s="20" t="s">
        <v>42</v>
      </c>
    </row>
    <row r="11" spans="1:9" x14ac:dyDescent="0.2">
      <c r="A11" s="58" t="s">
        <v>43</v>
      </c>
      <c r="B11" s="21">
        <v>1</v>
      </c>
      <c r="C11" s="21" t="s">
        <v>44</v>
      </c>
      <c r="D11" s="22" t="s">
        <v>45</v>
      </c>
      <c r="E11" s="21" t="s">
        <v>24</v>
      </c>
      <c r="F11" s="23">
        <v>1724</v>
      </c>
      <c r="G11" s="23">
        <v>1724</v>
      </c>
      <c r="H11" s="21"/>
      <c r="I11" s="24" t="s">
        <v>46</v>
      </c>
    </row>
    <row r="12" spans="1:9" x14ac:dyDescent="0.2">
      <c r="A12" s="55"/>
      <c r="B12" s="21">
        <v>1</v>
      </c>
      <c r="C12" s="21" t="s">
        <v>47</v>
      </c>
      <c r="D12" s="21" t="s">
        <v>48</v>
      </c>
      <c r="E12" s="21" t="s">
        <v>24</v>
      </c>
      <c r="F12" s="23">
        <v>82</v>
      </c>
      <c r="G12" s="23">
        <f t="shared" ref="G12:G32" si="2">F12*B12</f>
        <v>82</v>
      </c>
      <c r="H12" s="21"/>
      <c r="I12" s="24" t="s">
        <v>49</v>
      </c>
    </row>
    <row r="13" spans="1:9" x14ac:dyDescent="0.2">
      <c r="A13" s="55"/>
      <c r="B13" s="21">
        <v>1</v>
      </c>
      <c r="C13" s="21" t="s">
        <v>50</v>
      </c>
      <c r="D13" s="21" t="s">
        <v>51</v>
      </c>
      <c r="E13" s="21" t="s">
        <v>24</v>
      </c>
      <c r="F13" s="23">
        <v>74</v>
      </c>
      <c r="G13" s="23">
        <f t="shared" si="2"/>
        <v>74</v>
      </c>
      <c r="H13" s="21"/>
      <c r="I13" s="24" t="s">
        <v>52</v>
      </c>
    </row>
    <row r="14" spans="1:9" x14ac:dyDescent="0.2">
      <c r="A14" s="55"/>
      <c r="B14" s="21">
        <v>1</v>
      </c>
      <c r="C14" s="21" t="s">
        <v>50</v>
      </c>
      <c r="D14" s="21" t="s">
        <v>53</v>
      </c>
      <c r="E14" s="21" t="s">
        <v>24</v>
      </c>
      <c r="F14" s="23">
        <v>77</v>
      </c>
      <c r="G14" s="23">
        <f t="shared" si="2"/>
        <v>77</v>
      </c>
      <c r="H14" s="21"/>
      <c r="I14" s="24" t="s">
        <v>54</v>
      </c>
    </row>
    <row r="15" spans="1:9" x14ac:dyDescent="0.2">
      <c r="A15" s="55"/>
      <c r="B15" s="21">
        <v>1</v>
      </c>
      <c r="C15" s="21" t="s">
        <v>29</v>
      </c>
      <c r="D15" s="21" t="s">
        <v>30</v>
      </c>
      <c r="E15" s="21" t="s">
        <v>24</v>
      </c>
      <c r="F15" s="23">
        <v>108</v>
      </c>
      <c r="G15" s="23">
        <f t="shared" si="2"/>
        <v>108</v>
      </c>
      <c r="H15" s="21"/>
      <c r="I15" s="24" t="s">
        <v>31</v>
      </c>
    </row>
    <row r="16" spans="1:9" x14ac:dyDescent="0.2">
      <c r="A16" s="55"/>
      <c r="B16" s="21">
        <v>1</v>
      </c>
      <c r="C16" s="21" t="s">
        <v>55</v>
      </c>
      <c r="D16" s="22" t="s">
        <v>56</v>
      </c>
      <c r="E16" s="21" t="s">
        <v>57</v>
      </c>
      <c r="F16" s="23">
        <v>46.5</v>
      </c>
      <c r="G16" s="23">
        <f t="shared" si="2"/>
        <v>46.5</v>
      </c>
      <c r="H16" s="21"/>
      <c r="I16" s="24" t="s">
        <v>58</v>
      </c>
    </row>
    <row r="17" spans="1:9" x14ac:dyDescent="0.2">
      <c r="A17" s="55"/>
      <c r="B17" s="21">
        <v>1</v>
      </c>
      <c r="C17" s="21" t="s">
        <v>59</v>
      </c>
      <c r="D17" s="21" t="s">
        <v>60</v>
      </c>
      <c r="E17" s="21" t="s">
        <v>34</v>
      </c>
      <c r="F17" s="23">
        <v>50</v>
      </c>
      <c r="G17" s="23">
        <f t="shared" si="2"/>
        <v>50</v>
      </c>
      <c r="H17" s="21" t="s">
        <v>61</v>
      </c>
      <c r="I17" s="24" t="s">
        <v>62</v>
      </c>
    </row>
    <row r="18" spans="1:9" x14ac:dyDescent="0.2">
      <c r="A18" s="55"/>
      <c r="B18" s="21">
        <v>1</v>
      </c>
      <c r="C18" s="21" t="s">
        <v>63</v>
      </c>
      <c r="D18" s="21" t="s">
        <v>64</v>
      </c>
      <c r="E18" s="21" t="s">
        <v>24</v>
      </c>
      <c r="F18" s="23">
        <v>109</v>
      </c>
      <c r="G18" s="23">
        <f t="shared" si="2"/>
        <v>109</v>
      </c>
      <c r="H18" s="21"/>
      <c r="I18" s="24" t="s">
        <v>65</v>
      </c>
    </row>
    <row r="19" spans="1:9" x14ac:dyDescent="0.2">
      <c r="A19" s="55"/>
      <c r="B19" s="21">
        <v>1</v>
      </c>
      <c r="C19" s="21" t="s">
        <v>66</v>
      </c>
      <c r="D19" s="21" t="s">
        <v>60</v>
      </c>
      <c r="E19" s="21" t="s">
        <v>34</v>
      </c>
      <c r="F19" s="23">
        <v>2000</v>
      </c>
      <c r="G19" s="23">
        <f t="shared" si="2"/>
        <v>2000</v>
      </c>
      <c r="H19" s="21" t="s">
        <v>61</v>
      </c>
      <c r="I19" s="24" t="s">
        <v>62</v>
      </c>
    </row>
    <row r="20" spans="1:9" x14ac:dyDescent="0.2">
      <c r="A20" s="55"/>
      <c r="B20" s="21">
        <v>1</v>
      </c>
      <c r="C20" s="21" t="s">
        <v>67</v>
      </c>
      <c r="D20" s="21" t="s">
        <v>60</v>
      </c>
      <c r="E20" s="21" t="s">
        <v>34</v>
      </c>
      <c r="F20" s="23">
        <v>200</v>
      </c>
      <c r="G20" s="23">
        <f t="shared" si="2"/>
        <v>200</v>
      </c>
      <c r="H20" s="21" t="s">
        <v>61</v>
      </c>
      <c r="I20" s="24" t="s">
        <v>62</v>
      </c>
    </row>
    <row r="21" spans="1:9" x14ac:dyDescent="0.2">
      <c r="A21" s="55"/>
      <c r="B21" s="21">
        <v>1</v>
      </c>
      <c r="C21" s="21" t="s">
        <v>68</v>
      </c>
      <c r="D21" s="21" t="s">
        <v>60</v>
      </c>
      <c r="E21" s="21" t="s">
        <v>34</v>
      </c>
      <c r="F21" s="23">
        <v>250</v>
      </c>
      <c r="G21" s="23">
        <f t="shared" si="2"/>
        <v>250</v>
      </c>
      <c r="H21" s="21" t="s">
        <v>61</v>
      </c>
      <c r="I21" s="24" t="s">
        <v>62</v>
      </c>
    </row>
    <row r="22" spans="1:9" x14ac:dyDescent="0.2">
      <c r="A22" s="56"/>
      <c r="B22" s="25">
        <v>1</v>
      </c>
      <c r="C22" s="25" t="s">
        <v>69</v>
      </c>
      <c r="D22" s="26" t="s">
        <v>70</v>
      </c>
      <c r="E22" s="25" t="s">
        <v>15</v>
      </c>
      <c r="F22" s="27">
        <v>2661.25</v>
      </c>
      <c r="G22" s="27">
        <f t="shared" si="2"/>
        <v>2661.25</v>
      </c>
      <c r="H22" s="25"/>
      <c r="I22" s="28" t="s">
        <v>71</v>
      </c>
    </row>
    <row r="23" spans="1:9" ht="12.75" x14ac:dyDescent="0.2">
      <c r="A23" s="59" t="s">
        <v>72</v>
      </c>
      <c r="B23" s="29">
        <v>1</v>
      </c>
      <c r="C23" s="29" t="s">
        <v>73</v>
      </c>
      <c r="D23" s="29"/>
      <c r="E23" s="29"/>
      <c r="F23" s="30">
        <v>700</v>
      </c>
      <c r="G23" s="30">
        <f t="shared" si="2"/>
        <v>700</v>
      </c>
      <c r="H23" s="29"/>
      <c r="I23" s="31" t="s">
        <v>74</v>
      </c>
    </row>
    <row r="24" spans="1:9" ht="12.75" x14ac:dyDescent="0.2">
      <c r="A24" s="55"/>
      <c r="B24" s="29">
        <v>1</v>
      </c>
      <c r="C24" s="29" t="s">
        <v>75</v>
      </c>
      <c r="D24" s="32" t="s">
        <v>76</v>
      </c>
      <c r="E24" s="29" t="s">
        <v>77</v>
      </c>
      <c r="F24" s="30">
        <v>100</v>
      </c>
      <c r="G24" s="30">
        <f t="shared" si="2"/>
        <v>100</v>
      </c>
      <c r="H24" s="29"/>
      <c r="I24" s="31" t="s">
        <v>78</v>
      </c>
    </row>
    <row r="25" spans="1:9" ht="12.75" x14ac:dyDescent="0.2">
      <c r="A25" s="55"/>
      <c r="B25" s="29">
        <v>1</v>
      </c>
      <c r="C25" s="29" t="s">
        <v>79</v>
      </c>
      <c r="D25" s="29"/>
      <c r="E25" s="29" t="s">
        <v>80</v>
      </c>
      <c r="F25" s="30">
        <v>500</v>
      </c>
      <c r="G25" s="30">
        <f t="shared" si="2"/>
        <v>500</v>
      </c>
      <c r="H25" s="29"/>
      <c r="I25" s="31" t="s">
        <v>81</v>
      </c>
    </row>
    <row r="26" spans="1:9" ht="12.75" x14ac:dyDescent="0.2">
      <c r="A26" s="56"/>
      <c r="B26" s="33">
        <v>1</v>
      </c>
      <c r="C26" s="33" t="s">
        <v>82</v>
      </c>
      <c r="D26" s="33" t="s">
        <v>83</v>
      </c>
      <c r="E26" s="33" t="s">
        <v>80</v>
      </c>
      <c r="F26" s="34">
        <v>250</v>
      </c>
      <c r="G26" s="34">
        <f t="shared" si="2"/>
        <v>250</v>
      </c>
      <c r="H26" s="33"/>
      <c r="I26" s="35" t="s">
        <v>84</v>
      </c>
    </row>
    <row r="27" spans="1:9" ht="12.75" x14ac:dyDescent="0.2">
      <c r="A27" s="60" t="s">
        <v>85</v>
      </c>
      <c r="B27" s="36">
        <v>1</v>
      </c>
      <c r="C27" s="36" t="s">
        <v>86</v>
      </c>
      <c r="D27" s="36" t="s">
        <v>86</v>
      </c>
      <c r="E27" s="37" t="s">
        <v>87</v>
      </c>
      <c r="F27" s="38">
        <v>229.8</v>
      </c>
      <c r="G27" s="38">
        <f t="shared" si="2"/>
        <v>229.8</v>
      </c>
      <c r="H27" s="36"/>
      <c r="I27" s="39" t="s">
        <v>88</v>
      </c>
    </row>
    <row r="28" spans="1:9" ht="12.75" x14ac:dyDescent="0.2">
      <c r="A28" s="55"/>
      <c r="B28" s="36">
        <v>1</v>
      </c>
      <c r="C28" s="36" t="s">
        <v>89</v>
      </c>
      <c r="D28" s="36"/>
      <c r="E28" s="37" t="s">
        <v>87</v>
      </c>
      <c r="F28" s="38">
        <v>89.99</v>
      </c>
      <c r="G28" s="38">
        <f t="shared" si="2"/>
        <v>89.99</v>
      </c>
      <c r="H28" s="36"/>
      <c r="I28" s="40" t="s">
        <v>86</v>
      </c>
    </row>
    <row r="29" spans="1:9" ht="12.75" x14ac:dyDescent="0.2">
      <c r="A29" s="55"/>
      <c r="B29" s="36">
        <v>1</v>
      </c>
      <c r="C29" s="36" t="s">
        <v>90</v>
      </c>
      <c r="D29" s="36" t="s">
        <v>91</v>
      </c>
      <c r="E29" s="36" t="s">
        <v>15</v>
      </c>
      <c r="F29" s="38">
        <v>14.48</v>
      </c>
      <c r="G29" s="38">
        <f t="shared" si="2"/>
        <v>14.48</v>
      </c>
      <c r="H29" s="36"/>
      <c r="I29" s="39" t="s">
        <v>92</v>
      </c>
    </row>
    <row r="30" spans="1:9" ht="12.75" x14ac:dyDescent="0.2">
      <c r="A30" s="55"/>
      <c r="B30" s="36">
        <v>1</v>
      </c>
      <c r="C30" s="36" t="s">
        <v>93</v>
      </c>
      <c r="D30" s="36" t="s">
        <v>94</v>
      </c>
      <c r="E30" s="37" t="s">
        <v>95</v>
      </c>
      <c r="F30" s="38">
        <v>99</v>
      </c>
      <c r="G30" s="38">
        <f t="shared" si="2"/>
        <v>99</v>
      </c>
      <c r="H30" s="36"/>
      <c r="I30" s="39" t="s">
        <v>96</v>
      </c>
    </row>
    <row r="31" spans="1:9" ht="12.75" x14ac:dyDescent="0.2">
      <c r="A31" s="55"/>
      <c r="B31" s="36">
        <v>1</v>
      </c>
      <c r="C31" s="36" t="s">
        <v>97</v>
      </c>
      <c r="D31" s="36"/>
      <c r="E31" s="36" t="s">
        <v>98</v>
      </c>
      <c r="F31" s="38">
        <v>78.290000000000006</v>
      </c>
      <c r="G31" s="38">
        <f t="shared" si="2"/>
        <v>78.290000000000006</v>
      </c>
      <c r="H31" s="36"/>
      <c r="I31" s="40" t="s">
        <v>99</v>
      </c>
    </row>
    <row r="32" spans="1:9" ht="12.75" x14ac:dyDescent="0.2">
      <c r="A32" s="61"/>
      <c r="B32" s="41">
        <v>1</v>
      </c>
      <c r="C32" s="41" t="s">
        <v>44</v>
      </c>
      <c r="D32" s="41" t="s">
        <v>100</v>
      </c>
      <c r="E32" s="42" t="s">
        <v>95</v>
      </c>
      <c r="F32" s="43">
        <v>49</v>
      </c>
      <c r="G32" s="43">
        <f t="shared" si="2"/>
        <v>49</v>
      </c>
      <c r="H32" s="41"/>
      <c r="I32" s="44" t="s">
        <v>101</v>
      </c>
    </row>
    <row r="35" spans="1:7" ht="16.5" x14ac:dyDescent="0.25">
      <c r="F35" s="45" t="s">
        <v>102</v>
      </c>
      <c r="G35" s="46">
        <f>SUM(G2:G32)</f>
        <v>16195.039999999999</v>
      </c>
    </row>
    <row r="36" spans="1:7" ht="12.75" x14ac:dyDescent="0.2">
      <c r="A36" s="47" t="s">
        <v>103</v>
      </c>
    </row>
    <row r="37" spans="1:7" ht="12.75" x14ac:dyDescent="0.2">
      <c r="A37" s="47" t="s">
        <v>104</v>
      </c>
      <c r="G37" s="48"/>
    </row>
    <row r="41" spans="1:7" ht="12.75" x14ac:dyDescent="0.2">
      <c r="A41" s="49" t="s">
        <v>105</v>
      </c>
      <c r="B41" s="50"/>
      <c r="C41" s="50" t="s">
        <v>106</v>
      </c>
      <c r="D41" s="50"/>
    </row>
    <row r="42" spans="1:7" ht="12.75" x14ac:dyDescent="0.2">
      <c r="A42" s="50"/>
      <c r="B42" s="50"/>
      <c r="C42" s="50" t="s">
        <v>107</v>
      </c>
      <c r="D42" s="50"/>
    </row>
    <row r="43" spans="1:7" ht="25.5" x14ac:dyDescent="0.2">
      <c r="A43" s="50"/>
      <c r="B43" s="50"/>
      <c r="C43" s="50" t="s">
        <v>108</v>
      </c>
      <c r="D43" s="51" t="s">
        <v>109</v>
      </c>
    </row>
    <row r="44" spans="1:7" ht="12.75" x14ac:dyDescent="0.2">
      <c r="A44" s="50"/>
      <c r="B44" s="50"/>
      <c r="C44" s="50" t="s">
        <v>110</v>
      </c>
      <c r="D44" s="50" t="s">
        <v>111</v>
      </c>
    </row>
    <row r="45" spans="1:7" ht="25.5" x14ac:dyDescent="0.2">
      <c r="A45" s="50"/>
      <c r="B45" s="50"/>
      <c r="C45" s="51" t="s">
        <v>112</v>
      </c>
      <c r="D45" s="50"/>
    </row>
    <row r="49" spans="3:3" ht="12.75" x14ac:dyDescent="0.2">
      <c r="C49" s="47"/>
    </row>
  </sheetData>
  <mergeCells count="6">
    <mergeCell ref="A27:A32"/>
    <mergeCell ref="C1:D1"/>
    <mergeCell ref="A2:A7"/>
    <mergeCell ref="A8:A10"/>
    <mergeCell ref="A11:A22"/>
    <mergeCell ref="A23:A26"/>
  </mergeCells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location="ad-image-0" xr:uid="{00000000-0004-0000-0000-000003000000}"/>
    <hyperlink ref="I7" r:id="rId5" xr:uid="{00000000-0004-0000-0000-000004000000}"/>
    <hyperlink ref="I9" r:id="rId6" xr:uid="{00000000-0004-0000-0000-000005000000}"/>
    <hyperlink ref="I10" r:id="rId7" xr:uid="{00000000-0004-0000-0000-000006000000}"/>
    <hyperlink ref="I11" r:id="rId8" xr:uid="{00000000-0004-0000-0000-000007000000}"/>
    <hyperlink ref="I12" r:id="rId9" location="ad-image-0" xr:uid="{00000000-0004-0000-0000-000008000000}"/>
    <hyperlink ref="I13" r:id="rId10" xr:uid="{00000000-0004-0000-0000-000009000000}"/>
    <hyperlink ref="I14" r:id="rId11" xr:uid="{00000000-0004-0000-0000-00000A000000}"/>
    <hyperlink ref="I15" r:id="rId12" xr:uid="{00000000-0004-0000-0000-00000B000000}"/>
    <hyperlink ref="I16" r:id="rId13" xr:uid="{00000000-0004-0000-0000-00000C000000}"/>
    <hyperlink ref="I17" r:id="rId14" xr:uid="{00000000-0004-0000-0000-00000D000000}"/>
    <hyperlink ref="I18" r:id="rId15" xr:uid="{00000000-0004-0000-0000-00000E000000}"/>
    <hyperlink ref="I19" r:id="rId16" xr:uid="{00000000-0004-0000-0000-00000F000000}"/>
    <hyperlink ref="I20" r:id="rId17" xr:uid="{00000000-0004-0000-0000-000010000000}"/>
    <hyperlink ref="I21" r:id="rId18" xr:uid="{00000000-0004-0000-0000-000011000000}"/>
    <hyperlink ref="I22" r:id="rId19" xr:uid="{00000000-0004-0000-0000-000012000000}"/>
    <hyperlink ref="I23" r:id="rId20" xr:uid="{00000000-0004-0000-0000-000013000000}"/>
    <hyperlink ref="I24" r:id="rId21" xr:uid="{00000000-0004-0000-0000-000014000000}"/>
    <hyperlink ref="I25" r:id="rId22" xr:uid="{00000000-0004-0000-0000-000015000000}"/>
    <hyperlink ref="I26" r:id="rId23" xr:uid="{00000000-0004-0000-0000-000016000000}"/>
    <hyperlink ref="E27" r:id="rId24" xr:uid="{00000000-0004-0000-0000-000017000000}"/>
    <hyperlink ref="I27" r:id="rId25" xr:uid="{00000000-0004-0000-0000-000018000000}"/>
    <hyperlink ref="E28" r:id="rId26" xr:uid="{00000000-0004-0000-0000-000019000000}"/>
    <hyperlink ref="I29" r:id="rId27" xr:uid="{00000000-0004-0000-0000-00001A000000}"/>
    <hyperlink ref="E30" r:id="rId28" xr:uid="{00000000-0004-0000-0000-00001B000000}"/>
    <hyperlink ref="I30" r:id="rId29" xr:uid="{00000000-0004-0000-0000-00001C000000}"/>
    <hyperlink ref="E32" r:id="rId30" xr:uid="{00000000-0004-0000-0000-00001D000000}"/>
    <hyperlink ref="I32" r:id="rId31" xr:uid="{00000000-0004-0000-00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Jung</cp:lastModifiedBy>
  <dcterms:modified xsi:type="dcterms:W3CDTF">2025-01-10T10:14:34Z</dcterms:modified>
</cp:coreProperties>
</file>