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jevero\db\"/>
    </mc:Choice>
  </mc:AlternateContent>
  <xr:revisionPtr revIDLastSave="0" documentId="13_ncr:1_{2FE26F69-51D9-4BD5-8769-B68FEB660874}" xr6:coauthVersionLast="36" xr6:coauthVersionMax="36" xr10:uidLastSave="{00000000-0000-0000-0000-000000000000}"/>
  <bookViews>
    <workbookView xWindow="0" yWindow="0" windowWidth="20400" windowHeight="7545" xr2:uid="{0557D2B3-091C-4AAC-ABDA-7549C45EC197}"/>
  </bookViews>
  <sheets>
    <sheet name="hejevero2" sheetId="5" r:id="rId1"/>
    <sheet name="old.level" sheetId="2" r:id="rId2"/>
    <sheet name="old.user" sheetId="1" r:id="rId3"/>
    <sheet name="old.priority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5" l="1"/>
  <c r="G35" i="5"/>
  <c r="G36" i="5"/>
  <c r="G37" i="5"/>
  <c r="J29" i="5"/>
  <c r="J30" i="5"/>
  <c r="F24" i="5"/>
  <c r="F25" i="5"/>
  <c r="E10" i="5"/>
  <c r="E11" i="5"/>
  <c r="E12" i="5"/>
  <c r="E13" i="5"/>
  <c r="E14" i="5"/>
  <c r="E15" i="5"/>
  <c r="E4" i="5" l="1"/>
  <c r="E5" i="5"/>
  <c r="E6" i="5"/>
  <c r="E3" i="5"/>
  <c r="F4" i="3" l="1"/>
  <c r="F5" i="3"/>
  <c r="F6" i="3"/>
  <c r="F3" i="3"/>
  <c r="J4" i="1"/>
  <c r="J5" i="1"/>
  <c r="J6" i="1"/>
  <c r="J7" i="1"/>
  <c r="J8" i="1"/>
  <c r="J3" i="1"/>
  <c r="E4" i="2"/>
  <c r="E5" i="2"/>
  <c r="E6" i="2"/>
  <c r="E3" i="2"/>
</calcChain>
</file>

<file path=xl/sharedStrings.xml><?xml version="1.0" encoding="utf-8"?>
<sst xmlns="http://schemas.openxmlformats.org/spreadsheetml/2006/main" count="150" uniqueCount="106">
  <si>
    <t>Tabla</t>
  </si>
  <si>
    <t>user</t>
  </si>
  <si>
    <t>columnas</t>
  </si>
  <si>
    <t>id_user</t>
  </si>
  <si>
    <t>code_user</t>
  </si>
  <si>
    <t>name_user</t>
  </si>
  <si>
    <t>lastname_user</t>
  </si>
  <si>
    <t>nick_user</t>
  </si>
  <si>
    <t>pass_user</t>
  </si>
  <si>
    <t>state_user</t>
  </si>
  <si>
    <t>administrador</t>
  </si>
  <si>
    <t>principal</t>
  </si>
  <si>
    <t>admin</t>
  </si>
  <si>
    <t>Helmo</t>
  </si>
  <si>
    <t>Velásquez</t>
  </si>
  <si>
    <t>hejevero</t>
  </si>
  <si>
    <t>Hejevero1993</t>
  </si>
  <si>
    <t>level</t>
  </si>
  <si>
    <t>id_level</t>
  </si>
  <si>
    <t>name_level</t>
  </si>
  <si>
    <t>state_level</t>
  </si>
  <si>
    <t>Administrador</t>
  </si>
  <si>
    <t>Supervisor</t>
  </si>
  <si>
    <t>Vendedor</t>
  </si>
  <si>
    <t>Cliente</t>
  </si>
  <si>
    <t>ad001</t>
  </si>
  <si>
    <t>ad002</t>
  </si>
  <si>
    <t>ad003</t>
  </si>
  <si>
    <t>Denisse</t>
  </si>
  <si>
    <t>Zamora</t>
  </si>
  <si>
    <t>dzamora</t>
  </si>
  <si>
    <t>consultas</t>
  </si>
  <si>
    <t>su001</t>
  </si>
  <si>
    <t>Doris</t>
  </si>
  <si>
    <t>Rodríguez</t>
  </si>
  <si>
    <t>drodriguez</t>
  </si>
  <si>
    <t>su002</t>
  </si>
  <si>
    <t>Liliana</t>
  </si>
  <si>
    <t>lvelasquez</t>
  </si>
  <si>
    <t>ve001</t>
  </si>
  <si>
    <t>Bernardo</t>
  </si>
  <si>
    <t>berpaves</t>
  </si>
  <si>
    <t>level_id_level</t>
  </si>
  <si>
    <t>priority</t>
  </si>
  <si>
    <t>id_priority</t>
  </si>
  <si>
    <t>name_priority</t>
  </si>
  <si>
    <t>detail_priority</t>
  </si>
  <si>
    <t>state_priority</t>
  </si>
  <si>
    <t>Agregar</t>
  </si>
  <si>
    <t>Modificar</t>
  </si>
  <si>
    <t>Eliminar</t>
  </si>
  <si>
    <t>Ver</t>
  </si>
  <si>
    <t>Opción común para adminitrador y supervisor</t>
  </si>
  <si>
    <t>Opción para supervisores y vendedores</t>
  </si>
  <si>
    <t>Solo administrador</t>
  </si>
  <si>
    <t>Principalmente clientes</t>
  </si>
  <si>
    <t>function</t>
  </si>
  <si>
    <t>Columnas</t>
  </si>
  <si>
    <t>Id_fun</t>
  </si>
  <si>
    <t>Nam_fun</t>
  </si>
  <si>
    <t>Sta_fun</t>
  </si>
  <si>
    <t>Id_level</t>
  </si>
  <si>
    <t>Nam_level</t>
  </si>
  <si>
    <t>Sta_level</t>
  </si>
  <si>
    <t>God</t>
  </si>
  <si>
    <t>Usuario</t>
  </si>
  <si>
    <t>Id_user</t>
  </si>
  <si>
    <t>Cod_user</t>
  </si>
  <si>
    <t>Nam_user</t>
  </si>
  <si>
    <t>Lasn_user</t>
  </si>
  <si>
    <t>Nick_user</t>
  </si>
  <si>
    <t>Pass_user</t>
  </si>
  <si>
    <t>Dat_user</t>
  </si>
  <si>
    <t>Sta_user</t>
  </si>
  <si>
    <t>god1</t>
  </si>
  <si>
    <t>adm1</t>
  </si>
  <si>
    <t>Velasquez</t>
  </si>
  <si>
    <t>Adminitrador</t>
  </si>
  <si>
    <t>Principal</t>
  </si>
  <si>
    <t>06-01-2021</t>
  </si>
  <si>
    <t>system</t>
  </si>
  <si>
    <t>Id_sys</t>
  </si>
  <si>
    <t>user_Id_user</t>
  </si>
  <si>
    <t>level_Id_level</t>
  </si>
  <si>
    <t>warehouse</t>
  </si>
  <si>
    <t>Id_wh</t>
  </si>
  <si>
    <t>Cod_wh</t>
  </si>
  <si>
    <t>Name_wh</t>
  </si>
  <si>
    <t>Dat_wh</t>
  </si>
  <si>
    <t>Cou_wh</t>
  </si>
  <si>
    <t>Cit_wh</t>
  </si>
  <si>
    <t>Dir_wh</t>
  </si>
  <si>
    <t>Sta_wh</t>
  </si>
  <si>
    <t>gino1</t>
  </si>
  <si>
    <t>gino2</t>
  </si>
  <si>
    <t>Gino Rodinis Ripley</t>
  </si>
  <si>
    <t>Gino Rodinis Falabella</t>
  </si>
  <si>
    <t>Chile</t>
  </si>
  <si>
    <t>La Serena</t>
  </si>
  <si>
    <t>Gregorio Cordovez 499</t>
  </si>
  <si>
    <t>Alberto Solari 1400</t>
  </si>
  <si>
    <t>level_user_warehouse</t>
  </si>
  <si>
    <t>Id_luw</t>
  </si>
  <si>
    <t>Sta_luw</t>
  </si>
  <si>
    <t>warehouse_Id_wh</t>
  </si>
  <si>
    <t>State_sys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</si>
</sst>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2CAC-BB47-4DB8-B72F-FD5740237F58}">
  <dimension ref="A1:J38"/>
  <sheetViews>
    <sheetView tabSelected="1" workbookViewId="0">
      <selection activeCell="E2" sqref="E2"/>
    </sheetView>
  </sheetViews>
  <sheetFormatPr baseColWidth="10" defaultRowHeight="15" x14ac:dyDescent="0.25"/>
  <cols>
    <col min="2" max="2" width="8.42578125" bestFit="1" customWidth="1"/>
    <col min="3" max="3" width="9.42578125" bestFit="1" customWidth="1"/>
    <col min="4" max="4" width="7.7109375" bestFit="1" customWidth="1"/>
  </cols>
  <sheetData>
    <row r="1" spans="1:5" x14ac:dyDescent="0.25">
      <c r="A1" t="s">
        <v>0</v>
      </c>
      <c r="B1" t="s">
        <v>56</v>
      </c>
    </row>
    <row r="2" spans="1:5" x14ac:dyDescent="0.25">
      <c r="A2" t="s">
        <v>57</v>
      </c>
      <c r="B2" t="s">
        <v>58</v>
      </c>
      <c r="C2" t="s">
        <v>59</v>
      </c>
      <c r="D2" t="s">
        <v>60</v>
      </c>
    </row>
    <row r="3" spans="1:5" x14ac:dyDescent="0.25">
      <c r="B3">
        <v>1</v>
      </c>
      <c r="C3" t="s">
        <v>51</v>
      </c>
      <c r="D3">
        <v>1</v>
      </c>
      <c r="E3" t="str">
        <f>"INSERT INTO "&amp;B$1&amp;" ("&amp;B$2&amp;","&amp;C$2&amp;","&amp;D$2&amp;") VALUES ('"&amp;B3&amp;"','"&amp;C3&amp;"','"&amp;D3&amp;"');"</f>
        <v>INSERT INTO function (Id_fun,Nam_fun,Sta_fun) VALUES ('1','Ver','1');</v>
      </c>
    </row>
    <row r="4" spans="1:5" x14ac:dyDescent="0.25">
      <c r="B4">
        <v>2</v>
      </c>
      <c r="C4" t="s">
        <v>48</v>
      </c>
      <c r="D4">
        <v>2</v>
      </c>
      <c r="E4" t="str">
        <f t="shared" ref="E4:E6" si="0">"INSERT INTO "&amp;B$1&amp;" ("&amp;B$2&amp;","&amp;C$2&amp;","&amp;D$2&amp;") VALUES ('"&amp;B4&amp;"','"&amp;C4&amp;"','"&amp;D4&amp;"');"</f>
        <v>INSERT INTO function (Id_fun,Nam_fun,Sta_fun) VALUES ('2','Agregar','2');</v>
      </c>
    </row>
    <row r="5" spans="1:5" x14ac:dyDescent="0.25">
      <c r="B5">
        <v>3</v>
      </c>
      <c r="C5" t="s">
        <v>49</v>
      </c>
      <c r="D5">
        <v>3</v>
      </c>
      <c r="E5" t="str">
        <f t="shared" si="0"/>
        <v>INSERT INTO function (Id_fun,Nam_fun,Sta_fun) VALUES ('3','Modificar','3');</v>
      </c>
    </row>
    <row r="6" spans="1:5" x14ac:dyDescent="0.25">
      <c r="B6">
        <v>4</v>
      </c>
      <c r="C6" t="s">
        <v>50</v>
      </c>
      <c r="D6">
        <v>4</v>
      </c>
      <c r="E6" t="str">
        <f t="shared" si="0"/>
        <v>INSERT INTO function (Id_fun,Nam_fun,Sta_fun) VALUES ('4','Eliminar','4');</v>
      </c>
    </row>
    <row r="7" spans="1:5" s="2" customFormat="1" x14ac:dyDescent="0.25"/>
    <row r="8" spans="1:5" x14ac:dyDescent="0.25">
      <c r="A8" t="s">
        <v>0</v>
      </c>
      <c r="B8" t="s">
        <v>17</v>
      </c>
    </row>
    <row r="9" spans="1:5" x14ac:dyDescent="0.25">
      <c r="A9" t="s">
        <v>2</v>
      </c>
      <c r="B9" t="s">
        <v>61</v>
      </c>
      <c r="C9" t="s">
        <v>62</v>
      </c>
      <c r="D9" t="s">
        <v>63</v>
      </c>
      <c r="E9" t="s">
        <v>31</v>
      </c>
    </row>
    <row r="10" spans="1:5" x14ac:dyDescent="0.25">
      <c r="B10">
        <v>1</v>
      </c>
      <c r="C10" t="s">
        <v>64</v>
      </c>
      <c r="D10">
        <v>1</v>
      </c>
      <c r="E10" t="str">
        <f>"insert into "&amp;B$8&amp;" ("&amp;B$9&amp;","&amp;C$9&amp;","&amp;D$9&amp;") VALUES ('"&amp;B10&amp;"','"&amp;C10&amp;"','"&amp;D10&amp;"');"</f>
        <v>insert into level (Id_level,Nam_level,Sta_level) VALUES ('1','God','1');</v>
      </c>
    </row>
    <row r="11" spans="1:5" x14ac:dyDescent="0.25">
      <c r="B11">
        <v>2</v>
      </c>
      <c r="C11" t="s">
        <v>21</v>
      </c>
      <c r="D11">
        <v>2</v>
      </c>
      <c r="E11" t="str">
        <f>"insert into "&amp;B$8&amp;" ("&amp;B$9&amp;","&amp;C$9&amp;","&amp;D$9&amp;") VALUES ('"&amp;B11&amp;"','"&amp;C11&amp;"','"&amp;D11&amp;"');"</f>
        <v>insert into level (Id_level,Nam_level,Sta_level) VALUES ('2','Administrador','2');</v>
      </c>
    </row>
    <row r="12" spans="1:5" x14ac:dyDescent="0.25">
      <c r="B12">
        <v>3</v>
      </c>
      <c r="C12" t="s">
        <v>22</v>
      </c>
      <c r="D12">
        <v>3</v>
      </c>
      <c r="E12" t="str">
        <f>"insert into "&amp;B$8&amp;" ("&amp;B$9&amp;","&amp;C$9&amp;","&amp;D$9&amp;") VALUES ('"&amp;B12&amp;"','"&amp;C12&amp;"','"&amp;D12&amp;"');"</f>
        <v>insert into level (Id_level,Nam_level,Sta_level) VALUES ('3','Supervisor','3');</v>
      </c>
    </row>
    <row r="13" spans="1:5" x14ac:dyDescent="0.25">
      <c r="B13">
        <v>4</v>
      </c>
      <c r="C13" t="s">
        <v>23</v>
      </c>
      <c r="D13">
        <v>4</v>
      </c>
      <c r="E13" t="str">
        <f>"insert into "&amp;B$8&amp;" ("&amp;B$9&amp;","&amp;C$9&amp;","&amp;D$9&amp;") VALUES ('"&amp;B13&amp;"','"&amp;C13&amp;"','"&amp;D13&amp;"');"</f>
        <v>insert into level (Id_level,Nam_level,Sta_level) VALUES ('4','Vendedor','4');</v>
      </c>
    </row>
    <row r="14" spans="1:5" x14ac:dyDescent="0.25">
      <c r="B14">
        <v>5</v>
      </c>
      <c r="C14" t="s">
        <v>24</v>
      </c>
      <c r="D14">
        <v>5</v>
      </c>
      <c r="E14" t="str">
        <f>"insert into "&amp;B$8&amp;" ("&amp;B$9&amp;","&amp;C$9&amp;","&amp;D$9&amp;") VALUES ('"&amp;B14&amp;"','"&amp;C14&amp;"','"&amp;D14&amp;"');"</f>
        <v>insert into level (Id_level,Nam_level,Sta_level) VALUES ('5','Cliente','5');</v>
      </c>
    </row>
    <row r="15" spans="1:5" x14ac:dyDescent="0.25">
      <c r="B15">
        <v>6</v>
      </c>
      <c r="C15" t="s">
        <v>65</v>
      </c>
      <c r="D15">
        <v>6</v>
      </c>
      <c r="E15" t="str">
        <f>"insert into "&amp;B$8&amp;" ("&amp;B$9&amp;","&amp;C$9&amp;","&amp;D$9&amp;") VALUES ('"&amp;B15&amp;"','"&amp;C15&amp;"','"&amp;D15&amp;"');"</f>
        <v>insert into level (Id_level,Nam_level,Sta_level) VALUES ('6','Usuario','6');</v>
      </c>
    </row>
    <row r="16" spans="1:5" s="2" customFormat="1" x14ac:dyDescent="0.25"/>
    <row r="17" spans="1:10" x14ac:dyDescent="0.25">
      <c r="A17" t="s">
        <v>0</v>
      </c>
      <c r="B17" t="s">
        <v>1</v>
      </c>
      <c r="H17" s="1"/>
    </row>
    <row r="18" spans="1:10" x14ac:dyDescent="0.25">
      <c r="A18" t="s">
        <v>57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s="1" t="s">
        <v>72</v>
      </c>
      <c r="I18" t="s">
        <v>73</v>
      </c>
    </row>
    <row r="19" spans="1:10" x14ac:dyDescent="0.25">
      <c r="B19">
        <v>1</v>
      </c>
      <c r="C19" t="s">
        <v>74</v>
      </c>
      <c r="D19" t="s">
        <v>13</v>
      </c>
      <c r="E19" t="s">
        <v>76</v>
      </c>
      <c r="F19" t="s">
        <v>15</v>
      </c>
      <c r="G19" t="s">
        <v>16</v>
      </c>
      <c r="H19" s="1" t="s">
        <v>79</v>
      </c>
      <c r="I19">
        <v>1</v>
      </c>
    </row>
    <row r="20" spans="1:10" x14ac:dyDescent="0.25">
      <c r="B20">
        <v>2</v>
      </c>
      <c r="C20" t="s">
        <v>75</v>
      </c>
      <c r="D20" t="s">
        <v>77</v>
      </c>
      <c r="E20" t="s">
        <v>78</v>
      </c>
      <c r="F20" t="s">
        <v>12</v>
      </c>
      <c r="G20" t="s">
        <v>12</v>
      </c>
      <c r="H20" s="1" t="s">
        <v>79</v>
      </c>
      <c r="I20">
        <v>1</v>
      </c>
    </row>
    <row r="21" spans="1:10" s="2" customFormat="1" x14ac:dyDescent="0.25"/>
    <row r="22" spans="1:10" x14ac:dyDescent="0.25">
      <c r="A22" t="s">
        <v>0</v>
      </c>
      <c r="B22" t="s">
        <v>80</v>
      </c>
    </row>
    <row r="23" spans="1:10" x14ac:dyDescent="0.25">
      <c r="A23" t="s">
        <v>57</v>
      </c>
      <c r="B23" t="s">
        <v>81</v>
      </c>
      <c r="C23" t="s">
        <v>105</v>
      </c>
      <c r="D23" t="s">
        <v>82</v>
      </c>
      <c r="E23" t="s">
        <v>83</v>
      </c>
    </row>
    <row r="24" spans="1:10" x14ac:dyDescent="0.25">
      <c r="B24">
        <v>1</v>
      </c>
      <c r="C24">
        <v>2</v>
      </c>
      <c r="D24">
        <v>1</v>
      </c>
      <c r="E24">
        <v>1</v>
      </c>
      <c r="F24" t="str">
        <f>"INSERT INTO "&amp;B$22&amp;" ("&amp;B$23&amp;","&amp;C$23&amp;","&amp;D$23&amp;","&amp;E$23&amp;") VALUES ('"&amp;B24&amp;"','"&amp;C24&amp;"','"&amp;D24&amp;"','"&amp;E24&amp;"');"</f>
        <v>INSERT INTO system (Id_sys,State_sys,user_Id_user,level_Id_level) VALUES ('1','2','1','1');</v>
      </c>
    </row>
    <row r="25" spans="1:10" x14ac:dyDescent="0.25">
      <c r="B25">
        <v>2</v>
      </c>
      <c r="C25">
        <v>1</v>
      </c>
      <c r="D25">
        <v>1</v>
      </c>
      <c r="E25">
        <v>2</v>
      </c>
      <c r="F25" t="str">
        <f>"INSERT INTO "&amp;B$22&amp;" ("&amp;B$23&amp;","&amp;C$23&amp;","&amp;D$23&amp;","&amp;E$23&amp;") VALUES ('"&amp;B25&amp;"','"&amp;C25&amp;"','"&amp;D25&amp;"','"&amp;E25&amp;"');"</f>
        <v>INSERT INTO system (Id_sys,State_sys,user_Id_user,level_Id_level) VALUES ('2','1','1','2');</v>
      </c>
    </row>
    <row r="26" spans="1:10" s="2" customFormat="1" x14ac:dyDescent="0.25"/>
    <row r="27" spans="1:10" x14ac:dyDescent="0.25">
      <c r="A27" t="s">
        <v>0</v>
      </c>
      <c r="B27" t="s">
        <v>84</v>
      </c>
      <c r="E27" s="1"/>
    </row>
    <row r="28" spans="1:10" x14ac:dyDescent="0.25">
      <c r="A28" t="s">
        <v>57</v>
      </c>
      <c r="B28" t="s">
        <v>85</v>
      </c>
      <c r="C28" t="s">
        <v>86</v>
      </c>
      <c r="D28" t="s">
        <v>87</v>
      </c>
      <c r="E28" s="1" t="s">
        <v>88</v>
      </c>
      <c r="F28" t="s">
        <v>89</v>
      </c>
      <c r="G28" t="s">
        <v>90</v>
      </c>
      <c r="H28" t="s">
        <v>91</v>
      </c>
      <c r="I28" t="s">
        <v>92</v>
      </c>
    </row>
    <row r="29" spans="1:10" x14ac:dyDescent="0.25">
      <c r="B29">
        <v>1</v>
      </c>
      <c r="C29" t="s">
        <v>93</v>
      </c>
      <c r="D29" t="s">
        <v>95</v>
      </c>
      <c r="E29" s="1" t="s">
        <v>79</v>
      </c>
      <c r="F29" t="s">
        <v>97</v>
      </c>
      <c r="G29" t="s">
        <v>98</v>
      </c>
      <c r="H29" t="s">
        <v>99</v>
      </c>
      <c r="I29">
        <v>1</v>
      </c>
      <c r="J29" t="str">
        <f>"INSERT INTO "&amp;B$27&amp;" ("&amp;B$28&amp;","&amp;C$28&amp;","&amp;D$28&amp;","&amp;E$28&amp;","&amp;F$28&amp;","&amp;G$28&amp;","&amp;H$28&amp;","&amp;I$28&amp;") VALUES ('"&amp;B29&amp;"','"&amp;C29&amp;"','"&amp;D29&amp;"','"&amp;E29&amp;"','"&amp;F29&amp;"','"&amp;G29&amp;"','"&amp;H29&amp;"','"&amp;I29&amp;"');"</f>
        <v>INSERT INTO warehouse (Id_wh,Cod_wh,Name_wh,Dat_wh,Cou_wh,Cit_wh,Dir_wh,Sta_wh) VALUES ('1','gino1','Gino Rodinis Ripley','06-01-2021','Chile','La Serena','Gregorio Cordovez 499','1');</v>
      </c>
    </row>
    <row r="30" spans="1:10" x14ac:dyDescent="0.25">
      <c r="B30">
        <v>2</v>
      </c>
      <c r="C30" t="s">
        <v>94</v>
      </c>
      <c r="D30" t="s">
        <v>96</v>
      </c>
      <c r="E30" s="1" t="s">
        <v>79</v>
      </c>
      <c r="F30" t="s">
        <v>97</v>
      </c>
      <c r="G30" t="s">
        <v>98</v>
      </c>
      <c r="H30" t="s">
        <v>100</v>
      </c>
      <c r="I30">
        <v>1</v>
      </c>
      <c r="J30" t="str">
        <f>"INSERT INTO "&amp;B$27&amp;" ("&amp;B$28&amp;","&amp;C$28&amp;","&amp;D$28&amp;","&amp;E$28&amp;","&amp;F$28&amp;","&amp;G$28&amp;","&amp;H$28&amp;","&amp;I$28&amp;") VALUES ('"&amp;B30&amp;"','"&amp;C30&amp;"','"&amp;D30&amp;"','"&amp;E30&amp;"','"&amp;F30&amp;"','"&amp;G30&amp;"','"&amp;H30&amp;"','"&amp;I30&amp;"');"</f>
        <v>INSERT INTO warehouse (Id_wh,Cod_wh,Name_wh,Dat_wh,Cou_wh,Cit_wh,Dir_wh,Sta_wh) VALUES ('2','gino2','Gino Rodinis Falabella','06-01-2021','Chile','La Serena','Alberto Solari 1400','1');</v>
      </c>
    </row>
    <row r="31" spans="1:10" s="2" customFormat="1" x14ac:dyDescent="0.25"/>
    <row r="32" spans="1:10" x14ac:dyDescent="0.25">
      <c r="A32" t="s">
        <v>0</v>
      </c>
      <c r="B32" t="s">
        <v>101</v>
      </c>
    </row>
    <row r="33" spans="1:7" x14ac:dyDescent="0.25">
      <c r="A33" t="s">
        <v>57</v>
      </c>
      <c r="B33" t="s">
        <v>102</v>
      </c>
      <c r="C33" t="s">
        <v>103</v>
      </c>
      <c r="D33" t="s">
        <v>82</v>
      </c>
      <c r="E33" t="s">
        <v>83</v>
      </c>
      <c r="F33" t="s">
        <v>104</v>
      </c>
    </row>
    <row r="34" spans="1:7" x14ac:dyDescent="0.25">
      <c r="B34">
        <v>1</v>
      </c>
      <c r="C34">
        <v>1</v>
      </c>
      <c r="D34">
        <v>1</v>
      </c>
      <c r="E34">
        <v>1</v>
      </c>
      <c r="F34">
        <v>1</v>
      </c>
      <c r="G34" t="str">
        <f>"INSERT INTO "&amp;B$32&amp;" ("&amp;B$33&amp;","&amp;C$33&amp;","&amp;D$33&amp;","&amp;E$33&amp;","&amp;F$33&amp;") VALUES ('"&amp;B34&amp;"','"&amp;C34&amp;"','"&amp;D34&amp;"','"&amp;E34&amp;"','"&amp;F34&amp;"');"</f>
        <v>INSERT INTO level_user_warehouse (Id_luw,Sta_luw,user_Id_user,level_Id_level,warehouse_Id_wh) VALUES ('1','1','1','1','1');</v>
      </c>
    </row>
    <row r="35" spans="1:7" x14ac:dyDescent="0.25">
      <c r="B35">
        <v>2</v>
      </c>
      <c r="C35">
        <v>1</v>
      </c>
      <c r="D35">
        <v>2</v>
      </c>
      <c r="E35">
        <v>2</v>
      </c>
      <c r="F35">
        <v>1</v>
      </c>
      <c r="G35" t="str">
        <f>"INSERT INTO "&amp;B$32&amp;" ("&amp;B$33&amp;","&amp;C$33&amp;","&amp;D$33&amp;","&amp;E$33&amp;","&amp;F$33&amp;") VALUES ('"&amp;B35&amp;"','"&amp;C35&amp;"','"&amp;D35&amp;"','"&amp;E35&amp;"','"&amp;F35&amp;"');"</f>
        <v>INSERT INTO level_user_warehouse (Id_luw,Sta_luw,user_Id_user,level_Id_level,warehouse_Id_wh) VALUES ('2','1','2','2','1');</v>
      </c>
    </row>
    <row r="36" spans="1:7" x14ac:dyDescent="0.25">
      <c r="B36">
        <v>3</v>
      </c>
      <c r="C36">
        <v>1</v>
      </c>
      <c r="D36">
        <v>1</v>
      </c>
      <c r="E36">
        <v>1</v>
      </c>
      <c r="F36">
        <v>2</v>
      </c>
      <c r="G36" t="str">
        <f>"INSERT INTO "&amp;B$32&amp;" ("&amp;B$33&amp;","&amp;C$33&amp;","&amp;D$33&amp;","&amp;E$33&amp;","&amp;F$33&amp;") VALUES ('"&amp;B36&amp;"','"&amp;C36&amp;"','"&amp;D36&amp;"','"&amp;E36&amp;"','"&amp;F36&amp;"');"</f>
        <v>INSERT INTO level_user_warehouse (Id_luw,Sta_luw,user_Id_user,level_Id_level,warehouse_Id_wh) VALUES ('3','1','1','1','2');</v>
      </c>
    </row>
    <row r="37" spans="1:7" x14ac:dyDescent="0.25">
      <c r="B37">
        <v>4</v>
      </c>
      <c r="C37">
        <v>1</v>
      </c>
      <c r="D37">
        <v>2</v>
      </c>
      <c r="E37">
        <v>2</v>
      </c>
      <c r="F37">
        <v>2</v>
      </c>
      <c r="G37" t="str">
        <f>"INSERT INTO "&amp;B$32&amp;" ("&amp;B$33&amp;","&amp;C$33&amp;","&amp;D$33&amp;","&amp;E$33&amp;","&amp;F$33&amp;") VALUES ('"&amp;B37&amp;"','"&amp;C37&amp;"','"&amp;D37&amp;"','"&amp;E37&amp;"','"&amp;F37&amp;"');"</f>
        <v>INSERT INTO level_user_warehouse (Id_luw,Sta_luw,user_Id_user,level_Id_level,warehouse_Id_wh) VALUES ('4','1','2','2','2');</v>
      </c>
    </row>
    <row r="38" spans="1:7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767C-5E41-4655-B589-BD2426652570}">
  <dimension ref="A1:E6"/>
  <sheetViews>
    <sheetView workbookViewId="0">
      <selection activeCell="E6" sqref="A1:E6"/>
    </sheetView>
  </sheetViews>
  <sheetFormatPr baseColWidth="10" defaultRowHeight="15" x14ac:dyDescent="0.25"/>
  <cols>
    <col min="2" max="2" width="8.140625" bestFit="1" customWidth="1"/>
    <col min="3" max="3" width="13.7109375" bestFit="1" customWidth="1"/>
    <col min="4" max="4" width="10.85546875" bestFit="1" customWidth="1"/>
    <col min="5" max="5" width="16.140625" customWidth="1"/>
  </cols>
  <sheetData>
    <row r="1" spans="1:5" x14ac:dyDescent="0.25">
      <c r="A1" t="s">
        <v>0</v>
      </c>
      <c r="B1" t="s">
        <v>17</v>
      </c>
    </row>
    <row r="2" spans="1:5" x14ac:dyDescent="0.25">
      <c r="A2" t="s">
        <v>2</v>
      </c>
      <c r="B2" t="s">
        <v>18</v>
      </c>
      <c r="C2" t="s">
        <v>19</v>
      </c>
      <c r="D2" t="s">
        <v>20</v>
      </c>
      <c r="E2" t="s">
        <v>31</v>
      </c>
    </row>
    <row r="3" spans="1:5" x14ac:dyDescent="0.25">
      <c r="B3">
        <v>1</v>
      </c>
      <c r="C3" t="s">
        <v>21</v>
      </c>
      <c r="D3">
        <v>1</v>
      </c>
      <c r="E3" t="str">
        <f>"insert into "&amp;B$1&amp;" ("&amp;B$2&amp;","&amp;C$2&amp;","&amp;D$2&amp;") VALUES ('"&amp;B3&amp;"','"&amp;C3&amp;"','"&amp;D3&amp;"');"</f>
        <v>insert into level (id_level,name_level,state_level) VALUES ('1','Administrador','1');</v>
      </c>
    </row>
    <row r="4" spans="1:5" x14ac:dyDescent="0.25">
      <c r="B4">
        <v>2</v>
      </c>
      <c r="C4" t="s">
        <v>22</v>
      </c>
      <c r="D4">
        <v>2</v>
      </c>
      <c r="E4" t="str">
        <f t="shared" ref="E4:E6" si="0">"insert into "&amp;B$1&amp;" ("&amp;B$2&amp;","&amp;C$2&amp;","&amp;D$2&amp;") VALUES ('"&amp;B4&amp;"','"&amp;C4&amp;"','"&amp;D4&amp;"');"</f>
        <v>insert into level (id_level,name_level,state_level) VALUES ('2','Supervisor','2');</v>
      </c>
    </row>
    <row r="5" spans="1:5" x14ac:dyDescent="0.25">
      <c r="B5">
        <v>3</v>
      </c>
      <c r="C5" t="s">
        <v>23</v>
      </c>
      <c r="D5">
        <v>3</v>
      </c>
      <c r="E5" t="str">
        <f t="shared" si="0"/>
        <v>insert into level (id_level,name_level,state_level) VALUES ('3','Vendedor','3');</v>
      </c>
    </row>
    <row r="6" spans="1:5" x14ac:dyDescent="0.25">
      <c r="B6">
        <v>4</v>
      </c>
      <c r="C6" t="s">
        <v>24</v>
      </c>
      <c r="D6">
        <v>4</v>
      </c>
      <c r="E6" t="str">
        <f t="shared" si="0"/>
        <v>insert into level (id_level,name_level,state_level) VALUES ('4','Cliente','4');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82B1-B850-43B5-9E5B-DA44FEB39EF7}">
  <dimension ref="A1:J8"/>
  <sheetViews>
    <sheetView workbookViewId="0">
      <selection activeCell="J3" sqref="J3:J8"/>
    </sheetView>
  </sheetViews>
  <sheetFormatPr baseColWidth="10" defaultRowHeight="15" x14ac:dyDescent="0.25"/>
  <cols>
    <col min="2" max="2" width="7.5703125" bestFit="1" customWidth="1"/>
    <col min="3" max="3" width="10.140625" bestFit="1" customWidth="1"/>
    <col min="4" max="4" width="13.42578125" bestFit="1" customWidth="1"/>
    <col min="5" max="5" width="14" bestFit="1" customWidth="1"/>
    <col min="6" max="6" width="10.5703125" bestFit="1" customWidth="1"/>
    <col min="7" max="7" width="13.140625" bestFit="1" customWidth="1"/>
    <col min="8" max="8" width="10.28515625" bestFit="1" customWidth="1"/>
    <col min="9" max="9" width="13.5703125" bestFit="1" customWidth="1"/>
    <col min="10" max="10" width="96.14062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42</v>
      </c>
      <c r="J2" t="s">
        <v>31</v>
      </c>
    </row>
    <row r="3" spans="1:10" x14ac:dyDescent="0.25">
      <c r="B3">
        <v>1</v>
      </c>
      <c r="C3" t="s">
        <v>25</v>
      </c>
      <c r="D3" t="s">
        <v>10</v>
      </c>
      <c r="E3" t="s">
        <v>11</v>
      </c>
      <c r="F3" t="s">
        <v>12</v>
      </c>
      <c r="G3" t="s">
        <v>12</v>
      </c>
      <c r="H3">
        <v>1</v>
      </c>
      <c r="I3">
        <v>1</v>
      </c>
      <c r="J3" t="str">
        <f>"insert into "&amp;B$1&amp;" ("&amp;B$2&amp;","&amp;C$2&amp;","&amp;D$2&amp;","&amp;E$2&amp;","&amp;F$2&amp;","&amp;G$2&amp;","&amp;H$2&amp;","&amp;I$2&amp;") values ('"&amp;B3&amp;"','"&amp;C3&amp;"','"&amp;D3&amp;"','"&amp;E3&amp;"','"&amp;F3&amp;"','"&amp;G3&amp;"','"&amp;H3&amp;"','"&amp;I3&amp;"');"</f>
        <v>insert into user (id_user,code_user,name_user,lastname_user,nick_user,pass_user,state_user,level_id_level) values ('1','ad001','administrador','principal','admin','admin','1','1');</v>
      </c>
    </row>
    <row r="4" spans="1:10" x14ac:dyDescent="0.25">
      <c r="B4">
        <v>2</v>
      </c>
      <c r="C4" t="s">
        <v>26</v>
      </c>
      <c r="D4" t="s">
        <v>13</v>
      </c>
      <c r="E4" t="s">
        <v>14</v>
      </c>
      <c r="F4" t="s">
        <v>15</v>
      </c>
      <c r="G4" t="s">
        <v>16</v>
      </c>
      <c r="H4">
        <v>1</v>
      </c>
      <c r="I4">
        <v>1</v>
      </c>
      <c r="J4" t="str">
        <f t="shared" ref="J4:J8" si="0">"insert into "&amp;B$1&amp;" ("&amp;B$2&amp;","&amp;C$2&amp;","&amp;D$2&amp;","&amp;E$2&amp;","&amp;F$2&amp;","&amp;G$2&amp;","&amp;H$2&amp;","&amp;I$2&amp;") values ('"&amp;B4&amp;"','"&amp;C4&amp;"','"&amp;D4&amp;"','"&amp;E4&amp;"','"&amp;F4&amp;"','"&amp;G4&amp;"','"&amp;H4&amp;"','"&amp;I4&amp;"');"</f>
        <v>insert into user (id_user,code_user,name_user,lastname_user,nick_user,pass_user,state_user,level_id_level) values ('2','ad002','Helmo','Velásquez','hejevero','Hejevero1993','1','1');</v>
      </c>
    </row>
    <row r="5" spans="1:10" x14ac:dyDescent="0.25"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5791</v>
      </c>
      <c r="H5">
        <v>1</v>
      </c>
      <c r="I5">
        <v>1</v>
      </c>
      <c r="J5" t="str">
        <f t="shared" si="0"/>
        <v>insert into user (id_user,code_user,name_user,lastname_user,nick_user,pass_user,state_user,level_id_level) values ('3','ad003','Denisse','Zamora','dzamora','5791','1','1');</v>
      </c>
    </row>
    <row r="6" spans="1:10" x14ac:dyDescent="0.25">
      <c r="B6">
        <v>4</v>
      </c>
      <c r="C6" t="s">
        <v>32</v>
      </c>
      <c r="D6" t="s">
        <v>33</v>
      </c>
      <c r="E6" t="s">
        <v>34</v>
      </c>
      <c r="F6" t="s">
        <v>35</v>
      </c>
      <c r="G6">
        <v>8793</v>
      </c>
      <c r="H6">
        <v>2</v>
      </c>
      <c r="I6">
        <v>2</v>
      </c>
      <c r="J6" t="str">
        <f t="shared" si="0"/>
        <v>insert into user (id_user,code_user,name_user,lastname_user,nick_user,pass_user,state_user,level_id_level) values ('4','su001','Doris','Rodríguez','drodriguez','8793','2','2');</v>
      </c>
    </row>
    <row r="7" spans="1:10" x14ac:dyDescent="0.25">
      <c r="B7">
        <v>5</v>
      </c>
      <c r="C7" t="s">
        <v>36</v>
      </c>
      <c r="D7" t="s">
        <v>37</v>
      </c>
      <c r="E7" t="s">
        <v>14</v>
      </c>
      <c r="F7" t="s">
        <v>38</v>
      </c>
      <c r="G7">
        <v>251987</v>
      </c>
      <c r="H7">
        <v>2</v>
      </c>
      <c r="I7">
        <v>2</v>
      </c>
      <c r="J7" t="str">
        <f t="shared" si="0"/>
        <v>insert into user (id_user,code_user,name_user,lastname_user,nick_user,pass_user,state_user,level_id_level) values ('5','su002','Liliana','Velásquez','lvelasquez','251987','2','2');</v>
      </c>
    </row>
    <row r="8" spans="1:10" x14ac:dyDescent="0.25">
      <c r="B8">
        <v>6</v>
      </c>
      <c r="C8" t="s">
        <v>39</v>
      </c>
      <c r="D8" t="s">
        <v>40</v>
      </c>
      <c r="E8" t="s">
        <v>14</v>
      </c>
      <c r="F8" t="s">
        <v>41</v>
      </c>
      <c r="G8" t="s">
        <v>41</v>
      </c>
      <c r="H8">
        <v>3</v>
      </c>
      <c r="I8">
        <v>3</v>
      </c>
      <c r="J8" t="str">
        <f t="shared" si="0"/>
        <v>insert into user (id_user,code_user,name_user,lastname_user,nick_user,pass_user,state_user,level_id_level) values ('6','ve001','Bernardo','Velásquez','berpaves','berpaves','3','3');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FD83-82C9-48F8-AE99-BA46C77CC683}">
  <dimension ref="A1:F6"/>
  <sheetViews>
    <sheetView workbookViewId="0">
      <selection activeCell="F3" sqref="F3:F6"/>
    </sheetView>
  </sheetViews>
  <sheetFormatPr baseColWidth="10" defaultRowHeight="15" x14ac:dyDescent="0.25"/>
  <cols>
    <col min="2" max="2" width="10.28515625" bestFit="1" customWidth="1"/>
    <col min="3" max="3" width="13.5703125" bestFit="1" customWidth="1"/>
    <col min="4" max="4" width="13.7109375" bestFit="1" customWidth="1"/>
    <col min="5" max="5" width="13" bestFit="1" customWidth="1"/>
  </cols>
  <sheetData>
    <row r="1" spans="1:6" x14ac:dyDescent="0.25">
      <c r="A1" t="s">
        <v>0</v>
      </c>
      <c r="B1" t="s">
        <v>43</v>
      </c>
    </row>
    <row r="2" spans="1:6" x14ac:dyDescent="0.25">
      <c r="A2" t="s">
        <v>2</v>
      </c>
      <c r="B2" t="s">
        <v>44</v>
      </c>
      <c r="C2" t="s">
        <v>45</v>
      </c>
      <c r="D2" t="s">
        <v>46</v>
      </c>
      <c r="E2" t="s">
        <v>47</v>
      </c>
      <c r="F2" t="s">
        <v>31</v>
      </c>
    </row>
    <row r="3" spans="1:6" x14ac:dyDescent="0.25">
      <c r="B3">
        <v>1</v>
      </c>
      <c r="C3" t="s">
        <v>48</v>
      </c>
      <c r="D3" t="s">
        <v>52</v>
      </c>
      <c r="E3">
        <v>1</v>
      </c>
      <c r="F3" t="str">
        <f>"insert into "&amp;B$1&amp;" ("&amp;B$2&amp;","&amp;C$2&amp;","&amp;D$2&amp;","&amp;E$2&amp;") values ('"&amp;B3&amp;"','"&amp;C3&amp;"','"&amp;D3&amp;"','"&amp;E3&amp;"');"</f>
        <v>insert into priority (id_priority,name_priority,detail_priority,state_priority) values ('1','Agregar','Opción común para adminitrador y supervisor','1');</v>
      </c>
    </row>
    <row r="4" spans="1:6" x14ac:dyDescent="0.25">
      <c r="B4">
        <v>2</v>
      </c>
      <c r="C4" t="s">
        <v>49</v>
      </c>
      <c r="D4" t="s">
        <v>53</v>
      </c>
      <c r="E4">
        <v>1</v>
      </c>
      <c r="F4" t="str">
        <f t="shared" ref="F4:F6" si="0">"insert into "&amp;B$1&amp;" ("&amp;B$2&amp;","&amp;C$2&amp;","&amp;D$2&amp;","&amp;E$2&amp;") values ('"&amp;B4&amp;"','"&amp;C4&amp;"','"&amp;D4&amp;"','"&amp;E4&amp;"');"</f>
        <v>insert into priority (id_priority,name_priority,detail_priority,state_priority) values ('2','Modificar','Opción para supervisores y vendedores','1');</v>
      </c>
    </row>
    <row r="5" spans="1:6" x14ac:dyDescent="0.25">
      <c r="B5">
        <v>3</v>
      </c>
      <c r="C5" t="s">
        <v>50</v>
      </c>
      <c r="D5" t="s">
        <v>54</v>
      </c>
      <c r="E5">
        <v>1</v>
      </c>
      <c r="F5" t="str">
        <f t="shared" si="0"/>
        <v>insert into priority (id_priority,name_priority,detail_priority,state_priority) values ('3','Eliminar','Solo administrador','1');</v>
      </c>
    </row>
    <row r="6" spans="1:6" x14ac:dyDescent="0.25">
      <c r="B6">
        <v>4</v>
      </c>
      <c r="C6" t="s">
        <v>51</v>
      </c>
      <c r="D6" t="s">
        <v>55</v>
      </c>
      <c r="E6">
        <v>1</v>
      </c>
      <c r="F6" t="str">
        <f t="shared" si="0"/>
        <v>insert into priority (id_priority,name_priority,detail_priority,state_priority) values ('4','Ver','Principalmente clientes','1');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hejevero2</vt:lpstr>
      <vt:lpstr>old.level</vt:lpstr>
      <vt:lpstr>old.user</vt:lpstr>
      <vt:lpstr>old.priority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Helmo Velasquez</dc:creator>
  <cp:lastModifiedBy>Helmo Velasquez</cp:lastModifiedBy>
  <dcterms:created xsi:type="dcterms:W3CDTF">2020-12-20T18:21:22Z</dcterms:created>
  <dcterms:modified xsi:type="dcterms:W3CDTF">2021-01-24T03:26:03Z</dcterms:modified>
</cp:coreProperties>
</file>