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lendar\db\"/>
    </mc:Choice>
  </mc:AlternateContent>
  <xr:revisionPtr revIDLastSave="0" documentId="13_ncr:1_{102582DB-DA2B-4414-AC49-752463185D03}" xr6:coauthVersionLast="36" xr6:coauthVersionMax="36" xr10:uidLastSave="{00000000-0000-0000-0000-000000000000}"/>
  <bookViews>
    <workbookView xWindow="0" yWindow="0" windowWidth="20325" windowHeight="2820" xr2:uid="{0A07A320-0F0B-4AE6-A920-3E267F9F7A3B}"/>
  </bookViews>
  <sheets>
    <sheet name="Consul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3" i="1" l="1"/>
  <c r="G194" i="1"/>
  <c r="G195" i="1"/>
  <c r="G196" i="1"/>
  <c r="G192" i="1"/>
  <c r="E187" i="1" l="1"/>
  <c r="E188" i="1"/>
  <c r="E186" i="1"/>
  <c r="E179" i="1"/>
  <c r="E180" i="1"/>
  <c r="E181" i="1"/>
  <c r="E182" i="1"/>
  <c r="E17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59" i="1"/>
  <c r="E53" i="1"/>
  <c r="E54" i="1"/>
  <c r="E55" i="1"/>
  <c r="E52" i="1"/>
  <c r="H39" i="1" l="1"/>
  <c r="F17" i="1"/>
  <c r="F16" i="1"/>
  <c r="G48" i="1" l="1"/>
  <c r="G47" i="1"/>
  <c r="J43" i="1"/>
  <c r="F34" i="1"/>
  <c r="F35" i="1"/>
  <c r="F33" i="1"/>
  <c r="E28" i="1"/>
  <c r="E29" i="1"/>
  <c r="E27" i="1"/>
  <c r="G22" i="1"/>
  <c r="G23" i="1"/>
  <c r="G21" i="1"/>
  <c r="E17" i="1"/>
  <c r="E16" i="1"/>
  <c r="G12" i="1"/>
  <c r="F12" i="1"/>
  <c r="E8" i="1"/>
  <c r="F4" i="1"/>
  <c r="F3" i="1"/>
</calcChain>
</file>

<file path=xl/sharedStrings.xml><?xml version="1.0" encoding="utf-8"?>
<sst xmlns="http://schemas.openxmlformats.org/spreadsheetml/2006/main" count="399" uniqueCount="143">
  <si>
    <t>Calumnas</t>
  </si>
  <si>
    <t>Id_cal</t>
  </si>
  <si>
    <t>Nam_cal</t>
  </si>
  <si>
    <t>Num_cal</t>
  </si>
  <si>
    <t>Sta_cal</t>
  </si>
  <si>
    <t>Año</t>
  </si>
  <si>
    <t>Consultas</t>
  </si>
  <si>
    <t xml:space="preserve">INSERT INTO </t>
  </si>
  <si>
    <t>calendar</t>
  </si>
  <si>
    <t>city</t>
  </si>
  <si>
    <t>Columnas</t>
  </si>
  <si>
    <t>Id_city</t>
  </si>
  <si>
    <t>Nam_city</t>
  </si>
  <si>
    <t>Sta_city</t>
  </si>
  <si>
    <t>country_Id_cou</t>
  </si>
  <si>
    <t>country</t>
  </si>
  <si>
    <t>Id_cou</t>
  </si>
  <si>
    <t>Nam_cou</t>
  </si>
  <si>
    <t>Sta_cou</t>
  </si>
  <si>
    <t>Chile</t>
  </si>
  <si>
    <t>La Serena</t>
  </si>
  <si>
    <t>Coquimbo</t>
  </si>
  <si>
    <t>state</t>
  </si>
  <si>
    <t>Id_sta</t>
  </si>
  <si>
    <t>Nam_sta</t>
  </si>
  <si>
    <t>Num_sta</t>
  </si>
  <si>
    <t>Sta_sta</t>
  </si>
  <si>
    <t>IV</t>
  </si>
  <si>
    <t>user</t>
  </si>
  <si>
    <t>Id_user</t>
  </si>
  <si>
    <t>Nick_user</t>
  </si>
  <si>
    <t>Pass_user</t>
  </si>
  <si>
    <t>Reg_user</t>
  </si>
  <si>
    <t>Sta_user</t>
  </si>
  <si>
    <t>admin</t>
  </si>
  <si>
    <t>22-03-2021</t>
  </si>
  <si>
    <t>hejevero</t>
  </si>
  <si>
    <t>Hejevero1993</t>
  </si>
  <si>
    <t>role</t>
  </si>
  <si>
    <t>Id_role</t>
  </si>
  <si>
    <t>Nam_role</t>
  </si>
  <si>
    <t>Sta_role</t>
  </si>
  <si>
    <t>God</t>
  </si>
  <si>
    <t>Administrador - Sistema</t>
  </si>
  <si>
    <t>Adminitrador - Empresa</t>
  </si>
  <si>
    <t>system</t>
  </si>
  <si>
    <t>Id_sys</t>
  </si>
  <si>
    <t>Sta_sys</t>
  </si>
  <si>
    <t>user_id_user</t>
  </si>
  <si>
    <t>role_Id_role</t>
  </si>
  <si>
    <t>empresa</t>
  </si>
  <si>
    <t>warehouse</t>
  </si>
  <si>
    <t>Id_wh</t>
  </si>
  <si>
    <t>Nam_wh</t>
  </si>
  <si>
    <t>Cod_wh</t>
  </si>
  <si>
    <t>Dat_wh</t>
  </si>
  <si>
    <t>Dir_wh</t>
  </si>
  <si>
    <t>Sta_wh</t>
  </si>
  <si>
    <t>company_Id_com</t>
  </si>
  <si>
    <t>Oceano Indico 504</t>
  </si>
  <si>
    <t>company</t>
  </si>
  <si>
    <t>Casa</t>
  </si>
  <si>
    <t>Id_com</t>
  </si>
  <si>
    <t>Num_com</t>
  </si>
  <si>
    <t>Nam_com</t>
  </si>
  <si>
    <t>Tur_com</t>
  </si>
  <si>
    <t>Dat_com</t>
  </si>
  <si>
    <t>Sta_com</t>
  </si>
  <si>
    <t>18384255-2</t>
  </si>
  <si>
    <t>Helmo Jesús Velásquez Rodríguez</t>
  </si>
  <si>
    <t>Particular</t>
  </si>
  <si>
    <t>Id_ruc</t>
  </si>
  <si>
    <t>Sta_ruc</t>
  </si>
  <si>
    <t>user_Id_user</t>
  </si>
  <si>
    <t>State_Id_sta</t>
  </si>
  <si>
    <t>city_Id_city</t>
  </si>
  <si>
    <t>role_user_company</t>
  </si>
  <si>
    <t>function</t>
  </si>
  <si>
    <t>Id_fun</t>
  </si>
  <si>
    <t>Nam_fun</t>
  </si>
  <si>
    <t>Sta_fun</t>
  </si>
  <si>
    <t>Agregar</t>
  </si>
  <si>
    <t>Modificar</t>
  </si>
  <si>
    <t>Eliminar</t>
  </si>
  <si>
    <t>Ver</t>
  </si>
  <si>
    <t>priority</t>
  </si>
  <si>
    <t>Id_prio</t>
  </si>
  <si>
    <t>Pub_prio</t>
  </si>
  <si>
    <t>Tab_prio</t>
  </si>
  <si>
    <t>Sta_prio</t>
  </si>
  <si>
    <t>post</t>
  </si>
  <si>
    <t>function_id_fun</t>
  </si>
  <si>
    <t>role_priority</t>
  </si>
  <si>
    <t>State</t>
  </si>
  <si>
    <t>family</t>
  </si>
  <si>
    <t>extra</t>
  </si>
  <si>
    <t>price</t>
  </si>
  <si>
    <t>product</t>
  </si>
  <si>
    <t>product_family</t>
  </si>
  <si>
    <t>receipt</t>
  </si>
  <si>
    <t>user-data</t>
  </si>
  <si>
    <t>client_sell</t>
  </si>
  <si>
    <t>sell</t>
  </si>
  <si>
    <t>serial_sell</t>
  </si>
  <si>
    <t>serial</t>
  </si>
  <si>
    <t>day</t>
  </si>
  <si>
    <t>month</t>
  </si>
  <si>
    <t>record</t>
  </si>
  <si>
    <t>type</t>
  </si>
  <si>
    <t>Id_type</t>
  </si>
  <si>
    <t>Nam_type</t>
  </si>
  <si>
    <t>Sta_type</t>
  </si>
  <si>
    <t>Consulta</t>
  </si>
  <si>
    <t>Respuesta</t>
  </si>
  <si>
    <t>Noticia</t>
  </si>
  <si>
    <t>Registro</t>
  </si>
  <si>
    <t>Evaluación</t>
  </si>
  <si>
    <t>Nam_fam</t>
  </si>
  <si>
    <t>Sta_fam</t>
  </si>
  <si>
    <t>Tecnología</t>
  </si>
  <si>
    <t>Hogar</t>
  </si>
  <si>
    <t>Ferretería</t>
  </si>
  <si>
    <t>Id_fam</t>
  </si>
  <si>
    <t>config</t>
  </si>
  <si>
    <t>columnas</t>
  </si>
  <si>
    <t>Id_conf</t>
  </si>
  <si>
    <t>Nam_conf</t>
  </si>
  <si>
    <t>Det_conf</t>
  </si>
  <si>
    <t>Rol_conf</t>
  </si>
  <si>
    <t>Sta_conf</t>
  </si>
  <si>
    <t>Color de fondo</t>
  </si>
  <si>
    <t>Color de letras</t>
  </si>
  <si>
    <t>Color del fondo del menu</t>
  </si>
  <si>
    <t>Color de las letras del menu</t>
  </si>
  <si>
    <t>Diseño</t>
  </si>
  <si>
    <t>Inicio Laboral</t>
  </si>
  <si>
    <t>Final Laboral</t>
  </si>
  <si>
    <t>Calendario</t>
  </si>
  <si>
    <t>Intervalo Laboral</t>
  </si>
  <si>
    <t>Inicio de la hora para ver los registro</t>
  </si>
  <si>
    <t>Hora para finalizar horario laboral</t>
  </si>
  <si>
    <t>Horas de trabajo pude variar entre 15 min, 30 min o 1 hora</t>
  </si>
  <si>
    <t>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</si>
</sst>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AA94-DAF7-4F5A-BE9D-430AC1993DEE}">
  <dimension ref="A1:J196"/>
  <sheetViews>
    <sheetView tabSelected="1" topLeftCell="A191" workbookViewId="0">
      <selection activeCell="G192" sqref="G192:G196"/>
    </sheetView>
  </sheetViews>
  <sheetFormatPr baseColWidth="10" defaultRowHeight="15" x14ac:dyDescent="0.25"/>
  <cols>
    <col min="2" max="2" width="6.85546875" bestFit="1" customWidth="1"/>
    <col min="3" max="3" width="22.5703125" bestFit="1" customWidth="1"/>
    <col min="4" max="4" width="13.140625" customWidth="1"/>
    <col min="5" max="5" width="15.28515625" customWidth="1"/>
    <col min="6" max="6" width="17.85546875" customWidth="1"/>
    <col min="7" max="7" width="7.85546875" customWidth="1"/>
    <col min="8" max="8" width="16.5703125" bestFit="1" customWidth="1"/>
    <col min="9" max="9" width="11.5703125" bestFit="1" customWidth="1"/>
    <col min="10" max="10" width="9.5703125" bestFit="1" customWidth="1"/>
  </cols>
  <sheetData>
    <row r="1" spans="1:7" x14ac:dyDescent="0.25">
      <c r="A1" t="s">
        <v>8</v>
      </c>
      <c r="C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</row>
    <row r="3" spans="1:7" x14ac:dyDescent="0.25">
      <c r="B3">
        <v>1</v>
      </c>
      <c r="C3" t="s">
        <v>5</v>
      </c>
      <c r="D3">
        <v>2021</v>
      </c>
      <c r="E3">
        <v>1</v>
      </c>
      <c r="F3" t="str">
        <f>C$1&amp;A$1&amp;" ("&amp;B$2&amp;","&amp;C$2&amp;","&amp;D$2&amp;","&amp;E$2&amp;") VALUES ("&amp;B3&amp;",'"&amp;C3&amp;"',"&amp;D3&amp;",'"&amp;E3&amp;"');"</f>
        <v>INSERT INTO calendar (Id_cal,Nam_cal,Num_cal,Sta_cal) VALUES (1,'Año',2021,'1');</v>
      </c>
    </row>
    <row r="4" spans="1:7" x14ac:dyDescent="0.25">
      <c r="B4">
        <v>2</v>
      </c>
      <c r="C4" t="s">
        <v>5</v>
      </c>
      <c r="D4">
        <v>2022</v>
      </c>
      <c r="E4">
        <v>1</v>
      </c>
      <c r="F4" t="str">
        <f>C$1&amp;A$1&amp;" ("&amp;B$2&amp;","&amp;C$2&amp;","&amp;D$2&amp;","&amp;E$2&amp;") VALUES ("&amp;B4&amp;",'"&amp;C4&amp;"',"&amp;D4&amp;",'"&amp;E4&amp;"');"</f>
        <v>INSERT INTO calendar (Id_cal,Nam_cal,Num_cal,Sta_cal) VALUES (2,'Año',2022,'1');</v>
      </c>
    </row>
    <row r="6" spans="1:7" x14ac:dyDescent="0.25">
      <c r="A6" t="s">
        <v>15</v>
      </c>
    </row>
    <row r="7" spans="1:7" x14ac:dyDescent="0.25">
      <c r="A7" t="s">
        <v>10</v>
      </c>
      <c r="B7" t="s">
        <v>16</v>
      </c>
      <c r="C7" t="s">
        <v>17</v>
      </c>
      <c r="D7" t="s">
        <v>18</v>
      </c>
      <c r="E7" t="s">
        <v>6</v>
      </c>
    </row>
    <row r="8" spans="1:7" x14ac:dyDescent="0.25">
      <c r="B8">
        <v>1</v>
      </c>
      <c r="C8" t="s">
        <v>19</v>
      </c>
      <c r="D8">
        <v>1</v>
      </c>
      <c r="E8" t="str">
        <f>C$1&amp;A$6&amp;" ("&amp;B$7&amp;","&amp;C$7&amp;","&amp;D$7&amp;") VALUES ("&amp;B8&amp;",'"&amp;C8&amp;"','"&amp;D8&amp;"');"</f>
        <v>INSERT INTO country (Id_cou,Nam_cou,Sta_cou) VALUES (1,'Chile','1');</v>
      </c>
    </row>
    <row r="10" spans="1:7" x14ac:dyDescent="0.25">
      <c r="A10" t="s">
        <v>22</v>
      </c>
    </row>
    <row r="11" spans="1:7" x14ac:dyDescent="0.25">
      <c r="A11" t="s">
        <v>10</v>
      </c>
      <c r="B11" t="s">
        <v>23</v>
      </c>
      <c r="C11" t="s">
        <v>24</v>
      </c>
      <c r="D11" t="s">
        <v>25</v>
      </c>
      <c r="E11" t="s">
        <v>26</v>
      </c>
      <c r="F11" t="s">
        <v>14</v>
      </c>
      <c r="G11" t="s">
        <v>6</v>
      </c>
    </row>
    <row r="12" spans="1:7" x14ac:dyDescent="0.25">
      <c r="B12">
        <v>1</v>
      </c>
      <c r="C12" t="s">
        <v>21</v>
      </c>
      <c r="D12" t="s">
        <v>27</v>
      </c>
      <c r="E12">
        <v>1</v>
      </c>
      <c r="F12">
        <f>B$8</f>
        <v>1</v>
      </c>
      <c r="G12" t="str">
        <f>C$1&amp;A$10&amp;" ("&amp;B$11&amp;","&amp;C$11&amp;","&amp;D$11&amp;","&amp;E$11&amp;","&amp;F$11&amp;") VALUES ("&amp;B12&amp;",'"&amp;C12&amp;"','"&amp;D12&amp;"','"&amp;E12&amp;"','"&amp;F12&amp;"');"</f>
        <v>INSERT INTO state (Id_sta,Nam_sta,Num_sta,Sta_sta,country_Id_cou) VALUES (1,'Coquimbo','IV','1','1');</v>
      </c>
    </row>
    <row r="14" spans="1:7" x14ac:dyDescent="0.25">
      <c r="A14" t="s">
        <v>9</v>
      </c>
    </row>
    <row r="15" spans="1:7" x14ac:dyDescent="0.25">
      <c r="A15" t="s">
        <v>10</v>
      </c>
      <c r="B15" t="s">
        <v>11</v>
      </c>
      <c r="C15" t="s">
        <v>12</v>
      </c>
      <c r="D15" t="s">
        <v>13</v>
      </c>
      <c r="E15" t="s">
        <v>74</v>
      </c>
      <c r="F15" t="s">
        <v>6</v>
      </c>
    </row>
    <row r="16" spans="1:7" x14ac:dyDescent="0.25">
      <c r="B16">
        <v>1</v>
      </c>
      <c r="C16" t="s">
        <v>20</v>
      </c>
      <c r="D16">
        <v>1</v>
      </c>
      <c r="E16">
        <f>B$12</f>
        <v>1</v>
      </c>
      <c r="F16" t="str">
        <f>C$1&amp;A$14&amp;" ("&amp;B$15&amp;","&amp;C$15&amp;","&amp;D$15&amp;","&amp;E$15&amp;") VALUES ("&amp;B16&amp;",'"&amp;C16&amp;"','"&amp;D16&amp;"','"&amp;E16&amp;"');"</f>
        <v>INSERT INTO city (Id_city,Nam_city,Sta_city,State_Id_sta) VALUES (1,'La Serena','1','1');</v>
      </c>
    </row>
    <row r="17" spans="1:7" x14ac:dyDescent="0.25">
      <c r="B17">
        <v>2</v>
      </c>
      <c r="C17" t="s">
        <v>21</v>
      </c>
      <c r="D17">
        <v>1</v>
      </c>
      <c r="E17">
        <f>B$12</f>
        <v>1</v>
      </c>
      <c r="F17" t="str">
        <f>C$1&amp;A$14&amp;" ("&amp;B$15&amp;","&amp;C$15&amp;","&amp;D$15&amp;","&amp;E$15&amp;") VALUES ("&amp;B17&amp;",'"&amp;C17&amp;"','"&amp;D17&amp;"','"&amp;E17&amp;"');"</f>
        <v>INSERT INTO city (Id_city,Nam_city,Sta_city,State_Id_sta) VALUES (2,'Coquimbo','1','1');</v>
      </c>
    </row>
    <row r="19" spans="1:7" x14ac:dyDescent="0.25">
      <c r="A19" t="s">
        <v>28</v>
      </c>
    </row>
    <row r="20" spans="1:7" x14ac:dyDescent="0.25">
      <c r="A20" t="s">
        <v>10</v>
      </c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6</v>
      </c>
    </row>
    <row r="21" spans="1:7" x14ac:dyDescent="0.25">
      <c r="B21">
        <v>1</v>
      </c>
      <c r="C21" t="s">
        <v>34</v>
      </c>
      <c r="D21" t="s">
        <v>34</v>
      </c>
      <c r="E21" s="2" t="s">
        <v>35</v>
      </c>
      <c r="F21">
        <v>1</v>
      </c>
      <c r="G21" t="str">
        <f>C$1&amp;A$19&amp;" ("&amp;B$20&amp;","&amp;C$20&amp;","&amp;D$20&amp;","&amp;E$20&amp;","&amp;F$20&amp;") VALUES ("&amp;B21&amp;",'"&amp;C21&amp;"','"&amp;D21&amp;"','"&amp;E21&amp;"','"&amp;F21&amp;"');"</f>
        <v>INSERT INTO user (Id_user,Nick_user,Pass_user,Reg_user,Sta_user) VALUES (1,'admin','admin','22-03-2021','1');</v>
      </c>
    </row>
    <row r="22" spans="1:7" x14ac:dyDescent="0.25">
      <c r="B22">
        <v>2</v>
      </c>
      <c r="C22" t="s">
        <v>36</v>
      </c>
      <c r="D22" t="s">
        <v>37</v>
      </c>
      <c r="E22" s="2" t="s">
        <v>35</v>
      </c>
      <c r="F22">
        <v>1</v>
      </c>
      <c r="G22" t="str">
        <f t="shared" ref="G22:G23" si="0">C$1&amp;A$19&amp;" ("&amp;B$20&amp;","&amp;C$20&amp;","&amp;D$20&amp;","&amp;E$20&amp;","&amp;F$20&amp;") VALUES ("&amp;B22&amp;",'"&amp;C22&amp;"','"&amp;D22&amp;"','"&amp;E22&amp;"','"&amp;F22&amp;"');"</f>
        <v>INSERT INTO user (Id_user,Nick_user,Pass_user,Reg_user,Sta_user) VALUES (2,'hejevero','Hejevero1993','22-03-2021','1');</v>
      </c>
    </row>
    <row r="23" spans="1:7" x14ac:dyDescent="0.25">
      <c r="B23">
        <v>3</v>
      </c>
      <c r="C23" t="s">
        <v>50</v>
      </c>
      <c r="D23" t="s">
        <v>34</v>
      </c>
      <c r="E23" s="2" t="s">
        <v>35</v>
      </c>
      <c r="F23">
        <v>1</v>
      </c>
      <c r="G23" t="str">
        <f t="shared" si="0"/>
        <v>INSERT INTO user (Id_user,Nick_user,Pass_user,Reg_user,Sta_user) VALUES (3,'empresa','admin','22-03-2021','1');</v>
      </c>
    </row>
    <row r="25" spans="1:7" x14ac:dyDescent="0.25">
      <c r="A25" t="s">
        <v>38</v>
      </c>
    </row>
    <row r="26" spans="1:7" x14ac:dyDescent="0.25">
      <c r="A26" t="s">
        <v>10</v>
      </c>
      <c r="B26" t="s">
        <v>39</v>
      </c>
      <c r="C26" t="s">
        <v>40</v>
      </c>
      <c r="D26" t="s">
        <v>41</v>
      </c>
      <c r="E26" s="2" t="s">
        <v>6</v>
      </c>
    </row>
    <row r="27" spans="1:7" x14ac:dyDescent="0.25">
      <c r="B27">
        <v>1</v>
      </c>
      <c r="C27" t="s">
        <v>42</v>
      </c>
      <c r="D27" t="s">
        <v>34</v>
      </c>
      <c r="E27" t="str">
        <f>"INSERT INTO "&amp;A$25&amp;" ("&amp;B$26&amp;","&amp;C$26&amp;","&amp;D$26&amp;") VALUES ("&amp;B27&amp;",'"&amp;C27&amp;"','"&amp;D27&amp;"');"</f>
        <v>INSERT INTO role (Id_role,Nam_role,Sta_role) VALUES (1,'God','admin');</v>
      </c>
    </row>
    <row r="28" spans="1:7" x14ac:dyDescent="0.25">
      <c r="B28">
        <v>2</v>
      </c>
      <c r="C28" t="s">
        <v>43</v>
      </c>
      <c r="D28" t="s">
        <v>34</v>
      </c>
      <c r="E28" t="str">
        <f t="shared" ref="E28:E29" si="1">"INSERT INTO "&amp;A$25&amp;" ("&amp;B$26&amp;","&amp;C$26&amp;","&amp;D$26&amp;") VALUES ("&amp;B28&amp;",'"&amp;C28&amp;"','"&amp;D28&amp;"');"</f>
        <v>INSERT INTO role (Id_role,Nam_role,Sta_role) VALUES (2,'Administrador - Sistema','admin');</v>
      </c>
    </row>
    <row r="29" spans="1:7" x14ac:dyDescent="0.25">
      <c r="B29">
        <v>3</v>
      </c>
      <c r="C29" t="s">
        <v>44</v>
      </c>
      <c r="D29">
        <v>1</v>
      </c>
      <c r="E29" t="str">
        <f t="shared" si="1"/>
        <v>INSERT INTO role (Id_role,Nam_role,Sta_role) VALUES (3,'Adminitrador - Empresa','1');</v>
      </c>
    </row>
    <row r="31" spans="1:7" x14ac:dyDescent="0.25">
      <c r="A31" t="s">
        <v>45</v>
      </c>
    </row>
    <row r="32" spans="1:7" x14ac:dyDescent="0.25">
      <c r="A32" t="s">
        <v>10</v>
      </c>
      <c r="B32" t="s">
        <v>46</v>
      </c>
      <c r="C32" t="s">
        <v>47</v>
      </c>
      <c r="D32" t="s">
        <v>48</v>
      </c>
      <c r="E32" t="s">
        <v>49</v>
      </c>
      <c r="F32" t="s">
        <v>6</v>
      </c>
    </row>
    <row r="33" spans="1:10" x14ac:dyDescent="0.25">
      <c r="B33">
        <v>1</v>
      </c>
      <c r="C33">
        <v>1</v>
      </c>
      <c r="D33">
        <v>1</v>
      </c>
      <c r="E33">
        <v>2</v>
      </c>
      <c r="F33" t="str">
        <f>"INSERT INTO "&amp;A$31&amp;" ("&amp;B$32&amp;","&amp;C$32&amp;","&amp;D$32&amp;","&amp;E$32&amp;") VALUES ("&amp;B33&amp;",'"&amp;C33&amp;"','"&amp;D33&amp;"','"&amp;E33&amp;"');"</f>
        <v>INSERT INTO system (Id_sys,Sta_sys,user_id_user,role_Id_role) VALUES (1,'1','1','2');</v>
      </c>
    </row>
    <row r="34" spans="1:10" x14ac:dyDescent="0.25">
      <c r="B34">
        <v>2</v>
      </c>
      <c r="C34">
        <v>1</v>
      </c>
      <c r="D34">
        <v>2</v>
      </c>
      <c r="E34">
        <v>1</v>
      </c>
      <c r="F34" t="str">
        <f t="shared" ref="F34:F35" si="2">"INSERT INTO "&amp;A$31&amp;" ("&amp;B$32&amp;","&amp;C$32&amp;","&amp;D$32&amp;","&amp;E$32&amp;") VALUES ("&amp;B34&amp;",'"&amp;C34&amp;"','"&amp;D34&amp;"','"&amp;E34&amp;"');"</f>
        <v>INSERT INTO system (Id_sys,Sta_sys,user_id_user,role_Id_role) VALUES (2,'1','2','1');</v>
      </c>
    </row>
    <row r="35" spans="1:10" x14ac:dyDescent="0.25">
      <c r="B35">
        <v>3</v>
      </c>
      <c r="C35">
        <v>1</v>
      </c>
      <c r="D35">
        <v>3</v>
      </c>
      <c r="E35">
        <v>3</v>
      </c>
      <c r="F35" t="str">
        <f t="shared" si="2"/>
        <v>INSERT INTO system (Id_sys,Sta_sys,user_id_user,role_Id_role) VALUES (3,'1','3','3');</v>
      </c>
    </row>
    <row r="37" spans="1:10" x14ac:dyDescent="0.25">
      <c r="A37" t="s">
        <v>60</v>
      </c>
    </row>
    <row r="38" spans="1:10" x14ac:dyDescent="0.25">
      <c r="A38" t="s">
        <v>10</v>
      </c>
      <c r="B38" t="s">
        <v>62</v>
      </c>
      <c r="C38" t="s">
        <v>63</v>
      </c>
      <c r="D38" t="s">
        <v>64</v>
      </c>
      <c r="E38" t="s">
        <v>65</v>
      </c>
      <c r="F38" t="s">
        <v>66</v>
      </c>
      <c r="G38" t="s">
        <v>67</v>
      </c>
      <c r="H38" t="s">
        <v>6</v>
      </c>
    </row>
    <row r="39" spans="1:10" x14ac:dyDescent="0.25">
      <c r="B39">
        <v>1</v>
      </c>
      <c r="C39" t="s">
        <v>68</v>
      </c>
      <c r="D39" t="s">
        <v>69</v>
      </c>
      <c r="E39" t="s">
        <v>70</v>
      </c>
      <c r="F39" s="2" t="s">
        <v>35</v>
      </c>
      <c r="G39">
        <v>1</v>
      </c>
      <c r="H39" t="str">
        <f>"INSERT INTO "&amp;A$37&amp;" ("&amp;B$38&amp;","&amp;C$38&amp;","&amp;D$38&amp;","&amp;E$38&amp;","&amp;F$38&amp;","&amp;G$38&amp;") VALUES ("&amp;B39&amp;",'"&amp;C39&amp;"','"&amp;D39&amp;"','"&amp;E39&amp;"','"&amp;F39&amp;"','"&amp;G39&amp;"');"</f>
        <v>INSERT INTO company (Id_com,Num_com,Nam_com,Tur_com,Dat_com,Sta_com) VALUES (1,'18384255-2','Helmo Jesús Velásquez Rodríguez','Particular','22-03-2021','1');</v>
      </c>
    </row>
    <row r="41" spans="1:10" x14ac:dyDescent="0.25">
      <c r="A41" t="s">
        <v>51</v>
      </c>
    </row>
    <row r="42" spans="1:10" x14ac:dyDescent="0.25">
      <c r="A42" t="s">
        <v>10</v>
      </c>
      <c r="B42" t="s">
        <v>52</v>
      </c>
      <c r="C42" t="s">
        <v>53</v>
      </c>
      <c r="D42" t="s">
        <v>54</v>
      </c>
      <c r="E42" t="s">
        <v>55</v>
      </c>
      <c r="F42" t="s">
        <v>56</v>
      </c>
      <c r="G42" t="s">
        <v>57</v>
      </c>
      <c r="H42" t="s">
        <v>58</v>
      </c>
      <c r="I42" t="s">
        <v>75</v>
      </c>
      <c r="J42" t="s">
        <v>6</v>
      </c>
    </row>
    <row r="43" spans="1:10" x14ac:dyDescent="0.25">
      <c r="B43">
        <v>1</v>
      </c>
      <c r="C43" t="s">
        <v>61</v>
      </c>
      <c r="D43" t="s">
        <v>61</v>
      </c>
      <c r="E43" s="1">
        <v>44277</v>
      </c>
      <c r="F43" t="s">
        <v>59</v>
      </c>
      <c r="G43">
        <v>1</v>
      </c>
      <c r="H43">
        <v>1</v>
      </c>
      <c r="I43">
        <v>1</v>
      </c>
      <c r="J43" t="str">
        <f>"INSERT INTO "&amp;A$41&amp;" ("&amp;B$42&amp;","&amp;C$42&amp;","&amp;D$42&amp;","&amp;E$42&amp;","&amp;F$42&amp;","&amp;G$42&amp;","&amp;H$42&amp;","&amp;I$42&amp;") VALUES ("&amp;B43&amp;",'"&amp;C43&amp;"','"&amp;D43&amp;"','"&amp;E43&amp;"','"&amp;F43&amp;"','"&amp;G43&amp;"','"&amp;H43&amp;"','"&amp;I43&amp;"');"</f>
        <v>INSERT INTO warehouse (Id_wh,Nam_wh,Cod_wh,Dat_wh,Dir_wh,Sta_wh,company_Id_com,city_Id_city) VALUES (1,'Casa','Casa','44277','Oceano Indico 504','1','1','1');</v>
      </c>
    </row>
    <row r="45" spans="1:10" x14ac:dyDescent="0.25">
      <c r="A45" t="s">
        <v>76</v>
      </c>
    </row>
    <row r="46" spans="1:10" x14ac:dyDescent="0.25">
      <c r="A46" t="s">
        <v>10</v>
      </c>
      <c r="B46" t="s">
        <v>71</v>
      </c>
      <c r="C46" t="s">
        <v>72</v>
      </c>
      <c r="D46" t="s">
        <v>73</v>
      </c>
      <c r="E46" t="s">
        <v>49</v>
      </c>
      <c r="F46" t="s">
        <v>58</v>
      </c>
      <c r="G46" t="s">
        <v>6</v>
      </c>
    </row>
    <row r="47" spans="1:10" x14ac:dyDescent="0.25">
      <c r="B47">
        <v>1</v>
      </c>
      <c r="C47">
        <v>1</v>
      </c>
      <c r="D47">
        <v>1</v>
      </c>
      <c r="E47">
        <v>3</v>
      </c>
      <c r="F47">
        <v>1</v>
      </c>
      <c r="G47" t="str">
        <f>"INSERT INTO "&amp;A$45&amp;" ("&amp;B$46&amp;","&amp;C$46&amp;","&amp;D$46&amp;","&amp;E$46&amp;","&amp;F$46&amp;") VALUES ("&amp;B47&amp;",'"&amp;C47&amp;"','"&amp;D47&amp;"','"&amp;E47&amp;"','"&amp;F47&amp;"');"</f>
        <v>INSERT INTO role_user_company (Id_ruc,Sta_ruc,user_Id_user,role_Id_role,company_Id_com) VALUES (1,'1','1','3','1');</v>
      </c>
    </row>
    <row r="48" spans="1:10" x14ac:dyDescent="0.25">
      <c r="B48">
        <v>2</v>
      </c>
      <c r="C48">
        <v>1</v>
      </c>
      <c r="D48">
        <v>3</v>
      </c>
      <c r="E48">
        <v>3</v>
      </c>
      <c r="F48">
        <v>1</v>
      </c>
      <c r="G48" t="str">
        <f>"INSERT INTO "&amp;A$45&amp;" ("&amp;B$46&amp;","&amp;C$46&amp;","&amp;D$46&amp;","&amp;E$46&amp;","&amp;F$46&amp;") VALUES ("&amp;B48&amp;",'"&amp;C48&amp;"','"&amp;D48&amp;"','"&amp;E48&amp;"','"&amp;F48&amp;"');"</f>
        <v>INSERT INTO role_user_company (Id_ruc,Sta_ruc,user_Id_user,role_Id_role,company_Id_com) VALUES (2,'1','3','3','1');</v>
      </c>
    </row>
    <row r="50" spans="1:7" x14ac:dyDescent="0.25">
      <c r="A50" t="s">
        <v>77</v>
      </c>
    </row>
    <row r="51" spans="1:7" x14ac:dyDescent="0.25">
      <c r="A51" t="s">
        <v>10</v>
      </c>
      <c r="B51" t="s">
        <v>78</v>
      </c>
      <c r="C51" t="s">
        <v>79</v>
      </c>
      <c r="D51" t="s">
        <v>80</v>
      </c>
      <c r="E51" t="s">
        <v>6</v>
      </c>
    </row>
    <row r="52" spans="1:7" x14ac:dyDescent="0.25">
      <c r="B52">
        <v>1</v>
      </c>
      <c r="C52" t="s">
        <v>81</v>
      </c>
      <c r="D52">
        <v>1</v>
      </c>
      <c r="E52" t="str">
        <f>"INSERT INTO "&amp;A$50&amp;" ("&amp;B$51&amp;","&amp;C$51&amp;","&amp;D$51&amp;") VALUES ("&amp;B52&amp;",'"&amp;C52&amp;"','"&amp;D52&amp;"');"</f>
        <v>INSERT INTO function (Id_fun,Nam_fun,Sta_fun) VALUES (1,'Agregar','1');</v>
      </c>
    </row>
    <row r="53" spans="1:7" x14ac:dyDescent="0.25">
      <c r="B53">
        <v>2</v>
      </c>
      <c r="C53" t="s">
        <v>82</v>
      </c>
      <c r="D53">
        <v>1</v>
      </c>
      <c r="E53" t="str">
        <f t="shared" ref="E53:E55" si="3">"INSERT INTO "&amp;A$50&amp;" ("&amp;B$51&amp;","&amp;C$51&amp;","&amp;D$51&amp;") VALUES ("&amp;B53&amp;",'"&amp;C53&amp;"','"&amp;D53&amp;"');"</f>
        <v>INSERT INTO function (Id_fun,Nam_fun,Sta_fun) VALUES (2,'Modificar','1');</v>
      </c>
    </row>
    <row r="54" spans="1:7" x14ac:dyDescent="0.25">
      <c r="B54">
        <v>3</v>
      </c>
      <c r="C54" t="s">
        <v>83</v>
      </c>
      <c r="D54">
        <v>1</v>
      </c>
      <c r="E54" t="str">
        <f t="shared" si="3"/>
        <v>INSERT INTO function (Id_fun,Nam_fun,Sta_fun) VALUES (3,'Eliminar','1');</v>
      </c>
    </row>
    <row r="55" spans="1:7" x14ac:dyDescent="0.25">
      <c r="B55">
        <v>4</v>
      </c>
      <c r="C55" t="s">
        <v>84</v>
      </c>
      <c r="D55">
        <v>1</v>
      </c>
      <c r="E55" t="str">
        <f t="shared" si="3"/>
        <v>INSERT INTO function (Id_fun,Nam_fun,Sta_fun) VALUES (4,'Ver','1');</v>
      </c>
    </row>
    <row r="57" spans="1:7" x14ac:dyDescent="0.25">
      <c r="A57" t="s">
        <v>85</v>
      </c>
    </row>
    <row r="58" spans="1:7" x14ac:dyDescent="0.25">
      <c r="A58" t="s">
        <v>10</v>
      </c>
      <c r="B58" t="s">
        <v>86</v>
      </c>
      <c r="C58" t="s">
        <v>87</v>
      </c>
      <c r="D58" t="s">
        <v>88</v>
      </c>
      <c r="E58" t="s">
        <v>89</v>
      </c>
      <c r="F58" t="s">
        <v>91</v>
      </c>
      <c r="G58" t="s">
        <v>6</v>
      </c>
    </row>
    <row r="59" spans="1:7" x14ac:dyDescent="0.25">
      <c r="B59">
        <v>1</v>
      </c>
      <c r="C59" t="s">
        <v>81</v>
      </c>
      <c r="D59" t="s">
        <v>90</v>
      </c>
      <c r="E59">
        <v>1</v>
      </c>
      <c r="F59">
        <v>1</v>
      </c>
      <c r="G59" t="str">
        <f>"INSERT INTO "&amp;A$57&amp;" ("&amp;B$58&amp;","&amp;C$58&amp;","&amp;D$58&amp;","&amp;E$58&amp;","&amp;F$58&amp;") VALUES ("&amp;B59&amp;",'"&amp;C59&amp;"','"&amp;D59&amp;"','"&amp;E59&amp;"','"&amp;F59&amp;"');"</f>
        <v>INSERT INTO priority (Id_prio,Pub_prio,Tab_prio,Sta_prio,function_id_fun) VALUES (1,'Agregar','post','1','1');</v>
      </c>
    </row>
    <row r="60" spans="1:7" x14ac:dyDescent="0.25">
      <c r="B60">
        <v>2</v>
      </c>
      <c r="C60" t="s">
        <v>82</v>
      </c>
      <c r="D60" t="s">
        <v>90</v>
      </c>
      <c r="E60">
        <v>1</v>
      </c>
      <c r="F60">
        <v>2</v>
      </c>
      <c r="G60" t="str">
        <f t="shared" ref="G60:G123" si="4">"INSERT INTO "&amp;A$57&amp;" ("&amp;B$58&amp;","&amp;C$58&amp;","&amp;D$58&amp;","&amp;E$58&amp;","&amp;F$58&amp;") VALUES ("&amp;B60&amp;",'"&amp;C60&amp;"','"&amp;D60&amp;"','"&amp;E60&amp;"','"&amp;F60&amp;"');"</f>
        <v>INSERT INTO priority (Id_prio,Pub_prio,Tab_prio,Sta_prio,function_id_fun) VALUES (2,'Modificar','post','1','2');</v>
      </c>
    </row>
    <row r="61" spans="1:7" x14ac:dyDescent="0.25">
      <c r="B61">
        <v>3</v>
      </c>
      <c r="C61" t="s">
        <v>83</v>
      </c>
      <c r="D61" t="s">
        <v>90</v>
      </c>
      <c r="E61">
        <v>1</v>
      </c>
      <c r="F61">
        <v>3</v>
      </c>
      <c r="G61" t="str">
        <f t="shared" si="4"/>
        <v>INSERT INTO priority (Id_prio,Pub_prio,Tab_prio,Sta_prio,function_id_fun) VALUES (3,'Eliminar','post','1','3');</v>
      </c>
    </row>
    <row r="62" spans="1:7" x14ac:dyDescent="0.25">
      <c r="B62">
        <v>4</v>
      </c>
      <c r="C62" t="s">
        <v>84</v>
      </c>
      <c r="D62" t="s">
        <v>90</v>
      </c>
      <c r="E62">
        <v>1</v>
      </c>
      <c r="F62">
        <v>4</v>
      </c>
      <c r="G62" t="str">
        <f t="shared" si="4"/>
        <v>INSERT INTO priority (Id_prio,Pub_prio,Tab_prio,Sta_prio,function_id_fun) VALUES (4,'Ver','post','1','4');</v>
      </c>
    </row>
    <row r="63" spans="1:7" x14ac:dyDescent="0.25">
      <c r="B63">
        <v>5</v>
      </c>
      <c r="C63" t="s">
        <v>81</v>
      </c>
      <c r="D63" t="s">
        <v>60</v>
      </c>
      <c r="E63">
        <v>1</v>
      </c>
      <c r="F63">
        <v>1</v>
      </c>
      <c r="G63" t="str">
        <f t="shared" si="4"/>
        <v>INSERT INTO priority (Id_prio,Pub_prio,Tab_prio,Sta_prio,function_id_fun) VALUES (5,'Agregar','company','1','1');</v>
      </c>
    </row>
    <row r="64" spans="1:7" x14ac:dyDescent="0.25">
      <c r="B64">
        <v>6</v>
      </c>
      <c r="C64" t="s">
        <v>82</v>
      </c>
      <c r="D64" t="s">
        <v>60</v>
      </c>
      <c r="E64">
        <v>1</v>
      </c>
      <c r="F64">
        <v>2</v>
      </c>
      <c r="G64" t="str">
        <f t="shared" si="4"/>
        <v>INSERT INTO priority (Id_prio,Pub_prio,Tab_prio,Sta_prio,function_id_fun) VALUES (6,'Modificar','company','1','2');</v>
      </c>
    </row>
    <row r="65" spans="2:7" x14ac:dyDescent="0.25">
      <c r="B65">
        <v>7</v>
      </c>
      <c r="C65" t="s">
        <v>83</v>
      </c>
      <c r="D65" t="s">
        <v>60</v>
      </c>
      <c r="E65">
        <v>1</v>
      </c>
      <c r="F65">
        <v>3</v>
      </c>
      <c r="G65" t="str">
        <f t="shared" si="4"/>
        <v>INSERT INTO priority (Id_prio,Pub_prio,Tab_prio,Sta_prio,function_id_fun) VALUES (7,'Eliminar','company','1','3');</v>
      </c>
    </row>
    <row r="66" spans="2:7" x14ac:dyDescent="0.25">
      <c r="B66">
        <v>8</v>
      </c>
      <c r="C66" t="s">
        <v>84</v>
      </c>
      <c r="D66" t="s">
        <v>60</v>
      </c>
      <c r="E66">
        <v>1</v>
      </c>
      <c r="F66">
        <v>4</v>
      </c>
      <c r="G66" t="str">
        <f t="shared" si="4"/>
        <v>INSERT INTO priority (Id_prio,Pub_prio,Tab_prio,Sta_prio,function_id_fun) VALUES (8,'Ver','company','1','4');</v>
      </c>
    </row>
    <row r="67" spans="2:7" x14ac:dyDescent="0.25">
      <c r="B67">
        <v>9</v>
      </c>
      <c r="C67" t="s">
        <v>81</v>
      </c>
      <c r="D67" t="s">
        <v>51</v>
      </c>
      <c r="E67">
        <v>1</v>
      </c>
      <c r="F67">
        <v>1</v>
      </c>
      <c r="G67" t="str">
        <f t="shared" si="4"/>
        <v>INSERT INTO priority (Id_prio,Pub_prio,Tab_prio,Sta_prio,function_id_fun) VALUES (9,'Agregar','warehouse','1','1');</v>
      </c>
    </row>
    <row r="68" spans="2:7" x14ac:dyDescent="0.25">
      <c r="B68">
        <v>10</v>
      </c>
      <c r="C68" t="s">
        <v>82</v>
      </c>
      <c r="D68" t="s">
        <v>51</v>
      </c>
      <c r="E68">
        <v>1</v>
      </c>
      <c r="F68">
        <v>2</v>
      </c>
      <c r="G68" t="str">
        <f t="shared" si="4"/>
        <v>INSERT INTO priority (Id_prio,Pub_prio,Tab_prio,Sta_prio,function_id_fun) VALUES (10,'Modificar','warehouse','1','2');</v>
      </c>
    </row>
    <row r="69" spans="2:7" x14ac:dyDescent="0.25">
      <c r="B69">
        <v>11</v>
      </c>
      <c r="C69" t="s">
        <v>83</v>
      </c>
      <c r="D69" t="s">
        <v>51</v>
      </c>
      <c r="E69">
        <v>1</v>
      </c>
      <c r="F69">
        <v>3</v>
      </c>
      <c r="G69" t="str">
        <f t="shared" si="4"/>
        <v>INSERT INTO priority (Id_prio,Pub_prio,Tab_prio,Sta_prio,function_id_fun) VALUES (11,'Eliminar','warehouse','1','3');</v>
      </c>
    </row>
    <row r="70" spans="2:7" x14ac:dyDescent="0.25">
      <c r="B70">
        <v>12</v>
      </c>
      <c r="C70" t="s">
        <v>84</v>
      </c>
      <c r="D70" t="s">
        <v>51</v>
      </c>
      <c r="E70">
        <v>1</v>
      </c>
      <c r="F70">
        <v>4</v>
      </c>
      <c r="G70" t="str">
        <f t="shared" si="4"/>
        <v>INSERT INTO priority (Id_prio,Pub_prio,Tab_prio,Sta_prio,function_id_fun) VALUES (12,'Ver','warehouse','1','4');</v>
      </c>
    </row>
    <row r="71" spans="2:7" x14ac:dyDescent="0.25">
      <c r="B71">
        <v>13</v>
      </c>
      <c r="C71" t="s">
        <v>81</v>
      </c>
      <c r="D71" t="s">
        <v>28</v>
      </c>
      <c r="E71">
        <v>1</v>
      </c>
      <c r="F71">
        <v>1</v>
      </c>
      <c r="G71" t="str">
        <f t="shared" si="4"/>
        <v>INSERT INTO priority (Id_prio,Pub_prio,Tab_prio,Sta_prio,function_id_fun) VALUES (13,'Agregar','user','1','1');</v>
      </c>
    </row>
    <row r="72" spans="2:7" x14ac:dyDescent="0.25">
      <c r="B72">
        <v>14</v>
      </c>
      <c r="C72" t="s">
        <v>82</v>
      </c>
      <c r="D72" t="s">
        <v>28</v>
      </c>
      <c r="E72">
        <v>1</v>
      </c>
      <c r="F72">
        <v>2</v>
      </c>
      <c r="G72" t="str">
        <f t="shared" si="4"/>
        <v>INSERT INTO priority (Id_prio,Pub_prio,Tab_prio,Sta_prio,function_id_fun) VALUES (14,'Modificar','user','1','2');</v>
      </c>
    </row>
    <row r="73" spans="2:7" x14ac:dyDescent="0.25">
      <c r="B73">
        <v>15</v>
      </c>
      <c r="C73" t="s">
        <v>83</v>
      </c>
      <c r="D73" t="s">
        <v>28</v>
      </c>
      <c r="E73">
        <v>1</v>
      </c>
      <c r="F73">
        <v>3</v>
      </c>
      <c r="G73" t="str">
        <f t="shared" si="4"/>
        <v>INSERT INTO priority (Id_prio,Pub_prio,Tab_prio,Sta_prio,function_id_fun) VALUES (15,'Eliminar','user','1','3');</v>
      </c>
    </row>
    <row r="74" spans="2:7" x14ac:dyDescent="0.25">
      <c r="B74">
        <v>16</v>
      </c>
      <c r="C74" t="s">
        <v>84</v>
      </c>
      <c r="D74" t="s">
        <v>28</v>
      </c>
      <c r="E74">
        <v>1</v>
      </c>
      <c r="F74">
        <v>4</v>
      </c>
      <c r="G74" t="str">
        <f t="shared" si="4"/>
        <v>INSERT INTO priority (Id_prio,Pub_prio,Tab_prio,Sta_prio,function_id_fun) VALUES (16,'Ver','user','1','4');</v>
      </c>
    </row>
    <row r="75" spans="2:7" x14ac:dyDescent="0.25">
      <c r="B75">
        <v>17</v>
      </c>
      <c r="C75" t="s">
        <v>81</v>
      </c>
      <c r="D75" t="s">
        <v>45</v>
      </c>
      <c r="E75">
        <v>1</v>
      </c>
      <c r="F75">
        <v>1</v>
      </c>
      <c r="G75" t="str">
        <f t="shared" si="4"/>
        <v>INSERT INTO priority (Id_prio,Pub_prio,Tab_prio,Sta_prio,function_id_fun) VALUES (17,'Agregar','system','1','1');</v>
      </c>
    </row>
    <row r="76" spans="2:7" x14ac:dyDescent="0.25">
      <c r="B76">
        <v>18</v>
      </c>
      <c r="C76" t="s">
        <v>82</v>
      </c>
      <c r="D76" t="s">
        <v>45</v>
      </c>
      <c r="E76">
        <v>1</v>
      </c>
      <c r="F76">
        <v>2</v>
      </c>
      <c r="G76" t="str">
        <f t="shared" si="4"/>
        <v>INSERT INTO priority (Id_prio,Pub_prio,Tab_prio,Sta_prio,function_id_fun) VALUES (18,'Modificar','system','1','2');</v>
      </c>
    </row>
    <row r="77" spans="2:7" x14ac:dyDescent="0.25">
      <c r="B77">
        <v>19</v>
      </c>
      <c r="C77" t="s">
        <v>83</v>
      </c>
      <c r="D77" t="s">
        <v>45</v>
      </c>
      <c r="E77">
        <v>1</v>
      </c>
      <c r="F77">
        <v>3</v>
      </c>
      <c r="G77" t="str">
        <f t="shared" si="4"/>
        <v>INSERT INTO priority (Id_prio,Pub_prio,Tab_prio,Sta_prio,function_id_fun) VALUES (19,'Eliminar','system','1','3');</v>
      </c>
    </row>
    <row r="78" spans="2:7" x14ac:dyDescent="0.25">
      <c r="B78">
        <v>20</v>
      </c>
      <c r="C78" t="s">
        <v>84</v>
      </c>
      <c r="D78" t="s">
        <v>45</v>
      </c>
      <c r="E78">
        <v>1</v>
      </c>
      <c r="F78">
        <v>4</v>
      </c>
      <c r="G78" t="str">
        <f t="shared" si="4"/>
        <v>INSERT INTO priority (Id_prio,Pub_prio,Tab_prio,Sta_prio,function_id_fun) VALUES (20,'Ver','system','1','4');</v>
      </c>
    </row>
    <row r="79" spans="2:7" x14ac:dyDescent="0.25">
      <c r="B79">
        <v>21</v>
      </c>
      <c r="C79" t="s">
        <v>81</v>
      </c>
      <c r="D79" t="s">
        <v>38</v>
      </c>
      <c r="E79">
        <v>1</v>
      </c>
      <c r="F79">
        <v>1</v>
      </c>
      <c r="G79" t="str">
        <f t="shared" si="4"/>
        <v>INSERT INTO priority (Id_prio,Pub_prio,Tab_prio,Sta_prio,function_id_fun) VALUES (21,'Agregar','role','1','1');</v>
      </c>
    </row>
    <row r="80" spans="2:7" x14ac:dyDescent="0.25">
      <c r="B80">
        <v>22</v>
      </c>
      <c r="C80" t="s">
        <v>82</v>
      </c>
      <c r="D80" t="s">
        <v>38</v>
      </c>
      <c r="E80">
        <v>1</v>
      </c>
      <c r="F80">
        <v>2</v>
      </c>
      <c r="G80" t="str">
        <f t="shared" si="4"/>
        <v>INSERT INTO priority (Id_prio,Pub_prio,Tab_prio,Sta_prio,function_id_fun) VALUES (22,'Modificar','role','1','2');</v>
      </c>
    </row>
    <row r="81" spans="2:7" x14ac:dyDescent="0.25">
      <c r="B81">
        <v>23</v>
      </c>
      <c r="C81" t="s">
        <v>83</v>
      </c>
      <c r="D81" t="s">
        <v>38</v>
      </c>
      <c r="E81">
        <v>1</v>
      </c>
      <c r="F81">
        <v>3</v>
      </c>
      <c r="G81" t="str">
        <f t="shared" si="4"/>
        <v>INSERT INTO priority (Id_prio,Pub_prio,Tab_prio,Sta_prio,function_id_fun) VALUES (23,'Eliminar','role','1','3');</v>
      </c>
    </row>
    <row r="82" spans="2:7" x14ac:dyDescent="0.25">
      <c r="B82">
        <v>24</v>
      </c>
      <c r="C82" t="s">
        <v>84</v>
      </c>
      <c r="D82" t="s">
        <v>38</v>
      </c>
      <c r="E82">
        <v>1</v>
      </c>
      <c r="F82">
        <v>4</v>
      </c>
      <c r="G82" t="str">
        <f t="shared" si="4"/>
        <v>INSERT INTO priority (Id_prio,Pub_prio,Tab_prio,Sta_prio,function_id_fun) VALUES (24,'Ver','role','1','4');</v>
      </c>
    </row>
    <row r="83" spans="2:7" x14ac:dyDescent="0.25">
      <c r="B83">
        <v>25</v>
      </c>
      <c r="C83" t="s">
        <v>81</v>
      </c>
      <c r="D83" t="s">
        <v>76</v>
      </c>
      <c r="E83">
        <v>1</v>
      </c>
      <c r="F83">
        <v>1</v>
      </c>
      <c r="G83" t="str">
        <f t="shared" si="4"/>
        <v>INSERT INTO priority (Id_prio,Pub_prio,Tab_prio,Sta_prio,function_id_fun) VALUES (25,'Agregar','role_user_company','1','1');</v>
      </c>
    </row>
    <row r="84" spans="2:7" x14ac:dyDescent="0.25">
      <c r="B84">
        <v>26</v>
      </c>
      <c r="C84" t="s">
        <v>82</v>
      </c>
      <c r="D84" t="s">
        <v>76</v>
      </c>
      <c r="E84">
        <v>1</v>
      </c>
      <c r="F84">
        <v>2</v>
      </c>
      <c r="G84" t="str">
        <f t="shared" si="4"/>
        <v>INSERT INTO priority (Id_prio,Pub_prio,Tab_prio,Sta_prio,function_id_fun) VALUES (26,'Modificar','role_user_company','1','2');</v>
      </c>
    </row>
    <row r="85" spans="2:7" x14ac:dyDescent="0.25">
      <c r="B85">
        <v>27</v>
      </c>
      <c r="C85" t="s">
        <v>83</v>
      </c>
      <c r="D85" t="s">
        <v>76</v>
      </c>
      <c r="E85">
        <v>1</v>
      </c>
      <c r="F85">
        <v>3</v>
      </c>
      <c r="G85" t="str">
        <f t="shared" si="4"/>
        <v>INSERT INTO priority (Id_prio,Pub_prio,Tab_prio,Sta_prio,function_id_fun) VALUES (27,'Eliminar','role_user_company','1','3');</v>
      </c>
    </row>
    <row r="86" spans="2:7" x14ac:dyDescent="0.25">
      <c r="B86">
        <v>28</v>
      </c>
      <c r="C86" t="s">
        <v>84</v>
      </c>
      <c r="D86" t="s">
        <v>76</v>
      </c>
      <c r="E86">
        <v>1</v>
      </c>
      <c r="F86">
        <v>4</v>
      </c>
      <c r="G86" t="str">
        <f t="shared" si="4"/>
        <v>INSERT INTO priority (Id_prio,Pub_prio,Tab_prio,Sta_prio,function_id_fun) VALUES (28,'Ver','role_user_company','1','4');</v>
      </c>
    </row>
    <row r="87" spans="2:7" x14ac:dyDescent="0.25">
      <c r="B87">
        <v>29</v>
      </c>
      <c r="C87" t="s">
        <v>81</v>
      </c>
      <c r="D87" t="s">
        <v>92</v>
      </c>
      <c r="E87">
        <v>1</v>
      </c>
      <c r="F87">
        <v>1</v>
      </c>
      <c r="G87" t="str">
        <f t="shared" si="4"/>
        <v>INSERT INTO priority (Id_prio,Pub_prio,Tab_prio,Sta_prio,function_id_fun) VALUES (29,'Agregar','role_priority','1','1');</v>
      </c>
    </row>
    <row r="88" spans="2:7" x14ac:dyDescent="0.25">
      <c r="B88">
        <v>30</v>
      </c>
      <c r="C88" t="s">
        <v>82</v>
      </c>
      <c r="D88" t="s">
        <v>92</v>
      </c>
      <c r="E88">
        <v>1</v>
      </c>
      <c r="F88">
        <v>2</v>
      </c>
      <c r="G88" t="str">
        <f t="shared" si="4"/>
        <v>INSERT INTO priority (Id_prio,Pub_prio,Tab_prio,Sta_prio,function_id_fun) VALUES (30,'Modificar','role_priority','1','2');</v>
      </c>
    </row>
    <row r="89" spans="2:7" x14ac:dyDescent="0.25">
      <c r="B89">
        <v>31</v>
      </c>
      <c r="C89" t="s">
        <v>83</v>
      </c>
      <c r="D89" t="s">
        <v>92</v>
      </c>
      <c r="E89">
        <v>1</v>
      </c>
      <c r="F89">
        <v>3</v>
      </c>
      <c r="G89" t="str">
        <f t="shared" si="4"/>
        <v>INSERT INTO priority (Id_prio,Pub_prio,Tab_prio,Sta_prio,function_id_fun) VALUES (31,'Eliminar','role_priority','1','3');</v>
      </c>
    </row>
    <row r="90" spans="2:7" x14ac:dyDescent="0.25">
      <c r="B90">
        <v>32</v>
      </c>
      <c r="C90" t="s">
        <v>84</v>
      </c>
      <c r="D90" t="s">
        <v>92</v>
      </c>
      <c r="E90">
        <v>1</v>
      </c>
      <c r="F90">
        <v>4</v>
      </c>
      <c r="G90" t="str">
        <f t="shared" si="4"/>
        <v>INSERT INTO priority (Id_prio,Pub_prio,Tab_prio,Sta_prio,function_id_fun) VALUES (32,'Ver','role_priority','1','4');</v>
      </c>
    </row>
    <row r="91" spans="2:7" x14ac:dyDescent="0.25">
      <c r="B91">
        <v>33</v>
      </c>
      <c r="C91" t="s">
        <v>81</v>
      </c>
      <c r="D91" t="s">
        <v>85</v>
      </c>
      <c r="E91">
        <v>1</v>
      </c>
      <c r="F91">
        <v>1</v>
      </c>
      <c r="G91" t="str">
        <f t="shared" si="4"/>
        <v>INSERT INTO priority (Id_prio,Pub_prio,Tab_prio,Sta_prio,function_id_fun) VALUES (33,'Agregar','priority','1','1');</v>
      </c>
    </row>
    <row r="92" spans="2:7" x14ac:dyDescent="0.25">
      <c r="B92">
        <v>34</v>
      </c>
      <c r="C92" t="s">
        <v>82</v>
      </c>
      <c r="D92" t="s">
        <v>85</v>
      </c>
      <c r="E92">
        <v>1</v>
      </c>
      <c r="F92">
        <v>2</v>
      </c>
      <c r="G92" t="str">
        <f t="shared" si="4"/>
        <v>INSERT INTO priority (Id_prio,Pub_prio,Tab_prio,Sta_prio,function_id_fun) VALUES (34,'Modificar','priority','1','2');</v>
      </c>
    </row>
    <row r="93" spans="2:7" x14ac:dyDescent="0.25">
      <c r="B93">
        <v>35</v>
      </c>
      <c r="C93" t="s">
        <v>83</v>
      </c>
      <c r="D93" t="s">
        <v>85</v>
      </c>
      <c r="E93">
        <v>1</v>
      </c>
      <c r="F93">
        <v>3</v>
      </c>
      <c r="G93" t="str">
        <f t="shared" si="4"/>
        <v>INSERT INTO priority (Id_prio,Pub_prio,Tab_prio,Sta_prio,function_id_fun) VALUES (35,'Eliminar','priority','1','3');</v>
      </c>
    </row>
    <row r="94" spans="2:7" x14ac:dyDescent="0.25">
      <c r="B94">
        <v>36</v>
      </c>
      <c r="C94" t="s">
        <v>84</v>
      </c>
      <c r="D94" t="s">
        <v>85</v>
      </c>
      <c r="E94">
        <v>1</v>
      </c>
      <c r="F94">
        <v>4</v>
      </c>
      <c r="G94" t="str">
        <f t="shared" si="4"/>
        <v>INSERT INTO priority (Id_prio,Pub_prio,Tab_prio,Sta_prio,function_id_fun) VALUES (36,'Ver','priority','1','4');</v>
      </c>
    </row>
    <row r="95" spans="2:7" x14ac:dyDescent="0.25">
      <c r="B95">
        <v>37</v>
      </c>
      <c r="C95" t="s">
        <v>81</v>
      </c>
      <c r="D95" t="s">
        <v>77</v>
      </c>
      <c r="E95">
        <v>1</v>
      </c>
      <c r="F95">
        <v>1</v>
      </c>
      <c r="G95" t="str">
        <f t="shared" si="4"/>
        <v>INSERT INTO priority (Id_prio,Pub_prio,Tab_prio,Sta_prio,function_id_fun) VALUES (37,'Agregar','function','1','1');</v>
      </c>
    </row>
    <row r="96" spans="2:7" x14ac:dyDescent="0.25">
      <c r="B96">
        <v>38</v>
      </c>
      <c r="C96" t="s">
        <v>82</v>
      </c>
      <c r="D96" t="s">
        <v>77</v>
      </c>
      <c r="E96">
        <v>1</v>
      </c>
      <c r="F96">
        <v>2</v>
      </c>
      <c r="G96" t="str">
        <f t="shared" si="4"/>
        <v>INSERT INTO priority (Id_prio,Pub_prio,Tab_prio,Sta_prio,function_id_fun) VALUES (38,'Modificar','function','1','2');</v>
      </c>
    </row>
    <row r="97" spans="2:7" x14ac:dyDescent="0.25">
      <c r="B97">
        <v>39</v>
      </c>
      <c r="C97" t="s">
        <v>83</v>
      </c>
      <c r="D97" t="s">
        <v>77</v>
      </c>
      <c r="E97">
        <v>1</v>
      </c>
      <c r="F97">
        <v>3</v>
      </c>
      <c r="G97" t="str">
        <f t="shared" si="4"/>
        <v>INSERT INTO priority (Id_prio,Pub_prio,Tab_prio,Sta_prio,function_id_fun) VALUES (39,'Eliminar','function','1','3');</v>
      </c>
    </row>
    <row r="98" spans="2:7" x14ac:dyDescent="0.25">
      <c r="B98">
        <v>40</v>
      </c>
      <c r="C98" t="s">
        <v>84</v>
      </c>
      <c r="D98" t="s">
        <v>77</v>
      </c>
      <c r="E98">
        <v>1</v>
      </c>
      <c r="F98">
        <v>4</v>
      </c>
      <c r="G98" t="str">
        <f t="shared" si="4"/>
        <v>INSERT INTO priority (Id_prio,Pub_prio,Tab_prio,Sta_prio,function_id_fun) VALUES (40,'Ver','function','1','4');</v>
      </c>
    </row>
    <row r="99" spans="2:7" x14ac:dyDescent="0.25">
      <c r="B99">
        <v>41</v>
      </c>
      <c r="C99" t="s">
        <v>81</v>
      </c>
      <c r="D99" t="s">
        <v>9</v>
      </c>
      <c r="E99">
        <v>1</v>
      </c>
      <c r="F99">
        <v>1</v>
      </c>
      <c r="G99" t="str">
        <f t="shared" si="4"/>
        <v>INSERT INTO priority (Id_prio,Pub_prio,Tab_prio,Sta_prio,function_id_fun) VALUES (41,'Agregar','city','1','1');</v>
      </c>
    </row>
    <row r="100" spans="2:7" x14ac:dyDescent="0.25">
      <c r="B100">
        <v>42</v>
      </c>
      <c r="C100" t="s">
        <v>82</v>
      </c>
      <c r="D100" t="s">
        <v>9</v>
      </c>
      <c r="E100">
        <v>1</v>
      </c>
      <c r="F100">
        <v>2</v>
      </c>
      <c r="G100" t="str">
        <f t="shared" si="4"/>
        <v>INSERT INTO priority (Id_prio,Pub_prio,Tab_prio,Sta_prio,function_id_fun) VALUES (42,'Modificar','city','1','2');</v>
      </c>
    </row>
    <row r="101" spans="2:7" x14ac:dyDescent="0.25">
      <c r="B101">
        <v>43</v>
      </c>
      <c r="C101" t="s">
        <v>83</v>
      </c>
      <c r="D101" t="s">
        <v>9</v>
      </c>
      <c r="E101">
        <v>1</v>
      </c>
      <c r="F101">
        <v>3</v>
      </c>
      <c r="G101" t="str">
        <f t="shared" si="4"/>
        <v>INSERT INTO priority (Id_prio,Pub_prio,Tab_prio,Sta_prio,function_id_fun) VALUES (43,'Eliminar','city','1','3');</v>
      </c>
    </row>
    <row r="102" spans="2:7" x14ac:dyDescent="0.25">
      <c r="B102">
        <v>44</v>
      </c>
      <c r="C102" t="s">
        <v>84</v>
      </c>
      <c r="D102" t="s">
        <v>9</v>
      </c>
      <c r="E102">
        <v>1</v>
      </c>
      <c r="F102">
        <v>4</v>
      </c>
      <c r="G102" t="str">
        <f t="shared" si="4"/>
        <v>INSERT INTO priority (Id_prio,Pub_prio,Tab_prio,Sta_prio,function_id_fun) VALUES (44,'Ver','city','1','4');</v>
      </c>
    </row>
    <row r="103" spans="2:7" x14ac:dyDescent="0.25">
      <c r="B103">
        <v>45</v>
      </c>
      <c r="C103" t="s">
        <v>81</v>
      </c>
      <c r="D103" t="s">
        <v>93</v>
      </c>
      <c r="E103">
        <v>1</v>
      </c>
      <c r="F103">
        <v>1</v>
      </c>
      <c r="G103" t="str">
        <f t="shared" si="4"/>
        <v>INSERT INTO priority (Id_prio,Pub_prio,Tab_prio,Sta_prio,function_id_fun) VALUES (45,'Agregar','State','1','1');</v>
      </c>
    </row>
    <row r="104" spans="2:7" x14ac:dyDescent="0.25">
      <c r="B104">
        <v>46</v>
      </c>
      <c r="C104" t="s">
        <v>82</v>
      </c>
      <c r="D104" t="s">
        <v>93</v>
      </c>
      <c r="E104">
        <v>1</v>
      </c>
      <c r="F104">
        <v>2</v>
      </c>
      <c r="G104" t="str">
        <f t="shared" si="4"/>
        <v>INSERT INTO priority (Id_prio,Pub_prio,Tab_prio,Sta_prio,function_id_fun) VALUES (46,'Modificar','State','1','2');</v>
      </c>
    </row>
    <row r="105" spans="2:7" x14ac:dyDescent="0.25">
      <c r="B105">
        <v>47</v>
      </c>
      <c r="C105" t="s">
        <v>83</v>
      </c>
      <c r="D105" t="s">
        <v>93</v>
      </c>
      <c r="E105">
        <v>1</v>
      </c>
      <c r="F105">
        <v>3</v>
      </c>
      <c r="G105" t="str">
        <f t="shared" si="4"/>
        <v>INSERT INTO priority (Id_prio,Pub_prio,Tab_prio,Sta_prio,function_id_fun) VALUES (47,'Eliminar','State','1','3');</v>
      </c>
    </row>
    <row r="106" spans="2:7" x14ac:dyDescent="0.25">
      <c r="B106">
        <v>48</v>
      </c>
      <c r="C106" t="s">
        <v>84</v>
      </c>
      <c r="D106" t="s">
        <v>93</v>
      </c>
      <c r="E106">
        <v>1</v>
      </c>
      <c r="F106">
        <v>4</v>
      </c>
      <c r="G106" t="str">
        <f t="shared" si="4"/>
        <v>INSERT INTO priority (Id_prio,Pub_prio,Tab_prio,Sta_prio,function_id_fun) VALUES (48,'Ver','State','1','4');</v>
      </c>
    </row>
    <row r="107" spans="2:7" x14ac:dyDescent="0.25">
      <c r="B107">
        <v>49</v>
      </c>
      <c r="C107" t="s">
        <v>81</v>
      </c>
      <c r="D107" t="s">
        <v>15</v>
      </c>
      <c r="E107">
        <v>1</v>
      </c>
      <c r="F107">
        <v>1</v>
      </c>
      <c r="G107" t="str">
        <f t="shared" si="4"/>
        <v>INSERT INTO priority (Id_prio,Pub_prio,Tab_prio,Sta_prio,function_id_fun) VALUES (49,'Agregar','country','1','1');</v>
      </c>
    </row>
    <row r="108" spans="2:7" x14ac:dyDescent="0.25">
      <c r="B108">
        <v>50</v>
      </c>
      <c r="C108" t="s">
        <v>82</v>
      </c>
      <c r="D108" t="s">
        <v>15</v>
      </c>
      <c r="E108">
        <v>1</v>
      </c>
      <c r="F108">
        <v>2</v>
      </c>
      <c r="G108" t="str">
        <f t="shared" si="4"/>
        <v>INSERT INTO priority (Id_prio,Pub_prio,Tab_prio,Sta_prio,function_id_fun) VALUES (50,'Modificar','country','1','2');</v>
      </c>
    </row>
    <row r="109" spans="2:7" x14ac:dyDescent="0.25">
      <c r="B109">
        <v>51</v>
      </c>
      <c r="C109" t="s">
        <v>83</v>
      </c>
      <c r="D109" t="s">
        <v>15</v>
      </c>
      <c r="E109">
        <v>1</v>
      </c>
      <c r="F109">
        <v>3</v>
      </c>
      <c r="G109" t="str">
        <f t="shared" si="4"/>
        <v>INSERT INTO priority (Id_prio,Pub_prio,Tab_prio,Sta_prio,function_id_fun) VALUES (51,'Eliminar','country','1','3');</v>
      </c>
    </row>
    <row r="110" spans="2:7" x14ac:dyDescent="0.25">
      <c r="B110">
        <v>52</v>
      </c>
      <c r="C110" t="s">
        <v>84</v>
      </c>
      <c r="D110" t="s">
        <v>15</v>
      </c>
      <c r="E110">
        <v>1</v>
      </c>
      <c r="F110">
        <v>4</v>
      </c>
      <c r="G110" t="str">
        <f t="shared" si="4"/>
        <v>INSERT INTO priority (Id_prio,Pub_prio,Tab_prio,Sta_prio,function_id_fun) VALUES (52,'Ver','country','1','4');</v>
      </c>
    </row>
    <row r="111" spans="2:7" x14ac:dyDescent="0.25">
      <c r="B111">
        <v>53</v>
      </c>
      <c r="C111" t="s">
        <v>81</v>
      </c>
      <c r="D111" t="s">
        <v>94</v>
      </c>
      <c r="E111">
        <v>1</v>
      </c>
      <c r="F111">
        <v>1</v>
      </c>
      <c r="G111" t="str">
        <f t="shared" si="4"/>
        <v>INSERT INTO priority (Id_prio,Pub_prio,Tab_prio,Sta_prio,function_id_fun) VALUES (53,'Agregar','family','1','1');</v>
      </c>
    </row>
    <row r="112" spans="2:7" x14ac:dyDescent="0.25">
      <c r="B112">
        <v>54</v>
      </c>
      <c r="C112" t="s">
        <v>82</v>
      </c>
      <c r="D112" t="s">
        <v>94</v>
      </c>
      <c r="E112">
        <v>1</v>
      </c>
      <c r="F112">
        <v>2</v>
      </c>
      <c r="G112" t="str">
        <f t="shared" si="4"/>
        <v>INSERT INTO priority (Id_prio,Pub_prio,Tab_prio,Sta_prio,function_id_fun) VALUES (54,'Modificar','family','1','2');</v>
      </c>
    </row>
    <row r="113" spans="2:7" x14ac:dyDescent="0.25">
      <c r="B113">
        <v>55</v>
      </c>
      <c r="C113" t="s">
        <v>83</v>
      </c>
      <c r="D113" t="s">
        <v>94</v>
      </c>
      <c r="E113">
        <v>1</v>
      </c>
      <c r="F113">
        <v>3</v>
      </c>
      <c r="G113" t="str">
        <f t="shared" si="4"/>
        <v>INSERT INTO priority (Id_prio,Pub_prio,Tab_prio,Sta_prio,function_id_fun) VALUES (55,'Eliminar','family','1','3');</v>
      </c>
    </row>
    <row r="114" spans="2:7" x14ac:dyDescent="0.25">
      <c r="B114">
        <v>56</v>
      </c>
      <c r="C114" t="s">
        <v>84</v>
      </c>
      <c r="D114" t="s">
        <v>94</v>
      </c>
      <c r="E114">
        <v>1</v>
      </c>
      <c r="F114">
        <v>4</v>
      </c>
      <c r="G114" t="str">
        <f t="shared" si="4"/>
        <v>INSERT INTO priority (Id_prio,Pub_prio,Tab_prio,Sta_prio,function_id_fun) VALUES (56,'Ver','family','1','4');</v>
      </c>
    </row>
    <row r="115" spans="2:7" x14ac:dyDescent="0.25">
      <c r="B115">
        <v>57</v>
      </c>
      <c r="C115" t="s">
        <v>81</v>
      </c>
      <c r="D115" t="s">
        <v>95</v>
      </c>
      <c r="E115">
        <v>1</v>
      </c>
      <c r="F115">
        <v>1</v>
      </c>
      <c r="G115" t="str">
        <f t="shared" si="4"/>
        <v>INSERT INTO priority (Id_prio,Pub_prio,Tab_prio,Sta_prio,function_id_fun) VALUES (57,'Agregar','extra','1','1');</v>
      </c>
    </row>
    <row r="116" spans="2:7" x14ac:dyDescent="0.25">
      <c r="B116">
        <v>58</v>
      </c>
      <c r="C116" t="s">
        <v>82</v>
      </c>
      <c r="D116" t="s">
        <v>95</v>
      </c>
      <c r="E116">
        <v>1</v>
      </c>
      <c r="F116">
        <v>2</v>
      </c>
      <c r="G116" t="str">
        <f t="shared" si="4"/>
        <v>INSERT INTO priority (Id_prio,Pub_prio,Tab_prio,Sta_prio,function_id_fun) VALUES (58,'Modificar','extra','1','2');</v>
      </c>
    </row>
    <row r="117" spans="2:7" x14ac:dyDescent="0.25">
      <c r="B117">
        <v>59</v>
      </c>
      <c r="C117" t="s">
        <v>83</v>
      </c>
      <c r="D117" t="s">
        <v>95</v>
      </c>
      <c r="E117">
        <v>1</v>
      </c>
      <c r="F117">
        <v>3</v>
      </c>
      <c r="G117" t="str">
        <f t="shared" si="4"/>
        <v>INSERT INTO priority (Id_prio,Pub_prio,Tab_prio,Sta_prio,function_id_fun) VALUES (59,'Eliminar','extra','1','3');</v>
      </c>
    </row>
    <row r="118" spans="2:7" x14ac:dyDescent="0.25">
      <c r="B118">
        <v>60</v>
      </c>
      <c r="C118" t="s">
        <v>84</v>
      </c>
      <c r="D118" t="s">
        <v>95</v>
      </c>
      <c r="E118">
        <v>1</v>
      </c>
      <c r="F118">
        <v>4</v>
      </c>
      <c r="G118" t="str">
        <f t="shared" si="4"/>
        <v>INSERT INTO priority (Id_prio,Pub_prio,Tab_prio,Sta_prio,function_id_fun) VALUES (60,'Ver','extra','1','4');</v>
      </c>
    </row>
    <row r="119" spans="2:7" x14ac:dyDescent="0.25">
      <c r="B119">
        <v>61</v>
      </c>
      <c r="C119" t="s">
        <v>81</v>
      </c>
      <c r="D119" t="s">
        <v>96</v>
      </c>
      <c r="E119">
        <v>1</v>
      </c>
      <c r="F119">
        <v>1</v>
      </c>
      <c r="G119" t="str">
        <f t="shared" si="4"/>
        <v>INSERT INTO priority (Id_prio,Pub_prio,Tab_prio,Sta_prio,function_id_fun) VALUES (61,'Agregar','price','1','1');</v>
      </c>
    </row>
    <row r="120" spans="2:7" x14ac:dyDescent="0.25">
      <c r="B120">
        <v>62</v>
      </c>
      <c r="C120" t="s">
        <v>82</v>
      </c>
      <c r="D120" t="s">
        <v>96</v>
      </c>
      <c r="E120">
        <v>1</v>
      </c>
      <c r="F120">
        <v>2</v>
      </c>
      <c r="G120" t="str">
        <f t="shared" si="4"/>
        <v>INSERT INTO priority (Id_prio,Pub_prio,Tab_prio,Sta_prio,function_id_fun) VALUES (62,'Modificar','price','1','2');</v>
      </c>
    </row>
    <row r="121" spans="2:7" x14ac:dyDescent="0.25">
      <c r="B121">
        <v>63</v>
      </c>
      <c r="C121" t="s">
        <v>83</v>
      </c>
      <c r="D121" t="s">
        <v>96</v>
      </c>
      <c r="E121">
        <v>1</v>
      </c>
      <c r="F121">
        <v>3</v>
      </c>
      <c r="G121" t="str">
        <f t="shared" si="4"/>
        <v>INSERT INTO priority (Id_prio,Pub_prio,Tab_prio,Sta_prio,function_id_fun) VALUES (63,'Eliminar','price','1','3');</v>
      </c>
    </row>
    <row r="122" spans="2:7" x14ac:dyDescent="0.25">
      <c r="B122">
        <v>64</v>
      </c>
      <c r="C122" t="s">
        <v>84</v>
      </c>
      <c r="D122" t="s">
        <v>96</v>
      </c>
      <c r="E122">
        <v>1</v>
      </c>
      <c r="F122">
        <v>4</v>
      </c>
      <c r="G122" t="str">
        <f t="shared" si="4"/>
        <v>INSERT INTO priority (Id_prio,Pub_prio,Tab_prio,Sta_prio,function_id_fun) VALUES (64,'Ver','price','1','4');</v>
      </c>
    </row>
    <row r="123" spans="2:7" x14ac:dyDescent="0.25">
      <c r="B123">
        <v>65</v>
      </c>
      <c r="C123" t="s">
        <v>81</v>
      </c>
      <c r="D123" t="s">
        <v>97</v>
      </c>
      <c r="E123">
        <v>1</v>
      </c>
      <c r="F123">
        <v>1</v>
      </c>
      <c r="G123" t="str">
        <f t="shared" si="4"/>
        <v>INSERT INTO priority (Id_prio,Pub_prio,Tab_prio,Sta_prio,function_id_fun) VALUES (65,'Agregar','product','1','1');</v>
      </c>
    </row>
    <row r="124" spans="2:7" x14ac:dyDescent="0.25">
      <c r="B124">
        <v>66</v>
      </c>
      <c r="C124" t="s">
        <v>82</v>
      </c>
      <c r="D124" t="s">
        <v>97</v>
      </c>
      <c r="E124">
        <v>1</v>
      </c>
      <c r="F124">
        <v>2</v>
      </c>
      <c r="G124" t="str">
        <f t="shared" ref="G124:G174" si="5">"INSERT INTO "&amp;A$57&amp;" ("&amp;B$58&amp;","&amp;C$58&amp;","&amp;D$58&amp;","&amp;E$58&amp;","&amp;F$58&amp;") VALUES ("&amp;B124&amp;",'"&amp;C124&amp;"','"&amp;D124&amp;"','"&amp;E124&amp;"','"&amp;F124&amp;"');"</f>
        <v>INSERT INTO priority (Id_prio,Pub_prio,Tab_prio,Sta_prio,function_id_fun) VALUES (66,'Modificar','product','1','2');</v>
      </c>
    </row>
    <row r="125" spans="2:7" x14ac:dyDescent="0.25">
      <c r="B125">
        <v>67</v>
      </c>
      <c r="C125" t="s">
        <v>83</v>
      </c>
      <c r="D125" t="s">
        <v>97</v>
      </c>
      <c r="E125">
        <v>1</v>
      </c>
      <c r="F125">
        <v>3</v>
      </c>
      <c r="G125" t="str">
        <f t="shared" si="5"/>
        <v>INSERT INTO priority (Id_prio,Pub_prio,Tab_prio,Sta_prio,function_id_fun) VALUES (67,'Eliminar','product','1','3');</v>
      </c>
    </row>
    <row r="126" spans="2:7" x14ac:dyDescent="0.25">
      <c r="B126">
        <v>68</v>
      </c>
      <c r="C126" t="s">
        <v>84</v>
      </c>
      <c r="D126" t="s">
        <v>97</v>
      </c>
      <c r="E126">
        <v>1</v>
      </c>
      <c r="F126">
        <v>4</v>
      </c>
      <c r="G126" t="str">
        <f t="shared" si="5"/>
        <v>INSERT INTO priority (Id_prio,Pub_prio,Tab_prio,Sta_prio,function_id_fun) VALUES (68,'Ver','product','1','4');</v>
      </c>
    </row>
    <row r="127" spans="2:7" x14ac:dyDescent="0.25">
      <c r="B127">
        <v>69</v>
      </c>
      <c r="C127" t="s">
        <v>81</v>
      </c>
      <c r="D127" t="s">
        <v>98</v>
      </c>
      <c r="E127">
        <v>1</v>
      </c>
      <c r="F127">
        <v>1</v>
      </c>
      <c r="G127" t="str">
        <f t="shared" si="5"/>
        <v>INSERT INTO priority (Id_prio,Pub_prio,Tab_prio,Sta_prio,function_id_fun) VALUES (69,'Agregar','product_family','1','1');</v>
      </c>
    </row>
    <row r="128" spans="2:7" x14ac:dyDescent="0.25">
      <c r="B128">
        <v>70</v>
      </c>
      <c r="C128" t="s">
        <v>82</v>
      </c>
      <c r="D128" t="s">
        <v>98</v>
      </c>
      <c r="E128">
        <v>1</v>
      </c>
      <c r="F128">
        <v>2</v>
      </c>
      <c r="G128" t="str">
        <f t="shared" si="5"/>
        <v>INSERT INTO priority (Id_prio,Pub_prio,Tab_prio,Sta_prio,function_id_fun) VALUES (70,'Modificar','product_family','1','2');</v>
      </c>
    </row>
    <row r="129" spans="2:7" x14ac:dyDescent="0.25">
      <c r="B129">
        <v>71</v>
      </c>
      <c r="C129" t="s">
        <v>83</v>
      </c>
      <c r="D129" t="s">
        <v>98</v>
      </c>
      <c r="E129">
        <v>1</v>
      </c>
      <c r="F129">
        <v>3</v>
      </c>
      <c r="G129" t="str">
        <f t="shared" si="5"/>
        <v>INSERT INTO priority (Id_prio,Pub_prio,Tab_prio,Sta_prio,function_id_fun) VALUES (71,'Eliminar','product_family','1','3');</v>
      </c>
    </row>
    <row r="130" spans="2:7" x14ac:dyDescent="0.25">
      <c r="B130">
        <v>72</v>
      </c>
      <c r="C130" t="s">
        <v>84</v>
      </c>
      <c r="D130" t="s">
        <v>98</v>
      </c>
      <c r="E130">
        <v>1</v>
      </c>
      <c r="F130">
        <v>4</v>
      </c>
      <c r="G130" t="str">
        <f t="shared" si="5"/>
        <v>INSERT INTO priority (Id_prio,Pub_prio,Tab_prio,Sta_prio,function_id_fun) VALUES (72,'Ver','product_family','1','4');</v>
      </c>
    </row>
    <row r="131" spans="2:7" x14ac:dyDescent="0.25">
      <c r="B131">
        <v>73</v>
      </c>
      <c r="C131" t="s">
        <v>81</v>
      </c>
      <c r="D131" t="s">
        <v>99</v>
      </c>
      <c r="E131">
        <v>1</v>
      </c>
      <c r="F131">
        <v>1</v>
      </c>
      <c r="G131" t="str">
        <f t="shared" si="5"/>
        <v>INSERT INTO priority (Id_prio,Pub_prio,Tab_prio,Sta_prio,function_id_fun) VALUES (73,'Agregar','receipt','1','1');</v>
      </c>
    </row>
    <row r="132" spans="2:7" x14ac:dyDescent="0.25">
      <c r="B132">
        <v>74</v>
      </c>
      <c r="C132" t="s">
        <v>82</v>
      </c>
      <c r="D132" t="s">
        <v>99</v>
      </c>
      <c r="E132">
        <v>1</v>
      </c>
      <c r="F132">
        <v>2</v>
      </c>
      <c r="G132" t="str">
        <f t="shared" si="5"/>
        <v>INSERT INTO priority (Id_prio,Pub_prio,Tab_prio,Sta_prio,function_id_fun) VALUES (74,'Modificar','receipt','1','2');</v>
      </c>
    </row>
    <row r="133" spans="2:7" x14ac:dyDescent="0.25">
      <c r="B133">
        <v>75</v>
      </c>
      <c r="C133" t="s">
        <v>83</v>
      </c>
      <c r="D133" t="s">
        <v>99</v>
      </c>
      <c r="E133">
        <v>1</v>
      </c>
      <c r="F133">
        <v>3</v>
      </c>
      <c r="G133" t="str">
        <f t="shared" si="5"/>
        <v>INSERT INTO priority (Id_prio,Pub_prio,Tab_prio,Sta_prio,function_id_fun) VALUES (75,'Eliminar','receipt','1','3');</v>
      </c>
    </row>
    <row r="134" spans="2:7" x14ac:dyDescent="0.25">
      <c r="B134">
        <v>76</v>
      </c>
      <c r="C134" t="s">
        <v>84</v>
      </c>
      <c r="D134" t="s">
        <v>99</v>
      </c>
      <c r="E134">
        <v>1</v>
      </c>
      <c r="F134">
        <v>4</v>
      </c>
      <c r="G134" t="str">
        <f t="shared" si="5"/>
        <v>INSERT INTO priority (Id_prio,Pub_prio,Tab_prio,Sta_prio,function_id_fun) VALUES (76,'Ver','receipt','1','4');</v>
      </c>
    </row>
    <row r="135" spans="2:7" x14ac:dyDescent="0.25">
      <c r="B135">
        <v>77</v>
      </c>
      <c r="C135" t="s">
        <v>81</v>
      </c>
      <c r="D135" t="s">
        <v>100</v>
      </c>
      <c r="E135">
        <v>1</v>
      </c>
      <c r="F135">
        <v>1</v>
      </c>
      <c r="G135" t="str">
        <f t="shared" si="5"/>
        <v>INSERT INTO priority (Id_prio,Pub_prio,Tab_prio,Sta_prio,function_id_fun) VALUES (77,'Agregar','user-data','1','1');</v>
      </c>
    </row>
    <row r="136" spans="2:7" x14ac:dyDescent="0.25">
      <c r="B136">
        <v>78</v>
      </c>
      <c r="C136" t="s">
        <v>82</v>
      </c>
      <c r="D136" t="s">
        <v>100</v>
      </c>
      <c r="E136">
        <v>1</v>
      </c>
      <c r="F136">
        <v>2</v>
      </c>
      <c r="G136" t="str">
        <f t="shared" si="5"/>
        <v>INSERT INTO priority (Id_prio,Pub_prio,Tab_prio,Sta_prio,function_id_fun) VALUES (78,'Modificar','user-data','1','2');</v>
      </c>
    </row>
    <row r="137" spans="2:7" x14ac:dyDescent="0.25">
      <c r="B137">
        <v>79</v>
      </c>
      <c r="C137" t="s">
        <v>83</v>
      </c>
      <c r="D137" t="s">
        <v>100</v>
      </c>
      <c r="E137">
        <v>1</v>
      </c>
      <c r="F137">
        <v>3</v>
      </c>
      <c r="G137" t="str">
        <f t="shared" si="5"/>
        <v>INSERT INTO priority (Id_prio,Pub_prio,Tab_prio,Sta_prio,function_id_fun) VALUES (79,'Eliminar','user-data','1','3');</v>
      </c>
    </row>
    <row r="138" spans="2:7" x14ac:dyDescent="0.25">
      <c r="B138">
        <v>80</v>
      </c>
      <c r="C138" t="s">
        <v>84</v>
      </c>
      <c r="D138" t="s">
        <v>100</v>
      </c>
      <c r="E138">
        <v>1</v>
      </c>
      <c r="F138">
        <v>4</v>
      </c>
      <c r="G138" t="str">
        <f t="shared" si="5"/>
        <v>INSERT INTO priority (Id_prio,Pub_prio,Tab_prio,Sta_prio,function_id_fun) VALUES (80,'Ver','user-data','1','4');</v>
      </c>
    </row>
    <row r="139" spans="2:7" x14ac:dyDescent="0.25">
      <c r="B139">
        <v>81</v>
      </c>
      <c r="C139" t="s">
        <v>81</v>
      </c>
      <c r="D139" t="s">
        <v>101</v>
      </c>
      <c r="E139">
        <v>1</v>
      </c>
      <c r="F139">
        <v>1</v>
      </c>
      <c r="G139" t="str">
        <f t="shared" si="5"/>
        <v>INSERT INTO priority (Id_prio,Pub_prio,Tab_prio,Sta_prio,function_id_fun) VALUES (81,'Agregar','client_sell','1','1');</v>
      </c>
    </row>
    <row r="140" spans="2:7" x14ac:dyDescent="0.25">
      <c r="B140">
        <v>82</v>
      </c>
      <c r="C140" t="s">
        <v>82</v>
      </c>
      <c r="D140" t="s">
        <v>101</v>
      </c>
      <c r="E140">
        <v>1</v>
      </c>
      <c r="F140">
        <v>2</v>
      </c>
      <c r="G140" t="str">
        <f t="shared" si="5"/>
        <v>INSERT INTO priority (Id_prio,Pub_prio,Tab_prio,Sta_prio,function_id_fun) VALUES (82,'Modificar','client_sell','1','2');</v>
      </c>
    </row>
    <row r="141" spans="2:7" x14ac:dyDescent="0.25">
      <c r="B141">
        <v>83</v>
      </c>
      <c r="C141" t="s">
        <v>83</v>
      </c>
      <c r="D141" t="s">
        <v>101</v>
      </c>
      <c r="E141">
        <v>1</v>
      </c>
      <c r="F141">
        <v>3</v>
      </c>
      <c r="G141" t="str">
        <f t="shared" si="5"/>
        <v>INSERT INTO priority (Id_prio,Pub_prio,Tab_prio,Sta_prio,function_id_fun) VALUES (83,'Eliminar','client_sell','1','3');</v>
      </c>
    </row>
    <row r="142" spans="2:7" x14ac:dyDescent="0.25">
      <c r="B142">
        <v>84</v>
      </c>
      <c r="C142" t="s">
        <v>84</v>
      </c>
      <c r="D142" t="s">
        <v>101</v>
      </c>
      <c r="E142">
        <v>1</v>
      </c>
      <c r="F142">
        <v>4</v>
      </c>
      <c r="G142" t="str">
        <f t="shared" si="5"/>
        <v>INSERT INTO priority (Id_prio,Pub_prio,Tab_prio,Sta_prio,function_id_fun) VALUES (84,'Ver','client_sell','1','4');</v>
      </c>
    </row>
    <row r="143" spans="2:7" x14ac:dyDescent="0.25">
      <c r="B143">
        <v>85</v>
      </c>
      <c r="C143" t="s">
        <v>81</v>
      </c>
      <c r="D143" t="s">
        <v>102</v>
      </c>
      <c r="E143">
        <v>1</v>
      </c>
      <c r="F143">
        <v>1</v>
      </c>
      <c r="G143" t="str">
        <f t="shared" si="5"/>
        <v>INSERT INTO priority (Id_prio,Pub_prio,Tab_prio,Sta_prio,function_id_fun) VALUES (85,'Agregar','sell','1','1');</v>
      </c>
    </row>
    <row r="144" spans="2:7" x14ac:dyDescent="0.25">
      <c r="B144">
        <v>86</v>
      </c>
      <c r="C144" t="s">
        <v>82</v>
      </c>
      <c r="D144" t="s">
        <v>102</v>
      </c>
      <c r="E144">
        <v>1</v>
      </c>
      <c r="F144">
        <v>2</v>
      </c>
      <c r="G144" t="str">
        <f t="shared" si="5"/>
        <v>INSERT INTO priority (Id_prio,Pub_prio,Tab_prio,Sta_prio,function_id_fun) VALUES (86,'Modificar','sell','1','2');</v>
      </c>
    </row>
    <row r="145" spans="2:7" x14ac:dyDescent="0.25">
      <c r="B145">
        <v>87</v>
      </c>
      <c r="C145" t="s">
        <v>83</v>
      </c>
      <c r="D145" t="s">
        <v>102</v>
      </c>
      <c r="E145">
        <v>1</v>
      </c>
      <c r="F145">
        <v>3</v>
      </c>
      <c r="G145" t="str">
        <f t="shared" si="5"/>
        <v>INSERT INTO priority (Id_prio,Pub_prio,Tab_prio,Sta_prio,function_id_fun) VALUES (87,'Eliminar','sell','1','3');</v>
      </c>
    </row>
    <row r="146" spans="2:7" x14ac:dyDescent="0.25">
      <c r="B146">
        <v>88</v>
      </c>
      <c r="C146" t="s">
        <v>84</v>
      </c>
      <c r="D146" t="s">
        <v>102</v>
      </c>
      <c r="E146">
        <v>1</v>
      </c>
      <c r="F146">
        <v>4</v>
      </c>
      <c r="G146" t="str">
        <f t="shared" si="5"/>
        <v>INSERT INTO priority (Id_prio,Pub_prio,Tab_prio,Sta_prio,function_id_fun) VALUES (88,'Ver','sell','1','4');</v>
      </c>
    </row>
    <row r="147" spans="2:7" x14ac:dyDescent="0.25">
      <c r="B147">
        <v>89</v>
      </c>
      <c r="C147" t="s">
        <v>81</v>
      </c>
      <c r="D147" t="s">
        <v>103</v>
      </c>
      <c r="E147">
        <v>1</v>
      </c>
      <c r="F147">
        <v>1</v>
      </c>
      <c r="G147" t="str">
        <f t="shared" si="5"/>
        <v>INSERT INTO priority (Id_prio,Pub_prio,Tab_prio,Sta_prio,function_id_fun) VALUES (89,'Agregar','serial_sell','1','1');</v>
      </c>
    </row>
    <row r="148" spans="2:7" x14ac:dyDescent="0.25">
      <c r="B148">
        <v>90</v>
      </c>
      <c r="C148" t="s">
        <v>82</v>
      </c>
      <c r="D148" t="s">
        <v>103</v>
      </c>
      <c r="E148">
        <v>1</v>
      </c>
      <c r="F148">
        <v>2</v>
      </c>
      <c r="G148" t="str">
        <f t="shared" si="5"/>
        <v>INSERT INTO priority (Id_prio,Pub_prio,Tab_prio,Sta_prio,function_id_fun) VALUES (90,'Modificar','serial_sell','1','2');</v>
      </c>
    </row>
    <row r="149" spans="2:7" x14ac:dyDescent="0.25">
      <c r="B149">
        <v>91</v>
      </c>
      <c r="C149" t="s">
        <v>83</v>
      </c>
      <c r="D149" t="s">
        <v>103</v>
      </c>
      <c r="E149">
        <v>1</v>
      </c>
      <c r="F149">
        <v>3</v>
      </c>
      <c r="G149" t="str">
        <f t="shared" si="5"/>
        <v>INSERT INTO priority (Id_prio,Pub_prio,Tab_prio,Sta_prio,function_id_fun) VALUES (91,'Eliminar','serial_sell','1','3');</v>
      </c>
    </row>
    <row r="150" spans="2:7" x14ac:dyDescent="0.25">
      <c r="B150">
        <v>92</v>
      </c>
      <c r="C150" t="s">
        <v>84</v>
      </c>
      <c r="D150" t="s">
        <v>103</v>
      </c>
      <c r="E150">
        <v>1</v>
      </c>
      <c r="F150">
        <v>4</v>
      </c>
      <c r="G150" t="str">
        <f t="shared" si="5"/>
        <v>INSERT INTO priority (Id_prio,Pub_prio,Tab_prio,Sta_prio,function_id_fun) VALUES (92,'Ver','serial_sell','1','4');</v>
      </c>
    </row>
    <row r="151" spans="2:7" x14ac:dyDescent="0.25">
      <c r="B151">
        <v>93</v>
      </c>
      <c r="C151" t="s">
        <v>81</v>
      </c>
      <c r="D151" t="s">
        <v>104</v>
      </c>
      <c r="E151">
        <v>1</v>
      </c>
      <c r="F151">
        <v>1</v>
      </c>
      <c r="G151" t="str">
        <f t="shared" si="5"/>
        <v>INSERT INTO priority (Id_prio,Pub_prio,Tab_prio,Sta_prio,function_id_fun) VALUES (93,'Agregar','serial','1','1');</v>
      </c>
    </row>
    <row r="152" spans="2:7" x14ac:dyDescent="0.25">
      <c r="B152">
        <v>94</v>
      </c>
      <c r="C152" t="s">
        <v>82</v>
      </c>
      <c r="D152" t="s">
        <v>104</v>
      </c>
      <c r="E152">
        <v>1</v>
      </c>
      <c r="F152">
        <v>2</v>
      </c>
      <c r="G152" t="str">
        <f t="shared" si="5"/>
        <v>INSERT INTO priority (Id_prio,Pub_prio,Tab_prio,Sta_prio,function_id_fun) VALUES (94,'Modificar','serial','1','2');</v>
      </c>
    </row>
    <row r="153" spans="2:7" x14ac:dyDescent="0.25">
      <c r="B153">
        <v>95</v>
      </c>
      <c r="C153" t="s">
        <v>83</v>
      </c>
      <c r="D153" t="s">
        <v>104</v>
      </c>
      <c r="E153">
        <v>1</v>
      </c>
      <c r="F153">
        <v>3</v>
      </c>
      <c r="G153" t="str">
        <f t="shared" si="5"/>
        <v>INSERT INTO priority (Id_prio,Pub_prio,Tab_prio,Sta_prio,function_id_fun) VALUES (95,'Eliminar','serial','1','3');</v>
      </c>
    </row>
    <row r="154" spans="2:7" x14ac:dyDescent="0.25">
      <c r="B154">
        <v>96</v>
      </c>
      <c r="C154" t="s">
        <v>84</v>
      </c>
      <c r="D154" t="s">
        <v>104</v>
      </c>
      <c r="E154">
        <v>1</v>
      </c>
      <c r="F154">
        <v>4</v>
      </c>
      <c r="G154" t="str">
        <f t="shared" si="5"/>
        <v>INSERT INTO priority (Id_prio,Pub_prio,Tab_prio,Sta_prio,function_id_fun) VALUES (96,'Ver','serial','1','4');</v>
      </c>
    </row>
    <row r="155" spans="2:7" x14ac:dyDescent="0.25">
      <c r="B155">
        <v>97</v>
      </c>
      <c r="C155" t="s">
        <v>81</v>
      </c>
      <c r="D155" t="s">
        <v>105</v>
      </c>
      <c r="E155">
        <v>1</v>
      </c>
      <c r="F155">
        <v>1</v>
      </c>
      <c r="G155" t="str">
        <f t="shared" si="5"/>
        <v>INSERT INTO priority (Id_prio,Pub_prio,Tab_prio,Sta_prio,function_id_fun) VALUES (97,'Agregar','day','1','1');</v>
      </c>
    </row>
    <row r="156" spans="2:7" x14ac:dyDescent="0.25">
      <c r="B156">
        <v>98</v>
      </c>
      <c r="C156" t="s">
        <v>82</v>
      </c>
      <c r="D156" t="s">
        <v>105</v>
      </c>
      <c r="E156">
        <v>1</v>
      </c>
      <c r="F156">
        <v>2</v>
      </c>
      <c r="G156" t="str">
        <f t="shared" si="5"/>
        <v>INSERT INTO priority (Id_prio,Pub_prio,Tab_prio,Sta_prio,function_id_fun) VALUES (98,'Modificar','day','1','2');</v>
      </c>
    </row>
    <row r="157" spans="2:7" x14ac:dyDescent="0.25">
      <c r="B157">
        <v>99</v>
      </c>
      <c r="C157" t="s">
        <v>83</v>
      </c>
      <c r="D157" t="s">
        <v>105</v>
      </c>
      <c r="E157">
        <v>1</v>
      </c>
      <c r="F157">
        <v>3</v>
      </c>
      <c r="G157" t="str">
        <f t="shared" si="5"/>
        <v>INSERT INTO priority (Id_prio,Pub_prio,Tab_prio,Sta_prio,function_id_fun) VALUES (99,'Eliminar','day','1','3');</v>
      </c>
    </row>
    <row r="158" spans="2:7" x14ac:dyDescent="0.25">
      <c r="B158">
        <v>100</v>
      </c>
      <c r="C158" t="s">
        <v>84</v>
      </c>
      <c r="D158" t="s">
        <v>105</v>
      </c>
      <c r="E158">
        <v>1</v>
      </c>
      <c r="F158">
        <v>4</v>
      </c>
      <c r="G158" t="str">
        <f t="shared" si="5"/>
        <v>INSERT INTO priority (Id_prio,Pub_prio,Tab_prio,Sta_prio,function_id_fun) VALUES (100,'Ver','day','1','4');</v>
      </c>
    </row>
    <row r="159" spans="2:7" x14ac:dyDescent="0.25">
      <c r="B159">
        <v>101</v>
      </c>
      <c r="C159" t="s">
        <v>81</v>
      </c>
      <c r="D159" t="s">
        <v>106</v>
      </c>
      <c r="E159">
        <v>1</v>
      </c>
      <c r="F159">
        <v>1</v>
      </c>
      <c r="G159" t="str">
        <f t="shared" si="5"/>
        <v>INSERT INTO priority (Id_prio,Pub_prio,Tab_prio,Sta_prio,function_id_fun) VALUES (101,'Agregar','month','1','1');</v>
      </c>
    </row>
    <row r="160" spans="2:7" x14ac:dyDescent="0.25">
      <c r="B160">
        <v>102</v>
      </c>
      <c r="C160" t="s">
        <v>82</v>
      </c>
      <c r="D160" t="s">
        <v>106</v>
      </c>
      <c r="E160">
        <v>1</v>
      </c>
      <c r="F160">
        <v>2</v>
      </c>
      <c r="G160" t="str">
        <f t="shared" si="5"/>
        <v>INSERT INTO priority (Id_prio,Pub_prio,Tab_prio,Sta_prio,function_id_fun) VALUES (102,'Modificar','month','1','2');</v>
      </c>
    </row>
    <row r="161" spans="1:7" x14ac:dyDescent="0.25">
      <c r="B161">
        <v>103</v>
      </c>
      <c r="C161" t="s">
        <v>83</v>
      </c>
      <c r="D161" t="s">
        <v>106</v>
      </c>
      <c r="E161">
        <v>1</v>
      </c>
      <c r="F161">
        <v>3</v>
      </c>
      <c r="G161" t="str">
        <f t="shared" si="5"/>
        <v>INSERT INTO priority (Id_prio,Pub_prio,Tab_prio,Sta_prio,function_id_fun) VALUES (103,'Eliminar','month','1','3');</v>
      </c>
    </row>
    <row r="162" spans="1:7" x14ac:dyDescent="0.25">
      <c r="B162">
        <v>104</v>
      </c>
      <c r="C162" t="s">
        <v>84</v>
      </c>
      <c r="D162" t="s">
        <v>106</v>
      </c>
      <c r="E162">
        <v>1</v>
      </c>
      <c r="F162">
        <v>4</v>
      </c>
      <c r="G162" t="str">
        <f t="shared" si="5"/>
        <v>INSERT INTO priority (Id_prio,Pub_prio,Tab_prio,Sta_prio,function_id_fun) VALUES (104,'Ver','month','1','4');</v>
      </c>
    </row>
    <row r="163" spans="1:7" x14ac:dyDescent="0.25">
      <c r="B163">
        <v>105</v>
      </c>
      <c r="C163" t="s">
        <v>81</v>
      </c>
      <c r="D163" t="s">
        <v>8</v>
      </c>
      <c r="E163">
        <v>1</v>
      </c>
      <c r="F163">
        <v>1</v>
      </c>
      <c r="G163" t="str">
        <f t="shared" si="5"/>
        <v>INSERT INTO priority (Id_prio,Pub_prio,Tab_prio,Sta_prio,function_id_fun) VALUES (105,'Agregar','calendar','1','1');</v>
      </c>
    </row>
    <row r="164" spans="1:7" x14ac:dyDescent="0.25">
      <c r="B164">
        <v>106</v>
      </c>
      <c r="C164" t="s">
        <v>82</v>
      </c>
      <c r="D164" t="s">
        <v>8</v>
      </c>
      <c r="E164">
        <v>1</v>
      </c>
      <c r="F164">
        <v>2</v>
      </c>
      <c r="G164" t="str">
        <f t="shared" si="5"/>
        <v>INSERT INTO priority (Id_prio,Pub_prio,Tab_prio,Sta_prio,function_id_fun) VALUES (106,'Modificar','calendar','1','2');</v>
      </c>
    </row>
    <row r="165" spans="1:7" x14ac:dyDescent="0.25">
      <c r="B165">
        <v>107</v>
      </c>
      <c r="C165" t="s">
        <v>83</v>
      </c>
      <c r="D165" t="s">
        <v>8</v>
      </c>
      <c r="E165">
        <v>1</v>
      </c>
      <c r="F165">
        <v>3</v>
      </c>
      <c r="G165" t="str">
        <f t="shared" si="5"/>
        <v>INSERT INTO priority (Id_prio,Pub_prio,Tab_prio,Sta_prio,function_id_fun) VALUES (107,'Eliminar','calendar','1','3');</v>
      </c>
    </row>
    <row r="166" spans="1:7" x14ac:dyDescent="0.25">
      <c r="B166">
        <v>108</v>
      </c>
      <c r="C166" t="s">
        <v>84</v>
      </c>
      <c r="D166" t="s">
        <v>8</v>
      </c>
      <c r="E166">
        <v>1</v>
      </c>
      <c r="F166">
        <v>4</v>
      </c>
      <c r="G166" t="str">
        <f t="shared" si="5"/>
        <v>INSERT INTO priority (Id_prio,Pub_prio,Tab_prio,Sta_prio,function_id_fun) VALUES (108,'Ver','calendar','1','4');</v>
      </c>
    </row>
    <row r="167" spans="1:7" x14ac:dyDescent="0.25">
      <c r="B167">
        <v>109</v>
      </c>
      <c r="C167" t="s">
        <v>81</v>
      </c>
      <c r="D167" t="s">
        <v>107</v>
      </c>
      <c r="E167">
        <v>1</v>
      </c>
      <c r="F167">
        <v>1</v>
      </c>
      <c r="G167" t="str">
        <f t="shared" si="5"/>
        <v>INSERT INTO priority (Id_prio,Pub_prio,Tab_prio,Sta_prio,function_id_fun) VALUES (109,'Agregar','record','1','1');</v>
      </c>
    </row>
    <row r="168" spans="1:7" x14ac:dyDescent="0.25">
      <c r="B168">
        <v>110</v>
      </c>
      <c r="C168" t="s">
        <v>82</v>
      </c>
      <c r="D168" t="s">
        <v>107</v>
      </c>
      <c r="E168">
        <v>1</v>
      </c>
      <c r="F168">
        <v>2</v>
      </c>
      <c r="G168" t="str">
        <f t="shared" si="5"/>
        <v>INSERT INTO priority (Id_prio,Pub_prio,Tab_prio,Sta_prio,function_id_fun) VALUES (110,'Modificar','record','1','2');</v>
      </c>
    </row>
    <row r="169" spans="1:7" x14ac:dyDescent="0.25">
      <c r="B169">
        <v>111</v>
      </c>
      <c r="C169" t="s">
        <v>83</v>
      </c>
      <c r="D169" t="s">
        <v>107</v>
      </c>
      <c r="E169">
        <v>1</v>
      </c>
      <c r="F169">
        <v>3</v>
      </c>
      <c r="G169" t="str">
        <f t="shared" si="5"/>
        <v>INSERT INTO priority (Id_prio,Pub_prio,Tab_prio,Sta_prio,function_id_fun) VALUES (111,'Eliminar','record','1','3');</v>
      </c>
    </row>
    <row r="170" spans="1:7" x14ac:dyDescent="0.25">
      <c r="B170">
        <v>112</v>
      </c>
      <c r="C170" t="s">
        <v>84</v>
      </c>
      <c r="D170" t="s">
        <v>107</v>
      </c>
      <c r="E170">
        <v>1</v>
      </c>
      <c r="F170">
        <v>4</v>
      </c>
      <c r="G170" t="str">
        <f t="shared" si="5"/>
        <v>INSERT INTO priority (Id_prio,Pub_prio,Tab_prio,Sta_prio,function_id_fun) VALUES (112,'Ver','record','1','4');</v>
      </c>
    </row>
    <row r="171" spans="1:7" x14ac:dyDescent="0.25">
      <c r="B171">
        <v>113</v>
      </c>
      <c r="C171" t="s">
        <v>81</v>
      </c>
      <c r="D171" t="s">
        <v>108</v>
      </c>
      <c r="E171">
        <v>1</v>
      </c>
      <c r="F171">
        <v>1</v>
      </c>
      <c r="G171" t="str">
        <f t="shared" si="5"/>
        <v>INSERT INTO priority (Id_prio,Pub_prio,Tab_prio,Sta_prio,function_id_fun) VALUES (113,'Agregar','type','1','1');</v>
      </c>
    </row>
    <row r="172" spans="1:7" x14ac:dyDescent="0.25">
      <c r="B172">
        <v>114</v>
      </c>
      <c r="C172" t="s">
        <v>82</v>
      </c>
      <c r="D172" t="s">
        <v>108</v>
      </c>
      <c r="E172">
        <v>1</v>
      </c>
      <c r="F172">
        <v>2</v>
      </c>
      <c r="G172" t="str">
        <f t="shared" si="5"/>
        <v>INSERT INTO priority (Id_prio,Pub_prio,Tab_prio,Sta_prio,function_id_fun) VALUES (114,'Modificar','type','1','2');</v>
      </c>
    </row>
    <row r="173" spans="1:7" x14ac:dyDescent="0.25">
      <c r="B173">
        <v>115</v>
      </c>
      <c r="C173" t="s">
        <v>83</v>
      </c>
      <c r="D173" t="s">
        <v>108</v>
      </c>
      <c r="E173">
        <v>1</v>
      </c>
      <c r="F173">
        <v>3</v>
      </c>
      <c r="G173" t="str">
        <f t="shared" si="5"/>
        <v>INSERT INTO priority (Id_prio,Pub_prio,Tab_prio,Sta_prio,function_id_fun) VALUES (115,'Eliminar','type','1','3');</v>
      </c>
    </row>
    <row r="174" spans="1:7" x14ac:dyDescent="0.25">
      <c r="B174">
        <v>116</v>
      </c>
      <c r="C174" t="s">
        <v>84</v>
      </c>
      <c r="D174" t="s">
        <v>108</v>
      </c>
      <c r="E174">
        <v>1</v>
      </c>
      <c r="F174">
        <v>4</v>
      </c>
      <c r="G174" t="str">
        <f t="shared" si="5"/>
        <v>INSERT INTO priority (Id_prio,Pub_prio,Tab_prio,Sta_prio,function_id_fun) VALUES (116,'Ver','type','1','4');</v>
      </c>
    </row>
    <row r="176" spans="1:7" x14ac:dyDescent="0.25">
      <c r="A176" t="s">
        <v>108</v>
      </c>
    </row>
    <row r="177" spans="1:7" x14ac:dyDescent="0.25">
      <c r="A177" t="s">
        <v>10</v>
      </c>
      <c r="B177" t="s">
        <v>109</v>
      </c>
      <c r="C177" t="s">
        <v>110</v>
      </c>
      <c r="D177" t="s">
        <v>111</v>
      </c>
      <c r="E177" t="s">
        <v>6</v>
      </c>
    </row>
    <row r="178" spans="1:7" x14ac:dyDescent="0.25">
      <c r="B178">
        <v>1</v>
      </c>
      <c r="C178" t="s">
        <v>112</v>
      </c>
      <c r="D178">
        <v>1</v>
      </c>
      <c r="E178" t="str">
        <f>"INSERT INTO "&amp;A$176&amp;" ("&amp;B$177&amp;","&amp;C$177&amp;","&amp;D$177&amp;") VALUES ("&amp;B178&amp;",'"&amp;C178&amp;"','"&amp;D178&amp;"');"</f>
        <v>INSERT INTO type (Id_type,Nam_type,Sta_type) VALUES (1,'Consulta','1');</v>
      </c>
    </row>
    <row r="179" spans="1:7" x14ac:dyDescent="0.25">
      <c r="B179">
        <v>2</v>
      </c>
      <c r="C179" t="s">
        <v>113</v>
      </c>
      <c r="D179">
        <v>1</v>
      </c>
      <c r="E179" t="str">
        <f t="shared" ref="E179:E182" si="6">"INSERT INTO "&amp;A$176&amp;" ("&amp;B$177&amp;","&amp;C$177&amp;","&amp;D$177&amp;") VALUES ("&amp;B179&amp;",'"&amp;C179&amp;"','"&amp;D179&amp;"');"</f>
        <v>INSERT INTO type (Id_type,Nam_type,Sta_type) VALUES (2,'Respuesta','1');</v>
      </c>
    </row>
    <row r="180" spans="1:7" x14ac:dyDescent="0.25">
      <c r="B180">
        <v>3</v>
      </c>
      <c r="C180" t="s">
        <v>114</v>
      </c>
      <c r="D180">
        <v>1</v>
      </c>
      <c r="E180" t="str">
        <f t="shared" si="6"/>
        <v>INSERT INTO type (Id_type,Nam_type,Sta_type) VALUES (3,'Noticia','1');</v>
      </c>
    </row>
    <row r="181" spans="1:7" x14ac:dyDescent="0.25">
      <c r="B181">
        <v>4</v>
      </c>
      <c r="C181" t="s">
        <v>115</v>
      </c>
      <c r="D181">
        <v>1</v>
      </c>
      <c r="E181" t="str">
        <f t="shared" si="6"/>
        <v>INSERT INTO type (Id_type,Nam_type,Sta_type) VALUES (4,'Registro','1');</v>
      </c>
    </row>
    <row r="182" spans="1:7" x14ac:dyDescent="0.25">
      <c r="B182">
        <v>5</v>
      </c>
      <c r="C182" t="s">
        <v>116</v>
      </c>
      <c r="D182">
        <v>1</v>
      </c>
      <c r="E182" t="str">
        <f t="shared" si="6"/>
        <v>INSERT INTO type (Id_type,Nam_type,Sta_type) VALUES (5,'Evaluación','1');</v>
      </c>
    </row>
    <row r="184" spans="1:7" x14ac:dyDescent="0.25">
      <c r="A184" t="s">
        <v>94</v>
      </c>
    </row>
    <row r="185" spans="1:7" x14ac:dyDescent="0.25">
      <c r="A185" t="s">
        <v>10</v>
      </c>
      <c r="B185" t="s">
        <v>122</v>
      </c>
      <c r="C185" t="s">
        <v>117</v>
      </c>
      <c r="D185" t="s">
        <v>118</v>
      </c>
      <c r="E185" t="s">
        <v>6</v>
      </c>
    </row>
    <row r="186" spans="1:7" x14ac:dyDescent="0.25">
      <c r="B186">
        <v>1</v>
      </c>
      <c r="C186" t="s">
        <v>119</v>
      </c>
      <c r="D186">
        <v>1</v>
      </c>
      <c r="E186" t="str">
        <f>"INSERT INTO "&amp;A$184&amp;" ("&amp;B$185&amp;","&amp;C$185&amp;","&amp;D$185&amp;") VALUES ("&amp;B186&amp;",'"&amp;C186&amp;"','"&amp;D186&amp;"');"</f>
        <v>INSERT INTO family (Id_fam,Nam_fam,Sta_fam) VALUES (1,'Tecnología','1');</v>
      </c>
    </row>
    <row r="187" spans="1:7" x14ac:dyDescent="0.25">
      <c r="B187">
        <v>2</v>
      </c>
      <c r="C187" t="s">
        <v>120</v>
      </c>
      <c r="D187">
        <v>1</v>
      </c>
      <c r="E187" t="str">
        <f t="shared" ref="E187:E188" si="7">"INSERT INTO "&amp;A$184&amp;" ("&amp;B$185&amp;","&amp;C$185&amp;","&amp;D$185&amp;") VALUES ("&amp;B187&amp;",'"&amp;C187&amp;"','"&amp;D187&amp;"');"</f>
        <v>INSERT INTO family (Id_fam,Nam_fam,Sta_fam) VALUES (2,'Hogar','1');</v>
      </c>
    </row>
    <row r="188" spans="1:7" x14ac:dyDescent="0.25">
      <c r="B188">
        <v>3</v>
      </c>
      <c r="C188" t="s">
        <v>121</v>
      </c>
      <c r="D188">
        <v>1</v>
      </c>
      <c r="E188" t="str">
        <f t="shared" si="7"/>
        <v>INSERT INTO family (Id_fam,Nam_fam,Sta_fam) VALUES (3,'Ferretería','1');</v>
      </c>
    </row>
    <row r="190" spans="1:7" x14ac:dyDescent="0.25">
      <c r="A190" t="s">
        <v>123</v>
      </c>
    </row>
    <row r="191" spans="1:7" x14ac:dyDescent="0.25">
      <c r="A191" t="s">
        <v>124</v>
      </c>
      <c r="B191" t="s">
        <v>125</v>
      </c>
      <c r="C191" t="s">
        <v>126</v>
      </c>
      <c r="D191" t="s">
        <v>127</v>
      </c>
      <c r="E191" t="s">
        <v>128</v>
      </c>
      <c r="F191" t="s">
        <v>129</v>
      </c>
      <c r="G191" t="s">
        <v>142</v>
      </c>
    </row>
    <row r="192" spans="1:7" x14ac:dyDescent="0.25">
      <c r="B192">
        <v>1</v>
      </c>
      <c r="C192" t="s">
        <v>130</v>
      </c>
      <c r="D192" t="s">
        <v>132</v>
      </c>
      <c r="E192" t="s">
        <v>134</v>
      </c>
      <c r="F192">
        <v>1</v>
      </c>
      <c r="G192" t="str">
        <f>"INSERT INTO "&amp;A$190&amp;" ("&amp;B$191&amp;","&amp;C$191&amp;","&amp;D$191&amp;","&amp;E$191&amp;","&amp;F$191&amp;") VALUES ("&amp;B192&amp;",'"&amp;C192&amp;"','"&amp;D192&amp;"','"&amp;E192&amp;"','"&amp;F192&amp;"');"</f>
        <v>INSERT INTO config (Id_conf,Nam_conf,Det_conf,Rol_conf,Sta_conf) VALUES (1,'Color de fondo','Color del fondo del menu','Diseño','1');</v>
      </c>
    </row>
    <row r="193" spans="2:7" x14ac:dyDescent="0.25">
      <c r="B193">
        <v>2</v>
      </c>
      <c r="C193" t="s">
        <v>131</v>
      </c>
      <c r="D193" t="s">
        <v>133</v>
      </c>
      <c r="E193" t="s">
        <v>134</v>
      </c>
      <c r="F193">
        <v>1</v>
      </c>
      <c r="G193" t="str">
        <f t="shared" ref="G193:G196" si="8">"INSERT INTO "&amp;A$190&amp;" ("&amp;B$191&amp;","&amp;C$191&amp;","&amp;D$191&amp;","&amp;E$191&amp;","&amp;F$191&amp;") VALUES ("&amp;B193&amp;",'"&amp;C193&amp;"','"&amp;D193&amp;"','"&amp;E193&amp;"','"&amp;F193&amp;"');"</f>
        <v>INSERT INTO config (Id_conf,Nam_conf,Det_conf,Rol_conf,Sta_conf) VALUES (2,'Color de letras','Color de las letras del menu','Diseño','1');</v>
      </c>
    </row>
    <row r="194" spans="2:7" x14ac:dyDescent="0.25">
      <c r="B194">
        <v>3</v>
      </c>
      <c r="C194" t="s">
        <v>135</v>
      </c>
      <c r="D194" t="s">
        <v>139</v>
      </c>
      <c r="E194" t="s">
        <v>137</v>
      </c>
      <c r="F194">
        <v>1</v>
      </c>
      <c r="G194" t="str">
        <f t="shared" si="8"/>
        <v>INSERT INTO config (Id_conf,Nam_conf,Det_conf,Rol_conf,Sta_conf) VALUES (3,'Inicio Laboral','Inicio de la hora para ver los registro','Calendario','1');</v>
      </c>
    </row>
    <row r="195" spans="2:7" x14ac:dyDescent="0.25">
      <c r="B195">
        <v>4</v>
      </c>
      <c r="C195" t="s">
        <v>136</v>
      </c>
      <c r="D195" t="s">
        <v>140</v>
      </c>
      <c r="E195" t="s">
        <v>137</v>
      </c>
      <c r="F195">
        <v>1</v>
      </c>
      <c r="G195" t="str">
        <f t="shared" si="8"/>
        <v>INSERT INTO config (Id_conf,Nam_conf,Det_conf,Rol_conf,Sta_conf) VALUES (4,'Final Laboral','Hora para finalizar horario laboral','Calendario','1');</v>
      </c>
    </row>
    <row r="196" spans="2:7" x14ac:dyDescent="0.25">
      <c r="B196">
        <v>5</v>
      </c>
      <c r="C196" t="s">
        <v>138</v>
      </c>
      <c r="D196" t="s">
        <v>141</v>
      </c>
      <c r="E196" t="s">
        <v>137</v>
      </c>
      <c r="F196">
        <v>1</v>
      </c>
      <c r="G196" t="str">
        <f t="shared" si="8"/>
        <v>INSERT INTO config (Id_conf,Nam_conf,Det_conf,Rol_conf,Sta_conf) VALUES (5,'Intervalo Laboral','Horas de trabajo pude variar entre 15 min, 30 min o 1 hora','Calendario','1');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Helmo Velasquez</dc:creator>
  <cp:lastModifiedBy>Helmo Velasquez</cp:lastModifiedBy>
  <dcterms:created xsi:type="dcterms:W3CDTF">2021-03-22T19:13:17Z</dcterms:created>
  <dcterms:modified xsi:type="dcterms:W3CDTF">2021-03-31T18:16:40Z</dcterms:modified>
</cp:coreProperties>
</file>