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blivion4.iis.sinica.edu.tw\helen\esbk\"/>
    </mc:Choice>
  </mc:AlternateContent>
  <bookViews>
    <workbookView xWindow="0" yWindow="0" windowWidth="23040" windowHeight="10632" activeTab="1"/>
  </bookViews>
  <sheets>
    <sheet name="pop" sheetId="2" r:id="rId1"/>
    <sheet name="csv" sheetId="5" r:id="rId2"/>
    <sheet name="2014" sheetId="3" r:id="rId3"/>
  </sheets>
  <externalReferences>
    <externalReference r:id="rId4"/>
  </externalReferences>
  <definedNames>
    <definedName name="_xlnm._FilterDatabase" localSheetId="0" hidden="1">pop!$B$1:$E$396</definedName>
    <definedName name="p0" localSheetId="2">'2014'!#REF!</definedName>
    <definedName name="p0" localSheetId="0">pop!#REF!</definedName>
    <definedName name="p0">#REF!</definedName>
    <definedName name="pp" localSheetId="2">'2014'!$A:$K</definedName>
    <definedName name="pp" localSheetId="0">pop!$B:$D</definedName>
    <definedName name="pp">#REF!</definedName>
    <definedName name="_xlnm.Print_Titles" localSheetId="2">'2014'!$1:$4</definedName>
    <definedName name="_xlnm.Print_Titles" localSheetId="0">pop!$1:$1</definedName>
    <definedName name="xxx">#REF!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 r="A4" i="2"/>
  <c r="A5" i="2"/>
  <c r="A6" i="2"/>
  <c r="A7" i="2" s="1"/>
  <c r="A8" i="2" s="1"/>
  <c r="A9" i="2"/>
  <c r="A10" i="2" s="1"/>
  <c r="A11" i="2" s="1"/>
  <c r="A12" i="2"/>
  <c r="A13" i="2"/>
  <c r="A14" i="2" s="1"/>
  <c r="A15" i="2" s="1"/>
  <c r="A16" i="2" s="1"/>
  <c r="A17" i="2" s="1"/>
  <c r="A18" i="2" s="1"/>
  <c r="A19" i="2" s="1"/>
  <c r="A20" i="2" s="1"/>
  <c r="A21" i="2" s="1"/>
  <c r="A22" i="2" s="1"/>
  <c r="A23" i="2" s="1"/>
  <c r="A24" i="2" s="1"/>
  <c r="A25" i="2" s="1"/>
  <c r="A26" i="2" s="1"/>
  <c r="A27" i="2" s="1"/>
  <c r="A28" i="2" s="1"/>
  <c r="A29" i="2" s="1"/>
  <c r="A30" i="2" s="1"/>
  <c r="A31" i="2" s="1"/>
  <c r="A32" i="2" s="1"/>
  <c r="A33" i="2"/>
  <c r="A34" i="2" s="1"/>
  <c r="A35" i="2" s="1"/>
  <c r="A36" i="2" s="1"/>
  <c r="A37" i="2" s="1"/>
  <c r="A38" i="2" s="1"/>
  <c r="A39" i="2" s="1"/>
  <c r="A40" i="2" s="1"/>
  <c r="A41" i="2" s="1"/>
  <c r="A42" i="2" s="1"/>
  <c r="A43" i="2" s="1"/>
  <c r="A44" i="2" s="1"/>
  <c r="A45" i="2" s="1"/>
  <c r="A46" i="2"/>
  <c r="A47" i="2" s="1"/>
  <c r="A48" i="2" s="1"/>
  <c r="A49" i="2"/>
  <c r="A50" i="2" s="1"/>
  <c r="A51" i="2" s="1"/>
  <c r="A52" i="2" s="1"/>
  <c r="A53" i="2"/>
  <c r="A54" i="2"/>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c r="A77" i="2"/>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c r="A154" i="2"/>
  <c r="A155" i="2" s="1"/>
  <c r="A156" i="2" s="1"/>
  <c r="A157" i="2" s="1"/>
  <c r="A158" i="2" s="1"/>
  <c r="A159" i="2" s="1"/>
  <c r="A160" i="2" s="1"/>
  <c r="A161" i="2" s="1"/>
  <c r="A162" i="2" s="1"/>
  <c r="A163" i="2" s="1"/>
  <c r="A164" i="2" s="1"/>
  <c r="A165" i="2" s="1"/>
  <c r="A166" i="2" s="1"/>
  <c r="A167" i="2"/>
  <c r="A168" i="2"/>
  <c r="A169" i="2"/>
  <c r="A170" i="2" s="1"/>
  <c r="A171" i="2" s="1"/>
  <c r="A172" i="2" s="1"/>
  <c r="A173" i="2" s="1"/>
  <c r="A174" i="2" s="1"/>
  <c r="A175" i="2" s="1"/>
  <c r="A176" i="2" s="1"/>
  <c r="A177" i="2" s="1"/>
  <c r="A178" i="2" s="1"/>
  <c r="A179" i="2" s="1"/>
  <c r="A180" i="2" s="1"/>
  <c r="A181" i="2"/>
  <c r="A182" i="2"/>
  <c r="A183" i="2" s="1"/>
  <c r="A184" i="2" s="1"/>
  <c r="A185" i="2"/>
  <c r="A186" i="2" s="1"/>
  <c r="A187" i="2" s="1"/>
  <c r="A188" i="2" s="1"/>
  <c r="A189" i="2"/>
  <c r="A190" i="2"/>
  <c r="A191" i="2" s="1"/>
  <c r="A192" i="2" s="1"/>
  <c r="A193" i="2" s="1"/>
  <c r="A194" i="2" s="1"/>
  <c r="A195" i="2"/>
  <c r="A196" i="2"/>
  <c r="A197" i="2"/>
  <c r="A198" i="2"/>
  <c r="A199" i="2" s="1"/>
  <c r="A200" i="2" s="1"/>
  <c r="A201" i="2"/>
  <c r="A202" i="2" s="1"/>
  <c r="A203" i="2" s="1"/>
  <c r="A204" i="2" s="1"/>
  <c r="A205" i="2"/>
  <c r="A206" i="2"/>
  <c r="A207" i="2" s="1"/>
  <c r="A208" i="2" s="1"/>
  <c r="A209" i="2" s="1"/>
  <c r="A210" i="2" s="1"/>
  <c r="A211" i="2" s="1"/>
  <c r="A212" i="2" s="1"/>
  <c r="A213" i="2" s="1"/>
  <c r="A214" i="2"/>
  <c r="A215" i="2" s="1"/>
  <c r="A216" i="2" s="1"/>
  <c r="A217" i="2"/>
  <c r="A218" i="2" s="1"/>
  <c r="A219" i="2" s="1"/>
  <c r="A220" i="2" s="1"/>
  <c r="A221" i="2"/>
  <c r="A222" i="2"/>
  <c r="A223" i="2" s="1"/>
  <c r="A224" i="2" s="1"/>
  <c r="A225" i="2"/>
  <c r="A226" i="2" s="1"/>
  <c r="A227" i="2" s="1"/>
  <c r="A228" i="2" s="1"/>
  <c r="A229" i="2"/>
  <c r="A230" i="2" s="1"/>
  <c r="A231" i="2" s="1"/>
  <c r="A232" i="2" s="1"/>
  <c r="A233" i="2" s="1"/>
  <c r="A234" i="2" s="1"/>
  <c r="A235" i="2" s="1"/>
  <c r="A236" i="2" s="1"/>
  <c r="A237" i="2" s="1"/>
  <c r="A238" i="2" s="1"/>
  <c r="A239" i="2" s="1"/>
  <c r="A240" i="2" s="1"/>
  <c r="A241" i="2"/>
  <c r="A242" i="2" s="1"/>
  <c r="A243" i="2" s="1"/>
  <c r="A244" i="2" s="1"/>
  <c r="A245" i="2"/>
  <c r="A246" i="2"/>
  <c r="A247" i="2" s="1"/>
  <c r="A248" i="2" s="1"/>
  <c r="A249" i="2"/>
  <c r="A250" i="2" s="1"/>
  <c r="A251" i="2" s="1"/>
  <c r="A252" i="2" s="1"/>
  <c r="A253" i="2" s="1"/>
  <c r="A254" i="2" s="1"/>
  <c r="A255" i="2"/>
  <c r="A256" i="2"/>
  <c r="A257" i="2"/>
  <c r="A258" i="2" s="1"/>
  <c r="A259" i="2" s="1"/>
  <c r="A260" i="2" s="1"/>
  <c r="A261" i="2"/>
  <c r="A262" i="2"/>
  <c r="A263" i="2" s="1"/>
  <c r="A264" i="2" s="1"/>
  <c r="A265" i="2"/>
  <c r="A266" i="2" s="1"/>
  <c r="A267" i="2" s="1"/>
  <c r="A268" i="2" s="1"/>
  <c r="A269" i="2" s="1"/>
  <c r="A270" i="2" s="1"/>
  <c r="A271" i="2" s="1"/>
  <c r="A272" i="2" s="1"/>
  <c r="A273" i="2" s="1"/>
  <c r="A274" i="2" s="1"/>
  <c r="A275" i="2" s="1"/>
  <c r="A276" i="2"/>
  <c r="A277" i="2"/>
  <c r="A278" i="2"/>
  <c r="A279" i="2" s="1"/>
  <c r="A280" i="2" s="1"/>
  <c r="A281" i="2"/>
  <c r="A282" i="2" s="1"/>
  <c r="A283" i="2" s="1"/>
  <c r="A284" i="2" s="1"/>
  <c r="A285" i="2"/>
  <c r="A286" i="2" s="1"/>
  <c r="A287" i="2" s="1"/>
  <c r="A288" i="2" s="1"/>
  <c r="A289" i="2" s="1"/>
  <c r="A290" i="2" s="1"/>
  <c r="A291" i="2" s="1"/>
  <c r="A292" i="2" s="1"/>
  <c r="A293" i="2" s="1"/>
  <c r="A294" i="2" s="1"/>
  <c r="A295" i="2"/>
  <c r="A296" i="2"/>
  <c r="A297" i="2"/>
  <c r="A298" i="2" s="1"/>
  <c r="A299" i="2" s="1"/>
  <c r="A300" i="2" s="1"/>
  <c r="A301" i="2"/>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c r="A330" i="2" s="1"/>
  <c r="A331" i="2" s="1"/>
  <c r="A332" i="2" s="1"/>
  <c r="A333" i="2"/>
  <c r="A334" i="2"/>
  <c r="A335" i="2" s="1"/>
  <c r="A336" i="2" s="1"/>
  <c r="A337" i="2" s="1"/>
  <c r="A338" i="2" s="1"/>
  <c r="A339" i="2" s="1"/>
  <c r="A340" i="2" s="1"/>
  <c r="A341" i="2" s="1"/>
  <c r="A342" i="2" s="1"/>
  <c r="A343" i="2" s="1"/>
  <c r="A344" i="2" s="1"/>
  <c r="A345" i="2" s="1"/>
  <c r="A346" i="2"/>
  <c r="A347" i="2" s="1"/>
  <c r="A348" i="2" s="1"/>
  <c r="A349" i="2"/>
  <c r="A350" i="2" s="1"/>
  <c r="A351" i="2" s="1"/>
  <c r="A352" i="2" s="1"/>
  <c r="A353" i="2" s="1"/>
  <c r="A354" i="2" s="1"/>
  <c r="A355" i="2" s="1"/>
  <c r="A356" i="2" s="1"/>
  <c r="A357" i="2" s="1"/>
  <c r="A358" i="2" s="1"/>
  <c r="A359" i="2" s="1"/>
  <c r="A360" i="2"/>
  <c r="A361" i="2"/>
  <c r="A362" i="2" s="1"/>
  <c r="A363" i="2" s="1"/>
  <c r="A364" i="2" s="1"/>
  <c r="A365" i="2" s="1"/>
  <c r="A366" i="2" s="1"/>
  <c r="A367" i="2"/>
  <c r="A368" i="2"/>
  <c r="A369" i="2"/>
  <c r="A370" i="2" s="1"/>
  <c r="A371" i="2" s="1"/>
  <c r="A372" i="2"/>
  <c r="A373" i="2"/>
  <c r="A374" i="2" s="1"/>
  <c r="A375" i="2"/>
  <c r="A376" i="2"/>
  <c r="A377" i="2"/>
  <c r="A378" i="2" s="1"/>
  <c r="A379" i="2"/>
  <c r="A380" i="2"/>
  <c r="A381" i="2"/>
  <c r="A382" i="2"/>
  <c r="A383" i="2"/>
  <c r="A384" i="2"/>
  <c r="A385" i="2"/>
  <c r="A386" i="2" s="1"/>
  <c r="A387" i="2" s="1"/>
  <c r="A388" i="2"/>
  <c r="A389" i="2"/>
  <c r="A390" i="2"/>
  <c r="A391" i="2" s="1"/>
  <c r="A392" i="2"/>
  <c r="A393" i="2"/>
  <c r="A394" i="2" s="1"/>
  <c r="K398" i="3"/>
  <c r="J398" i="3"/>
  <c r="I398" i="3"/>
  <c r="K397" i="3"/>
  <c r="J397" i="3"/>
  <c r="I397" i="3"/>
  <c r="K396" i="3"/>
  <c r="J396" i="3"/>
  <c r="I396" i="3"/>
  <c r="K395" i="3"/>
  <c r="J395" i="3"/>
  <c r="I395" i="3"/>
  <c r="K394" i="3"/>
  <c r="J394" i="3"/>
  <c r="I394" i="3"/>
  <c r="C394" i="3"/>
  <c r="K393" i="3"/>
  <c r="J393" i="3"/>
  <c r="I393" i="3"/>
  <c r="K392" i="3"/>
  <c r="J392" i="3"/>
  <c r="I392" i="3"/>
  <c r="K391" i="3"/>
  <c r="J391" i="3"/>
  <c r="I391" i="3"/>
  <c r="K390" i="3"/>
  <c r="J390" i="3"/>
  <c r="I390" i="3"/>
  <c r="K389" i="3"/>
  <c r="J389" i="3"/>
  <c r="I389" i="3"/>
  <c r="K388" i="3"/>
  <c r="J388" i="3"/>
  <c r="I388" i="3"/>
  <c r="J387" i="3"/>
  <c r="I387" i="3"/>
  <c r="C387" i="3"/>
  <c r="K387" i="3" s="1"/>
  <c r="H386" i="3"/>
  <c r="I386" i="3" s="1"/>
  <c r="G386" i="3"/>
  <c r="F386" i="3"/>
  <c r="K386" i="3" s="1"/>
  <c r="E386" i="3"/>
  <c r="E6" i="3" s="1"/>
  <c r="C386" i="3"/>
  <c r="K385" i="3"/>
  <c r="J385" i="3"/>
  <c r="I385" i="3"/>
  <c r="K384" i="3"/>
  <c r="J384" i="3"/>
  <c r="I384" i="3"/>
  <c r="K383" i="3"/>
  <c r="J383" i="3"/>
  <c r="I383" i="3"/>
  <c r="C383" i="3"/>
  <c r="K382" i="3"/>
  <c r="J382" i="3"/>
  <c r="I382" i="3"/>
  <c r="K381" i="3"/>
  <c r="J381" i="3"/>
  <c r="I381" i="3"/>
  <c r="K380" i="3"/>
  <c r="J380" i="3"/>
  <c r="I380" i="3"/>
  <c r="J379" i="3"/>
  <c r="I379" i="3"/>
  <c r="C379" i="3"/>
  <c r="K379" i="3" s="1"/>
  <c r="K378" i="3"/>
  <c r="J378" i="3"/>
  <c r="I378" i="3"/>
  <c r="K377" i="3"/>
  <c r="J377" i="3"/>
  <c r="I377" i="3"/>
  <c r="K376" i="3"/>
  <c r="J376" i="3"/>
  <c r="I376" i="3"/>
  <c r="K375" i="3"/>
  <c r="J375" i="3"/>
  <c r="I375" i="3"/>
  <c r="K374" i="3"/>
  <c r="J374" i="3"/>
  <c r="I374" i="3"/>
  <c r="K373" i="3"/>
  <c r="J373" i="3"/>
  <c r="I373" i="3"/>
  <c r="K372" i="3"/>
  <c r="J372" i="3"/>
  <c r="I372" i="3"/>
  <c r="J371" i="3"/>
  <c r="I371" i="3"/>
  <c r="C371" i="3"/>
  <c r="K371" i="3" s="1"/>
  <c r="K370" i="3"/>
  <c r="J370" i="3"/>
  <c r="I370" i="3"/>
  <c r="K369" i="3"/>
  <c r="J369" i="3"/>
  <c r="I369" i="3"/>
  <c r="K368" i="3"/>
  <c r="J368" i="3"/>
  <c r="I368" i="3"/>
  <c r="K367" i="3"/>
  <c r="J367" i="3"/>
  <c r="I367" i="3"/>
  <c r="K366" i="3"/>
  <c r="J366" i="3"/>
  <c r="I366" i="3"/>
  <c r="K365" i="3"/>
  <c r="J365" i="3"/>
  <c r="I365" i="3"/>
  <c r="J364" i="3"/>
  <c r="I364" i="3"/>
  <c r="C364" i="3"/>
  <c r="K364" i="3" s="1"/>
  <c r="K363" i="3"/>
  <c r="J363" i="3"/>
  <c r="I363" i="3"/>
  <c r="K362" i="3"/>
  <c r="J362" i="3"/>
  <c r="I362" i="3"/>
  <c r="K361" i="3"/>
  <c r="J361" i="3"/>
  <c r="I361" i="3"/>
  <c r="K360" i="3"/>
  <c r="J360" i="3"/>
  <c r="I360" i="3"/>
  <c r="K359" i="3"/>
  <c r="J359" i="3"/>
  <c r="I359" i="3"/>
  <c r="K358" i="3"/>
  <c r="J358" i="3"/>
  <c r="I358" i="3"/>
  <c r="K357" i="3"/>
  <c r="J357" i="3"/>
  <c r="I357" i="3"/>
  <c r="K356" i="3"/>
  <c r="J356" i="3"/>
  <c r="I356" i="3"/>
  <c r="K355" i="3"/>
  <c r="J355" i="3"/>
  <c r="I355" i="3"/>
  <c r="K354" i="3"/>
  <c r="J354" i="3"/>
  <c r="I354" i="3"/>
  <c r="K353" i="3"/>
  <c r="J353" i="3"/>
  <c r="I353" i="3"/>
  <c r="K352" i="3"/>
  <c r="J352" i="3"/>
  <c r="I352" i="3"/>
  <c r="K351" i="3"/>
  <c r="J351" i="3"/>
  <c r="I351" i="3"/>
  <c r="K350" i="3"/>
  <c r="J350" i="3"/>
  <c r="I350" i="3"/>
  <c r="C350" i="3"/>
  <c r="K349" i="3"/>
  <c r="J349" i="3"/>
  <c r="I349" i="3"/>
  <c r="K348" i="3"/>
  <c r="J348" i="3"/>
  <c r="I348" i="3"/>
  <c r="K347" i="3"/>
  <c r="J347" i="3"/>
  <c r="I347" i="3"/>
  <c r="K346" i="3"/>
  <c r="J346" i="3"/>
  <c r="I346" i="3"/>
  <c r="K345" i="3"/>
  <c r="J345" i="3"/>
  <c r="I345" i="3"/>
  <c r="K344" i="3"/>
  <c r="J344" i="3"/>
  <c r="I344" i="3"/>
  <c r="K343" i="3"/>
  <c r="J343" i="3"/>
  <c r="I343" i="3"/>
  <c r="K342" i="3"/>
  <c r="J342" i="3"/>
  <c r="I342" i="3"/>
  <c r="K341" i="3"/>
  <c r="J341" i="3"/>
  <c r="I341" i="3"/>
  <c r="K340" i="3"/>
  <c r="J340" i="3"/>
  <c r="I340" i="3"/>
  <c r="K339" i="3"/>
  <c r="J339" i="3"/>
  <c r="I339" i="3"/>
  <c r="K338" i="3"/>
  <c r="J338" i="3"/>
  <c r="I338" i="3"/>
  <c r="K337" i="3"/>
  <c r="J337" i="3"/>
  <c r="I337" i="3"/>
  <c r="K336" i="3"/>
  <c r="J336" i="3"/>
  <c r="I336" i="3"/>
  <c r="K335" i="3"/>
  <c r="J335" i="3"/>
  <c r="I335" i="3"/>
  <c r="K334" i="3"/>
  <c r="J334" i="3"/>
  <c r="I334" i="3"/>
  <c r="K333" i="3"/>
  <c r="J333" i="3"/>
  <c r="I333" i="3"/>
  <c r="C333" i="3"/>
  <c r="K332" i="3"/>
  <c r="J332" i="3"/>
  <c r="I332" i="3"/>
  <c r="K331" i="3"/>
  <c r="J331" i="3"/>
  <c r="I331" i="3"/>
  <c r="K330" i="3"/>
  <c r="J330" i="3"/>
  <c r="I330" i="3"/>
  <c r="K329" i="3"/>
  <c r="J329" i="3"/>
  <c r="I329" i="3"/>
  <c r="K328" i="3"/>
  <c r="J328" i="3"/>
  <c r="I328" i="3"/>
  <c r="K327" i="3"/>
  <c r="J327" i="3"/>
  <c r="I327" i="3"/>
  <c r="K326" i="3"/>
  <c r="J326" i="3"/>
  <c r="I326" i="3"/>
  <c r="K325" i="3"/>
  <c r="J325" i="3"/>
  <c r="I325" i="3"/>
  <c r="K324" i="3"/>
  <c r="J324" i="3"/>
  <c r="I324" i="3"/>
  <c r="K323" i="3"/>
  <c r="J323" i="3"/>
  <c r="I323" i="3"/>
  <c r="K322" i="3"/>
  <c r="J322" i="3"/>
  <c r="I322" i="3"/>
  <c r="K321" i="3"/>
  <c r="J321" i="3"/>
  <c r="I321" i="3"/>
  <c r="K320" i="3"/>
  <c r="J320" i="3"/>
  <c r="I320" i="3"/>
  <c r="K319" i="3"/>
  <c r="J319" i="3"/>
  <c r="I319" i="3"/>
  <c r="K318" i="3"/>
  <c r="J318" i="3"/>
  <c r="I318" i="3"/>
  <c r="K317" i="3"/>
  <c r="J317" i="3"/>
  <c r="I317" i="3"/>
  <c r="K316" i="3"/>
  <c r="J316" i="3"/>
  <c r="I316" i="3"/>
  <c r="K315" i="3"/>
  <c r="J315" i="3"/>
  <c r="I315" i="3"/>
  <c r="K314" i="3"/>
  <c r="J314" i="3"/>
  <c r="I314" i="3"/>
  <c r="K313" i="3"/>
  <c r="J313" i="3"/>
  <c r="I313" i="3"/>
  <c r="K312" i="3"/>
  <c r="J312" i="3"/>
  <c r="I312" i="3"/>
  <c r="K311" i="3"/>
  <c r="J311" i="3"/>
  <c r="I311" i="3"/>
  <c r="K310" i="3"/>
  <c r="J310" i="3"/>
  <c r="I310" i="3"/>
  <c r="K309" i="3"/>
  <c r="J309" i="3"/>
  <c r="I309" i="3"/>
  <c r="K308" i="3"/>
  <c r="J308" i="3"/>
  <c r="I308" i="3"/>
  <c r="K307" i="3"/>
  <c r="J307" i="3"/>
  <c r="I307" i="3"/>
  <c r="K306" i="3"/>
  <c r="J306" i="3"/>
  <c r="I306" i="3"/>
  <c r="K305" i="3"/>
  <c r="J305" i="3"/>
  <c r="I305" i="3"/>
  <c r="K304" i="3"/>
  <c r="J304" i="3"/>
  <c r="I304" i="3"/>
  <c r="K303" i="3"/>
  <c r="J303" i="3"/>
  <c r="I303" i="3"/>
  <c r="K302" i="3"/>
  <c r="J302" i="3"/>
  <c r="I302" i="3"/>
  <c r="K301" i="3"/>
  <c r="J301" i="3"/>
  <c r="I301" i="3"/>
  <c r="K300" i="3"/>
  <c r="J300" i="3"/>
  <c r="I300" i="3"/>
  <c r="J299" i="3"/>
  <c r="I299" i="3"/>
  <c r="C299" i="3"/>
  <c r="K299" i="3" s="1"/>
  <c r="K298" i="3"/>
  <c r="J298" i="3"/>
  <c r="I298" i="3"/>
  <c r="K297" i="3"/>
  <c r="J297" i="3"/>
  <c r="I297" i="3"/>
  <c r="K296" i="3"/>
  <c r="J296" i="3"/>
  <c r="I296" i="3"/>
  <c r="K295" i="3"/>
  <c r="J295" i="3"/>
  <c r="I295" i="3"/>
  <c r="K294" i="3"/>
  <c r="J294" i="3"/>
  <c r="I294" i="3"/>
  <c r="K293" i="3"/>
  <c r="J293" i="3"/>
  <c r="I293" i="3"/>
  <c r="K292" i="3"/>
  <c r="J292" i="3"/>
  <c r="I292" i="3"/>
  <c r="K291" i="3"/>
  <c r="J291" i="3"/>
  <c r="I291" i="3"/>
  <c r="K290" i="3"/>
  <c r="J290" i="3"/>
  <c r="I290" i="3"/>
  <c r="K289" i="3"/>
  <c r="J289" i="3"/>
  <c r="I289" i="3"/>
  <c r="K288" i="3"/>
  <c r="J288" i="3"/>
  <c r="I288" i="3"/>
  <c r="K287" i="3"/>
  <c r="J287" i="3"/>
  <c r="I287" i="3"/>
  <c r="K286" i="3"/>
  <c r="J286" i="3"/>
  <c r="I286" i="3"/>
  <c r="K285" i="3"/>
  <c r="J285" i="3"/>
  <c r="I285" i="3"/>
  <c r="K284" i="3"/>
  <c r="J284" i="3"/>
  <c r="I284" i="3"/>
  <c r="K283" i="3"/>
  <c r="J283" i="3"/>
  <c r="I283" i="3"/>
  <c r="K282" i="3"/>
  <c r="J282" i="3"/>
  <c r="I282" i="3"/>
  <c r="K281" i="3"/>
  <c r="J281" i="3"/>
  <c r="I281" i="3"/>
  <c r="J280" i="3"/>
  <c r="I280" i="3"/>
  <c r="C280" i="3"/>
  <c r="K280" i="3" s="1"/>
  <c r="K279" i="3"/>
  <c r="J279" i="3"/>
  <c r="I279" i="3"/>
  <c r="K278" i="3"/>
  <c r="J278" i="3"/>
  <c r="I278" i="3"/>
  <c r="K277" i="3"/>
  <c r="J277" i="3"/>
  <c r="I277" i="3"/>
  <c r="K276" i="3"/>
  <c r="J276" i="3"/>
  <c r="I276" i="3"/>
  <c r="K275" i="3"/>
  <c r="J275" i="3"/>
  <c r="I275" i="3"/>
  <c r="K274" i="3"/>
  <c r="J274" i="3"/>
  <c r="I274" i="3"/>
  <c r="K273" i="3"/>
  <c r="J273" i="3"/>
  <c r="I273" i="3"/>
  <c r="K272" i="3"/>
  <c r="J272" i="3"/>
  <c r="I272" i="3"/>
  <c r="K271" i="3"/>
  <c r="J271" i="3"/>
  <c r="I271" i="3"/>
  <c r="K270" i="3"/>
  <c r="J270" i="3"/>
  <c r="I270" i="3"/>
  <c r="K269" i="3"/>
  <c r="J269" i="3"/>
  <c r="I269" i="3"/>
  <c r="K268" i="3"/>
  <c r="J268" i="3"/>
  <c r="I268" i="3"/>
  <c r="K267" i="3"/>
  <c r="J267" i="3"/>
  <c r="I267" i="3"/>
  <c r="K266" i="3"/>
  <c r="J266" i="3"/>
  <c r="I266" i="3"/>
  <c r="K265" i="3"/>
  <c r="J265" i="3"/>
  <c r="I265" i="3"/>
  <c r="K264" i="3"/>
  <c r="J264" i="3"/>
  <c r="I264" i="3"/>
  <c r="K263" i="3"/>
  <c r="J263" i="3"/>
  <c r="I263" i="3"/>
  <c r="K262" i="3"/>
  <c r="J262" i="3"/>
  <c r="I262" i="3"/>
  <c r="K261" i="3"/>
  <c r="J261" i="3"/>
  <c r="I261" i="3"/>
  <c r="K260" i="3"/>
  <c r="J260" i="3"/>
  <c r="I260" i="3"/>
  <c r="J259" i="3"/>
  <c r="I259" i="3"/>
  <c r="C259" i="3"/>
  <c r="K259" i="3" s="1"/>
  <c r="K258" i="3"/>
  <c r="J258" i="3"/>
  <c r="I258" i="3"/>
  <c r="K257" i="3"/>
  <c r="J257" i="3"/>
  <c r="I257" i="3"/>
  <c r="K256" i="3"/>
  <c r="J256" i="3"/>
  <c r="I256" i="3"/>
  <c r="K255" i="3"/>
  <c r="J255" i="3"/>
  <c r="I255" i="3"/>
  <c r="K254" i="3"/>
  <c r="J254" i="3"/>
  <c r="I254" i="3"/>
  <c r="K253" i="3"/>
  <c r="J253" i="3"/>
  <c r="I253" i="3"/>
  <c r="K252" i="3"/>
  <c r="J252" i="3"/>
  <c r="I252" i="3"/>
  <c r="K251" i="3"/>
  <c r="J251" i="3"/>
  <c r="I251" i="3"/>
  <c r="K250" i="3"/>
  <c r="J250" i="3"/>
  <c r="I250" i="3"/>
  <c r="K249" i="3"/>
  <c r="J249" i="3"/>
  <c r="I249" i="3"/>
  <c r="K248" i="3"/>
  <c r="J248" i="3"/>
  <c r="I248" i="3"/>
  <c r="K247" i="3"/>
  <c r="J247" i="3"/>
  <c r="I247" i="3"/>
  <c r="K246" i="3"/>
  <c r="J246" i="3"/>
  <c r="I246" i="3"/>
  <c r="K245" i="3"/>
  <c r="J245" i="3"/>
  <c r="I245" i="3"/>
  <c r="C245" i="3"/>
  <c r="K244" i="3"/>
  <c r="J244" i="3"/>
  <c r="I244" i="3"/>
  <c r="K243" i="3"/>
  <c r="J243" i="3"/>
  <c r="I243" i="3"/>
  <c r="K242" i="3"/>
  <c r="J242" i="3"/>
  <c r="I242" i="3"/>
  <c r="K241" i="3"/>
  <c r="J241" i="3"/>
  <c r="I241" i="3"/>
  <c r="K240" i="3"/>
  <c r="J240" i="3"/>
  <c r="I240" i="3"/>
  <c r="K239" i="3"/>
  <c r="J239" i="3"/>
  <c r="I239" i="3"/>
  <c r="K238" i="3"/>
  <c r="J238" i="3"/>
  <c r="I238" i="3"/>
  <c r="K237" i="3"/>
  <c r="J237" i="3"/>
  <c r="I237" i="3"/>
  <c r="K236" i="3"/>
  <c r="J236" i="3"/>
  <c r="I236" i="3"/>
  <c r="K235" i="3"/>
  <c r="J235" i="3"/>
  <c r="I235" i="3"/>
  <c r="K234" i="3"/>
  <c r="J234" i="3"/>
  <c r="I234" i="3"/>
  <c r="K233" i="3"/>
  <c r="J233" i="3"/>
  <c r="I233" i="3"/>
  <c r="K232" i="3"/>
  <c r="J232" i="3"/>
  <c r="I232" i="3"/>
  <c r="K231" i="3"/>
  <c r="J231" i="3"/>
  <c r="I231" i="3"/>
  <c r="K230" i="3"/>
  <c r="J230" i="3"/>
  <c r="I230" i="3"/>
  <c r="K229" i="3"/>
  <c r="J229" i="3"/>
  <c r="I229" i="3"/>
  <c r="K228" i="3"/>
  <c r="J228" i="3"/>
  <c r="I228" i="3"/>
  <c r="K227" i="3"/>
  <c r="J227" i="3"/>
  <c r="I227" i="3"/>
  <c r="K226" i="3"/>
  <c r="J226" i="3"/>
  <c r="I226" i="3"/>
  <c r="K225" i="3"/>
  <c r="J225" i="3"/>
  <c r="I225" i="3"/>
  <c r="K224" i="3"/>
  <c r="J224" i="3"/>
  <c r="I224" i="3"/>
  <c r="K223" i="3"/>
  <c r="J223" i="3"/>
  <c r="I223" i="3"/>
  <c r="K222" i="3"/>
  <c r="J222" i="3"/>
  <c r="I222" i="3"/>
  <c r="K221" i="3"/>
  <c r="J221" i="3"/>
  <c r="I221" i="3"/>
  <c r="K220" i="3"/>
  <c r="J220" i="3"/>
  <c r="I220" i="3"/>
  <c r="K219" i="3"/>
  <c r="J219" i="3"/>
  <c r="I219" i="3"/>
  <c r="K218" i="3"/>
  <c r="J218" i="3"/>
  <c r="I218" i="3"/>
  <c r="C218" i="3"/>
  <c r="K217" i="3"/>
  <c r="J217" i="3"/>
  <c r="I217" i="3"/>
  <c r="K216" i="3"/>
  <c r="J216" i="3"/>
  <c r="I216" i="3"/>
  <c r="K215" i="3"/>
  <c r="J215" i="3"/>
  <c r="I215" i="3"/>
  <c r="K214" i="3"/>
  <c r="J214" i="3"/>
  <c r="I214" i="3"/>
  <c r="K213" i="3"/>
  <c r="J213" i="3"/>
  <c r="I213" i="3"/>
  <c r="K212" i="3"/>
  <c r="J212" i="3"/>
  <c r="I212" i="3"/>
  <c r="K211" i="3"/>
  <c r="J211" i="3"/>
  <c r="I211" i="3"/>
  <c r="K210" i="3"/>
  <c r="J210" i="3"/>
  <c r="I210" i="3"/>
  <c r="K209" i="3"/>
  <c r="J209" i="3"/>
  <c r="I209" i="3"/>
  <c r="K208" i="3"/>
  <c r="J208" i="3"/>
  <c r="I208" i="3"/>
  <c r="K207" i="3"/>
  <c r="J207" i="3"/>
  <c r="I207" i="3"/>
  <c r="K206" i="3"/>
  <c r="J206" i="3"/>
  <c r="I206" i="3"/>
  <c r="K205" i="3"/>
  <c r="J205" i="3"/>
  <c r="I205" i="3"/>
  <c r="K204" i="3"/>
  <c r="J204" i="3"/>
  <c r="I204" i="3"/>
  <c r="K203" i="3"/>
  <c r="J203" i="3"/>
  <c r="I203" i="3"/>
  <c r="K202" i="3"/>
  <c r="J202" i="3"/>
  <c r="I202" i="3"/>
  <c r="K201" i="3"/>
  <c r="J201" i="3"/>
  <c r="I201" i="3"/>
  <c r="K200" i="3"/>
  <c r="J200" i="3"/>
  <c r="I200" i="3"/>
  <c r="K199" i="3"/>
  <c r="J199" i="3"/>
  <c r="I199" i="3"/>
  <c r="C199" i="3"/>
  <c r="K198" i="3"/>
  <c r="J198" i="3"/>
  <c r="I198" i="3"/>
  <c r="K197" i="3"/>
  <c r="J197" i="3"/>
  <c r="I197" i="3"/>
  <c r="K196" i="3"/>
  <c r="J196" i="3"/>
  <c r="I196" i="3"/>
  <c r="K195" i="3"/>
  <c r="J195" i="3"/>
  <c r="I195" i="3"/>
  <c r="K194" i="3"/>
  <c r="J194" i="3"/>
  <c r="I194" i="3"/>
  <c r="K193" i="3"/>
  <c r="J193" i="3"/>
  <c r="I193" i="3"/>
  <c r="K192" i="3"/>
  <c r="J192" i="3"/>
  <c r="I192" i="3"/>
  <c r="K191" i="3"/>
  <c r="J191" i="3"/>
  <c r="I191" i="3"/>
  <c r="K190" i="3"/>
  <c r="J190" i="3"/>
  <c r="I190" i="3"/>
  <c r="K189" i="3"/>
  <c r="J189" i="3"/>
  <c r="I189" i="3"/>
  <c r="K188" i="3"/>
  <c r="J188" i="3"/>
  <c r="I188" i="3"/>
  <c r="K187" i="3"/>
  <c r="J187" i="3"/>
  <c r="I187" i="3"/>
  <c r="K186" i="3"/>
  <c r="J186" i="3"/>
  <c r="I186" i="3"/>
  <c r="J185" i="3"/>
  <c r="I185" i="3"/>
  <c r="C185" i="3"/>
  <c r="K185" i="3" s="1"/>
  <c r="K184" i="3"/>
  <c r="J184" i="3"/>
  <c r="I184" i="3"/>
  <c r="K183" i="3"/>
  <c r="J183" i="3"/>
  <c r="I183" i="3"/>
  <c r="K182" i="3"/>
  <c r="J182" i="3"/>
  <c r="I182" i="3"/>
  <c r="K181" i="3"/>
  <c r="J181" i="3"/>
  <c r="I181" i="3"/>
  <c r="K180" i="3"/>
  <c r="J180" i="3"/>
  <c r="I180" i="3"/>
  <c r="K179" i="3"/>
  <c r="J179" i="3"/>
  <c r="I179" i="3"/>
  <c r="K178" i="3"/>
  <c r="J178" i="3"/>
  <c r="I178" i="3"/>
  <c r="K177" i="3"/>
  <c r="J177" i="3"/>
  <c r="I177" i="3"/>
  <c r="K176" i="3"/>
  <c r="J176" i="3"/>
  <c r="I176" i="3"/>
  <c r="K175" i="3"/>
  <c r="J175" i="3"/>
  <c r="I175" i="3"/>
  <c r="K174" i="3"/>
  <c r="J174" i="3"/>
  <c r="I174" i="3"/>
  <c r="K173" i="3"/>
  <c r="J173" i="3"/>
  <c r="I173" i="3"/>
  <c r="K172" i="3"/>
  <c r="J172" i="3"/>
  <c r="I172" i="3"/>
  <c r="K171" i="3"/>
  <c r="J171" i="3"/>
  <c r="I171" i="3"/>
  <c r="C171" i="3"/>
  <c r="K170" i="3"/>
  <c r="J170" i="3"/>
  <c r="I170" i="3"/>
  <c r="K169" i="3"/>
  <c r="J169" i="3"/>
  <c r="I169" i="3"/>
  <c r="K168" i="3"/>
  <c r="J168" i="3"/>
  <c r="I168" i="3"/>
  <c r="K167" i="3"/>
  <c r="J167" i="3"/>
  <c r="I167" i="3"/>
  <c r="K166" i="3"/>
  <c r="J166" i="3"/>
  <c r="I166" i="3"/>
  <c r="K165" i="3"/>
  <c r="J165" i="3"/>
  <c r="I165" i="3"/>
  <c r="K164" i="3"/>
  <c r="J164" i="3"/>
  <c r="I164" i="3"/>
  <c r="K163" i="3"/>
  <c r="J163" i="3"/>
  <c r="I163" i="3"/>
  <c r="K162" i="3"/>
  <c r="J162" i="3"/>
  <c r="I162" i="3"/>
  <c r="K161" i="3"/>
  <c r="J161" i="3"/>
  <c r="I161" i="3"/>
  <c r="K160" i="3"/>
  <c r="J160" i="3"/>
  <c r="I160" i="3"/>
  <c r="K159" i="3"/>
  <c r="J159" i="3"/>
  <c r="I159" i="3"/>
  <c r="K158" i="3"/>
  <c r="J158" i="3"/>
  <c r="I158" i="3"/>
  <c r="C158" i="3"/>
  <c r="J157" i="3"/>
  <c r="H157" i="3"/>
  <c r="G157" i="3"/>
  <c r="I157" i="3" s="1"/>
  <c r="F157" i="3"/>
  <c r="E157" i="3"/>
  <c r="D157" i="3"/>
  <c r="K156" i="3"/>
  <c r="J156" i="3"/>
  <c r="I156" i="3"/>
  <c r="K155" i="3"/>
  <c r="J155" i="3"/>
  <c r="I155" i="3"/>
  <c r="K154" i="3"/>
  <c r="J154" i="3"/>
  <c r="I154" i="3"/>
  <c r="K153" i="3"/>
  <c r="J153" i="3"/>
  <c r="I153" i="3"/>
  <c r="K152" i="3"/>
  <c r="J152" i="3"/>
  <c r="I152" i="3"/>
  <c r="K151" i="3"/>
  <c r="J151" i="3"/>
  <c r="I151" i="3"/>
  <c r="K150" i="3"/>
  <c r="J150" i="3"/>
  <c r="I150" i="3"/>
  <c r="K149" i="3"/>
  <c r="J149" i="3"/>
  <c r="I149" i="3"/>
  <c r="K148" i="3"/>
  <c r="J148" i="3"/>
  <c r="I148" i="3"/>
  <c r="K147" i="3"/>
  <c r="J147" i="3"/>
  <c r="I147" i="3"/>
  <c r="K146" i="3"/>
  <c r="J146" i="3"/>
  <c r="I146" i="3"/>
  <c r="K145" i="3"/>
  <c r="J145" i="3"/>
  <c r="I145" i="3"/>
  <c r="K144" i="3"/>
  <c r="J144" i="3"/>
  <c r="I144" i="3"/>
  <c r="K143" i="3"/>
  <c r="J143" i="3"/>
  <c r="I143" i="3"/>
  <c r="K142" i="3"/>
  <c r="J142" i="3"/>
  <c r="I142" i="3"/>
  <c r="K141" i="3"/>
  <c r="J141" i="3"/>
  <c r="I141" i="3"/>
  <c r="K140" i="3"/>
  <c r="J140" i="3"/>
  <c r="I140" i="3"/>
  <c r="K139" i="3"/>
  <c r="J139" i="3"/>
  <c r="I139" i="3"/>
  <c r="K138" i="3"/>
  <c r="J138" i="3"/>
  <c r="I138" i="3"/>
  <c r="K137" i="3"/>
  <c r="J137" i="3"/>
  <c r="I137" i="3"/>
  <c r="K136" i="3"/>
  <c r="J136" i="3"/>
  <c r="I136" i="3"/>
  <c r="K135" i="3"/>
  <c r="J135" i="3"/>
  <c r="I135" i="3"/>
  <c r="K134" i="3"/>
  <c r="J134" i="3"/>
  <c r="I134" i="3"/>
  <c r="K133" i="3"/>
  <c r="J133" i="3"/>
  <c r="I133" i="3"/>
  <c r="K132" i="3"/>
  <c r="J132" i="3"/>
  <c r="I132" i="3"/>
  <c r="K131" i="3"/>
  <c r="J131" i="3"/>
  <c r="I131" i="3"/>
  <c r="K130" i="3"/>
  <c r="J130" i="3"/>
  <c r="I130" i="3"/>
  <c r="K129" i="3"/>
  <c r="J129" i="3"/>
  <c r="I129" i="3"/>
  <c r="K128" i="3"/>
  <c r="J128" i="3"/>
  <c r="I128" i="3"/>
  <c r="K127" i="3"/>
  <c r="J127" i="3"/>
  <c r="I127" i="3"/>
  <c r="K126" i="3"/>
  <c r="J126" i="3"/>
  <c r="I126" i="3"/>
  <c r="K125" i="3"/>
  <c r="J125" i="3"/>
  <c r="I125" i="3"/>
  <c r="K124" i="3"/>
  <c r="J124" i="3"/>
  <c r="I124" i="3"/>
  <c r="K123" i="3"/>
  <c r="J123" i="3"/>
  <c r="I123" i="3"/>
  <c r="K122" i="3"/>
  <c r="J122" i="3"/>
  <c r="I122" i="3"/>
  <c r="K121" i="3"/>
  <c r="J121" i="3"/>
  <c r="I121" i="3"/>
  <c r="K120" i="3"/>
  <c r="J120" i="3"/>
  <c r="I120" i="3"/>
  <c r="K119" i="3"/>
  <c r="J119" i="3"/>
  <c r="I119" i="3"/>
  <c r="K118" i="3"/>
  <c r="J118" i="3"/>
  <c r="I118" i="3"/>
  <c r="C118" i="3"/>
  <c r="K117" i="3"/>
  <c r="J117" i="3"/>
  <c r="I117" i="3"/>
  <c r="K116" i="3"/>
  <c r="J116" i="3"/>
  <c r="I116" i="3"/>
  <c r="K115" i="3"/>
  <c r="J115" i="3"/>
  <c r="I115" i="3"/>
  <c r="K114" i="3"/>
  <c r="J114" i="3"/>
  <c r="I114" i="3"/>
  <c r="K113" i="3"/>
  <c r="J113" i="3"/>
  <c r="I113" i="3"/>
  <c r="K112" i="3"/>
  <c r="J112" i="3"/>
  <c r="I112" i="3"/>
  <c r="K111" i="3"/>
  <c r="J111" i="3"/>
  <c r="I111" i="3"/>
  <c r="K110" i="3"/>
  <c r="J110" i="3"/>
  <c r="I110" i="3"/>
  <c r="K109" i="3"/>
  <c r="J109" i="3"/>
  <c r="I109" i="3"/>
  <c r="K108" i="3"/>
  <c r="J108" i="3"/>
  <c r="I108" i="3"/>
  <c r="K107" i="3"/>
  <c r="J107" i="3"/>
  <c r="I107" i="3"/>
  <c r="K106" i="3"/>
  <c r="J106" i="3"/>
  <c r="I106" i="3"/>
  <c r="K105" i="3"/>
  <c r="J105" i="3"/>
  <c r="I105" i="3"/>
  <c r="K104" i="3"/>
  <c r="J104" i="3"/>
  <c r="I104" i="3"/>
  <c r="K103" i="3"/>
  <c r="J103" i="3"/>
  <c r="I103" i="3"/>
  <c r="K102" i="3"/>
  <c r="J102" i="3"/>
  <c r="I102" i="3"/>
  <c r="K101" i="3"/>
  <c r="J101" i="3"/>
  <c r="I101" i="3"/>
  <c r="K100" i="3"/>
  <c r="J100" i="3"/>
  <c r="I100" i="3"/>
  <c r="K99" i="3"/>
  <c r="J99" i="3"/>
  <c r="I99" i="3"/>
  <c r="K98" i="3"/>
  <c r="J98" i="3"/>
  <c r="I98" i="3"/>
  <c r="K97" i="3"/>
  <c r="J97" i="3"/>
  <c r="I97" i="3"/>
  <c r="K96" i="3"/>
  <c r="J96" i="3"/>
  <c r="I96" i="3"/>
  <c r="K95" i="3"/>
  <c r="J95" i="3"/>
  <c r="I95" i="3"/>
  <c r="K94" i="3"/>
  <c r="J94" i="3"/>
  <c r="I94" i="3"/>
  <c r="K93" i="3"/>
  <c r="J93" i="3"/>
  <c r="I93" i="3"/>
  <c r="K92" i="3"/>
  <c r="J92" i="3"/>
  <c r="I92" i="3"/>
  <c r="K91" i="3"/>
  <c r="J91" i="3"/>
  <c r="I91" i="3"/>
  <c r="K90" i="3"/>
  <c r="J90" i="3"/>
  <c r="I90" i="3"/>
  <c r="K89" i="3"/>
  <c r="J89" i="3"/>
  <c r="I89" i="3"/>
  <c r="K88" i="3"/>
  <c r="J88" i="3"/>
  <c r="I88" i="3"/>
  <c r="K87" i="3"/>
  <c r="J87" i="3"/>
  <c r="I87" i="3"/>
  <c r="K86" i="3"/>
  <c r="J86" i="3"/>
  <c r="I86" i="3"/>
  <c r="K85" i="3"/>
  <c r="J85" i="3"/>
  <c r="I85" i="3"/>
  <c r="K84" i="3"/>
  <c r="J84" i="3"/>
  <c r="I84" i="3"/>
  <c r="K83" i="3"/>
  <c r="J83" i="3"/>
  <c r="I83" i="3"/>
  <c r="K82" i="3"/>
  <c r="J82" i="3"/>
  <c r="I82" i="3"/>
  <c r="K81" i="3"/>
  <c r="J81" i="3"/>
  <c r="I81" i="3"/>
  <c r="K80" i="3"/>
  <c r="J80" i="3"/>
  <c r="I80" i="3"/>
  <c r="C80" i="3"/>
  <c r="K79" i="3"/>
  <c r="J79" i="3"/>
  <c r="I79" i="3"/>
  <c r="K78" i="3"/>
  <c r="J78" i="3"/>
  <c r="I78" i="3"/>
  <c r="K77" i="3"/>
  <c r="J77" i="3"/>
  <c r="I77" i="3"/>
  <c r="K76" i="3"/>
  <c r="J76" i="3"/>
  <c r="I76" i="3"/>
  <c r="K75" i="3"/>
  <c r="J75" i="3"/>
  <c r="I75" i="3"/>
  <c r="K74" i="3"/>
  <c r="J74" i="3"/>
  <c r="I74" i="3"/>
  <c r="K73" i="3"/>
  <c r="J73" i="3"/>
  <c r="I73" i="3"/>
  <c r="K72" i="3"/>
  <c r="J72" i="3"/>
  <c r="I72" i="3"/>
  <c r="K71" i="3"/>
  <c r="J71" i="3"/>
  <c r="I71" i="3"/>
  <c r="K70" i="3"/>
  <c r="J70" i="3"/>
  <c r="I70" i="3"/>
  <c r="K69" i="3"/>
  <c r="J69" i="3"/>
  <c r="I69" i="3"/>
  <c r="K68" i="3"/>
  <c r="J68" i="3"/>
  <c r="I68" i="3"/>
  <c r="K67" i="3"/>
  <c r="J67" i="3"/>
  <c r="I67" i="3"/>
  <c r="K66" i="3"/>
  <c r="J66" i="3"/>
  <c r="I66" i="3"/>
  <c r="K65" i="3"/>
  <c r="J65" i="3"/>
  <c r="I65" i="3"/>
  <c r="K64" i="3"/>
  <c r="J64" i="3"/>
  <c r="I64" i="3"/>
  <c r="K63" i="3"/>
  <c r="J63" i="3"/>
  <c r="I63" i="3"/>
  <c r="K62" i="3"/>
  <c r="J62" i="3"/>
  <c r="I62" i="3"/>
  <c r="K61" i="3"/>
  <c r="J61" i="3"/>
  <c r="I61" i="3"/>
  <c r="K60" i="3"/>
  <c r="J60" i="3"/>
  <c r="I60" i="3"/>
  <c r="K59" i="3"/>
  <c r="J59" i="3"/>
  <c r="I59" i="3"/>
  <c r="K58" i="3"/>
  <c r="J58" i="3"/>
  <c r="I58" i="3"/>
  <c r="K57" i="3"/>
  <c r="J57" i="3"/>
  <c r="I57" i="3"/>
  <c r="K56" i="3"/>
  <c r="J56" i="3"/>
  <c r="I56" i="3"/>
  <c r="K55" i="3"/>
  <c r="J55" i="3"/>
  <c r="I55" i="3"/>
  <c r="K54" i="3"/>
  <c r="J54" i="3"/>
  <c r="I54" i="3"/>
  <c r="K53" i="3"/>
  <c r="J53" i="3"/>
  <c r="I53" i="3"/>
  <c r="K52" i="3"/>
  <c r="J52" i="3"/>
  <c r="I52" i="3"/>
  <c r="K51" i="3"/>
  <c r="J51" i="3"/>
  <c r="I51" i="3"/>
  <c r="J50" i="3"/>
  <c r="I50" i="3"/>
  <c r="C50" i="3"/>
  <c r="K50" i="3" s="1"/>
  <c r="K49" i="3"/>
  <c r="J49" i="3"/>
  <c r="I49" i="3"/>
  <c r="K48" i="3"/>
  <c r="J48" i="3"/>
  <c r="I48" i="3"/>
  <c r="K47" i="3"/>
  <c r="J47" i="3"/>
  <c r="I47" i="3"/>
  <c r="K46" i="3"/>
  <c r="J46" i="3"/>
  <c r="I46" i="3"/>
  <c r="K45" i="3"/>
  <c r="J45" i="3"/>
  <c r="I45" i="3"/>
  <c r="K44" i="3"/>
  <c r="J44" i="3"/>
  <c r="I44" i="3"/>
  <c r="K43" i="3"/>
  <c r="J43" i="3"/>
  <c r="I43" i="3"/>
  <c r="K42" i="3"/>
  <c r="J42" i="3"/>
  <c r="I42" i="3"/>
  <c r="K41" i="3"/>
  <c r="J41" i="3"/>
  <c r="I41" i="3"/>
  <c r="K40" i="3"/>
  <c r="J40" i="3"/>
  <c r="I40" i="3"/>
  <c r="K39" i="3"/>
  <c r="J39" i="3"/>
  <c r="I39" i="3"/>
  <c r="K38" i="3"/>
  <c r="J38" i="3"/>
  <c r="I38" i="3"/>
  <c r="J37" i="3"/>
  <c r="I37" i="3"/>
  <c r="C37" i="3"/>
  <c r="K37" i="3" s="1"/>
  <c r="K36" i="3"/>
  <c r="J36" i="3"/>
  <c r="I36" i="3"/>
  <c r="K35" i="3"/>
  <c r="J35" i="3"/>
  <c r="I35" i="3"/>
  <c r="K34" i="3"/>
  <c r="J34" i="3"/>
  <c r="I34" i="3"/>
  <c r="K33" i="3"/>
  <c r="J33" i="3"/>
  <c r="I33" i="3"/>
  <c r="K32" i="3"/>
  <c r="J32" i="3"/>
  <c r="I32" i="3"/>
  <c r="K31" i="3"/>
  <c r="J31" i="3"/>
  <c r="I31" i="3"/>
  <c r="K30" i="3"/>
  <c r="J30" i="3"/>
  <c r="I30" i="3"/>
  <c r="K29" i="3"/>
  <c r="J29" i="3"/>
  <c r="I29" i="3"/>
  <c r="K28" i="3"/>
  <c r="J28" i="3"/>
  <c r="I28" i="3"/>
  <c r="K27" i="3"/>
  <c r="J27" i="3"/>
  <c r="I27" i="3"/>
  <c r="K26" i="3"/>
  <c r="J26" i="3"/>
  <c r="I26" i="3"/>
  <c r="K25" i="3"/>
  <c r="J25" i="3"/>
  <c r="I25" i="3"/>
  <c r="K24" i="3"/>
  <c r="J24" i="3"/>
  <c r="I24" i="3"/>
  <c r="K23" i="3"/>
  <c r="J23" i="3"/>
  <c r="I23" i="3"/>
  <c r="K22" i="3"/>
  <c r="J22" i="3"/>
  <c r="I22" i="3"/>
  <c r="K21" i="3"/>
  <c r="J21" i="3"/>
  <c r="I21" i="3"/>
  <c r="K20" i="3"/>
  <c r="J20" i="3"/>
  <c r="I20" i="3"/>
  <c r="K19" i="3"/>
  <c r="J19" i="3"/>
  <c r="I19" i="3"/>
  <c r="K18" i="3"/>
  <c r="J18" i="3"/>
  <c r="I18" i="3"/>
  <c r="K17" i="3"/>
  <c r="J17" i="3"/>
  <c r="I17" i="3"/>
  <c r="K16" i="3"/>
  <c r="J16" i="3"/>
  <c r="I16" i="3"/>
  <c r="K15" i="3"/>
  <c r="J15" i="3"/>
  <c r="I15" i="3"/>
  <c r="K14" i="3"/>
  <c r="J14" i="3"/>
  <c r="I14" i="3"/>
  <c r="K13" i="3"/>
  <c r="J13" i="3"/>
  <c r="I13" i="3"/>
  <c r="K12" i="3"/>
  <c r="J12" i="3"/>
  <c r="I12" i="3"/>
  <c r="K11" i="3"/>
  <c r="J11" i="3"/>
  <c r="I11" i="3"/>
  <c r="K10" i="3"/>
  <c r="J10" i="3"/>
  <c r="I10" i="3"/>
  <c r="K9" i="3"/>
  <c r="J9" i="3"/>
  <c r="I9" i="3"/>
  <c r="K8" i="3"/>
  <c r="J8" i="3"/>
  <c r="I8" i="3"/>
  <c r="K7" i="3"/>
  <c r="J7" i="3"/>
  <c r="I7" i="3"/>
  <c r="C7" i="3"/>
  <c r="H6" i="3"/>
  <c r="G6" i="3"/>
  <c r="I6" i="3" s="1"/>
  <c r="D6" i="3"/>
  <c r="C157" i="3" l="1"/>
  <c r="K157" i="3" s="1"/>
  <c r="J386" i="3"/>
  <c r="C6" i="3"/>
  <c r="F6" i="3"/>
  <c r="J6" i="3" l="1"/>
  <c r="K6" i="3"/>
</calcChain>
</file>

<file path=xl/comments1.xml><?xml version="1.0" encoding="utf-8"?>
<comments xmlns="http://schemas.openxmlformats.org/spreadsheetml/2006/main">
  <authors>
    <author>USER</author>
  </authors>
  <commentList>
    <comment ref="B395" authorId="0" shapeId="0">
      <text>
        <r>
          <rPr>
            <b/>
            <sz val="9"/>
            <color indexed="81"/>
            <rFont val="新細明體"/>
            <family val="1"/>
            <charset val="136"/>
          </rPr>
          <t>由高雄市代管。</t>
        </r>
        <r>
          <rPr>
            <sz val="9"/>
            <color indexed="81"/>
            <rFont val="新細明體"/>
            <family val="1"/>
            <charset val="136"/>
          </rPr>
          <t xml:space="preserve">
</t>
        </r>
      </text>
    </comment>
    <comment ref="B396" authorId="0" shapeId="0">
      <text>
        <r>
          <rPr>
            <b/>
            <sz val="9"/>
            <color indexed="81"/>
            <rFont val="新細明體"/>
            <family val="1"/>
            <charset val="136"/>
          </rPr>
          <t>由高雄市代管。</t>
        </r>
        <r>
          <rPr>
            <sz val="9"/>
            <color indexed="81"/>
            <rFont val="新細明體"/>
            <family val="1"/>
            <charset val="136"/>
          </rPr>
          <t xml:space="preserve">
</t>
        </r>
      </text>
    </comment>
  </commentList>
</comments>
</file>

<file path=xl/comments2.xml><?xml version="1.0" encoding="utf-8"?>
<comments xmlns="http://schemas.openxmlformats.org/spreadsheetml/2006/main">
  <authors>
    <author>moi</author>
    <author>moist203</author>
    <author>USER</author>
  </authors>
  <commentList>
    <comment ref="C6" authorId="0" shapeId="0">
      <text>
        <r>
          <rPr>
            <sz val="9"/>
            <color indexed="81"/>
            <rFont val="新細明體"/>
            <family val="1"/>
            <charset val="136"/>
          </rPr>
          <t>100年9月高雄市小港區因配合高雄港洲際貨櫃中心第一期工程計畫填築用地擴大為41.2061平方公里，增加1.3488平方公里。</t>
        </r>
      </text>
    </comment>
    <comment ref="C118" authorId="0" shapeId="0">
      <text>
        <r>
          <rPr>
            <sz val="9"/>
            <color indexed="81"/>
            <rFont val="新細明體"/>
            <family val="1"/>
            <charset val="136"/>
          </rPr>
          <t>100年9月高雄市小港區因配合高雄港洲際貨櫃中心第一期工程計畫填築用地擴大為41.2061平方公里，增加1.3488平方公里。</t>
        </r>
      </text>
    </comment>
    <comment ref="C120" authorId="1" shapeId="0">
      <text>
        <r>
          <rPr>
            <sz val="9"/>
            <color indexed="81"/>
            <rFont val="新細明體"/>
            <family val="1"/>
            <charset val="136"/>
          </rPr>
          <t>因行政區域調整，鼓山區增加0.0065平方公里，左營區減少0.0065平方公里，97年7月1日起生效。</t>
        </r>
      </text>
    </comment>
    <comment ref="C121" authorId="1" shapeId="0">
      <text>
        <r>
          <rPr>
            <sz val="9"/>
            <color indexed="81"/>
            <rFont val="新細明體"/>
            <family val="1"/>
            <charset val="136"/>
          </rPr>
          <t>因行政區域調整，鼓山區增加0.0065平方公里，左營區減少0.0065平方公里，97年7月1日起生效。</t>
        </r>
      </text>
    </comment>
    <comment ref="C129" authorId="0" shapeId="0">
      <text>
        <r>
          <rPr>
            <sz val="9"/>
            <color indexed="81"/>
            <rFont val="新細明體"/>
            <family val="1"/>
            <charset val="136"/>
          </rPr>
          <t>100年9月高雄市小港區因配合高雄港洲際貨櫃中心第一期工程計畫填築用地擴大為41.2061平方公里，增加1.3488平方公里。</t>
        </r>
      </text>
    </comment>
    <comment ref="C384" authorId="1" shapeId="0">
      <text>
        <r>
          <rPr>
            <b/>
            <sz val="9"/>
            <color indexed="81"/>
            <rFont val="新細明體"/>
            <family val="1"/>
            <charset val="136"/>
          </rPr>
          <t>內政部93.12.23台內地字第0930096029號函及內政部94.01.25台內地字第0940002661號函，99年2月起嘉義市行政區域調整，東區增加1.0361平方公里，西區減少1.0361平方公里。</t>
        </r>
      </text>
    </comment>
    <comment ref="C385" authorId="1" shapeId="0">
      <text>
        <r>
          <rPr>
            <b/>
            <sz val="9"/>
            <color indexed="81"/>
            <rFont val="新細明體"/>
            <family val="1"/>
            <charset val="136"/>
          </rPr>
          <t>內政部93.12.23台內地字第0930096029號函及內政部94.01.25台內地字第0940002661號函，99年2月起嘉義市行政區域調整，東區增加1.0361平方公里，西區減少1.0361平方公里。</t>
        </r>
      </text>
    </comment>
    <comment ref="A399" authorId="2" shapeId="0">
      <text>
        <r>
          <rPr>
            <b/>
            <sz val="9"/>
            <color indexed="81"/>
            <rFont val="新細明體"/>
            <family val="1"/>
            <charset val="136"/>
          </rPr>
          <t>由高雄市代管。</t>
        </r>
        <r>
          <rPr>
            <sz val="9"/>
            <color indexed="81"/>
            <rFont val="新細明體"/>
            <family val="1"/>
            <charset val="136"/>
          </rPr>
          <t xml:space="preserve">
</t>
        </r>
      </text>
    </comment>
    <comment ref="A400" authorId="2" shapeId="0">
      <text>
        <r>
          <rPr>
            <b/>
            <sz val="9"/>
            <color indexed="81"/>
            <rFont val="新細明體"/>
            <family val="1"/>
            <charset val="136"/>
          </rPr>
          <t>由高雄市代管。</t>
        </r>
        <r>
          <rPr>
            <sz val="9"/>
            <color indexed="81"/>
            <rFont val="新細明體"/>
            <family val="1"/>
            <charset val="136"/>
          </rPr>
          <t xml:space="preserve">
</t>
        </r>
      </text>
    </comment>
  </commentList>
</comments>
</file>

<file path=xl/sharedStrings.xml><?xml version="1.0" encoding="utf-8"?>
<sst xmlns="http://schemas.openxmlformats.org/spreadsheetml/2006/main" count="2343" uniqueCount="956">
  <si>
    <t>區域別</t>
  </si>
  <si>
    <t>總計</t>
  </si>
  <si>
    <t>新北市</t>
    <phoneticPr fontId="5" type="noConversion"/>
  </si>
  <si>
    <t>New Taipei City</t>
    <phoneticPr fontId="5" type="noConversion"/>
  </si>
  <si>
    <t>板橋區</t>
  </si>
  <si>
    <t>Banciao District</t>
  </si>
  <si>
    <t>板橋市</t>
  </si>
  <si>
    <t>三重區</t>
  </si>
  <si>
    <t>Sanchong District</t>
  </si>
  <si>
    <t>三重市</t>
  </si>
  <si>
    <t>中和區</t>
  </si>
  <si>
    <t>Jhonghe District</t>
  </si>
  <si>
    <t>永和市</t>
  </si>
  <si>
    <t>永和區</t>
  </si>
  <si>
    <t>Yonghe District</t>
  </si>
  <si>
    <t>中和市</t>
  </si>
  <si>
    <t>新莊區</t>
  </si>
  <si>
    <t>Sinjhuang District</t>
  </si>
  <si>
    <t>新莊市</t>
  </si>
  <si>
    <t>新店區</t>
  </si>
  <si>
    <t>Sindian District</t>
  </si>
  <si>
    <t>新店市</t>
  </si>
  <si>
    <t>樹林區</t>
  </si>
  <si>
    <t>Shulin District</t>
  </si>
  <si>
    <t>土城市</t>
  </si>
  <si>
    <t>鶯歌區</t>
  </si>
  <si>
    <t>Yingge District</t>
  </si>
  <si>
    <t>蘆洲市</t>
  </si>
  <si>
    <t>三峽區</t>
  </si>
  <si>
    <t>Sansia District</t>
  </si>
  <si>
    <t>汐止市</t>
  </si>
  <si>
    <t>淡水區</t>
  </si>
  <si>
    <t>Danshuei District</t>
  </si>
  <si>
    <t>樹林市</t>
  </si>
  <si>
    <t>汐止區</t>
  </si>
  <si>
    <t>Sijhih District</t>
  </si>
  <si>
    <t>鶯歌鎮</t>
  </si>
  <si>
    <t>瑞芳區</t>
  </si>
  <si>
    <t>Rueifang District</t>
  </si>
  <si>
    <t>三峽鎮</t>
  </si>
  <si>
    <t>土城區</t>
  </si>
  <si>
    <t>Tucheng District</t>
  </si>
  <si>
    <t>淡水鎮</t>
  </si>
  <si>
    <t>蘆洲區</t>
  </si>
  <si>
    <t>Lujhou District</t>
  </si>
  <si>
    <t>瑞芳鎮</t>
  </si>
  <si>
    <t>五股區</t>
  </si>
  <si>
    <t>Wugu District</t>
  </si>
  <si>
    <t>五股鄉</t>
  </si>
  <si>
    <t>泰山區</t>
  </si>
  <si>
    <t>Taishan District</t>
  </si>
  <si>
    <t>泰山鄉</t>
  </si>
  <si>
    <t>林口區</t>
  </si>
  <si>
    <t>Linkou District</t>
  </si>
  <si>
    <t>林口鄉</t>
  </si>
  <si>
    <t>深坑區</t>
  </si>
  <si>
    <t>Shenkeng District</t>
  </si>
  <si>
    <t>深坑鄉</t>
  </si>
  <si>
    <t>石碇區</t>
  </si>
  <si>
    <t>Shihding District</t>
  </si>
  <si>
    <t>石碇鄉</t>
  </si>
  <si>
    <t>坪林區</t>
  </si>
  <si>
    <t>Pinglin District</t>
  </si>
  <si>
    <t>坪林鄉</t>
  </si>
  <si>
    <t>三芝區</t>
  </si>
  <si>
    <t>Sanjhih District</t>
  </si>
  <si>
    <t>三芝鄉</t>
  </si>
  <si>
    <t>石門區</t>
  </si>
  <si>
    <t>Shihmen District</t>
  </si>
  <si>
    <t>石門鄉</t>
  </si>
  <si>
    <t>八里區</t>
  </si>
  <si>
    <t>Bali District</t>
  </si>
  <si>
    <t>八里鄉</t>
  </si>
  <si>
    <t>平溪區</t>
  </si>
  <si>
    <t>Pingsi District</t>
  </si>
  <si>
    <t>平溪鄉</t>
  </si>
  <si>
    <t>雙溪區</t>
  </si>
  <si>
    <t>Shuangsi District</t>
  </si>
  <si>
    <t>雙溪鄉</t>
  </si>
  <si>
    <t>貢寮區</t>
  </si>
  <si>
    <t>Gongliao District</t>
  </si>
  <si>
    <t>貢寮鄉</t>
  </si>
  <si>
    <t>金山區</t>
  </si>
  <si>
    <t>Jinshan District</t>
  </si>
  <si>
    <t>金山鄉</t>
  </si>
  <si>
    <t>萬里區</t>
  </si>
  <si>
    <t>Wanli District</t>
  </si>
  <si>
    <t>萬里鄉</t>
  </si>
  <si>
    <t>烏來區</t>
  </si>
  <si>
    <t>Wulai District</t>
  </si>
  <si>
    <t>※烏來鄉</t>
  </si>
  <si>
    <t>臺北市</t>
    <phoneticPr fontId="5" type="noConversion"/>
  </si>
  <si>
    <t>Taipei City</t>
    <phoneticPr fontId="5" type="noConversion"/>
  </si>
  <si>
    <t>松山區</t>
  </si>
  <si>
    <t xml:space="preserve">Songshan District </t>
  </si>
  <si>
    <t>信義區</t>
  </si>
  <si>
    <t xml:space="preserve">Sinyi District </t>
  </si>
  <si>
    <t>大安區</t>
  </si>
  <si>
    <t xml:space="preserve">Daan District </t>
  </si>
  <si>
    <t>中山區</t>
  </si>
  <si>
    <t xml:space="preserve">Jhongshan District </t>
  </si>
  <si>
    <t>中正區</t>
  </si>
  <si>
    <t xml:space="preserve">Jhongjheng District </t>
  </si>
  <si>
    <t>大同區</t>
  </si>
  <si>
    <t xml:space="preserve">Datong District </t>
  </si>
  <si>
    <t>萬華區</t>
  </si>
  <si>
    <t xml:space="preserve">Wanhua District </t>
  </si>
  <si>
    <t>文山區</t>
  </si>
  <si>
    <t xml:space="preserve">Wunshan District </t>
  </si>
  <si>
    <t>南港區</t>
  </si>
  <si>
    <t xml:space="preserve">Nangang District </t>
  </si>
  <si>
    <t>內湖區</t>
  </si>
  <si>
    <t xml:space="preserve">Neihu District </t>
  </si>
  <si>
    <t>士林區</t>
  </si>
  <si>
    <t xml:space="preserve">Shihlin District </t>
  </si>
  <si>
    <t>北投區</t>
  </si>
  <si>
    <t xml:space="preserve">Beitou District </t>
  </si>
  <si>
    <t>臺中市</t>
    <phoneticPr fontId="5" type="noConversion"/>
  </si>
  <si>
    <t>Taichung City</t>
    <phoneticPr fontId="5" type="noConversion"/>
  </si>
  <si>
    <t>中區</t>
  </si>
  <si>
    <t xml:space="preserve">Central District </t>
  </si>
  <si>
    <t>中　區</t>
  </si>
  <si>
    <t>東區</t>
  </si>
  <si>
    <t xml:space="preserve">East District </t>
  </si>
  <si>
    <t>東　區</t>
  </si>
  <si>
    <t>南區</t>
  </si>
  <si>
    <t xml:space="preserve">South District </t>
  </si>
  <si>
    <t>西　區</t>
  </si>
  <si>
    <t>西區</t>
  </si>
  <si>
    <t xml:space="preserve">West District </t>
  </si>
  <si>
    <t>南　區</t>
  </si>
  <si>
    <t>北區</t>
  </si>
  <si>
    <t>North District</t>
  </si>
  <si>
    <t>北　區</t>
  </si>
  <si>
    <t>西屯區</t>
  </si>
  <si>
    <t xml:space="preserve">Situn District </t>
  </si>
  <si>
    <t>南屯區</t>
  </si>
  <si>
    <t xml:space="preserve">Nantun District </t>
  </si>
  <si>
    <t>北屯區</t>
  </si>
  <si>
    <t xml:space="preserve">Beitun District </t>
  </si>
  <si>
    <t>豐原區</t>
  </si>
  <si>
    <t>Fongyuan District</t>
  </si>
  <si>
    <t>豐原市</t>
  </si>
  <si>
    <t>東勢區</t>
  </si>
  <si>
    <t>Dongshih District</t>
  </si>
  <si>
    <t>東勢鎮</t>
  </si>
  <si>
    <t>大甲區</t>
  </si>
  <si>
    <t>Dajia District</t>
  </si>
  <si>
    <t>大甲鎮</t>
  </si>
  <si>
    <t>清水區</t>
  </si>
  <si>
    <t>Cingshuei District</t>
  </si>
  <si>
    <t>清水鎮</t>
  </si>
  <si>
    <t>沙鹿區</t>
  </si>
  <si>
    <t>Shalu District</t>
  </si>
  <si>
    <t>沙鹿鎮</t>
  </si>
  <si>
    <t>梧棲區</t>
  </si>
  <si>
    <t>Wuci District</t>
  </si>
  <si>
    <t>梧棲鎮</t>
  </si>
  <si>
    <t>后里區</t>
  </si>
  <si>
    <t>Houli District</t>
  </si>
  <si>
    <t>后里鄉</t>
  </si>
  <si>
    <t>神岡區</t>
  </si>
  <si>
    <t>Shengang District</t>
  </si>
  <si>
    <t>神岡鄉</t>
  </si>
  <si>
    <t>潭子區</t>
  </si>
  <si>
    <t>Tanzih District</t>
  </si>
  <si>
    <t>潭子鄉</t>
  </si>
  <si>
    <t>大雅區</t>
  </si>
  <si>
    <t>Daya District</t>
  </si>
  <si>
    <t>大雅鄉</t>
  </si>
  <si>
    <t>新社區</t>
  </si>
  <si>
    <t>Sinshe District</t>
  </si>
  <si>
    <t>新社鄉</t>
  </si>
  <si>
    <t>石岡區</t>
  </si>
  <si>
    <t>Shihgang District</t>
  </si>
  <si>
    <t>石岡鄉</t>
  </si>
  <si>
    <t>外埔區</t>
  </si>
  <si>
    <t>Waipu District</t>
  </si>
  <si>
    <t>外埔鄉</t>
  </si>
  <si>
    <t>Daan District</t>
  </si>
  <si>
    <t>大安鄉</t>
  </si>
  <si>
    <t>烏日區</t>
  </si>
  <si>
    <t>Wurih District</t>
  </si>
  <si>
    <t>烏日鄉</t>
  </si>
  <si>
    <t>大肚區</t>
  </si>
  <si>
    <t>Dadu District</t>
  </si>
  <si>
    <t>大肚鄉</t>
  </si>
  <si>
    <t>龍井區</t>
  </si>
  <si>
    <t>Longjing District</t>
  </si>
  <si>
    <t>龍井鄉</t>
  </si>
  <si>
    <t>霧峰區</t>
  </si>
  <si>
    <t>Wufong District</t>
  </si>
  <si>
    <t>霧峰鄉</t>
  </si>
  <si>
    <t>太平區</t>
  </si>
  <si>
    <t>Taiping District</t>
  </si>
  <si>
    <t>太平市</t>
  </si>
  <si>
    <t>大里區</t>
  </si>
  <si>
    <t>Dali District</t>
  </si>
  <si>
    <t>大里市</t>
  </si>
  <si>
    <t>和平區</t>
  </si>
  <si>
    <t>Heping District</t>
  </si>
  <si>
    <t>※和平鄉</t>
  </si>
  <si>
    <t>臺南市</t>
    <phoneticPr fontId="5" type="noConversion"/>
  </si>
  <si>
    <t>Tainan City</t>
    <phoneticPr fontId="5" type="noConversion"/>
  </si>
  <si>
    <t>新營區</t>
  </si>
  <si>
    <t>Sinying District</t>
  </si>
  <si>
    <t>新營市</t>
  </si>
  <si>
    <t>鹽水區</t>
  </si>
  <si>
    <t>Yanshuei District</t>
  </si>
  <si>
    <t>鹽水鎮</t>
  </si>
  <si>
    <t>白河區</t>
  </si>
  <si>
    <t>Baihe District</t>
  </si>
  <si>
    <t>白河鎮</t>
  </si>
  <si>
    <t>柳營區</t>
  </si>
  <si>
    <t>Liouying District</t>
  </si>
  <si>
    <t>柳營鄉</t>
  </si>
  <si>
    <t>後壁區</t>
  </si>
  <si>
    <t>Houbi District</t>
  </si>
  <si>
    <t>後壁鄉</t>
  </si>
  <si>
    <t>東山區</t>
  </si>
  <si>
    <t>Dongshan District</t>
  </si>
  <si>
    <t>東山鄉</t>
  </si>
  <si>
    <t>麻豆區</t>
  </si>
  <si>
    <t>Madou District</t>
  </si>
  <si>
    <t>麻豆鎮</t>
  </si>
  <si>
    <t>下營區</t>
  </si>
  <si>
    <t>Siaying District</t>
  </si>
  <si>
    <t>下營鄉</t>
  </si>
  <si>
    <t>六甲區</t>
  </si>
  <si>
    <t>Lioujia District</t>
  </si>
  <si>
    <t>六甲鄉</t>
  </si>
  <si>
    <t>官田區</t>
  </si>
  <si>
    <t>Guantian District</t>
  </si>
  <si>
    <t>官田鄉</t>
  </si>
  <si>
    <t>大內區</t>
  </si>
  <si>
    <t>Danei District</t>
  </si>
  <si>
    <t>大內鄉</t>
  </si>
  <si>
    <t>佳里區</t>
  </si>
  <si>
    <t>Jiali District</t>
  </si>
  <si>
    <t>佳里鎮</t>
  </si>
  <si>
    <t>學甲區</t>
  </si>
  <si>
    <t>Syuejia District</t>
  </si>
  <si>
    <t>學甲鎮</t>
  </si>
  <si>
    <t>西港區</t>
  </si>
  <si>
    <t>Sigang District</t>
  </si>
  <si>
    <t>西港鄉</t>
  </si>
  <si>
    <t>七股區</t>
  </si>
  <si>
    <t>Cigu District</t>
  </si>
  <si>
    <t>七股鄉</t>
  </si>
  <si>
    <t>將軍區</t>
  </si>
  <si>
    <t>Jiangjyun District</t>
  </si>
  <si>
    <t>將軍鄉</t>
  </si>
  <si>
    <t>北門區</t>
  </si>
  <si>
    <t>Beimen District</t>
  </si>
  <si>
    <t>北門鄉</t>
  </si>
  <si>
    <t>新化區</t>
  </si>
  <si>
    <t>Sinhua District</t>
  </si>
  <si>
    <t>新化鎮</t>
  </si>
  <si>
    <t>善化區</t>
  </si>
  <si>
    <t>Shanhua District</t>
  </si>
  <si>
    <t>善化鎮</t>
  </si>
  <si>
    <t>新市區</t>
  </si>
  <si>
    <t>Sinshih District</t>
  </si>
  <si>
    <t>新市鄉</t>
  </si>
  <si>
    <t>安定區</t>
  </si>
  <si>
    <t>Anding District</t>
  </si>
  <si>
    <t>安定鄉</t>
  </si>
  <si>
    <t>山上區</t>
  </si>
  <si>
    <t>Shanshang District</t>
  </si>
  <si>
    <t>山上鄉</t>
  </si>
  <si>
    <t>玉井區</t>
  </si>
  <si>
    <t>Yujing District</t>
  </si>
  <si>
    <t>玉井鄉</t>
  </si>
  <si>
    <t>楠西區</t>
  </si>
  <si>
    <t>Nansi District</t>
  </si>
  <si>
    <t>楠西鄉</t>
  </si>
  <si>
    <t>南化區</t>
  </si>
  <si>
    <t>Nanhua District</t>
  </si>
  <si>
    <t>南化鄉</t>
  </si>
  <si>
    <t>左鎮區</t>
  </si>
  <si>
    <t>Zuojhen District</t>
  </si>
  <si>
    <t>左鎮鄉</t>
  </si>
  <si>
    <t>仁德區</t>
  </si>
  <si>
    <t>Rende District</t>
  </si>
  <si>
    <t>仁德鄉</t>
  </si>
  <si>
    <t>歸仁區</t>
  </si>
  <si>
    <t>Gueiren District</t>
  </si>
  <si>
    <t>歸仁鄉</t>
  </si>
  <si>
    <t>關廟區</t>
  </si>
  <si>
    <t>Guanmiao District</t>
  </si>
  <si>
    <t>關廟鄉</t>
  </si>
  <si>
    <t>龍崎區</t>
  </si>
  <si>
    <t>Longci District</t>
  </si>
  <si>
    <t>龍崎鄉</t>
  </si>
  <si>
    <t>永康區</t>
  </si>
  <si>
    <t>Yongkang District</t>
  </si>
  <si>
    <t>永康市</t>
  </si>
  <si>
    <t>東    區</t>
  </si>
  <si>
    <t>South District</t>
  </si>
  <si>
    <t>南    區</t>
  </si>
  <si>
    <t>北    區</t>
  </si>
  <si>
    <t>安南區</t>
  </si>
  <si>
    <t xml:space="preserve">Annan District </t>
  </si>
  <si>
    <t>安平區</t>
  </si>
  <si>
    <t xml:space="preserve">Anping District </t>
  </si>
  <si>
    <t>中西區</t>
    <phoneticPr fontId="5" type="noConversion"/>
  </si>
  <si>
    <t xml:space="preserve">West Central District </t>
    <phoneticPr fontId="5" type="noConversion"/>
  </si>
  <si>
    <t>中西區</t>
  </si>
  <si>
    <t>高雄市</t>
    <phoneticPr fontId="5" type="noConversion"/>
  </si>
  <si>
    <t>Kaohsiung City</t>
    <phoneticPr fontId="5" type="noConversion"/>
  </si>
  <si>
    <t>鹽埕區</t>
  </si>
  <si>
    <t xml:space="preserve">Yancheng District </t>
  </si>
  <si>
    <t>鼓山區</t>
  </si>
  <si>
    <t xml:space="preserve">Gushan District </t>
  </si>
  <si>
    <t>左營區</t>
  </si>
  <si>
    <t xml:space="preserve">Zuoying District </t>
  </si>
  <si>
    <t>楠梓區</t>
  </si>
  <si>
    <t xml:space="preserve">Nanzih District </t>
  </si>
  <si>
    <t>三民區</t>
  </si>
  <si>
    <t xml:space="preserve">Sanmin District </t>
  </si>
  <si>
    <t>新興區</t>
  </si>
  <si>
    <t xml:space="preserve">Sinsing District </t>
  </si>
  <si>
    <t>前金區</t>
  </si>
  <si>
    <t xml:space="preserve">Cianjin District </t>
  </si>
  <si>
    <t>苓雅區</t>
  </si>
  <si>
    <t xml:space="preserve">Lingya District </t>
  </si>
  <si>
    <t>前鎮區</t>
  </si>
  <si>
    <t xml:space="preserve">Cianjhen District </t>
  </si>
  <si>
    <t>旗津區</t>
  </si>
  <si>
    <t xml:space="preserve">Cijin District </t>
  </si>
  <si>
    <t>小港區</t>
  </si>
  <si>
    <t xml:space="preserve">Siaogang District </t>
  </si>
  <si>
    <t>鳳山區</t>
  </si>
  <si>
    <t xml:space="preserve">Fongshan District </t>
  </si>
  <si>
    <t>鳳山市</t>
  </si>
  <si>
    <t>林園區</t>
  </si>
  <si>
    <t xml:space="preserve">Linyuan District </t>
  </si>
  <si>
    <t>林園鄉</t>
  </si>
  <si>
    <t>大寮區</t>
  </si>
  <si>
    <t xml:space="preserve">Daliao District </t>
  </si>
  <si>
    <t>大寮鄉</t>
  </si>
  <si>
    <t>大樹區</t>
  </si>
  <si>
    <t xml:space="preserve">Dashu District </t>
  </si>
  <si>
    <t>大樹鄉</t>
  </si>
  <si>
    <t>大社區</t>
  </si>
  <si>
    <t>Dashe District</t>
  </si>
  <si>
    <t>大社鄉</t>
  </si>
  <si>
    <t>仁武區</t>
  </si>
  <si>
    <t>Renwu District</t>
  </si>
  <si>
    <t>仁武鄉</t>
  </si>
  <si>
    <t>鳥松區</t>
  </si>
  <si>
    <t>Niaosong District</t>
  </si>
  <si>
    <t>鳥松鄉</t>
  </si>
  <si>
    <t>岡山區</t>
  </si>
  <si>
    <t>Gangshan District</t>
  </si>
  <si>
    <t>岡山鎮</t>
  </si>
  <si>
    <t>橋頭區</t>
  </si>
  <si>
    <t>Ciaotou District</t>
  </si>
  <si>
    <t>橋頭鄉</t>
  </si>
  <si>
    <t>燕巢區</t>
  </si>
  <si>
    <t>Yanchao District</t>
  </si>
  <si>
    <t>燕巢鄉</t>
  </si>
  <si>
    <t>田寮區</t>
  </si>
  <si>
    <t>Tianliao District</t>
  </si>
  <si>
    <t>田寮鄉</t>
  </si>
  <si>
    <t>阿蓮區</t>
  </si>
  <si>
    <t>Alian District</t>
  </si>
  <si>
    <t>阿蓮鄉</t>
  </si>
  <si>
    <t>路竹區</t>
  </si>
  <si>
    <t>Lujhu District</t>
  </si>
  <si>
    <t>路竹鄉</t>
  </si>
  <si>
    <t>湖內區</t>
  </si>
  <si>
    <t>Hunei District</t>
  </si>
  <si>
    <t>湖內鄉</t>
  </si>
  <si>
    <t>茄萣區</t>
  </si>
  <si>
    <t>Jiading District</t>
  </si>
  <si>
    <t>茄萣鄉</t>
  </si>
  <si>
    <t>永安區</t>
  </si>
  <si>
    <t>Yongan District</t>
  </si>
  <si>
    <t>永安鄉</t>
  </si>
  <si>
    <t>彌陀區</t>
  </si>
  <si>
    <t>Mituo District</t>
  </si>
  <si>
    <t>彌陀鄉</t>
  </si>
  <si>
    <t>梓官區</t>
  </si>
  <si>
    <t>Zihguan District</t>
  </si>
  <si>
    <t>梓官鄉</t>
  </si>
  <si>
    <t>旗山區</t>
  </si>
  <si>
    <t>Cishan District</t>
  </si>
  <si>
    <t>旗山鎮</t>
  </si>
  <si>
    <t>美濃區</t>
  </si>
  <si>
    <t>Meinong District</t>
  </si>
  <si>
    <t>美濃鎮</t>
  </si>
  <si>
    <t>六龜區</t>
  </si>
  <si>
    <t>Liouguei District</t>
  </si>
  <si>
    <t>六龜鄉</t>
  </si>
  <si>
    <t>甲仙區</t>
  </si>
  <si>
    <t>Jiasian District</t>
  </si>
  <si>
    <t>甲仙鄉</t>
  </si>
  <si>
    <t>杉林區</t>
  </si>
  <si>
    <t>Shanlin District</t>
  </si>
  <si>
    <t>杉林鄉</t>
  </si>
  <si>
    <t>內門區</t>
  </si>
  <si>
    <t>Neimen District</t>
  </si>
  <si>
    <t>內門鄉</t>
  </si>
  <si>
    <t>茂林區</t>
  </si>
  <si>
    <t>Maolin District</t>
  </si>
  <si>
    <t>※茂林鄉</t>
  </si>
  <si>
    <t>桃源區</t>
  </si>
  <si>
    <t>Taoyuan District</t>
  </si>
  <si>
    <t>※桃源鄉</t>
  </si>
  <si>
    <t>那瑪夏區</t>
  </si>
  <si>
    <t>Namasia District</t>
  </si>
  <si>
    <t>※三民鄉</t>
  </si>
  <si>
    <t xml:space="preserve"> 臺灣省</t>
    <phoneticPr fontId="5" type="noConversion"/>
  </si>
  <si>
    <t>Taiwan Province</t>
    <phoneticPr fontId="5" type="noConversion"/>
  </si>
  <si>
    <t>宜蘭縣</t>
  </si>
  <si>
    <t>Yilan County</t>
  </si>
  <si>
    <t>宜蘭市</t>
  </si>
  <si>
    <t xml:space="preserve">Yilan City </t>
  </si>
  <si>
    <t>羅東鎮</t>
  </si>
  <si>
    <t xml:space="preserve">Luodong Township </t>
  </si>
  <si>
    <t>蘇澳鎮</t>
  </si>
  <si>
    <t xml:space="preserve">Suao Township </t>
  </si>
  <si>
    <t>頭城鎮</t>
  </si>
  <si>
    <t xml:space="preserve">Toucheng Township </t>
  </si>
  <si>
    <t>礁溪鄉</t>
  </si>
  <si>
    <t xml:space="preserve">Jiaosi Township </t>
  </si>
  <si>
    <t>壯圍鄉</t>
  </si>
  <si>
    <t xml:space="preserve">Jhuangwei Township </t>
  </si>
  <si>
    <t>員山鄉</t>
  </si>
  <si>
    <t xml:space="preserve">Yuanshan Township </t>
  </si>
  <si>
    <t>冬山鄉</t>
  </si>
  <si>
    <t xml:space="preserve">Dongshan Township </t>
  </si>
  <si>
    <t>五結鄉</t>
  </si>
  <si>
    <t xml:space="preserve">Wujie Township </t>
  </si>
  <si>
    <t>三星鄉</t>
  </si>
  <si>
    <t xml:space="preserve">Sansing Township </t>
  </si>
  <si>
    <t>大同鄉</t>
  </si>
  <si>
    <t xml:space="preserve">Datong Township </t>
  </si>
  <si>
    <t>※大同鄉</t>
  </si>
  <si>
    <t>南澳鄉</t>
  </si>
  <si>
    <t xml:space="preserve">Nanao Township </t>
  </si>
  <si>
    <t>※南澳鄉</t>
  </si>
  <si>
    <t>桃園縣</t>
  </si>
  <si>
    <t>Taoyuan County</t>
  </si>
  <si>
    <t>桃園市</t>
  </si>
  <si>
    <t xml:space="preserve">Taoyuan City </t>
  </si>
  <si>
    <t>中壢市</t>
  </si>
  <si>
    <t xml:space="preserve">Jhongli City </t>
  </si>
  <si>
    <t>平鎮市</t>
  </si>
  <si>
    <t xml:space="preserve">Pingjhen City </t>
  </si>
  <si>
    <t>八德市</t>
  </si>
  <si>
    <t xml:space="preserve">Bade City </t>
  </si>
  <si>
    <t>楊梅市</t>
    <phoneticPr fontId="5" type="noConversion"/>
  </si>
  <si>
    <t>Yangmei City</t>
  </si>
  <si>
    <t>楊梅鎮</t>
  </si>
  <si>
    <t>大溪鎮</t>
  </si>
  <si>
    <t xml:space="preserve">Dasi Township </t>
  </si>
  <si>
    <t>蘆竹鄉</t>
  </si>
  <si>
    <t xml:space="preserve">Lujhu Township </t>
  </si>
  <si>
    <t>大園鄉</t>
  </si>
  <si>
    <t xml:space="preserve">Dayuan Township </t>
  </si>
  <si>
    <t>龜山鄉</t>
  </si>
  <si>
    <t xml:space="preserve">Gueishan Township </t>
  </si>
  <si>
    <t>龍潭鄉</t>
  </si>
  <si>
    <t xml:space="preserve">Longtan Township </t>
  </si>
  <si>
    <t>新屋鄉</t>
  </si>
  <si>
    <t xml:space="preserve">Sinwu Township </t>
  </si>
  <si>
    <t>觀音鄉</t>
  </si>
  <si>
    <t xml:space="preserve">Guanyin Township </t>
  </si>
  <si>
    <t>復興鄉</t>
  </si>
  <si>
    <t xml:space="preserve">Fusing Township </t>
  </si>
  <si>
    <t>※復興鄉</t>
  </si>
  <si>
    <t>新竹縣</t>
  </si>
  <si>
    <t>Hsinchu County</t>
  </si>
  <si>
    <t>竹北市</t>
  </si>
  <si>
    <t xml:space="preserve">Jhubei City </t>
  </si>
  <si>
    <t>關西鎮</t>
  </si>
  <si>
    <t xml:space="preserve">Guansi Township </t>
  </si>
  <si>
    <t>新埔鎮</t>
  </si>
  <si>
    <t xml:space="preserve">Sinpu Township </t>
  </si>
  <si>
    <t>竹東鎮</t>
  </si>
  <si>
    <t xml:space="preserve">Jhudong Township </t>
  </si>
  <si>
    <t>湖口鄉</t>
  </si>
  <si>
    <t xml:space="preserve">Hukou Township </t>
  </si>
  <si>
    <t>橫山鄉</t>
  </si>
  <si>
    <t xml:space="preserve">Hengshan Township </t>
  </si>
  <si>
    <t>新豐鄉</t>
  </si>
  <si>
    <t xml:space="preserve">Sinfong Township </t>
  </si>
  <si>
    <t>芎林鄉</t>
  </si>
  <si>
    <t xml:space="preserve">Cyonglin Township </t>
  </si>
  <si>
    <t>寶山鄉</t>
  </si>
  <si>
    <t xml:space="preserve">Baoshan Township </t>
  </si>
  <si>
    <t>北埔鄉</t>
  </si>
  <si>
    <t xml:space="preserve">Beipu Township </t>
  </si>
  <si>
    <t>峨眉鄉</t>
  </si>
  <si>
    <t xml:space="preserve">Emei Township </t>
  </si>
  <si>
    <t>尖石鄉</t>
  </si>
  <si>
    <t xml:space="preserve">Jianshih Township </t>
  </si>
  <si>
    <t>※尖石鄉</t>
  </si>
  <si>
    <t>五峰鄉</t>
  </si>
  <si>
    <t xml:space="preserve">Wufong Township </t>
  </si>
  <si>
    <t>※五峰鄉</t>
  </si>
  <si>
    <t>苗栗縣</t>
  </si>
  <si>
    <t>Miaoli County</t>
  </si>
  <si>
    <t>苗栗市</t>
  </si>
  <si>
    <t xml:space="preserve">Miaoli City </t>
  </si>
  <si>
    <t>苑裡鎮</t>
  </si>
  <si>
    <t xml:space="preserve">Yuanli Township </t>
  </si>
  <si>
    <t>通霄鎮</t>
  </si>
  <si>
    <t xml:space="preserve">Tongsiao Township </t>
  </si>
  <si>
    <t>竹南鎮</t>
  </si>
  <si>
    <t xml:space="preserve">Jhunan Township </t>
  </si>
  <si>
    <t>頭份鎮</t>
  </si>
  <si>
    <t xml:space="preserve">Toufen Township </t>
  </si>
  <si>
    <t>後龍鎮</t>
  </si>
  <si>
    <t xml:space="preserve">Houlong Township </t>
  </si>
  <si>
    <t>卓蘭鎮</t>
  </si>
  <si>
    <t xml:space="preserve">Jhuolan Township </t>
  </si>
  <si>
    <t>大湖鄉</t>
  </si>
  <si>
    <t xml:space="preserve">Dahu Township </t>
  </si>
  <si>
    <t>公館鄉</t>
  </si>
  <si>
    <t xml:space="preserve">Gongguan Township </t>
  </si>
  <si>
    <t>銅鑼鄉</t>
  </si>
  <si>
    <t xml:space="preserve">Tongluo Township </t>
  </si>
  <si>
    <t>南庄鄉</t>
  </si>
  <si>
    <t xml:space="preserve">Nanjhuang Township </t>
  </si>
  <si>
    <t>頭屋鄉</t>
  </si>
  <si>
    <t xml:space="preserve">Touwu Township </t>
  </si>
  <si>
    <t>三義鄉</t>
  </si>
  <si>
    <t xml:space="preserve">Sanyi Township </t>
  </si>
  <si>
    <t>西湖鄉</t>
  </si>
  <si>
    <t xml:space="preserve">Sihu Township </t>
  </si>
  <si>
    <t>造橋鄉</t>
  </si>
  <si>
    <t xml:space="preserve">Zaociao Township </t>
  </si>
  <si>
    <t>三灣鄉</t>
  </si>
  <si>
    <t xml:space="preserve">Sanwan Township </t>
  </si>
  <si>
    <t>獅潭鄉</t>
  </si>
  <si>
    <t xml:space="preserve">Shihtan Township </t>
  </si>
  <si>
    <t>泰安鄉</t>
  </si>
  <si>
    <t xml:space="preserve">Taian Township </t>
  </si>
  <si>
    <t>※泰安鄉</t>
  </si>
  <si>
    <t>彰化縣</t>
  </si>
  <si>
    <t>Changhua County</t>
  </si>
  <si>
    <t>彰化市</t>
  </si>
  <si>
    <t xml:space="preserve">Changhua City </t>
  </si>
  <si>
    <t>鹿港鎮</t>
  </si>
  <si>
    <t xml:space="preserve">Lugang Township </t>
  </si>
  <si>
    <t>和美鎮</t>
  </si>
  <si>
    <t xml:space="preserve">Hemei Township </t>
  </si>
  <si>
    <t>北斗鎮</t>
  </si>
  <si>
    <t xml:space="preserve">Beidou Township </t>
  </si>
  <si>
    <t>員林鎮</t>
  </si>
  <si>
    <t xml:space="preserve">Yuanlin Township </t>
  </si>
  <si>
    <t>溪湖鎮</t>
  </si>
  <si>
    <t>田中鎮</t>
  </si>
  <si>
    <t xml:space="preserve">Tianjhong Township </t>
  </si>
  <si>
    <t>二林鎮</t>
  </si>
  <si>
    <t xml:space="preserve">Erlin Township </t>
  </si>
  <si>
    <t>線西鄉</t>
  </si>
  <si>
    <t>Siansi Township</t>
  </si>
  <si>
    <t>伸港鄉</t>
  </si>
  <si>
    <t xml:space="preserve">Shengang Township </t>
  </si>
  <si>
    <t>福興鄉</t>
  </si>
  <si>
    <t>秀水鄉</t>
  </si>
  <si>
    <t xml:space="preserve">Sioushuei Township </t>
  </si>
  <si>
    <t>花壇鄉</t>
  </si>
  <si>
    <t xml:space="preserve">Huatan Township </t>
  </si>
  <si>
    <t>芬園鄉</t>
  </si>
  <si>
    <t xml:space="preserve">Fenyuan Township </t>
  </si>
  <si>
    <t>大村鄉</t>
  </si>
  <si>
    <t xml:space="preserve">Dacun Township </t>
  </si>
  <si>
    <t>埔鹽鄉</t>
  </si>
  <si>
    <t xml:space="preserve">Puyan Township </t>
  </si>
  <si>
    <t>埔心鄉</t>
  </si>
  <si>
    <t xml:space="preserve">Pusin Township </t>
  </si>
  <si>
    <t>永靖鄉</t>
  </si>
  <si>
    <t xml:space="preserve">Yongjing Township </t>
  </si>
  <si>
    <t>社頭鄉</t>
  </si>
  <si>
    <t xml:space="preserve">Shetou Township </t>
  </si>
  <si>
    <t>二水鄉</t>
  </si>
  <si>
    <t xml:space="preserve">Ershuei Township </t>
  </si>
  <si>
    <t>田尾鄉</t>
  </si>
  <si>
    <t xml:space="preserve">Tianwei Township </t>
  </si>
  <si>
    <t>埤頭鄉</t>
  </si>
  <si>
    <t xml:space="preserve">Bitou Township </t>
  </si>
  <si>
    <t>芳苑鄉</t>
  </si>
  <si>
    <t xml:space="preserve">Fangyuan Township </t>
  </si>
  <si>
    <t>大城鄉</t>
  </si>
  <si>
    <t xml:space="preserve">Dacheng Township </t>
  </si>
  <si>
    <t>竹塘鄉</t>
  </si>
  <si>
    <t xml:space="preserve">Jhutang Township </t>
  </si>
  <si>
    <t>溪州鄉</t>
  </si>
  <si>
    <t xml:space="preserve">Sijhou Township </t>
  </si>
  <si>
    <t>南投縣</t>
  </si>
  <si>
    <t>Nantou County</t>
  </si>
  <si>
    <t>南投市</t>
  </si>
  <si>
    <t xml:space="preserve">Nantou City </t>
  </si>
  <si>
    <t>埔里鎮</t>
  </si>
  <si>
    <t xml:space="preserve">Puli Township </t>
  </si>
  <si>
    <t>草屯鎮</t>
  </si>
  <si>
    <t xml:space="preserve">Caotun Township </t>
  </si>
  <si>
    <t>竹山鎮</t>
  </si>
  <si>
    <t xml:space="preserve">Jhushan Township </t>
  </si>
  <si>
    <t>集集鎮</t>
  </si>
  <si>
    <t xml:space="preserve">Jiji Township </t>
  </si>
  <si>
    <t>名間鄉</t>
  </si>
  <si>
    <t xml:space="preserve">Mingjian Township </t>
  </si>
  <si>
    <t>鹿谷鄉</t>
  </si>
  <si>
    <t xml:space="preserve">Lugu Township </t>
  </si>
  <si>
    <t>中寮鄉</t>
  </si>
  <si>
    <t xml:space="preserve">Jhongliao Township </t>
  </si>
  <si>
    <t>魚池鄉</t>
  </si>
  <si>
    <t xml:space="preserve">Yuchih Township </t>
  </si>
  <si>
    <t>國姓鄉</t>
  </si>
  <si>
    <t xml:space="preserve">Guosing Township </t>
  </si>
  <si>
    <t>水里鄉</t>
  </si>
  <si>
    <t xml:space="preserve">Shueili Township </t>
  </si>
  <si>
    <t>信義鄉</t>
  </si>
  <si>
    <t xml:space="preserve">Sinyi Township </t>
  </si>
  <si>
    <t>※信義鄉</t>
  </si>
  <si>
    <t>仁愛鄉</t>
  </si>
  <si>
    <t xml:space="preserve">Renai Township </t>
  </si>
  <si>
    <t>※仁愛鄉</t>
  </si>
  <si>
    <t>雲林縣</t>
  </si>
  <si>
    <t>Yunlin County</t>
  </si>
  <si>
    <t>斗六市</t>
  </si>
  <si>
    <t xml:space="preserve">Douliou City </t>
  </si>
  <si>
    <t>斗南鎮</t>
  </si>
  <si>
    <t xml:space="preserve">Dounan Township </t>
  </si>
  <si>
    <t>虎尾鎮</t>
  </si>
  <si>
    <t xml:space="preserve">Huwei Township </t>
  </si>
  <si>
    <t>西螺鎮</t>
  </si>
  <si>
    <t xml:space="preserve">Siluo Township </t>
  </si>
  <si>
    <t>土庫鎮</t>
  </si>
  <si>
    <t xml:space="preserve">Tuku Township </t>
  </si>
  <si>
    <t>北港鎮</t>
  </si>
  <si>
    <t xml:space="preserve">Beigang Township </t>
  </si>
  <si>
    <t>古坑鄉</t>
  </si>
  <si>
    <t xml:space="preserve">Gukeng Township </t>
  </si>
  <si>
    <t>大埤鄉</t>
  </si>
  <si>
    <t xml:space="preserve">Dabi Township </t>
  </si>
  <si>
    <t>莿桐鄉</t>
  </si>
  <si>
    <t xml:space="preserve">Cihtong Township </t>
  </si>
  <si>
    <t>林內鄉</t>
  </si>
  <si>
    <t xml:space="preserve">Linnei Township </t>
  </si>
  <si>
    <t>二崙鄉</t>
  </si>
  <si>
    <t xml:space="preserve">Erlun Township </t>
  </si>
  <si>
    <t>崙背鄉</t>
  </si>
  <si>
    <t xml:space="preserve">Lunbei Township </t>
  </si>
  <si>
    <t>麥寮鄉</t>
  </si>
  <si>
    <t xml:space="preserve">Mailiao Township </t>
  </si>
  <si>
    <t>東勢鄉</t>
  </si>
  <si>
    <t xml:space="preserve">Dongshih Township </t>
  </si>
  <si>
    <t>褒忠鄉</t>
  </si>
  <si>
    <t xml:space="preserve">Baojhong Township </t>
  </si>
  <si>
    <t>臺西鄉</t>
  </si>
  <si>
    <t xml:space="preserve">Taisi Township </t>
  </si>
  <si>
    <t>元長鄉</t>
  </si>
  <si>
    <t xml:space="preserve">Yuanchang Township </t>
  </si>
  <si>
    <t>四湖鄉</t>
  </si>
  <si>
    <t xml:space="preserve">Sihhu Township </t>
  </si>
  <si>
    <t>口湖鄉</t>
  </si>
  <si>
    <t xml:space="preserve">Kouhu Township </t>
  </si>
  <si>
    <t>水林鄉</t>
  </si>
  <si>
    <t xml:space="preserve">Shueilin Township </t>
  </si>
  <si>
    <t>嘉義縣</t>
  </si>
  <si>
    <t>Chiayi County</t>
  </si>
  <si>
    <t>太保市</t>
  </si>
  <si>
    <t xml:space="preserve">Taibao City </t>
  </si>
  <si>
    <t>朴子市</t>
  </si>
  <si>
    <t xml:space="preserve">Puzih City </t>
  </si>
  <si>
    <t>布袋鎮</t>
  </si>
  <si>
    <t xml:space="preserve">Budai Township </t>
  </si>
  <si>
    <t>大林鎮</t>
  </si>
  <si>
    <t xml:space="preserve">Dalin Township </t>
  </si>
  <si>
    <t>民雄鄉</t>
  </si>
  <si>
    <t xml:space="preserve">Minsyong Township </t>
  </si>
  <si>
    <t>溪口鄉</t>
  </si>
  <si>
    <t xml:space="preserve">Sikou Township </t>
  </si>
  <si>
    <t>新港鄉</t>
  </si>
  <si>
    <t xml:space="preserve">Singang Township </t>
  </si>
  <si>
    <t>六腳鄉</t>
  </si>
  <si>
    <t xml:space="preserve">Lioujiao Township </t>
  </si>
  <si>
    <t>東石鄉</t>
  </si>
  <si>
    <t>義竹鄉</t>
  </si>
  <si>
    <t xml:space="preserve">Yijhu Township </t>
  </si>
  <si>
    <t>鹿草鄉</t>
  </si>
  <si>
    <t xml:space="preserve">Lucao Township </t>
  </si>
  <si>
    <t>水上鄉</t>
  </si>
  <si>
    <t xml:space="preserve">Shueishang Township </t>
  </si>
  <si>
    <t>中埔鄉</t>
  </si>
  <si>
    <t xml:space="preserve">Jhongpu Township </t>
  </si>
  <si>
    <t>竹崎鄉</t>
  </si>
  <si>
    <t xml:space="preserve">Jhuci Township </t>
  </si>
  <si>
    <t>梅山鄉</t>
  </si>
  <si>
    <t xml:space="preserve">Meishan Township </t>
  </si>
  <si>
    <t>番路鄉</t>
  </si>
  <si>
    <t xml:space="preserve">Fanlu Township </t>
  </si>
  <si>
    <t>大埔鄉</t>
  </si>
  <si>
    <t xml:space="preserve">Dapu Township </t>
  </si>
  <si>
    <t>阿里山鄉</t>
  </si>
  <si>
    <t xml:space="preserve">Alishan Township </t>
  </si>
  <si>
    <t>※阿里山鄉</t>
  </si>
  <si>
    <t>屏東縣</t>
  </si>
  <si>
    <t>Pingtung County</t>
  </si>
  <si>
    <t>屏東市</t>
  </si>
  <si>
    <t xml:space="preserve">Pingtung City </t>
  </si>
  <si>
    <t>潮州鎮</t>
  </si>
  <si>
    <t xml:space="preserve">Chaojhou Township </t>
  </si>
  <si>
    <t>東港鎮</t>
  </si>
  <si>
    <t xml:space="preserve">Donggang Township </t>
  </si>
  <si>
    <t>恆春鎮</t>
  </si>
  <si>
    <t xml:space="preserve">Hengchun Township </t>
  </si>
  <si>
    <t>萬丹鄉</t>
  </si>
  <si>
    <t xml:space="preserve">Wandan Township </t>
  </si>
  <si>
    <t>長治鄉</t>
  </si>
  <si>
    <t xml:space="preserve">Changjhih Township </t>
  </si>
  <si>
    <t>麟洛鄉</t>
  </si>
  <si>
    <t xml:space="preserve">Linluo Township </t>
  </si>
  <si>
    <t>九如鄉</t>
  </si>
  <si>
    <t xml:space="preserve">Jiouru Township </t>
  </si>
  <si>
    <t>里港鄉</t>
  </si>
  <si>
    <t xml:space="preserve">Ligang Township </t>
  </si>
  <si>
    <t>鹽埔鄉</t>
  </si>
  <si>
    <t xml:space="preserve">Yanpu Township </t>
  </si>
  <si>
    <t>高樹鄉</t>
  </si>
  <si>
    <t xml:space="preserve">Gaoshu Township </t>
  </si>
  <si>
    <t>萬巒鄉</t>
  </si>
  <si>
    <t xml:space="preserve">Wanluan Township </t>
  </si>
  <si>
    <t>內埔鄉</t>
  </si>
  <si>
    <t xml:space="preserve">Neipu Township </t>
  </si>
  <si>
    <t>竹田鄉</t>
  </si>
  <si>
    <t xml:space="preserve">Jhutian Township </t>
  </si>
  <si>
    <t>新埤鄉</t>
  </si>
  <si>
    <t xml:space="preserve">Sinbi Township </t>
  </si>
  <si>
    <t>枋寮鄉</t>
  </si>
  <si>
    <t xml:space="preserve">Fangliao Township </t>
  </si>
  <si>
    <t>新園鄉</t>
  </si>
  <si>
    <t xml:space="preserve">Sinyuan Township </t>
  </si>
  <si>
    <t>崁頂鄉</t>
  </si>
  <si>
    <t xml:space="preserve">Kanding Township </t>
  </si>
  <si>
    <t>林邊鄉</t>
  </si>
  <si>
    <t xml:space="preserve">Linbian Township </t>
  </si>
  <si>
    <t>南州鄉</t>
  </si>
  <si>
    <t xml:space="preserve">Nanjhou Township </t>
  </si>
  <si>
    <t>佳冬鄉</t>
  </si>
  <si>
    <t xml:space="preserve">Jiadong Township </t>
  </si>
  <si>
    <t>琉球鄉</t>
  </si>
  <si>
    <t xml:space="preserve">Liouciou Township </t>
  </si>
  <si>
    <t>車城鄉</t>
  </si>
  <si>
    <t xml:space="preserve">Checheng Township </t>
  </si>
  <si>
    <t>滿州鄉</t>
  </si>
  <si>
    <t xml:space="preserve">Manjhou Township </t>
  </si>
  <si>
    <t>枋山鄉</t>
  </si>
  <si>
    <t xml:space="preserve">Fangshan Township </t>
  </si>
  <si>
    <t>三地門鄉</t>
  </si>
  <si>
    <t xml:space="preserve">Sandimen Township </t>
  </si>
  <si>
    <t>※三地門鄉</t>
  </si>
  <si>
    <t>霧臺鄉</t>
  </si>
  <si>
    <t xml:space="preserve">Wutai Township </t>
  </si>
  <si>
    <t>※霧臺鄉</t>
  </si>
  <si>
    <t>瑪家鄉</t>
  </si>
  <si>
    <t xml:space="preserve">Majia Township </t>
  </si>
  <si>
    <t>※瑪家鄉</t>
  </si>
  <si>
    <t>泰武鄉</t>
  </si>
  <si>
    <t xml:space="preserve">Taiwu Township </t>
  </si>
  <si>
    <t>※泰武鄉</t>
  </si>
  <si>
    <t>來義鄉</t>
  </si>
  <si>
    <t xml:space="preserve">Laiyi Township </t>
  </si>
  <si>
    <t>※來義鄉</t>
  </si>
  <si>
    <t>春日鄉</t>
  </si>
  <si>
    <t xml:space="preserve">Chunrih Township </t>
  </si>
  <si>
    <t>※春日鄉</t>
  </si>
  <si>
    <t>獅子鄉</t>
  </si>
  <si>
    <t xml:space="preserve">Shihzih Township </t>
  </si>
  <si>
    <t>※獅子鄉</t>
  </si>
  <si>
    <t>牡丹鄉</t>
  </si>
  <si>
    <t xml:space="preserve">Mudan Township </t>
  </si>
  <si>
    <t>※牡丹鄉</t>
  </si>
  <si>
    <t>臺東縣</t>
  </si>
  <si>
    <t>Taitung County</t>
  </si>
  <si>
    <t>臺東市</t>
  </si>
  <si>
    <t xml:space="preserve">Taitung City </t>
  </si>
  <si>
    <t>成功鎮</t>
  </si>
  <si>
    <t xml:space="preserve">Chenggong Township </t>
  </si>
  <si>
    <t>關山鎮</t>
  </si>
  <si>
    <t xml:space="preserve">Guanshan Township </t>
  </si>
  <si>
    <t>卑南鄉</t>
  </si>
  <si>
    <t xml:space="preserve">Beinan Township </t>
  </si>
  <si>
    <t>大武鄉</t>
  </si>
  <si>
    <t xml:space="preserve">Dawu Township </t>
  </si>
  <si>
    <t>太麻里鄉</t>
  </si>
  <si>
    <t xml:space="preserve">Taimali Township </t>
  </si>
  <si>
    <t>東河鄉</t>
  </si>
  <si>
    <t xml:space="preserve">Donghe Township </t>
  </si>
  <si>
    <t>長濱鄉</t>
  </si>
  <si>
    <t>Changbin Township</t>
  </si>
  <si>
    <t>鹿野鄉</t>
  </si>
  <si>
    <t xml:space="preserve">Luye Township </t>
  </si>
  <si>
    <t>池上鄉</t>
  </si>
  <si>
    <t xml:space="preserve">Chihshang Township </t>
  </si>
  <si>
    <t>綠島鄉</t>
  </si>
  <si>
    <t xml:space="preserve">Lyudao Township </t>
  </si>
  <si>
    <t>延平鄉</t>
  </si>
  <si>
    <t xml:space="preserve">Yanping Township </t>
  </si>
  <si>
    <t>※延平鄉</t>
  </si>
  <si>
    <t>海端鄉</t>
  </si>
  <si>
    <t xml:space="preserve">Haiduan Township </t>
  </si>
  <si>
    <t>※海端鄉</t>
  </si>
  <si>
    <t>達仁鄉</t>
  </si>
  <si>
    <t xml:space="preserve">Daren Township </t>
  </si>
  <si>
    <t>※達仁鄉</t>
  </si>
  <si>
    <t>金峰鄉</t>
  </si>
  <si>
    <t xml:space="preserve">Jinfong Township </t>
  </si>
  <si>
    <t>※金峰鄉</t>
  </si>
  <si>
    <t>蘭嶼鄉</t>
  </si>
  <si>
    <t xml:space="preserve">Lanyu Township </t>
  </si>
  <si>
    <t>※蘭嶼鄉</t>
  </si>
  <si>
    <t>花蓮縣</t>
  </si>
  <si>
    <t>Hualien County</t>
  </si>
  <si>
    <t>花蓮市</t>
  </si>
  <si>
    <t xml:space="preserve">Hualien City </t>
  </si>
  <si>
    <t>鳳林鎮</t>
  </si>
  <si>
    <t xml:space="preserve">Fonglin Township </t>
  </si>
  <si>
    <t>玉里鎮</t>
  </si>
  <si>
    <t xml:space="preserve">Yuli Township </t>
  </si>
  <si>
    <t>新城鄉</t>
  </si>
  <si>
    <t xml:space="preserve">Sincheng Township </t>
  </si>
  <si>
    <t>吉安鄉</t>
  </si>
  <si>
    <t xml:space="preserve">Jian Township </t>
  </si>
  <si>
    <t>壽豐鄉</t>
  </si>
  <si>
    <t xml:space="preserve">Shoufong Township </t>
  </si>
  <si>
    <t>光復鄉</t>
  </si>
  <si>
    <t xml:space="preserve">Guangfu Township </t>
  </si>
  <si>
    <t>豐濱鄉</t>
  </si>
  <si>
    <t xml:space="preserve">Fongbin Township </t>
  </si>
  <si>
    <t>瑞穗鄉</t>
  </si>
  <si>
    <t xml:space="preserve">Rueisuei Township </t>
  </si>
  <si>
    <t>富里鄉</t>
  </si>
  <si>
    <t xml:space="preserve">Fuli Township </t>
  </si>
  <si>
    <t>秀林鄉</t>
  </si>
  <si>
    <t xml:space="preserve">Sioulin Township </t>
  </si>
  <si>
    <t>※秀林鄉</t>
  </si>
  <si>
    <t>萬榮鄉</t>
  </si>
  <si>
    <t xml:space="preserve">Wanrong Township </t>
  </si>
  <si>
    <t>※萬榮鄉</t>
  </si>
  <si>
    <t>卓溪鄉</t>
  </si>
  <si>
    <t xml:space="preserve">Jhuosi Township </t>
  </si>
  <si>
    <t>※卓溪鄉</t>
  </si>
  <si>
    <t>澎湖縣</t>
  </si>
  <si>
    <t>Penghu County</t>
  </si>
  <si>
    <t>馬公市</t>
  </si>
  <si>
    <t xml:space="preserve">Magong City </t>
  </si>
  <si>
    <t>湖西鄉</t>
  </si>
  <si>
    <t xml:space="preserve">Husi Township </t>
  </si>
  <si>
    <t>白沙鄉</t>
  </si>
  <si>
    <t xml:space="preserve">Baisha Township </t>
  </si>
  <si>
    <t>西嶼鄉</t>
  </si>
  <si>
    <t xml:space="preserve">Siyu Township </t>
  </si>
  <si>
    <t>望安鄉</t>
  </si>
  <si>
    <t xml:space="preserve">Wangan Township </t>
  </si>
  <si>
    <t>七美鄉</t>
  </si>
  <si>
    <t xml:space="preserve">Cimei Township </t>
  </si>
  <si>
    <t>基隆市</t>
  </si>
  <si>
    <t>Keelung City</t>
  </si>
  <si>
    <t>七堵區</t>
  </si>
  <si>
    <t xml:space="preserve">Cidu District </t>
  </si>
  <si>
    <t>暖暖區</t>
  </si>
  <si>
    <t xml:space="preserve">Nuannuan District </t>
  </si>
  <si>
    <t>仁愛區</t>
  </si>
  <si>
    <t xml:space="preserve">Renai District </t>
  </si>
  <si>
    <t>安樂區</t>
  </si>
  <si>
    <t xml:space="preserve">Anle District </t>
  </si>
  <si>
    <t>新竹市</t>
  </si>
  <si>
    <t>Hsinchu City</t>
  </si>
  <si>
    <t>香山區</t>
  </si>
  <si>
    <t xml:space="preserve">Siangshan District </t>
  </si>
  <si>
    <t>嘉義市</t>
  </si>
  <si>
    <t>Chiayi City</t>
  </si>
  <si>
    <t>西    區</t>
  </si>
  <si>
    <t>福建省</t>
    <phoneticPr fontId="5" type="noConversion"/>
  </si>
  <si>
    <t>Fuchien Prov.</t>
  </si>
  <si>
    <t>金門縣</t>
  </si>
  <si>
    <t>Kinmen County</t>
  </si>
  <si>
    <t>金城鎮</t>
  </si>
  <si>
    <t xml:space="preserve">Jincheng Township </t>
  </si>
  <si>
    <t>金湖鎮</t>
  </si>
  <si>
    <t xml:space="preserve">Jinhu Township </t>
  </si>
  <si>
    <t>金沙鎮</t>
  </si>
  <si>
    <t xml:space="preserve">Jinsha Township </t>
  </si>
  <si>
    <t>金寧鄉</t>
  </si>
  <si>
    <t xml:space="preserve">Jinning Township </t>
  </si>
  <si>
    <t>烈嶼鄉</t>
  </si>
  <si>
    <t xml:space="preserve">Lieyu Township </t>
  </si>
  <si>
    <t>烏坵鄉</t>
  </si>
  <si>
    <t xml:space="preserve">Wuciou Township </t>
  </si>
  <si>
    <t>連江縣</t>
  </si>
  <si>
    <t>Lienchiang County</t>
  </si>
  <si>
    <t>南竿鄉</t>
  </si>
  <si>
    <t xml:space="preserve">Nangan Township </t>
  </si>
  <si>
    <t>北竿鄉</t>
  </si>
  <si>
    <t xml:space="preserve">Beigan Township </t>
  </si>
  <si>
    <t>莒光鄉</t>
  </si>
  <si>
    <t xml:space="preserve">Jyuguang Township </t>
  </si>
  <si>
    <t>東引鄉</t>
  </si>
  <si>
    <t xml:space="preserve">Dongyin Township </t>
  </si>
  <si>
    <t>東沙群島</t>
    <phoneticPr fontId="5" type="noConversion"/>
  </si>
  <si>
    <t>－</t>
    <phoneticPr fontId="5" type="noConversion"/>
  </si>
  <si>
    <t>南沙群島</t>
    <phoneticPr fontId="5" type="noConversion"/>
  </si>
  <si>
    <t>Nansha Islands</t>
    <phoneticPr fontId="5" type="noConversion"/>
  </si>
  <si>
    <t>資料來源：本部戶政司(土地面積依各縣市統計要覽所登載)。</t>
    <phoneticPr fontId="5" type="noConversion"/>
  </si>
  <si>
    <t xml:space="preserve"> Source : Dept. of Household Registration Affairs, MOI.</t>
    <phoneticPr fontId="5" type="noConversion"/>
  </si>
  <si>
    <t>說　　明：</t>
    <phoneticPr fontId="5" type="noConversion"/>
  </si>
  <si>
    <r>
      <t>1.92</t>
    </r>
    <r>
      <rPr>
        <sz val="9"/>
        <rFont val="細明體"/>
        <family val="3"/>
        <charset val="136"/>
      </rPr>
      <t>年高雄市與高雄縣所報市縣界調整案行政院於</t>
    </r>
    <r>
      <rPr>
        <sz val="12"/>
        <color theme="1"/>
        <rFont val="新細明體"/>
        <family val="2"/>
        <charset val="136"/>
        <scheme val="minor"/>
      </rPr>
      <t>92</t>
    </r>
    <r>
      <rPr>
        <sz val="9"/>
        <rFont val="細明體"/>
        <family val="3"/>
        <charset val="136"/>
      </rPr>
      <t>年</t>
    </r>
    <r>
      <rPr>
        <sz val="12"/>
        <color theme="1"/>
        <rFont val="新細明體"/>
        <family val="2"/>
        <charset val="136"/>
        <scheme val="minor"/>
      </rPr>
      <t>10</t>
    </r>
    <r>
      <rPr>
        <sz val="9"/>
        <rFont val="細明體"/>
        <family val="3"/>
        <charset val="136"/>
      </rPr>
      <t>月</t>
    </r>
    <r>
      <rPr>
        <sz val="12"/>
        <color theme="1"/>
        <rFont val="新細明體"/>
        <family val="2"/>
        <charset val="136"/>
        <scheme val="minor"/>
      </rPr>
      <t>14</t>
    </r>
    <r>
      <rPr>
        <sz val="9"/>
        <rFont val="細明體"/>
        <family val="3"/>
        <charset val="136"/>
      </rPr>
      <t>日院臺內字第</t>
    </r>
    <r>
      <rPr>
        <sz val="12"/>
        <color theme="1"/>
        <rFont val="新細明體"/>
        <family val="2"/>
        <charset val="136"/>
        <scheme val="minor"/>
      </rPr>
      <t>0920054481</t>
    </r>
    <r>
      <rPr>
        <sz val="9"/>
        <rFont val="細明體"/>
        <family val="3"/>
        <charset val="136"/>
      </rPr>
      <t>號函准予備案；本部於</t>
    </r>
    <r>
      <rPr>
        <sz val="12"/>
        <color theme="1"/>
        <rFont val="新細明體"/>
        <family val="2"/>
        <charset val="136"/>
        <scheme val="minor"/>
      </rPr>
      <t>92</t>
    </r>
    <r>
      <rPr>
        <sz val="9"/>
        <rFont val="細明體"/>
        <family val="3"/>
        <charset val="136"/>
      </rPr>
      <t>年</t>
    </r>
    <r>
      <rPr>
        <sz val="12"/>
        <color theme="1"/>
        <rFont val="新細明體"/>
        <family val="2"/>
        <charset val="136"/>
        <scheme val="minor"/>
      </rPr>
      <t>10</t>
    </r>
    <r>
      <rPr>
        <sz val="9"/>
        <rFont val="細明體"/>
        <family val="3"/>
        <charset val="136"/>
      </rPr>
      <t>月</t>
    </r>
    <r>
      <rPr>
        <sz val="12"/>
        <color theme="1"/>
        <rFont val="新細明體"/>
        <family val="2"/>
        <charset val="136"/>
        <scheme val="minor"/>
      </rPr>
      <t>20</t>
    </r>
    <r>
      <rPr>
        <sz val="9"/>
        <rFont val="細明體"/>
        <family val="3"/>
        <charset val="136"/>
      </rPr>
      <t>日台內地字第</t>
    </r>
    <r>
      <rPr>
        <sz val="12"/>
        <color theme="1"/>
        <rFont val="新細明體"/>
        <family val="2"/>
        <charset val="136"/>
        <scheme val="minor"/>
      </rPr>
      <t>0920014697</t>
    </r>
    <r>
      <rPr>
        <sz val="9"/>
        <rFont val="細明體"/>
        <family val="3"/>
        <charset val="136"/>
      </rPr>
      <t>號函請高雄市與高雄縣政府查照。</t>
    </r>
    <phoneticPr fontId="5" type="noConversion"/>
  </si>
  <si>
    <r>
      <t>2.</t>
    </r>
    <r>
      <rPr>
        <sz val="9"/>
        <rFont val="細明體"/>
        <family val="3"/>
        <charset val="136"/>
      </rPr>
      <t>雲林縣蔦松﹝三﹞農地重劃區行政區域調整案，內政部</t>
    </r>
    <r>
      <rPr>
        <sz val="12"/>
        <color theme="1"/>
        <rFont val="新細明體"/>
        <family val="2"/>
        <charset val="136"/>
        <scheme val="minor"/>
      </rPr>
      <t>93.12.29</t>
    </r>
    <r>
      <rPr>
        <sz val="9"/>
        <rFont val="細明體"/>
        <family val="3"/>
        <charset val="136"/>
      </rPr>
      <t>台內地字第</t>
    </r>
    <r>
      <rPr>
        <sz val="12"/>
        <color theme="1"/>
        <rFont val="新細明體"/>
        <family val="2"/>
        <charset val="136"/>
        <scheme val="minor"/>
      </rPr>
      <t>09300169981</t>
    </r>
    <r>
      <rPr>
        <sz val="9"/>
        <rFont val="細明體"/>
        <family val="3"/>
        <charset val="136"/>
      </rPr>
      <t>號函於</t>
    </r>
    <r>
      <rPr>
        <sz val="12"/>
        <color theme="1"/>
        <rFont val="新細明體"/>
        <family val="2"/>
        <charset val="136"/>
        <scheme val="minor"/>
      </rPr>
      <t xml:space="preserve"> 94</t>
    </r>
    <r>
      <rPr>
        <sz val="9"/>
        <rFont val="細明體"/>
        <family val="3"/>
        <charset val="136"/>
      </rPr>
      <t>年</t>
    </r>
    <r>
      <rPr>
        <sz val="12"/>
        <color theme="1"/>
        <rFont val="新細明體"/>
        <family val="2"/>
        <charset val="136"/>
        <scheme val="minor"/>
      </rPr>
      <t>1</t>
    </r>
    <r>
      <rPr>
        <sz val="9"/>
        <rFont val="細明體"/>
        <family val="3"/>
        <charset val="136"/>
      </rPr>
      <t>月</t>
    </r>
    <r>
      <rPr>
        <sz val="12"/>
        <color theme="1"/>
        <rFont val="新細明體"/>
        <family val="2"/>
        <charset val="136"/>
        <scheme val="minor"/>
      </rPr>
      <t>7</t>
    </r>
    <r>
      <rPr>
        <sz val="9"/>
        <rFont val="細明體"/>
        <family val="3"/>
        <charset val="136"/>
      </rPr>
      <t>日生效。</t>
    </r>
    <phoneticPr fontId="5" type="noConversion"/>
  </si>
  <si>
    <r>
      <t>3.94</t>
    </r>
    <r>
      <rPr>
        <sz val="9"/>
        <rFont val="細明體"/>
        <family val="3"/>
        <charset val="136"/>
      </rPr>
      <t>年</t>
    </r>
    <r>
      <rPr>
        <sz val="12"/>
        <color theme="1"/>
        <rFont val="新細明體"/>
        <family val="2"/>
        <charset val="136"/>
        <scheme val="minor"/>
      </rPr>
      <t>11</t>
    </r>
    <r>
      <rPr>
        <sz val="9"/>
        <rFont val="細明體"/>
        <family val="3"/>
        <charset val="136"/>
      </rPr>
      <t>月</t>
    </r>
    <r>
      <rPr>
        <sz val="12"/>
        <color theme="1"/>
        <rFont val="新細明體"/>
        <family val="2"/>
        <charset val="136"/>
        <scheme val="minor"/>
      </rPr>
      <t>25</t>
    </r>
    <r>
      <rPr>
        <sz val="9"/>
        <rFont val="細明體"/>
        <family val="3"/>
        <charset val="136"/>
      </rPr>
      <t>日台內地字第</t>
    </r>
    <r>
      <rPr>
        <sz val="12"/>
        <color theme="1"/>
        <rFont val="新細明體"/>
        <family val="2"/>
        <charset val="136"/>
        <scheme val="minor"/>
      </rPr>
      <t>094100154401</t>
    </r>
    <r>
      <rPr>
        <sz val="9"/>
        <rFont val="細明體"/>
        <family val="3"/>
        <charset val="136"/>
      </rPr>
      <t>號函，</t>
    </r>
    <r>
      <rPr>
        <sz val="12"/>
        <color theme="1"/>
        <rFont val="新細明體"/>
        <family val="2"/>
        <charset val="136"/>
        <scheme val="minor"/>
      </rPr>
      <t>94.11.25</t>
    </r>
    <r>
      <rPr>
        <sz val="9"/>
        <rFont val="細明體"/>
        <family val="3"/>
        <charset val="136"/>
      </rPr>
      <t>日經內政部核准新竹縣高峰段</t>
    </r>
    <r>
      <rPr>
        <sz val="12"/>
        <color theme="1"/>
        <rFont val="新細明體"/>
        <family val="2"/>
        <charset val="136"/>
        <scheme val="minor"/>
      </rPr>
      <t>688</t>
    </r>
    <r>
      <rPr>
        <sz val="9"/>
        <rFont val="細明體"/>
        <family val="3"/>
        <charset val="136"/>
      </rPr>
      <t>及</t>
    </r>
    <r>
      <rPr>
        <sz val="12"/>
        <color theme="1"/>
        <rFont val="新細明體"/>
        <family val="2"/>
        <charset val="136"/>
        <scheme val="minor"/>
      </rPr>
      <t>694</t>
    </r>
    <r>
      <rPr>
        <sz val="9"/>
        <rFont val="細明體"/>
        <family val="3"/>
        <charset val="136"/>
      </rPr>
      <t>等地號附近與新竹市行政區域界線更正，</t>
    </r>
    <r>
      <rPr>
        <sz val="12"/>
        <color theme="1"/>
        <rFont val="新細明體"/>
        <family val="2"/>
        <charset val="136"/>
        <scheme val="minor"/>
      </rPr>
      <t>95</t>
    </r>
    <r>
      <rPr>
        <sz val="9"/>
        <rFont val="細明體"/>
        <family val="3"/>
        <charset val="136"/>
      </rPr>
      <t>年</t>
    </r>
    <r>
      <rPr>
        <sz val="12"/>
        <color theme="1"/>
        <rFont val="新細明體"/>
        <family val="2"/>
        <charset val="136"/>
        <scheme val="minor"/>
      </rPr>
      <t>1</t>
    </r>
    <r>
      <rPr>
        <sz val="9"/>
        <rFont val="細明體"/>
        <family val="3"/>
        <charset val="136"/>
      </rPr>
      <t>月起調整新竹縣與新竹市行政區域土地面積，新竹縣寶山鄉減少</t>
    </r>
    <r>
      <rPr>
        <sz val="12"/>
        <color theme="1"/>
        <rFont val="新細明體"/>
        <family val="2"/>
        <charset val="136"/>
        <scheme val="minor"/>
      </rPr>
      <t>0.0562</t>
    </r>
    <r>
      <rPr>
        <sz val="9"/>
        <rFont val="細明體"/>
        <family val="3"/>
        <charset val="136"/>
      </rPr>
      <t>平方公里、新竹市東區增加</t>
    </r>
    <r>
      <rPr>
        <sz val="12"/>
        <color theme="1"/>
        <rFont val="新細明體"/>
        <family val="2"/>
        <charset val="136"/>
        <scheme val="minor"/>
      </rPr>
      <t>0.0562</t>
    </r>
    <r>
      <rPr>
        <sz val="9"/>
        <rFont val="細明體"/>
        <family val="3"/>
        <charset val="136"/>
      </rPr>
      <t>平方公里。</t>
    </r>
    <phoneticPr fontId="5" type="noConversion"/>
  </si>
  <si>
    <r>
      <t>4.96</t>
    </r>
    <r>
      <rPr>
        <sz val="9"/>
        <rFont val="細明體"/>
        <family val="3"/>
        <charset val="136"/>
      </rPr>
      <t>年</t>
    </r>
    <r>
      <rPr>
        <sz val="9"/>
        <rFont val="Times New Roman"/>
        <family val="1"/>
      </rPr>
      <t>12</t>
    </r>
    <r>
      <rPr>
        <sz val="9"/>
        <rFont val="細明體"/>
        <family val="3"/>
        <charset val="136"/>
      </rPr>
      <t>月起，我國土地面積增列東沙群島</t>
    </r>
    <r>
      <rPr>
        <sz val="9"/>
        <rFont val="Times New Roman"/>
        <family val="1"/>
      </rPr>
      <t>(2.38</t>
    </r>
    <r>
      <rPr>
        <sz val="9"/>
        <rFont val="細明體"/>
        <family val="3"/>
        <charset val="136"/>
      </rPr>
      <t>平方公里</t>
    </r>
    <r>
      <rPr>
        <sz val="9"/>
        <rFont val="Times New Roman"/>
        <family val="1"/>
      </rPr>
      <t>)</t>
    </r>
    <r>
      <rPr>
        <sz val="9"/>
        <rFont val="細明體"/>
        <family val="3"/>
        <charset val="136"/>
      </rPr>
      <t>及南沙群島</t>
    </r>
    <r>
      <rPr>
        <sz val="9"/>
        <rFont val="Times New Roman"/>
        <family val="1"/>
      </rPr>
      <t>(0.4896</t>
    </r>
    <r>
      <rPr>
        <sz val="9"/>
        <rFont val="細明體"/>
        <family val="3"/>
        <charset val="136"/>
      </rPr>
      <t>平方公里</t>
    </r>
    <r>
      <rPr>
        <sz val="9"/>
        <rFont val="Times New Roman"/>
        <family val="1"/>
      </rPr>
      <t>)</t>
    </r>
    <r>
      <rPr>
        <sz val="9"/>
        <rFont val="細明體"/>
        <family val="3"/>
        <charset val="136"/>
      </rPr>
      <t>，由高雄市代管；原由金門縣代管之烏坵鄉面積，因重測修正為</t>
    </r>
    <r>
      <rPr>
        <sz val="9"/>
        <rFont val="Times New Roman"/>
        <family val="1"/>
      </rPr>
      <t>1.2</t>
    </r>
    <r>
      <rPr>
        <sz val="9"/>
        <rFont val="細明體"/>
        <family val="3"/>
        <charset val="136"/>
      </rPr>
      <t>平方公里。</t>
    </r>
    <phoneticPr fontId="5" type="noConversion"/>
  </si>
  <si>
    <r>
      <t>5.100</t>
    </r>
    <r>
      <rPr>
        <sz val="9"/>
        <color indexed="10"/>
        <rFont val="細明體"/>
        <family val="3"/>
        <charset val="136"/>
      </rPr>
      <t>年</t>
    </r>
    <r>
      <rPr>
        <sz val="9"/>
        <color indexed="10"/>
        <rFont val="Times New Roman"/>
        <family val="1"/>
      </rPr>
      <t>9</t>
    </r>
    <r>
      <rPr>
        <sz val="9"/>
        <color indexed="10"/>
        <rFont val="細明體"/>
        <family val="3"/>
        <charset val="136"/>
      </rPr>
      <t>月高雄市小港區因配合高雄港洲際貨櫃中心第一期工程計畫填築用地擴大為</t>
    </r>
    <r>
      <rPr>
        <sz val="9"/>
        <color indexed="10"/>
        <rFont val="Times New Roman"/>
        <family val="1"/>
      </rPr>
      <t>41.2061</t>
    </r>
    <r>
      <rPr>
        <sz val="9"/>
        <color indexed="10"/>
        <rFont val="細明體"/>
        <family val="3"/>
        <charset val="136"/>
      </rPr>
      <t>平方公
里，增加</t>
    </r>
    <r>
      <rPr>
        <sz val="9"/>
        <color indexed="10"/>
        <rFont val="Times New Roman"/>
        <family val="1"/>
      </rPr>
      <t>1.3488</t>
    </r>
    <r>
      <rPr>
        <sz val="9"/>
        <color indexed="10"/>
        <rFont val="細明體"/>
        <family val="3"/>
        <charset val="136"/>
      </rPr>
      <t>平方公里。</t>
    </r>
    <phoneticPr fontId="5" type="noConversion"/>
  </si>
  <si>
    <r>
      <t>6.</t>
    </r>
    <r>
      <rPr>
        <sz val="9"/>
        <color indexed="10"/>
        <rFont val="細明體"/>
        <family val="3"/>
        <charset val="136"/>
      </rPr>
      <t>內政部</t>
    </r>
    <r>
      <rPr>
        <sz val="9"/>
        <color indexed="10"/>
        <rFont val="Times New Roman"/>
        <family val="1"/>
      </rPr>
      <t>93.12.23</t>
    </r>
    <r>
      <rPr>
        <sz val="9"/>
        <color indexed="10"/>
        <rFont val="細明體"/>
        <family val="3"/>
        <charset val="136"/>
      </rPr>
      <t>台內地字第</t>
    </r>
    <r>
      <rPr>
        <sz val="9"/>
        <color indexed="10"/>
        <rFont val="Times New Roman"/>
        <family val="1"/>
      </rPr>
      <t>0930096029</t>
    </r>
    <r>
      <rPr>
        <sz val="9"/>
        <color indexed="10"/>
        <rFont val="細明體"/>
        <family val="3"/>
        <charset val="136"/>
      </rPr>
      <t>號函及內政部</t>
    </r>
    <r>
      <rPr>
        <sz val="9"/>
        <color indexed="10"/>
        <rFont val="Times New Roman"/>
        <family val="1"/>
      </rPr>
      <t>94.01.25</t>
    </r>
    <r>
      <rPr>
        <sz val="9"/>
        <color indexed="10"/>
        <rFont val="細明體"/>
        <family val="3"/>
        <charset val="136"/>
      </rPr>
      <t>台內地字第</t>
    </r>
    <r>
      <rPr>
        <sz val="9"/>
        <color indexed="10"/>
        <rFont val="Times New Roman"/>
        <family val="1"/>
      </rPr>
      <t>0940002661</t>
    </r>
    <r>
      <rPr>
        <sz val="9"/>
        <color indexed="10"/>
        <rFont val="細明體"/>
        <family val="3"/>
        <charset val="136"/>
      </rPr>
      <t>號函，</t>
    </r>
    <r>
      <rPr>
        <sz val="9"/>
        <color indexed="10"/>
        <rFont val="Times New Roman"/>
        <family val="1"/>
      </rPr>
      <t>99</t>
    </r>
    <r>
      <rPr>
        <sz val="9"/>
        <color indexed="10"/>
        <rFont val="細明體"/>
        <family val="3"/>
        <charset val="136"/>
      </rPr>
      <t>年</t>
    </r>
    <r>
      <rPr>
        <sz val="9"/>
        <color indexed="10"/>
        <rFont val="Times New Roman"/>
        <family val="1"/>
      </rPr>
      <t>2</t>
    </r>
    <r>
      <rPr>
        <sz val="9"/>
        <color indexed="10"/>
        <rFont val="細明體"/>
        <family val="3"/>
        <charset val="136"/>
      </rPr>
      <t>月起
嘉義市行政區域調整，東區增加</t>
    </r>
    <r>
      <rPr>
        <sz val="9"/>
        <color indexed="10"/>
        <rFont val="Times New Roman"/>
        <family val="1"/>
      </rPr>
      <t>1.0361</t>
    </r>
    <r>
      <rPr>
        <sz val="9"/>
        <color indexed="10"/>
        <rFont val="細明體"/>
        <family val="3"/>
        <charset val="136"/>
      </rPr>
      <t>平方公里，西區減少</t>
    </r>
    <r>
      <rPr>
        <sz val="9"/>
        <color indexed="10"/>
        <rFont val="Times New Roman"/>
        <family val="1"/>
      </rPr>
      <t>1.0361</t>
    </r>
    <r>
      <rPr>
        <sz val="9"/>
        <color indexed="10"/>
        <rFont val="細明體"/>
        <family val="3"/>
        <charset val="136"/>
      </rPr>
      <t>平方公里。</t>
    </r>
    <phoneticPr fontId="5" type="noConversion"/>
  </si>
  <si>
    <t>7.97年6月6日內授中民字第0970033489號函，高雄市左營區與鼓山區區界暨左營區新上里與鼓山區龍子里里界轄鄰編組調整，並自97年7月1日起生效，鼓山區增加0.0065平方公里，左營區減少0.0065平方公里。</t>
    <phoneticPr fontId="5" type="noConversion"/>
  </si>
  <si>
    <t>更新日期：</t>
    <phoneticPr fontId="5" type="noConversion"/>
  </si>
  <si>
    <r>
      <t>1.7-</t>
    </r>
    <r>
      <rPr>
        <sz val="12"/>
        <rFont val="全真楷書"/>
        <family val="3"/>
        <charset val="136"/>
      </rPr>
      <t>鄉鎮市區戶口數</t>
    </r>
    <r>
      <rPr>
        <sz val="12"/>
        <rFont val="Times New Roman"/>
        <family val="1"/>
      </rPr>
      <t xml:space="preserve"> Population for Township and District </t>
    </r>
    <phoneticPr fontId="5" type="noConversion"/>
  </si>
  <si>
    <t>中華民國103年12月底  End of Dec., 2014</t>
    <phoneticPr fontId="5" type="noConversion"/>
  </si>
  <si>
    <r>
      <t>土地面積</t>
    </r>
    <r>
      <rPr>
        <sz val="9"/>
        <rFont val="Times New Roman"/>
        <family val="1"/>
      </rPr>
      <t>(</t>
    </r>
    <r>
      <rPr>
        <sz val="9"/>
        <rFont val="全真楷書"/>
        <family val="3"/>
        <charset val="136"/>
      </rPr>
      <t>平方公里</t>
    </r>
    <r>
      <rPr>
        <sz val="9"/>
        <rFont val="Times New Roman"/>
        <family val="1"/>
      </rPr>
      <t>)</t>
    </r>
    <r>
      <rPr>
        <sz val="12"/>
        <color theme="1"/>
        <rFont val="新細明體"/>
        <family val="2"/>
        <charset val="136"/>
        <scheme val="minor"/>
      </rPr>
      <t xml:space="preserve"> Area(Km</t>
    </r>
    <r>
      <rPr>
        <vertAlign val="superscript"/>
        <sz val="9"/>
        <rFont val="Times New Roman"/>
        <family val="1"/>
      </rPr>
      <t>2</t>
    </r>
    <r>
      <rPr>
        <sz val="12"/>
        <color theme="1"/>
        <rFont val="新細明體"/>
        <family val="2"/>
        <charset val="136"/>
        <scheme val="minor"/>
      </rPr>
      <t>)</t>
    </r>
    <phoneticPr fontId="5" type="noConversion"/>
  </si>
  <si>
    <r>
      <t>戶</t>
    </r>
    <r>
      <rPr>
        <sz val="9"/>
        <rFont val="Times New Roman"/>
        <family val="1"/>
      </rPr>
      <t xml:space="preserve"> </t>
    </r>
    <r>
      <rPr>
        <sz val="9"/>
        <rFont val="全真楷書"/>
        <family val="3"/>
        <charset val="136"/>
      </rPr>
      <t>數</t>
    </r>
    <r>
      <rPr>
        <sz val="12"/>
        <color theme="1"/>
        <rFont val="新細明體"/>
        <family val="2"/>
        <charset val="136"/>
        <scheme val="minor"/>
      </rPr>
      <t xml:space="preserve">  
No. of Household</t>
    </r>
    <phoneticPr fontId="5" type="noConversion"/>
  </si>
  <si>
    <r>
      <t>人口數</t>
    </r>
    <r>
      <rPr>
        <sz val="9"/>
        <rFont val="Times New Roman"/>
        <family val="1"/>
      </rPr>
      <t>(</t>
    </r>
    <r>
      <rPr>
        <sz val="9"/>
        <rFont val="全真楷書"/>
        <family val="3"/>
        <charset val="136"/>
      </rPr>
      <t>人</t>
    </r>
    <r>
      <rPr>
        <sz val="9"/>
        <rFont val="Times New Roman"/>
        <family val="1"/>
      </rPr>
      <t>)</t>
    </r>
    <r>
      <rPr>
        <sz val="12"/>
        <color theme="1"/>
        <rFont val="新細明體"/>
        <family val="2"/>
        <charset val="136"/>
        <scheme val="minor"/>
      </rPr>
      <t xml:space="preserve"> Population(Persons)</t>
    </r>
    <phoneticPr fontId="5" type="noConversion"/>
  </si>
  <si>
    <r>
      <t>性比例</t>
    </r>
    <r>
      <rPr>
        <sz val="9"/>
        <rFont val="Times New Roman"/>
        <family val="1"/>
      </rPr>
      <t>(</t>
    </r>
    <r>
      <rPr>
        <sz val="9"/>
        <rFont val="全真楷書"/>
        <family val="3"/>
        <charset val="136"/>
      </rPr>
      <t>每百女子對男子數</t>
    </r>
    <r>
      <rPr>
        <sz val="9"/>
        <rFont val="Times New Roman"/>
        <family val="1"/>
      </rPr>
      <t>)</t>
    </r>
    <r>
      <rPr>
        <sz val="12"/>
        <color theme="1"/>
        <rFont val="新細明體"/>
        <family val="2"/>
        <charset val="136"/>
        <scheme val="minor"/>
      </rPr>
      <t xml:space="preserve"> </t>
    </r>
    <r>
      <rPr>
        <sz val="7"/>
        <rFont val="Times New Roman"/>
        <family val="1"/>
      </rPr>
      <t>Sex Ratio (Female =100)</t>
    </r>
    <phoneticPr fontId="5" type="noConversion"/>
  </si>
  <si>
    <r>
      <t>戶量</t>
    </r>
    <r>
      <rPr>
        <sz val="9"/>
        <rFont val="Times New Roman"/>
        <family val="1"/>
      </rPr>
      <t>(</t>
    </r>
    <r>
      <rPr>
        <sz val="9"/>
        <rFont val="全真楷書"/>
        <family val="3"/>
        <charset val="136"/>
      </rPr>
      <t>人</t>
    </r>
    <r>
      <rPr>
        <sz val="9"/>
        <rFont val="Times New Roman"/>
        <family val="1"/>
      </rPr>
      <t>/</t>
    </r>
    <r>
      <rPr>
        <sz val="9"/>
        <rFont val="全真楷書"/>
        <family val="3"/>
        <charset val="136"/>
      </rPr>
      <t>戶</t>
    </r>
    <r>
      <rPr>
        <sz val="9"/>
        <rFont val="Times New Roman"/>
        <family val="1"/>
      </rPr>
      <t>)</t>
    </r>
    <r>
      <rPr>
        <sz val="12"/>
        <color theme="1"/>
        <rFont val="新細明體"/>
        <family val="2"/>
        <charset val="136"/>
        <scheme val="minor"/>
      </rPr>
      <t xml:space="preserve"> Volnme of Household</t>
    </r>
    <r>
      <rPr>
        <sz val="8"/>
        <rFont val="Times New Roman"/>
        <family val="1"/>
      </rPr>
      <t xml:space="preserve"> (Persons/ Household)</t>
    </r>
    <phoneticPr fontId="5" type="noConversion"/>
  </si>
  <si>
    <r>
      <t>人口密度</t>
    </r>
    <r>
      <rPr>
        <sz val="9"/>
        <rFont val="Times New Roman"/>
        <family val="1"/>
      </rPr>
      <t>(</t>
    </r>
    <r>
      <rPr>
        <sz val="9"/>
        <rFont val="全真楷書"/>
        <family val="3"/>
        <charset val="136"/>
      </rPr>
      <t>人</t>
    </r>
    <r>
      <rPr>
        <sz val="9"/>
        <rFont val="Times New Roman"/>
        <family val="1"/>
      </rPr>
      <t>/</t>
    </r>
    <r>
      <rPr>
        <sz val="9"/>
        <rFont val="全真楷書"/>
        <family val="3"/>
        <charset val="136"/>
      </rPr>
      <t>平方公里</t>
    </r>
    <r>
      <rPr>
        <sz val="9"/>
        <rFont val="Times New Roman"/>
        <family val="1"/>
      </rPr>
      <t>)</t>
    </r>
    <r>
      <rPr>
        <sz val="12"/>
        <color theme="1"/>
        <rFont val="新細明體"/>
        <family val="2"/>
        <charset val="136"/>
        <scheme val="minor"/>
      </rPr>
      <t xml:space="preserve"> </t>
    </r>
    <r>
      <rPr>
        <sz val="8"/>
        <rFont val="Times New Roman"/>
        <family val="1"/>
      </rPr>
      <t xml:space="preserve"> </t>
    </r>
    <r>
      <rPr>
        <sz val="7"/>
        <rFont val="Times New Roman"/>
        <family val="1"/>
      </rPr>
      <t>Population Density (Persons per km</t>
    </r>
    <r>
      <rPr>
        <vertAlign val="superscript"/>
        <sz val="7"/>
        <rFont val="Times New Roman"/>
        <family val="1"/>
      </rPr>
      <t>2</t>
    </r>
    <r>
      <rPr>
        <sz val="7"/>
        <rFont val="Times New Roman"/>
        <family val="1"/>
      </rPr>
      <t>)</t>
    </r>
    <phoneticPr fontId="5" type="noConversion"/>
  </si>
  <si>
    <r>
      <t>合</t>
    </r>
    <r>
      <rPr>
        <sz val="9"/>
        <rFont val="Times New Roman"/>
        <family val="1"/>
      </rPr>
      <t xml:space="preserve"> </t>
    </r>
    <r>
      <rPr>
        <sz val="9"/>
        <rFont val="全真楷書"/>
        <family val="3"/>
        <charset val="136"/>
      </rPr>
      <t>計</t>
    </r>
    <phoneticPr fontId="5" type="noConversion"/>
  </si>
  <si>
    <r>
      <t>男</t>
    </r>
    <r>
      <rPr>
        <sz val="9"/>
        <rFont val="Times New Roman"/>
        <family val="1"/>
      </rPr>
      <t xml:space="preserve"> </t>
    </r>
    <r>
      <rPr>
        <sz val="9"/>
        <rFont val="全真楷書"/>
        <family val="3"/>
        <charset val="136"/>
      </rPr>
      <t>性</t>
    </r>
    <phoneticPr fontId="5" type="noConversion"/>
  </si>
  <si>
    <r>
      <t>女</t>
    </r>
    <r>
      <rPr>
        <sz val="9"/>
        <rFont val="Times New Roman"/>
        <family val="1"/>
      </rPr>
      <t xml:space="preserve"> </t>
    </r>
    <r>
      <rPr>
        <sz val="9"/>
        <rFont val="全真楷書"/>
        <family val="3"/>
        <charset val="136"/>
      </rPr>
      <t>性</t>
    </r>
    <phoneticPr fontId="5" type="noConversion"/>
  </si>
  <si>
    <t>Locality</t>
    <phoneticPr fontId="5" type="noConversion"/>
  </si>
  <si>
    <t>Total</t>
    <phoneticPr fontId="5" type="noConversion"/>
  </si>
  <si>
    <t>Male</t>
    <phoneticPr fontId="5" type="noConversion"/>
  </si>
  <si>
    <t>Female</t>
    <phoneticPr fontId="5" type="noConversion"/>
  </si>
  <si>
    <t>Grand-Total</t>
    <phoneticPr fontId="5" type="noConversion"/>
  </si>
  <si>
    <t>東沙群島</t>
    <phoneticPr fontId="5" type="noConversion"/>
  </si>
  <si>
    <t>Dongsha Islands</t>
    <phoneticPr fontId="5" type="noConversion"/>
  </si>
  <si>
    <t>－</t>
    <phoneticPr fontId="5" type="noConversion"/>
  </si>
  <si>
    <r>
      <rPr>
        <sz val="9"/>
        <rFont val="細明體"/>
        <family val="3"/>
        <charset val="136"/>
      </rPr>
      <t>階層</t>
    </r>
    <r>
      <rPr>
        <sz val="9"/>
        <rFont val="Times New Roman"/>
        <family val="1"/>
      </rPr>
      <t xml:space="preserve"> level</t>
    </r>
    <phoneticPr fontId="4" type="noConversion"/>
  </si>
  <si>
    <t>cty</t>
  </si>
  <si>
    <t>dist</t>
  </si>
  <si>
    <t>cty</t>
    <phoneticPr fontId="4" type="noConversion"/>
  </si>
  <si>
    <t>dist.pop</t>
  </si>
  <si>
    <t>dist.dnty</t>
  </si>
  <si>
    <t>dist</t>
    <phoneticPr fontId="4" type="noConversion"/>
  </si>
  <si>
    <t>dist.pop</t>
    <phoneticPr fontId="4" type="noConversion"/>
  </si>
  <si>
    <t>dist.dnty</t>
    <phoneticPr fontId="4" type="noConversion"/>
  </si>
  <si>
    <t>新北市</t>
  </si>
  <si>
    <t>臺北市</t>
  </si>
  <si>
    <t>臺中市</t>
  </si>
  <si>
    <t>臺南市</t>
  </si>
  <si>
    <t>高雄市</t>
  </si>
  <si>
    <t>楊梅市</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</si>
</sst>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76" formatCode="#,##0.0000;[Red]#,##0.0000"/>
    <numFmt numFmtId="177" formatCode="#,##0;[Red]#,##0"/>
    <numFmt numFmtId="178" formatCode="#,##0.0000"/>
  </numFmts>
  <fonts count="26">
    <font>
      <sz val="12"/>
      <color theme="1"/>
      <name val="新細明體"/>
      <family val="2"/>
      <charset val="136"/>
      <scheme val="minor"/>
    </font>
    <font>
      <sz val="9"/>
      <name val="Times New Roman"/>
      <family val="1"/>
    </font>
    <font>
      <sz val="12"/>
      <name val="Times New Roman"/>
      <family val="1"/>
    </font>
    <font>
      <sz val="12"/>
      <name val="全真楷書"/>
      <family val="3"/>
      <charset val="136"/>
    </font>
    <font>
      <sz val="9"/>
      <name val="新細明體"/>
      <family val="2"/>
      <charset val="136"/>
      <scheme val="minor"/>
    </font>
    <font>
      <sz val="9"/>
      <name val="新細明體"/>
      <family val="1"/>
      <charset val="136"/>
    </font>
    <font>
      <sz val="9"/>
      <name val="全真楷書"/>
      <family val="3"/>
      <charset val="136"/>
    </font>
    <font>
      <vertAlign val="superscript"/>
      <sz val="9"/>
      <name val="Times New Roman"/>
      <family val="1"/>
    </font>
    <font>
      <sz val="7"/>
      <name val="Times New Roman"/>
      <family val="1"/>
    </font>
    <font>
      <sz val="8"/>
      <name val="Times New Roman"/>
      <family val="1"/>
    </font>
    <font>
      <vertAlign val="superscript"/>
      <sz val="7"/>
      <name val="Times New Roman"/>
      <family val="1"/>
    </font>
    <font>
      <b/>
      <sz val="9"/>
      <name val="新細明體"/>
      <family val="1"/>
      <charset val="136"/>
    </font>
    <font>
      <b/>
      <sz val="9"/>
      <name val="Times New Roman"/>
      <family val="1"/>
    </font>
    <font>
      <b/>
      <sz val="9"/>
      <color indexed="12"/>
      <name val="Times New Roman"/>
      <family val="1"/>
    </font>
    <font>
      <sz val="9"/>
      <color indexed="8"/>
      <name val="Times New Roman"/>
      <family val="1"/>
    </font>
    <font>
      <sz val="9"/>
      <color indexed="12"/>
      <name val="Times New Roman"/>
      <family val="1"/>
    </font>
    <font>
      <b/>
      <sz val="9"/>
      <color indexed="10"/>
      <name val="Times New Roman"/>
      <family val="1"/>
    </font>
    <font>
      <sz val="9"/>
      <color indexed="10"/>
      <name val="Times New Roman"/>
      <family val="1"/>
    </font>
    <font>
      <b/>
      <sz val="9"/>
      <color indexed="8"/>
      <name val="Times New Roman"/>
      <family val="1"/>
    </font>
    <font>
      <b/>
      <sz val="9"/>
      <color indexed="12"/>
      <name val="細明體"/>
      <family val="3"/>
      <charset val="136"/>
    </font>
    <font>
      <b/>
      <sz val="9"/>
      <name val="細明體"/>
      <family val="3"/>
      <charset val="136"/>
    </font>
    <font>
      <sz val="9"/>
      <name val="細明體"/>
      <family val="3"/>
      <charset val="136"/>
    </font>
    <font>
      <sz val="9"/>
      <name val="標楷體"/>
      <family val="4"/>
      <charset val="136"/>
    </font>
    <font>
      <sz val="9"/>
      <color indexed="10"/>
      <name val="細明體"/>
      <family val="3"/>
      <charset val="136"/>
    </font>
    <font>
      <sz val="9"/>
      <color indexed="81"/>
      <name val="新細明體"/>
      <family val="1"/>
      <charset val="136"/>
    </font>
    <font>
      <b/>
      <sz val="9"/>
      <color indexed="81"/>
      <name val="新細明體"/>
      <family val="1"/>
      <charset val="136"/>
    </font>
  </fonts>
  <fills count="3">
    <fill>
      <patternFill patternType="none"/>
    </fill>
    <fill>
      <patternFill patternType="gray125"/>
    </fill>
    <fill>
      <patternFill patternType="solid">
        <fgColor indexed="26"/>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0" borderId="0"/>
    <xf numFmtId="43" fontId="1" fillId="0" borderId="0" applyFont="0" applyFill="0" applyBorder="0" applyAlignment="0" applyProtection="0"/>
  </cellStyleXfs>
  <cellXfs count="92">
    <xf numFmtId="0" fontId="0" fillId="0" borderId="0" xfId="0">
      <alignment vertical="center"/>
    </xf>
    <xf numFmtId="0" fontId="2" fillId="0" borderId="0" xfId="1" applyFont="1" applyBorder="1" applyAlignment="1">
      <alignment horizontal="left"/>
    </xf>
    <xf numFmtId="0" fontId="1" fillId="0" borderId="0" xfId="1" applyFont="1" applyBorder="1"/>
    <xf numFmtId="0" fontId="1" fillId="0" borderId="0" xfId="1" applyFont="1"/>
    <xf numFmtId="0" fontId="6" fillId="0" borderId="0" xfId="1" applyFont="1" applyAlignment="1">
      <alignment horizontal="left"/>
    </xf>
    <xf numFmtId="0" fontId="1" fillId="0" borderId="0" xfId="1" applyFont="1" applyAlignment="1">
      <alignment horizontal="left"/>
    </xf>
    <xf numFmtId="0" fontId="5" fillId="0" borderId="1" xfId="1" applyFont="1" applyBorder="1" applyAlignment="1">
      <alignment horizontal="center" vertical="center" wrapText="1"/>
    </xf>
    <xf numFmtId="0" fontId="5" fillId="0" borderId="2" xfId="1" applyFont="1" applyBorder="1" applyAlignment="1">
      <alignment horizontal="center" vertical="center" wrapText="1"/>
    </xf>
    <xf numFmtId="0" fontId="6" fillId="0" borderId="3" xfId="1" applyFont="1" applyBorder="1" applyAlignment="1">
      <alignment horizontal="center" vertical="center" wrapText="1"/>
    </xf>
    <xf numFmtId="0" fontId="6" fillId="0" borderId="3" xfId="1" applyFont="1" applyBorder="1" applyAlignment="1">
      <alignment horizontal="center" vertical="center" wrapText="1"/>
    </xf>
    <xf numFmtId="0" fontId="6" fillId="0" borderId="4" xfId="1" applyFont="1" applyBorder="1" applyAlignment="1">
      <alignment horizontal="center" vertical="center" wrapText="1"/>
    </xf>
    <xf numFmtId="0" fontId="1" fillId="0" borderId="4" xfId="1" applyFont="1" applyBorder="1" applyAlignment="1">
      <alignment horizontal="center" vertical="center" wrapText="1"/>
    </xf>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6" fillId="0" borderId="7" xfId="1" applyFont="1" applyBorder="1" applyAlignment="1">
      <alignment horizontal="center" vertical="center" wrapText="1"/>
    </xf>
    <xf numFmtId="0" fontId="6" fillId="0" borderId="7" xfId="1" applyFont="1" applyBorder="1" applyAlignment="1">
      <alignment horizontal="center" vertical="center" wrapText="1"/>
    </xf>
    <xf numFmtId="0" fontId="6" fillId="0" borderId="3" xfId="1" applyFont="1" applyBorder="1" applyAlignment="1">
      <alignment horizontal="center"/>
    </xf>
    <xf numFmtId="0" fontId="1" fillId="0" borderId="8" xfId="1" applyBorder="1" applyAlignment="1">
      <alignment horizontal="center" vertical="center" wrapText="1"/>
    </xf>
    <xf numFmtId="0" fontId="1" fillId="0" borderId="9" xfId="1" applyBorder="1" applyAlignment="1">
      <alignment horizontal="center" vertical="center" wrapText="1"/>
    </xf>
    <xf numFmtId="0" fontId="6" fillId="0" borderId="10" xfId="1" applyFont="1" applyBorder="1" applyAlignment="1">
      <alignment horizontal="center" vertical="center" wrapText="1"/>
    </xf>
    <xf numFmtId="0" fontId="6" fillId="0" borderId="10" xfId="1" applyFont="1" applyBorder="1" applyAlignment="1">
      <alignment horizontal="center" vertical="center" wrapText="1"/>
    </xf>
    <xf numFmtId="0" fontId="1" fillId="0" borderId="10" xfId="1" applyBorder="1" applyAlignment="1">
      <alignment horizontal="center" vertical="center"/>
    </xf>
    <xf numFmtId="0" fontId="11" fillId="0" borderId="11" xfId="1" applyFont="1" applyBorder="1" applyAlignment="1">
      <alignment horizontal="center"/>
    </xf>
    <xf numFmtId="0" fontId="12" fillId="0" borderId="12" xfId="1" applyFont="1" applyBorder="1" applyAlignment="1">
      <alignment horizontal="left"/>
    </xf>
    <xf numFmtId="176" fontId="12" fillId="0" borderId="4" xfId="2" applyNumberFormat="1" applyFont="1" applyFill="1" applyBorder="1" applyAlignment="1">
      <alignment horizontal="right"/>
    </xf>
    <xf numFmtId="176" fontId="12" fillId="0" borderId="4" xfId="2" applyNumberFormat="1" applyFont="1" applyBorder="1" applyAlignment="1">
      <alignment horizontal="right"/>
    </xf>
    <xf numFmtId="177" fontId="12" fillId="0" borderId="4" xfId="2" applyNumberFormat="1" applyFont="1" applyFill="1" applyBorder="1" applyAlignment="1">
      <alignment horizontal="right"/>
    </xf>
    <xf numFmtId="0" fontId="12" fillId="0" borderId="0" xfId="1" applyFont="1" applyBorder="1" applyAlignment="1"/>
    <xf numFmtId="0" fontId="12" fillId="0" borderId="0" xfId="1" applyFont="1" applyAlignment="1"/>
    <xf numFmtId="0" fontId="11" fillId="0" borderId="11" xfId="1" applyFont="1" applyBorder="1" applyAlignment="1">
      <alignment horizontal="left"/>
    </xf>
    <xf numFmtId="176" fontId="12" fillId="0" borderId="4" xfId="2" applyNumberFormat="1" applyFont="1" applyBorder="1" applyAlignment="1"/>
    <xf numFmtId="3" fontId="13" fillId="0" borderId="4" xfId="1" applyNumberFormat="1" applyFont="1" applyBorder="1" applyAlignment="1"/>
    <xf numFmtId="4" fontId="12" fillId="0" borderId="4" xfId="1" applyNumberFormat="1" applyFont="1" applyBorder="1" applyAlignment="1"/>
    <xf numFmtId="3" fontId="12" fillId="0" borderId="4" xfId="1" applyNumberFormat="1" applyFont="1" applyBorder="1" applyAlignment="1"/>
    <xf numFmtId="3" fontId="12" fillId="0" borderId="0" xfId="1" applyNumberFormat="1" applyFont="1" applyBorder="1" applyAlignment="1"/>
    <xf numFmtId="0" fontId="5" fillId="0" borderId="11" xfId="1" applyFont="1" applyBorder="1" applyAlignment="1">
      <alignment horizontal="right"/>
    </xf>
    <xf numFmtId="0" fontId="14" fillId="0" borderId="12" xfId="1" applyFont="1" applyBorder="1" applyAlignment="1">
      <alignment horizontal="left" vertical="top" wrapText="1"/>
    </xf>
    <xf numFmtId="176" fontId="1" fillId="0" borderId="4" xfId="2" applyNumberFormat="1" applyFont="1" applyBorder="1" applyAlignment="1">
      <alignment horizontal="right"/>
    </xf>
    <xf numFmtId="3" fontId="15" fillId="0" borderId="4" xfId="1" applyNumberFormat="1" applyFont="1" applyBorder="1" applyAlignment="1">
      <alignment horizontal="right"/>
    </xf>
    <xf numFmtId="4" fontId="1" fillId="0" borderId="4" xfId="1" applyNumberFormat="1" applyFont="1" applyBorder="1" applyAlignment="1">
      <alignment horizontal="right"/>
    </xf>
    <xf numFmtId="3" fontId="1" fillId="0" borderId="4" xfId="1" applyNumberFormat="1" applyFont="1" applyBorder="1" applyAlignment="1">
      <alignment horizontal="right"/>
    </xf>
    <xf numFmtId="176" fontId="1" fillId="0" borderId="4" xfId="2" applyNumberFormat="1" applyFont="1" applyBorder="1" applyAlignment="1"/>
    <xf numFmtId="176" fontId="1" fillId="0" borderId="4" xfId="2" applyNumberFormat="1" applyFont="1" applyBorder="1"/>
    <xf numFmtId="3" fontId="13" fillId="0" borderId="4" xfId="1" applyNumberFormat="1" applyFont="1" applyBorder="1" applyAlignment="1">
      <alignment horizontal="right"/>
    </xf>
    <xf numFmtId="4" fontId="12" fillId="0" borderId="4" xfId="1" applyNumberFormat="1" applyFont="1" applyBorder="1" applyAlignment="1">
      <alignment horizontal="right"/>
    </xf>
    <xf numFmtId="3" fontId="12" fillId="0" borderId="4" xfId="1" applyNumberFormat="1" applyFont="1" applyBorder="1" applyAlignment="1">
      <alignment horizontal="right"/>
    </xf>
    <xf numFmtId="0" fontId="12" fillId="0" borderId="0" xfId="1" applyFont="1" applyBorder="1"/>
    <xf numFmtId="0" fontId="12" fillId="0" borderId="0" xfId="1" applyFont="1"/>
    <xf numFmtId="3" fontId="1" fillId="0" borderId="0" xfId="1" applyNumberFormat="1" applyFont="1" applyBorder="1"/>
    <xf numFmtId="176" fontId="1" fillId="0" borderId="4" xfId="2" applyNumberFormat="1" applyFont="1" applyFill="1" applyBorder="1" applyAlignment="1">
      <alignment horizontal="right"/>
    </xf>
    <xf numFmtId="3" fontId="15" fillId="0" borderId="4" xfId="1" applyNumberFormat="1" applyFont="1" applyFill="1" applyBorder="1" applyAlignment="1">
      <alignment horizontal="right"/>
    </xf>
    <xf numFmtId="4" fontId="1" fillId="0" borderId="4" xfId="1" applyNumberFormat="1" applyFont="1" applyFill="1" applyBorder="1" applyAlignment="1">
      <alignment horizontal="right"/>
    </xf>
    <xf numFmtId="3" fontId="1" fillId="0" borderId="4" xfId="1" applyNumberFormat="1" applyFont="1" applyFill="1" applyBorder="1" applyAlignment="1">
      <alignment horizontal="right"/>
    </xf>
    <xf numFmtId="0" fontId="1" fillId="0" borderId="0" xfId="1" applyFont="1" applyFill="1" applyBorder="1"/>
    <xf numFmtId="0" fontId="1" fillId="0" borderId="0" xfId="1" applyFont="1" applyFill="1"/>
    <xf numFmtId="0" fontId="5" fillId="0" borderId="11" xfId="1" applyFont="1" applyFill="1" applyBorder="1" applyAlignment="1">
      <alignment horizontal="right"/>
    </xf>
    <xf numFmtId="0" fontId="14" fillId="0" borderId="12" xfId="1" applyFont="1" applyFill="1" applyBorder="1" applyAlignment="1">
      <alignment horizontal="left" vertical="top" wrapText="1"/>
    </xf>
    <xf numFmtId="176" fontId="16" fillId="0" borderId="4" xfId="2" applyNumberFormat="1" applyFont="1" applyBorder="1" applyAlignment="1">
      <alignment horizontal="right"/>
    </xf>
    <xf numFmtId="176" fontId="17" fillId="0" borderId="4" xfId="2" applyNumberFormat="1" applyFont="1" applyBorder="1" applyAlignment="1">
      <alignment horizontal="right"/>
    </xf>
    <xf numFmtId="176" fontId="12" fillId="0" borderId="4" xfId="2" applyNumberFormat="1" applyFont="1" applyBorder="1"/>
    <xf numFmtId="3" fontId="13" fillId="0" borderId="4" xfId="1" applyNumberFormat="1" applyFont="1" applyBorder="1"/>
    <xf numFmtId="0" fontId="1" fillId="0" borderId="12" xfId="1" applyFont="1" applyBorder="1" applyAlignment="1">
      <alignment horizontal="left" vertical="top" wrapText="1"/>
    </xf>
    <xf numFmtId="177" fontId="13" fillId="0" borderId="4" xfId="2" applyNumberFormat="1" applyFont="1" applyBorder="1" applyAlignment="1">
      <alignment horizontal="right"/>
    </xf>
    <xf numFmtId="0" fontId="11" fillId="2" borderId="4" xfId="1" applyFont="1" applyFill="1" applyBorder="1" applyAlignment="1">
      <alignment horizontal="left" vertical="center"/>
    </xf>
    <xf numFmtId="0" fontId="18" fillId="2" borderId="4" xfId="1" applyFont="1" applyFill="1" applyBorder="1" applyAlignment="1">
      <alignment horizontal="left" vertical="center" wrapText="1"/>
    </xf>
    <xf numFmtId="178" fontId="18" fillId="2" borderId="4" xfId="1" applyNumberFormat="1" applyFont="1" applyFill="1" applyBorder="1" applyAlignment="1">
      <alignment horizontal="right" vertical="center"/>
    </xf>
    <xf numFmtId="176" fontId="12" fillId="2" borderId="4" xfId="2" applyNumberFormat="1" applyFont="1" applyFill="1" applyBorder="1" applyAlignment="1">
      <alignment horizontal="right" vertical="center"/>
    </xf>
    <xf numFmtId="3" fontId="19" fillId="2" borderId="4" xfId="1" applyNumberFormat="1" applyFont="1" applyFill="1" applyBorder="1" applyAlignment="1">
      <alignment horizontal="right" vertical="center"/>
    </xf>
    <xf numFmtId="4" fontId="20" fillId="2" borderId="4" xfId="1" applyNumberFormat="1" applyFont="1" applyFill="1" applyBorder="1" applyAlignment="1">
      <alignment horizontal="right" vertical="center"/>
    </xf>
    <xf numFmtId="3" fontId="20" fillId="2" borderId="4" xfId="1" applyNumberFormat="1" applyFont="1" applyFill="1" applyBorder="1" applyAlignment="1">
      <alignment horizontal="right" vertical="center"/>
    </xf>
    <xf numFmtId="0" fontId="5" fillId="0" borderId="0" xfId="1" applyFont="1" applyAlignment="1"/>
    <xf numFmtId="0" fontId="1" fillId="0" borderId="0" xfId="1" applyFont="1" applyAlignment="1">
      <alignment horizontal="left"/>
    </xf>
    <xf numFmtId="0" fontId="1" fillId="0" borderId="0" xfId="1" applyFont="1" applyAlignment="1"/>
    <xf numFmtId="3" fontId="1" fillId="0" borderId="0" xfId="1" applyNumberFormat="1" applyFont="1"/>
    <xf numFmtId="0" fontId="1" fillId="0" borderId="0" xfId="1" applyFont="1" applyFill="1" applyBorder="1" applyAlignment="1">
      <alignment horizontal="left"/>
    </xf>
    <xf numFmtId="0" fontId="1" fillId="0" borderId="0" xfId="1"/>
    <xf numFmtId="0" fontId="5" fillId="0" borderId="0" xfId="1" applyFont="1" applyFill="1" applyBorder="1" applyAlignment="1">
      <alignment horizontal="right" vertical="top"/>
    </xf>
    <xf numFmtId="0" fontId="1" fillId="0" borderId="0" xfId="1" applyAlignment="1">
      <alignment vertical="top" wrapText="1"/>
    </xf>
    <xf numFmtId="0" fontId="1" fillId="0" borderId="0" xfId="1" applyFont="1" applyAlignment="1">
      <alignment vertical="top" wrapText="1"/>
    </xf>
    <xf numFmtId="0" fontId="22" fillId="0" borderId="0" xfId="1" applyFont="1"/>
    <xf numFmtId="0" fontId="22" fillId="0" borderId="0" xfId="1" applyFont="1" applyBorder="1"/>
    <xf numFmtId="0" fontId="5" fillId="0" borderId="0" xfId="1" applyFont="1"/>
    <xf numFmtId="0" fontId="1" fillId="0" borderId="0" xfId="1" applyFont="1" applyAlignment="1">
      <alignment horizontal="left" wrapText="1"/>
    </xf>
    <xf numFmtId="0" fontId="17" fillId="0" borderId="0" xfId="1" applyFont="1" applyAlignment="1">
      <alignment horizontal="left" wrapText="1"/>
    </xf>
    <xf numFmtId="0" fontId="17" fillId="0" borderId="0" xfId="1" applyFont="1" applyAlignment="1">
      <alignment horizontal="left"/>
    </xf>
    <xf numFmtId="3" fontId="12" fillId="0" borderId="0" xfId="1" applyNumberFormat="1" applyFont="1" applyBorder="1"/>
    <xf numFmtId="0" fontId="23" fillId="0" borderId="0" xfId="1" applyFont="1" applyAlignment="1">
      <alignment horizontal="left" wrapText="1"/>
    </xf>
    <xf numFmtId="14" fontId="5" fillId="0" borderId="0" xfId="1" applyNumberFormat="1" applyFont="1" applyAlignment="1">
      <alignment horizontal="left"/>
    </xf>
    <xf numFmtId="0" fontId="6" fillId="0" borderId="4" xfId="0" applyFont="1" applyBorder="1" applyAlignment="1">
      <alignment vertical="center" wrapText="1"/>
    </xf>
    <xf numFmtId="0" fontId="1" fillId="0" borderId="4" xfId="0" applyFont="1" applyBorder="1" applyAlignment="1">
      <alignment vertical="center" wrapText="1"/>
    </xf>
    <xf numFmtId="0" fontId="1" fillId="0" borderId="0" xfId="1" applyFont="1" applyBorder="1" applyAlignment="1">
      <alignment horizontal="center" vertical="center" wrapText="1"/>
    </xf>
    <xf numFmtId="0" fontId="1" fillId="0" borderId="0" xfId="1" applyFont="1" applyAlignment="1">
      <alignment horizontal="center" vertical="center"/>
    </xf>
  </cellXfs>
  <cellStyles count="3">
    <cellStyle name="一般" xfId="0" builtinId="0"/>
    <cellStyle name="一般 2" xfId="1"/>
    <cellStyle name="千分位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1-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13"/>
      <sheetName val="2012"/>
      <sheetName val="2011"/>
      <sheetName val="2010"/>
      <sheetName val="2009"/>
      <sheetName val="2008"/>
      <sheetName val="2007"/>
      <sheetName val="2006"/>
      <sheetName val="2005"/>
      <sheetName val="2004"/>
      <sheetName val="2003"/>
      <sheetName val="2002"/>
      <sheetName val="2001"/>
      <sheetName val="2000"/>
      <sheetName val="1999"/>
      <sheetName val="1998"/>
      <sheetName val="1997"/>
      <sheetName val="199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396"/>
  <sheetViews>
    <sheetView workbookViewId="0">
      <pane xSplit="2" ySplit="1" topLeftCell="C389" activePane="bottomRight" state="frozen"/>
      <selection pane="topRight" activeCell="B1" sqref="B1"/>
      <selection pane="bottomLeft" activeCell="A6" sqref="A6"/>
      <selection pane="bottomRight" sqref="A1:E394"/>
    </sheetView>
  </sheetViews>
  <sheetFormatPr defaultColWidth="7.21875" defaultRowHeight="12.6"/>
  <cols>
    <col min="1" max="1" width="7.21875" style="3"/>
    <col min="2" max="2" width="9.109375" style="81" customWidth="1"/>
    <col min="3" max="3" width="13.88671875" style="3" customWidth="1"/>
    <col min="4" max="4" width="18" style="3" customWidth="1"/>
    <col min="5" max="5" width="4.21875" style="2" customWidth="1"/>
    <col min="6" max="6" width="7.21875" style="2"/>
    <col min="7" max="249" width="7.21875" style="3"/>
    <col min="250" max="250" width="9.109375" style="3" customWidth="1"/>
    <col min="251" max="251" width="13.109375" style="3" customWidth="1"/>
    <col min="252" max="252" width="8.77734375" style="3" customWidth="1"/>
    <col min="253" max="253" width="0" style="3" hidden="1" customWidth="1"/>
    <col min="254" max="254" width="8.5546875" style="3" bestFit="1" customWidth="1"/>
    <col min="255" max="257" width="7.88671875" style="3" customWidth="1"/>
    <col min="258" max="258" width="8" style="3" customWidth="1"/>
    <col min="259" max="259" width="8.33203125" style="3" customWidth="1"/>
    <col min="260" max="260" width="9.88671875" style="3" customWidth="1"/>
    <col min="261" max="505" width="7.21875" style="3"/>
    <col min="506" max="506" width="9.109375" style="3" customWidth="1"/>
    <col min="507" max="507" width="13.109375" style="3" customWidth="1"/>
    <col min="508" max="508" width="8.77734375" style="3" customWidth="1"/>
    <col min="509" max="509" width="0" style="3" hidden="1" customWidth="1"/>
    <col min="510" max="510" width="8.5546875" style="3" bestFit="1" customWidth="1"/>
    <col min="511" max="513" width="7.88671875" style="3" customWidth="1"/>
    <col min="514" max="514" width="8" style="3" customWidth="1"/>
    <col min="515" max="515" width="8.33203125" style="3" customWidth="1"/>
    <col min="516" max="516" width="9.88671875" style="3" customWidth="1"/>
    <col min="517" max="761" width="7.21875" style="3"/>
    <col min="762" max="762" width="9.109375" style="3" customWidth="1"/>
    <col min="763" max="763" width="13.109375" style="3" customWidth="1"/>
    <col min="764" max="764" width="8.77734375" style="3" customWidth="1"/>
    <col min="765" max="765" width="0" style="3" hidden="1" customWidth="1"/>
    <col min="766" max="766" width="8.5546875" style="3" bestFit="1" customWidth="1"/>
    <col min="767" max="769" width="7.88671875" style="3" customWidth="1"/>
    <col min="770" max="770" width="8" style="3" customWidth="1"/>
    <col min="771" max="771" width="8.33203125" style="3" customWidth="1"/>
    <col min="772" max="772" width="9.88671875" style="3" customWidth="1"/>
    <col min="773" max="1017" width="7.21875" style="3"/>
    <col min="1018" max="1018" width="9.109375" style="3" customWidth="1"/>
    <col min="1019" max="1019" width="13.109375" style="3" customWidth="1"/>
    <col min="1020" max="1020" width="8.77734375" style="3" customWidth="1"/>
    <col min="1021" max="1021" width="0" style="3" hidden="1" customWidth="1"/>
    <col min="1022" max="1022" width="8.5546875" style="3" bestFit="1" customWidth="1"/>
    <col min="1023" max="1025" width="7.88671875" style="3" customWidth="1"/>
    <col min="1026" max="1026" width="8" style="3" customWidth="1"/>
    <col min="1027" max="1027" width="8.33203125" style="3" customWidth="1"/>
    <col min="1028" max="1028" width="9.88671875" style="3" customWidth="1"/>
    <col min="1029" max="1273" width="7.21875" style="3"/>
    <col min="1274" max="1274" width="9.109375" style="3" customWidth="1"/>
    <col min="1275" max="1275" width="13.109375" style="3" customWidth="1"/>
    <col min="1276" max="1276" width="8.77734375" style="3" customWidth="1"/>
    <col min="1277" max="1277" width="0" style="3" hidden="1" customWidth="1"/>
    <col min="1278" max="1278" width="8.5546875" style="3" bestFit="1" customWidth="1"/>
    <col min="1279" max="1281" width="7.88671875" style="3" customWidth="1"/>
    <col min="1282" max="1282" width="8" style="3" customWidth="1"/>
    <col min="1283" max="1283" width="8.33203125" style="3" customWidth="1"/>
    <col min="1284" max="1284" width="9.88671875" style="3" customWidth="1"/>
    <col min="1285" max="1529" width="7.21875" style="3"/>
    <col min="1530" max="1530" width="9.109375" style="3" customWidth="1"/>
    <col min="1531" max="1531" width="13.109375" style="3" customWidth="1"/>
    <col min="1532" max="1532" width="8.77734375" style="3" customWidth="1"/>
    <col min="1533" max="1533" width="0" style="3" hidden="1" customWidth="1"/>
    <col min="1534" max="1534" width="8.5546875" style="3" bestFit="1" customWidth="1"/>
    <col min="1535" max="1537" width="7.88671875" style="3" customWidth="1"/>
    <col min="1538" max="1538" width="8" style="3" customWidth="1"/>
    <col min="1539" max="1539" width="8.33203125" style="3" customWidth="1"/>
    <col min="1540" max="1540" width="9.88671875" style="3" customWidth="1"/>
    <col min="1541" max="1785" width="7.21875" style="3"/>
    <col min="1786" max="1786" width="9.109375" style="3" customWidth="1"/>
    <col min="1787" max="1787" width="13.109375" style="3" customWidth="1"/>
    <col min="1788" max="1788" width="8.77734375" style="3" customWidth="1"/>
    <col min="1789" max="1789" width="0" style="3" hidden="1" customWidth="1"/>
    <col min="1790" max="1790" width="8.5546875" style="3" bestFit="1" customWidth="1"/>
    <col min="1791" max="1793" width="7.88671875" style="3" customWidth="1"/>
    <col min="1794" max="1794" width="8" style="3" customWidth="1"/>
    <col min="1795" max="1795" width="8.33203125" style="3" customWidth="1"/>
    <col min="1796" max="1796" width="9.88671875" style="3" customWidth="1"/>
    <col min="1797" max="2041" width="7.21875" style="3"/>
    <col min="2042" max="2042" width="9.109375" style="3" customWidth="1"/>
    <col min="2043" max="2043" width="13.109375" style="3" customWidth="1"/>
    <col min="2044" max="2044" width="8.77734375" style="3" customWidth="1"/>
    <col min="2045" max="2045" width="0" style="3" hidden="1" customWidth="1"/>
    <col min="2046" max="2046" width="8.5546875" style="3" bestFit="1" customWidth="1"/>
    <col min="2047" max="2049" width="7.88671875" style="3" customWidth="1"/>
    <col min="2050" max="2050" width="8" style="3" customWidth="1"/>
    <col min="2051" max="2051" width="8.33203125" style="3" customWidth="1"/>
    <col min="2052" max="2052" width="9.88671875" style="3" customWidth="1"/>
    <col min="2053" max="2297" width="7.21875" style="3"/>
    <col min="2298" max="2298" width="9.109375" style="3" customWidth="1"/>
    <col min="2299" max="2299" width="13.109375" style="3" customWidth="1"/>
    <col min="2300" max="2300" width="8.77734375" style="3" customWidth="1"/>
    <col min="2301" max="2301" width="0" style="3" hidden="1" customWidth="1"/>
    <col min="2302" max="2302" width="8.5546875" style="3" bestFit="1" customWidth="1"/>
    <col min="2303" max="2305" width="7.88671875" style="3" customWidth="1"/>
    <col min="2306" max="2306" width="8" style="3" customWidth="1"/>
    <col min="2307" max="2307" width="8.33203125" style="3" customWidth="1"/>
    <col min="2308" max="2308" width="9.88671875" style="3" customWidth="1"/>
    <col min="2309" max="2553" width="7.21875" style="3"/>
    <col min="2554" max="2554" width="9.109375" style="3" customWidth="1"/>
    <col min="2555" max="2555" width="13.109375" style="3" customWidth="1"/>
    <col min="2556" max="2556" width="8.77734375" style="3" customWidth="1"/>
    <col min="2557" max="2557" width="0" style="3" hidden="1" customWidth="1"/>
    <col min="2558" max="2558" width="8.5546875" style="3" bestFit="1" customWidth="1"/>
    <col min="2559" max="2561" width="7.88671875" style="3" customWidth="1"/>
    <col min="2562" max="2562" width="8" style="3" customWidth="1"/>
    <col min="2563" max="2563" width="8.33203125" style="3" customWidth="1"/>
    <col min="2564" max="2564" width="9.88671875" style="3" customWidth="1"/>
    <col min="2565" max="2809" width="7.21875" style="3"/>
    <col min="2810" max="2810" width="9.109375" style="3" customWidth="1"/>
    <col min="2811" max="2811" width="13.109375" style="3" customWidth="1"/>
    <col min="2812" max="2812" width="8.77734375" style="3" customWidth="1"/>
    <col min="2813" max="2813" width="0" style="3" hidden="1" customWidth="1"/>
    <col min="2814" max="2814" width="8.5546875" style="3" bestFit="1" customWidth="1"/>
    <col min="2815" max="2817" width="7.88671875" style="3" customWidth="1"/>
    <col min="2818" max="2818" width="8" style="3" customWidth="1"/>
    <col min="2819" max="2819" width="8.33203125" style="3" customWidth="1"/>
    <col min="2820" max="2820" width="9.88671875" style="3" customWidth="1"/>
    <col min="2821" max="3065" width="7.21875" style="3"/>
    <col min="3066" max="3066" width="9.109375" style="3" customWidth="1"/>
    <col min="3067" max="3067" width="13.109375" style="3" customWidth="1"/>
    <col min="3068" max="3068" width="8.77734375" style="3" customWidth="1"/>
    <col min="3069" max="3069" width="0" style="3" hidden="1" customWidth="1"/>
    <col min="3070" max="3070" width="8.5546875" style="3" bestFit="1" customWidth="1"/>
    <col min="3071" max="3073" width="7.88671875" style="3" customWidth="1"/>
    <col min="3074" max="3074" width="8" style="3" customWidth="1"/>
    <col min="3075" max="3075" width="8.33203125" style="3" customWidth="1"/>
    <col min="3076" max="3076" width="9.88671875" style="3" customWidth="1"/>
    <col min="3077" max="3321" width="7.21875" style="3"/>
    <col min="3322" max="3322" width="9.109375" style="3" customWidth="1"/>
    <col min="3323" max="3323" width="13.109375" style="3" customWidth="1"/>
    <col min="3324" max="3324" width="8.77734375" style="3" customWidth="1"/>
    <col min="3325" max="3325" width="0" style="3" hidden="1" customWidth="1"/>
    <col min="3326" max="3326" width="8.5546875" style="3" bestFit="1" customWidth="1"/>
    <col min="3327" max="3329" width="7.88671875" style="3" customWidth="1"/>
    <col min="3330" max="3330" width="8" style="3" customWidth="1"/>
    <col min="3331" max="3331" width="8.33203125" style="3" customWidth="1"/>
    <col min="3332" max="3332" width="9.88671875" style="3" customWidth="1"/>
    <col min="3333" max="3577" width="7.21875" style="3"/>
    <col min="3578" max="3578" width="9.109375" style="3" customWidth="1"/>
    <col min="3579" max="3579" width="13.109375" style="3" customWidth="1"/>
    <col min="3580" max="3580" width="8.77734375" style="3" customWidth="1"/>
    <col min="3581" max="3581" width="0" style="3" hidden="1" customWidth="1"/>
    <col min="3582" max="3582" width="8.5546875" style="3" bestFit="1" customWidth="1"/>
    <col min="3583" max="3585" width="7.88671875" style="3" customWidth="1"/>
    <col min="3586" max="3586" width="8" style="3" customWidth="1"/>
    <col min="3587" max="3587" width="8.33203125" style="3" customWidth="1"/>
    <col min="3588" max="3588" width="9.88671875" style="3" customWidth="1"/>
    <col min="3589" max="3833" width="7.21875" style="3"/>
    <col min="3834" max="3834" width="9.109375" style="3" customWidth="1"/>
    <col min="3835" max="3835" width="13.109375" style="3" customWidth="1"/>
    <col min="3836" max="3836" width="8.77734375" style="3" customWidth="1"/>
    <col min="3837" max="3837" width="0" style="3" hidden="1" customWidth="1"/>
    <col min="3838" max="3838" width="8.5546875" style="3" bestFit="1" customWidth="1"/>
    <col min="3839" max="3841" width="7.88671875" style="3" customWidth="1"/>
    <col min="3842" max="3842" width="8" style="3" customWidth="1"/>
    <col min="3843" max="3843" width="8.33203125" style="3" customWidth="1"/>
    <col min="3844" max="3844" width="9.88671875" style="3" customWidth="1"/>
    <col min="3845" max="4089" width="7.21875" style="3"/>
    <col min="4090" max="4090" width="9.109375" style="3" customWidth="1"/>
    <col min="4091" max="4091" width="13.109375" style="3" customWidth="1"/>
    <col min="4092" max="4092" width="8.77734375" style="3" customWidth="1"/>
    <col min="4093" max="4093" width="0" style="3" hidden="1" customWidth="1"/>
    <col min="4094" max="4094" width="8.5546875" style="3" bestFit="1" customWidth="1"/>
    <col min="4095" max="4097" width="7.88671875" style="3" customWidth="1"/>
    <col min="4098" max="4098" width="8" style="3" customWidth="1"/>
    <col min="4099" max="4099" width="8.33203125" style="3" customWidth="1"/>
    <col min="4100" max="4100" width="9.88671875" style="3" customWidth="1"/>
    <col min="4101" max="4345" width="7.21875" style="3"/>
    <col min="4346" max="4346" width="9.109375" style="3" customWidth="1"/>
    <col min="4347" max="4347" width="13.109375" style="3" customWidth="1"/>
    <col min="4348" max="4348" width="8.77734375" style="3" customWidth="1"/>
    <col min="4349" max="4349" width="0" style="3" hidden="1" customWidth="1"/>
    <col min="4350" max="4350" width="8.5546875" style="3" bestFit="1" customWidth="1"/>
    <col min="4351" max="4353" width="7.88671875" style="3" customWidth="1"/>
    <col min="4354" max="4354" width="8" style="3" customWidth="1"/>
    <col min="4355" max="4355" width="8.33203125" style="3" customWidth="1"/>
    <col min="4356" max="4356" width="9.88671875" style="3" customWidth="1"/>
    <col min="4357" max="4601" width="7.21875" style="3"/>
    <col min="4602" max="4602" width="9.109375" style="3" customWidth="1"/>
    <col min="4603" max="4603" width="13.109375" style="3" customWidth="1"/>
    <col min="4604" max="4604" width="8.77734375" style="3" customWidth="1"/>
    <col min="4605" max="4605" width="0" style="3" hidden="1" customWidth="1"/>
    <col min="4606" max="4606" width="8.5546875" style="3" bestFit="1" customWidth="1"/>
    <col min="4607" max="4609" width="7.88671875" style="3" customWidth="1"/>
    <col min="4610" max="4610" width="8" style="3" customWidth="1"/>
    <col min="4611" max="4611" width="8.33203125" style="3" customWidth="1"/>
    <col min="4612" max="4612" width="9.88671875" style="3" customWidth="1"/>
    <col min="4613" max="4857" width="7.21875" style="3"/>
    <col min="4858" max="4858" width="9.109375" style="3" customWidth="1"/>
    <col min="4859" max="4859" width="13.109375" style="3" customWidth="1"/>
    <col min="4860" max="4860" width="8.77734375" style="3" customWidth="1"/>
    <col min="4861" max="4861" width="0" style="3" hidden="1" customWidth="1"/>
    <col min="4862" max="4862" width="8.5546875" style="3" bestFit="1" customWidth="1"/>
    <col min="4863" max="4865" width="7.88671875" style="3" customWidth="1"/>
    <col min="4866" max="4866" width="8" style="3" customWidth="1"/>
    <col min="4867" max="4867" width="8.33203125" style="3" customWidth="1"/>
    <col min="4868" max="4868" width="9.88671875" style="3" customWidth="1"/>
    <col min="4869" max="5113" width="7.21875" style="3"/>
    <col min="5114" max="5114" width="9.109375" style="3" customWidth="1"/>
    <col min="5115" max="5115" width="13.109375" style="3" customWidth="1"/>
    <col min="5116" max="5116" width="8.77734375" style="3" customWidth="1"/>
    <col min="5117" max="5117" width="0" style="3" hidden="1" customWidth="1"/>
    <col min="5118" max="5118" width="8.5546875" style="3" bestFit="1" customWidth="1"/>
    <col min="5119" max="5121" width="7.88671875" style="3" customWidth="1"/>
    <col min="5122" max="5122" width="8" style="3" customWidth="1"/>
    <col min="5123" max="5123" width="8.33203125" style="3" customWidth="1"/>
    <col min="5124" max="5124" width="9.88671875" style="3" customWidth="1"/>
    <col min="5125" max="5369" width="7.21875" style="3"/>
    <col min="5370" max="5370" width="9.109375" style="3" customWidth="1"/>
    <col min="5371" max="5371" width="13.109375" style="3" customWidth="1"/>
    <col min="5372" max="5372" width="8.77734375" style="3" customWidth="1"/>
    <col min="5373" max="5373" width="0" style="3" hidden="1" customWidth="1"/>
    <col min="5374" max="5374" width="8.5546875" style="3" bestFit="1" customWidth="1"/>
    <col min="5375" max="5377" width="7.88671875" style="3" customWidth="1"/>
    <col min="5378" max="5378" width="8" style="3" customWidth="1"/>
    <col min="5379" max="5379" width="8.33203125" style="3" customWidth="1"/>
    <col min="5380" max="5380" width="9.88671875" style="3" customWidth="1"/>
    <col min="5381" max="5625" width="7.21875" style="3"/>
    <col min="5626" max="5626" width="9.109375" style="3" customWidth="1"/>
    <col min="5627" max="5627" width="13.109375" style="3" customWidth="1"/>
    <col min="5628" max="5628" width="8.77734375" style="3" customWidth="1"/>
    <col min="5629" max="5629" width="0" style="3" hidden="1" customWidth="1"/>
    <col min="5630" max="5630" width="8.5546875" style="3" bestFit="1" customWidth="1"/>
    <col min="5631" max="5633" width="7.88671875" style="3" customWidth="1"/>
    <col min="5634" max="5634" width="8" style="3" customWidth="1"/>
    <col min="5635" max="5635" width="8.33203125" style="3" customWidth="1"/>
    <col min="5636" max="5636" width="9.88671875" style="3" customWidth="1"/>
    <col min="5637" max="5881" width="7.21875" style="3"/>
    <col min="5882" max="5882" width="9.109375" style="3" customWidth="1"/>
    <col min="5883" max="5883" width="13.109375" style="3" customWidth="1"/>
    <col min="5884" max="5884" width="8.77734375" style="3" customWidth="1"/>
    <col min="5885" max="5885" width="0" style="3" hidden="1" customWidth="1"/>
    <col min="5886" max="5886" width="8.5546875" style="3" bestFit="1" customWidth="1"/>
    <col min="5887" max="5889" width="7.88671875" style="3" customWidth="1"/>
    <col min="5890" max="5890" width="8" style="3" customWidth="1"/>
    <col min="5891" max="5891" width="8.33203125" style="3" customWidth="1"/>
    <col min="5892" max="5892" width="9.88671875" style="3" customWidth="1"/>
    <col min="5893" max="6137" width="7.21875" style="3"/>
    <col min="6138" max="6138" width="9.109375" style="3" customWidth="1"/>
    <col min="6139" max="6139" width="13.109375" style="3" customWidth="1"/>
    <col min="6140" max="6140" width="8.77734375" style="3" customWidth="1"/>
    <col min="6141" max="6141" width="0" style="3" hidden="1" customWidth="1"/>
    <col min="6142" max="6142" width="8.5546875" style="3" bestFit="1" customWidth="1"/>
    <col min="6143" max="6145" width="7.88671875" style="3" customWidth="1"/>
    <col min="6146" max="6146" width="8" style="3" customWidth="1"/>
    <col min="6147" max="6147" width="8.33203125" style="3" customWidth="1"/>
    <col min="6148" max="6148" width="9.88671875" style="3" customWidth="1"/>
    <col min="6149" max="6393" width="7.21875" style="3"/>
    <col min="6394" max="6394" width="9.109375" style="3" customWidth="1"/>
    <col min="6395" max="6395" width="13.109375" style="3" customWidth="1"/>
    <col min="6396" max="6396" width="8.77734375" style="3" customWidth="1"/>
    <col min="6397" max="6397" width="0" style="3" hidden="1" customWidth="1"/>
    <col min="6398" max="6398" width="8.5546875" style="3" bestFit="1" customWidth="1"/>
    <col min="6399" max="6401" width="7.88671875" style="3" customWidth="1"/>
    <col min="6402" max="6402" width="8" style="3" customWidth="1"/>
    <col min="6403" max="6403" width="8.33203125" style="3" customWidth="1"/>
    <col min="6404" max="6404" width="9.88671875" style="3" customWidth="1"/>
    <col min="6405" max="6649" width="7.21875" style="3"/>
    <col min="6650" max="6650" width="9.109375" style="3" customWidth="1"/>
    <col min="6651" max="6651" width="13.109375" style="3" customWidth="1"/>
    <col min="6652" max="6652" width="8.77734375" style="3" customWidth="1"/>
    <col min="6653" max="6653" width="0" style="3" hidden="1" customWidth="1"/>
    <col min="6654" max="6654" width="8.5546875" style="3" bestFit="1" customWidth="1"/>
    <col min="6655" max="6657" width="7.88671875" style="3" customWidth="1"/>
    <col min="6658" max="6658" width="8" style="3" customWidth="1"/>
    <col min="6659" max="6659" width="8.33203125" style="3" customWidth="1"/>
    <col min="6660" max="6660" width="9.88671875" style="3" customWidth="1"/>
    <col min="6661" max="6905" width="7.21875" style="3"/>
    <col min="6906" max="6906" width="9.109375" style="3" customWidth="1"/>
    <col min="6907" max="6907" width="13.109375" style="3" customWidth="1"/>
    <col min="6908" max="6908" width="8.77734375" style="3" customWidth="1"/>
    <col min="6909" max="6909" width="0" style="3" hidden="1" customWidth="1"/>
    <col min="6910" max="6910" width="8.5546875" style="3" bestFit="1" customWidth="1"/>
    <col min="6911" max="6913" width="7.88671875" style="3" customWidth="1"/>
    <col min="6914" max="6914" width="8" style="3" customWidth="1"/>
    <col min="6915" max="6915" width="8.33203125" style="3" customWidth="1"/>
    <col min="6916" max="6916" width="9.88671875" style="3" customWidth="1"/>
    <col min="6917" max="7161" width="7.21875" style="3"/>
    <col min="7162" max="7162" width="9.109375" style="3" customWidth="1"/>
    <col min="7163" max="7163" width="13.109375" style="3" customWidth="1"/>
    <col min="7164" max="7164" width="8.77734375" style="3" customWidth="1"/>
    <col min="7165" max="7165" width="0" style="3" hidden="1" customWidth="1"/>
    <col min="7166" max="7166" width="8.5546875" style="3" bestFit="1" customWidth="1"/>
    <col min="7167" max="7169" width="7.88671875" style="3" customWidth="1"/>
    <col min="7170" max="7170" width="8" style="3" customWidth="1"/>
    <col min="7171" max="7171" width="8.33203125" style="3" customWidth="1"/>
    <col min="7172" max="7172" width="9.88671875" style="3" customWidth="1"/>
    <col min="7173" max="7417" width="7.21875" style="3"/>
    <col min="7418" max="7418" width="9.109375" style="3" customWidth="1"/>
    <col min="7419" max="7419" width="13.109375" style="3" customWidth="1"/>
    <col min="7420" max="7420" width="8.77734375" style="3" customWidth="1"/>
    <col min="7421" max="7421" width="0" style="3" hidden="1" customWidth="1"/>
    <col min="7422" max="7422" width="8.5546875" style="3" bestFit="1" customWidth="1"/>
    <col min="7423" max="7425" width="7.88671875" style="3" customWidth="1"/>
    <col min="7426" max="7426" width="8" style="3" customWidth="1"/>
    <col min="7427" max="7427" width="8.33203125" style="3" customWidth="1"/>
    <col min="7428" max="7428" width="9.88671875" style="3" customWidth="1"/>
    <col min="7429" max="7673" width="7.21875" style="3"/>
    <col min="7674" max="7674" width="9.109375" style="3" customWidth="1"/>
    <col min="7675" max="7675" width="13.109375" style="3" customWidth="1"/>
    <col min="7676" max="7676" width="8.77734375" style="3" customWidth="1"/>
    <col min="7677" max="7677" width="0" style="3" hidden="1" customWidth="1"/>
    <col min="7678" max="7678" width="8.5546875" style="3" bestFit="1" customWidth="1"/>
    <col min="7679" max="7681" width="7.88671875" style="3" customWidth="1"/>
    <col min="7682" max="7682" width="8" style="3" customWidth="1"/>
    <col min="7683" max="7683" width="8.33203125" style="3" customWidth="1"/>
    <col min="7684" max="7684" width="9.88671875" style="3" customWidth="1"/>
    <col min="7685" max="7929" width="7.21875" style="3"/>
    <col min="7930" max="7930" width="9.109375" style="3" customWidth="1"/>
    <col min="7931" max="7931" width="13.109375" style="3" customWidth="1"/>
    <col min="7932" max="7932" width="8.77734375" style="3" customWidth="1"/>
    <col min="7933" max="7933" width="0" style="3" hidden="1" customWidth="1"/>
    <col min="7934" max="7934" width="8.5546875" style="3" bestFit="1" customWidth="1"/>
    <col min="7935" max="7937" width="7.88671875" style="3" customWidth="1"/>
    <col min="7938" max="7938" width="8" style="3" customWidth="1"/>
    <col min="7939" max="7939" width="8.33203125" style="3" customWidth="1"/>
    <col min="7940" max="7940" width="9.88671875" style="3" customWidth="1"/>
    <col min="7941" max="8185" width="7.21875" style="3"/>
    <col min="8186" max="8186" width="9.109375" style="3" customWidth="1"/>
    <col min="8187" max="8187" width="13.109375" style="3" customWidth="1"/>
    <col min="8188" max="8188" width="8.77734375" style="3" customWidth="1"/>
    <col min="8189" max="8189" width="0" style="3" hidden="1" customWidth="1"/>
    <col min="8190" max="8190" width="8.5546875" style="3" bestFit="1" customWidth="1"/>
    <col min="8191" max="8193" width="7.88671875" style="3" customWidth="1"/>
    <col min="8194" max="8194" width="8" style="3" customWidth="1"/>
    <col min="8195" max="8195" width="8.33203125" style="3" customWidth="1"/>
    <col min="8196" max="8196" width="9.88671875" style="3" customWidth="1"/>
    <col min="8197" max="8441" width="7.21875" style="3"/>
    <col min="8442" max="8442" width="9.109375" style="3" customWidth="1"/>
    <col min="8443" max="8443" width="13.109375" style="3" customWidth="1"/>
    <col min="8444" max="8444" width="8.77734375" style="3" customWidth="1"/>
    <col min="8445" max="8445" width="0" style="3" hidden="1" customWidth="1"/>
    <col min="8446" max="8446" width="8.5546875" style="3" bestFit="1" customWidth="1"/>
    <col min="8447" max="8449" width="7.88671875" style="3" customWidth="1"/>
    <col min="8450" max="8450" width="8" style="3" customWidth="1"/>
    <col min="8451" max="8451" width="8.33203125" style="3" customWidth="1"/>
    <col min="8452" max="8452" width="9.88671875" style="3" customWidth="1"/>
    <col min="8453" max="8697" width="7.21875" style="3"/>
    <col min="8698" max="8698" width="9.109375" style="3" customWidth="1"/>
    <col min="8699" max="8699" width="13.109375" style="3" customWidth="1"/>
    <col min="8700" max="8700" width="8.77734375" style="3" customWidth="1"/>
    <col min="8701" max="8701" width="0" style="3" hidden="1" customWidth="1"/>
    <col min="8702" max="8702" width="8.5546875" style="3" bestFit="1" customWidth="1"/>
    <col min="8703" max="8705" width="7.88671875" style="3" customWidth="1"/>
    <col min="8706" max="8706" width="8" style="3" customWidth="1"/>
    <col min="8707" max="8707" width="8.33203125" style="3" customWidth="1"/>
    <col min="8708" max="8708" width="9.88671875" style="3" customWidth="1"/>
    <col min="8709" max="8953" width="7.21875" style="3"/>
    <col min="8954" max="8954" width="9.109375" style="3" customWidth="1"/>
    <col min="8955" max="8955" width="13.109375" style="3" customWidth="1"/>
    <col min="8956" max="8956" width="8.77734375" style="3" customWidth="1"/>
    <col min="8957" max="8957" width="0" style="3" hidden="1" customWidth="1"/>
    <col min="8958" max="8958" width="8.5546875" style="3" bestFit="1" customWidth="1"/>
    <col min="8959" max="8961" width="7.88671875" style="3" customWidth="1"/>
    <col min="8962" max="8962" width="8" style="3" customWidth="1"/>
    <col min="8963" max="8963" width="8.33203125" style="3" customWidth="1"/>
    <col min="8964" max="8964" width="9.88671875" style="3" customWidth="1"/>
    <col min="8965" max="9209" width="7.21875" style="3"/>
    <col min="9210" max="9210" width="9.109375" style="3" customWidth="1"/>
    <col min="9211" max="9211" width="13.109375" style="3" customWidth="1"/>
    <col min="9212" max="9212" width="8.77734375" style="3" customWidth="1"/>
    <col min="9213" max="9213" width="0" style="3" hidden="1" customWidth="1"/>
    <col min="9214" max="9214" width="8.5546875" style="3" bestFit="1" customWidth="1"/>
    <col min="9215" max="9217" width="7.88671875" style="3" customWidth="1"/>
    <col min="9218" max="9218" width="8" style="3" customWidth="1"/>
    <col min="9219" max="9219" width="8.33203125" style="3" customWidth="1"/>
    <col min="9220" max="9220" width="9.88671875" style="3" customWidth="1"/>
    <col min="9221" max="9465" width="7.21875" style="3"/>
    <col min="9466" max="9466" width="9.109375" style="3" customWidth="1"/>
    <col min="9467" max="9467" width="13.109375" style="3" customWidth="1"/>
    <col min="9468" max="9468" width="8.77734375" style="3" customWidth="1"/>
    <col min="9469" max="9469" width="0" style="3" hidden="1" customWidth="1"/>
    <col min="9470" max="9470" width="8.5546875" style="3" bestFit="1" customWidth="1"/>
    <col min="9471" max="9473" width="7.88671875" style="3" customWidth="1"/>
    <col min="9474" max="9474" width="8" style="3" customWidth="1"/>
    <col min="9475" max="9475" width="8.33203125" style="3" customWidth="1"/>
    <col min="9476" max="9476" width="9.88671875" style="3" customWidth="1"/>
    <col min="9477" max="9721" width="7.21875" style="3"/>
    <col min="9722" max="9722" width="9.109375" style="3" customWidth="1"/>
    <col min="9723" max="9723" width="13.109375" style="3" customWidth="1"/>
    <col min="9724" max="9724" width="8.77734375" style="3" customWidth="1"/>
    <col min="9725" max="9725" width="0" style="3" hidden="1" customWidth="1"/>
    <col min="9726" max="9726" width="8.5546875" style="3" bestFit="1" customWidth="1"/>
    <col min="9727" max="9729" width="7.88671875" style="3" customWidth="1"/>
    <col min="9730" max="9730" width="8" style="3" customWidth="1"/>
    <col min="9731" max="9731" width="8.33203125" style="3" customWidth="1"/>
    <col min="9732" max="9732" width="9.88671875" style="3" customWidth="1"/>
    <col min="9733" max="9977" width="7.21875" style="3"/>
    <col min="9978" max="9978" width="9.109375" style="3" customWidth="1"/>
    <col min="9979" max="9979" width="13.109375" style="3" customWidth="1"/>
    <col min="9980" max="9980" width="8.77734375" style="3" customWidth="1"/>
    <col min="9981" max="9981" width="0" style="3" hidden="1" customWidth="1"/>
    <col min="9982" max="9982" width="8.5546875" style="3" bestFit="1" customWidth="1"/>
    <col min="9983" max="9985" width="7.88671875" style="3" customWidth="1"/>
    <col min="9986" max="9986" width="8" style="3" customWidth="1"/>
    <col min="9987" max="9987" width="8.33203125" style="3" customWidth="1"/>
    <col min="9988" max="9988" width="9.88671875" style="3" customWidth="1"/>
    <col min="9989" max="10233" width="7.21875" style="3"/>
    <col min="10234" max="10234" width="9.109375" style="3" customWidth="1"/>
    <col min="10235" max="10235" width="13.109375" style="3" customWidth="1"/>
    <col min="10236" max="10236" width="8.77734375" style="3" customWidth="1"/>
    <col min="10237" max="10237" width="0" style="3" hidden="1" customWidth="1"/>
    <col min="10238" max="10238" width="8.5546875" style="3" bestFit="1" customWidth="1"/>
    <col min="10239" max="10241" width="7.88671875" style="3" customWidth="1"/>
    <col min="10242" max="10242" width="8" style="3" customWidth="1"/>
    <col min="10243" max="10243" width="8.33203125" style="3" customWidth="1"/>
    <col min="10244" max="10244" width="9.88671875" style="3" customWidth="1"/>
    <col min="10245" max="10489" width="7.21875" style="3"/>
    <col min="10490" max="10490" width="9.109375" style="3" customWidth="1"/>
    <col min="10491" max="10491" width="13.109375" style="3" customWidth="1"/>
    <col min="10492" max="10492" width="8.77734375" style="3" customWidth="1"/>
    <col min="10493" max="10493" width="0" style="3" hidden="1" customWidth="1"/>
    <col min="10494" max="10494" width="8.5546875" style="3" bestFit="1" customWidth="1"/>
    <col min="10495" max="10497" width="7.88671875" style="3" customWidth="1"/>
    <col min="10498" max="10498" width="8" style="3" customWidth="1"/>
    <col min="10499" max="10499" width="8.33203125" style="3" customWidth="1"/>
    <col min="10500" max="10500" width="9.88671875" style="3" customWidth="1"/>
    <col min="10501" max="10745" width="7.21875" style="3"/>
    <col min="10746" max="10746" width="9.109375" style="3" customWidth="1"/>
    <col min="10747" max="10747" width="13.109375" style="3" customWidth="1"/>
    <col min="10748" max="10748" width="8.77734375" style="3" customWidth="1"/>
    <col min="10749" max="10749" width="0" style="3" hidden="1" customWidth="1"/>
    <col min="10750" max="10750" width="8.5546875" style="3" bestFit="1" customWidth="1"/>
    <col min="10751" max="10753" width="7.88671875" style="3" customWidth="1"/>
    <col min="10754" max="10754" width="8" style="3" customWidth="1"/>
    <col min="10755" max="10755" width="8.33203125" style="3" customWidth="1"/>
    <col min="10756" max="10756" width="9.88671875" style="3" customWidth="1"/>
    <col min="10757" max="11001" width="7.21875" style="3"/>
    <col min="11002" max="11002" width="9.109375" style="3" customWidth="1"/>
    <col min="11003" max="11003" width="13.109375" style="3" customWidth="1"/>
    <col min="11004" max="11004" width="8.77734375" style="3" customWidth="1"/>
    <col min="11005" max="11005" width="0" style="3" hidden="1" customWidth="1"/>
    <col min="11006" max="11006" width="8.5546875" style="3" bestFit="1" customWidth="1"/>
    <col min="11007" max="11009" width="7.88671875" style="3" customWidth="1"/>
    <col min="11010" max="11010" width="8" style="3" customWidth="1"/>
    <col min="11011" max="11011" width="8.33203125" style="3" customWidth="1"/>
    <col min="11012" max="11012" width="9.88671875" style="3" customWidth="1"/>
    <col min="11013" max="11257" width="7.21875" style="3"/>
    <col min="11258" max="11258" width="9.109375" style="3" customWidth="1"/>
    <col min="11259" max="11259" width="13.109375" style="3" customWidth="1"/>
    <col min="11260" max="11260" width="8.77734375" style="3" customWidth="1"/>
    <col min="11261" max="11261" width="0" style="3" hidden="1" customWidth="1"/>
    <col min="11262" max="11262" width="8.5546875" style="3" bestFit="1" customWidth="1"/>
    <col min="11263" max="11265" width="7.88671875" style="3" customWidth="1"/>
    <col min="11266" max="11266" width="8" style="3" customWidth="1"/>
    <col min="11267" max="11267" width="8.33203125" style="3" customWidth="1"/>
    <col min="11268" max="11268" width="9.88671875" style="3" customWidth="1"/>
    <col min="11269" max="11513" width="7.21875" style="3"/>
    <col min="11514" max="11514" width="9.109375" style="3" customWidth="1"/>
    <col min="11515" max="11515" width="13.109375" style="3" customWidth="1"/>
    <col min="11516" max="11516" width="8.77734375" style="3" customWidth="1"/>
    <col min="11517" max="11517" width="0" style="3" hidden="1" customWidth="1"/>
    <col min="11518" max="11518" width="8.5546875" style="3" bestFit="1" customWidth="1"/>
    <col min="11519" max="11521" width="7.88671875" style="3" customWidth="1"/>
    <col min="11522" max="11522" width="8" style="3" customWidth="1"/>
    <col min="11523" max="11523" width="8.33203125" style="3" customWidth="1"/>
    <col min="11524" max="11524" width="9.88671875" style="3" customWidth="1"/>
    <col min="11525" max="11769" width="7.21875" style="3"/>
    <col min="11770" max="11770" width="9.109375" style="3" customWidth="1"/>
    <col min="11771" max="11771" width="13.109375" style="3" customWidth="1"/>
    <col min="11772" max="11772" width="8.77734375" style="3" customWidth="1"/>
    <col min="11773" max="11773" width="0" style="3" hidden="1" customWidth="1"/>
    <col min="11774" max="11774" width="8.5546875" style="3" bestFit="1" customWidth="1"/>
    <col min="11775" max="11777" width="7.88671875" style="3" customWidth="1"/>
    <col min="11778" max="11778" width="8" style="3" customWidth="1"/>
    <col min="11779" max="11779" width="8.33203125" style="3" customWidth="1"/>
    <col min="11780" max="11780" width="9.88671875" style="3" customWidth="1"/>
    <col min="11781" max="12025" width="7.21875" style="3"/>
    <col min="12026" max="12026" width="9.109375" style="3" customWidth="1"/>
    <col min="12027" max="12027" width="13.109375" style="3" customWidth="1"/>
    <col min="12028" max="12028" width="8.77734375" style="3" customWidth="1"/>
    <col min="12029" max="12029" width="0" style="3" hidden="1" customWidth="1"/>
    <col min="12030" max="12030" width="8.5546875" style="3" bestFit="1" customWidth="1"/>
    <col min="12031" max="12033" width="7.88671875" style="3" customWidth="1"/>
    <col min="12034" max="12034" width="8" style="3" customWidth="1"/>
    <col min="12035" max="12035" width="8.33203125" style="3" customWidth="1"/>
    <col min="12036" max="12036" width="9.88671875" style="3" customWidth="1"/>
    <col min="12037" max="12281" width="7.21875" style="3"/>
    <col min="12282" max="12282" width="9.109375" style="3" customWidth="1"/>
    <col min="12283" max="12283" width="13.109375" style="3" customWidth="1"/>
    <col min="12284" max="12284" width="8.77734375" style="3" customWidth="1"/>
    <col min="12285" max="12285" width="0" style="3" hidden="1" customWidth="1"/>
    <col min="12286" max="12286" width="8.5546875" style="3" bestFit="1" customWidth="1"/>
    <col min="12287" max="12289" width="7.88671875" style="3" customWidth="1"/>
    <col min="12290" max="12290" width="8" style="3" customWidth="1"/>
    <col min="12291" max="12291" width="8.33203125" style="3" customWidth="1"/>
    <col min="12292" max="12292" width="9.88671875" style="3" customWidth="1"/>
    <col min="12293" max="12537" width="7.21875" style="3"/>
    <col min="12538" max="12538" width="9.109375" style="3" customWidth="1"/>
    <col min="12539" max="12539" width="13.109375" style="3" customWidth="1"/>
    <col min="12540" max="12540" width="8.77734375" style="3" customWidth="1"/>
    <col min="12541" max="12541" width="0" style="3" hidden="1" customWidth="1"/>
    <col min="12542" max="12542" width="8.5546875" style="3" bestFit="1" customWidth="1"/>
    <col min="12543" max="12545" width="7.88671875" style="3" customWidth="1"/>
    <col min="12546" max="12546" width="8" style="3" customWidth="1"/>
    <col min="12547" max="12547" width="8.33203125" style="3" customWidth="1"/>
    <col min="12548" max="12548" width="9.88671875" style="3" customWidth="1"/>
    <col min="12549" max="12793" width="7.21875" style="3"/>
    <col min="12794" max="12794" width="9.109375" style="3" customWidth="1"/>
    <col min="12795" max="12795" width="13.109375" style="3" customWidth="1"/>
    <col min="12796" max="12796" width="8.77734375" style="3" customWidth="1"/>
    <col min="12797" max="12797" width="0" style="3" hidden="1" customWidth="1"/>
    <col min="12798" max="12798" width="8.5546875" style="3" bestFit="1" customWidth="1"/>
    <col min="12799" max="12801" width="7.88671875" style="3" customWidth="1"/>
    <col min="12802" max="12802" width="8" style="3" customWidth="1"/>
    <col min="12803" max="12803" width="8.33203125" style="3" customWidth="1"/>
    <col min="12804" max="12804" width="9.88671875" style="3" customWidth="1"/>
    <col min="12805" max="13049" width="7.21875" style="3"/>
    <col min="13050" max="13050" width="9.109375" style="3" customWidth="1"/>
    <col min="13051" max="13051" width="13.109375" style="3" customWidth="1"/>
    <col min="13052" max="13052" width="8.77734375" style="3" customWidth="1"/>
    <col min="13053" max="13053" width="0" style="3" hidden="1" customWidth="1"/>
    <col min="13054" max="13054" width="8.5546875" style="3" bestFit="1" customWidth="1"/>
    <col min="13055" max="13057" width="7.88671875" style="3" customWidth="1"/>
    <col min="13058" max="13058" width="8" style="3" customWidth="1"/>
    <col min="13059" max="13059" width="8.33203125" style="3" customWidth="1"/>
    <col min="13060" max="13060" width="9.88671875" style="3" customWidth="1"/>
    <col min="13061" max="13305" width="7.21875" style="3"/>
    <col min="13306" max="13306" width="9.109375" style="3" customWidth="1"/>
    <col min="13307" max="13307" width="13.109375" style="3" customWidth="1"/>
    <col min="13308" max="13308" width="8.77734375" style="3" customWidth="1"/>
    <col min="13309" max="13309" width="0" style="3" hidden="1" customWidth="1"/>
    <col min="13310" max="13310" width="8.5546875" style="3" bestFit="1" customWidth="1"/>
    <col min="13311" max="13313" width="7.88671875" style="3" customWidth="1"/>
    <col min="13314" max="13314" width="8" style="3" customWidth="1"/>
    <col min="13315" max="13315" width="8.33203125" style="3" customWidth="1"/>
    <col min="13316" max="13316" width="9.88671875" style="3" customWidth="1"/>
    <col min="13317" max="13561" width="7.21875" style="3"/>
    <col min="13562" max="13562" width="9.109375" style="3" customWidth="1"/>
    <col min="13563" max="13563" width="13.109375" style="3" customWidth="1"/>
    <col min="13564" max="13564" width="8.77734375" style="3" customWidth="1"/>
    <col min="13565" max="13565" width="0" style="3" hidden="1" customWidth="1"/>
    <col min="13566" max="13566" width="8.5546875" style="3" bestFit="1" customWidth="1"/>
    <col min="13567" max="13569" width="7.88671875" style="3" customWidth="1"/>
    <col min="13570" max="13570" width="8" style="3" customWidth="1"/>
    <col min="13571" max="13571" width="8.33203125" style="3" customWidth="1"/>
    <col min="13572" max="13572" width="9.88671875" style="3" customWidth="1"/>
    <col min="13573" max="13817" width="7.21875" style="3"/>
    <col min="13818" max="13818" width="9.109375" style="3" customWidth="1"/>
    <col min="13819" max="13819" width="13.109375" style="3" customWidth="1"/>
    <col min="13820" max="13820" width="8.77734375" style="3" customWidth="1"/>
    <col min="13821" max="13821" width="0" style="3" hidden="1" customWidth="1"/>
    <col min="13822" max="13822" width="8.5546875" style="3" bestFit="1" customWidth="1"/>
    <col min="13823" max="13825" width="7.88671875" style="3" customWidth="1"/>
    <col min="13826" max="13826" width="8" style="3" customWidth="1"/>
    <col min="13827" max="13827" width="8.33203125" style="3" customWidth="1"/>
    <col min="13828" max="13828" width="9.88671875" style="3" customWidth="1"/>
    <col min="13829" max="14073" width="7.21875" style="3"/>
    <col min="14074" max="14074" width="9.109375" style="3" customWidth="1"/>
    <col min="14075" max="14075" width="13.109375" style="3" customWidth="1"/>
    <col min="14076" max="14076" width="8.77734375" style="3" customWidth="1"/>
    <col min="14077" max="14077" width="0" style="3" hidden="1" customWidth="1"/>
    <col min="14078" max="14078" width="8.5546875" style="3" bestFit="1" customWidth="1"/>
    <col min="14079" max="14081" width="7.88671875" style="3" customWidth="1"/>
    <col min="14082" max="14082" width="8" style="3" customWidth="1"/>
    <col min="14083" max="14083" width="8.33203125" style="3" customWidth="1"/>
    <col min="14084" max="14084" width="9.88671875" style="3" customWidth="1"/>
    <col min="14085" max="14329" width="7.21875" style="3"/>
    <col min="14330" max="14330" width="9.109375" style="3" customWidth="1"/>
    <col min="14331" max="14331" width="13.109375" style="3" customWidth="1"/>
    <col min="14332" max="14332" width="8.77734375" style="3" customWidth="1"/>
    <col min="14333" max="14333" width="0" style="3" hidden="1" customWidth="1"/>
    <col min="14334" max="14334" width="8.5546875" style="3" bestFit="1" customWidth="1"/>
    <col min="14335" max="14337" width="7.88671875" style="3" customWidth="1"/>
    <col min="14338" max="14338" width="8" style="3" customWidth="1"/>
    <col min="14339" max="14339" width="8.33203125" style="3" customWidth="1"/>
    <col min="14340" max="14340" width="9.88671875" style="3" customWidth="1"/>
    <col min="14341" max="14585" width="7.21875" style="3"/>
    <col min="14586" max="14586" width="9.109375" style="3" customWidth="1"/>
    <col min="14587" max="14587" width="13.109375" style="3" customWidth="1"/>
    <col min="14588" max="14588" width="8.77734375" style="3" customWidth="1"/>
    <col min="14589" max="14589" width="0" style="3" hidden="1" customWidth="1"/>
    <col min="14590" max="14590" width="8.5546875" style="3" bestFit="1" customWidth="1"/>
    <col min="14591" max="14593" width="7.88671875" style="3" customWidth="1"/>
    <col min="14594" max="14594" width="8" style="3" customWidth="1"/>
    <col min="14595" max="14595" width="8.33203125" style="3" customWidth="1"/>
    <col min="14596" max="14596" width="9.88671875" style="3" customWidth="1"/>
    <col min="14597" max="14841" width="7.21875" style="3"/>
    <col min="14842" max="14842" width="9.109375" style="3" customWidth="1"/>
    <col min="14843" max="14843" width="13.109375" style="3" customWidth="1"/>
    <col min="14844" max="14844" width="8.77734375" style="3" customWidth="1"/>
    <col min="14845" max="14845" width="0" style="3" hidden="1" customWidth="1"/>
    <col min="14846" max="14846" width="8.5546875" style="3" bestFit="1" customWidth="1"/>
    <col min="14847" max="14849" width="7.88671875" style="3" customWidth="1"/>
    <col min="14850" max="14850" width="8" style="3" customWidth="1"/>
    <col min="14851" max="14851" width="8.33203125" style="3" customWidth="1"/>
    <col min="14852" max="14852" width="9.88671875" style="3" customWidth="1"/>
    <col min="14853" max="15097" width="7.21875" style="3"/>
    <col min="15098" max="15098" width="9.109375" style="3" customWidth="1"/>
    <col min="15099" max="15099" width="13.109375" style="3" customWidth="1"/>
    <col min="15100" max="15100" width="8.77734375" style="3" customWidth="1"/>
    <col min="15101" max="15101" width="0" style="3" hidden="1" customWidth="1"/>
    <col min="15102" max="15102" width="8.5546875" style="3" bestFit="1" customWidth="1"/>
    <col min="15103" max="15105" width="7.88671875" style="3" customWidth="1"/>
    <col min="15106" max="15106" width="8" style="3" customWidth="1"/>
    <col min="15107" max="15107" width="8.33203125" style="3" customWidth="1"/>
    <col min="15108" max="15108" width="9.88671875" style="3" customWidth="1"/>
    <col min="15109" max="15353" width="7.21875" style="3"/>
    <col min="15354" max="15354" width="9.109375" style="3" customWidth="1"/>
    <col min="15355" max="15355" width="13.109375" style="3" customWidth="1"/>
    <col min="15356" max="15356" width="8.77734375" style="3" customWidth="1"/>
    <col min="15357" max="15357" width="0" style="3" hidden="1" customWidth="1"/>
    <col min="15358" max="15358" width="8.5546875" style="3" bestFit="1" customWidth="1"/>
    <col min="15359" max="15361" width="7.88671875" style="3" customWidth="1"/>
    <col min="15362" max="15362" width="8" style="3" customWidth="1"/>
    <col min="15363" max="15363" width="8.33203125" style="3" customWidth="1"/>
    <col min="15364" max="15364" width="9.88671875" style="3" customWidth="1"/>
    <col min="15365" max="15609" width="7.21875" style="3"/>
    <col min="15610" max="15610" width="9.109375" style="3" customWidth="1"/>
    <col min="15611" max="15611" width="13.109375" style="3" customWidth="1"/>
    <col min="15612" max="15612" width="8.77734375" style="3" customWidth="1"/>
    <col min="15613" max="15613" width="0" style="3" hidden="1" customWidth="1"/>
    <col min="15614" max="15614" width="8.5546875" style="3" bestFit="1" customWidth="1"/>
    <col min="15615" max="15617" width="7.88671875" style="3" customWidth="1"/>
    <col min="15618" max="15618" width="8" style="3" customWidth="1"/>
    <col min="15619" max="15619" width="8.33203125" style="3" customWidth="1"/>
    <col min="15620" max="15620" width="9.88671875" style="3" customWidth="1"/>
    <col min="15621" max="15865" width="7.21875" style="3"/>
    <col min="15866" max="15866" width="9.109375" style="3" customWidth="1"/>
    <col min="15867" max="15867" width="13.109375" style="3" customWidth="1"/>
    <col min="15868" max="15868" width="8.77734375" style="3" customWidth="1"/>
    <col min="15869" max="15869" width="0" style="3" hidden="1" customWidth="1"/>
    <col min="15870" max="15870" width="8.5546875" style="3" bestFit="1" customWidth="1"/>
    <col min="15871" max="15873" width="7.88671875" style="3" customWidth="1"/>
    <col min="15874" max="15874" width="8" style="3" customWidth="1"/>
    <col min="15875" max="15875" width="8.33203125" style="3" customWidth="1"/>
    <col min="15876" max="15876" width="9.88671875" style="3" customWidth="1"/>
    <col min="15877" max="16121" width="7.21875" style="3"/>
    <col min="16122" max="16122" width="9.109375" style="3" customWidth="1"/>
    <col min="16123" max="16123" width="13.109375" style="3" customWidth="1"/>
    <col min="16124" max="16124" width="8.77734375" style="3" customWidth="1"/>
    <col min="16125" max="16125" width="0" style="3" hidden="1" customWidth="1"/>
    <col min="16126" max="16126" width="8.5546875" style="3" bestFit="1" customWidth="1"/>
    <col min="16127" max="16129" width="7.88671875" style="3" customWidth="1"/>
    <col min="16130" max="16130" width="8" style="3" customWidth="1"/>
    <col min="16131" max="16131" width="8.33203125" style="3" customWidth="1"/>
    <col min="16132" max="16132" width="9.88671875" style="3" customWidth="1"/>
    <col min="16133" max="16384" width="7.21875" style="3"/>
  </cols>
  <sheetData>
    <row r="1" spans="1:8" ht="24.6">
      <c r="A1" s="91" t="s">
        <v>944</v>
      </c>
      <c r="B1" s="91" t="s">
        <v>947</v>
      </c>
      <c r="C1" s="91" t="s">
        <v>948</v>
      </c>
      <c r="D1" s="91" t="s">
        <v>949</v>
      </c>
      <c r="E1" s="90" t="s">
        <v>941</v>
      </c>
      <c r="F1" s="88"/>
      <c r="G1" s="89"/>
      <c r="H1" s="89"/>
    </row>
    <row r="2" spans="1:8" s="28" customFormat="1" ht="14.1" customHeight="1">
      <c r="A2" s="28" t="str">
        <f>B2</f>
        <v>總計</v>
      </c>
      <c r="B2" s="22" t="s">
        <v>1</v>
      </c>
      <c r="C2" s="26">
        <v>23433753</v>
      </c>
      <c r="D2" s="25">
        <v>647.46974437509573</v>
      </c>
      <c r="E2" s="27">
        <v>0</v>
      </c>
      <c r="F2" s="27"/>
    </row>
    <row r="3" spans="1:8" s="28" customFormat="1" ht="14.1" customHeight="1">
      <c r="A3" s="28" t="str">
        <f>B3</f>
        <v>新北市</v>
      </c>
      <c r="B3" s="29" t="s">
        <v>2</v>
      </c>
      <c r="C3" s="31">
        <v>3966818</v>
      </c>
      <c r="D3" s="33">
        <v>1932.6134444254599</v>
      </c>
      <c r="E3" s="34">
        <v>2</v>
      </c>
      <c r="F3" s="34"/>
    </row>
    <row r="4" spans="1:8" s="28" customFormat="1" ht="12" customHeight="1">
      <c r="A4" s="28" t="str">
        <f>A3</f>
        <v>新北市</v>
      </c>
      <c r="B4" s="35" t="s">
        <v>4</v>
      </c>
      <c r="C4" s="38">
        <v>555914</v>
      </c>
      <c r="D4" s="40">
        <v>24026.744693633224</v>
      </c>
      <c r="E4" s="34">
        <v>3</v>
      </c>
      <c r="F4" s="34"/>
    </row>
    <row r="5" spans="1:8" s="28" customFormat="1" ht="12" customHeight="1">
      <c r="A5" s="28" t="str">
        <f>A4</f>
        <v>新北市</v>
      </c>
      <c r="B5" s="35" t="s">
        <v>7</v>
      </c>
      <c r="C5" s="38">
        <v>389325</v>
      </c>
      <c r="D5" s="40">
        <v>23860.084574370288</v>
      </c>
      <c r="E5" s="34">
        <v>3</v>
      </c>
    </row>
    <row r="6" spans="1:8" ht="11.1" customHeight="1">
      <c r="A6" s="28" t="str">
        <f t="shared" ref="A6:A32" si="0">A5</f>
        <v>新北市</v>
      </c>
      <c r="B6" s="35" t="s">
        <v>10</v>
      </c>
      <c r="C6" s="38">
        <v>415226</v>
      </c>
      <c r="D6" s="40">
        <v>20612.887212073074</v>
      </c>
      <c r="E6" s="34">
        <v>3</v>
      </c>
      <c r="F6" s="34"/>
    </row>
    <row r="7" spans="1:8" ht="11.1" customHeight="1">
      <c r="A7" s="28" t="str">
        <f t="shared" si="0"/>
        <v>新北市</v>
      </c>
      <c r="B7" s="35" t="s">
        <v>13</v>
      </c>
      <c r="C7" s="38">
        <v>227267</v>
      </c>
      <c r="D7" s="40">
        <v>39775.105884000142</v>
      </c>
      <c r="E7" s="34">
        <v>3</v>
      </c>
      <c r="F7" s="34"/>
    </row>
    <row r="8" spans="1:8" ht="11.1" customHeight="1">
      <c r="A8" s="28" t="str">
        <f t="shared" si="0"/>
        <v>新北市</v>
      </c>
      <c r="B8" s="35" t="s">
        <v>16</v>
      </c>
      <c r="C8" s="38">
        <v>411711</v>
      </c>
      <c r="D8" s="40">
        <v>20858.483253370352</v>
      </c>
      <c r="E8" s="34">
        <v>3</v>
      </c>
      <c r="F8" s="34"/>
    </row>
    <row r="9" spans="1:8" ht="11.1" customHeight="1">
      <c r="A9" s="28" t="str">
        <f t="shared" si="0"/>
        <v>新北市</v>
      </c>
      <c r="B9" s="35" t="s">
        <v>19</v>
      </c>
      <c r="C9" s="38">
        <v>299730</v>
      </c>
      <c r="D9" s="40">
        <v>2493.0651151378038</v>
      </c>
      <c r="E9" s="34">
        <v>3</v>
      </c>
      <c r="F9" s="34"/>
    </row>
    <row r="10" spans="1:8" ht="11.1" customHeight="1">
      <c r="A10" s="28" t="str">
        <f t="shared" si="0"/>
        <v>新北市</v>
      </c>
      <c r="B10" s="35" t="s">
        <v>22</v>
      </c>
      <c r="C10" s="38">
        <v>184167</v>
      </c>
      <c r="D10" s="40">
        <v>5559.1207650141268</v>
      </c>
      <c r="E10" s="34">
        <v>3</v>
      </c>
      <c r="F10" s="34"/>
    </row>
    <row r="11" spans="1:8" ht="11.1" customHeight="1">
      <c r="A11" s="28" t="str">
        <f t="shared" si="0"/>
        <v>新北市</v>
      </c>
      <c r="B11" s="35" t="s">
        <v>25</v>
      </c>
      <c r="C11" s="38">
        <v>89075</v>
      </c>
      <c r="D11" s="40">
        <v>4216.607967886086</v>
      </c>
      <c r="E11" s="34">
        <v>3</v>
      </c>
      <c r="F11" s="34"/>
    </row>
    <row r="12" spans="1:8" ht="11.1" customHeight="1">
      <c r="A12" s="28" t="str">
        <f t="shared" si="0"/>
        <v>新北市</v>
      </c>
      <c r="B12" s="35" t="s">
        <v>28</v>
      </c>
      <c r="C12" s="38">
        <v>111588</v>
      </c>
      <c r="D12" s="40">
        <v>582.85470731906059</v>
      </c>
      <c r="E12" s="34">
        <v>3</v>
      </c>
      <c r="F12" s="34"/>
    </row>
    <row r="13" spans="1:8" ht="11.1" customHeight="1">
      <c r="A13" s="28" t="str">
        <f t="shared" si="0"/>
        <v>新北市</v>
      </c>
      <c r="B13" s="35" t="s">
        <v>31</v>
      </c>
      <c r="C13" s="38">
        <v>158953</v>
      </c>
      <c r="D13" s="40">
        <v>2249.6585593682112</v>
      </c>
      <c r="E13" s="34">
        <v>3</v>
      </c>
      <c r="F13" s="34"/>
    </row>
    <row r="14" spans="1:8" ht="11.1" customHeight="1">
      <c r="A14" s="28" t="str">
        <f t="shared" si="0"/>
        <v>新北市</v>
      </c>
      <c r="B14" s="35" t="s">
        <v>34</v>
      </c>
      <c r="C14" s="38">
        <v>195140</v>
      </c>
      <c r="D14" s="40">
        <v>2739.3683477596815</v>
      </c>
      <c r="E14" s="34">
        <v>3</v>
      </c>
      <c r="F14" s="34"/>
    </row>
    <row r="15" spans="1:8" ht="11.1" customHeight="1">
      <c r="A15" s="28" t="str">
        <f t="shared" si="0"/>
        <v>新北市</v>
      </c>
      <c r="B15" s="35" t="s">
        <v>37</v>
      </c>
      <c r="C15" s="38">
        <v>41315</v>
      </c>
      <c r="D15" s="40">
        <v>584.09299116685713</v>
      </c>
      <c r="E15" s="34">
        <v>3</v>
      </c>
      <c r="F15" s="34"/>
    </row>
    <row r="16" spans="1:8" ht="11.1" customHeight="1">
      <c r="A16" s="28" t="str">
        <f t="shared" si="0"/>
        <v>新北市</v>
      </c>
      <c r="B16" s="35" t="s">
        <v>40</v>
      </c>
      <c r="C16" s="38">
        <v>239270</v>
      </c>
      <c r="D16" s="40">
        <v>8094.9867716812478</v>
      </c>
      <c r="E16" s="34">
        <v>3</v>
      </c>
      <c r="F16" s="34"/>
    </row>
    <row r="17" spans="1:6" ht="11.1" customHeight="1">
      <c r="A17" s="28" t="str">
        <f t="shared" si="0"/>
        <v>新北市</v>
      </c>
      <c r="B17" s="35" t="s">
        <v>43</v>
      </c>
      <c r="C17" s="38">
        <v>199750</v>
      </c>
      <c r="D17" s="40">
        <v>26865.812161235222</v>
      </c>
      <c r="E17" s="34">
        <v>3</v>
      </c>
      <c r="F17" s="34"/>
    </row>
    <row r="18" spans="1:6" ht="11.1" customHeight="1">
      <c r="A18" s="28" t="str">
        <f t="shared" si="0"/>
        <v>新北市</v>
      </c>
      <c r="B18" s="35" t="s">
        <v>46</v>
      </c>
      <c r="C18" s="38">
        <v>82255</v>
      </c>
      <c r="D18" s="40">
        <v>2359.364602216664</v>
      </c>
      <c r="E18" s="34">
        <v>3</v>
      </c>
      <c r="F18" s="34"/>
    </row>
    <row r="19" spans="1:6" ht="11.1" customHeight="1">
      <c r="A19" s="28" t="str">
        <f t="shared" si="0"/>
        <v>新北市</v>
      </c>
      <c r="B19" s="35" t="s">
        <v>49</v>
      </c>
      <c r="C19" s="38">
        <v>78370</v>
      </c>
      <c r="D19" s="40">
        <v>4090.2282323345671</v>
      </c>
      <c r="E19" s="34">
        <v>3</v>
      </c>
      <c r="F19" s="34"/>
    </row>
    <row r="20" spans="1:6" ht="11.1" customHeight="1">
      <c r="A20" s="28" t="str">
        <f t="shared" si="0"/>
        <v>新北市</v>
      </c>
      <c r="B20" s="35" t="s">
        <v>52</v>
      </c>
      <c r="C20" s="38">
        <v>97645</v>
      </c>
      <c r="D20" s="40">
        <v>1803.1684945495911</v>
      </c>
      <c r="E20" s="34">
        <v>3</v>
      </c>
      <c r="F20" s="34"/>
    </row>
    <row r="21" spans="1:6" ht="11.1" customHeight="1">
      <c r="A21" s="28" t="str">
        <f t="shared" si="0"/>
        <v>新北市</v>
      </c>
      <c r="B21" s="35" t="s">
        <v>55</v>
      </c>
      <c r="C21" s="38">
        <v>23636</v>
      </c>
      <c r="D21" s="40">
        <v>1148.5662359624271</v>
      </c>
      <c r="E21" s="34">
        <v>3</v>
      </c>
      <c r="F21" s="34"/>
    </row>
    <row r="22" spans="1:6" ht="11.1" customHeight="1">
      <c r="A22" s="28" t="str">
        <f t="shared" si="0"/>
        <v>新北市</v>
      </c>
      <c r="B22" s="35" t="s">
        <v>58</v>
      </c>
      <c r="C22" s="38">
        <v>7864</v>
      </c>
      <c r="D22" s="40">
        <v>54.478773091476405</v>
      </c>
      <c r="E22" s="34">
        <v>3</v>
      </c>
      <c r="F22" s="34"/>
    </row>
    <row r="23" spans="1:6" ht="11.1" customHeight="1">
      <c r="A23" s="28" t="str">
        <f t="shared" si="0"/>
        <v>新北市</v>
      </c>
      <c r="B23" s="35" t="s">
        <v>61</v>
      </c>
      <c r="C23" s="38">
        <v>6455</v>
      </c>
      <c r="D23" s="40">
        <v>37.784997219539321</v>
      </c>
      <c r="E23" s="34">
        <v>3</v>
      </c>
      <c r="F23" s="34"/>
    </row>
    <row r="24" spans="1:6" ht="11.1" customHeight="1">
      <c r="A24" s="28" t="str">
        <f t="shared" si="0"/>
        <v>新北市</v>
      </c>
      <c r="B24" s="35" t="s">
        <v>64</v>
      </c>
      <c r="C24" s="38">
        <v>23480</v>
      </c>
      <c r="D24" s="40">
        <v>355.80663394498333</v>
      </c>
      <c r="E24" s="34">
        <v>3</v>
      </c>
      <c r="F24" s="34"/>
    </row>
    <row r="25" spans="1:6" ht="11.1" customHeight="1">
      <c r="A25" s="28" t="str">
        <f t="shared" si="0"/>
        <v>新北市</v>
      </c>
      <c r="B25" s="35" t="s">
        <v>67</v>
      </c>
      <c r="C25" s="38">
        <v>12733</v>
      </c>
      <c r="D25" s="40">
        <v>248.37850754420703</v>
      </c>
      <c r="E25" s="34">
        <v>3</v>
      </c>
      <c r="F25" s="34"/>
    </row>
    <row r="26" spans="1:6" ht="11.1" customHeight="1">
      <c r="A26" s="28" t="str">
        <f t="shared" si="0"/>
        <v>新北市</v>
      </c>
      <c r="B26" s="35" t="s">
        <v>70</v>
      </c>
      <c r="C26" s="38">
        <v>37187</v>
      </c>
      <c r="D26" s="40">
        <v>941.60275287200614</v>
      </c>
      <c r="E26" s="34">
        <v>3</v>
      </c>
      <c r="F26" s="34"/>
    </row>
    <row r="27" spans="1:6" ht="11.1" customHeight="1">
      <c r="A27" s="28" t="str">
        <f t="shared" si="0"/>
        <v>新北市</v>
      </c>
      <c r="B27" s="35" t="s">
        <v>73</v>
      </c>
      <c r="C27" s="38">
        <v>4954</v>
      </c>
      <c r="D27" s="40">
        <v>69.443860372142836</v>
      </c>
      <c r="E27" s="34">
        <v>3</v>
      </c>
      <c r="F27" s="34"/>
    </row>
    <row r="28" spans="1:6" ht="11.1" customHeight="1">
      <c r="A28" s="28" t="str">
        <f t="shared" si="0"/>
        <v>新北市</v>
      </c>
      <c r="B28" s="35" t="s">
        <v>76</v>
      </c>
      <c r="C28" s="38">
        <v>9450</v>
      </c>
      <c r="D28" s="40">
        <v>64.616091526471394</v>
      </c>
      <c r="E28" s="34">
        <v>3</v>
      </c>
      <c r="F28" s="34"/>
    </row>
    <row r="29" spans="1:6" ht="11.1" customHeight="1">
      <c r="A29" s="28" t="str">
        <f t="shared" si="0"/>
        <v>新北市</v>
      </c>
      <c r="B29" s="35" t="s">
        <v>79</v>
      </c>
      <c r="C29" s="38">
        <v>13115</v>
      </c>
      <c r="D29" s="40">
        <v>131.18489518211845</v>
      </c>
      <c r="E29" s="34">
        <v>3</v>
      </c>
      <c r="F29" s="34"/>
    </row>
    <row r="30" spans="1:6" ht="11.1" customHeight="1">
      <c r="A30" s="28" t="str">
        <f t="shared" si="0"/>
        <v>新北市</v>
      </c>
      <c r="B30" s="35" t="s">
        <v>82</v>
      </c>
      <c r="C30" s="38">
        <v>22400</v>
      </c>
      <c r="D30" s="40">
        <v>455.16243609438118</v>
      </c>
      <c r="E30" s="34">
        <v>3</v>
      </c>
      <c r="F30" s="34"/>
    </row>
    <row r="31" spans="1:6" ht="11.1" customHeight="1">
      <c r="A31" s="28" t="str">
        <f t="shared" si="0"/>
        <v>新北市</v>
      </c>
      <c r="B31" s="35" t="s">
        <v>85</v>
      </c>
      <c r="C31" s="38">
        <v>22678</v>
      </c>
      <c r="D31" s="40">
        <v>357.82923034684723</v>
      </c>
      <c r="E31" s="34">
        <v>3</v>
      </c>
      <c r="F31" s="34"/>
    </row>
    <row r="32" spans="1:6" ht="11.1" customHeight="1">
      <c r="A32" s="28" t="str">
        <f t="shared" si="0"/>
        <v>新北市</v>
      </c>
      <c r="B32" s="35" t="s">
        <v>88</v>
      </c>
      <c r="C32" s="38">
        <v>6165</v>
      </c>
      <c r="D32" s="40">
        <v>19.197796784236694</v>
      </c>
      <c r="E32" s="34">
        <v>3</v>
      </c>
      <c r="F32" s="34"/>
    </row>
    <row r="33" spans="1:6" ht="11.1" customHeight="1">
      <c r="A33" s="28" t="str">
        <f>B33</f>
        <v>臺北市</v>
      </c>
      <c r="B33" s="29" t="s">
        <v>91</v>
      </c>
      <c r="C33" s="43">
        <v>2702315</v>
      </c>
      <c r="D33" s="45">
        <v>9942.3031004081295</v>
      </c>
      <c r="E33" s="34">
        <v>2</v>
      </c>
    </row>
    <row r="34" spans="1:6" ht="11.1" customHeight="1">
      <c r="A34" s="28" t="str">
        <f>A33</f>
        <v>臺北市</v>
      </c>
      <c r="B34" s="35" t="s">
        <v>93</v>
      </c>
      <c r="C34" s="38">
        <v>210473</v>
      </c>
      <c r="D34" s="40">
        <v>22661.233015353471</v>
      </c>
      <c r="E34" s="34">
        <v>3</v>
      </c>
    </row>
    <row r="35" spans="1:6" s="47" customFormat="1" ht="12" customHeight="1">
      <c r="A35" s="28" t="str">
        <f>A34</f>
        <v>臺北市</v>
      </c>
      <c r="B35" s="35" t="s">
        <v>95</v>
      </c>
      <c r="C35" s="38">
        <v>229657</v>
      </c>
      <c r="D35" s="40">
        <v>20491.001722030389</v>
      </c>
      <c r="E35" s="34">
        <v>3</v>
      </c>
      <c r="F35" s="46"/>
    </row>
    <row r="36" spans="1:6" ht="11.1" customHeight="1">
      <c r="A36" s="28" t="str">
        <f t="shared" ref="A36:A45" si="1">A35</f>
        <v>臺北市</v>
      </c>
      <c r="B36" s="35" t="s">
        <v>97</v>
      </c>
      <c r="C36" s="38">
        <v>313693</v>
      </c>
      <c r="D36" s="40">
        <v>27610.417730209305</v>
      </c>
      <c r="E36" s="34">
        <v>3</v>
      </c>
    </row>
    <row r="37" spans="1:6" ht="11.1" customHeight="1">
      <c r="A37" s="28" t="str">
        <f t="shared" si="1"/>
        <v>臺北市</v>
      </c>
      <c r="B37" s="35" t="s">
        <v>99</v>
      </c>
      <c r="C37" s="38">
        <v>230496</v>
      </c>
      <c r="D37" s="40">
        <v>16846.536715855022</v>
      </c>
      <c r="E37" s="34">
        <v>3</v>
      </c>
    </row>
    <row r="38" spans="1:6" ht="11.1" customHeight="1">
      <c r="A38" s="28" t="str">
        <f t="shared" si="1"/>
        <v>臺北市</v>
      </c>
      <c r="B38" s="35" t="s">
        <v>101</v>
      </c>
      <c r="C38" s="38">
        <v>163388</v>
      </c>
      <c r="D38" s="40">
        <v>21478.355746605146</v>
      </c>
      <c r="E38" s="34">
        <v>3</v>
      </c>
    </row>
    <row r="39" spans="1:6" ht="11.1" customHeight="1">
      <c r="A39" s="28" t="str">
        <f t="shared" si="1"/>
        <v>臺北市</v>
      </c>
      <c r="B39" s="35" t="s">
        <v>103</v>
      </c>
      <c r="C39" s="38">
        <v>130973</v>
      </c>
      <c r="D39" s="40">
        <v>23052.538942180763</v>
      </c>
      <c r="E39" s="34">
        <v>3</v>
      </c>
    </row>
    <row r="40" spans="1:6" ht="11.1" customHeight="1">
      <c r="A40" s="28" t="str">
        <f t="shared" si="1"/>
        <v>臺北市</v>
      </c>
      <c r="B40" s="35" t="s">
        <v>105</v>
      </c>
      <c r="C40" s="38">
        <v>194715</v>
      </c>
      <c r="D40" s="40">
        <v>21996.226926639705</v>
      </c>
      <c r="E40" s="34">
        <v>3</v>
      </c>
    </row>
    <row r="41" spans="1:6" ht="11.1" customHeight="1">
      <c r="A41" s="28" t="str">
        <f t="shared" si="1"/>
        <v>臺北市</v>
      </c>
      <c r="B41" s="35" t="s">
        <v>107</v>
      </c>
      <c r="C41" s="38">
        <v>273921</v>
      </c>
      <c r="D41" s="40">
        <v>8693.4209273540891</v>
      </c>
      <c r="E41" s="34">
        <v>3</v>
      </c>
    </row>
    <row r="42" spans="1:6" ht="11.1" customHeight="1">
      <c r="A42" s="28" t="str">
        <f t="shared" si="1"/>
        <v>臺北市</v>
      </c>
      <c r="B42" s="35" t="s">
        <v>109</v>
      </c>
      <c r="C42" s="38">
        <v>121257</v>
      </c>
      <c r="D42" s="40">
        <v>5551.4503900670252</v>
      </c>
      <c r="E42" s="34">
        <v>3</v>
      </c>
    </row>
    <row r="43" spans="1:6" ht="11.1" customHeight="1">
      <c r="A43" s="28" t="str">
        <f t="shared" si="1"/>
        <v>臺北市</v>
      </c>
      <c r="B43" s="35" t="s">
        <v>111</v>
      </c>
      <c r="C43" s="38">
        <v>285767</v>
      </c>
      <c r="D43" s="40">
        <v>9049.3592199805553</v>
      </c>
      <c r="E43" s="34">
        <v>3</v>
      </c>
    </row>
    <row r="44" spans="1:6" ht="11.1" customHeight="1">
      <c r="A44" s="28" t="str">
        <f t="shared" si="1"/>
        <v>臺北市</v>
      </c>
      <c r="B44" s="35" t="s">
        <v>113</v>
      </c>
      <c r="C44" s="38">
        <v>290455</v>
      </c>
      <c r="D44" s="40">
        <v>4657.100894366039</v>
      </c>
      <c r="E44" s="34">
        <v>3</v>
      </c>
    </row>
    <row r="45" spans="1:6" ht="11.1" customHeight="1">
      <c r="A45" s="28" t="str">
        <f t="shared" si="1"/>
        <v>臺北市</v>
      </c>
      <c r="B45" s="35" t="s">
        <v>115</v>
      </c>
      <c r="C45" s="38">
        <v>257520</v>
      </c>
      <c r="D45" s="40">
        <v>4532.0793501062981</v>
      </c>
      <c r="E45" s="34">
        <v>3</v>
      </c>
    </row>
    <row r="46" spans="1:6" ht="11.1" customHeight="1">
      <c r="A46" s="28" t="str">
        <f>B46</f>
        <v>臺中市</v>
      </c>
      <c r="B46" s="29" t="s">
        <v>117</v>
      </c>
      <c r="C46" s="43">
        <v>2719835</v>
      </c>
      <c r="D46" s="45">
        <v>1227.9736915959247</v>
      </c>
      <c r="E46" s="34">
        <v>2</v>
      </c>
      <c r="F46" s="48"/>
    </row>
    <row r="47" spans="1:6" ht="11.1" customHeight="1">
      <c r="A47" s="28" t="str">
        <f>A46</f>
        <v>臺中市</v>
      </c>
      <c r="B47" s="35" t="s">
        <v>119</v>
      </c>
      <c r="C47" s="38">
        <v>19323</v>
      </c>
      <c r="D47" s="40">
        <v>21950.471430194251</v>
      </c>
      <c r="E47" s="34">
        <v>3</v>
      </c>
      <c r="F47" s="48"/>
    </row>
    <row r="48" spans="1:6" s="47" customFormat="1" ht="12" customHeight="1">
      <c r="A48" s="28" t="str">
        <f>A47</f>
        <v>臺中市</v>
      </c>
      <c r="B48" s="35" t="s">
        <v>122</v>
      </c>
      <c r="C48" s="38">
        <v>74922</v>
      </c>
      <c r="D48" s="40">
        <v>8068.7092779064124</v>
      </c>
      <c r="E48" s="34">
        <v>3</v>
      </c>
      <c r="F48" s="48"/>
    </row>
    <row r="49" spans="1:6" ht="11.1" customHeight="1">
      <c r="A49" s="28" t="str">
        <f t="shared" ref="A49:A75" si="2">A48</f>
        <v>臺中市</v>
      </c>
      <c r="B49" s="35" t="s">
        <v>125</v>
      </c>
      <c r="C49" s="38">
        <v>120128</v>
      </c>
      <c r="D49" s="40">
        <v>17639.682236677876</v>
      </c>
      <c r="E49" s="34">
        <v>3</v>
      </c>
      <c r="F49" s="48"/>
    </row>
    <row r="50" spans="1:6" ht="11.1" customHeight="1">
      <c r="A50" s="28" t="str">
        <f t="shared" si="2"/>
        <v>臺中市</v>
      </c>
      <c r="B50" s="35" t="s">
        <v>128</v>
      </c>
      <c r="C50" s="38">
        <v>115731</v>
      </c>
      <c r="D50" s="40">
        <v>20288.734616598296</v>
      </c>
      <c r="E50" s="34">
        <v>3</v>
      </c>
      <c r="F50" s="48"/>
    </row>
    <row r="51" spans="1:6" ht="11.1" customHeight="1">
      <c r="A51" s="28" t="str">
        <f t="shared" si="2"/>
        <v>臺中市</v>
      </c>
      <c r="B51" s="35" t="s">
        <v>131</v>
      </c>
      <c r="C51" s="38">
        <v>147471</v>
      </c>
      <c r="D51" s="40">
        <v>21256.774677121772</v>
      </c>
      <c r="E51" s="34">
        <v>3</v>
      </c>
      <c r="F51" s="48"/>
    </row>
    <row r="52" spans="1:6" ht="11.1" customHeight="1">
      <c r="A52" s="28" t="str">
        <f t="shared" si="2"/>
        <v>臺中市</v>
      </c>
      <c r="B52" s="35" t="s">
        <v>134</v>
      </c>
      <c r="C52" s="38">
        <v>218540</v>
      </c>
      <c r="D52" s="40">
        <v>5484.5194206797551</v>
      </c>
      <c r="E52" s="34">
        <v>3</v>
      </c>
      <c r="F52" s="48"/>
    </row>
    <row r="53" spans="1:6" ht="11.1" customHeight="1">
      <c r="A53" s="28" t="str">
        <f t="shared" si="2"/>
        <v>臺中市</v>
      </c>
      <c r="B53" s="35" t="s">
        <v>136</v>
      </c>
      <c r="C53" s="38">
        <v>161906</v>
      </c>
      <c r="D53" s="40">
        <v>5179.6991470928861</v>
      </c>
      <c r="E53" s="34">
        <v>3</v>
      </c>
      <c r="F53" s="48"/>
    </row>
    <row r="54" spans="1:6" ht="11.1" customHeight="1">
      <c r="A54" s="28" t="str">
        <f t="shared" si="2"/>
        <v>臺中市</v>
      </c>
      <c r="B54" s="35" t="s">
        <v>138</v>
      </c>
      <c r="C54" s="38">
        <v>259742</v>
      </c>
      <c r="D54" s="40">
        <v>4142.3910027207457</v>
      </c>
      <c r="E54" s="34">
        <v>3</v>
      </c>
      <c r="F54" s="48"/>
    </row>
    <row r="55" spans="1:6" ht="11.1" customHeight="1">
      <c r="A55" s="28" t="str">
        <f t="shared" si="2"/>
        <v>臺中市</v>
      </c>
      <c r="B55" s="35" t="s">
        <v>140</v>
      </c>
      <c r="C55" s="38">
        <v>166458</v>
      </c>
      <c r="D55" s="40">
        <v>4041.763284730906</v>
      </c>
      <c r="E55" s="34">
        <v>3</v>
      </c>
      <c r="F55" s="48"/>
    </row>
    <row r="56" spans="1:6" ht="11.1" customHeight="1">
      <c r="A56" s="28" t="str">
        <f t="shared" si="2"/>
        <v>臺中市</v>
      </c>
      <c r="B56" s="35" t="s">
        <v>143</v>
      </c>
      <c r="C56" s="38">
        <v>51485</v>
      </c>
      <c r="D56" s="40">
        <v>438.5191620566153</v>
      </c>
      <c r="E56" s="34">
        <v>3</v>
      </c>
      <c r="F56" s="48"/>
    </row>
    <row r="57" spans="1:6" ht="11.1" customHeight="1">
      <c r="A57" s="28" t="str">
        <f t="shared" si="2"/>
        <v>臺中市</v>
      </c>
      <c r="B57" s="35" t="s">
        <v>146</v>
      </c>
      <c r="C57" s="38">
        <v>77607</v>
      </c>
      <c r="D57" s="40">
        <v>1326.1801254972727</v>
      </c>
      <c r="E57" s="34">
        <v>3</v>
      </c>
      <c r="F57" s="48"/>
    </row>
    <row r="58" spans="1:6" ht="11.1" customHeight="1">
      <c r="A58" s="28" t="str">
        <f t="shared" si="2"/>
        <v>臺中市</v>
      </c>
      <c r="B58" s="35" t="s">
        <v>149</v>
      </c>
      <c r="C58" s="38">
        <v>85957</v>
      </c>
      <c r="D58" s="40">
        <v>1339.5012381001357</v>
      </c>
      <c r="E58" s="34">
        <v>3</v>
      </c>
      <c r="F58" s="48"/>
    </row>
    <row r="59" spans="1:6" ht="11.1" customHeight="1">
      <c r="A59" s="28" t="str">
        <f t="shared" si="2"/>
        <v>臺中市</v>
      </c>
      <c r="B59" s="35" t="s">
        <v>152</v>
      </c>
      <c r="C59" s="38">
        <v>87742</v>
      </c>
      <c r="D59" s="40">
        <v>2168.5895344583842</v>
      </c>
      <c r="E59" s="34">
        <v>3</v>
      </c>
      <c r="F59" s="48"/>
    </row>
    <row r="60" spans="1:6" ht="11.1" customHeight="1">
      <c r="A60" s="28" t="str">
        <f t="shared" si="2"/>
        <v>臺中市</v>
      </c>
      <c r="B60" s="35" t="s">
        <v>155</v>
      </c>
      <c r="C60" s="38">
        <v>56643</v>
      </c>
      <c r="D60" s="40">
        <v>3411.2219886900853</v>
      </c>
      <c r="E60" s="34">
        <v>3</v>
      </c>
      <c r="F60" s="48"/>
    </row>
    <row r="61" spans="1:6" ht="11.1" customHeight="1">
      <c r="A61" s="28" t="str">
        <f t="shared" si="2"/>
        <v>臺中市</v>
      </c>
      <c r="B61" s="35" t="s">
        <v>158</v>
      </c>
      <c r="C61" s="38">
        <v>54106</v>
      </c>
      <c r="D61" s="40">
        <v>917.9236528292156</v>
      </c>
      <c r="E61" s="34">
        <v>3</v>
      </c>
      <c r="F61" s="48"/>
    </row>
    <row r="62" spans="1:6" s="47" customFormat="1" ht="12" customHeight="1">
      <c r="A62" s="28" t="str">
        <f t="shared" si="2"/>
        <v>臺中市</v>
      </c>
      <c r="B62" s="35" t="s">
        <v>161</v>
      </c>
      <c r="C62" s="50">
        <v>64956</v>
      </c>
      <c r="D62" s="52">
        <v>1853.5290844497711</v>
      </c>
      <c r="E62" s="34">
        <v>3</v>
      </c>
      <c r="F62" s="48"/>
    </row>
    <row r="63" spans="1:6" ht="11.1" customHeight="1">
      <c r="A63" s="28" t="str">
        <f t="shared" si="2"/>
        <v>臺中市</v>
      </c>
      <c r="B63" s="35" t="s">
        <v>164</v>
      </c>
      <c r="C63" s="38">
        <v>105165</v>
      </c>
      <c r="D63" s="40">
        <v>4068.3257445927807</v>
      </c>
      <c r="E63" s="34">
        <v>3</v>
      </c>
      <c r="F63" s="48"/>
    </row>
    <row r="64" spans="1:6" ht="11.1" customHeight="1">
      <c r="A64" s="28" t="str">
        <f t="shared" si="2"/>
        <v>臺中市</v>
      </c>
      <c r="B64" s="35" t="s">
        <v>167</v>
      </c>
      <c r="C64" s="38">
        <v>92628</v>
      </c>
      <c r="D64" s="40">
        <v>2857.927425650013</v>
      </c>
      <c r="E64" s="34">
        <v>3</v>
      </c>
      <c r="F64" s="48"/>
    </row>
    <row r="65" spans="1:39" ht="11.1" customHeight="1">
      <c r="A65" s="28" t="str">
        <f t="shared" si="2"/>
        <v>臺中市</v>
      </c>
      <c r="B65" s="35" t="s">
        <v>170</v>
      </c>
      <c r="C65" s="38">
        <v>25242</v>
      </c>
      <c r="D65" s="40">
        <v>366.42404851975834</v>
      </c>
      <c r="E65" s="34">
        <v>3</v>
      </c>
      <c r="F65" s="48"/>
    </row>
    <row r="66" spans="1:39" ht="11.1" customHeight="1">
      <c r="A66" s="28" t="str">
        <f t="shared" si="2"/>
        <v>臺中市</v>
      </c>
      <c r="B66" s="35" t="s">
        <v>173</v>
      </c>
      <c r="C66" s="38">
        <v>15405</v>
      </c>
      <c r="D66" s="40">
        <v>845.94052881579307</v>
      </c>
      <c r="E66" s="34">
        <v>3</v>
      </c>
      <c r="F66" s="48"/>
    </row>
    <row r="67" spans="1:39" ht="11.1" customHeight="1">
      <c r="A67" s="28" t="str">
        <f t="shared" si="2"/>
        <v>臺中市</v>
      </c>
      <c r="B67" s="35" t="s">
        <v>176</v>
      </c>
      <c r="C67" s="38">
        <v>31800</v>
      </c>
      <c r="D67" s="40">
        <v>749.82492295431018</v>
      </c>
      <c r="E67" s="34">
        <v>3</v>
      </c>
      <c r="F67" s="48"/>
    </row>
    <row r="68" spans="1:39" ht="11.1" customHeight="1">
      <c r="A68" s="28" t="str">
        <f t="shared" si="2"/>
        <v>臺中市</v>
      </c>
      <c r="B68" s="35" t="s">
        <v>97</v>
      </c>
      <c r="C68" s="38">
        <v>19654</v>
      </c>
      <c r="D68" s="40">
        <v>717.18148479264357</v>
      </c>
      <c r="E68" s="34">
        <v>3</v>
      </c>
      <c r="F68" s="48"/>
    </row>
    <row r="69" spans="1:39" ht="11.1" customHeight="1">
      <c r="A69" s="28" t="str">
        <f t="shared" si="2"/>
        <v>臺中市</v>
      </c>
      <c r="B69" s="35" t="s">
        <v>181</v>
      </c>
      <c r="C69" s="38">
        <v>71520</v>
      </c>
      <c r="D69" s="40">
        <v>1647.8047701551959</v>
      </c>
      <c r="E69" s="34">
        <v>3</v>
      </c>
      <c r="F69" s="48"/>
    </row>
    <row r="70" spans="1:39" ht="11.1" customHeight="1">
      <c r="A70" s="28" t="str">
        <f t="shared" si="2"/>
        <v>臺中市</v>
      </c>
      <c r="B70" s="35" t="s">
        <v>184</v>
      </c>
      <c r="C70" s="38">
        <v>56364</v>
      </c>
      <c r="D70" s="40">
        <v>1523.2525457808142</v>
      </c>
      <c r="E70" s="34">
        <v>3</v>
      </c>
      <c r="F70" s="48"/>
    </row>
    <row r="71" spans="1:39" ht="11.1" customHeight="1">
      <c r="A71" s="28" t="str">
        <f t="shared" si="2"/>
        <v>臺中市</v>
      </c>
      <c r="B71" s="35" t="s">
        <v>187</v>
      </c>
      <c r="C71" s="38">
        <v>76164</v>
      </c>
      <c r="D71" s="40">
        <v>2002.3292680682584</v>
      </c>
      <c r="E71" s="34">
        <v>3</v>
      </c>
      <c r="F71" s="48"/>
    </row>
    <row r="72" spans="1:39" ht="11.1" customHeight="1">
      <c r="A72" s="28" t="str">
        <f t="shared" si="2"/>
        <v>臺中市</v>
      </c>
      <c r="B72" s="35" t="s">
        <v>190</v>
      </c>
      <c r="C72" s="38">
        <v>64496</v>
      </c>
      <c r="D72" s="40">
        <v>657.5997243007854</v>
      </c>
      <c r="E72" s="34">
        <v>3</v>
      </c>
      <c r="F72" s="48"/>
    </row>
    <row r="73" spans="1:39" ht="11.1" customHeight="1">
      <c r="A73" s="28" t="str">
        <f t="shared" si="2"/>
        <v>臺中市</v>
      </c>
      <c r="B73" s="35" t="s">
        <v>193</v>
      </c>
      <c r="C73" s="38">
        <v>181537</v>
      </c>
      <c r="D73" s="40">
        <v>1503.445625699291</v>
      </c>
      <c r="E73" s="34">
        <v>3</v>
      </c>
      <c r="F73" s="48"/>
    </row>
    <row r="74" spans="1:39" ht="11.1" customHeight="1">
      <c r="A74" s="28" t="str">
        <f t="shared" si="2"/>
        <v>臺中市</v>
      </c>
      <c r="B74" s="35" t="s">
        <v>196</v>
      </c>
      <c r="C74" s="38">
        <v>206318</v>
      </c>
      <c r="D74" s="40">
        <v>7145.0141641097389</v>
      </c>
      <c r="E74" s="34">
        <v>3</v>
      </c>
      <c r="F74" s="48"/>
    </row>
    <row r="75" spans="1:39" ht="11.1" customHeight="1">
      <c r="A75" s="28" t="str">
        <f t="shared" si="2"/>
        <v>臺中市</v>
      </c>
      <c r="B75" s="35" t="s">
        <v>199</v>
      </c>
      <c r="C75" s="38">
        <v>10825</v>
      </c>
      <c r="D75" s="40">
        <v>10.430525856526842</v>
      </c>
      <c r="E75" s="34">
        <v>3</v>
      </c>
      <c r="F75" s="48"/>
    </row>
    <row r="76" spans="1:39" s="47" customFormat="1" ht="12" customHeight="1">
      <c r="A76" s="28" t="str">
        <f>B76</f>
        <v>臺南市</v>
      </c>
      <c r="B76" s="29" t="s">
        <v>202</v>
      </c>
      <c r="C76" s="43">
        <v>1884284</v>
      </c>
      <c r="D76" s="45">
        <v>859.7546755916801</v>
      </c>
      <c r="E76" s="34">
        <v>2</v>
      </c>
      <c r="F76" s="46"/>
    </row>
    <row r="77" spans="1:39" s="2" customFormat="1" ht="11.1" customHeight="1">
      <c r="A77" s="28" t="str">
        <f>A76</f>
        <v>臺南市</v>
      </c>
      <c r="B77" s="35" t="s">
        <v>204</v>
      </c>
      <c r="C77" s="38">
        <v>78231</v>
      </c>
      <c r="D77" s="40">
        <v>2029.9388145910852</v>
      </c>
      <c r="E77" s="34">
        <v>3</v>
      </c>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row>
    <row r="78" spans="1:39" s="2" customFormat="1" ht="11.1" customHeight="1">
      <c r="A78" s="28" t="str">
        <f>A77</f>
        <v>臺南市</v>
      </c>
      <c r="B78" s="35" t="s">
        <v>207</v>
      </c>
      <c r="C78" s="38">
        <v>26322</v>
      </c>
      <c r="D78" s="40">
        <v>503.8137255840216</v>
      </c>
      <c r="E78" s="34">
        <v>3</v>
      </c>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row>
    <row r="79" spans="1:39" s="2" customFormat="1" ht="11.1" customHeight="1">
      <c r="A79" s="28" t="str">
        <f t="shared" ref="A79:A113" si="3">A78</f>
        <v>臺南市</v>
      </c>
      <c r="B79" s="35" t="s">
        <v>210</v>
      </c>
      <c r="C79" s="38">
        <v>29731</v>
      </c>
      <c r="D79" s="40">
        <v>235.20504791755997</v>
      </c>
      <c r="E79" s="34">
        <v>3</v>
      </c>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row>
    <row r="80" spans="1:39" s="2" customFormat="1" ht="11.1" customHeight="1">
      <c r="A80" s="28" t="str">
        <f t="shared" si="3"/>
        <v>臺南市</v>
      </c>
      <c r="B80" s="35" t="s">
        <v>213</v>
      </c>
      <c r="C80" s="38">
        <v>21828</v>
      </c>
      <c r="D80" s="40">
        <v>356.12607659288432</v>
      </c>
      <c r="E80" s="34">
        <v>3</v>
      </c>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row>
    <row r="81" spans="1:39" s="2" customFormat="1" ht="11.1" customHeight="1">
      <c r="A81" s="28" t="str">
        <f t="shared" si="3"/>
        <v>臺南市</v>
      </c>
      <c r="B81" s="35" t="s">
        <v>216</v>
      </c>
      <c r="C81" s="38">
        <v>24589</v>
      </c>
      <c r="D81" s="40">
        <v>340.47873894506836</v>
      </c>
      <c r="E81" s="34">
        <v>3</v>
      </c>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row>
    <row r="82" spans="1:39" s="2" customFormat="1" ht="11.1" customHeight="1">
      <c r="A82" s="28" t="str">
        <f t="shared" si="3"/>
        <v>臺南市</v>
      </c>
      <c r="B82" s="35" t="s">
        <v>219</v>
      </c>
      <c r="C82" s="38">
        <v>21920</v>
      </c>
      <c r="D82" s="40">
        <v>175.47539261818571</v>
      </c>
      <c r="E82" s="34">
        <v>3</v>
      </c>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row>
    <row r="83" spans="1:39" s="2" customFormat="1" ht="11.1" customHeight="1">
      <c r="A83" s="28" t="str">
        <f t="shared" si="3"/>
        <v>臺南市</v>
      </c>
      <c r="B83" s="35" t="s">
        <v>222</v>
      </c>
      <c r="C83" s="38">
        <v>45067</v>
      </c>
      <c r="D83" s="40">
        <v>834.96991166182477</v>
      </c>
      <c r="E83" s="34">
        <v>3</v>
      </c>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row>
    <row r="84" spans="1:39" s="2" customFormat="1" ht="11.1" customHeight="1">
      <c r="A84" s="28" t="str">
        <f t="shared" si="3"/>
        <v>臺南市</v>
      </c>
      <c r="B84" s="35" t="s">
        <v>225</v>
      </c>
      <c r="C84" s="38">
        <v>25068</v>
      </c>
      <c r="D84" s="40">
        <v>747.6490570877238</v>
      </c>
      <c r="E84" s="34">
        <v>3</v>
      </c>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row>
    <row r="85" spans="1:39" s="2" customFormat="1" ht="11.1" customHeight="1">
      <c r="A85" s="28" t="str">
        <f t="shared" si="3"/>
        <v>臺南市</v>
      </c>
      <c r="B85" s="35" t="s">
        <v>228</v>
      </c>
      <c r="C85" s="38">
        <v>22832</v>
      </c>
      <c r="D85" s="40">
        <v>338.01599180423733</v>
      </c>
      <c r="E85" s="34">
        <v>3</v>
      </c>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row>
    <row r="86" spans="1:39" s="2" customFormat="1" ht="11.1" customHeight="1">
      <c r="A86" s="28" t="str">
        <f t="shared" si="3"/>
        <v>臺南市</v>
      </c>
      <c r="B86" s="35" t="s">
        <v>231</v>
      </c>
      <c r="C86" s="38">
        <v>21706</v>
      </c>
      <c r="D86" s="40">
        <v>306.60227444477249</v>
      </c>
      <c r="E86" s="34">
        <v>3</v>
      </c>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row>
    <row r="87" spans="1:39" s="2" customFormat="1" ht="11.1" customHeight="1">
      <c r="A87" s="28" t="str">
        <f t="shared" si="3"/>
        <v>臺南市</v>
      </c>
      <c r="B87" s="35" t="s">
        <v>234</v>
      </c>
      <c r="C87" s="38">
        <v>10248</v>
      </c>
      <c r="D87" s="40">
        <v>145.74933333333334</v>
      </c>
      <c r="E87" s="34">
        <v>3</v>
      </c>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row>
    <row r="88" spans="1:39" s="2" customFormat="1" ht="11.1" customHeight="1">
      <c r="A88" s="28" t="str">
        <f t="shared" si="3"/>
        <v>臺南市</v>
      </c>
      <c r="B88" s="35" t="s">
        <v>237</v>
      </c>
      <c r="C88" s="38">
        <v>59533</v>
      </c>
      <c r="D88" s="40">
        <v>1528.7528696375655</v>
      </c>
      <c r="E88" s="34">
        <v>3</v>
      </c>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row>
    <row r="89" spans="1:39" s="2" customFormat="1" ht="11.1" customHeight="1">
      <c r="A89" s="28" t="str">
        <f t="shared" si="3"/>
        <v>臺南市</v>
      </c>
      <c r="B89" s="35" t="s">
        <v>240</v>
      </c>
      <c r="C89" s="38">
        <v>26949</v>
      </c>
      <c r="D89" s="40">
        <v>499.13042511932343</v>
      </c>
      <c r="E89" s="34">
        <v>3</v>
      </c>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row>
    <row r="90" spans="1:39" s="2" customFormat="1" ht="11.1" customHeight="1">
      <c r="A90" s="28" t="str">
        <f t="shared" si="3"/>
        <v>臺南市</v>
      </c>
      <c r="B90" s="35" t="s">
        <v>243</v>
      </c>
      <c r="C90" s="38">
        <v>24896</v>
      </c>
      <c r="D90" s="40">
        <v>737.29661855206041</v>
      </c>
      <c r="E90" s="34">
        <v>3</v>
      </c>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row>
    <row r="91" spans="1:39" s="2" customFormat="1" ht="11.1" customHeight="1">
      <c r="A91" s="28" t="str">
        <f t="shared" si="3"/>
        <v>臺南市</v>
      </c>
      <c r="B91" s="35" t="s">
        <v>246</v>
      </c>
      <c r="C91" s="38">
        <v>23608</v>
      </c>
      <c r="D91" s="40">
        <v>214.32747582370095</v>
      </c>
      <c r="E91" s="34">
        <v>3</v>
      </c>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row>
    <row r="92" spans="1:39" s="2" customFormat="1" ht="11.1" customHeight="1">
      <c r="A92" s="28" t="str">
        <f t="shared" si="3"/>
        <v>臺南市</v>
      </c>
      <c r="B92" s="35" t="s">
        <v>249</v>
      </c>
      <c r="C92" s="38">
        <v>20568</v>
      </c>
      <c r="D92" s="40">
        <v>489.95226252751337</v>
      </c>
      <c r="E92" s="34">
        <v>3</v>
      </c>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row>
    <row r="93" spans="1:39" ht="11.1" customHeight="1">
      <c r="A93" s="28" t="str">
        <f t="shared" si="3"/>
        <v>臺南市</v>
      </c>
      <c r="B93" s="35" t="s">
        <v>252</v>
      </c>
      <c r="C93" s="38">
        <v>11691</v>
      </c>
      <c r="D93" s="40">
        <v>265.10023741335095</v>
      </c>
      <c r="E93" s="34">
        <v>3</v>
      </c>
    </row>
    <row r="94" spans="1:39" ht="11.1" customHeight="1">
      <c r="A94" s="28" t="str">
        <f t="shared" si="3"/>
        <v>臺南市</v>
      </c>
      <c r="B94" s="35" t="s">
        <v>255</v>
      </c>
      <c r="C94" s="38">
        <v>43782</v>
      </c>
      <c r="D94" s="40">
        <v>705.50244207425646</v>
      </c>
      <c r="E94" s="34">
        <v>3</v>
      </c>
    </row>
    <row r="95" spans="1:39" s="47" customFormat="1" ht="12" customHeight="1">
      <c r="A95" s="28" t="str">
        <f t="shared" si="3"/>
        <v>臺南市</v>
      </c>
      <c r="B95" s="35" t="s">
        <v>258</v>
      </c>
      <c r="C95" s="38">
        <v>46100</v>
      </c>
      <c r="D95" s="40">
        <v>833.48852009683651</v>
      </c>
      <c r="E95" s="34">
        <v>3</v>
      </c>
      <c r="F95" s="46"/>
    </row>
    <row r="96" spans="1:39" ht="11.1" customHeight="1">
      <c r="A96" s="28" t="str">
        <f t="shared" si="3"/>
        <v>臺南市</v>
      </c>
      <c r="B96" s="35" t="s">
        <v>261</v>
      </c>
      <c r="C96" s="38">
        <v>35482</v>
      </c>
      <c r="D96" s="40">
        <v>742.15220374150795</v>
      </c>
      <c r="E96" s="34">
        <v>3</v>
      </c>
    </row>
    <row r="97" spans="1:6" ht="11.1" customHeight="1">
      <c r="A97" s="28" t="str">
        <f t="shared" si="3"/>
        <v>臺南市</v>
      </c>
      <c r="B97" s="35" t="s">
        <v>264</v>
      </c>
      <c r="C97" s="38">
        <v>30298</v>
      </c>
      <c r="D97" s="40">
        <v>968.91589382795007</v>
      </c>
      <c r="E97" s="34">
        <v>3</v>
      </c>
    </row>
    <row r="98" spans="1:6" ht="11.1" customHeight="1">
      <c r="A98" s="28" t="str">
        <f t="shared" si="3"/>
        <v>臺南市</v>
      </c>
      <c r="B98" s="35" t="s">
        <v>267</v>
      </c>
      <c r="C98" s="38">
        <v>7500</v>
      </c>
      <c r="D98" s="40">
        <v>269.02934213358202</v>
      </c>
      <c r="E98" s="34">
        <v>3</v>
      </c>
    </row>
    <row r="99" spans="1:6" ht="11.1" customHeight="1">
      <c r="A99" s="28" t="str">
        <f t="shared" si="3"/>
        <v>臺南市</v>
      </c>
      <c r="B99" s="35" t="s">
        <v>270</v>
      </c>
      <c r="C99" s="38">
        <v>14561</v>
      </c>
      <c r="D99" s="40">
        <v>190.67336072765175</v>
      </c>
      <c r="E99" s="34">
        <v>3</v>
      </c>
    </row>
    <row r="100" spans="1:6" ht="11.1" customHeight="1">
      <c r="A100" s="28" t="str">
        <f t="shared" si="3"/>
        <v>臺南市</v>
      </c>
      <c r="B100" s="35" t="s">
        <v>273</v>
      </c>
      <c r="C100" s="38">
        <v>10116</v>
      </c>
      <c r="D100" s="40">
        <v>92.272665910193766</v>
      </c>
      <c r="E100" s="34">
        <v>3</v>
      </c>
    </row>
    <row r="101" spans="1:6" ht="11.1" customHeight="1">
      <c r="A101" s="28" t="str">
        <f t="shared" si="3"/>
        <v>臺南市</v>
      </c>
      <c r="B101" s="35" t="s">
        <v>276</v>
      </c>
      <c r="C101" s="38">
        <v>9001</v>
      </c>
      <c r="D101" s="40">
        <v>52.477906340842281</v>
      </c>
      <c r="E101" s="34">
        <v>3</v>
      </c>
    </row>
    <row r="102" spans="1:6" ht="11.1" customHeight="1">
      <c r="A102" s="28" t="str">
        <f t="shared" si="3"/>
        <v>臺南市</v>
      </c>
      <c r="B102" s="35" t="s">
        <v>279</v>
      </c>
      <c r="C102" s="38">
        <v>5181</v>
      </c>
      <c r="D102" s="40">
        <v>69.169920897166307</v>
      </c>
      <c r="E102" s="34">
        <v>3</v>
      </c>
    </row>
    <row r="103" spans="1:6" ht="11.1" customHeight="1">
      <c r="A103" s="28" t="str">
        <f t="shared" si="3"/>
        <v>臺南市</v>
      </c>
      <c r="B103" s="35" t="s">
        <v>282</v>
      </c>
      <c r="C103" s="38">
        <v>73099</v>
      </c>
      <c r="D103" s="40">
        <v>1439.9090737180497</v>
      </c>
      <c r="E103" s="34">
        <v>3</v>
      </c>
    </row>
    <row r="104" spans="1:6" ht="11.1" customHeight="1">
      <c r="A104" s="28" t="str">
        <f t="shared" si="3"/>
        <v>臺南市</v>
      </c>
      <c r="B104" s="35" t="s">
        <v>285</v>
      </c>
      <c r="C104" s="38">
        <v>67504</v>
      </c>
      <c r="D104" s="40">
        <v>1209.9377501510091</v>
      </c>
      <c r="E104" s="34">
        <v>3</v>
      </c>
    </row>
    <row r="105" spans="1:6" s="54" customFormat="1" ht="11.1" customHeight="1">
      <c r="A105" s="28" t="str">
        <f t="shared" si="3"/>
        <v>臺南市</v>
      </c>
      <c r="B105" s="35" t="s">
        <v>288</v>
      </c>
      <c r="C105" s="38">
        <v>34865</v>
      </c>
      <c r="D105" s="40">
        <v>649.96560486043404</v>
      </c>
      <c r="E105" s="34">
        <v>3</v>
      </c>
      <c r="F105" s="53"/>
    </row>
    <row r="106" spans="1:6" ht="11.1" customHeight="1">
      <c r="A106" s="28" t="str">
        <f t="shared" si="3"/>
        <v>臺南市</v>
      </c>
      <c r="B106" s="35" t="s">
        <v>291</v>
      </c>
      <c r="C106" s="38">
        <v>4292</v>
      </c>
      <c r="D106" s="40">
        <v>66.977313229735927</v>
      </c>
      <c r="E106" s="34">
        <v>3</v>
      </c>
    </row>
    <row r="107" spans="1:6" ht="11.1" customHeight="1">
      <c r="A107" s="28" t="str">
        <f t="shared" si="3"/>
        <v>臺南市</v>
      </c>
      <c r="B107" s="35" t="s">
        <v>294</v>
      </c>
      <c r="C107" s="38">
        <v>228651</v>
      </c>
      <c r="D107" s="40">
        <v>5677.2016595779542</v>
      </c>
      <c r="E107" s="34">
        <v>3</v>
      </c>
    </row>
    <row r="108" spans="1:6" ht="11.1" customHeight="1">
      <c r="A108" s="28" t="str">
        <f t="shared" si="3"/>
        <v>臺南市</v>
      </c>
      <c r="B108" s="35" t="s">
        <v>122</v>
      </c>
      <c r="C108" s="38">
        <v>190233</v>
      </c>
      <c r="D108" s="40">
        <v>14179.984495661767</v>
      </c>
      <c r="E108" s="34">
        <v>3</v>
      </c>
    </row>
    <row r="109" spans="1:6" ht="11.1" customHeight="1">
      <c r="A109" s="28" t="str">
        <f t="shared" si="3"/>
        <v>臺南市</v>
      </c>
      <c r="B109" s="35" t="s">
        <v>125</v>
      </c>
      <c r="C109" s="38">
        <v>125691</v>
      </c>
      <c r="D109" s="40">
        <v>4609.4520703679391</v>
      </c>
      <c r="E109" s="34">
        <v>3</v>
      </c>
    </row>
    <row r="110" spans="1:6" ht="11.1" customHeight="1">
      <c r="A110" s="28" t="str">
        <f t="shared" si="3"/>
        <v>臺南市</v>
      </c>
      <c r="B110" s="35" t="s">
        <v>131</v>
      </c>
      <c r="C110" s="38">
        <v>132558</v>
      </c>
      <c r="D110" s="40">
        <v>12704.427832087407</v>
      </c>
      <c r="E110" s="34">
        <v>3</v>
      </c>
    </row>
    <row r="111" spans="1:6" ht="11.1" customHeight="1">
      <c r="A111" s="28" t="str">
        <f t="shared" si="3"/>
        <v>臺南市</v>
      </c>
      <c r="B111" s="35" t="s">
        <v>301</v>
      </c>
      <c r="C111" s="38">
        <v>187775</v>
      </c>
      <c r="D111" s="40">
        <v>1751.606319308667</v>
      </c>
      <c r="E111" s="34">
        <v>3</v>
      </c>
    </row>
    <row r="112" spans="1:6" ht="11.1" customHeight="1">
      <c r="A112" s="28" t="str">
        <f t="shared" si="3"/>
        <v>臺南市</v>
      </c>
      <c r="B112" s="35" t="s">
        <v>303</v>
      </c>
      <c r="C112" s="38">
        <v>64898</v>
      </c>
      <c r="D112" s="40">
        <v>5864.4714132094741</v>
      </c>
      <c r="E112" s="34">
        <v>3</v>
      </c>
    </row>
    <row r="113" spans="1:39" ht="11.1" customHeight="1">
      <c r="A113" s="28" t="str">
        <f t="shared" si="3"/>
        <v>臺南市</v>
      </c>
      <c r="B113" s="55" t="s">
        <v>305</v>
      </c>
      <c r="C113" s="38">
        <v>77910</v>
      </c>
      <c r="D113" s="40">
        <v>12445.686900958466</v>
      </c>
      <c r="E113" s="34">
        <v>3</v>
      </c>
    </row>
    <row r="114" spans="1:39" ht="11.1" customHeight="1">
      <c r="A114" s="28" t="str">
        <f>B114</f>
        <v>高雄市</v>
      </c>
      <c r="B114" s="29" t="s">
        <v>308</v>
      </c>
      <c r="C114" s="43">
        <v>2778992</v>
      </c>
      <c r="D114" s="45">
        <v>942.79312307957082</v>
      </c>
      <c r="E114" s="34">
        <v>2</v>
      </c>
    </row>
    <row r="115" spans="1:39" ht="11.1" customHeight="1">
      <c r="A115" s="28" t="str">
        <f>A114</f>
        <v>高雄市</v>
      </c>
      <c r="B115" s="35" t="s">
        <v>310</v>
      </c>
      <c r="C115" s="38">
        <v>25400</v>
      </c>
      <c r="D115" s="40">
        <v>17936.58639926559</v>
      </c>
      <c r="E115" s="34">
        <v>3</v>
      </c>
    </row>
    <row r="116" spans="1:39" ht="11.1" customHeight="1">
      <c r="A116" s="28" t="str">
        <f>A115</f>
        <v>高雄市</v>
      </c>
      <c r="B116" s="35" t="s">
        <v>312</v>
      </c>
      <c r="C116" s="38">
        <v>135667</v>
      </c>
      <c r="D116" s="40">
        <v>9196.3287080658611</v>
      </c>
      <c r="E116" s="34">
        <v>3</v>
      </c>
    </row>
    <row r="117" spans="1:39" s="47" customFormat="1" ht="12" customHeight="1">
      <c r="A117" s="28" t="str">
        <f t="shared" ref="A117:A152" si="4">A116</f>
        <v>高雄市</v>
      </c>
      <c r="B117" s="35" t="s">
        <v>314</v>
      </c>
      <c r="C117" s="38">
        <v>195643</v>
      </c>
      <c r="D117" s="40">
        <v>10093.900104734732</v>
      </c>
      <c r="E117" s="34">
        <v>3</v>
      </c>
      <c r="F117" s="46"/>
    </row>
    <row r="118" spans="1:39" ht="11.1" customHeight="1">
      <c r="A118" s="28" t="str">
        <f t="shared" si="4"/>
        <v>高雄市</v>
      </c>
      <c r="B118" s="35" t="s">
        <v>316</v>
      </c>
      <c r="C118" s="38">
        <v>178532</v>
      </c>
      <c r="D118" s="40">
        <v>6912.4502470225652</v>
      </c>
      <c r="E118" s="34">
        <v>3</v>
      </c>
    </row>
    <row r="119" spans="1:39" ht="11.1" customHeight="1">
      <c r="A119" s="28" t="str">
        <f t="shared" si="4"/>
        <v>高雄市</v>
      </c>
      <c r="B119" s="35" t="s">
        <v>318</v>
      </c>
      <c r="C119" s="38">
        <v>347619</v>
      </c>
      <c r="D119" s="40">
        <v>17568.404880070349</v>
      </c>
      <c r="E119" s="34">
        <v>3</v>
      </c>
    </row>
    <row r="120" spans="1:39" ht="11.1" customHeight="1">
      <c r="A120" s="28" t="str">
        <f t="shared" si="4"/>
        <v>高雄市</v>
      </c>
      <c r="B120" s="35" t="s">
        <v>320</v>
      </c>
      <c r="C120" s="38">
        <v>52534</v>
      </c>
      <c r="D120" s="40">
        <v>26580.651689941307</v>
      </c>
      <c r="E120" s="34">
        <v>3</v>
      </c>
    </row>
    <row r="121" spans="1:39" ht="11.1" customHeight="1">
      <c r="A121" s="28" t="str">
        <f t="shared" si="4"/>
        <v>高雄市</v>
      </c>
      <c r="B121" s="35" t="s">
        <v>322</v>
      </c>
      <c r="C121" s="38">
        <v>27832</v>
      </c>
      <c r="D121" s="40">
        <v>14985.193560544878</v>
      </c>
      <c r="E121" s="34">
        <v>3</v>
      </c>
    </row>
    <row r="122" spans="1:39" ht="11.1" customHeight="1">
      <c r="A122" s="28" t="str">
        <f t="shared" si="4"/>
        <v>高雄市</v>
      </c>
      <c r="B122" s="35" t="s">
        <v>324</v>
      </c>
      <c r="C122" s="38">
        <v>175854</v>
      </c>
      <c r="D122" s="40">
        <v>21571.354971664088</v>
      </c>
      <c r="E122" s="34">
        <v>3</v>
      </c>
    </row>
    <row r="123" spans="1:39" ht="11.1" customHeight="1">
      <c r="A123" s="28" t="str">
        <f t="shared" si="4"/>
        <v>高雄市</v>
      </c>
      <c r="B123" s="35" t="s">
        <v>326</v>
      </c>
      <c r="C123" s="38">
        <v>193952</v>
      </c>
      <c r="D123" s="40">
        <v>10143.561689687094</v>
      </c>
      <c r="E123" s="34">
        <v>3</v>
      </c>
    </row>
    <row r="124" spans="1:39" ht="11.1" customHeight="1">
      <c r="A124" s="28" t="str">
        <f t="shared" si="4"/>
        <v>高雄市</v>
      </c>
      <c r="B124" s="35" t="s">
        <v>328</v>
      </c>
      <c r="C124" s="38">
        <v>28958</v>
      </c>
      <c r="D124" s="40">
        <v>19781.405833731813</v>
      </c>
      <c r="E124" s="34">
        <v>3</v>
      </c>
    </row>
    <row r="125" spans="1:39" s="2" customFormat="1" ht="11.1" customHeight="1">
      <c r="A125" s="28" t="str">
        <f t="shared" si="4"/>
        <v>高雄市</v>
      </c>
      <c r="B125" s="35" t="s">
        <v>330</v>
      </c>
      <c r="C125" s="38">
        <v>156171</v>
      </c>
      <c r="D125" s="40">
        <v>3789.997112078066</v>
      </c>
      <c r="E125" s="34">
        <v>3</v>
      </c>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row>
    <row r="126" spans="1:39" s="2" customFormat="1" ht="11.1" customHeight="1">
      <c r="A126" s="28" t="str">
        <f t="shared" si="4"/>
        <v>高雄市</v>
      </c>
      <c r="B126" s="35" t="s">
        <v>332</v>
      </c>
      <c r="C126" s="38">
        <v>354093</v>
      </c>
      <c r="D126" s="40">
        <v>13232.669382263912</v>
      </c>
      <c r="E126" s="34">
        <v>3</v>
      </c>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row>
    <row r="127" spans="1:39" s="2" customFormat="1" ht="11.1" customHeight="1">
      <c r="A127" s="28" t="str">
        <f t="shared" si="4"/>
        <v>高雄市</v>
      </c>
      <c r="B127" s="35" t="s">
        <v>335</v>
      </c>
      <c r="C127" s="38">
        <v>70476</v>
      </c>
      <c r="D127" s="40">
        <v>2182.8656383571824</v>
      </c>
      <c r="E127" s="34">
        <v>3</v>
      </c>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row>
    <row r="128" spans="1:39" s="2" customFormat="1" ht="11.1" customHeight="1">
      <c r="A128" s="28" t="str">
        <f t="shared" si="4"/>
        <v>高雄市</v>
      </c>
      <c r="B128" s="35" t="s">
        <v>338</v>
      </c>
      <c r="C128" s="38">
        <v>111191</v>
      </c>
      <c r="D128" s="40">
        <v>1565.1886261261259</v>
      </c>
      <c r="E128" s="34">
        <v>3</v>
      </c>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row>
    <row r="129" spans="1:39" s="2" customFormat="1" ht="11.1" customHeight="1">
      <c r="A129" s="28" t="str">
        <f t="shared" si="4"/>
        <v>高雄市</v>
      </c>
      <c r="B129" s="35" t="s">
        <v>341</v>
      </c>
      <c r="C129" s="38">
        <v>43190</v>
      </c>
      <c r="D129" s="40">
        <v>644.80875948588482</v>
      </c>
      <c r="E129" s="34">
        <v>3</v>
      </c>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row>
    <row r="130" spans="1:39" s="2" customFormat="1" ht="11.1" customHeight="1">
      <c r="A130" s="28" t="str">
        <f t="shared" si="4"/>
        <v>高雄市</v>
      </c>
      <c r="B130" s="35" t="s">
        <v>344</v>
      </c>
      <c r="C130" s="38">
        <v>34455</v>
      </c>
      <c r="D130" s="40">
        <v>1296.0413469350906</v>
      </c>
      <c r="E130" s="34">
        <v>3</v>
      </c>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row>
    <row r="131" spans="1:39" s="2" customFormat="1" ht="11.1" customHeight="1">
      <c r="A131" s="28" t="str">
        <f t="shared" si="4"/>
        <v>高雄市</v>
      </c>
      <c r="B131" s="35" t="s">
        <v>347</v>
      </c>
      <c r="C131" s="38">
        <v>80994</v>
      </c>
      <c r="D131" s="40">
        <v>2244.7950156315824</v>
      </c>
      <c r="E131" s="34">
        <v>3</v>
      </c>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row>
    <row r="132" spans="1:39" s="2" customFormat="1" ht="11.1" customHeight="1">
      <c r="A132" s="28" t="str">
        <f t="shared" si="4"/>
        <v>高雄市</v>
      </c>
      <c r="B132" s="35" t="s">
        <v>350</v>
      </c>
      <c r="C132" s="38">
        <v>43735</v>
      </c>
      <c r="D132" s="40">
        <v>1778.3732571047506</v>
      </c>
      <c r="E132" s="34">
        <v>3</v>
      </c>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row>
    <row r="133" spans="1:39" s="2" customFormat="1" ht="11.1" customHeight="1">
      <c r="A133" s="28" t="str">
        <f t="shared" si="4"/>
        <v>高雄市</v>
      </c>
      <c r="B133" s="35" t="s">
        <v>353</v>
      </c>
      <c r="C133" s="38">
        <v>97751</v>
      </c>
      <c r="D133" s="40">
        <v>2038.9386363968201</v>
      </c>
      <c r="E133" s="34">
        <v>3</v>
      </c>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row>
    <row r="134" spans="1:39" s="2" customFormat="1" ht="11.1" customHeight="1">
      <c r="A134" s="28" t="str">
        <f t="shared" si="4"/>
        <v>高雄市</v>
      </c>
      <c r="B134" s="35" t="s">
        <v>356</v>
      </c>
      <c r="C134" s="38">
        <v>37198</v>
      </c>
      <c r="D134" s="40">
        <v>1434.1176425231033</v>
      </c>
      <c r="E134" s="34">
        <v>3</v>
      </c>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row>
    <row r="135" spans="1:39" s="2" customFormat="1" ht="11.1" customHeight="1">
      <c r="A135" s="28" t="str">
        <f t="shared" si="4"/>
        <v>高雄市</v>
      </c>
      <c r="B135" s="35" t="s">
        <v>359</v>
      </c>
      <c r="C135" s="38">
        <v>30397</v>
      </c>
      <c r="D135" s="40">
        <v>464.82146953130979</v>
      </c>
      <c r="E135" s="34">
        <v>3</v>
      </c>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row>
    <row r="136" spans="1:39" s="2" customFormat="1" ht="11.1" customHeight="1">
      <c r="A136" s="28" t="str">
        <f t="shared" si="4"/>
        <v>高雄市</v>
      </c>
      <c r="B136" s="35" t="s">
        <v>362</v>
      </c>
      <c r="C136" s="38">
        <v>7680</v>
      </c>
      <c r="D136" s="40">
        <v>82.865595887794811</v>
      </c>
      <c r="E136" s="34">
        <v>3</v>
      </c>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row>
    <row r="137" spans="1:39" s="2" customFormat="1" ht="11.1" customHeight="1">
      <c r="A137" s="28" t="str">
        <f t="shared" si="4"/>
        <v>高雄市</v>
      </c>
      <c r="B137" s="35" t="s">
        <v>365</v>
      </c>
      <c r="C137" s="38">
        <v>29566</v>
      </c>
      <c r="D137" s="40">
        <v>854.10383517639036</v>
      </c>
      <c r="E137" s="34">
        <v>3</v>
      </c>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row>
    <row r="138" spans="1:39" s="2" customFormat="1" ht="11.1" customHeight="1">
      <c r="A138" s="28" t="str">
        <f t="shared" si="4"/>
        <v>高雄市</v>
      </c>
      <c r="B138" s="35" t="s">
        <v>368</v>
      </c>
      <c r="C138" s="38">
        <v>53064</v>
      </c>
      <c r="D138" s="40">
        <v>1095.5759082312716</v>
      </c>
      <c r="E138" s="34">
        <v>3</v>
      </c>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row>
    <row r="139" spans="1:39" s="2" customFormat="1" ht="11.1" customHeight="1">
      <c r="A139" s="28" t="str">
        <f t="shared" si="4"/>
        <v>高雄市</v>
      </c>
      <c r="B139" s="35" t="s">
        <v>371</v>
      </c>
      <c r="C139" s="38">
        <v>29399</v>
      </c>
      <c r="D139" s="40">
        <v>1458.1752349775563</v>
      </c>
      <c r="E139" s="34">
        <v>3</v>
      </c>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row>
    <row r="140" spans="1:39" s="2" customFormat="1" ht="11.1" customHeight="1">
      <c r="A140" s="28" t="str">
        <f t="shared" si="4"/>
        <v>高雄市</v>
      </c>
      <c r="B140" s="35" t="s">
        <v>374</v>
      </c>
      <c r="C140" s="38">
        <v>30690</v>
      </c>
      <c r="D140" s="40">
        <v>1947.0385220524793</v>
      </c>
      <c r="E140" s="34">
        <v>3</v>
      </c>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row>
    <row r="141" spans="1:39" ht="11.1" customHeight="1">
      <c r="A141" s="28" t="str">
        <f t="shared" si="4"/>
        <v>高雄市</v>
      </c>
      <c r="B141" s="35" t="s">
        <v>377</v>
      </c>
      <c r="C141" s="38">
        <v>14148</v>
      </c>
      <c r="D141" s="40">
        <v>625.62737407192856</v>
      </c>
      <c r="E141" s="34">
        <v>3</v>
      </c>
    </row>
    <row r="142" spans="1:39" ht="11.1" customHeight="1">
      <c r="A142" s="28" t="str">
        <f t="shared" si="4"/>
        <v>高雄市</v>
      </c>
      <c r="B142" s="35" t="s">
        <v>380</v>
      </c>
      <c r="C142" s="38">
        <v>19854</v>
      </c>
      <c r="D142" s="40">
        <v>1343.5562894188345</v>
      </c>
      <c r="E142" s="34">
        <v>3</v>
      </c>
    </row>
    <row r="143" spans="1:39" ht="11.1" customHeight="1">
      <c r="A143" s="28" t="str">
        <f t="shared" si="4"/>
        <v>高雄市</v>
      </c>
      <c r="B143" s="35" t="s">
        <v>383</v>
      </c>
      <c r="C143" s="38">
        <v>36384</v>
      </c>
      <c r="D143" s="40">
        <v>3137.4442729397156</v>
      </c>
      <c r="E143" s="34">
        <v>3</v>
      </c>
    </row>
    <row r="144" spans="1:39" s="47" customFormat="1" ht="12" customHeight="1">
      <c r="A144" s="28" t="str">
        <f t="shared" si="4"/>
        <v>高雄市</v>
      </c>
      <c r="B144" s="35" t="s">
        <v>386</v>
      </c>
      <c r="C144" s="38">
        <v>38100</v>
      </c>
      <c r="D144" s="40">
        <v>402.69648100350696</v>
      </c>
      <c r="E144" s="34">
        <v>3</v>
      </c>
      <c r="F144" s="46"/>
    </row>
    <row r="145" spans="1:6" ht="11.1" customHeight="1">
      <c r="A145" s="28" t="str">
        <f t="shared" si="4"/>
        <v>高雄市</v>
      </c>
      <c r="B145" s="35" t="s">
        <v>389</v>
      </c>
      <c r="C145" s="38">
        <v>41258</v>
      </c>
      <c r="D145" s="40">
        <v>343.72615211327684</v>
      </c>
      <c r="E145" s="34">
        <v>3</v>
      </c>
    </row>
    <row r="146" spans="1:6" ht="11.1" customHeight="1">
      <c r="A146" s="28" t="str">
        <f t="shared" si="4"/>
        <v>高雄市</v>
      </c>
      <c r="B146" s="35" t="s">
        <v>392</v>
      </c>
      <c r="C146" s="38">
        <v>13663</v>
      </c>
      <c r="D146" s="40">
        <v>70.370378000642773</v>
      </c>
      <c r="E146" s="34">
        <v>3</v>
      </c>
    </row>
    <row r="147" spans="1:6" ht="11.1" customHeight="1">
      <c r="A147" s="28" t="str">
        <f t="shared" si="4"/>
        <v>高雄市</v>
      </c>
      <c r="B147" s="35" t="s">
        <v>395</v>
      </c>
      <c r="C147" s="38">
        <v>6420</v>
      </c>
      <c r="D147" s="40">
        <v>51.760001289968876</v>
      </c>
      <c r="E147" s="34">
        <v>3</v>
      </c>
    </row>
    <row r="148" spans="1:6" ht="11.1" customHeight="1">
      <c r="A148" s="28" t="str">
        <f t="shared" si="4"/>
        <v>高雄市</v>
      </c>
      <c r="B148" s="35" t="s">
        <v>398</v>
      </c>
      <c r="C148" s="38">
        <v>12531</v>
      </c>
      <c r="D148" s="40">
        <v>120.48621393874826</v>
      </c>
      <c r="E148" s="34">
        <v>3</v>
      </c>
    </row>
    <row r="149" spans="1:6" ht="11.1" customHeight="1">
      <c r="A149" s="28" t="str">
        <f t="shared" si="4"/>
        <v>高雄市</v>
      </c>
      <c r="B149" s="35" t="s">
        <v>401</v>
      </c>
      <c r="C149" s="38">
        <v>15178</v>
      </c>
      <c r="D149" s="40">
        <v>158.7284987617964</v>
      </c>
      <c r="E149" s="34">
        <v>3</v>
      </c>
    </row>
    <row r="150" spans="1:6" ht="11.1" customHeight="1">
      <c r="A150" s="28" t="str">
        <f t="shared" si="4"/>
        <v>高雄市</v>
      </c>
      <c r="B150" s="35" t="s">
        <v>404</v>
      </c>
      <c r="C150" s="38">
        <v>1915</v>
      </c>
      <c r="D150" s="40">
        <v>9.8711340206185572</v>
      </c>
      <c r="E150" s="34">
        <v>3</v>
      </c>
    </row>
    <row r="151" spans="1:6" ht="11.1" customHeight="1">
      <c r="A151" s="28" t="str">
        <f t="shared" si="4"/>
        <v>高雄市</v>
      </c>
      <c r="B151" s="35" t="s">
        <v>407</v>
      </c>
      <c r="C151" s="38">
        <v>4296</v>
      </c>
      <c r="D151" s="40">
        <v>4.6244267906736418</v>
      </c>
      <c r="E151" s="34">
        <v>3</v>
      </c>
    </row>
    <row r="152" spans="1:6" ht="11.1" customHeight="1">
      <c r="A152" s="28" t="str">
        <f t="shared" si="4"/>
        <v>高雄市</v>
      </c>
      <c r="B152" s="35" t="s">
        <v>410</v>
      </c>
      <c r="C152" s="38">
        <v>3204</v>
      </c>
      <c r="D152" s="40">
        <v>12.664557224706954</v>
      </c>
      <c r="E152" s="34">
        <v>3</v>
      </c>
    </row>
    <row r="153" spans="1:6" ht="11.1" customHeight="1">
      <c r="A153" s="28" t="str">
        <f>B153</f>
        <v xml:space="preserve"> 臺灣省</v>
      </c>
      <c r="B153" s="29" t="s">
        <v>413</v>
      </c>
      <c r="C153" s="45">
        <v>9241280</v>
      </c>
      <c r="D153" s="40">
        <v>350.96634559554963</v>
      </c>
      <c r="E153" s="27">
        <v>1</v>
      </c>
    </row>
    <row r="154" spans="1:6" ht="11.1" customHeight="1">
      <c r="A154" s="28" t="str">
        <f>B154</f>
        <v>宜蘭縣</v>
      </c>
      <c r="B154" s="22" t="s">
        <v>415</v>
      </c>
      <c r="C154" s="60">
        <v>458777</v>
      </c>
      <c r="D154" s="45">
        <v>214.01923312056758</v>
      </c>
      <c r="E154" s="34">
        <v>2</v>
      </c>
    </row>
    <row r="155" spans="1:6" ht="11.1" customHeight="1">
      <c r="A155" s="28" t="str">
        <f>A154</f>
        <v>宜蘭縣</v>
      </c>
      <c r="B155" s="35" t="s">
        <v>417</v>
      </c>
      <c r="C155" s="38">
        <v>95885</v>
      </c>
      <c r="D155" s="40">
        <v>3260.5073449401521</v>
      </c>
      <c r="E155" s="34">
        <v>3</v>
      </c>
    </row>
    <row r="156" spans="1:6" ht="11.1" customHeight="1">
      <c r="A156" s="28" t="str">
        <f>A155</f>
        <v>宜蘭縣</v>
      </c>
      <c r="B156" s="35" t="s">
        <v>419</v>
      </c>
      <c r="C156" s="38">
        <v>72533</v>
      </c>
      <c r="D156" s="40">
        <v>6393.5018686975536</v>
      </c>
      <c r="E156" s="34">
        <v>3</v>
      </c>
    </row>
    <row r="157" spans="1:6" ht="11.1" customHeight="1">
      <c r="A157" s="28" t="str">
        <f t="shared" ref="A157:A166" si="5">A156</f>
        <v>宜蘭縣</v>
      </c>
      <c r="B157" s="35" t="s">
        <v>421</v>
      </c>
      <c r="C157" s="38">
        <v>41018</v>
      </c>
      <c r="D157" s="40">
        <v>460.77493046475161</v>
      </c>
      <c r="E157" s="34">
        <v>3</v>
      </c>
    </row>
    <row r="158" spans="1:6" s="47" customFormat="1" ht="12" customHeight="1">
      <c r="A158" s="28" t="str">
        <f t="shared" si="5"/>
        <v>宜蘭縣</v>
      </c>
      <c r="B158" s="35" t="s">
        <v>423</v>
      </c>
      <c r="C158" s="38">
        <v>29890</v>
      </c>
      <c r="D158" s="40">
        <v>296.25444778131288</v>
      </c>
      <c r="E158" s="34">
        <v>3</v>
      </c>
      <c r="F158" s="46"/>
    </row>
    <row r="159" spans="1:6" ht="11.1" customHeight="1">
      <c r="A159" s="28" t="str">
        <f t="shared" si="5"/>
        <v>宜蘭縣</v>
      </c>
      <c r="B159" s="35" t="s">
        <v>425</v>
      </c>
      <c r="C159" s="38">
        <v>35945</v>
      </c>
      <c r="D159" s="40">
        <v>354.39001930437217</v>
      </c>
      <c r="E159" s="34">
        <v>3</v>
      </c>
    </row>
    <row r="160" spans="1:6" ht="11.1" customHeight="1">
      <c r="A160" s="28" t="str">
        <f t="shared" si="5"/>
        <v>宜蘭縣</v>
      </c>
      <c r="B160" s="35" t="s">
        <v>427</v>
      </c>
      <c r="C160" s="38">
        <v>24492</v>
      </c>
      <c r="D160" s="40">
        <v>636.53776681593365</v>
      </c>
      <c r="E160" s="34">
        <v>3</v>
      </c>
    </row>
    <row r="161" spans="1:5" ht="11.1" customHeight="1">
      <c r="A161" s="28" t="str">
        <f t="shared" si="5"/>
        <v>宜蘭縣</v>
      </c>
      <c r="B161" s="35" t="s">
        <v>429</v>
      </c>
      <c r="C161" s="38">
        <v>32377</v>
      </c>
      <c r="D161" s="40">
        <v>289.31128954719213</v>
      </c>
      <c r="E161" s="34">
        <v>3</v>
      </c>
    </row>
    <row r="162" spans="1:5" ht="11.1" customHeight="1">
      <c r="A162" s="28" t="str">
        <f t="shared" si="5"/>
        <v>宜蘭縣</v>
      </c>
      <c r="B162" s="35" t="s">
        <v>431</v>
      </c>
      <c r="C162" s="38">
        <v>53482</v>
      </c>
      <c r="D162" s="40">
        <v>669.71961235854462</v>
      </c>
      <c r="E162" s="34">
        <v>3</v>
      </c>
    </row>
    <row r="163" spans="1:5" ht="11.1" customHeight="1">
      <c r="A163" s="28" t="str">
        <f t="shared" si="5"/>
        <v>宜蘭縣</v>
      </c>
      <c r="B163" s="35" t="s">
        <v>433</v>
      </c>
      <c r="C163" s="38">
        <v>39378</v>
      </c>
      <c r="D163" s="40">
        <v>1013.1447934113942</v>
      </c>
      <c r="E163" s="34">
        <v>3</v>
      </c>
    </row>
    <row r="164" spans="1:5" ht="11.1" customHeight="1">
      <c r="A164" s="28" t="str">
        <f t="shared" si="5"/>
        <v>宜蘭縣</v>
      </c>
      <c r="B164" s="35" t="s">
        <v>435</v>
      </c>
      <c r="C164" s="38">
        <v>21503</v>
      </c>
      <c r="D164" s="40">
        <v>149.09467092116557</v>
      </c>
      <c r="E164" s="34">
        <v>3</v>
      </c>
    </row>
    <row r="165" spans="1:5" ht="11.1" customHeight="1">
      <c r="A165" s="28" t="str">
        <f t="shared" si="5"/>
        <v>宜蘭縣</v>
      </c>
      <c r="B165" s="35" t="s">
        <v>437</v>
      </c>
      <c r="C165" s="38">
        <v>6127</v>
      </c>
      <c r="D165" s="40">
        <v>9.3180047820359437</v>
      </c>
      <c r="E165" s="34">
        <v>3</v>
      </c>
    </row>
    <row r="166" spans="1:5" ht="11.1" customHeight="1">
      <c r="A166" s="28" t="str">
        <f t="shared" si="5"/>
        <v>宜蘭縣</v>
      </c>
      <c r="B166" s="35" t="s">
        <v>440</v>
      </c>
      <c r="C166" s="38">
        <v>6147</v>
      </c>
      <c r="D166" s="40">
        <v>8.2994442734239549</v>
      </c>
      <c r="E166" s="34">
        <v>3</v>
      </c>
    </row>
    <row r="167" spans="1:5" ht="11.1" customHeight="1">
      <c r="A167" s="28" t="str">
        <f>B167</f>
        <v>桃園縣</v>
      </c>
      <c r="B167" s="22" t="s">
        <v>443</v>
      </c>
      <c r="C167" s="43">
        <v>2058328</v>
      </c>
      <c r="D167" s="45">
        <v>1685.83583001489</v>
      </c>
      <c r="E167" s="34">
        <v>2</v>
      </c>
    </row>
    <row r="168" spans="1:5" ht="11.1" customHeight="1">
      <c r="A168" s="28" t="str">
        <f>A167</f>
        <v>桃園縣</v>
      </c>
      <c r="B168" s="35" t="s">
        <v>445</v>
      </c>
      <c r="C168" s="38">
        <v>417366</v>
      </c>
      <c r="D168" s="40">
        <v>11991.690753521087</v>
      </c>
      <c r="E168" s="34">
        <v>3</v>
      </c>
    </row>
    <row r="169" spans="1:5" ht="11.1" customHeight="1">
      <c r="A169" s="28" t="str">
        <f>A168</f>
        <v>桃園縣</v>
      </c>
      <c r="B169" s="35" t="s">
        <v>447</v>
      </c>
      <c r="C169" s="38">
        <v>381449</v>
      </c>
      <c r="D169" s="40">
        <v>4984.9581808677476</v>
      </c>
      <c r="E169" s="34">
        <v>3</v>
      </c>
    </row>
    <row r="170" spans="1:5" ht="11.1" customHeight="1">
      <c r="A170" s="28" t="str">
        <f t="shared" ref="A170:A180" si="6">A169</f>
        <v>桃園縣</v>
      </c>
      <c r="B170" s="35" t="s">
        <v>449</v>
      </c>
      <c r="C170" s="38">
        <v>212328</v>
      </c>
      <c r="D170" s="40">
        <v>4446.3617097911765</v>
      </c>
      <c r="E170" s="34">
        <v>3</v>
      </c>
    </row>
    <row r="171" spans="1:5" ht="11.1" customHeight="1">
      <c r="A171" s="28" t="str">
        <f t="shared" si="6"/>
        <v>桃園縣</v>
      </c>
      <c r="B171" s="35" t="s">
        <v>451</v>
      </c>
      <c r="C171" s="38">
        <v>181431</v>
      </c>
      <c r="D171" s="40">
        <v>5381.9365134925883</v>
      </c>
      <c r="E171" s="34">
        <v>3</v>
      </c>
    </row>
    <row r="172" spans="1:5" ht="11.1" customHeight="1">
      <c r="A172" s="28" t="str">
        <f t="shared" si="6"/>
        <v>桃園縣</v>
      </c>
      <c r="B172" s="35" t="s">
        <v>453</v>
      </c>
      <c r="C172" s="38">
        <v>157200</v>
      </c>
      <c r="D172" s="40">
        <v>1763.8564274726248</v>
      </c>
      <c r="E172" s="34">
        <v>3</v>
      </c>
    </row>
    <row r="173" spans="1:5" ht="11.1" customHeight="1">
      <c r="A173" s="28" t="str">
        <f t="shared" si="6"/>
        <v>桃園縣</v>
      </c>
      <c r="B173" s="35" t="s">
        <v>456</v>
      </c>
      <c r="C173" s="38">
        <v>91887</v>
      </c>
      <c r="D173" s="40">
        <v>874.11030758956861</v>
      </c>
      <c r="E173" s="34">
        <v>3</v>
      </c>
    </row>
    <row r="174" spans="1:5" ht="11.1" customHeight="1">
      <c r="A174" s="28" t="str">
        <f t="shared" si="6"/>
        <v>桃園縣</v>
      </c>
      <c r="B174" s="35" t="s">
        <v>458</v>
      </c>
      <c r="C174" s="38">
        <v>151354</v>
      </c>
      <c r="D174" s="40">
        <v>2004.6223634978974</v>
      </c>
      <c r="E174" s="34">
        <v>3</v>
      </c>
    </row>
    <row r="175" spans="1:5" ht="11.1" customHeight="1">
      <c r="A175" s="28" t="str">
        <f t="shared" si="6"/>
        <v>桃園縣</v>
      </c>
      <c r="B175" s="35" t="s">
        <v>460</v>
      </c>
      <c r="C175" s="38">
        <v>84531</v>
      </c>
      <c r="D175" s="40">
        <v>967.25691563921396</v>
      </c>
      <c r="E175" s="34">
        <v>3</v>
      </c>
    </row>
    <row r="176" spans="1:5" ht="11.1" customHeight="1">
      <c r="A176" s="28" t="str">
        <f t="shared" si="6"/>
        <v>桃園縣</v>
      </c>
      <c r="B176" s="35" t="s">
        <v>462</v>
      </c>
      <c r="C176" s="38">
        <v>141998</v>
      </c>
      <c r="D176" s="40">
        <v>1971.7097324685458</v>
      </c>
      <c r="E176" s="34">
        <v>3</v>
      </c>
    </row>
    <row r="177" spans="1:6" ht="11.1" customHeight="1">
      <c r="A177" s="28" t="str">
        <f t="shared" si="6"/>
        <v>桃園縣</v>
      </c>
      <c r="B177" s="35" t="s">
        <v>464</v>
      </c>
      <c r="C177" s="38">
        <v>116211</v>
      </c>
      <c r="D177" s="40">
        <v>1544.6586056057029</v>
      </c>
      <c r="E177" s="34">
        <v>3</v>
      </c>
    </row>
    <row r="178" spans="1:6" ht="11.1" customHeight="1">
      <c r="A178" s="28" t="str">
        <f t="shared" si="6"/>
        <v>桃園縣</v>
      </c>
      <c r="B178" s="35" t="s">
        <v>466</v>
      </c>
      <c r="C178" s="38">
        <v>48058</v>
      </c>
      <c r="D178" s="40">
        <v>565.27783985715735</v>
      </c>
      <c r="E178" s="34">
        <v>3</v>
      </c>
    </row>
    <row r="179" spans="1:6" s="47" customFormat="1" ht="12" customHeight="1">
      <c r="A179" s="28" t="str">
        <f t="shared" si="6"/>
        <v>桃園縣</v>
      </c>
      <c r="B179" s="35" t="s">
        <v>468</v>
      </c>
      <c r="C179" s="38">
        <v>63602</v>
      </c>
      <c r="D179" s="40">
        <v>722.90854698814633</v>
      </c>
      <c r="E179" s="34">
        <v>3</v>
      </c>
      <c r="F179" s="46"/>
    </row>
    <row r="180" spans="1:6" ht="11.1" customHeight="1">
      <c r="A180" s="28" t="str">
        <f t="shared" si="6"/>
        <v>桃園縣</v>
      </c>
      <c r="B180" s="35" t="s">
        <v>470</v>
      </c>
      <c r="C180" s="38">
        <v>10913</v>
      </c>
      <c r="D180" s="40">
        <v>31.110889381445507</v>
      </c>
      <c r="E180" s="34">
        <v>3</v>
      </c>
    </row>
    <row r="181" spans="1:6" ht="11.1" customHeight="1">
      <c r="A181" s="28" t="str">
        <f>B181</f>
        <v>新竹縣</v>
      </c>
      <c r="B181" s="22" t="s">
        <v>473</v>
      </c>
      <c r="C181" s="43">
        <v>537630</v>
      </c>
      <c r="D181" s="45">
        <v>376.61373236656789</v>
      </c>
      <c r="E181" s="34">
        <v>2</v>
      </c>
    </row>
    <row r="182" spans="1:6" ht="11.1" customHeight="1">
      <c r="A182" s="28" t="str">
        <f>A181</f>
        <v>新竹縣</v>
      </c>
      <c r="B182" s="35" t="s">
        <v>475</v>
      </c>
      <c r="C182" s="38">
        <v>165118</v>
      </c>
      <c r="D182" s="40">
        <v>3525.5935312090978</v>
      </c>
      <c r="E182" s="34">
        <v>3</v>
      </c>
    </row>
    <row r="183" spans="1:6" ht="11.1" customHeight="1">
      <c r="A183" s="28" t="str">
        <f>A182</f>
        <v>新竹縣</v>
      </c>
      <c r="B183" s="35" t="s">
        <v>477</v>
      </c>
      <c r="C183" s="38">
        <v>30751</v>
      </c>
      <c r="D183" s="40">
        <v>244.99021266052313</v>
      </c>
      <c r="E183" s="34">
        <v>3</v>
      </c>
    </row>
    <row r="184" spans="1:6" ht="11.1" customHeight="1">
      <c r="A184" s="28" t="str">
        <f t="shared" ref="A184:A194" si="7">A183</f>
        <v>新竹縣</v>
      </c>
      <c r="B184" s="35" t="s">
        <v>479</v>
      </c>
      <c r="C184" s="38">
        <v>34427</v>
      </c>
      <c r="D184" s="40">
        <v>476.8870400921997</v>
      </c>
      <c r="E184" s="34">
        <v>3</v>
      </c>
    </row>
    <row r="185" spans="1:6" ht="11.1" customHeight="1">
      <c r="A185" s="28" t="str">
        <f t="shared" si="7"/>
        <v>新竹縣</v>
      </c>
      <c r="B185" s="35" t="s">
        <v>481</v>
      </c>
      <c r="C185" s="38">
        <v>96059</v>
      </c>
      <c r="D185" s="40">
        <v>1795.0490812564353</v>
      </c>
      <c r="E185" s="34">
        <v>3</v>
      </c>
    </row>
    <row r="186" spans="1:6" ht="11.1" customHeight="1">
      <c r="A186" s="28" t="str">
        <f t="shared" si="7"/>
        <v>新竹縣</v>
      </c>
      <c r="B186" s="35" t="s">
        <v>483</v>
      </c>
      <c r="C186" s="38">
        <v>77210</v>
      </c>
      <c r="D186" s="40">
        <v>1321.403449922386</v>
      </c>
      <c r="E186" s="34">
        <v>3</v>
      </c>
    </row>
    <row r="187" spans="1:6" ht="11.1" customHeight="1">
      <c r="A187" s="28" t="str">
        <f t="shared" si="7"/>
        <v>新竹縣</v>
      </c>
      <c r="B187" s="35" t="s">
        <v>485</v>
      </c>
      <c r="C187" s="38">
        <v>13810</v>
      </c>
      <c r="D187" s="40">
        <v>208.13803123426908</v>
      </c>
      <c r="E187" s="34">
        <v>3</v>
      </c>
    </row>
    <row r="188" spans="1:6" ht="11.1" customHeight="1">
      <c r="A188" s="28" t="str">
        <f t="shared" si="7"/>
        <v>新竹縣</v>
      </c>
      <c r="B188" s="35" t="s">
        <v>487</v>
      </c>
      <c r="C188" s="38">
        <v>55826</v>
      </c>
      <c r="D188" s="40">
        <v>1204.4548388767109</v>
      </c>
      <c r="E188" s="34">
        <v>3</v>
      </c>
    </row>
    <row r="189" spans="1:6" ht="11.1" customHeight="1">
      <c r="A189" s="28" t="str">
        <f t="shared" si="7"/>
        <v>新竹縣</v>
      </c>
      <c r="B189" s="35" t="s">
        <v>489</v>
      </c>
      <c r="C189" s="38">
        <v>20301</v>
      </c>
      <c r="D189" s="40">
        <v>497.74676480539796</v>
      </c>
      <c r="E189" s="34">
        <v>3</v>
      </c>
    </row>
    <row r="190" spans="1:6" ht="11.1" customHeight="1">
      <c r="A190" s="28" t="str">
        <f t="shared" si="7"/>
        <v>新竹縣</v>
      </c>
      <c r="B190" s="35" t="s">
        <v>491</v>
      </c>
      <c r="C190" s="38">
        <v>14365</v>
      </c>
      <c r="D190" s="40">
        <v>221.72623871110144</v>
      </c>
      <c r="E190" s="34">
        <v>3</v>
      </c>
    </row>
    <row r="191" spans="1:6" ht="11.1" customHeight="1">
      <c r="A191" s="28" t="str">
        <f t="shared" si="7"/>
        <v>新竹縣</v>
      </c>
      <c r="B191" s="35" t="s">
        <v>493</v>
      </c>
      <c r="C191" s="38">
        <v>9784</v>
      </c>
      <c r="D191" s="40">
        <v>193.10170602120488</v>
      </c>
      <c r="E191" s="34">
        <v>3</v>
      </c>
    </row>
    <row r="192" spans="1:6" ht="11.1" customHeight="1">
      <c r="A192" s="28" t="str">
        <f t="shared" si="7"/>
        <v>新竹縣</v>
      </c>
      <c r="B192" s="35" t="s">
        <v>495</v>
      </c>
      <c r="C192" s="38">
        <v>5744</v>
      </c>
      <c r="D192" s="40">
        <v>122.73242024743061</v>
      </c>
      <c r="E192" s="34">
        <v>3</v>
      </c>
    </row>
    <row r="193" spans="1:39" ht="11.1" customHeight="1">
      <c r="A193" s="28" t="str">
        <f t="shared" si="7"/>
        <v>新竹縣</v>
      </c>
      <c r="B193" s="35" t="s">
        <v>497</v>
      </c>
      <c r="C193" s="38">
        <v>9506</v>
      </c>
      <c r="D193" s="40">
        <v>18.018137550833568</v>
      </c>
      <c r="E193" s="34">
        <v>3</v>
      </c>
    </row>
    <row r="194" spans="1:39" ht="11.1" customHeight="1">
      <c r="A194" s="28" t="str">
        <f t="shared" si="7"/>
        <v>新竹縣</v>
      </c>
      <c r="B194" s="35" t="s">
        <v>500</v>
      </c>
      <c r="C194" s="38">
        <v>4729</v>
      </c>
      <c r="D194" s="40">
        <v>20.766001545703645</v>
      </c>
      <c r="E194" s="34">
        <v>3</v>
      </c>
    </row>
    <row r="195" spans="1:39" ht="11.1" customHeight="1">
      <c r="A195" s="28" t="str">
        <f>B195</f>
        <v>苗栗縣</v>
      </c>
      <c r="B195" s="22" t="s">
        <v>503</v>
      </c>
      <c r="C195" s="43">
        <v>567132</v>
      </c>
      <c r="D195" s="45">
        <v>311.55708278825824</v>
      </c>
      <c r="E195" s="34">
        <v>2</v>
      </c>
    </row>
    <row r="196" spans="1:39" ht="11.1" customHeight="1">
      <c r="A196" s="28" t="str">
        <f>A195</f>
        <v>苗栗縣</v>
      </c>
      <c r="B196" s="35" t="s">
        <v>505</v>
      </c>
      <c r="C196" s="38">
        <v>90963</v>
      </c>
      <c r="D196" s="40">
        <v>2400.851989294707</v>
      </c>
      <c r="E196" s="34">
        <v>3</v>
      </c>
    </row>
    <row r="197" spans="1:39" ht="11.1" customHeight="1">
      <c r="A197" s="28" t="str">
        <f>A196</f>
        <v>苗栗縣</v>
      </c>
      <c r="B197" s="35" t="s">
        <v>507</v>
      </c>
      <c r="C197" s="38">
        <v>48589</v>
      </c>
      <c r="D197" s="40">
        <v>711.95490517573592</v>
      </c>
      <c r="E197" s="34">
        <v>3</v>
      </c>
    </row>
    <row r="198" spans="1:39" s="47" customFormat="1" ht="12" customHeight="1">
      <c r="A198" s="28" t="str">
        <f t="shared" ref="A198:A213" si="8">A197</f>
        <v>苗栗縣</v>
      </c>
      <c r="B198" s="35" t="s">
        <v>509</v>
      </c>
      <c r="C198" s="38">
        <v>36941</v>
      </c>
      <c r="D198" s="40">
        <v>342.52646765929273</v>
      </c>
      <c r="E198" s="34">
        <v>3</v>
      </c>
      <c r="F198" s="46"/>
    </row>
    <row r="199" spans="1:39" ht="11.1" customHeight="1">
      <c r="A199" s="28" t="str">
        <f t="shared" si="8"/>
        <v>苗栗縣</v>
      </c>
      <c r="B199" s="35" t="s">
        <v>511</v>
      </c>
      <c r="C199" s="38">
        <v>83622</v>
      </c>
      <c r="D199" s="40">
        <v>2226.4052482480993</v>
      </c>
      <c r="E199" s="34">
        <v>3</v>
      </c>
    </row>
    <row r="200" spans="1:39" ht="11.1" customHeight="1">
      <c r="A200" s="28" t="str">
        <f t="shared" si="8"/>
        <v>苗栗縣</v>
      </c>
      <c r="B200" s="35" t="s">
        <v>513</v>
      </c>
      <c r="C200" s="38">
        <v>102654</v>
      </c>
      <c r="D200" s="40">
        <v>1925.2257574478858</v>
      </c>
      <c r="E200" s="34">
        <v>3</v>
      </c>
    </row>
    <row r="201" spans="1:39" ht="11.1" customHeight="1">
      <c r="A201" s="28" t="str">
        <f t="shared" si="8"/>
        <v>苗栗縣</v>
      </c>
      <c r="B201" s="35" t="s">
        <v>515</v>
      </c>
      <c r="C201" s="38">
        <v>38360</v>
      </c>
      <c r="D201" s="40">
        <v>506.01586378200687</v>
      </c>
      <c r="E201" s="34">
        <v>3</v>
      </c>
    </row>
    <row r="202" spans="1:39" ht="11.1" customHeight="1">
      <c r="A202" s="28" t="str">
        <f t="shared" si="8"/>
        <v>苗栗縣</v>
      </c>
      <c r="B202" s="35" t="s">
        <v>517</v>
      </c>
      <c r="C202" s="38">
        <v>18353</v>
      </c>
      <c r="D202" s="40">
        <v>240.48912865441139</v>
      </c>
      <c r="E202" s="34">
        <v>3</v>
      </c>
    </row>
    <row r="203" spans="1:39" ht="11.1" customHeight="1">
      <c r="A203" s="28" t="str">
        <f t="shared" si="8"/>
        <v>苗栗縣</v>
      </c>
      <c r="B203" s="35" t="s">
        <v>519</v>
      </c>
      <c r="C203" s="38">
        <v>15549</v>
      </c>
      <c r="D203" s="40">
        <v>171.16984222739862</v>
      </c>
      <c r="E203" s="34">
        <v>3</v>
      </c>
    </row>
    <row r="204" spans="1:39" ht="11.1" customHeight="1">
      <c r="A204" s="28" t="str">
        <f t="shared" si="8"/>
        <v>苗栗縣</v>
      </c>
      <c r="B204" s="35" t="s">
        <v>521</v>
      </c>
      <c r="C204" s="38">
        <v>34847</v>
      </c>
      <c r="D204" s="40">
        <v>487.69598739298812</v>
      </c>
      <c r="E204" s="34">
        <v>3</v>
      </c>
    </row>
    <row r="205" spans="1:39" s="2" customFormat="1" ht="11.1" customHeight="1">
      <c r="A205" s="28" t="str">
        <f t="shared" si="8"/>
        <v>苗栗縣</v>
      </c>
      <c r="B205" s="35" t="s">
        <v>523</v>
      </c>
      <c r="C205" s="38">
        <v>18909</v>
      </c>
      <c r="D205" s="40">
        <v>241.2462283348537</v>
      </c>
      <c r="E205" s="34">
        <v>3</v>
      </c>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row>
    <row r="206" spans="1:39" s="2" customFormat="1" ht="11.1" customHeight="1">
      <c r="A206" s="28" t="str">
        <f t="shared" si="8"/>
        <v>苗栗縣</v>
      </c>
      <c r="B206" s="35" t="s">
        <v>525</v>
      </c>
      <c r="C206" s="38">
        <v>10674</v>
      </c>
      <c r="D206" s="40">
        <v>64.497884512894146</v>
      </c>
      <c r="E206" s="34">
        <v>3</v>
      </c>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row>
    <row r="207" spans="1:39" s="2" customFormat="1" ht="11.1" customHeight="1">
      <c r="A207" s="28" t="str">
        <f t="shared" si="8"/>
        <v>苗栗縣</v>
      </c>
      <c r="B207" s="35" t="s">
        <v>527</v>
      </c>
      <c r="C207" s="38">
        <v>11377</v>
      </c>
      <c r="D207" s="40">
        <v>216.68577610342712</v>
      </c>
      <c r="E207" s="34">
        <v>3</v>
      </c>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row>
    <row r="208" spans="1:39" s="2" customFormat="1" ht="11.1" customHeight="1">
      <c r="A208" s="28" t="str">
        <f t="shared" si="8"/>
        <v>苗栗縣</v>
      </c>
      <c r="B208" s="35" t="s">
        <v>529</v>
      </c>
      <c r="C208" s="38">
        <v>17235</v>
      </c>
      <c r="D208" s="40">
        <v>248.54922817785368</v>
      </c>
      <c r="E208" s="34">
        <v>3</v>
      </c>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row>
    <row r="209" spans="1:39" s="2" customFormat="1" ht="11.1" customHeight="1">
      <c r="A209" s="28" t="str">
        <f t="shared" si="8"/>
        <v>苗栗縣</v>
      </c>
      <c r="B209" s="35" t="s">
        <v>531</v>
      </c>
      <c r="C209" s="38">
        <v>7589</v>
      </c>
      <c r="D209" s="40">
        <v>184.7559877105254</v>
      </c>
      <c r="E209" s="34">
        <v>3</v>
      </c>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row>
    <row r="210" spans="1:39" s="2" customFormat="1" ht="11.1" customHeight="1">
      <c r="A210" s="28" t="str">
        <f t="shared" si="8"/>
        <v>苗栗縣</v>
      </c>
      <c r="B210" s="35" t="s">
        <v>533</v>
      </c>
      <c r="C210" s="38">
        <v>13456</v>
      </c>
      <c r="D210" s="40">
        <v>280.34618253336612</v>
      </c>
      <c r="E210" s="34">
        <v>3</v>
      </c>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row>
    <row r="211" spans="1:39" s="2" customFormat="1" ht="11.1" customHeight="1">
      <c r="A211" s="28" t="str">
        <f t="shared" si="8"/>
        <v>苗栗縣</v>
      </c>
      <c r="B211" s="35" t="s">
        <v>535</v>
      </c>
      <c r="C211" s="38">
        <v>7132</v>
      </c>
      <c r="D211" s="40">
        <v>136.3765001032576</v>
      </c>
      <c r="E211" s="34">
        <v>3</v>
      </c>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row>
    <row r="212" spans="1:39" s="2" customFormat="1" ht="11.1" customHeight="1">
      <c r="A212" s="28" t="str">
        <f t="shared" si="8"/>
        <v>苗栗縣</v>
      </c>
      <c r="B212" s="35" t="s">
        <v>537</v>
      </c>
      <c r="C212" s="38">
        <v>4725</v>
      </c>
      <c r="D212" s="40">
        <v>59.484542831388701</v>
      </c>
      <c r="E212" s="34">
        <v>3</v>
      </c>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row>
    <row r="213" spans="1:39" s="2" customFormat="1" ht="11.1" customHeight="1">
      <c r="A213" s="28" t="str">
        <f t="shared" si="8"/>
        <v>苗栗縣</v>
      </c>
      <c r="B213" s="35" t="s">
        <v>539</v>
      </c>
      <c r="C213" s="38">
        <v>6157</v>
      </c>
      <c r="D213" s="40">
        <v>10.019321000200646</v>
      </c>
      <c r="E213" s="34">
        <v>3</v>
      </c>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row>
    <row r="214" spans="1:39" s="2" customFormat="1" ht="11.1" customHeight="1">
      <c r="A214" s="28" t="str">
        <f>B214</f>
        <v>彰化縣</v>
      </c>
      <c r="B214" s="22" t="s">
        <v>542</v>
      </c>
      <c r="C214" s="43">
        <v>1291474</v>
      </c>
      <c r="D214" s="45">
        <v>1202.0465452216874</v>
      </c>
      <c r="E214" s="34">
        <v>2</v>
      </c>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row>
    <row r="215" spans="1:39" s="2" customFormat="1" ht="11.1" customHeight="1">
      <c r="A215" s="28" t="str">
        <f>A214</f>
        <v>彰化縣</v>
      </c>
      <c r="B215" s="35" t="s">
        <v>544</v>
      </c>
      <c r="C215" s="38">
        <v>235022</v>
      </c>
      <c r="D215" s="40">
        <v>3577.4879860932465</v>
      </c>
      <c r="E215" s="34">
        <v>3</v>
      </c>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row>
    <row r="216" spans="1:39" s="2" customFormat="1" ht="11.1" customHeight="1">
      <c r="A216" s="28" t="str">
        <f>A215</f>
        <v>彰化縣</v>
      </c>
      <c r="B216" s="35" t="s">
        <v>546</v>
      </c>
      <c r="C216" s="38">
        <v>86100</v>
      </c>
      <c r="D216" s="40">
        <v>2181.818181818182</v>
      </c>
      <c r="E216" s="34">
        <v>3</v>
      </c>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row>
    <row r="217" spans="1:39" s="2" customFormat="1" ht="11.1" customHeight="1">
      <c r="A217" s="28" t="str">
        <f t="shared" ref="A217:A240" si="9">A216</f>
        <v>彰化縣</v>
      </c>
      <c r="B217" s="35" t="s">
        <v>548</v>
      </c>
      <c r="C217" s="38">
        <v>90741</v>
      </c>
      <c r="D217" s="40">
        <v>2272.2458025015962</v>
      </c>
      <c r="E217" s="34">
        <v>3</v>
      </c>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row>
    <row r="218" spans="1:39" s="2" customFormat="1" ht="11.1" customHeight="1">
      <c r="A218" s="28" t="str">
        <f t="shared" si="9"/>
        <v>彰化縣</v>
      </c>
      <c r="B218" s="35" t="s">
        <v>550</v>
      </c>
      <c r="C218" s="38">
        <v>33198</v>
      </c>
      <c r="D218" s="40">
        <v>1724.1504671586679</v>
      </c>
      <c r="E218" s="34">
        <v>3</v>
      </c>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row>
    <row r="219" spans="1:39" s="2" customFormat="1" ht="11.1" customHeight="1">
      <c r="A219" s="28" t="str">
        <f t="shared" si="9"/>
        <v>彰化縣</v>
      </c>
      <c r="B219" s="35" t="s">
        <v>552</v>
      </c>
      <c r="C219" s="38">
        <v>124725</v>
      </c>
      <c r="D219" s="40">
        <v>3115.1655926869475</v>
      </c>
      <c r="E219" s="34">
        <v>3</v>
      </c>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row>
    <row r="220" spans="1:39" s="2" customFormat="1" ht="11.1" customHeight="1">
      <c r="A220" s="28" t="str">
        <f t="shared" si="9"/>
        <v>彰化縣</v>
      </c>
      <c r="B220" s="35" t="s">
        <v>554</v>
      </c>
      <c r="C220" s="38">
        <v>55788</v>
      </c>
      <c r="D220" s="40">
        <v>1740.1557119329243</v>
      </c>
      <c r="E220" s="34">
        <v>3</v>
      </c>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row>
    <row r="221" spans="1:39" ht="11.1" customHeight="1">
      <c r="A221" s="28" t="str">
        <f t="shared" si="9"/>
        <v>彰化縣</v>
      </c>
      <c r="B221" s="35" t="s">
        <v>555</v>
      </c>
      <c r="C221" s="38">
        <v>42745</v>
      </c>
      <c r="D221" s="40">
        <v>1235.2047067526642</v>
      </c>
      <c r="E221" s="34">
        <v>3</v>
      </c>
    </row>
    <row r="222" spans="1:39" ht="11.1" customHeight="1">
      <c r="A222" s="28" t="str">
        <f t="shared" si="9"/>
        <v>彰化縣</v>
      </c>
      <c r="B222" s="35" t="s">
        <v>557</v>
      </c>
      <c r="C222" s="38">
        <v>52330</v>
      </c>
      <c r="D222" s="40">
        <v>563.61055404651484</v>
      </c>
      <c r="E222" s="34">
        <v>3</v>
      </c>
    </row>
    <row r="223" spans="1:39" ht="11.1" customHeight="1">
      <c r="A223" s="28" t="str">
        <f t="shared" si="9"/>
        <v>彰化縣</v>
      </c>
      <c r="B223" s="35" t="s">
        <v>559</v>
      </c>
      <c r="C223" s="38">
        <v>17119</v>
      </c>
      <c r="D223" s="40">
        <v>946.55416463927111</v>
      </c>
      <c r="E223" s="34">
        <v>3</v>
      </c>
    </row>
    <row r="224" spans="1:39" ht="11.1" customHeight="1">
      <c r="A224" s="28" t="str">
        <f t="shared" si="9"/>
        <v>彰化縣</v>
      </c>
      <c r="B224" s="35" t="s">
        <v>561</v>
      </c>
      <c r="C224" s="38">
        <v>36182</v>
      </c>
      <c r="D224" s="40">
        <v>1620.563627568662</v>
      </c>
      <c r="E224" s="34">
        <v>3</v>
      </c>
    </row>
    <row r="225" spans="1:39" ht="11.1" customHeight="1">
      <c r="A225" s="28" t="str">
        <f t="shared" si="9"/>
        <v>彰化縣</v>
      </c>
      <c r="B225" s="35" t="s">
        <v>563</v>
      </c>
      <c r="C225" s="38">
        <v>47810</v>
      </c>
      <c r="D225" s="40">
        <v>958.242974020612</v>
      </c>
      <c r="E225" s="34">
        <v>3</v>
      </c>
    </row>
    <row r="226" spans="1:39" ht="11.1" customHeight="1">
      <c r="A226" s="28" t="str">
        <f t="shared" si="9"/>
        <v>彰化縣</v>
      </c>
      <c r="B226" s="35" t="s">
        <v>564</v>
      </c>
      <c r="C226" s="38">
        <v>39326</v>
      </c>
      <c r="D226" s="40">
        <v>1340.1397867417286</v>
      </c>
      <c r="E226" s="34">
        <v>3</v>
      </c>
    </row>
    <row r="227" spans="1:39" ht="11.1" customHeight="1">
      <c r="A227" s="28" t="str">
        <f t="shared" si="9"/>
        <v>彰化縣</v>
      </c>
      <c r="B227" s="35" t="s">
        <v>566</v>
      </c>
      <c r="C227" s="38">
        <v>45916</v>
      </c>
      <c r="D227" s="40">
        <v>1263.271420671364</v>
      </c>
      <c r="E227" s="34">
        <v>3</v>
      </c>
    </row>
    <row r="228" spans="1:39" ht="11.1" customHeight="1">
      <c r="A228" s="28" t="str">
        <f t="shared" si="9"/>
        <v>彰化縣</v>
      </c>
      <c r="B228" s="35" t="s">
        <v>568</v>
      </c>
      <c r="C228" s="38">
        <v>24155</v>
      </c>
      <c r="D228" s="40">
        <v>635.31682991236278</v>
      </c>
      <c r="E228" s="34">
        <v>3</v>
      </c>
    </row>
    <row r="229" spans="1:39" ht="11.1" customHeight="1">
      <c r="A229" s="28" t="str">
        <f t="shared" si="9"/>
        <v>彰化縣</v>
      </c>
      <c r="B229" s="35" t="s">
        <v>570</v>
      </c>
      <c r="C229" s="38">
        <v>36457</v>
      </c>
      <c r="D229" s="40">
        <v>1184.2955850011533</v>
      </c>
      <c r="E229" s="34">
        <v>3</v>
      </c>
    </row>
    <row r="230" spans="1:39" s="47" customFormat="1" ht="12" customHeight="1">
      <c r="A230" s="28" t="str">
        <f t="shared" si="9"/>
        <v>彰化縣</v>
      </c>
      <c r="B230" s="35" t="s">
        <v>572</v>
      </c>
      <c r="C230" s="38">
        <v>33184</v>
      </c>
      <c r="D230" s="40">
        <v>859.50875593463547</v>
      </c>
      <c r="E230" s="34">
        <v>3</v>
      </c>
      <c r="F230" s="46"/>
    </row>
    <row r="231" spans="1:39" ht="11.1" customHeight="1">
      <c r="A231" s="28" t="str">
        <f t="shared" si="9"/>
        <v>彰化縣</v>
      </c>
      <c r="B231" s="35" t="s">
        <v>574</v>
      </c>
      <c r="C231" s="38">
        <v>34905</v>
      </c>
      <c r="D231" s="40">
        <v>1665.903038286418</v>
      </c>
      <c r="E231" s="34">
        <v>3</v>
      </c>
    </row>
    <row r="232" spans="1:39" ht="11.1" customHeight="1">
      <c r="A232" s="28" t="str">
        <f t="shared" si="9"/>
        <v>彰化縣</v>
      </c>
      <c r="B232" s="35" t="s">
        <v>576</v>
      </c>
      <c r="C232" s="38">
        <v>38200</v>
      </c>
      <c r="D232" s="40">
        <v>1850.9366126890909</v>
      </c>
      <c r="E232" s="34">
        <v>3</v>
      </c>
    </row>
    <row r="233" spans="1:39" ht="11.1" customHeight="1">
      <c r="A233" s="28" t="str">
        <f t="shared" si="9"/>
        <v>彰化縣</v>
      </c>
      <c r="B233" s="35" t="s">
        <v>578</v>
      </c>
      <c r="C233" s="38">
        <v>43705</v>
      </c>
      <c r="D233" s="40">
        <v>1209.1609051346111</v>
      </c>
      <c r="E233" s="34">
        <v>3</v>
      </c>
    </row>
    <row r="234" spans="1:39" ht="11.1" customHeight="1">
      <c r="A234" s="28" t="str">
        <f t="shared" si="9"/>
        <v>彰化縣</v>
      </c>
      <c r="B234" s="35" t="s">
        <v>580</v>
      </c>
      <c r="C234" s="38">
        <v>15830</v>
      </c>
      <c r="D234" s="40">
        <v>537.61432370291629</v>
      </c>
      <c r="E234" s="34">
        <v>3</v>
      </c>
    </row>
    <row r="235" spans="1:39" ht="11.1" customHeight="1">
      <c r="A235" s="28" t="str">
        <f t="shared" si="9"/>
        <v>彰化縣</v>
      </c>
      <c r="B235" s="35" t="s">
        <v>582</v>
      </c>
      <c r="C235" s="38">
        <v>27834</v>
      </c>
      <c r="D235" s="40">
        <v>1157.940717628705</v>
      </c>
      <c r="E235" s="34">
        <v>3</v>
      </c>
    </row>
    <row r="236" spans="1:39" ht="11.1" customHeight="1">
      <c r="A236" s="28" t="str">
        <f t="shared" si="9"/>
        <v>彰化縣</v>
      </c>
      <c r="B236" s="35" t="s">
        <v>584</v>
      </c>
      <c r="C236" s="38">
        <v>31045</v>
      </c>
      <c r="D236" s="40">
        <v>726.18524097794659</v>
      </c>
      <c r="E236" s="34">
        <v>3</v>
      </c>
    </row>
    <row r="237" spans="1:39" s="2" customFormat="1" ht="11.1" customHeight="1">
      <c r="A237" s="28" t="str">
        <f t="shared" si="9"/>
        <v>彰化縣</v>
      </c>
      <c r="B237" s="35" t="s">
        <v>586</v>
      </c>
      <c r="C237" s="38">
        <v>34744</v>
      </c>
      <c r="D237" s="40">
        <v>380.20325510189565</v>
      </c>
      <c r="E237" s="34">
        <v>3</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row>
    <row r="238" spans="1:39" s="2" customFormat="1" ht="11.1" customHeight="1">
      <c r="A238" s="28" t="str">
        <f t="shared" si="9"/>
        <v>彰化縣</v>
      </c>
      <c r="B238" s="35" t="s">
        <v>588</v>
      </c>
      <c r="C238" s="38">
        <v>17797</v>
      </c>
      <c r="D238" s="40">
        <v>279.20979720931399</v>
      </c>
      <c r="E238" s="34">
        <v>3</v>
      </c>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row>
    <row r="239" spans="1:39" s="2" customFormat="1" ht="11.1" customHeight="1">
      <c r="A239" s="28" t="str">
        <f t="shared" si="9"/>
        <v>彰化縣</v>
      </c>
      <c r="B239" s="35" t="s">
        <v>590</v>
      </c>
      <c r="C239" s="38">
        <v>15863</v>
      </c>
      <c r="D239" s="40">
        <v>376.2017919565908</v>
      </c>
      <c r="E239" s="34">
        <v>3</v>
      </c>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row>
    <row r="240" spans="1:39" s="2" customFormat="1" ht="11.1" customHeight="1">
      <c r="A240" s="28" t="str">
        <f t="shared" si="9"/>
        <v>彰化縣</v>
      </c>
      <c r="B240" s="35" t="s">
        <v>592</v>
      </c>
      <c r="C240" s="38">
        <v>30753</v>
      </c>
      <c r="D240" s="40">
        <v>405.54654428927483</v>
      </c>
      <c r="E240" s="34">
        <v>3</v>
      </c>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row>
    <row r="241" spans="1:39" s="2" customFormat="1" ht="11.1" customHeight="1">
      <c r="A241" s="28" t="str">
        <f>B241</f>
        <v>南投縣</v>
      </c>
      <c r="B241" s="22" t="s">
        <v>594</v>
      </c>
      <c r="C241" s="43">
        <v>514315</v>
      </c>
      <c r="D241" s="45">
        <v>125.24607713355329</v>
      </c>
      <c r="E241" s="34">
        <v>2</v>
      </c>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row>
    <row r="242" spans="1:39" s="2" customFormat="1" ht="11.1" customHeight="1">
      <c r="A242" s="28" t="str">
        <f>A241</f>
        <v>南投縣</v>
      </c>
      <c r="B242" s="35" t="s">
        <v>596</v>
      </c>
      <c r="C242" s="38">
        <v>102314</v>
      </c>
      <c r="D242" s="40">
        <v>1428.9245706480676</v>
      </c>
      <c r="E242" s="34">
        <v>3</v>
      </c>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row>
    <row r="243" spans="1:39" s="2" customFormat="1" ht="11.1" customHeight="1">
      <c r="A243" s="28" t="str">
        <f>A242</f>
        <v>南投縣</v>
      </c>
      <c r="B243" s="35" t="s">
        <v>598</v>
      </c>
      <c r="C243" s="38">
        <v>83021</v>
      </c>
      <c r="D243" s="40">
        <v>511.77178039818102</v>
      </c>
      <c r="E243" s="34">
        <v>3</v>
      </c>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row>
    <row r="244" spans="1:39" s="2" customFormat="1" ht="11.1" customHeight="1">
      <c r="A244" s="28" t="str">
        <f t="shared" ref="A244:A254" si="10">A243</f>
        <v>南投縣</v>
      </c>
      <c r="B244" s="35" t="s">
        <v>600</v>
      </c>
      <c r="C244" s="38">
        <v>99209</v>
      </c>
      <c r="D244" s="40">
        <v>953.63284813332723</v>
      </c>
      <c r="E244" s="34">
        <v>3</v>
      </c>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row>
    <row r="245" spans="1:39" s="2" customFormat="1" ht="11.1" customHeight="1">
      <c r="A245" s="28" t="str">
        <f t="shared" si="10"/>
        <v>南投縣</v>
      </c>
      <c r="B245" s="35" t="s">
        <v>602</v>
      </c>
      <c r="C245" s="38">
        <v>56662</v>
      </c>
      <c r="D245" s="40">
        <v>229.091119333015</v>
      </c>
      <c r="E245" s="34">
        <v>3</v>
      </c>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row>
    <row r="246" spans="1:39" s="2" customFormat="1" ht="11.1" customHeight="1">
      <c r="A246" s="28" t="str">
        <f t="shared" si="10"/>
        <v>南投縣</v>
      </c>
      <c r="B246" s="35" t="s">
        <v>604</v>
      </c>
      <c r="C246" s="38">
        <v>11390</v>
      </c>
      <c r="D246" s="40">
        <v>229.05153760145436</v>
      </c>
      <c r="E246" s="34">
        <v>3</v>
      </c>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row>
    <row r="247" spans="1:39" s="2" customFormat="1" ht="11.1" customHeight="1">
      <c r="A247" s="28" t="str">
        <f t="shared" si="10"/>
        <v>南投縣</v>
      </c>
      <c r="B247" s="35" t="s">
        <v>606</v>
      </c>
      <c r="C247" s="38">
        <v>40019</v>
      </c>
      <c r="D247" s="40">
        <v>481.60249351649605</v>
      </c>
      <c r="E247" s="34">
        <v>3</v>
      </c>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row>
    <row r="248" spans="1:39" s="2" customFormat="1" ht="11.1" customHeight="1">
      <c r="A248" s="28" t="str">
        <f t="shared" si="10"/>
        <v>南投縣</v>
      </c>
      <c r="B248" s="35" t="s">
        <v>608</v>
      </c>
      <c r="C248" s="38">
        <v>18538</v>
      </c>
      <c r="D248" s="40">
        <v>130.64304596044627</v>
      </c>
      <c r="E248" s="34">
        <v>3</v>
      </c>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row>
    <row r="249" spans="1:39" s="2" customFormat="1" ht="11.1" customHeight="1">
      <c r="A249" s="28" t="str">
        <f t="shared" si="10"/>
        <v>南投縣</v>
      </c>
      <c r="B249" s="35" t="s">
        <v>610</v>
      </c>
      <c r="C249" s="38">
        <v>15566</v>
      </c>
      <c r="D249" s="40">
        <v>106.14091252818707</v>
      </c>
      <c r="E249" s="34">
        <v>3</v>
      </c>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row>
    <row r="250" spans="1:39" s="2" customFormat="1" ht="11.1" customHeight="1">
      <c r="A250" s="28" t="str">
        <f t="shared" si="10"/>
        <v>南投縣</v>
      </c>
      <c r="B250" s="35" t="s">
        <v>612</v>
      </c>
      <c r="C250" s="38">
        <v>16501</v>
      </c>
      <c r="D250" s="40">
        <v>135.9522465777126</v>
      </c>
      <c r="E250" s="34">
        <v>3</v>
      </c>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row>
    <row r="251" spans="1:39" s="2" customFormat="1" ht="11.1" customHeight="1">
      <c r="A251" s="28" t="str">
        <f t="shared" si="10"/>
        <v>南投縣</v>
      </c>
      <c r="B251" s="35" t="s">
        <v>614</v>
      </c>
      <c r="C251" s="38">
        <v>19715</v>
      </c>
      <c r="D251" s="40">
        <v>112.20562741243522</v>
      </c>
      <c r="E251" s="34">
        <v>3</v>
      </c>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row>
    <row r="252" spans="1:39" s="2" customFormat="1" ht="11.1" customHeight="1">
      <c r="A252" s="28" t="str">
        <f t="shared" si="10"/>
        <v>南投縣</v>
      </c>
      <c r="B252" s="35" t="s">
        <v>616</v>
      </c>
      <c r="C252" s="38">
        <v>18717</v>
      </c>
      <c r="D252" s="40">
        <v>175.18326057819743</v>
      </c>
      <c r="E252" s="34">
        <v>3</v>
      </c>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row>
    <row r="253" spans="1:39" ht="11.1" customHeight="1">
      <c r="A253" s="28" t="str">
        <f t="shared" si="10"/>
        <v>南投縣</v>
      </c>
      <c r="B253" s="35" t="s">
        <v>618</v>
      </c>
      <c r="C253" s="38">
        <v>16813</v>
      </c>
      <c r="D253" s="40">
        <v>11.820006878424273</v>
      </c>
      <c r="E253" s="34">
        <v>3</v>
      </c>
    </row>
    <row r="254" spans="1:39" ht="11.1" customHeight="1">
      <c r="A254" s="28" t="str">
        <f t="shared" si="10"/>
        <v>南投縣</v>
      </c>
      <c r="B254" s="35" t="s">
        <v>621</v>
      </c>
      <c r="C254" s="38">
        <v>15850</v>
      </c>
      <c r="D254" s="40">
        <v>12.445710006947612</v>
      </c>
      <c r="E254" s="34">
        <v>3</v>
      </c>
    </row>
    <row r="255" spans="1:39" ht="11.1" customHeight="1">
      <c r="A255" s="28" t="str">
        <f>B255</f>
        <v>雲林縣</v>
      </c>
      <c r="B255" s="22" t="s">
        <v>624</v>
      </c>
      <c r="C255" s="43">
        <v>705356</v>
      </c>
      <c r="D255" s="45">
        <v>546.43491340395337</v>
      </c>
      <c r="E255" s="34">
        <v>2</v>
      </c>
    </row>
    <row r="256" spans="1:39" ht="11.1" customHeight="1">
      <c r="A256" s="28" t="str">
        <f>A255</f>
        <v>雲林縣</v>
      </c>
      <c r="B256" s="35" t="s">
        <v>626</v>
      </c>
      <c r="C256" s="38">
        <v>108098</v>
      </c>
      <c r="D256" s="40">
        <v>1153.4747335274678</v>
      </c>
      <c r="E256" s="34">
        <v>3</v>
      </c>
    </row>
    <row r="257" spans="1:39" ht="11.1" customHeight="1">
      <c r="A257" s="28" t="str">
        <f>A256</f>
        <v>雲林縣</v>
      </c>
      <c r="B257" s="35" t="s">
        <v>628</v>
      </c>
      <c r="C257" s="38">
        <v>46013</v>
      </c>
      <c r="D257" s="40">
        <v>955.60793761227819</v>
      </c>
      <c r="E257" s="34">
        <v>3</v>
      </c>
    </row>
    <row r="258" spans="1:39" s="47" customFormat="1" ht="12" customHeight="1">
      <c r="A258" s="28" t="str">
        <f t="shared" ref="A258:A275" si="11">A257</f>
        <v>雲林縣</v>
      </c>
      <c r="B258" s="35" t="s">
        <v>630</v>
      </c>
      <c r="C258" s="38">
        <v>70269</v>
      </c>
      <c r="D258" s="40">
        <v>1022.2134939338395</v>
      </c>
      <c r="E258" s="34">
        <v>3</v>
      </c>
      <c r="F258" s="46"/>
    </row>
    <row r="259" spans="1:39" ht="11.1" customHeight="1">
      <c r="A259" s="28" t="str">
        <f t="shared" si="11"/>
        <v>雲林縣</v>
      </c>
      <c r="B259" s="35" t="s">
        <v>632</v>
      </c>
      <c r="C259" s="38">
        <v>47187</v>
      </c>
      <c r="D259" s="40">
        <v>947.55866140546402</v>
      </c>
      <c r="E259" s="34">
        <v>3</v>
      </c>
    </row>
    <row r="260" spans="1:39" ht="11.1" customHeight="1">
      <c r="A260" s="28" t="str">
        <f t="shared" si="11"/>
        <v>雲林縣</v>
      </c>
      <c r="B260" s="35" t="s">
        <v>634</v>
      </c>
      <c r="C260" s="38">
        <v>29697</v>
      </c>
      <c r="D260" s="40">
        <v>605.79912364446398</v>
      </c>
      <c r="E260" s="34">
        <v>3</v>
      </c>
    </row>
    <row r="261" spans="1:39" ht="11.1" customHeight="1">
      <c r="A261" s="28" t="str">
        <f t="shared" si="11"/>
        <v>雲林縣</v>
      </c>
      <c r="B261" s="35" t="s">
        <v>636</v>
      </c>
      <c r="C261" s="38">
        <v>41528</v>
      </c>
      <c r="D261" s="40">
        <v>1000.6771100653256</v>
      </c>
      <c r="E261" s="34">
        <v>3</v>
      </c>
    </row>
    <row r="262" spans="1:39" ht="11.1" customHeight="1">
      <c r="A262" s="28" t="str">
        <f t="shared" si="11"/>
        <v>雲林縣</v>
      </c>
      <c r="B262" s="35" t="s">
        <v>638</v>
      </c>
      <c r="C262" s="38">
        <v>32686</v>
      </c>
      <c r="D262" s="40">
        <v>196.18752997342833</v>
      </c>
      <c r="E262" s="34">
        <v>3</v>
      </c>
    </row>
    <row r="263" spans="1:39" ht="11.1" customHeight="1">
      <c r="A263" s="28" t="str">
        <f t="shared" si="11"/>
        <v>雲林縣</v>
      </c>
      <c r="B263" s="35" t="s">
        <v>640</v>
      </c>
      <c r="C263" s="38">
        <v>19989</v>
      </c>
      <c r="D263" s="40">
        <v>444.22665359921592</v>
      </c>
      <c r="E263" s="34">
        <v>3</v>
      </c>
    </row>
    <row r="264" spans="1:39" ht="11.1" customHeight="1">
      <c r="A264" s="28" t="str">
        <f t="shared" si="11"/>
        <v>雲林縣</v>
      </c>
      <c r="B264" s="35" t="s">
        <v>642</v>
      </c>
      <c r="C264" s="38">
        <v>29599</v>
      </c>
      <c r="D264" s="40">
        <v>582.08227302940793</v>
      </c>
      <c r="E264" s="34">
        <v>3</v>
      </c>
    </row>
    <row r="265" spans="1:39" ht="11.1" customHeight="1">
      <c r="A265" s="28" t="str">
        <f t="shared" si="11"/>
        <v>雲林縣</v>
      </c>
      <c r="B265" s="35" t="s">
        <v>644</v>
      </c>
      <c r="C265" s="38">
        <v>18970</v>
      </c>
      <c r="D265" s="40">
        <v>504.47431755022808</v>
      </c>
      <c r="E265" s="34">
        <v>3</v>
      </c>
    </row>
    <row r="266" spans="1:39" ht="11.1" customHeight="1">
      <c r="A266" s="28" t="str">
        <f t="shared" si="11"/>
        <v>雲林縣</v>
      </c>
      <c r="B266" s="35" t="s">
        <v>646</v>
      </c>
      <c r="C266" s="38">
        <v>28323</v>
      </c>
      <c r="D266" s="40">
        <v>475.51731374606504</v>
      </c>
      <c r="E266" s="34">
        <v>3</v>
      </c>
    </row>
    <row r="267" spans="1:39" ht="11.1" customHeight="1">
      <c r="A267" s="28" t="str">
        <f t="shared" si="11"/>
        <v>雲林縣</v>
      </c>
      <c r="B267" s="35" t="s">
        <v>648</v>
      </c>
      <c r="C267" s="38">
        <v>25896</v>
      </c>
      <c r="D267" s="40">
        <v>442.78777101429449</v>
      </c>
      <c r="E267" s="34">
        <v>3</v>
      </c>
    </row>
    <row r="268" spans="1:39" ht="11.1" customHeight="1">
      <c r="A268" s="28" t="str">
        <f t="shared" si="11"/>
        <v>雲林縣</v>
      </c>
      <c r="B268" s="35" t="s">
        <v>650</v>
      </c>
      <c r="C268" s="38">
        <v>43880</v>
      </c>
      <c r="D268" s="40">
        <v>547.35875699167241</v>
      </c>
      <c r="E268" s="34">
        <v>3</v>
      </c>
    </row>
    <row r="269" spans="1:39" s="2" customFormat="1" ht="11.1" customHeight="1">
      <c r="A269" s="28" t="str">
        <f t="shared" si="11"/>
        <v>雲林縣</v>
      </c>
      <c r="B269" s="35" t="s">
        <v>652</v>
      </c>
      <c r="C269" s="38">
        <v>15865</v>
      </c>
      <c r="D269" s="40">
        <v>328.08616061642562</v>
      </c>
      <c r="E269" s="34">
        <v>3</v>
      </c>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row>
    <row r="270" spans="1:39" s="2" customFormat="1" ht="11.1" customHeight="1">
      <c r="A270" s="28" t="str">
        <f t="shared" si="11"/>
        <v>雲林縣</v>
      </c>
      <c r="B270" s="35" t="s">
        <v>654</v>
      </c>
      <c r="C270" s="38">
        <v>13605</v>
      </c>
      <c r="D270" s="40">
        <v>367.15494721388632</v>
      </c>
      <c r="E270" s="34">
        <v>3</v>
      </c>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row>
    <row r="271" spans="1:39" s="2" customFormat="1" ht="11.1" customHeight="1">
      <c r="A271" s="28" t="str">
        <f t="shared" si="11"/>
        <v>雲林縣</v>
      </c>
      <c r="B271" s="35" t="s">
        <v>656</v>
      </c>
      <c r="C271" s="38">
        <v>24995</v>
      </c>
      <c r="D271" s="40">
        <v>462.02930591164602</v>
      </c>
      <c r="E271" s="34">
        <v>3</v>
      </c>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row>
    <row r="272" spans="1:39" s="2" customFormat="1" ht="11.1" customHeight="1">
      <c r="A272" s="28" t="str">
        <f t="shared" si="11"/>
        <v>雲林縣</v>
      </c>
      <c r="B272" s="35" t="s">
        <v>658</v>
      </c>
      <c r="C272" s="38">
        <v>27307</v>
      </c>
      <c r="D272" s="40">
        <v>381.45087389924458</v>
      </c>
      <c r="E272" s="34">
        <v>3</v>
      </c>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row>
    <row r="273" spans="1:39" s="2" customFormat="1" ht="11.1" customHeight="1">
      <c r="A273" s="28" t="str">
        <f t="shared" si="11"/>
        <v>雲林縣</v>
      </c>
      <c r="B273" s="35" t="s">
        <v>660</v>
      </c>
      <c r="C273" s="38">
        <v>25415</v>
      </c>
      <c r="D273" s="40">
        <v>329.55604916563902</v>
      </c>
      <c r="E273" s="34">
        <v>3</v>
      </c>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row>
    <row r="274" spans="1:39" s="2" customFormat="1" ht="11.1" customHeight="1">
      <c r="A274" s="28" t="str">
        <f t="shared" si="11"/>
        <v>雲林縣</v>
      </c>
      <c r="B274" s="35" t="s">
        <v>662</v>
      </c>
      <c r="C274" s="38">
        <v>29017</v>
      </c>
      <c r="D274" s="40">
        <v>360.63344817129246</v>
      </c>
      <c r="E274" s="34">
        <v>3</v>
      </c>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row>
    <row r="275" spans="1:39" s="2" customFormat="1" ht="11.1" customHeight="1">
      <c r="A275" s="28" t="str">
        <f t="shared" si="11"/>
        <v>雲林縣</v>
      </c>
      <c r="B275" s="35" t="s">
        <v>664</v>
      </c>
      <c r="C275" s="38">
        <v>27017</v>
      </c>
      <c r="D275" s="40">
        <v>370.30792974607374</v>
      </c>
      <c r="E275" s="34">
        <v>3</v>
      </c>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row>
    <row r="276" spans="1:39" s="2" customFormat="1" ht="11.1" customHeight="1">
      <c r="A276" s="28" t="str">
        <f>B276</f>
        <v>嘉義縣</v>
      </c>
      <c r="B276" s="22" t="s">
        <v>666</v>
      </c>
      <c r="C276" s="43">
        <v>524783</v>
      </c>
      <c r="D276" s="45">
        <v>275.67392454663224</v>
      </c>
      <c r="E276" s="34">
        <v>2</v>
      </c>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row>
    <row r="277" spans="1:39" s="2" customFormat="1" ht="11.1" customHeight="1">
      <c r="A277" s="28" t="str">
        <f>A276</f>
        <v>嘉義縣</v>
      </c>
      <c r="B277" s="35" t="s">
        <v>668</v>
      </c>
      <c r="C277" s="38">
        <v>37038</v>
      </c>
      <c r="D277" s="40">
        <v>553.66208047069802</v>
      </c>
      <c r="E277" s="34">
        <v>3</v>
      </c>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row>
    <row r="278" spans="1:39" s="2" customFormat="1" ht="11.1" customHeight="1">
      <c r="A278" s="28" t="str">
        <f>A277</f>
        <v>嘉義縣</v>
      </c>
      <c r="B278" s="35" t="s">
        <v>670</v>
      </c>
      <c r="C278" s="38">
        <v>43250</v>
      </c>
      <c r="D278" s="40">
        <v>872.43840988265947</v>
      </c>
      <c r="E278" s="34">
        <v>3</v>
      </c>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row>
    <row r="279" spans="1:39" s="2" customFormat="1" ht="11.1" customHeight="1">
      <c r="A279" s="28" t="str">
        <f t="shared" ref="A279:A294" si="12">A278</f>
        <v>嘉義縣</v>
      </c>
      <c r="B279" s="35" t="s">
        <v>672</v>
      </c>
      <c r="C279" s="38">
        <v>28423</v>
      </c>
      <c r="D279" s="40">
        <v>460.43540734188986</v>
      </c>
      <c r="E279" s="34">
        <v>3</v>
      </c>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row>
    <row r="280" spans="1:39" s="2" customFormat="1" ht="11.1" customHeight="1">
      <c r="A280" s="28" t="str">
        <f t="shared" si="12"/>
        <v>嘉義縣</v>
      </c>
      <c r="B280" s="35" t="s">
        <v>674</v>
      </c>
      <c r="C280" s="38">
        <v>32159</v>
      </c>
      <c r="D280" s="40">
        <v>501.18208467684747</v>
      </c>
      <c r="E280" s="34">
        <v>3</v>
      </c>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row>
    <row r="281" spans="1:39" s="2" customFormat="1" ht="11.1" customHeight="1">
      <c r="A281" s="28" t="str">
        <f t="shared" si="12"/>
        <v>嘉義縣</v>
      </c>
      <c r="B281" s="35" t="s">
        <v>676</v>
      </c>
      <c r="C281" s="38">
        <v>71903</v>
      </c>
      <c r="D281" s="40">
        <v>841.00125267699764</v>
      </c>
      <c r="E281" s="34">
        <v>3</v>
      </c>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row>
    <row r="282" spans="1:39" s="2" customFormat="1" ht="11.1" customHeight="1">
      <c r="A282" s="28" t="str">
        <f t="shared" si="12"/>
        <v>嘉義縣</v>
      </c>
      <c r="B282" s="35" t="s">
        <v>678</v>
      </c>
      <c r="C282" s="38">
        <v>15393</v>
      </c>
      <c r="D282" s="40">
        <v>465.80101251879933</v>
      </c>
      <c r="E282" s="34">
        <v>3</v>
      </c>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row>
    <row r="283" spans="1:39" s="2" customFormat="1" ht="11.1" customHeight="1">
      <c r="A283" s="28" t="str">
        <f t="shared" si="12"/>
        <v>嘉義縣</v>
      </c>
      <c r="B283" s="35" t="s">
        <v>680</v>
      </c>
      <c r="C283" s="38">
        <v>33186</v>
      </c>
      <c r="D283" s="40">
        <v>502.44135080507806</v>
      </c>
      <c r="E283" s="34">
        <v>3</v>
      </c>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row>
    <row r="284" spans="1:39" s="2" customFormat="1" ht="11.1" customHeight="1">
      <c r="A284" s="28" t="str">
        <f t="shared" si="12"/>
        <v>嘉義縣</v>
      </c>
      <c r="B284" s="35" t="s">
        <v>682</v>
      </c>
      <c r="C284" s="38">
        <v>24613</v>
      </c>
      <c r="D284" s="40">
        <v>395.31398816932989</v>
      </c>
      <c r="E284" s="34">
        <v>3</v>
      </c>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row>
    <row r="285" spans="1:39" ht="11.1" customHeight="1">
      <c r="A285" s="28" t="str">
        <f t="shared" si="12"/>
        <v>嘉義縣</v>
      </c>
      <c r="B285" s="35" t="s">
        <v>684</v>
      </c>
      <c r="C285" s="38">
        <v>26235</v>
      </c>
      <c r="D285" s="40">
        <v>321.57789515101967</v>
      </c>
      <c r="E285" s="34">
        <v>3</v>
      </c>
    </row>
    <row r="286" spans="1:39" ht="11.1" customHeight="1">
      <c r="A286" s="28" t="str">
        <f t="shared" si="12"/>
        <v>嘉義縣</v>
      </c>
      <c r="B286" s="35" t="s">
        <v>685</v>
      </c>
      <c r="C286" s="38">
        <v>19578</v>
      </c>
      <c r="D286" s="40">
        <v>246.90859791279124</v>
      </c>
      <c r="E286" s="34">
        <v>3</v>
      </c>
    </row>
    <row r="287" spans="1:39" ht="11.1" customHeight="1">
      <c r="A287" s="28" t="str">
        <f t="shared" si="12"/>
        <v>嘉義縣</v>
      </c>
      <c r="B287" s="35" t="s">
        <v>687</v>
      </c>
      <c r="C287" s="38">
        <v>16384</v>
      </c>
      <c r="D287" s="40">
        <v>301.64723990197939</v>
      </c>
      <c r="E287" s="34">
        <v>3</v>
      </c>
    </row>
    <row r="288" spans="1:39" ht="11.1" customHeight="1">
      <c r="A288" s="28" t="str">
        <f t="shared" si="12"/>
        <v>嘉義縣</v>
      </c>
      <c r="B288" s="35" t="s">
        <v>689</v>
      </c>
      <c r="C288" s="38">
        <v>50726</v>
      </c>
      <c r="D288" s="40">
        <v>733.88522536234188</v>
      </c>
      <c r="E288" s="34">
        <v>3</v>
      </c>
    </row>
    <row r="289" spans="1:6" ht="11.1" customHeight="1">
      <c r="A289" s="28" t="str">
        <f t="shared" si="12"/>
        <v>嘉義縣</v>
      </c>
      <c r="B289" s="35" t="s">
        <v>691</v>
      </c>
      <c r="C289" s="38">
        <v>46156</v>
      </c>
      <c r="D289" s="40">
        <v>356.41258486381639</v>
      </c>
      <c r="E289" s="34">
        <v>3</v>
      </c>
    </row>
    <row r="290" spans="1:6" ht="11.1" customHeight="1">
      <c r="A290" s="28" t="str">
        <f t="shared" si="12"/>
        <v>嘉義縣</v>
      </c>
      <c r="B290" s="35" t="s">
        <v>693</v>
      </c>
      <c r="C290" s="38">
        <v>36924</v>
      </c>
      <c r="D290" s="40">
        <v>227.6089593750925</v>
      </c>
      <c r="E290" s="34">
        <v>3</v>
      </c>
    </row>
    <row r="291" spans="1:6" ht="11.1" customHeight="1">
      <c r="A291" s="28" t="str">
        <f t="shared" si="12"/>
        <v>嘉義縣</v>
      </c>
      <c r="B291" s="35" t="s">
        <v>695</v>
      </c>
      <c r="C291" s="38">
        <v>20304</v>
      </c>
      <c r="D291" s="40">
        <v>169.54318366092701</v>
      </c>
      <c r="E291" s="34">
        <v>3</v>
      </c>
    </row>
    <row r="292" spans="1:6" s="47" customFormat="1" ht="12" customHeight="1">
      <c r="A292" s="28" t="str">
        <f t="shared" si="12"/>
        <v>嘉義縣</v>
      </c>
      <c r="B292" s="35" t="s">
        <v>697</v>
      </c>
      <c r="C292" s="38">
        <v>12089</v>
      </c>
      <c r="D292" s="40">
        <v>102.86155765190777</v>
      </c>
      <c r="E292" s="34">
        <v>3</v>
      </c>
      <c r="F292" s="46"/>
    </row>
    <row r="293" spans="1:6" ht="11.1" customHeight="1">
      <c r="A293" s="28" t="str">
        <f t="shared" si="12"/>
        <v>嘉義縣</v>
      </c>
      <c r="B293" s="35" t="s">
        <v>699</v>
      </c>
      <c r="C293" s="38">
        <v>4658</v>
      </c>
      <c r="D293" s="40">
        <v>26.88643741428433</v>
      </c>
      <c r="E293" s="34">
        <v>3</v>
      </c>
    </row>
    <row r="294" spans="1:6" ht="11.1" customHeight="1">
      <c r="A294" s="28" t="str">
        <f t="shared" si="12"/>
        <v>嘉義縣</v>
      </c>
      <c r="B294" s="35" t="s">
        <v>701</v>
      </c>
      <c r="C294" s="38">
        <v>5764</v>
      </c>
      <c r="D294" s="40">
        <v>13.472102533825751</v>
      </c>
      <c r="E294" s="34">
        <v>3</v>
      </c>
    </row>
    <row r="295" spans="1:6" ht="11.1" customHeight="1">
      <c r="A295" s="28" t="str">
        <f>B295</f>
        <v>屏東縣</v>
      </c>
      <c r="B295" s="22" t="s">
        <v>704</v>
      </c>
      <c r="C295" s="43">
        <v>847917</v>
      </c>
      <c r="D295" s="45">
        <v>305.48959084634765</v>
      </c>
      <c r="E295" s="34">
        <v>2</v>
      </c>
    </row>
    <row r="296" spans="1:6" ht="11.1" customHeight="1">
      <c r="A296" s="28" t="str">
        <f>A295</f>
        <v>屏東縣</v>
      </c>
      <c r="B296" s="35" t="s">
        <v>706</v>
      </c>
      <c r="C296" s="38">
        <v>203866</v>
      </c>
      <c r="D296" s="40">
        <v>3133.1704243318427</v>
      </c>
      <c r="E296" s="34">
        <v>3</v>
      </c>
    </row>
    <row r="297" spans="1:6" ht="11.1" customHeight="1">
      <c r="A297" s="28" t="str">
        <f>A296</f>
        <v>屏東縣</v>
      </c>
      <c r="B297" s="35" t="s">
        <v>708</v>
      </c>
      <c r="C297" s="38">
        <v>54738</v>
      </c>
      <c r="D297" s="40">
        <v>1289.9835270107533</v>
      </c>
      <c r="E297" s="34">
        <v>3</v>
      </c>
    </row>
    <row r="298" spans="1:6" ht="11.1" customHeight="1">
      <c r="A298" s="28" t="str">
        <f t="shared" ref="A298:A328" si="13">A297</f>
        <v>屏東縣</v>
      </c>
      <c r="B298" s="35" t="s">
        <v>710</v>
      </c>
      <c r="C298" s="38">
        <v>48262</v>
      </c>
      <c r="D298" s="40">
        <v>1638.0267110153241</v>
      </c>
      <c r="E298" s="34">
        <v>3</v>
      </c>
    </row>
    <row r="299" spans="1:6" ht="11.1" customHeight="1">
      <c r="A299" s="28" t="str">
        <f t="shared" si="13"/>
        <v>屏東縣</v>
      </c>
      <c r="B299" s="35" t="s">
        <v>712</v>
      </c>
      <c r="C299" s="38">
        <v>30859</v>
      </c>
      <c r="D299" s="40">
        <v>225.63851334059649</v>
      </c>
      <c r="E299" s="34">
        <v>3</v>
      </c>
    </row>
    <row r="300" spans="1:6" ht="11.1" customHeight="1">
      <c r="A300" s="28" t="str">
        <f t="shared" si="13"/>
        <v>屏東縣</v>
      </c>
      <c r="B300" s="35" t="s">
        <v>714</v>
      </c>
      <c r="C300" s="38">
        <v>52085</v>
      </c>
      <c r="D300" s="40">
        <v>906.33205667859795</v>
      </c>
      <c r="E300" s="34">
        <v>3</v>
      </c>
    </row>
    <row r="301" spans="1:6" ht="11.1" customHeight="1">
      <c r="A301" s="28" t="str">
        <f t="shared" si="13"/>
        <v>屏東縣</v>
      </c>
      <c r="B301" s="35" t="s">
        <v>716</v>
      </c>
      <c r="C301" s="38">
        <v>30429</v>
      </c>
      <c r="D301" s="40">
        <v>762.89735020470789</v>
      </c>
      <c r="E301" s="34">
        <v>3</v>
      </c>
    </row>
    <row r="302" spans="1:6" ht="11.1" customHeight="1">
      <c r="A302" s="28" t="str">
        <f t="shared" si="13"/>
        <v>屏東縣</v>
      </c>
      <c r="B302" s="35" t="s">
        <v>718</v>
      </c>
      <c r="C302" s="38">
        <v>11313</v>
      </c>
      <c r="D302" s="40">
        <v>695.75645756457561</v>
      </c>
      <c r="E302" s="34">
        <v>3</v>
      </c>
    </row>
    <row r="303" spans="1:6" ht="11.1" customHeight="1">
      <c r="A303" s="28" t="str">
        <f t="shared" si="13"/>
        <v>屏東縣</v>
      </c>
      <c r="B303" s="35" t="s">
        <v>720</v>
      </c>
      <c r="C303" s="38">
        <v>22172</v>
      </c>
      <c r="D303" s="40">
        <v>527.66982319776673</v>
      </c>
      <c r="E303" s="34">
        <v>3</v>
      </c>
    </row>
    <row r="304" spans="1:6" ht="11.1" customHeight="1">
      <c r="A304" s="28" t="str">
        <f t="shared" si="13"/>
        <v>屏東縣</v>
      </c>
      <c r="B304" s="35" t="s">
        <v>722</v>
      </c>
      <c r="C304" s="38">
        <v>26814</v>
      </c>
      <c r="D304" s="40">
        <v>389.05526343280985</v>
      </c>
      <c r="E304" s="34">
        <v>3</v>
      </c>
    </row>
    <row r="305" spans="1:6" ht="11.1" customHeight="1">
      <c r="A305" s="28" t="str">
        <f t="shared" si="13"/>
        <v>屏東縣</v>
      </c>
      <c r="B305" s="35" t="s">
        <v>724</v>
      </c>
      <c r="C305" s="38">
        <v>26629</v>
      </c>
      <c r="D305" s="40">
        <v>413.81957534891598</v>
      </c>
      <c r="E305" s="34">
        <v>3</v>
      </c>
    </row>
    <row r="306" spans="1:6" ht="11.1" customHeight="1">
      <c r="A306" s="28" t="str">
        <f t="shared" si="13"/>
        <v>屏東縣</v>
      </c>
      <c r="B306" s="35" t="s">
        <v>726</v>
      </c>
      <c r="C306" s="38">
        <v>25520</v>
      </c>
      <c r="D306" s="40">
        <v>283.07684116416465</v>
      </c>
      <c r="E306" s="34">
        <v>3</v>
      </c>
    </row>
    <row r="307" spans="1:6" ht="11.1" customHeight="1">
      <c r="A307" s="28" t="str">
        <f t="shared" si="13"/>
        <v>屏東縣</v>
      </c>
      <c r="B307" s="35" t="s">
        <v>728</v>
      </c>
      <c r="C307" s="38">
        <v>20918</v>
      </c>
      <c r="D307" s="40">
        <v>344.43410750598952</v>
      </c>
      <c r="E307" s="34">
        <v>3</v>
      </c>
    </row>
    <row r="308" spans="1:6" ht="11.1" customHeight="1">
      <c r="A308" s="28" t="str">
        <f t="shared" si="13"/>
        <v>屏東縣</v>
      </c>
      <c r="B308" s="35" t="s">
        <v>730</v>
      </c>
      <c r="C308" s="38">
        <v>56148</v>
      </c>
      <c r="D308" s="40">
        <v>685.94130625468813</v>
      </c>
      <c r="E308" s="34">
        <v>3</v>
      </c>
    </row>
    <row r="309" spans="1:6" s="47" customFormat="1" ht="12" customHeight="1">
      <c r="A309" s="28" t="str">
        <f t="shared" si="13"/>
        <v>屏東縣</v>
      </c>
      <c r="B309" s="35" t="s">
        <v>732</v>
      </c>
      <c r="C309" s="38">
        <v>17719</v>
      </c>
      <c r="D309" s="40">
        <v>609.46163477016637</v>
      </c>
      <c r="E309" s="34">
        <v>3</v>
      </c>
      <c r="F309" s="46"/>
    </row>
    <row r="310" spans="1:6" ht="11.1" customHeight="1">
      <c r="A310" s="28" t="str">
        <f t="shared" si="13"/>
        <v>屏東縣</v>
      </c>
      <c r="B310" s="35" t="s">
        <v>734</v>
      </c>
      <c r="C310" s="38">
        <v>10232</v>
      </c>
      <c r="D310" s="40">
        <v>173.39375226655733</v>
      </c>
      <c r="E310" s="34">
        <v>3</v>
      </c>
    </row>
    <row r="311" spans="1:6" ht="11.1" customHeight="1">
      <c r="A311" s="28" t="str">
        <f t="shared" si="13"/>
        <v>屏東縣</v>
      </c>
      <c r="B311" s="35" t="s">
        <v>736</v>
      </c>
      <c r="C311" s="38">
        <v>25482</v>
      </c>
      <c r="D311" s="40">
        <v>441.36368596355402</v>
      </c>
      <c r="E311" s="34">
        <v>3</v>
      </c>
    </row>
    <row r="312" spans="1:6" ht="11.1" customHeight="1">
      <c r="A312" s="28" t="str">
        <f t="shared" si="13"/>
        <v>屏東縣</v>
      </c>
      <c r="B312" s="35" t="s">
        <v>738</v>
      </c>
      <c r="C312" s="38">
        <v>36692</v>
      </c>
      <c r="D312" s="40">
        <v>957.74309661219138</v>
      </c>
      <c r="E312" s="34">
        <v>3</v>
      </c>
    </row>
    <row r="313" spans="1:6" ht="11.1" customHeight="1">
      <c r="A313" s="28" t="str">
        <f t="shared" si="13"/>
        <v>屏東縣</v>
      </c>
      <c r="B313" s="35" t="s">
        <v>740</v>
      </c>
      <c r="C313" s="38">
        <v>16374</v>
      </c>
      <c r="D313" s="40">
        <v>523.70154065611416</v>
      </c>
      <c r="E313" s="34">
        <v>3</v>
      </c>
    </row>
    <row r="314" spans="1:6" ht="11.1" customHeight="1">
      <c r="A314" s="28" t="str">
        <f t="shared" si="13"/>
        <v>屏東縣</v>
      </c>
      <c r="B314" s="35" t="s">
        <v>742</v>
      </c>
      <c r="C314" s="38">
        <v>19235</v>
      </c>
      <c r="D314" s="40">
        <v>1231.1739517259477</v>
      </c>
      <c r="E314" s="34">
        <v>3</v>
      </c>
    </row>
    <row r="315" spans="1:6" ht="11.1" customHeight="1">
      <c r="A315" s="28" t="str">
        <f t="shared" si="13"/>
        <v>屏東縣</v>
      </c>
      <c r="B315" s="35" t="s">
        <v>744</v>
      </c>
      <c r="C315" s="38">
        <v>11026</v>
      </c>
      <c r="D315" s="40">
        <v>581.23352662098057</v>
      </c>
      <c r="E315" s="34">
        <v>3</v>
      </c>
    </row>
    <row r="316" spans="1:6" ht="11.1" customHeight="1">
      <c r="A316" s="28" t="str">
        <f t="shared" si="13"/>
        <v>屏東縣</v>
      </c>
      <c r="B316" s="35" t="s">
        <v>746</v>
      </c>
      <c r="C316" s="38">
        <v>20247</v>
      </c>
      <c r="D316" s="40">
        <v>653.46208712827831</v>
      </c>
      <c r="E316" s="34">
        <v>3</v>
      </c>
    </row>
    <row r="317" spans="1:6" ht="11.1" customHeight="1">
      <c r="A317" s="28" t="str">
        <f t="shared" si="13"/>
        <v>屏東縣</v>
      </c>
      <c r="B317" s="35" t="s">
        <v>748</v>
      </c>
      <c r="C317" s="38">
        <v>12675</v>
      </c>
      <c r="D317" s="40">
        <v>1863.4773148284278</v>
      </c>
      <c r="E317" s="34">
        <v>3</v>
      </c>
    </row>
    <row r="318" spans="1:6" ht="11.1" customHeight="1">
      <c r="A318" s="28" t="str">
        <f t="shared" si="13"/>
        <v>屏東縣</v>
      </c>
      <c r="B318" s="35" t="s">
        <v>750</v>
      </c>
      <c r="C318" s="38">
        <v>9121</v>
      </c>
      <c r="D318" s="40">
        <v>182.96266727112615</v>
      </c>
      <c r="E318" s="34">
        <v>3</v>
      </c>
    </row>
    <row r="319" spans="1:6" ht="11.1" customHeight="1">
      <c r="A319" s="28" t="str">
        <f t="shared" si="13"/>
        <v>屏東縣</v>
      </c>
      <c r="B319" s="35" t="s">
        <v>752</v>
      </c>
      <c r="C319" s="38">
        <v>8126</v>
      </c>
      <c r="D319" s="40">
        <v>57.14434396872602</v>
      </c>
      <c r="E319" s="34">
        <v>3</v>
      </c>
    </row>
    <row r="320" spans="1:6" ht="11.1" customHeight="1">
      <c r="A320" s="28" t="str">
        <f t="shared" si="13"/>
        <v>屏東縣</v>
      </c>
      <c r="B320" s="35" t="s">
        <v>754</v>
      </c>
      <c r="C320" s="38">
        <v>5749</v>
      </c>
      <c r="D320" s="40">
        <v>332.89518636687376</v>
      </c>
      <c r="E320" s="34">
        <v>3</v>
      </c>
    </row>
    <row r="321" spans="1:6" ht="11.1" customHeight="1">
      <c r="A321" s="28" t="str">
        <f t="shared" si="13"/>
        <v>屏東縣</v>
      </c>
      <c r="B321" s="35" t="s">
        <v>756</v>
      </c>
      <c r="C321" s="38">
        <v>7784</v>
      </c>
      <c r="D321" s="40">
        <v>39.63410753246621</v>
      </c>
      <c r="E321" s="34">
        <v>3</v>
      </c>
    </row>
    <row r="322" spans="1:6" ht="11.1" customHeight="1">
      <c r="A322" s="28" t="str">
        <f t="shared" si="13"/>
        <v>屏東縣</v>
      </c>
      <c r="B322" s="35" t="s">
        <v>759</v>
      </c>
      <c r="C322" s="38">
        <v>3435</v>
      </c>
      <c r="D322" s="40">
        <v>12.320836740842767</v>
      </c>
      <c r="E322" s="34">
        <v>3</v>
      </c>
    </row>
    <row r="323" spans="1:6" s="47" customFormat="1" ht="11.1" customHeight="1">
      <c r="A323" s="28" t="str">
        <f t="shared" si="13"/>
        <v>屏東縣</v>
      </c>
      <c r="B323" s="35" t="s">
        <v>762</v>
      </c>
      <c r="C323" s="38">
        <v>6718</v>
      </c>
      <c r="D323" s="40">
        <v>85.361266975685126</v>
      </c>
      <c r="E323" s="34">
        <v>3</v>
      </c>
      <c r="F323" s="46"/>
    </row>
    <row r="324" spans="1:6" ht="11.1" customHeight="1">
      <c r="A324" s="28" t="str">
        <f t="shared" si="13"/>
        <v>屏東縣</v>
      </c>
      <c r="B324" s="35" t="s">
        <v>765</v>
      </c>
      <c r="C324" s="38">
        <v>5289</v>
      </c>
      <c r="D324" s="40">
        <v>44.585278512576437</v>
      </c>
      <c r="E324" s="34">
        <v>3</v>
      </c>
    </row>
    <row r="325" spans="1:6" ht="11.1" customHeight="1">
      <c r="A325" s="28" t="str">
        <f t="shared" si="13"/>
        <v>屏東縣</v>
      </c>
      <c r="B325" s="35" t="s">
        <v>768</v>
      </c>
      <c r="C325" s="38">
        <v>7648</v>
      </c>
      <c r="D325" s="40">
        <v>45.584697655678177</v>
      </c>
      <c r="E325" s="34">
        <v>3</v>
      </c>
    </row>
    <row r="326" spans="1:6" ht="11.1" customHeight="1">
      <c r="A326" s="28" t="str">
        <f t="shared" si="13"/>
        <v>屏東縣</v>
      </c>
      <c r="B326" s="35" t="s">
        <v>771</v>
      </c>
      <c r="C326" s="38">
        <v>4866</v>
      </c>
      <c r="D326" s="40">
        <v>30.412309923062981</v>
      </c>
      <c r="E326" s="34">
        <v>3</v>
      </c>
    </row>
    <row r="327" spans="1:6" ht="11.1" customHeight="1">
      <c r="A327" s="28" t="str">
        <f t="shared" si="13"/>
        <v>屏東縣</v>
      </c>
      <c r="B327" s="35" t="s">
        <v>774</v>
      </c>
      <c r="C327" s="38">
        <v>4882</v>
      </c>
      <c r="D327" s="40">
        <v>16.219172111263124</v>
      </c>
      <c r="E327" s="34">
        <v>3</v>
      </c>
    </row>
    <row r="328" spans="1:6" ht="11.1" customHeight="1">
      <c r="A328" s="28" t="str">
        <f t="shared" si="13"/>
        <v>屏東縣</v>
      </c>
      <c r="B328" s="35" t="s">
        <v>777</v>
      </c>
      <c r="C328" s="38">
        <v>4864</v>
      </c>
      <c r="D328" s="40">
        <v>26.749290296892923</v>
      </c>
      <c r="E328" s="34">
        <v>3</v>
      </c>
    </row>
    <row r="329" spans="1:6" ht="11.1" customHeight="1">
      <c r="A329" s="28" t="str">
        <f>B329</f>
        <v>臺東縣</v>
      </c>
      <c r="B329" s="22" t="s">
        <v>780</v>
      </c>
      <c r="C329" s="43">
        <v>224470</v>
      </c>
      <c r="D329" s="45">
        <v>63.856008526954788</v>
      </c>
      <c r="E329" s="34">
        <v>2</v>
      </c>
    </row>
    <row r="330" spans="1:6" s="47" customFormat="1" ht="12" customHeight="1">
      <c r="A330" s="28" t="str">
        <f>A329</f>
        <v>臺東縣</v>
      </c>
      <c r="B330" s="35" t="s">
        <v>782</v>
      </c>
      <c r="C330" s="38">
        <v>106929</v>
      </c>
      <c r="D330" s="40">
        <v>974.12659846896804</v>
      </c>
      <c r="E330" s="34">
        <v>3</v>
      </c>
      <c r="F330" s="46"/>
    </row>
    <row r="331" spans="1:6" ht="11.1" customHeight="1">
      <c r="A331" s="28" t="str">
        <f>A330</f>
        <v>臺東縣</v>
      </c>
      <c r="B331" s="35" t="s">
        <v>784</v>
      </c>
      <c r="C331" s="38">
        <v>14943</v>
      </c>
      <c r="D331" s="40">
        <v>103.77522936735515</v>
      </c>
      <c r="E331" s="34">
        <v>3</v>
      </c>
    </row>
    <row r="332" spans="1:6" ht="11.1" customHeight="1">
      <c r="A332" s="28" t="str">
        <f t="shared" ref="A332:A345" si="14">A331</f>
        <v>臺東縣</v>
      </c>
      <c r="B332" s="35" t="s">
        <v>786</v>
      </c>
      <c r="C332" s="38">
        <v>9111</v>
      </c>
      <c r="D332" s="40">
        <v>155.12019218491156</v>
      </c>
      <c r="E332" s="34">
        <v>3</v>
      </c>
    </row>
    <row r="333" spans="1:6" ht="11.1" customHeight="1">
      <c r="A333" s="28" t="str">
        <f t="shared" si="14"/>
        <v>臺東縣</v>
      </c>
      <c r="B333" s="35" t="s">
        <v>788</v>
      </c>
      <c r="C333" s="38">
        <v>17700</v>
      </c>
      <c r="D333" s="40">
        <v>42.889637209401506</v>
      </c>
      <c r="E333" s="34">
        <v>3</v>
      </c>
    </row>
    <row r="334" spans="1:6" ht="11.1" customHeight="1">
      <c r="A334" s="28" t="str">
        <f t="shared" si="14"/>
        <v>臺東縣</v>
      </c>
      <c r="B334" s="35" t="s">
        <v>790</v>
      </c>
      <c r="C334" s="38">
        <v>6565</v>
      </c>
      <c r="D334" s="40">
        <v>94.944855333832777</v>
      </c>
      <c r="E334" s="34">
        <v>3</v>
      </c>
    </row>
    <row r="335" spans="1:6" ht="11.1" customHeight="1">
      <c r="A335" s="28" t="str">
        <f t="shared" si="14"/>
        <v>臺東縣</v>
      </c>
      <c r="B335" s="35" t="s">
        <v>792</v>
      </c>
      <c r="C335" s="38">
        <v>11507</v>
      </c>
      <c r="D335" s="40">
        <v>119.0556251636019</v>
      </c>
      <c r="E335" s="34">
        <v>3</v>
      </c>
    </row>
    <row r="336" spans="1:6" ht="11.1" customHeight="1">
      <c r="A336" s="28" t="str">
        <f t="shared" si="14"/>
        <v>臺東縣</v>
      </c>
      <c r="B336" s="35" t="s">
        <v>794</v>
      </c>
      <c r="C336" s="38">
        <v>9000</v>
      </c>
      <c r="D336" s="40">
        <v>42.818239428176689</v>
      </c>
      <c r="E336" s="34">
        <v>3</v>
      </c>
    </row>
    <row r="337" spans="1:6" ht="11.1" customHeight="1">
      <c r="A337" s="28" t="str">
        <f t="shared" si="14"/>
        <v>臺東縣</v>
      </c>
      <c r="B337" s="35" t="s">
        <v>796</v>
      </c>
      <c r="C337" s="38">
        <v>7756</v>
      </c>
      <c r="D337" s="40">
        <v>49.978477550925724</v>
      </c>
      <c r="E337" s="34">
        <v>3</v>
      </c>
    </row>
    <row r="338" spans="1:6" s="47" customFormat="1" ht="12" customHeight="1">
      <c r="A338" s="28" t="str">
        <f t="shared" si="14"/>
        <v>臺東縣</v>
      </c>
      <c r="B338" s="35" t="s">
        <v>798</v>
      </c>
      <c r="C338" s="38">
        <v>8202</v>
      </c>
      <c r="D338" s="40">
        <v>91.440165889986403</v>
      </c>
      <c r="E338" s="34">
        <v>3</v>
      </c>
      <c r="F338" s="46"/>
    </row>
    <row r="339" spans="1:6" ht="11.1" customHeight="1">
      <c r="A339" s="28" t="str">
        <f t="shared" si="14"/>
        <v>臺東縣</v>
      </c>
      <c r="B339" s="35" t="s">
        <v>800</v>
      </c>
      <c r="C339" s="38">
        <v>8591</v>
      </c>
      <c r="D339" s="40">
        <v>103.89984205192211</v>
      </c>
      <c r="E339" s="34">
        <v>3</v>
      </c>
    </row>
    <row r="340" spans="1:6" ht="11.1" customHeight="1">
      <c r="A340" s="28" t="str">
        <f t="shared" si="14"/>
        <v>臺東縣</v>
      </c>
      <c r="B340" s="35" t="s">
        <v>802</v>
      </c>
      <c r="C340" s="38">
        <v>3808</v>
      </c>
      <c r="D340" s="40">
        <v>252.32078134628509</v>
      </c>
      <c r="E340" s="34">
        <v>3</v>
      </c>
    </row>
    <row r="341" spans="1:6" ht="11.1" customHeight="1">
      <c r="A341" s="28" t="str">
        <f t="shared" si="14"/>
        <v>臺東縣</v>
      </c>
      <c r="B341" s="35" t="s">
        <v>804</v>
      </c>
      <c r="C341" s="38">
        <v>3614</v>
      </c>
      <c r="D341" s="40">
        <v>7.9275160924847636</v>
      </c>
      <c r="E341" s="34">
        <v>3</v>
      </c>
    </row>
    <row r="342" spans="1:6" s="47" customFormat="1" ht="12" customHeight="1">
      <c r="A342" s="28" t="str">
        <f t="shared" si="14"/>
        <v>臺東縣</v>
      </c>
      <c r="B342" s="35" t="s">
        <v>807</v>
      </c>
      <c r="C342" s="38">
        <v>4378</v>
      </c>
      <c r="D342" s="40">
        <v>4.9747840491469573</v>
      </c>
      <c r="E342" s="34">
        <v>3</v>
      </c>
      <c r="F342" s="46"/>
    </row>
    <row r="343" spans="1:6" ht="11.1" customHeight="1">
      <c r="A343" s="28" t="str">
        <f t="shared" si="14"/>
        <v>臺東縣</v>
      </c>
      <c r="B343" s="35" t="s">
        <v>810</v>
      </c>
      <c r="C343" s="38">
        <v>3721</v>
      </c>
      <c r="D343" s="40">
        <v>12.142456698648438</v>
      </c>
      <c r="E343" s="34">
        <v>3</v>
      </c>
    </row>
    <row r="344" spans="1:6" ht="11.1" customHeight="1">
      <c r="A344" s="28" t="str">
        <f t="shared" si="14"/>
        <v>臺東縣</v>
      </c>
      <c r="B344" s="35" t="s">
        <v>813</v>
      </c>
      <c r="C344" s="38">
        <v>3669</v>
      </c>
      <c r="D344" s="40">
        <v>9.6384339449408731</v>
      </c>
      <c r="E344" s="34">
        <v>3</v>
      </c>
    </row>
    <row r="345" spans="1:6" ht="11.1" customHeight="1">
      <c r="A345" s="28" t="str">
        <f t="shared" si="14"/>
        <v>臺東縣</v>
      </c>
      <c r="B345" s="35" t="s">
        <v>816</v>
      </c>
      <c r="C345" s="38">
        <v>4976</v>
      </c>
      <c r="D345" s="40">
        <v>102.83286353153183</v>
      </c>
      <c r="E345" s="34">
        <v>3</v>
      </c>
    </row>
    <row r="346" spans="1:6" ht="11.1" customHeight="1">
      <c r="A346" s="28" t="str">
        <f>B346</f>
        <v>花蓮縣</v>
      </c>
      <c r="B346" s="22" t="s">
        <v>819</v>
      </c>
      <c r="C346" s="62">
        <v>333392</v>
      </c>
      <c r="D346" s="45">
        <v>72.029136247093433</v>
      </c>
      <c r="E346" s="34">
        <v>2</v>
      </c>
    </row>
    <row r="347" spans="1:6" ht="11.1" customHeight="1">
      <c r="A347" s="28" t="str">
        <f>A346</f>
        <v>花蓮縣</v>
      </c>
      <c r="B347" s="35" t="s">
        <v>821</v>
      </c>
      <c r="C347" s="38">
        <v>106368</v>
      </c>
      <c r="D347" s="40">
        <v>3616.7904928679509</v>
      </c>
      <c r="E347" s="34">
        <v>3</v>
      </c>
    </row>
    <row r="348" spans="1:6" ht="11.1" customHeight="1">
      <c r="A348" s="28" t="str">
        <f>A347</f>
        <v>花蓮縣</v>
      </c>
      <c r="B348" s="35" t="s">
        <v>823</v>
      </c>
      <c r="C348" s="38">
        <v>11237</v>
      </c>
      <c r="D348" s="40">
        <v>93.239106822958547</v>
      </c>
      <c r="E348" s="34">
        <v>3</v>
      </c>
    </row>
    <row r="349" spans="1:6" ht="11.1" customHeight="1">
      <c r="A349" s="28" t="str">
        <f t="shared" ref="A349:A359" si="15">A348</f>
        <v>花蓮縣</v>
      </c>
      <c r="B349" s="35" t="s">
        <v>825</v>
      </c>
      <c r="C349" s="38">
        <v>25396</v>
      </c>
      <c r="D349" s="40">
        <v>100.62926974041088</v>
      </c>
      <c r="E349" s="34">
        <v>3</v>
      </c>
    </row>
    <row r="350" spans="1:6" ht="11.1" customHeight="1">
      <c r="A350" s="28" t="str">
        <f t="shared" si="15"/>
        <v>花蓮縣</v>
      </c>
      <c r="B350" s="35" t="s">
        <v>827</v>
      </c>
      <c r="C350" s="38">
        <v>20286</v>
      </c>
      <c r="D350" s="40">
        <v>689.77711283768849</v>
      </c>
      <c r="E350" s="34">
        <v>3</v>
      </c>
    </row>
    <row r="351" spans="1:6" s="47" customFormat="1" ht="12" customHeight="1">
      <c r="A351" s="28" t="str">
        <f t="shared" si="15"/>
        <v>花蓮縣</v>
      </c>
      <c r="B351" s="35" t="s">
        <v>829</v>
      </c>
      <c r="C351" s="38">
        <v>82577</v>
      </c>
      <c r="D351" s="40">
        <v>1265.3888706706589</v>
      </c>
      <c r="E351" s="34">
        <v>3</v>
      </c>
      <c r="F351" s="46"/>
    </row>
    <row r="352" spans="1:6" ht="11.1" customHeight="1">
      <c r="A352" s="28" t="str">
        <f t="shared" si="15"/>
        <v>花蓮縣</v>
      </c>
      <c r="B352" s="35" t="s">
        <v>831</v>
      </c>
      <c r="C352" s="38">
        <v>18237</v>
      </c>
      <c r="D352" s="40">
        <v>83.485621996953014</v>
      </c>
      <c r="E352" s="34">
        <v>3</v>
      </c>
    </row>
    <row r="353" spans="1:6" ht="11.1" customHeight="1">
      <c r="A353" s="28" t="str">
        <f t="shared" si="15"/>
        <v>花蓮縣</v>
      </c>
      <c r="B353" s="35" t="s">
        <v>833</v>
      </c>
      <c r="C353" s="38">
        <v>13395</v>
      </c>
      <c r="D353" s="40">
        <v>85.258735917510023</v>
      </c>
      <c r="E353" s="34">
        <v>3</v>
      </c>
    </row>
    <row r="354" spans="1:6" s="47" customFormat="1" ht="12" customHeight="1">
      <c r="A354" s="28" t="str">
        <f t="shared" si="15"/>
        <v>花蓮縣</v>
      </c>
      <c r="B354" s="35" t="s">
        <v>835</v>
      </c>
      <c r="C354" s="38">
        <v>4706</v>
      </c>
      <c r="D354" s="40">
        <v>28.971909683488352</v>
      </c>
      <c r="E354" s="34">
        <v>3</v>
      </c>
      <c r="F354" s="46"/>
    </row>
    <row r="355" spans="1:6" ht="11.1" customHeight="1">
      <c r="A355" s="28" t="str">
        <f t="shared" si="15"/>
        <v>花蓮縣</v>
      </c>
      <c r="B355" s="35" t="s">
        <v>837</v>
      </c>
      <c r="C355" s="38">
        <v>12107</v>
      </c>
      <c r="D355" s="40">
        <v>89.293748183812227</v>
      </c>
      <c r="E355" s="34">
        <v>3</v>
      </c>
    </row>
    <row r="356" spans="1:6" ht="11.1" customHeight="1">
      <c r="A356" s="28" t="str">
        <f t="shared" si="15"/>
        <v>花蓮縣</v>
      </c>
      <c r="B356" s="35" t="s">
        <v>839</v>
      </c>
      <c r="C356" s="38">
        <v>10849</v>
      </c>
      <c r="D356" s="40">
        <v>61.512554537181671</v>
      </c>
      <c r="E356" s="34">
        <v>3</v>
      </c>
    </row>
    <row r="357" spans="1:6" ht="11.1" customHeight="1">
      <c r="A357" s="28" t="str">
        <f t="shared" si="15"/>
        <v>花蓮縣</v>
      </c>
      <c r="B357" s="35" t="s">
        <v>841</v>
      </c>
      <c r="C357" s="38">
        <v>15494</v>
      </c>
      <c r="D357" s="40">
        <v>9.4368840619652588</v>
      </c>
      <c r="E357" s="34">
        <v>3</v>
      </c>
    </row>
    <row r="358" spans="1:6" ht="11.1" customHeight="1">
      <c r="A358" s="28" t="str">
        <f t="shared" si="15"/>
        <v>花蓮縣</v>
      </c>
      <c r="B358" s="35" t="s">
        <v>844</v>
      </c>
      <c r="C358" s="38">
        <v>6530</v>
      </c>
      <c r="D358" s="40">
        <v>10.557954764095193</v>
      </c>
      <c r="E358" s="34">
        <v>3</v>
      </c>
    </row>
    <row r="359" spans="1:6" ht="11.1" customHeight="1">
      <c r="A359" s="28" t="str">
        <f t="shared" si="15"/>
        <v>花蓮縣</v>
      </c>
      <c r="B359" s="35" t="s">
        <v>847</v>
      </c>
      <c r="C359" s="38">
        <v>6210</v>
      </c>
      <c r="D359" s="40">
        <v>6.0804082587806088</v>
      </c>
      <c r="E359" s="34">
        <v>3</v>
      </c>
    </row>
    <row r="360" spans="1:6" ht="11.1" customHeight="1">
      <c r="A360" s="28" t="str">
        <f>B360</f>
        <v>澎湖縣</v>
      </c>
      <c r="B360" s="22" t="s">
        <v>850</v>
      </c>
      <c r="C360" s="43">
        <v>101758</v>
      </c>
      <c r="D360" s="45">
        <v>802.10240722158596</v>
      </c>
      <c r="E360" s="34">
        <v>2</v>
      </c>
    </row>
    <row r="361" spans="1:6" s="47" customFormat="1" ht="12" customHeight="1">
      <c r="A361" s="28" t="str">
        <f>A360</f>
        <v>澎湖縣</v>
      </c>
      <c r="B361" s="35" t="s">
        <v>852</v>
      </c>
      <c r="C361" s="38">
        <v>60335</v>
      </c>
      <c r="D361" s="40">
        <v>1774.9869086073702</v>
      </c>
      <c r="E361" s="34">
        <v>3</v>
      </c>
      <c r="F361" s="46"/>
    </row>
    <row r="362" spans="1:6" ht="11.1" customHeight="1">
      <c r="A362" s="28" t="str">
        <f>A361</f>
        <v>澎湖縣</v>
      </c>
      <c r="B362" s="35" t="s">
        <v>854</v>
      </c>
      <c r="C362" s="38">
        <v>14315</v>
      </c>
      <c r="D362" s="40">
        <v>429.86955268341899</v>
      </c>
      <c r="E362" s="34">
        <v>3</v>
      </c>
    </row>
    <row r="363" spans="1:6" ht="11.1" customHeight="1">
      <c r="A363" s="28" t="str">
        <f t="shared" ref="A363:A366" si="16">A362</f>
        <v>澎湖縣</v>
      </c>
      <c r="B363" s="35" t="s">
        <v>856</v>
      </c>
      <c r="C363" s="38">
        <v>9799</v>
      </c>
      <c r="D363" s="40">
        <v>487.81580584940889</v>
      </c>
      <c r="E363" s="34">
        <v>3</v>
      </c>
    </row>
    <row r="364" spans="1:6" ht="11.1" customHeight="1">
      <c r="A364" s="28" t="str">
        <f t="shared" si="16"/>
        <v>澎湖縣</v>
      </c>
      <c r="B364" s="35" t="s">
        <v>858</v>
      </c>
      <c r="C364" s="38">
        <v>8438</v>
      </c>
      <c r="D364" s="40">
        <v>450.87310577724583</v>
      </c>
      <c r="E364" s="34">
        <v>3</v>
      </c>
    </row>
    <row r="365" spans="1:6" ht="11.1" customHeight="1">
      <c r="A365" s="28" t="str">
        <f t="shared" si="16"/>
        <v>澎湖縣</v>
      </c>
      <c r="B365" s="35" t="s">
        <v>860</v>
      </c>
      <c r="C365" s="38">
        <v>5117</v>
      </c>
      <c r="D365" s="40">
        <v>371.27060599024838</v>
      </c>
      <c r="E365" s="34">
        <v>3</v>
      </c>
    </row>
    <row r="366" spans="1:6" ht="11.1" customHeight="1">
      <c r="A366" s="28" t="str">
        <f t="shared" si="16"/>
        <v>澎湖縣</v>
      </c>
      <c r="B366" s="35" t="s">
        <v>862</v>
      </c>
      <c r="C366" s="38">
        <v>3754</v>
      </c>
      <c r="D366" s="40">
        <v>537.29890650941775</v>
      </c>
      <c r="E366" s="34">
        <v>3</v>
      </c>
    </row>
    <row r="367" spans="1:6" ht="11.1" customHeight="1">
      <c r="A367" s="28" t="str">
        <f>B367</f>
        <v>基隆市</v>
      </c>
      <c r="B367" s="22" t="s">
        <v>864</v>
      </c>
      <c r="C367" s="43">
        <v>373077</v>
      </c>
      <c r="D367" s="45">
        <v>2810.1844772742165</v>
      </c>
      <c r="E367" s="34">
        <v>2</v>
      </c>
    </row>
    <row r="368" spans="1:6" ht="11.1" customHeight="1">
      <c r="A368" s="28" t="str">
        <f>A367</f>
        <v>基隆市</v>
      </c>
      <c r="B368" s="35" t="s">
        <v>101</v>
      </c>
      <c r="C368" s="38">
        <v>53094</v>
      </c>
      <c r="D368" s="40">
        <v>5199.2792651638301</v>
      </c>
      <c r="E368" s="34">
        <v>3</v>
      </c>
    </row>
    <row r="369" spans="1:6" ht="11.1" customHeight="1">
      <c r="A369" s="28" t="str">
        <f>A368</f>
        <v>基隆市</v>
      </c>
      <c r="B369" s="35" t="s">
        <v>866</v>
      </c>
      <c r="C369" s="38">
        <v>53974</v>
      </c>
      <c r="D369" s="40">
        <v>959.26662507842229</v>
      </c>
      <c r="E369" s="34">
        <v>3</v>
      </c>
    </row>
    <row r="370" spans="1:6" ht="11.1" customHeight="1">
      <c r="A370" s="28" t="str">
        <f t="shared" ref="A370:A374" si="17">A369</f>
        <v>基隆市</v>
      </c>
      <c r="B370" s="35" t="s">
        <v>868</v>
      </c>
      <c r="C370" s="38">
        <v>38188</v>
      </c>
      <c r="D370" s="40">
        <v>1672.8359098136962</v>
      </c>
      <c r="E370" s="34">
        <v>3</v>
      </c>
    </row>
    <row r="371" spans="1:6" ht="11.1" customHeight="1">
      <c r="A371" s="28" t="str">
        <f t="shared" si="17"/>
        <v>基隆市</v>
      </c>
      <c r="B371" s="35" t="s">
        <v>870</v>
      </c>
      <c r="C371" s="38">
        <v>46244</v>
      </c>
      <c r="D371" s="40">
        <v>10923.349474430141</v>
      </c>
      <c r="E371" s="34">
        <v>3</v>
      </c>
    </row>
    <row r="372" spans="1:6" ht="11.1" customHeight="1">
      <c r="A372" s="28" t="str">
        <f t="shared" si="17"/>
        <v>基隆市</v>
      </c>
      <c r="B372" s="35" t="s">
        <v>99</v>
      </c>
      <c r="C372" s="38">
        <v>48733</v>
      </c>
      <c r="D372" s="40">
        <v>4630.7417472775996</v>
      </c>
      <c r="E372" s="34">
        <v>3</v>
      </c>
    </row>
    <row r="373" spans="1:6" ht="11.1" customHeight="1">
      <c r="A373" s="28" t="str">
        <f t="shared" si="17"/>
        <v>基隆市</v>
      </c>
      <c r="B373" s="35" t="s">
        <v>872</v>
      </c>
      <c r="C373" s="38">
        <v>81580</v>
      </c>
      <c r="D373" s="40">
        <v>4525.9361997226079</v>
      </c>
      <c r="E373" s="34">
        <v>3</v>
      </c>
    </row>
    <row r="374" spans="1:6" s="47" customFormat="1" ht="12" customHeight="1">
      <c r="A374" s="28" t="str">
        <f t="shared" si="17"/>
        <v>基隆市</v>
      </c>
      <c r="B374" s="35" t="s">
        <v>95</v>
      </c>
      <c r="C374" s="38">
        <v>51264</v>
      </c>
      <c r="D374" s="40">
        <v>4804.2284407624684</v>
      </c>
      <c r="E374" s="34">
        <v>3</v>
      </c>
      <c r="F374" s="46"/>
    </row>
    <row r="375" spans="1:6" ht="11.1" customHeight="1">
      <c r="A375" s="28" t="str">
        <f>B375</f>
        <v>新竹市</v>
      </c>
      <c r="B375" s="22" t="s">
        <v>874</v>
      </c>
      <c r="C375" s="43">
        <v>431988</v>
      </c>
      <c r="D375" s="45">
        <v>4147.6448979670213</v>
      </c>
      <c r="E375" s="34">
        <v>2</v>
      </c>
    </row>
    <row r="376" spans="1:6" ht="11.1" customHeight="1">
      <c r="A376" s="28" t="str">
        <f>A375</f>
        <v>新竹市</v>
      </c>
      <c r="B376" s="35" t="s">
        <v>122</v>
      </c>
      <c r="C376" s="38">
        <v>206843</v>
      </c>
      <c r="D376" s="40">
        <v>6160.2952038312169</v>
      </c>
      <c r="E376" s="34">
        <v>3</v>
      </c>
    </row>
    <row r="377" spans="1:6" ht="11.1" customHeight="1">
      <c r="A377" s="28" t="str">
        <f>A376</f>
        <v>新竹市</v>
      </c>
      <c r="B377" s="35" t="s">
        <v>131</v>
      </c>
      <c r="C377" s="38">
        <v>148753</v>
      </c>
      <c r="D377" s="40">
        <v>9458.6276841295385</v>
      </c>
      <c r="E377" s="34">
        <v>3</v>
      </c>
    </row>
    <row r="378" spans="1:6" ht="11.1" customHeight="1">
      <c r="A378" s="28" t="str">
        <f t="shared" ref="A378" si="18">A377</f>
        <v>新竹市</v>
      </c>
      <c r="B378" s="35" t="s">
        <v>876</v>
      </c>
      <c r="C378" s="38">
        <v>76392</v>
      </c>
      <c r="D378" s="40">
        <v>1392.7666999093879</v>
      </c>
      <c r="E378" s="34">
        <v>3</v>
      </c>
    </row>
    <row r="379" spans="1:6" ht="11.1" customHeight="1">
      <c r="A379" s="28" t="str">
        <f>B379</f>
        <v>嘉義市</v>
      </c>
      <c r="B379" s="22" t="s">
        <v>878</v>
      </c>
      <c r="C379" s="43">
        <v>270883</v>
      </c>
      <c r="D379" s="45">
        <v>4512.7912090841246</v>
      </c>
      <c r="E379" s="34">
        <v>2</v>
      </c>
    </row>
    <row r="380" spans="1:6" ht="11.1" customHeight="1">
      <c r="A380" s="28" t="str">
        <f>A379</f>
        <v>嘉義市</v>
      </c>
      <c r="B380" s="35" t="s">
        <v>122</v>
      </c>
      <c r="C380" s="38">
        <v>123370</v>
      </c>
      <c r="D380" s="40">
        <v>4091.1140882622135</v>
      </c>
      <c r="E380" s="34">
        <v>3</v>
      </c>
    </row>
    <row r="381" spans="1:6" ht="11.1" customHeight="1">
      <c r="A381" s="28" t="str">
        <f>A380</f>
        <v>嘉義市</v>
      </c>
      <c r="B381" s="35" t="s">
        <v>128</v>
      </c>
      <c r="C381" s="38">
        <v>147513</v>
      </c>
      <c r="D381" s="40">
        <v>4938.5001673920324</v>
      </c>
      <c r="E381" s="34">
        <v>3</v>
      </c>
    </row>
    <row r="382" spans="1:6" ht="11.1" customHeight="1">
      <c r="A382" s="28" t="str">
        <f>B382</f>
        <v>福建省</v>
      </c>
      <c r="B382" s="29" t="s">
        <v>881</v>
      </c>
      <c r="C382" s="45">
        <v>140229</v>
      </c>
      <c r="D382" s="45">
        <v>777.08139380236753</v>
      </c>
      <c r="E382" s="34">
        <v>1</v>
      </c>
    </row>
    <row r="383" spans="1:6" ht="11.1" customHeight="1">
      <c r="A383" s="28" t="str">
        <f>B383</f>
        <v>金門縣</v>
      </c>
      <c r="B383" s="22" t="s">
        <v>883</v>
      </c>
      <c r="C383" s="43">
        <v>127723</v>
      </c>
      <c r="D383" s="45">
        <v>842.18890119744708</v>
      </c>
      <c r="E383" s="34">
        <v>2</v>
      </c>
    </row>
    <row r="384" spans="1:6" ht="11.1" customHeight="1">
      <c r="A384" s="28" t="str">
        <f>A383</f>
        <v>金門縣</v>
      </c>
      <c r="B384" s="35" t="s">
        <v>885</v>
      </c>
      <c r="C384" s="38">
        <v>40933</v>
      </c>
      <c r="D384" s="40">
        <v>1885.1839911573711</v>
      </c>
      <c r="E384" s="34">
        <v>3</v>
      </c>
    </row>
    <row r="385" spans="1:6" ht="11.1" customHeight="1">
      <c r="A385" s="28" t="str">
        <f>A384</f>
        <v>金門縣</v>
      </c>
      <c r="B385" s="35" t="s">
        <v>887</v>
      </c>
      <c r="C385" s="38">
        <v>27368</v>
      </c>
      <c r="D385" s="40">
        <v>656.36991557943213</v>
      </c>
      <c r="E385" s="34">
        <v>3</v>
      </c>
    </row>
    <row r="386" spans="1:6" s="47" customFormat="1" ht="12" customHeight="1">
      <c r="A386" s="28" t="str">
        <f t="shared" ref="A386:A389" si="19">A385</f>
        <v>金門縣</v>
      </c>
      <c r="B386" s="35" t="s">
        <v>889</v>
      </c>
      <c r="C386" s="38">
        <v>19465</v>
      </c>
      <c r="D386" s="40">
        <v>472.56615683418306</v>
      </c>
      <c r="E386" s="34">
        <v>3</v>
      </c>
      <c r="F386" s="46"/>
    </row>
    <row r="387" spans="1:6" s="47" customFormat="1" ht="12" customHeight="1">
      <c r="A387" s="28" t="str">
        <f t="shared" si="19"/>
        <v>金門縣</v>
      </c>
      <c r="B387" s="35" t="s">
        <v>891</v>
      </c>
      <c r="C387" s="38">
        <v>27307</v>
      </c>
      <c r="D387" s="40">
        <v>914.68479935687014</v>
      </c>
      <c r="E387" s="34">
        <v>3</v>
      </c>
      <c r="F387" s="46"/>
    </row>
    <row r="388" spans="1:6" ht="11.1" customHeight="1">
      <c r="A388" s="28" t="str">
        <f t="shared" si="19"/>
        <v>金門縣</v>
      </c>
      <c r="B388" s="35" t="s">
        <v>893</v>
      </c>
      <c r="C388" s="38">
        <v>11978</v>
      </c>
      <c r="D388" s="40">
        <v>748.48465912641382</v>
      </c>
      <c r="E388" s="34">
        <v>3</v>
      </c>
    </row>
    <row r="389" spans="1:6" ht="11.1" customHeight="1">
      <c r="A389" s="28" t="str">
        <f t="shared" si="19"/>
        <v>金門縣</v>
      </c>
      <c r="B389" s="35" t="s">
        <v>895</v>
      </c>
      <c r="C389" s="38">
        <v>672</v>
      </c>
      <c r="D389" s="40">
        <v>560</v>
      </c>
      <c r="E389" s="34">
        <v>3</v>
      </c>
    </row>
    <row r="390" spans="1:6" ht="11.1" customHeight="1">
      <c r="A390" s="28" t="str">
        <f>B390</f>
        <v>連江縣</v>
      </c>
      <c r="B390" s="22" t="s">
        <v>897</v>
      </c>
      <c r="C390" s="43">
        <v>12506</v>
      </c>
      <c r="D390" s="45">
        <v>434.23611111111109</v>
      </c>
      <c r="E390" s="34">
        <v>2</v>
      </c>
    </row>
    <row r="391" spans="1:6" ht="11.1" customHeight="1">
      <c r="A391" s="28" t="str">
        <f>A390</f>
        <v>連江縣</v>
      </c>
      <c r="B391" s="35" t="s">
        <v>899</v>
      </c>
      <c r="C391" s="38">
        <v>7496</v>
      </c>
      <c r="D391" s="40">
        <v>720.76923076923072</v>
      </c>
      <c r="E391" s="34">
        <v>3</v>
      </c>
    </row>
    <row r="392" spans="1:6" ht="11.1" customHeight="1">
      <c r="A392" s="28" t="str">
        <f>A391</f>
        <v>連江縣</v>
      </c>
      <c r="B392" s="35" t="s">
        <v>901</v>
      </c>
      <c r="C392" s="38">
        <v>2320</v>
      </c>
      <c r="D392" s="40">
        <v>234.34343434343432</v>
      </c>
      <c r="E392" s="34">
        <v>3</v>
      </c>
    </row>
    <row r="393" spans="1:6" ht="11.1" customHeight="1">
      <c r="A393" s="28" t="str">
        <f t="shared" ref="A393:A394" si="20">A392</f>
        <v>連江縣</v>
      </c>
      <c r="B393" s="35" t="s">
        <v>903</v>
      </c>
      <c r="C393" s="38">
        <v>1424</v>
      </c>
      <c r="D393" s="40">
        <v>302.97872340425533</v>
      </c>
      <c r="E393" s="34">
        <v>3</v>
      </c>
    </row>
    <row r="394" spans="1:6" s="47" customFormat="1" ht="12" customHeight="1">
      <c r="A394" s="28" t="str">
        <f t="shared" si="20"/>
        <v>連江縣</v>
      </c>
      <c r="B394" s="35" t="s">
        <v>905</v>
      </c>
      <c r="C394" s="38">
        <v>1266</v>
      </c>
      <c r="D394" s="40">
        <v>333.15789473684214</v>
      </c>
      <c r="E394" s="34">
        <v>3</v>
      </c>
      <c r="F394" s="46"/>
    </row>
    <row r="395" spans="1:6" ht="11.1" customHeight="1">
      <c r="A395" s="28"/>
      <c r="B395" s="63" t="s">
        <v>907</v>
      </c>
      <c r="C395" s="67" t="s">
        <v>908</v>
      </c>
      <c r="D395" s="69" t="s">
        <v>908</v>
      </c>
      <c r="E395" s="34">
        <v>2</v>
      </c>
    </row>
    <row r="396" spans="1:6" ht="11.1" customHeight="1">
      <c r="A396" s="28"/>
      <c r="B396" s="63" t="s">
        <v>909</v>
      </c>
      <c r="C396" s="67" t="s">
        <v>908</v>
      </c>
      <c r="D396" s="69" t="s">
        <v>908</v>
      </c>
      <c r="E396" s="34">
        <v>2</v>
      </c>
    </row>
  </sheetData>
  <autoFilter ref="B1:E396"/>
  <phoneticPr fontId="4" type="noConversion"/>
  <printOptions horizontalCentered="1"/>
  <pageMargins left="0.59055118110236227" right="0.59055118110236227" top="0.39370078740157483" bottom="0.27559055118110237" header="0.39370078740157483" footer="0.23622047244094491"/>
  <pageSetup paperSize="9" orientation="portrait" r:id="rId1"/>
  <headerFooter alignWithMargins="0">
    <oddFooter>&amp;R&amp;Pof&amp;N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9"/>
  <sheetViews>
    <sheetView tabSelected="1" workbookViewId="0"/>
  </sheetViews>
  <sheetFormatPr defaultRowHeight="16.2"/>
  <sheetData>
    <row r="1" spans="1:4">
      <c r="A1" t="s">
        <v>942</v>
      </c>
      <c r="B1" t="s">
        <v>943</v>
      </c>
      <c r="C1" t="s">
        <v>945</v>
      </c>
      <c r="D1" t="s">
        <v>946</v>
      </c>
    </row>
    <row r="2" spans="1:4">
      <c r="A2" t="s">
        <v>950</v>
      </c>
      <c r="B2" t="s">
        <v>4</v>
      </c>
      <c r="C2">
        <v>555914</v>
      </c>
      <c r="D2">
        <v>24026.744693633224</v>
      </c>
    </row>
    <row r="3" spans="1:4">
      <c r="A3" t="s">
        <v>950</v>
      </c>
      <c r="B3" t="s">
        <v>7</v>
      </c>
      <c r="C3">
        <v>389325</v>
      </c>
      <c r="D3">
        <v>23860.084574370288</v>
      </c>
    </row>
    <row r="4" spans="1:4">
      <c r="A4" t="s">
        <v>950</v>
      </c>
      <c r="B4" t="s">
        <v>10</v>
      </c>
      <c r="C4">
        <v>415226</v>
      </c>
      <c r="D4">
        <v>20612.887212073074</v>
      </c>
    </row>
    <row r="5" spans="1:4">
      <c r="A5" t="s">
        <v>950</v>
      </c>
      <c r="B5" t="s">
        <v>13</v>
      </c>
      <c r="C5">
        <v>227267</v>
      </c>
      <c r="D5">
        <v>39775.105884000142</v>
      </c>
    </row>
    <row r="6" spans="1:4">
      <c r="A6" t="s">
        <v>950</v>
      </c>
      <c r="B6" t="s">
        <v>16</v>
      </c>
      <c r="C6">
        <v>411711</v>
      </c>
      <c r="D6">
        <v>20858.483253370352</v>
      </c>
    </row>
    <row r="7" spans="1:4">
      <c r="A7" t="s">
        <v>950</v>
      </c>
      <c r="B7" t="s">
        <v>19</v>
      </c>
      <c r="C7">
        <v>299730</v>
      </c>
      <c r="D7">
        <v>2493.0651151378038</v>
      </c>
    </row>
    <row r="8" spans="1:4">
      <c r="A8" t="s">
        <v>950</v>
      </c>
      <c r="B8" t="s">
        <v>22</v>
      </c>
      <c r="C8">
        <v>184167</v>
      </c>
      <c r="D8">
        <v>5559.1207650141268</v>
      </c>
    </row>
    <row r="9" spans="1:4">
      <c r="A9" t="s">
        <v>950</v>
      </c>
      <c r="B9" t="s">
        <v>25</v>
      </c>
      <c r="C9">
        <v>89075</v>
      </c>
      <c r="D9">
        <v>4216.607967886086</v>
      </c>
    </row>
    <row r="10" spans="1:4">
      <c r="A10" t="s">
        <v>950</v>
      </c>
      <c r="B10" t="s">
        <v>28</v>
      </c>
      <c r="C10">
        <v>111588</v>
      </c>
      <c r="D10">
        <v>582.85470731906059</v>
      </c>
    </row>
    <row r="11" spans="1:4">
      <c r="A11" t="s">
        <v>950</v>
      </c>
      <c r="B11" t="s">
        <v>31</v>
      </c>
      <c r="C11">
        <v>158953</v>
      </c>
      <c r="D11">
        <v>2249.6585593682112</v>
      </c>
    </row>
    <row r="12" spans="1:4">
      <c r="A12" t="s">
        <v>950</v>
      </c>
      <c r="B12" t="s">
        <v>34</v>
      </c>
      <c r="C12">
        <v>195140</v>
      </c>
      <c r="D12">
        <v>2739.3683477596815</v>
      </c>
    </row>
    <row r="13" spans="1:4">
      <c r="A13" t="s">
        <v>950</v>
      </c>
      <c r="B13" t="s">
        <v>37</v>
      </c>
      <c r="C13">
        <v>41315</v>
      </c>
      <c r="D13">
        <v>584.09299116685713</v>
      </c>
    </row>
    <row r="14" spans="1:4">
      <c r="A14" t="s">
        <v>950</v>
      </c>
      <c r="B14" t="s">
        <v>40</v>
      </c>
      <c r="C14">
        <v>239270</v>
      </c>
      <c r="D14">
        <v>8094.9867716812478</v>
      </c>
    </row>
    <row r="15" spans="1:4">
      <c r="A15" t="s">
        <v>950</v>
      </c>
      <c r="B15" t="s">
        <v>43</v>
      </c>
      <c r="C15">
        <v>199750</v>
      </c>
      <c r="D15">
        <v>26865.812161235222</v>
      </c>
    </row>
    <row r="16" spans="1:4">
      <c r="A16" t="s">
        <v>950</v>
      </c>
      <c r="B16" t="s">
        <v>46</v>
      </c>
      <c r="C16">
        <v>82255</v>
      </c>
      <c r="D16">
        <v>2359.364602216664</v>
      </c>
    </row>
    <row r="17" spans="1:4">
      <c r="A17" t="s">
        <v>950</v>
      </c>
      <c r="B17" t="s">
        <v>49</v>
      </c>
      <c r="C17">
        <v>78370</v>
      </c>
      <c r="D17">
        <v>4090.2282323345671</v>
      </c>
    </row>
    <row r="18" spans="1:4">
      <c r="A18" t="s">
        <v>950</v>
      </c>
      <c r="B18" t="s">
        <v>52</v>
      </c>
      <c r="C18">
        <v>97645</v>
      </c>
      <c r="D18">
        <v>1803.1684945495911</v>
      </c>
    </row>
    <row r="19" spans="1:4">
      <c r="A19" t="s">
        <v>950</v>
      </c>
      <c r="B19" t="s">
        <v>55</v>
      </c>
      <c r="C19">
        <v>23636</v>
      </c>
      <c r="D19">
        <v>1148.5662359624271</v>
      </c>
    </row>
    <row r="20" spans="1:4">
      <c r="A20" t="s">
        <v>950</v>
      </c>
      <c r="B20" t="s">
        <v>58</v>
      </c>
      <c r="C20">
        <v>7864</v>
      </c>
      <c r="D20">
        <v>54.478773091476405</v>
      </c>
    </row>
    <row r="21" spans="1:4">
      <c r="A21" t="s">
        <v>950</v>
      </c>
      <c r="B21" t="s">
        <v>61</v>
      </c>
      <c r="C21">
        <v>6455</v>
      </c>
      <c r="D21">
        <v>37.784997219539321</v>
      </c>
    </row>
    <row r="22" spans="1:4">
      <c r="A22" t="s">
        <v>950</v>
      </c>
      <c r="B22" t="s">
        <v>64</v>
      </c>
      <c r="C22">
        <v>23480</v>
      </c>
      <c r="D22">
        <v>355.80663394498333</v>
      </c>
    </row>
    <row r="23" spans="1:4">
      <c r="A23" t="s">
        <v>950</v>
      </c>
      <c r="B23" t="s">
        <v>67</v>
      </c>
      <c r="C23">
        <v>12733</v>
      </c>
      <c r="D23">
        <v>248.37850754420703</v>
      </c>
    </row>
    <row r="24" spans="1:4">
      <c r="A24" t="s">
        <v>950</v>
      </c>
      <c r="B24" t="s">
        <v>70</v>
      </c>
      <c r="C24">
        <v>37187</v>
      </c>
      <c r="D24">
        <v>941.60275287200614</v>
      </c>
    </row>
    <row r="25" spans="1:4">
      <c r="A25" t="s">
        <v>950</v>
      </c>
      <c r="B25" t="s">
        <v>73</v>
      </c>
      <c r="C25">
        <v>4954</v>
      </c>
      <c r="D25">
        <v>69.443860372142836</v>
      </c>
    </row>
    <row r="26" spans="1:4">
      <c r="A26" t="s">
        <v>950</v>
      </c>
      <c r="B26" t="s">
        <v>76</v>
      </c>
      <c r="C26">
        <v>9450</v>
      </c>
      <c r="D26">
        <v>64.616091526471394</v>
      </c>
    </row>
    <row r="27" spans="1:4">
      <c r="A27" t="s">
        <v>950</v>
      </c>
      <c r="B27" t="s">
        <v>79</v>
      </c>
      <c r="C27">
        <v>13115</v>
      </c>
      <c r="D27">
        <v>131.18489518211845</v>
      </c>
    </row>
    <row r="28" spans="1:4">
      <c r="A28" t="s">
        <v>950</v>
      </c>
      <c r="B28" t="s">
        <v>82</v>
      </c>
      <c r="C28">
        <v>22400</v>
      </c>
      <c r="D28">
        <v>455.16243609438118</v>
      </c>
    </row>
    <row r="29" spans="1:4">
      <c r="A29" t="s">
        <v>950</v>
      </c>
      <c r="B29" t="s">
        <v>85</v>
      </c>
      <c r="C29">
        <v>22678</v>
      </c>
      <c r="D29">
        <v>357.82923034684723</v>
      </c>
    </row>
    <row r="30" spans="1:4">
      <c r="A30" t="s">
        <v>950</v>
      </c>
      <c r="B30" t="s">
        <v>88</v>
      </c>
      <c r="C30">
        <v>6165</v>
      </c>
      <c r="D30">
        <v>19.197796784236694</v>
      </c>
    </row>
    <row r="31" spans="1:4">
      <c r="A31" t="s">
        <v>951</v>
      </c>
      <c r="B31" t="s">
        <v>93</v>
      </c>
      <c r="C31">
        <v>210473</v>
      </c>
      <c r="D31">
        <v>22661.233015353471</v>
      </c>
    </row>
    <row r="32" spans="1:4">
      <c r="A32" t="s">
        <v>951</v>
      </c>
      <c r="B32" t="s">
        <v>95</v>
      </c>
      <c r="C32">
        <v>229657</v>
      </c>
      <c r="D32">
        <v>20491.001722030389</v>
      </c>
    </row>
    <row r="33" spans="1:4">
      <c r="A33" t="s">
        <v>951</v>
      </c>
      <c r="B33" t="s">
        <v>97</v>
      </c>
      <c r="C33">
        <v>313693</v>
      </c>
      <c r="D33">
        <v>27610.417730209305</v>
      </c>
    </row>
    <row r="34" spans="1:4">
      <c r="A34" t="s">
        <v>951</v>
      </c>
      <c r="B34" t="s">
        <v>99</v>
      </c>
      <c r="C34">
        <v>230496</v>
      </c>
      <c r="D34">
        <v>16846.536715855022</v>
      </c>
    </row>
    <row r="35" spans="1:4">
      <c r="A35" t="s">
        <v>951</v>
      </c>
      <c r="B35" t="s">
        <v>101</v>
      </c>
      <c r="C35">
        <v>163388</v>
      </c>
      <c r="D35">
        <v>21478.355746605146</v>
      </c>
    </row>
    <row r="36" spans="1:4">
      <c r="A36" t="s">
        <v>951</v>
      </c>
      <c r="B36" t="s">
        <v>103</v>
      </c>
      <c r="C36">
        <v>130973</v>
      </c>
      <c r="D36">
        <v>23052.538942180763</v>
      </c>
    </row>
    <row r="37" spans="1:4">
      <c r="A37" t="s">
        <v>951</v>
      </c>
      <c r="B37" t="s">
        <v>105</v>
      </c>
      <c r="C37">
        <v>194715</v>
      </c>
      <c r="D37">
        <v>21996.226926639705</v>
      </c>
    </row>
    <row r="38" spans="1:4">
      <c r="A38" t="s">
        <v>951</v>
      </c>
      <c r="B38" t="s">
        <v>107</v>
      </c>
      <c r="C38">
        <v>273921</v>
      </c>
      <c r="D38">
        <v>8693.4209273540891</v>
      </c>
    </row>
    <row r="39" spans="1:4">
      <c r="A39" t="s">
        <v>951</v>
      </c>
      <c r="B39" t="s">
        <v>109</v>
      </c>
      <c r="C39">
        <v>121257</v>
      </c>
      <c r="D39">
        <v>5551.4503900670252</v>
      </c>
    </row>
    <row r="40" spans="1:4">
      <c r="A40" t="s">
        <v>951</v>
      </c>
      <c r="B40" t="s">
        <v>111</v>
      </c>
      <c r="C40">
        <v>285767</v>
      </c>
      <c r="D40">
        <v>9049.3592199805553</v>
      </c>
    </row>
    <row r="41" spans="1:4">
      <c r="A41" t="s">
        <v>951</v>
      </c>
      <c r="B41" t="s">
        <v>113</v>
      </c>
      <c r="C41">
        <v>290455</v>
      </c>
      <c r="D41">
        <v>4657.100894366039</v>
      </c>
    </row>
    <row r="42" spans="1:4">
      <c r="A42" t="s">
        <v>951</v>
      </c>
      <c r="B42" t="s">
        <v>115</v>
      </c>
      <c r="C42">
        <v>257520</v>
      </c>
      <c r="D42">
        <v>4532.0793501062981</v>
      </c>
    </row>
    <row r="43" spans="1:4">
      <c r="A43" t="s">
        <v>952</v>
      </c>
      <c r="B43" t="s">
        <v>119</v>
      </c>
      <c r="C43">
        <v>19323</v>
      </c>
      <c r="D43">
        <v>21950.471430194251</v>
      </c>
    </row>
    <row r="44" spans="1:4">
      <c r="A44" t="s">
        <v>952</v>
      </c>
      <c r="B44" t="s">
        <v>122</v>
      </c>
      <c r="C44">
        <v>74922</v>
      </c>
      <c r="D44">
        <v>8068.7092779064124</v>
      </c>
    </row>
    <row r="45" spans="1:4">
      <c r="A45" t="s">
        <v>952</v>
      </c>
      <c r="B45" t="s">
        <v>125</v>
      </c>
      <c r="C45">
        <v>120128</v>
      </c>
      <c r="D45">
        <v>17639.682236677876</v>
      </c>
    </row>
    <row r="46" spans="1:4">
      <c r="A46" t="s">
        <v>952</v>
      </c>
      <c r="B46" t="s">
        <v>128</v>
      </c>
      <c r="C46">
        <v>115731</v>
      </c>
      <c r="D46">
        <v>20288.734616598296</v>
      </c>
    </row>
    <row r="47" spans="1:4">
      <c r="A47" t="s">
        <v>952</v>
      </c>
      <c r="B47" t="s">
        <v>131</v>
      </c>
      <c r="C47">
        <v>147471</v>
      </c>
      <c r="D47">
        <v>21256.774677121772</v>
      </c>
    </row>
    <row r="48" spans="1:4">
      <c r="A48" t="s">
        <v>952</v>
      </c>
      <c r="B48" t="s">
        <v>134</v>
      </c>
      <c r="C48">
        <v>218540</v>
      </c>
      <c r="D48">
        <v>5484.5194206797551</v>
      </c>
    </row>
    <row r="49" spans="1:4">
      <c r="A49" t="s">
        <v>952</v>
      </c>
      <c r="B49" t="s">
        <v>136</v>
      </c>
      <c r="C49">
        <v>161906</v>
      </c>
      <c r="D49">
        <v>5179.6991470928861</v>
      </c>
    </row>
    <row r="50" spans="1:4">
      <c r="A50" t="s">
        <v>952</v>
      </c>
      <c r="B50" t="s">
        <v>138</v>
      </c>
      <c r="C50">
        <v>259742</v>
      </c>
      <c r="D50">
        <v>4142.3910027207457</v>
      </c>
    </row>
    <row r="51" spans="1:4">
      <c r="A51" t="s">
        <v>952</v>
      </c>
      <c r="B51" t="s">
        <v>140</v>
      </c>
      <c r="C51">
        <v>166458</v>
      </c>
      <c r="D51">
        <v>4041.763284730906</v>
      </c>
    </row>
    <row r="52" spans="1:4">
      <c r="A52" t="s">
        <v>952</v>
      </c>
      <c r="B52" t="s">
        <v>143</v>
      </c>
      <c r="C52">
        <v>51485</v>
      </c>
      <c r="D52">
        <v>438.5191620566153</v>
      </c>
    </row>
    <row r="53" spans="1:4">
      <c r="A53" t="s">
        <v>952</v>
      </c>
      <c r="B53" t="s">
        <v>146</v>
      </c>
      <c r="C53">
        <v>77607</v>
      </c>
      <c r="D53">
        <v>1326.1801254972727</v>
      </c>
    </row>
    <row r="54" spans="1:4">
      <c r="A54" t="s">
        <v>952</v>
      </c>
      <c r="B54" t="s">
        <v>149</v>
      </c>
      <c r="C54">
        <v>85957</v>
      </c>
      <c r="D54">
        <v>1339.5012381001357</v>
      </c>
    </row>
    <row r="55" spans="1:4">
      <c r="A55" t="s">
        <v>952</v>
      </c>
      <c r="B55" t="s">
        <v>152</v>
      </c>
      <c r="C55">
        <v>87742</v>
      </c>
      <c r="D55">
        <v>2168.5895344583842</v>
      </c>
    </row>
    <row r="56" spans="1:4">
      <c r="A56" t="s">
        <v>952</v>
      </c>
      <c r="B56" t="s">
        <v>155</v>
      </c>
      <c r="C56">
        <v>56643</v>
      </c>
      <c r="D56">
        <v>3411.2219886900853</v>
      </c>
    </row>
    <row r="57" spans="1:4">
      <c r="A57" t="s">
        <v>952</v>
      </c>
      <c r="B57" t="s">
        <v>158</v>
      </c>
      <c r="C57">
        <v>54106</v>
      </c>
      <c r="D57">
        <v>917.9236528292156</v>
      </c>
    </row>
    <row r="58" spans="1:4">
      <c r="A58" t="s">
        <v>952</v>
      </c>
      <c r="B58" t="s">
        <v>161</v>
      </c>
      <c r="C58">
        <v>64956</v>
      </c>
      <c r="D58">
        <v>1853.5290844497711</v>
      </c>
    </row>
    <row r="59" spans="1:4">
      <c r="A59" t="s">
        <v>952</v>
      </c>
      <c r="B59" t="s">
        <v>164</v>
      </c>
      <c r="C59">
        <v>105165</v>
      </c>
      <c r="D59">
        <v>4068.3257445927807</v>
      </c>
    </row>
    <row r="60" spans="1:4">
      <c r="A60" t="s">
        <v>952</v>
      </c>
      <c r="B60" t="s">
        <v>167</v>
      </c>
      <c r="C60">
        <v>92628</v>
      </c>
      <c r="D60">
        <v>2857.927425650013</v>
      </c>
    </row>
    <row r="61" spans="1:4">
      <c r="A61" t="s">
        <v>952</v>
      </c>
      <c r="B61" t="s">
        <v>170</v>
      </c>
      <c r="C61">
        <v>25242</v>
      </c>
      <c r="D61">
        <v>366.42404851975834</v>
      </c>
    </row>
    <row r="62" spans="1:4">
      <c r="A62" t="s">
        <v>952</v>
      </c>
      <c r="B62" t="s">
        <v>173</v>
      </c>
      <c r="C62">
        <v>15405</v>
      </c>
      <c r="D62">
        <v>845.94052881579307</v>
      </c>
    </row>
    <row r="63" spans="1:4">
      <c r="A63" t="s">
        <v>952</v>
      </c>
      <c r="B63" t="s">
        <v>176</v>
      </c>
      <c r="C63">
        <v>31800</v>
      </c>
      <c r="D63">
        <v>749.82492295431018</v>
      </c>
    </row>
    <row r="64" spans="1:4">
      <c r="A64" t="s">
        <v>952</v>
      </c>
      <c r="B64" t="s">
        <v>97</v>
      </c>
      <c r="C64">
        <v>19654</v>
      </c>
      <c r="D64">
        <v>717.18148479264357</v>
      </c>
    </row>
    <row r="65" spans="1:4">
      <c r="A65" t="s">
        <v>952</v>
      </c>
      <c r="B65" t="s">
        <v>181</v>
      </c>
      <c r="C65">
        <v>71520</v>
      </c>
      <c r="D65">
        <v>1647.8047701551959</v>
      </c>
    </row>
    <row r="66" spans="1:4">
      <c r="A66" t="s">
        <v>952</v>
      </c>
      <c r="B66" t="s">
        <v>184</v>
      </c>
      <c r="C66">
        <v>56364</v>
      </c>
      <c r="D66">
        <v>1523.2525457808142</v>
      </c>
    </row>
    <row r="67" spans="1:4">
      <c r="A67" t="s">
        <v>952</v>
      </c>
      <c r="B67" t="s">
        <v>187</v>
      </c>
      <c r="C67">
        <v>76164</v>
      </c>
      <c r="D67">
        <v>2002.3292680682584</v>
      </c>
    </row>
    <row r="68" spans="1:4">
      <c r="A68" t="s">
        <v>952</v>
      </c>
      <c r="B68" t="s">
        <v>190</v>
      </c>
      <c r="C68">
        <v>64496</v>
      </c>
      <c r="D68">
        <v>657.5997243007854</v>
      </c>
    </row>
    <row r="69" spans="1:4">
      <c r="A69" t="s">
        <v>952</v>
      </c>
      <c r="B69" t="s">
        <v>193</v>
      </c>
      <c r="C69">
        <v>181537</v>
      </c>
      <c r="D69">
        <v>1503.445625699291</v>
      </c>
    </row>
    <row r="70" spans="1:4">
      <c r="A70" t="s">
        <v>952</v>
      </c>
      <c r="B70" t="s">
        <v>196</v>
      </c>
      <c r="C70">
        <v>206318</v>
      </c>
      <c r="D70">
        <v>7145.0141641097389</v>
      </c>
    </row>
    <row r="71" spans="1:4">
      <c r="A71" t="s">
        <v>952</v>
      </c>
      <c r="B71" t="s">
        <v>199</v>
      </c>
      <c r="C71">
        <v>10825</v>
      </c>
      <c r="D71">
        <v>10.430525856526842</v>
      </c>
    </row>
    <row r="72" spans="1:4">
      <c r="A72" t="s">
        <v>953</v>
      </c>
      <c r="B72" t="s">
        <v>204</v>
      </c>
      <c r="C72">
        <v>78231</v>
      </c>
      <c r="D72">
        <v>2029.9388145910852</v>
      </c>
    </row>
    <row r="73" spans="1:4">
      <c r="A73" t="s">
        <v>953</v>
      </c>
      <c r="B73" t="s">
        <v>207</v>
      </c>
      <c r="C73">
        <v>26322</v>
      </c>
      <c r="D73">
        <v>503.8137255840216</v>
      </c>
    </row>
    <row r="74" spans="1:4">
      <c r="A74" t="s">
        <v>953</v>
      </c>
      <c r="B74" t="s">
        <v>210</v>
      </c>
      <c r="C74">
        <v>29731</v>
      </c>
      <c r="D74">
        <v>235.20504791755997</v>
      </c>
    </row>
    <row r="75" spans="1:4">
      <c r="A75" t="s">
        <v>953</v>
      </c>
      <c r="B75" t="s">
        <v>213</v>
      </c>
      <c r="C75">
        <v>21828</v>
      </c>
      <c r="D75">
        <v>356.12607659288432</v>
      </c>
    </row>
    <row r="76" spans="1:4">
      <c r="A76" t="s">
        <v>953</v>
      </c>
      <c r="B76" t="s">
        <v>216</v>
      </c>
      <c r="C76">
        <v>24589</v>
      </c>
      <c r="D76">
        <v>340.47873894506836</v>
      </c>
    </row>
    <row r="77" spans="1:4">
      <c r="A77" t="s">
        <v>953</v>
      </c>
      <c r="B77" t="s">
        <v>219</v>
      </c>
      <c r="C77">
        <v>21920</v>
      </c>
      <c r="D77">
        <v>175.47539261818571</v>
      </c>
    </row>
    <row r="78" spans="1:4">
      <c r="A78" t="s">
        <v>953</v>
      </c>
      <c r="B78" t="s">
        <v>222</v>
      </c>
      <c r="C78">
        <v>45067</v>
      </c>
      <c r="D78">
        <v>834.96991166182477</v>
      </c>
    </row>
    <row r="79" spans="1:4">
      <c r="A79" t="s">
        <v>953</v>
      </c>
      <c r="B79" t="s">
        <v>225</v>
      </c>
      <c r="C79">
        <v>25068</v>
      </c>
      <c r="D79">
        <v>747.6490570877238</v>
      </c>
    </row>
    <row r="80" spans="1:4">
      <c r="A80" t="s">
        <v>953</v>
      </c>
      <c r="B80" t="s">
        <v>228</v>
      </c>
      <c r="C80">
        <v>22832</v>
      </c>
      <c r="D80">
        <v>338.01599180423733</v>
      </c>
    </row>
    <row r="81" spans="1:4">
      <c r="A81" t="s">
        <v>953</v>
      </c>
      <c r="B81" t="s">
        <v>231</v>
      </c>
      <c r="C81">
        <v>21706</v>
      </c>
      <c r="D81">
        <v>306.60227444477249</v>
      </c>
    </row>
    <row r="82" spans="1:4">
      <c r="A82" t="s">
        <v>953</v>
      </c>
      <c r="B82" t="s">
        <v>234</v>
      </c>
      <c r="C82">
        <v>10248</v>
      </c>
      <c r="D82">
        <v>145.74933333333334</v>
      </c>
    </row>
    <row r="83" spans="1:4">
      <c r="A83" t="s">
        <v>953</v>
      </c>
      <c r="B83" t="s">
        <v>237</v>
      </c>
      <c r="C83">
        <v>59533</v>
      </c>
      <c r="D83">
        <v>1528.7528696375655</v>
      </c>
    </row>
    <row r="84" spans="1:4">
      <c r="A84" t="s">
        <v>953</v>
      </c>
      <c r="B84" t="s">
        <v>240</v>
      </c>
      <c r="C84">
        <v>26949</v>
      </c>
      <c r="D84">
        <v>499.13042511932343</v>
      </c>
    </row>
    <row r="85" spans="1:4">
      <c r="A85" t="s">
        <v>953</v>
      </c>
      <c r="B85" t="s">
        <v>243</v>
      </c>
      <c r="C85">
        <v>24896</v>
      </c>
      <c r="D85">
        <v>737.29661855206041</v>
      </c>
    </row>
    <row r="86" spans="1:4">
      <c r="A86" t="s">
        <v>953</v>
      </c>
      <c r="B86" t="s">
        <v>246</v>
      </c>
      <c r="C86">
        <v>23608</v>
      </c>
      <c r="D86">
        <v>214.32747582370095</v>
      </c>
    </row>
    <row r="87" spans="1:4">
      <c r="A87" t="s">
        <v>953</v>
      </c>
      <c r="B87" t="s">
        <v>249</v>
      </c>
      <c r="C87">
        <v>20568</v>
      </c>
      <c r="D87">
        <v>489.95226252751337</v>
      </c>
    </row>
    <row r="88" spans="1:4">
      <c r="A88" t="s">
        <v>953</v>
      </c>
      <c r="B88" t="s">
        <v>252</v>
      </c>
      <c r="C88">
        <v>11691</v>
      </c>
      <c r="D88">
        <v>265.10023741335095</v>
      </c>
    </row>
    <row r="89" spans="1:4">
      <c r="A89" t="s">
        <v>953</v>
      </c>
      <c r="B89" t="s">
        <v>255</v>
      </c>
      <c r="C89">
        <v>43782</v>
      </c>
      <c r="D89">
        <v>705.50244207425646</v>
      </c>
    </row>
    <row r="90" spans="1:4">
      <c r="A90" t="s">
        <v>953</v>
      </c>
      <c r="B90" t="s">
        <v>258</v>
      </c>
      <c r="C90">
        <v>46100</v>
      </c>
      <c r="D90">
        <v>833.48852009683651</v>
      </c>
    </row>
    <row r="91" spans="1:4">
      <c r="A91" t="s">
        <v>953</v>
      </c>
      <c r="B91" t="s">
        <v>261</v>
      </c>
      <c r="C91">
        <v>35482</v>
      </c>
      <c r="D91">
        <v>742.15220374150795</v>
      </c>
    </row>
    <row r="92" spans="1:4">
      <c r="A92" t="s">
        <v>953</v>
      </c>
      <c r="B92" t="s">
        <v>264</v>
      </c>
      <c r="C92">
        <v>30298</v>
      </c>
      <c r="D92">
        <v>968.91589382795007</v>
      </c>
    </row>
    <row r="93" spans="1:4">
      <c r="A93" t="s">
        <v>953</v>
      </c>
      <c r="B93" t="s">
        <v>267</v>
      </c>
      <c r="C93">
        <v>7500</v>
      </c>
      <c r="D93">
        <v>269.02934213358202</v>
      </c>
    </row>
    <row r="94" spans="1:4">
      <c r="A94" t="s">
        <v>953</v>
      </c>
      <c r="B94" t="s">
        <v>270</v>
      </c>
      <c r="C94">
        <v>14561</v>
      </c>
      <c r="D94">
        <v>190.67336072765175</v>
      </c>
    </row>
    <row r="95" spans="1:4">
      <c r="A95" t="s">
        <v>953</v>
      </c>
      <c r="B95" t="s">
        <v>273</v>
      </c>
      <c r="C95">
        <v>10116</v>
      </c>
      <c r="D95">
        <v>92.272665910193766</v>
      </c>
    </row>
    <row r="96" spans="1:4">
      <c r="A96" t="s">
        <v>953</v>
      </c>
      <c r="B96" t="s">
        <v>276</v>
      </c>
      <c r="C96">
        <v>9001</v>
      </c>
      <c r="D96">
        <v>52.477906340842281</v>
      </c>
    </row>
    <row r="97" spans="1:4">
      <c r="A97" t="s">
        <v>953</v>
      </c>
      <c r="B97" t="s">
        <v>279</v>
      </c>
      <c r="C97">
        <v>5181</v>
      </c>
      <c r="D97">
        <v>69.169920897166307</v>
      </c>
    </row>
    <row r="98" spans="1:4">
      <c r="A98" t="s">
        <v>953</v>
      </c>
      <c r="B98" t="s">
        <v>282</v>
      </c>
      <c r="C98">
        <v>73099</v>
      </c>
      <c r="D98">
        <v>1439.9090737180497</v>
      </c>
    </row>
    <row r="99" spans="1:4">
      <c r="A99" t="s">
        <v>953</v>
      </c>
      <c r="B99" t="s">
        <v>285</v>
      </c>
      <c r="C99">
        <v>67504</v>
      </c>
      <c r="D99">
        <v>1209.9377501510091</v>
      </c>
    </row>
    <row r="100" spans="1:4">
      <c r="A100" t="s">
        <v>953</v>
      </c>
      <c r="B100" t="s">
        <v>288</v>
      </c>
      <c r="C100">
        <v>34865</v>
      </c>
      <c r="D100">
        <v>649.96560486043404</v>
      </c>
    </row>
    <row r="101" spans="1:4">
      <c r="A101" t="s">
        <v>953</v>
      </c>
      <c r="B101" t="s">
        <v>291</v>
      </c>
      <c r="C101">
        <v>4292</v>
      </c>
      <c r="D101">
        <v>66.977313229735927</v>
      </c>
    </row>
    <row r="102" spans="1:4">
      <c r="A102" t="s">
        <v>953</v>
      </c>
      <c r="B102" t="s">
        <v>294</v>
      </c>
      <c r="C102">
        <v>228651</v>
      </c>
      <c r="D102">
        <v>5677.2016595779542</v>
      </c>
    </row>
    <row r="103" spans="1:4">
      <c r="A103" t="s">
        <v>953</v>
      </c>
      <c r="B103" t="s">
        <v>122</v>
      </c>
      <c r="C103">
        <v>190233</v>
      </c>
      <c r="D103">
        <v>14179.984495661767</v>
      </c>
    </row>
    <row r="104" spans="1:4">
      <c r="A104" t="s">
        <v>953</v>
      </c>
      <c r="B104" t="s">
        <v>125</v>
      </c>
      <c r="C104">
        <v>125691</v>
      </c>
      <c r="D104">
        <v>4609.4520703679391</v>
      </c>
    </row>
    <row r="105" spans="1:4">
      <c r="A105" t="s">
        <v>953</v>
      </c>
      <c r="B105" t="s">
        <v>131</v>
      </c>
      <c r="C105">
        <v>132558</v>
      </c>
      <c r="D105">
        <v>12704.427832087407</v>
      </c>
    </row>
    <row r="106" spans="1:4">
      <c r="A106" t="s">
        <v>953</v>
      </c>
      <c r="B106" t="s">
        <v>301</v>
      </c>
      <c r="C106">
        <v>187775</v>
      </c>
      <c r="D106">
        <v>1751.606319308667</v>
      </c>
    </row>
    <row r="107" spans="1:4">
      <c r="A107" t="s">
        <v>953</v>
      </c>
      <c r="B107" t="s">
        <v>303</v>
      </c>
      <c r="C107">
        <v>64898</v>
      </c>
      <c r="D107">
        <v>5864.4714132094741</v>
      </c>
    </row>
    <row r="108" spans="1:4">
      <c r="A108" t="s">
        <v>953</v>
      </c>
      <c r="B108" t="s">
        <v>307</v>
      </c>
      <c r="C108">
        <v>77910</v>
      </c>
      <c r="D108">
        <v>12445.686900958466</v>
      </c>
    </row>
    <row r="109" spans="1:4">
      <c r="A109" t="s">
        <v>954</v>
      </c>
      <c r="B109" t="s">
        <v>310</v>
      </c>
      <c r="C109">
        <v>25400</v>
      </c>
      <c r="D109">
        <v>17936.58639926559</v>
      </c>
    </row>
    <row r="110" spans="1:4">
      <c r="A110" t="s">
        <v>954</v>
      </c>
      <c r="B110" t="s">
        <v>312</v>
      </c>
      <c r="C110">
        <v>135667</v>
      </c>
      <c r="D110">
        <v>9196.3287080658611</v>
      </c>
    </row>
    <row r="111" spans="1:4">
      <c r="A111" t="s">
        <v>954</v>
      </c>
      <c r="B111" t="s">
        <v>314</v>
      </c>
      <c r="C111">
        <v>195643</v>
      </c>
      <c r="D111">
        <v>10093.900104734732</v>
      </c>
    </row>
    <row r="112" spans="1:4">
      <c r="A112" t="s">
        <v>954</v>
      </c>
      <c r="B112" t="s">
        <v>316</v>
      </c>
      <c r="C112">
        <v>178532</v>
      </c>
      <c r="D112">
        <v>6912.4502470225652</v>
      </c>
    </row>
    <row r="113" spans="1:4">
      <c r="A113" t="s">
        <v>954</v>
      </c>
      <c r="B113" t="s">
        <v>318</v>
      </c>
      <c r="C113">
        <v>347619</v>
      </c>
      <c r="D113">
        <v>17568.404880070349</v>
      </c>
    </row>
    <row r="114" spans="1:4">
      <c r="A114" t="s">
        <v>954</v>
      </c>
      <c r="B114" t="s">
        <v>320</v>
      </c>
      <c r="C114">
        <v>52534</v>
      </c>
      <c r="D114">
        <v>26580.651689941307</v>
      </c>
    </row>
    <row r="115" spans="1:4">
      <c r="A115" t="s">
        <v>954</v>
      </c>
      <c r="B115" t="s">
        <v>322</v>
      </c>
      <c r="C115">
        <v>27832</v>
      </c>
      <c r="D115">
        <v>14985.193560544878</v>
      </c>
    </row>
    <row r="116" spans="1:4">
      <c r="A116" t="s">
        <v>954</v>
      </c>
      <c r="B116" t="s">
        <v>324</v>
      </c>
      <c r="C116">
        <v>175854</v>
      </c>
      <c r="D116">
        <v>21571.354971664088</v>
      </c>
    </row>
    <row r="117" spans="1:4">
      <c r="A117" t="s">
        <v>954</v>
      </c>
      <c r="B117" t="s">
        <v>326</v>
      </c>
      <c r="C117">
        <v>193952</v>
      </c>
      <c r="D117">
        <v>10143.561689687094</v>
      </c>
    </row>
    <row r="118" spans="1:4">
      <c r="A118" t="s">
        <v>954</v>
      </c>
      <c r="B118" t="s">
        <v>328</v>
      </c>
      <c r="C118">
        <v>28958</v>
      </c>
      <c r="D118">
        <v>19781.405833731813</v>
      </c>
    </row>
    <row r="119" spans="1:4">
      <c r="A119" t="s">
        <v>954</v>
      </c>
      <c r="B119" t="s">
        <v>330</v>
      </c>
      <c r="C119">
        <v>156171</v>
      </c>
      <c r="D119">
        <v>3789.997112078066</v>
      </c>
    </row>
    <row r="120" spans="1:4">
      <c r="A120" t="s">
        <v>954</v>
      </c>
      <c r="B120" t="s">
        <v>332</v>
      </c>
      <c r="C120">
        <v>354093</v>
      </c>
      <c r="D120">
        <v>13232.669382263912</v>
      </c>
    </row>
    <row r="121" spans="1:4">
      <c r="A121" t="s">
        <v>954</v>
      </c>
      <c r="B121" t="s">
        <v>335</v>
      </c>
      <c r="C121">
        <v>70476</v>
      </c>
      <c r="D121">
        <v>2182.8656383571824</v>
      </c>
    </row>
    <row r="122" spans="1:4">
      <c r="A122" t="s">
        <v>954</v>
      </c>
      <c r="B122" t="s">
        <v>338</v>
      </c>
      <c r="C122">
        <v>111191</v>
      </c>
      <c r="D122">
        <v>1565.1886261261259</v>
      </c>
    </row>
    <row r="123" spans="1:4">
      <c r="A123" t="s">
        <v>954</v>
      </c>
      <c r="B123" t="s">
        <v>341</v>
      </c>
      <c r="C123">
        <v>43190</v>
      </c>
      <c r="D123">
        <v>644.80875948588482</v>
      </c>
    </row>
    <row r="124" spans="1:4">
      <c r="A124" t="s">
        <v>954</v>
      </c>
      <c r="B124" t="s">
        <v>344</v>
      </c>
      <c r="C124">
        <v>34455</v>
      </c>
      <c r="D124">
        <v>1296.0413469350906</v>
      </c>
    </row>
    <row r="125" spans="1:4">
      <c r="A125" t="s">
        <v>954</v>
      </c>
      <c r="B125" t="s">
        <v>347</v>
      </c>
      <c r="C125">
        <v>80994</v>
      </c>
      <c r="D125">
        <v>2244.7950156315824</v>
      </c>
    </row>
    <row r="126" spans="1:4">
      <c r="A126" t="s">
        <v>954</v>
      </c>
      <c r="B126" t="s">
        <v>350</v>
      </c>
      <c r="C126">
        <v>43735</v>
      </c>
      <c r="D126">
        <v>1778.3732571047506</v>
      </c>
    </row>
    <row r="127" spans="1:4">
      <c r="A127" t="s">
        <v>954</v>
      </c>
      <c r="B127" t="s">
        <v>353</v>
      </c>
      <c r="C127">
        <v>97751</v>
      </c>
      <c r="D127">
        <v>2038.9386363968201</v>
      </c>
    </row>
    <row r="128" spans="1:4">
      <c r="A128" t="s">
        <v>954</v>
      </c>
      <c r="B128" t="s">
        <v>356</v>
      </c>
      <c r="C128">
        <v>37198</v>
      </c>
      <c r="D128">
        <v>1434.1176425231033</v>
      </c>
    </row>
    <row r="129" spans="1:4">
      <c r="A129" t="s">
        <v>954</v>
      </c>
      <c r="B129" t="s">
        <v>359</v>
      </c>
      <c r="C129">
        <v>30397</v>
      </c>
      <c r="D129">
        <v>464.82146953130979</v>
      </c>
    </row>
    <row r="130" spans="1:4">
      <c r="A130" t="s">
        <v>954</v>
      </c>
      <c r="B130" t="s">
        <v>362</v>
      </c>
      <c r="C130">
        <v>7680</v>
      </c>
      <c r="D130">
        <v>82.865595887794811</v>
      </c>
    </row>
    <row r="131" spans="1:4">
      <c r="A131" t="s">
        <v>954</v>
      </c>
      <c r="B131" t="s">
        <v>365</v>
      </c>
      <c r="C131">
        <v>29566</v>
      </c>
      <c r="D131">
        <v>854.10383517639036</v>
      </c>
    </row>
    <row r="132" spans="1:4">
      <c r="A132" t="s">
        <v>954</v>
      </c>
      <c r="B132" t="s">
        <v>368</v>
      </c>
      <c r="C132">
        <v>53064</v>
      </c>
      <c r="D132">
        <v>1095.5759082312716</v>
      </c>
    </row>
    <row r="133" spans="1:4">
      <c r="A133" t="s">
        <v>954</v>
      </c>
      <c r="B133" t="s">
        <v>371</v>
      </c>
      <c r="C133">
        <v>29399</v>
      </c>
      <c r="D133">
        <v>1458.1752349775563</v>
      </c>
    </row>
    <row r="134" spans="1:4">
      <c r="A134" t="s">
        <v>954</v>
      </c>
      <c r="B134" t="s">
        <v>374</v>
      </c>
      <c r="C134">
        <v>30690</v>
      </c>
      <c r="D134">
        <v>1947.0385220524793</v>
      </c>
    </row>
    <row r="135" spans="1:4">
      <c r="A135" t="s">
        <v>954</v>
      </c>
      <c r="B135" t="s">
        <v>377</v>
      </c>
      <c r="C135">
        <v>14148</v>
      </c>
      <c r="D135">
        <v>625.62737407192856</v>
      </c>
    </row>
    <row r="136" spans="1:4">
      <c r="A136" t="s">
        <v>954</v>
      </c>
      <c r="B136" t="s">
        <v>380</v>
      </c>
      <c r="C136">
        <v>19854</v>
      </c>
      <c r="D136">
        <v>1343.5562894188345</v>
      </c>
    </row>
    <row r="137" spans="1:4">
      <c r="A137" t="s">
        <v>954</v>
      </c>
      <c r="B137" t="s">
        <v>383</v>
      </c>
      <c r="C137">
        <v>36384</v>
      </c>
      <c r="D137">
        <v>3137.4442729397156</v>
      </c>
    </row>
    <row r="138" spans="1:4">
      <c r="A138" t="s">
        <v>954</v>
      </c>
      <c r="B138" t="s">
        <v>386</v>
      </c>
      <c r="C138">
        <v>38100</v>
      </c>
      <c r="D138">
        <v>402.69648100350696</v>
      </c>
    </row>
    <row r="139" spans="1:4">
      <c r="A139" t="s">
        <v>954</v>
      </c>
      <c r="B139" t="s">
        <v>389</v>
      </c>
      <c r="C139">
        <v>41258</v>
      </c>
      <c r="D139">
        <v>343.72615211327684</v>
      </c>
    </row>
    <row r="140" spans="1:4">
      <c r="A140" t="s">
        <v>954</v>
      </c>
      <c r="B140" t="s">
        <v>392</v>
      </c>
      <c r="C140">
        <v>13663</v>
      </c>
      <c r="D140">
        <v>70.370378000642773</v>
      </c>
    </row>
    <row r="141" spans="1:4">
      <c r="A141" t="s">
        <v>954</v>
      </c>
      <c r="B141" t="s">
        <v>395</v>
      </c>
      <c r="C141">
        <v>6420</v>
      </c>
      <c r="D141">
        <v>51.760001289968876</v>
      </c>
    </row>
    <row r="142" spans="1:4">
      <c r="A142" t="s">
        <v>954</v>
      </c>
      <c r="B142" t="s">
        <v>398</v>
      </c>
      <c r="C142">
        <v>12531</v>
      </c>
      <c r="D142">
        <v>120.48621393874826</v>
      </c>
    </row>
    <row r="143" spans="1:4">
      <c r="A143" t="s">
        <v>954</v>
      </c>
      <c r="B143" t="s">
        <v>401</v>
      </c>
      <c r="C143">
        <v>15178</v>
      </c>
      <c r="D143">
        <v>158.7284987617964</v>
      </c>
    </row>
    <row r="144" spans="1:4">
      <c r="A144" t="s">
        <v>954</v>
      </c>
      <c r="B144" t="s">
        <v>404</v>
      </c>
      <c r="C144">
        <v>1915</v>
      </c>
      <c r="D144">
        <v>9.8711340206185572</v>
      </c>
    </row>
    <row r="145" spans="1:4">
      <c r="A145" t="s">
        <v>954</v>
      </c>
      <c r="B145" t="s">
        <v>407</v>
      </c>
      <c r="C145">
        <v>4296</v>
      </c>
      <c r="D145">
        <v>4.6244267906736418</v>
      </c>
    </row>
    <row r="146" spans="1:4">
      <c r="A146" t="s">
        <v>954</v>
      </c>
      <c r="B146" t="s">
        <v>410</v>
      </c>
      <c r="C146">
        <v>3204</v>
      </c>
      <c r="D146">
        <v>12.664557224706954</v>
      </c>
    </row>
    <row r="147" spans="1:4">
      <c r="A147" t="s">
        <v>415</v>
      </c>
      <c r="B147" t="s">
        <v>417</v>
      </c>
      <c r="C147">
        <v>95885</v>
      </c>
      <c r="D147">
        <v>3260.5073449401521</v>
      </c>
    </row>
    <row r="148" spans="1:4">
      <c r="A148" t="s">
        <v>415</v>
      </c>
      <c r="B148" t="s">
        <v>419</v>
      </c>
      <c r="C148">
        <v>72533</v>
      </c>
      <c r="D148">
        <v>6393.5018686975536</v>
      </c>
    </row>
    <row r="149" spans="1:4">
      <c r="A149" t="s">
        <v>415</v>
      </c>
      <c r="B149" t="s">
        <v>421</v>
      </c>
      <c r="C149">
        <v>41018</v>
      </c>
      <c r="D149">
        <v>460.77493046475161</v>
      </c>
    </row>
    <row r="150" spans="1:4">
      <c r="A150" t="s">
        <v>415</v>
      </c>
      <c r="B150" t="s">
        <v>423</v>
      </c>
      <c r="C150">
        <v>29890</v>
      </c>
      <c r="D150">
        <v>296.25444778131288</v>
      </c>
    </row>
    <row r="151" spans="1:4">
      <c r="A151" t="s">
        <v>415</v>
      </c>
      <c r="B151" t="s">
        <v>425</v>
      </c>
      <c r="C151">
        <v>35945</v>
      </c>
      <c r="D151">
        <v>354.39001930437217</v>
      </c>
    </row>
    <row r="152" spans="1:4">
      <c r="A152" t="s">
        <v>415</v>
      </c>
      <c r="B152" t="s">
        <v>427</v>
      </c>
      <c r="C152">
        <v>24492</v>
      </c>
      <c r="D152">
        <v>636.53776681593365</v>
      </c>
    </row>
    <row r="153" spans="1:4">
      <c r="A153" t="s">
        <v>415</v>
      </c>
      <c r="B153" t="s">
        <v>429</v>
      </c>
      <c r="C153">
        <v>32377</v>
      </c>
      <c r="D153">
        <v>289.31128954719213</v>
      </c>
    </row>
    <row r="154" spans="1:4">
      <c r="A154" t="s">
        <v>415</v>
      </c>
      <c r="B154" t="s">
        <v>431</v>
      </c>
      <c r="C154">
        <v>53482</v>
      </c>
      <c r="D154">
        <v>669.71961235854462</v>
      </c>
    </row>
    <row r="155" spans="1:4">
      <c r="A155" t="s">
        <v>415</v>
      </c>
      <c r="B155" t="s">
        <v>433</v>
      </c>
      <c r="C155">
        <v>39378</v>
      </c>
      <c r="D155">
        <v>1013.1447934113942</v>
      </c>
    </row>
    <row r="156" spans="1:4">
      <c r="A156" t="s">
        <v>415</v>
      </c>
      <c r="B156" t="s">
        <v>435</v>
      </c>
      <c r="C156">
        <v>21503</v>
      </c>
      <c r="D156">
        <v>149.09467092116557</v>
      </c>
    </row>
    <row r="157" spans="1:4">
      <c r="A157" t="s">
        <v>415</v>
      </c>
      <c r="B157" t="s">
        <v>437</v>
      </c>
      <c r="C157">
        <v>6127</v>
      </c>
      <c r="D157">
        <v>9.3180047820359437</v>
      </c>
    </row>
    <row r="158" spans="1:4">
      <c r="A158" t="s">
        <v>415</v>
      </c>
      <c r="B158" t="s">
        <v>440</v>
      </c>
      <c r="C158">
        <v>6147</v>
      </c>
      <c r="D158">
        <v>8.2994442734239549</v>
      </c>
    </row>
    <row r="159" spans="1:4">
      <c r="A159" t="s">
        <v>443</v>
      </c>
      <c r="B159" t="s">
        <v>445</v>
      </c>
      <c r="C159">
        <v>417366</v>
      </c>
      <c r="D159">
        <v>11991.690753521087</v>
      </c>
    </row>
    <row r="160" spans="1:4">
      <c r="A160" t="s">
        <v>443</v>
      </c>
      <c r="B160" t="s">
        <v>447</v>
      </c>
      <c r="C160">
        <v>381449</v>
      </c>
      <c r="D160">
        <v>4984.9581808677476</v>
      </c>
    </row>
    <row r="161" spans="1:4">
      <c r="A161" t="s">
        <v>443</v>
      </c>
      <c r="B161" t="s">
        <v>449</v>
      </c>
      <c r="C161">
        <v>212328</v>
      </c>
      <c r="D161">
        <v>4446.3617097911765</v>
      </c>
    </row>
    <row r="162" spans="1:4">
      <c r="A162" t="s">
        <v>443</v>
      </c>
      <c r="B162" t="s">
        <v>451</v>
      </c>
      <c r="C162">
        <v>181431</v>
      </c>
      <c r="D162">
        <v>5381.9365134925883</v>
      </c>
    </row>
    <row r="163" spans="1:4">
      <c r="A163" t="s">
        <v>443</v>
      </c>
      <c r="B163" t="s">
        <v>955</v>
      </c>
      <c r="C163">
        <v>157200</v>
      </c>
      <c r="D163">
        <v>1763.8564274726248</v>
      </c>
    </row>
    <row r="164" spans="1:4">
      <c r="A164" t="s">
        <v>443</v>
      </c>
      <c r="B164" t="s">
        <v>456</v>
      </c>
      <c r="C164">
        <v>91887</v>
      </c>
      <c r="D164">
        <v>874.11030758956861</v>
      </c>
    </row>
    <row r="165" spans="1:4">
      <c r="A165" t="s">
        <v>443</v>
      </c>
      <c r="B165" t="s">
        <v>458</v>
      </c>
      <c r="C165">
        <v>151354</v>
      </c>
      <c r="D165">
        <v>2004.6223634978974</v>
      </c>
    </row>
    <row r="166" spans="1:4">
      <c r="A166" t="s">
        <v>443</v>
      </c>
      <c r="B166" t="s">
        <v>460</v>
      </c>
      <c r="C166">
        <v>84531</v>
      </c>
      <c r="D166">
        <v>967.25691563921396</v>
      </c>
    </row>
    <row r="167" spans="1:4">
      <c r="A167" t="s">
        <v>443</v>
      </c>
      <c r="B167" t="s">
        <v>462</v>
      </c>
      <c r="C167">
        <v>141998</v>
      </c>
      <c r="D167">
        <v>1971.7097324685458</v>
      </c>
    </row>
    <row r="168" spans="1:4">
      <c r="A168" t="s">
        <v>443</v>
      </c>
      <c r="B168" t="s">
        <v>464</v>
      </c>
      <c r="C168">
        <v>116211</v>
      </c>
      <c r="D168">
        <v>1544.6586056057029</v>
      </c>
    </row>
    <row r="169" spans="1:4">
      <c r="A169" t="s">
        <v>443</v>
      </c>
      <c r="B169" t="s">
        <v>466</v>
      </c>
      <c r="C169">
        <v>48058</v>
      </c>
      <c r="D169">
        <v>565.27783985715735</v>
      </c>
    </row>
    <row r="170" spans="1:4">
      <c r="A170" t="s">
        <v>443</v>
      </c>
      <c r="B170" t="s">
        <v>468</v>
      </c>
      <c r="C170">
        <v>63602</v>
      </c>
      <c r="D170">
        <v>722.90854698814633</v>
      </c>
    </row>
    <row r="171" spans="1:4">
      <c r="A171" t="s">
        <v>443</v>
      </c>
      <c r="B171" t="s">
        <v>470</v>
      </c>
      <c r="C171">
        <v>10913</v>
      </c>
      <c r="D171">
        <v>31.110889381445507</v>
      </c>
    </row>
    <row r="172" spans="1:4">
      <c r="A172" t="s">
        <v>473</v>
      </c>
      <c r="B172" t="s">
        <v>475</v>
      </c>
      <c r="C172">
        <v>165118</v>
      </c>
      <c r="D172">
        <v>3525.5935312090978</v>
      </c>
    </row>
    <row r="173" spans="1:4">
      <c r="A173" t="s">
        <v>473</v>
      </c>
      <c r="B173" t="s">
        <v>477</v>
      </c>
      <c r="C173">
        <v>30751</v>
      </c>
      <c r="D173">
        <v>244.99021266052313</v>
      </c>
    </row>
    <row r="174" spans="1:4">
      <c r="A174" t="s">
        <v>473</v>
      </c>
      <c r="B174" t="s">
        <v>479</v>
      </c>
      <c r="C174">
        <v>34427</v>
      </c>
      <c r="D174">
        <v>476.8870400921997</v>
      </c>
    </row>
    <row r="175" spans="1:4">
      <c r="A175" t="s">
        <v>473</v>
      </c>
      <c r="B175" t="s">
        <v>481</v>
      </c>
      <c r="C175">
        <v>96059</v>
      </c>
      <c r="D175">
        <v>1795.0490812564353</v>
      </c>
    </row>
    <row r="176" spans="1:4">
      <c r="A176" t="s">
        <v>473</v>
      </c>
      <c r="B176" t="s">
        <v>483</v>
      </c>
      <c r="C176">
        <v>77210</v>
      </c>
      <c r="D176">
        <v>1321.403449922386</v>
      </c>
    </row>
    <row r="177" spans="1:4">
      <c r="A177" t="s">
        <v>473</v>
      </c>
      <c r="B177" t="s">
        <v>485</v>
      </c>
      <c r="C177">
        <v>13810</v>
      </c>
      <c r="D177">
        <v>208.13803123426908</v>
      </c>
    </row>
    <row r="178" spans="1:4">
      <c r="A178" t="s">
        <v>473</v>
      </c>
      <c r="B178" t="s">
        <v>487</v>
      </c>
      <c r="C178">
        <v>55826</v>
      </c>
      <c r="D178">
        <v>1204.4548388767109</v>
      </c>
    </row>
    <row r="179" spans="1:4">
      <c r="A179" t="s">
        <v>473</v>
      </c>
      <c r="B179" t="s">
        <v>489</v>
      </c>
      <c r="C179">
        <v>20301</v>
      </c>
      <c r="D179">
        <v>497.74676480539796</v>
      </c>
    </row>
    <row r="180" spans="1:4">
      <c r="A180" t="s">
        <v>473</v>
      </c>
      <c r="B180" t="s">
        <v>491</v>
      </c>
      <c r="C180">
        <v>14365</v>
      </c>
      <c r="D180">
        <v>221.72623871110144</v>
      </c>
    </row>
    <row r="181" spans="1:4">
      <c r="A181" t="s">
        <v>473</v>
      </c>
      <c r="B181" t="s">
        <v>493</v>
      </c>
      <c r="C181">
        <v>9784</v>
      </c>
      <c r="D181">
        <v>193.10170602120488</v>
      </c>
    </row>
    <row r="182" spans="1:4">
      <c r="A182" t="s">
        <v>473</v>
      </c>
      <c r="B182" t="s">
        <v>495</v>
      </c>
      <c r="C182">
        <v>5744</v>
      </c>
      <c r="D182">
        <v>122.73242024743061</v>
      </c>
    </row>
    <row r="183" spans="1:4">
      <c r="A183" t="s">
        <v>473</v>
      </c>
      <c r="B183" t="s">
        <v>497</v>
      </c>
      <c r="C183">
        <v>9506</v>
      </c>
      <c r="D183">
        <v>18.018137550833568</v>
      </c>
    </row>
    <row r="184" spans="1:4">
      <c r="A184" t="s">
        <v>473</v>
      </c>
      <c r="B184" t="s">
        <v>500</v>
      </c>
      <c r="C184">
        <v>4729</v>
      </c>
      <c r="D184">
        <v>20.766001545703645</v>
      </c>
    </row>
    <row r="185" spans="1:4">
      <c r="A185" t="s">
        <v>503</v>
      </c>
      <c r="B185" t="s">
        <v>505</v>
      </c>
      <c r="C185">
        <v>90963</v>
      </c>
      <c r="D185">
        <v>2400.851989294707</v>
      </c>
    </row>
    <row r="186" spans="1:4">
      <c r="A186" t="s">
        <v>503</v>
      </c>
      <c r="B186" t="s">
        <v>507</v>
      </c>
      <c r="C186">
        <v>48589</v>
      </c>
      <c r="D186">
        <v>711.95490517573592</v>
      </c>
    </row>
    <row r="187" spans="1:4">
      <c r="A187" t="s">
        <v>503</v>
      </c>
      <c r="B187" t="s">
        <v>509</v>
      </c>
      <c r="C187">
        <v>36941</v>
      </c>
      <c r="D187">
        <v>342.52646765929273</v>
      </c>
    </row>
    <row r="188" spans="1:4">
      <c r="A188" t="s">
        <v>503</v>
      </c>
      <c r="B188" t="s">
        <v>511</v>
      </c>
      <c r="C188">
        <v>83622</v>
      </c>
      <c r="D188">
        <v>2226.4052482480993</v>
      </c>
    </row>
    <row r="189" spans="1:4">
      <c r="A189" t="s">
        <v>503</v>
      </c>
      <c r="B189" t="s">
        <v>513</v>
      </c>
      <c r="C189">
        <v>102654</v>
      </c>
      <c r="D189">
        <v>1925.2257574478858</v>
      </c>
    </row>
    <row r="190" spans="1:4">
      <c r="A190" t="s">
        <v>503</v>
      </c>
      <c r="B190" t="s">
        <v>515</v>
      </c>
      <c r="C190">
        <v>38360</v>
      </c>
      <c r="D190">
        <v>506.01586378200687</v>
      </c>
    </row>
    <row r="191" spans="1:4">
      <c r="A191" t="s">
        <v>503</v>
      </c>
      <c r="B191" t="s">
        <v>517</v>
      </c>
      <c r="C191">
        <v>18353</v>
      </c>
      <c r="D191">
        <v>240.48912865441139</v>
      </c>
    </row>
    <row r="192" spans="1:4">
      <c r="A192" t="s">
        <v>503</v>
      </c>
      <c r="B192" t="s">
        <v>519</v>
      </c>
      <c r="C192">
        <v>15549</v>
      </c>
      <c r="D192">
        <v>171.16984222739862</v>
      </c>
    </row>
    <row r="193" spans="1:4">
      <c r="A193" t="s">
        <v>503</v>
      </c>
      <c r="B193" t="s">
        <v>521</v>
      </c>
      <c r="C193">
        <v>34847</v>
      </c>
      <c r="D193">
        <v>487.69598739298812</v>
      </c>
    </row>
    <row r="194" spans="1:4">
      <c r="A194" t="s">
        <v>503</v>
      </c>
      <c r="B194" t="s">
        <v>523</v>
      </c>
      <c r="C194">
        <v>18909</v>
      </c>
      <c r="D194">
        <v>241.2462283348537</v>
      </c>
    </row>
    <row r="195" spans="1:4">
      <c r="A195" t="s">
        <v>503</v>
      </c>
      <c r="B195" t="s">
        <v>525</v>
      </c>
      <c r="C195">
        <v>10674</v>
      </c>
      <c r="D195">
        <v>64.497884512894146</v>
      </c>
    </row>
    <row r="196" spans="1:4">
      <c r="A196" t="s">
        <v>503</v>
      </c>
      <c r="B196" t="s">
        <v>527</v>
      </c>
      <c r="C196">
        <v>11377</v>
      </c>
      <c r="D196">
        <v>216.68577610342712</v>
      </c>
    </row>
    <row r="197" spans="1:4">
      <c r="A197" t="s">
        <v>503</v>
      </c>
      <c r="B197" t="s">
        <v>529</v>
      </c>
      <c r="C197">
        <v>17235</v>
      </c>
      <c r="D197">
        <v>248.54922817785368</v>
      </c>
    </row>
    <row r="198" spans="1:4">
      <c r="A198" t="s">
        <v>503</v>
      </c>
      <c r="B198" t="s">
        <v>531</v>
      </c>
      <c r="C198">
        <v>7589</v>
      </c>
      <c r="D198">
        <v>184.7559877105254</v>
      </c>
    </row>
    <row r="199" spans="1:4">
      <c r="A199" t="s">
        <v>503</v>
      </c>
      <c r="B199" t="s">
        <v>533</v>
      </c>
      <c r="C199">
        <v>13456</v>
      </c>
      <c r="D199">
        <v>280.34618253336612</v>
      </c>
    </row>
    <row r="200" spans="1:4">
      <c r="A200" t="s">
        <v>503</v>
      </c>
      <c r="B200" t="s">
        <v>535</v>
      </c>
      <c r="C200">
        <v>7132</v>
      </c>
      <c r="D200">
        <v>136.3765001032576</v>
      </c>
    </row>
    <row r="201" spans="1:4">
      <c r="A201" t="s">
        <v>503</v>
      </c>
      <c r="B201" t="s">
        <v>537</v>
      </c>
      <c r="C201">
        <v>4725</v>
      </c>
      <c r="D201">
        <v>59.484542831388701</v>
      </c>
    </row>
    <row r="202" spans="1:4">
      <c r="A202" t="s">
        <v>503</v>
      </c>
      <c r="B202" t="s">
        <v>539</v>
      </c>
      <c r="C202">
        <v>6157</v>
      </c>
      <c r="D202">
        <v>10.019321000200646</v>
      </c>
    </row>
    <row r="203" spans="1:4">
      <c r="A203" t="s">
        <v>542</v>
      </c>
      <c r="B203" t="s">
        <v>544</v>
      </c>
      <c r="C203">
        <v>235022</v>
      </c>
      <c r="D203">
        <v>3577.4879860932465</v>
      </c>
    </row>
    <row r="204" spans="1:4">
      <c r="A204" t="s">
        <v>542</v>
      </c>
      <c r="B204" t="s">
        <v>546</v>
      </c>
      <c r="C204">
        <v>86100</v>
      </c>
      <c r="D204">
        <v>2181.818181818182</v>
      </c>
    </row>
    <row r="205" spans="1:4">
      <c r="A205" t="s">
        <v>542</v>
      </c>
      <c r="B205" t="s">
        <v>548</v>
      </c>
      <c r="C205">
        <v>90741</v>
      </c>
      <c r="D205">
        <v>2272.2458025015962</v>
      </c>
    </row>
    <row r="206" spans="1:4">
      <c r="A206" t="s">
        <v>542</v>
      </c>
      <c r="B206" t="s">
        <v>550</v>
      </c>
      <c r="C206">
        <v>33198</v>
      </c>
      <c r="D206">
        <v>1724.1504671586679</v>
      </c>
    </row>
    <row r="207" spans="1:4">
      <c r="A207" t="s">
        <v>542</v>
      </c>
      <c r="B207" t="s">
        <v>552</v>
      </c>
      <c r="C207">
        <v>124725</v>
      </c>
      <c r="D207">
        <v>3115.1655926869475</v>
      </c>
    </row>
    <row r="208" spans="1:4">
      <c r="A208" t="s">
        <v>542</v>
      </c>
      <c r="B208" t="s">
        <v>554</v>
      </c>
      <c r="C208">
        <v>55788</v>
      </c>
      <c r="D208">
        <v>1740.1557119329243</v>
      </c>
    </row>
    <row r="209" spans="1:4">
      <c r="A209" t="s">
        <v>542</v>
      </c>
      <c r="B209" t="s">
        <v>555</v>
      </c>
      <c r="C209">
        <v>42745</v>
      </c>
      <c r="D209">
        <v>1235.2047067526642</v>
      </c>
    </row>
    <row r="210" spans="1:4">
      <c r="A210" t="s">
        <v>542</v>
      </c>
      <c r="B210" t="s">
        <v>557</v>
      </c>
      <c r="C210">
        <v>52330</v>
      </c>
      <c r="D210">
        <v>563.61055404651484</v>
      </c>
    </row>
    <row r="211" spans="1:4">
      <c r="A211" t="s">
        <v>542</v>
      </c>
      <c r="B211" t="s">
        <v>559</v>
      </c>
      <c r="C211">
        <v>17119</v>
      </c>
      <c r="D211">
        <v>946.55416463927111</v>
      </c>
    </row>
    <row r="212" spans="1:4">
      <c r="A212" t="s">
        <v>542</v>
      </c>
      <c r="B212" t="s">
        <v>561</v>
      </c>
      <c r="C212">
        <v>36182</v>
      </c>
      <c r="D212">
        <v>1620.563627568662</v>
      </c>
    </row>
    <row r="213" spans="1:4">
      <c r="A213" t="s">
        <v>542</v>
      </c>
      <c r="B213" t="s">
        <v>563</v>
      </c>
      <c r="C213">
        <v>47810</v>
      </c>
      <c r="D213">
        <v>958.242974020612</v>
      </c>
    </row>
    <row r="214" spans="1:4">
      <c r="A214" t="s">
        <v>542</v>
      </c>
      <c r="B214" t="s">
        <v>564</v>
      </c>
      <c r="C214">
        <v>39326</v>
      </c>
      <c r="D214">
        <v>1340.1397867417286</v>
      </c>
    </row>
    <row r="215" spans="1:4">
      <c r="A215" t="s">
        <v>542</v>
      </c>
      <c r="B215" t="s">
        <v>566</v>
      </c>
      <c r="C215">
        <v>45916</v>
      </c>
      <c r="D215">
        <v>1263.271420671364</v>
      </c>
    </row>
    <row r="216" spans="1:4">
      <c r="A216" t="s">
        <v>542</v>
      </c>
      <c r="B216" t="s">
        <v>568</v>
      </c>
      <c r="C216">
        <v>24155</v>
      </c>
      <c r="D216">
        <v>635.31682991236278</v>
      </c>
    </row>
    <row r="217" spans="1:4">
      <c r="A217" t="s">
        <v>542</v>
      </c>
      <c r="B217" t="s">
        <v>570</v>
      </c>
      <c r="C217">
        <v>36457</v>
      </c>
      <c r="D217">
        <v>1184.2955850011533</v>
      </c>
    </row>
    <row r="218" spans="1:4">
      <c r="A218" t="s">
        <v>542</v>
      </c>
      <c r="B218" t="s">
        <v>572</v>
      </c>
      <c r="C218">
        <v>33184</v>
      </c>
      <c r="D218">
        <v>859.50875593463547</v>
      </c>
    </row>
    <row r="219" spans="1:4">
      <c r="A219" t="s">
        <v>542</v>
      </c>
      <c r="B219" t="s">
        <v>574</v>
      </c>
      <c r="C219">
        <v>34905</v>
      </c>
      <c r="D219">
        <v>1665.903038286418</v>
      </c>
    </row>
    <row r="220" spans="1:4">
      <c r="A220" t="s">
        <v>542</v>
      </c>
      <c r="B220" t="s">
        <v>576</v>
      </c>
      <c r="C220">
        <v>38200</v>
      </c>
      <c r="D220">
        <v>1850.9366126890909</v>
      </c>
    </row>
    <row r="221" spans="1:4">
      <c r="A221" t="s">
        <v>542</v>
      </c>
      <c r="B221" t="s">
        <v>578</v>
      </c>
      <c r="C221">
        <v>43705</v>
      </c>
      <c r="D221">
        <v>1209.1609051346111</v>
      </c>
    </row>
    <row r="222" spans="1:4">
      <c r="A222" t="s">
        <v>542</v>
      </c>
      <c r="B222" t="s">
        <v>580</v>
      </c>
      <c r="C222">
        <v>15830</v>
      </c>
      <c r="D222">
        <v>537.61432370291629</v>
      </c>
    </row>
    <row r="223" spans="1:4">
      <c r="A223" t="s">
        <v>542</v>
      </c>
      <c r="B223" t="s">
        <v>582</v>
      </c>
      <c r="C223">
        <v>27834</v>
      </c>
      <c r="D223">
        <v>1157.940717628705</v>
      </c>
    </row>
    <row r="224" spans="1:4">
      <c r="A224" t="s">
        <v>542</v>
      </c>
      <c r="B224" t="s">
        <v>584</v>
      </c>
      <c r="C224">
        <v>31045</v>
      </c>
      <c r="D224">
        <v>726.18524097794659</v>
      </c>
    </row>
    <row r="225" spans="1:4">
      <c r="A225" t="s">
        <v>542</v>
      </c>
      <c r="B225" t="s">
        <v>586</v>
      </c>
      <c r="C225">
        <v>34744</v>
      </c>
      <c r="D225">
        <v>380.20325510189565</v>
      </c>
    </row>
    <row r="226" spans="1:4">
      <c r="A226" t="s">
        <v>542</v>
      </c>
      <c r="B226" t="s">
        <v>588</v>
      </c>
      <c r="C226">
        <v>17797</v>
      </c>
      <c r="D226">
        <v>279.20979720931399</v>
      </c>
    </row>
    <row r="227" spans="1:4">
      <c r="A227" t="s">
        <v>542</v>
      </c>
      <c r="B227" t="s">
        <v>590</v>
      </c>
      <c r="C227">
        <v>15863</v>
      </c>
      <c r="D227">
        <v>376.2017919565908</v>
      </c>
    </row>
    <row r="228" spans="1:4">
      <c r="A228" t="s">
        <v>542</v>
      </c>
      <c r="B228" t="s">
        <v>592</v>
      </c>
      <c r="C228">
        <v>30753</v>
      </c>
      <c r="D228">
        <v>405.54654428927483</v>
      </c>
    </row>
    <row r="229" spans="1:4">
      <c r="A229" t="s">
        <v>594</v>
      </c>
      <c r="B229" t="s">
        <v>596</v>
      </c>
      <c r="C229">
        <v>102314</v>
      </c>
      <c r="D229">
        <v>1428.9245706480676</v>
      </c>
    </row>
    <row r="230" spans="1:4">
      <c r="A230" t="s">
        <v>594</v>
      </c>
      <c r="B230" t="s">
        <v>598</v>
      </c>
      <c r="C230">
        <v>83021</v>
      </c>
      <c r="D230">
        <v>511.77178039818102</v>
      </c>
    </row>
    <row r="231" spans="1:4">
      <c r="A231" t="s">
        <v>594</v>
      </c>
      <c r="B231" t="s">
        <v>600</v>
      </c>
      <c r="C231">
        <v>99209</v>
      </c>
      <c r="D231">
        <v>953.63284813332723</v>
      </c>
    </row>
    <row r="232" spans="1:4">
      <c r="A232" t="s">
        <v>594</v>
      </c>
      <c r="B232" t="s">
        <v>602</v>
      </c>
      <c r="C232">
        <v>56662</v>
      </c>
      <c r="D232">
        <v>229.091119333015</v>
      </c>
    </row>
    <row r="233" spans="1:4">
      <c r="A233" t="s">
        <v>594</v>
      </c>
      <c r="B233" t="s">
        <v>604</v>
      </c>
      <c r="C233">
        <v>11390</v>
      </c>
      <c r="D233">
        <v>229.05153760145436</v>
      </c>
    </row>
    <row r="234" spans="1:4">
      <c r="A234" t="s">
        <v>594</v>
      </c>
      <c r="B234" t="s">
        <v>606</v>
      </c>
      <c r="C234">
        <v>40019</v>
      </c>
      <c r="D234">
        <v>481.60249351649605</v>
      </c>
    </row>
    <row r="235" spans="1:4">
      <c r="A235" t="s">
        <v>594</v>
      </c>
      <c r="B235" t="s">
        <v>608</v>
      </c>
      <c r="C235">
        <v>18538</v>
      </c>
      <c r="D235">
        <v>130.64304596044627</v>
      </c>
    </row>
    <row r="236" spans="1:4">
      <c r="A236" t="s">
        <v>594</v>
      </c>
      <c r="B236" t="s">
        <v>610</v>
      </c>
      <c r="C236">
        <v>15566</v>
      </c>
      <c r="D236">
        <v>106.14091252818707</v>
      </c>
    </row>
    <row r="237" spans="1:4">
      <c r="A237" t="s">
        <v>594</v>
      </c>
      <c r="B237" t="s">
        <v>612</v>
      </c>
      <c r="C237">
        <v>16501</v>
      </c>
      <c r="D237">
        <v>135.9522465777126</v>
      </c>
    </row>
    <row r="238" spans="1:4">
      <c r="A238" t="s">
        <v>594</v>
      </c>
      <c r="B238" t="s">
        <v>614</v>
      </c>
      <c r="C238">
        <v>19715</v>
      </c>
      <c r="D238">
        <v>112.20562741243522</v>
      </c>
    </row>
    <row r="239" spans="1:4">
      <c r="A239" t="s">
        <v>594</v>
      </c>
      <c r="B239" t="s">
        <v>616</v>
      </c>
      <c r="C239">
        <v>18717</v>
      </c>
      <c r="D239">
        <v>175.18326057819743</v>
      </c>
    </row>
    <row r="240" spans="1:4">
      <c r="A240" t="s">
        <v>594</v>
      </c>
      <c r="B240" t="s">
        <v>618</v>
      </c>
      <c r="C240">
        <v>16813</v>
      </c>
      <c r="D240">
        <v>11.820006878424273</v>
      </c>
    </row>
    <row r="241" spans="1:4">
      <c r="A241" t="s">
        <v>594</v>
      </c>
      <c r="B241" t="s">
        <v>621</v>
      </c>
      <c r="C241">
        <v>15850</v>
      </c>
      <c r="D241">
        <v>12.445710006947612</v>
      </c>
    </row>
    <row r="242" spans="1:4">
      <c r="A242" t="s">
        <v>624</v>
      </c>
      <c r="B242" t="s">
        <v>626</v>
      </c>
      <c r="C242">
        <v>108098</v>
      </c>
      <c r="D242">
        <v>1153.4747335274678</v>
      </c>
    </row>
    <row r="243" spans="1:4">
      <c r="A243" t="s">
        <v>624</v>
      </c>
      <c r="B243" t="s">
        <v>628</v>
      </c>
      <c r="C243">
        <v>46013</v>
      </c>
      <c r="D243">
        <v>955.60793761227819</v>
      </c>
    </row>
    <row r="244" spans="1:4">
      <c r="A244" t="s">
        <v>624</v>
      </c>
      <c r="B244" t="s">
        <v>630</v>
      </c>
      <c r="C244">
        <v>70269</v>
      </c>
      <c r="D244">
        <v>1022.2134939338395</v>
      </c>
    </row>
    <row r="245" spans="1:4">
      <c r="A245" t="s">
        <v>624</v>
      </c>
      <c r="B245" t="s">
        <v>632</v>
      </c>
      <c r="C245">
        <v>47187</v>
      </c>
      <c r="D245">
        <v>947.55866140546402</v>
      </c>
    </row>
    <row r="246" spans="1:4">
      <c r="A246" t="s">
        <v>624</v>
      </c>
      <c r="B246" t="s">
        <v>634</v>
      </c>
      <c r="C246">
        <v>29697</v>
      </c>
      <c r="D246">
        <v>605.79912364446398</v>
      </c>
    </row>
    <row r="247" spans="1:4">
      <c r="A247" t="s">
        <v>624</v>
      </c>
      <c r="B247" t="s">
        <v>636</v>
      </c>
      <c r="C247">
        <v>41528</v>
      </c>
      <c r="D247">
        <v>1000.6771100653256</v>
      </c>
    </row>
    <row r="248" spans="1:4">
      <c r="A248" t="s">
        <v>624</v>
      </c>
      <c r="B248" t="s">
        <v>638</v>
      </c>
      <c r="C248">
        <v>32686</v>
      </c>
      <c r="D248">
        <v>196.18752997342833</v>
      </c>
    </row>
    <row r="249" spans="1:4">
      <c r="A249" t="s">
        <v>624</v>
      </c>
      <c r="B249" t="s">
        <v>640</v>
      </c>
      <c r="C249">
        <v>19989</v>
      </c>
      <c r="D249">
        <v>444.22665359921592</v>
      </c>
    </row>
    <row r="250" spans="1:4">
      <c r="A250" t="s">
        <v>624</v>
      </c>
      <c r="B250" t="s">
        <v>642</v>
      </c>
      <c r="C250">
        <v>29599</v>
      </c>
      <c r="D250">
        <v>582.08227302940793</v>
      </c>
    </row>
    <row r="251" spans="1:4">
      <c r="A251" t="s">
        <v>624</v>
      </c>
      <c r="B251" t="s">
        <v>644</v>
      </c>
      <c r="C251">
        <v>18970</v>
      </c>
      <c r="D251">
        <v>504.47431755022808</v>
      </c>
    </row>
    <row r="252" spans="1:4">
      <c r="A252" t="s">
        <v>624</v>
      </c>
      <c r="B252" t="s">
        <v>646</v>
      </c>
      <c r="C252">
        <v>28323</v>
      </c>
      <c r="D252">
        <v>475.51731374606504</v>
      </c>
    </row>
    <row r="253" spans="1:4">
      <c r="A253" t="s">
        <v>624</v>
      </c>
      <c r="B253" t="s">
        <v>648</v>
      </c>
      <c r="C253">
        <v>25896</v>
      </c>
      <c r="D253">
        <v>442.78777101429449</v>
      </c>
    </row>
    <row r="254" spans="1:4">
      <c r="A254" t="s">
        <v>624</v>
      </c>
      <c r="B254" t="s">
        <v>650</v>
      </c>
      <c r="C254">
        <v>43880</v>
      </c>
      <c r="D254">
        <v>547.35875699167241</v>
      </c>
    </row>
    <row r="255" spans="1:4">
      <c r="A255" t="s">
        <v>624</v>
      </c>
      <c r="B255" t="s">
        <v>652</v>
      </c>
      <c r="C255">
        <v>15865</v>
      </c>
      <c r="D255">
        <v>328.08616061642562</v>
      </c>
    </row>
    <row r="256" spans="1:4">
      <c r="A256" t="s">
        <v>624</v>
      </c>
      <c r="B256" t="s">
        <v>654</v>
      </c>
      <c r="C256">
        <v>13605</v>
      </c>
      <c r="D256">
        <v>367.15494721388632</v>
      </c>
    </row>
    <row r="257" spans="1:4">
      <c r="A257" t="s">
        <v>624</v>
      </c>
      <c r="B257" t="s">
        <v>656</v>
      </c>
      <c r="C257">
        <v>24995</v>
      </c>
      <c r="D257">
        <v>462.02930591164602</v>
      </c>
    </row>
    <row r="258" spans="1:4">
      <c r="A258" t="s">
        <v>624</v>
      </c>
      <c r="B258" t="s">
        <v>658</v>
      </c>
      <c r="C258">
        <v>27307</v>
      </c>
      <c r="D258">
        <v>381.45087389924458</v>
      </c>
    </row>
    <row r="259" spans="1:4">
      <c r="A259" t="s">
        <v>624</v>
      </c>
      <c r="B259" t="s">
        <v>660</v>
      </c>
      <c r="C259">
        <v>25415</v>
      </c>
      <c r="D259">
        <v>329.55604916563902</v>
      </c>
    </row>
    <row r="260" spans="1:4">
      <c r="A260" t="s">
        <v>624</v>
      </c>
      <c r="B260" t="s">
        <v>662</v>
      </c>
      <c r="C260">
        <v>29017</v>
      </c>
      <c r="D260">
        <v>360.63344817129246</v>
      </c>
    </row>
    <row r="261" spans="1:4">
      <c r="A261" t="s">
        <v>624</v>
      </c>
      <c r="B261" t="s">
        <v>664</v>
      </c>
      <c r="C261">
        <v>27017</v>
      </c>
      <c r="D261">
        <v>370.30792974607374</v>
      </c>
    </row>
    <row r="262" spans="1:4">
      <c r="A262" t="s">
        <v>666</v>
      </c>
      <c r="B262" t="s">
        <v>668</v>
      </c>
      <c r="C262">
        <v>37038</v>
      </c>
      <c r="D262">
        <v>553.66208047069802</v>
      </c>
    </row>
    <row r="263" spans="1:4">
      <c r="A263" t="s">
        <v>666</v>
      </c>
      <c r="B263" t="s">
        <v>670</v>
      </c>
      <c r="C263">
        <v>43250</v>
      </c>
      <c r="D263">
        <v>872.43840988265947</v>
      </c>
    </row>
    <row r="264" spans="1:4">
      <c r="A264" t="s">
        <v>666</v>
      </c>
      <c r="B264" t="s">
        <v>672</v>
      </c>
      <c r="C264">
        <v>28423</v>
      </c>
      <c r="D264">
        <v>460.43540734188986</v>
      </c>
    </row>
    <row r="265" spans="1:4">
      <c r="A265" t="s">
        <v>666</v>
      </c>
      <c r="B265" t="s">
        <v>674</v>
      </c>
      <c r="C265">
        <v>32159</v>
      </c>
      <c r="D265">
        <v>501.18208467684747</v>
      </c>
    </row>
    <row r="266" spans="1:4">
      <c r="A266" t="s">
        <v>666</v>
      </c>
      <c r="B266" t="s">
        <v>676</v>
      </c>
      <c r="C266">
        <v>71903</v>
      </c>
      <c r="D266">
        <v>841.00125267699764</v>
      </c>
    </row>
    <row r="267" spans="1:4">
      <c r="A267" t="s">
        <v>666</v>
      </c>
      <c r="B267" t="s">
        <v>678</v>
      </c>
      <c r="C267">
        <v>15393</v>
      </c>
      <c r="D267">
        <v>465.80101251879933</v>
      </c>
    </row>
    <row r="268" spans="1:4">
      <c r="A268" t="s">
        <v>666</v>
      </c>
      <c r="B268" t="s">
        <v>680</v>
      </c>
      <c r="C268">
        <v>33186</v>
      </c>
      <c r="D268">
        <v>502.44135080507806</v>
      </c>
    </row>
    <row r="269" spans="1:4">
      <c r="A269" t="s">
        <v>666</v>
      </c>
      <c r="B269" t="s">
        <v>682</v>
      </c>
      <c r="C269">
        <v>24613</v>
      </c>
      <c r="D269">
        <v>395.31398816932989</v>
      </c>
    </row>
    <row r="270" spans="1:4">
      <c r="A270" t="s">
        <v>666</v>
      </c>
      <c r="B270" t="s">
        <v>684</v>
      </c>
      <c r="C270">
        <v>26235</v>
      </c>
      <c r="D270">
        <v>321.57789515101967</v>
      </c>
    </row>
    <row r="271" spans="1:4">
      <c r="A271" t="s">
        <v>666</v>
      </c>
      <c r="B271" t="s">
        <v>685</v>
      </c>
      <c r="C271">
        <v>19578</v>
      </c>
      <c r="D271">
        <v>246.90859791279124</v>
      </c>
    </row>
    <row r="272" spans="1:4">
      <c r="A272" t="s">
        <v>666</v>
      </c>
      <c r="B272" t="s">
        <v>687</v>
      </c>
      <c r="C272">
        <v>16384</v>
      </c>
      <c r="D272">
        <v>301.64723990197939</v>
      </c>
    </row>
    <row r="273" spans="1:4">
      <c r="A273" t="s">
        <v>666</v>
      </c>
      <c r="B273" t="s">
        <v>689</v>
      </c>
      <c r="C273">
        <v>50726</v>
      </c>
      <c r="D273">
        <v>733.88522536234188</v>
      </c>
    </row>
    <row r="274" spans="1:4">
      <c r="A274" t="s">
        <v>666</v>
      </c>
      <c r="B274" t="s">
        <v>691</v>
      </c>
      <c r="C274">
        <v>46156</v>
      </c>
      <c r="D274">
        <v>356.41258486381639</v>
      </c>
    </row>
    <row r="275" spans="1:4">
      <c r="A275" t="s">
        <v>666</v>
      </c>
      <c r="B275" t="s">
        <v>693</v>
      </c>
      <c r="C275">
        <v>36924</v>
      </c>
      <c r="D275">
        <v>227.6089593750925</v>
      </c>
    </row>
    <row r="276" spans="1:4">
      <c r="A276" t="s">
        <v>666</v>
      </c>
      <c r="B276" t="s">
        <v>695</v>
      </c>
      <c r="C276">
        <v>20304</v>
      </c>
      <c r="D276">
        <v>169.54318366092701</v>
      </c>
    </row>
    <row r="277" spans="1:4">
      <c r="A277" t="s">
        <v>666</v>
      </c>
      <c r="B277" t="s">
        <v>697</v>
      </c>
      <c r="C277">
        <v>12089</v>
      </c>
      <c r="D277">
        <v>102.86155765190777</v>
      </c>
    </row>
    <row r="278" spans="1:4">
      <c r="A278" t="s">
        <v>666</v>
      </c>
      <c r="B278" t="s">
        <v>699</v>
      </c>
      <c r="C278">
        <v>4658</v>
      </c>
      <c r="D278">
        <v>26.88643741428433</v>
      </c>
    </row>
    <row r="279" spans="1:4">
      <c r="A279" t="s">
        <v>666</v>
      </c>
      <c r="B279" t="s">
        <v>701</v>
      </c>
      <c r="C279">
        <v>5764</v>
      </c>
      <c r="D279">
        <v>13.472102533825751</v>
      </c>
    </row>
    <row r="280" spans="1:4">
      <c r="A280" t="s">
        <v>704</v>
      </c>
      <c r="B280" t="s">
        <v>706</v>
      </c>
      <c r="C280">
        <v>203866</v>
      </c>
      <c r="D280">
        <v>3133.1704243318427</v>
      </c>
    </row>
    <row r="281" spans="1:4">
      <c r="A281" t="s">
        <v>704</v>
      </c>
      <c r="B281" t="s">
        <v>708</v>
      </c>
      <c r="C281">
        <v>54738</v>
      </c>
      <c r="D281">
        <v>1289.9835270107533</v>
      </c>
    </row>
    <row r="282" spans="1:4">
      <c r="A282" t="s">
        <v>704</v>
      </c>
      <c r="B282" t="s">
        <v>710</v>
      </c>
      <c r="C282">
        <v>48262</v>
      </c>
      <c r="D282">
        <v>1638.0267110153241</v>
      </c>
    </row>
    <row r="283" spans="1:4">
      <c r="A283" t="s">
        <v>704</v>
      </c>
      <c r="B283" t="s">
        <v>712</v>
      </c>
      <c r="C283">
        <v>30859</v>
      </c>
      <c r="D283">
        <v>225.63851334059649</v>
      </c>
    </row>
    <row r="284" spans="1:4">
      <c r="A284" t="s">
        <v>704</v>
      </c>
      <c r="B284" t="s">
        <v>714</v>
      </c>
      <c r="C284">
        <v>52085</v>
      </c>
      <c r="D284">
        <v>906.33205667859795</v>
      </c>
    </row>
    <row r="285" spans="1:4">
      <c r="A285" t="s">
        <v>704</v>
      </c>
      <c r="B285" t="s">
        <v>716</v>
      </c>
      <c r="C285">
        <v>30429</v>
      </c>
      <c r="D285">
        <v>762.89735020470789</v>
      </c>
    </row>
    <row r="286" spans="1:4">
      <c r="A286" t="s">
        <v>704</v>
      </c>
      <c r="B286" t="s">
        <v>718</v>
      </c>
      <c r="C286">
        <v>11313</v>
      </c>
      <c r="D286">
        <v>695.75645756457561</v>
      </c>
    </row>
    <row r="287" spans="1:4">
      <c r="A287" t="s">
        <v>704</v>
      </c>
      <c r="B287" t="s">
        <v>720</v>
      </c>
      <c r="C287">
        <v>22172</v>
      </c>
      <c r="D287">
        <v>527.66982319776673</v>
      </c>
    </row>
    <row r="288" spans="1:4">
      <c r="A288" t="s">
        <v>704</v>
      </c>
      <c r="B288" t="s">
        <v>722</v>
      </c>
      <c r="C288">
        <v>26814</v>
      </c>
      <c r="D288">
        <v>389.05526343280985</v>
      </c>
    </row>
    <row r="289" spans="1:4">
      <c r="A289" t="s">
        <v>704</v>
      </c>
      <c r="B289" t="s">
        <v>724</v>
      </c>
      <c r="C289">
        <v>26629</v>
      </c>
      <c r="D289">
        <v>413.81957534891598</v>
      </c>
    </row>
    <row r="290" spans="1:4">
      <c r="A290" t="s">
        <v>704</v>
      </c>
      <c r="B290" t="s">
        <v>726</v>
      </c>
      <c r="C290">
        <v>25520</v>
      </c>
      <c r="D290">
        <v>283.07684116416465</v>
      </c>
    </row>
    <row r="291" spans="1:4">
      <c r="A291" t="s">
        <v>704</v>
      </c>
      <c r="B291" t="s">
        <v>728</v>
      </c>
      <c r="C291">
        <v>20918</v>
      </c>
      <c r="D291">
        <v>344.43410750598952</v>
      </c>
    </row>
    <row r="292" spans="1:4">
      <c r="A292" t="s">
        <v>704</v>
      </c>
      <c r="B292" t="s">
        <v>730</v>
      </c>
      <c r="C292">
        <v>56148</v>
      </c>
      <c r="D292">
        <v>685.94130625468813</v>
      </c>
    </row>
    <row r="293" spans="1:4">
      <c r="A293" t="s">
        <v>704</v>
      </c>
      <c r="B293" t="s">
        <v>732</v>
      </c>
      <c r="C293">
        <v>17719</v>
      </c>
      <c r="D293">
        <v>609.46163477016637</v>
      </c>
    </row>
    <row r="294" spans="1:4">
      <c r="A294" t="s">
        <v>704</v>
      </c>
      <c r="B294" t="s">
        <v>734</v>
      </c>
      <c r="C294">
        <v>10232</v>
      </c>
      <c r="D294">
        <v>173.39375226655733</v>
      </c>
    </row>
    <row r="295" spans="1:4">
      <c r="A295" t="s">
        <v>704</v>
      </c>
      <c r="B295" t="s">
        <v>736</v>
      </c>
      <c r="C295">
        <v>25482</v>
      </c>
      <c r="D295">
        <v>441.36368596355402</v>
      </c>
    </row>
    <row r="296" spans="1:4">
      <c r="A296" t="s">
        <v>704</v>
      </c>
      <c r="B296" t="s">
        <v>738</v>
      </c>
      <c r="C296">
        <v>36692</v>
      </c>
      <c r="D296">
        <v>957.74309661219138</v>
      </c>
    </row>
    <row r="297" spans="1:4">
      <c r="A297" t="s">
        <v>704</v>
      </c>
      <c r="B297" t="s">
        <v>740</v>
      </c>
      <c r="C297">
        <v>16374</v>
      </c>
      <c r="D297">
        <v>523.70154065611416</v>
      </c>
    </row>
    <row r="298" spans="1:4">
      <c r="A298" t="s">
        <v>704</v>
      </c>
      <c r="B298" t="s">
        <v>742</v>
      </c>
      <c r="C298">
        <v>19235</v>
      </c>
      <c r="D298">
        <v>1231.1739517259477</v>
      </c>
    </row>
    <row r="299" spans="1:4">
      <c r="A299" t="s">
        <v>704</v>
      </c>
      <c r="B299" t="s">
        <v>744</v>
      </c>
      <c r="C299">
        <v>11026</v>
      </c>
      <c r="D299">
        <v>581.23352662098057</v>
      </c>
    </row>
    <row r="300" spans="1:4">
      <c r="A300" t="s">
        <v>704</v>
      </c>
      <c r="B300" t="s">
        <v>746</v>
      </c>
      <c r="C300">
        <v>20247</v>
      </c>
      <c r="D300">
        <v>653.46208712827831</v>
      </c>
    </row>
    <row r="301" spans="1:4">
      <c r="A301" t="s">
        <v>704</v>
      </c>
      <c r="B301" t="s">
        <v>748</v>
      </c>
      <c r="C301">
        <v>12675</v>
      </c>
      <c r="D301">
        <v>1863.4773148284278</v>
      </c>
    </row>
    <row r="302" spans="1:4">
      <c r="A302" t="s">
        <v>704</v>
      </c>
      <c r="B302" t="s">
        <v>750</v>
      </c>
      <c r="C302">
        <v>9121</v>
      </c>
      <c r="D302">
        <v>182.96266727112615</v>
      </c>
    </row>
    <row r="303" spans="1:4">
      <c r="A303" t="s">
        <v>704</v>
      </c>
      <c r="B303" t="s">
        <v>752</v>
      </c>
      <c r="C303">
        <v>8126</v>
      </c>
      <c r="D303">
        <v>57.14434396872602</v>
      </c>
    </row>
    <row r="304" spans="1:4">
      <c r="A304" t="s">
        <v>704</v>
      </c>
      <c r="B304" t="s">
        <v>754</v>
      </c>
      <c r="C304">
        <v>5749</v>
      </c>
      <c r="D304">
        <v>332.89518636687376</v>
      </c>
    </row>
    <row r="305" spans="1:4">
      <c r="A305" t="s">
        <v>704</v>
      </c>
      <c r="B305" t="s">
        <v>756</v>
      </c>
      <c r="C305">
        <v>7784</v>
      </c>
      <c r="D305">
        <v>39.63410753246621</v>
      </c>
    </row>
    <row r="306" spans="1:4">
      <c r="A306" t="s">
        <v>704</v>
      </c>
      <c r="B306" t="s">
        <v>759</v>
      </c>
      <c r="C306">
        <v>3435</v>
      </c>
      <c r="D306">
        <v>12.320836740842767</v>
      </c>
    </row>
    <row r="307" spans="1:4">
      <c r="A307" t="s">
        <v>704</v>
      </c>
      <c r="B307" t="s">
        <v>762</v>
      </c>
      <c r="C307">
        <v>6718</v>
      </c>
      <c r="D307">
        <v>85.361266975685126</v>
      </c>
    </row>
    <row r="308" spans="1:4">
      <c r="A308" t="s">
        <v>704</v>
      </c>
      <c r="B308" t="s">
        <v>765</v>
      </c>
      <c r="C308">
        <v>5289</v>
      </c>
      <c r="D308">
        <v>44.585278512576437</v>
      </c>
    </row>
    <row r="309" spans="1:4">
      <c r="A309" t="s">
        <v>704</v>
      </c>
      <c r="B309" t="s">
        <v>768</v>
      </c>
      <c r="C309">
        <v>7648</v>
      </c>
      <c r="D309">
        <v>45.584697655678177</v>
      </c>
    </row>
    <row r="310" spans="1:4">
      <c r="A310" t="s">
        <v>704</v>
      </c>
      <c r="B310" t="s">
        <v>771</v>
      </c>
      <c r="C310">
        <v>4866</v>
      </c>
      <c r="D310">
        <v>30.412309923062981</v>
      </c>
    </row>
    <row r="311" spans="1:4">
      <c r="A311" t="s">
        <v>704</v>
      </c>
      <c r="B311" t="s">
        <v>774</v>
      </c>
      <c r="C311">
        <v>4882</v>
      </c>
      <c r="D311">
        <v>16.219172111263124</v>
      </c>
    </row>
    <row r="312" spans="1:4">
      <c r="A312" t="s">
        <v>704</v>
      </c>
      <c r="B312" t="s">
        <v>777</v>
      </c>
      <c r="C312">
        <v>4864</v>
      </c>
      <c r="D312">
        <v>26.749290296892923</v>
      </c>
    </row>
    <row r="313" spans="1:4">
      <c r="A313" t="s">
        <v>780</v>
      </c>
      <c r="B313" t="s">
        <v>782</v>
      </c>
      <c r="C313">
        <v>106929</v>
      </c>
      <c r="D313">
        <v>974.12659846896804</v>
      </c>
    </row>
    <row r="314" spans="1:4">
      <c r="A314" t="s">
        <v>780</v>
      </c>
      <c r="B314" t="s">
        <v>784</v>
      </c>
      <c r="C314">
        <v>14943</v>
      </c>
      <c r="D314">
        <v>103.77522936735515</v>
      </c>
    </row>
    <row r="315" spans="1:4">
      <c r="A315" t="s">
        <v>780</v>
      </c>
      <c r="B315" t="s">
        <v>786</v>
      </c>
      <c r="C315">
        <v>9111</v>
      </c>
      <c r="D315">
        <v>155.12019218491156</v>
      </c>
    </row>
    <row r="316" spans="1:4">
      <c r="A316" t="s">
        <v>780</v>
      </c>
      <c r="B316" t="s">
        <v>788</v>
      </c>
      <c r="C316">
        <v>17700</v>
      </c>
      <c r="D316">
        <v>42.889637209401506</v>
      </c>
    </row>
    <row r="317" spans="1:4">
      <c r="A317" t="s">
        <v>780</v>
      </c>
      <c r="B317" t="s">
        <v>790</v>
      </c>
      <c r="C317">
        <v>6565</v>
      </c>
      <c r="D317">
        <v>94.944855333832777</v>
      </c>
    </row>
    <row r="318" spans="1:4">
      <c r="A318" t="s">
        <v>780</v>
      </c>
      <c r="B318" t="s">
        <v>792</v>
      </c>
      <c r="C318">
        <v>11507</v>
      </c>
      <c r="D318">
        <v>119.0556251636019</v>
      </c>
    </row>
    <row r="319" spans="1:4">
      <c r="A319" t="s">
        <v>780</v>
      </c>
      <c r="B319" t="s">
        <v>794</v>
      </c>
      <c r="C319">
        <v>9000</v>
      </c>
      <c r="D319">
        <v>42.818239428176689</v>
      </c>
    </row>
    <row r="320" spans="1:4">
      <c r="A320" t="s">
        <v>780</v>
      </c>
      <c r="B320" t="s">
        <v>796</v>
      </c>
      <c r="C320">
        <v>7756</v>
      </c>
      <c r="D320">
        <v>49.978477550925724</v>
      </c>
    </row>
    <row r="321" spans="1:4">
      <c r="A321" t="s">
        <v>780</v>
      </c>
      <c r="B321" t="s">
        <v>798</v>
      </c>
      <c r="C321">
        <v>8202</v>
      </c>
      <c r="D321">
        <v>91.440165889986403</v>
      </c>
    </row>
    <row r="322" spans="1:4">
      <c r="A322" t="s">
        <v>780</v>
      </c>
      <c r="B322" t="s">
        <v>800</v>
      </c>
      <c r="C322">
        <v>8591</v>
      </c>
      <c r="D322">
        <v>103.89984205192211</v>
      </c>
    </row>
    <row r="323" spans="1:4">
      <c r="A323" t="s">
        <v>780</v>
      </c>
      <c r="B323" t="s">
        <v>802</v>
      </c>
      <c r="C323">
        <v>3808</v>
      </c>
      <c r="D323">
        <v>252.32078134628509</v>
      </c>
    </row>
    <row r="324" spans="1:4">
      <c r="A324" t="s">
        <v>780</v>
      </c>
      <c r="B324" t="s">
        <v>804</v>
      </c>
      <c r="C324">
        <v>3614</v>
      </c>
      <c r="D324">
        <v>7.9275160924847636</v>
      </c>
    </row>
    <row r="325" spans="1:4">
      <c r="A325" t="s">
        <v>780</v>
      </c>
      <c r="B325" t="s">
        <v>807</v>
      </c>
      <c r="C325">
        <v>4378</v>
      </c>
      <c r="D325">
        <v>4.9747840491469573</v>
      </c>
    </row>
    <row r="326" spans="1:4">
      <c r="A326" t="s">
        <v>780</v>
      </c>
      <c r="B326" t="s">
        <v>810</v>
      </c>
      <c r="C326">
        <v>3721</v>
      </c>
      <c r="D326">
        <v>12.142456698648438</v>
      </c>
    </row>
    <row r="327" spans="1:4">
      <c r="A327" t="s">
        <v>780</v>
      </c>
      <c r="B327" t="s">
        <v>813</v>
      </c>
      <c r="C327">
        <v>3669</v>
      </c>
      <c r="D327">
        <v>9.6384339449408731</v>
      </c>
    </row>
    <row r="328" spans="1:4">
      <c r="A328" t="s">
        <v>780</v>
      </c>
      <c r="B328" t="s">
        <v>816</v>
      </c>
      <c r="C328">
        <v>4976</v>
      </c>
      <c r="D328">
        <v>102.83286353153183</v>
      </c>
    </row>
    <row r="329" spans="1:4">
      <c r="A329" t="s">
        <v>819</v>
      </c>
      <c r="B329" t="s">
        <v>821</v>
      </c>
      <c r="C329">
        <v>106368</v>
      </c>
      <c r="D329">
        <v>3616.7904928679509</v>
      </c>
    </row>
    <row r="330" spans="1:4">
      <c r="A330" t="s">
        <v>819</v>
      </c>
      <c r="B330" t="s">
        <v>823</v>
      </c>
      <c r="C330">
        <v>11237</v>
      </c>
      <c r="D330">
        <v>93.239106822958547</v>
      </c>
    </row>
    <row r="331" spans="1:4">
      <c r="A331" t="s">
        <v>819</v>
      </c>
      <c r="B331" t="s">
        <v>825</v>
      </c>
      <c r="C331">
        <v>25396</v>
      </c>
      <c r="D331">
        <v>100.62926974041088</v>
      </c>
    </row>
    <row r="332" spans="1:4">
      <c r="A332" t="s">
        <v>819</v>
      </c>
      <c r="B332" t="s">
        <v>827</v>
      </c>
      <c r="C332">
        <v>20286</v>
      </c>
      <c r="D332">
        <v>689.77711283768849</v>
      </c>
    </row>
    <row r="333" spans="1:4">
      <c r="A333" t="s">
        <v>819</v>
      </c>
      <c r="B333" t="s">
        <v>829</v>
      </c>
      <c r="C333">
        <v>82577</v>
      </c>
      <c r="D333">
        <v>1265.3888706706589</v>
      </c>
    </row>
    <row r="334" spans="1:4">
      <c r="A334" t="s">
        <v>819</v>
      </c>
      <c r="B334" t="s">
        <v>831</v>
      </c>
      <c r="C334">
        <v>18237</v>
      </c>
      <c r="D334">
        <v>83.485621996953014</v>
      </c>
    </row>
    <row r="335" spans="1:4">
      <c r="A335" t="s">
        <v>819</v>
      </c>
      <c r="B335" t="s">
        <v>833</v>
      </c>
      <c r="C335">
        <v>13395</v>
      </c>
      <c r="D335">
        <v>85.258735917510023</v>
      </c>
    </row>
    <row r="336" spans="1:4">
      <c r="A336" t="s">
        <v>819</v>
      </c>
      <c r="B336" t="s">
        <v>835</v>
      </c>
      <c r="C336">
        <v>4706</v>
      </c>
      <c r="D336">
        <v>28.971909683488352</v>
      </c>
    </row>
    <row r="337" spans="1:4">
      <c r="A337" t="s">
        <v>819</v>
      </c>
      <c r="B337" t="s">
        <v>837</v>
      </c>
      <c r="C337">
        <v>12107</v>
      </c>
      <c r="D337">
        <v>89.293748183812227</v>
      </c>
    </row>
    <row r="338" spans="1:4">
      <c r="A338" t="s">
        <v>819</v>
      </c>
      <c r="B338" t="s">
        <v>839</v>
      </c>
      <c r="C338">
        <v>10849</v>
      </c>
      <c r="D338">
        <v>61.512554537181671</v>
      </c>
    </row>
    <row r="339" spans="1:4">
      <c r="A339" t="s">
        <v>819</v>
      </c>
      <c r="B339" t="s">
        <v>841</v>
      </c>
      <c r="C339">
        <v>15494</v>
      </c>
      <c r="D339">
        <v>9.4368840619652588</v>
      </c>
    </row>
    <row r="340" spans="1:4">
      <c r="A340" t="s">
        <v>819</v>
      </c>
      <c r="B340" t="s">
        <v>844</v>
      </c>
      <c r="C340">
        <v>6530</v>
      </c>
      <c r="D340">
        <v>10.557954764095193</v>
      </c>
    </row>
    <row r="341" spans="1:4">
      <c r="A341" t="s">
        <v>819</v>
      </c>
      <c r="B341" t="s">
        <v>847</v>
      </c>
      <c r="C341">
        <v>6210</v>
      </c>
      <c r="D341">
        <v>6.0804082587806088</v>
      </c>
    </row>
    <row r="342" spans="1:4">
      <c r="A342" t="s">
        <v>850</v>
      </c>
      <c r="B342" t="s">
        <v>852</v>
      </c>
      <c r="C342">
        <v>60335</v>
      </c>
      <c r="D342">
        <v>1774.9869086073702</v>
      </c>
    </row>
    <row r="343" spans="1:4">
      <c r="A343" t="s">
        <v>850</v>
      </c>
      <c r="B343" t="s">
        <v>854</v>
      </c>
      <c r="C343">
        <v>14315</v>
      </c>
      <c r="D343">
        <v>429.86955268341899</v>
      </c>
    </row>
    <row r="344" spans="1:4">
      <c r="A344" t="s">
        <v>850</v>
      </c>
      <c r="B344" t="s">
        <v>856</v>
      </c>
      <c r="C344">
        <v>9799</v>
      </c>
      <c r="D344">
        <v>487.81580584940889</v>
      </c>
    </row>
    <row r="345" spans="1:4">
      <c r="A345" t="s">
        <v>850</v>
      </c>
      <c r="B345" t="s">
        <v>858</v>
      </c>
      <c r="C345">
        <v>8438</v>
      </c>
      <c r="D345">
        <v>450.87310577724583</v>
      </c>
    </row>
    <row r="346" spans="1:4">
      <c r="A346" t="s">
        <v>850</v>
      </c>
      <c r="B346" t="s">
        <v>860</v>
      </c>
      <c r="C346">
        <v>5117</v>
      </c>
      <c r="D346">
        <v>371.27060599024838</v>
      </c>
    </row>
    <row r="347" spans="1:4">
      <c r="A347" t="s">
        <v>850</v>
      </c>
      <c r="B347" t="s">
        <v>862</v>
      </c>
      <c r="C347">
        <v>3754</v>
      </c>
      <c r="D347">
        <v>537.29890650941775</v>
      </c>
    </row>
    <row r="348" spans="1:4">
      <c r="A348" t="s">
        <v>864</v>
      </c>
      <c r="B348" t="s">
        <v>101</v>
      </c>
      <c r="C348">
        <v>53094</v>
      </c>
      <c r="D348">
        <v>5199.2792651638301</v>
      </c>
    </row>
    <row r="349" spans="1:4">
      <c r="A349" t="s">
        <v>864</v>
      </c>
      <c r="B349" t="s">
        <v>866</v>
      </c>
      <c r="C349">
        <v>53974</v>
      </c>
      <c r="D349">
        <v>959.26662507842229</v>
      </c>
    </row>
    <row r="350" spans="1:4">
      <c r="A350" t="s">
        <v>864</v>
      </c>
      <c r="B350" t="s">
        <v>868</v>
      </c>
      <c r="C350">
        <v>38188</v>
      </c>
      <c r="D350">
        <v>1672.8359098136962</v>
      </c>
    </row>
    <row r="351" spans="1:4">
      <c r="A351" t="s">
        <v>864</v>
      </c>
      <c r="B351" t="s">
        <v>870</v>
      </c>
      <c r="C351">
        <v>46244</v>
      </c>
      <c r="D351">
        <v>10923.349474430141</v>
      </c>
    </row>
    <row r="352" spans="1:4">
      <c r="A352" t="s">
        <v>864</v>
      </c>
      <c r="B352" t="s">
        <v>99</v>
      </c>
      <c r="C352">
        <v>48733</v>
      </c>
      <c r="D352">
        <v>4630.7417472775996</v>
      </c>
    </row>
    <row r="353" spans="1:4">
      <c r="A353" t="s">
        <v>864</v>
      </c>
      <c r="B353" t="s">
        <v>872</v>
      </c>
      <c r="C353">
        <v>81580</v>
      </c>
      <c r="D353">
        <v>4525.9361997226079</v>
      </c>
    </row>
    <row r="354" spans="1:4">
      <c r="A354" t="s">
        <v>864</v>
      </c>
      <c r="B354" t="s">
        <v>95</v>
      </c>
      <c r="C354">
        <v>51264</v>
      </c>
      <c r="D354">
        <v>4804.2284407624684</v>
      </c>
    </row>
    <row r="355" spans="1:4">
      <c r="A355" t="s">
        <v>874</v>
      </c>
      <c r="B355" t="s">
        <v>122</v>
      </c>
      <c r="C355">
        <v>206843</v>
      </c>
      <c r="D355">
        <v>6160.2952038312169</v>
      </c>
    </row>
    <row r="356" spans="1:4">
      <c r="A356" t="s">
        <v>874</v>
      </c>
      <c r="B356" t="s">
        <v>131</v>
      </c>
      <c r="C356">
        <v>148753</v>
      </c>
      <c r="D356">
        <v>9458.6276841295385</v>
      </c>
    </row>
    <row r="357" spans="1:4">
      <c r="A357" t="s">
        <v>874</v>
      </c>
      <c r="B357" t="s">
        <v>876</v>
      </c>
      <c r="C357">
        <v>76392</v>
      </c>
      <c r="D357">
        <v>1392.7666999093879</v>
      </c>
    </row>
    <row r="358" spans="1:4">
      <c r="A358" t="s">
        <v>878</v>
      </c>
      <c r="B358" t="s">
        <v>122</v>
      </c>
      <c r="C358">
        <v>123370</v>
      </c>
      <c r="D358">
        <v>4091.1140882622135</v>
      </c>
    </row>
    <row r="359" spans="1:4">
      <c r="A359" t="s">
        <v>878</v>
      </c>
      <c r="B359" t="s">
        <v>128</v>
      </c>
      <c r="C359">
        <v>147513</v>
      </c>
      <c r="D359">
        <v>4938.5001673920324</v>
      </c>
    </row>
    <row r="360" spans="1:4">
      <c r="A360" t="s">
        <v>883</v>
      </c>
      <c r="B360" t="s">
        <v>885</v>
      </c>
      <c r="C360">
        <v>40933</v>
      </c>
      <c r="D360">
        <v>1885.1839911573711</v>
      </c>
    </row>
    <row r="361" spans="1:4">
      <c r="A361" t="s">
        <v>883</v>
      </c>
      <c r="B361" t="s">
        <v>887</v>
      </c>
      <c r="C361">
        <v>27368</v>
      </c>
      <c r="D361">
        <v>656.36991557943213</v>
      </c>
    </row>
    <row r="362" spans="1:4">
      <c r="A362" t="s">
        <v>883</v>
      </c>
      <c r="B362" t="s">
        <v>889</v>
      </c>
      <c r="C362">
        <v>19465</v>
      </c>
      <c r="D362">
        <v>472.56615683418306</v>
      </c>
    </row>
    <row r="363" spans="1:4">
      <c r="A363" t="s">
        <v>883</v>
      </c>
      <c r="B363" t="s">
        <v>891</v>
      </c>
      <c r="C363">
        <v>27307</v>
      </c>
      <c r="D363">
        <v>914.68479935687014</v>
      </c>
    </row>
    <row r="364" spans="1:4">
      <c r="A364" t="s">
        <v>883</v>
      </c>
      <c r="B364" t="s">
        <v>893</v>
      </c>
      <c r="C364">
        <v>11978</v>
      </c>
      <c r="D364">
        <v>748.48465912641382</v>
      </c>
    </row>
    <row r="365" spans="1:4">
      <c r="A365" t="s">
        <v>883</v>
      </c>
      <c r="B365" t="s">
        <v>895</v>
      </c>
      <c r="C365">
        <v>672</v>
      </c>
      <c r="D365">
        <v>560</v>
      </c>
    </row>
    <row r="366" spans="1:4">
      <c r="A366" t="s">
        <v>897</v>
      </c>
      <c r="B366" t="s">
        <v>899</v>
      </c>
      <c r="C366">
        <v>7496</v>
      </c>
      <c r="D366">
        <v>720.76923076923072</v>
      </c>
    </row>
    <row r="367" spans="1:4">
      <c r="A367" t="s">
        <v>897</v>
      </c>
      <c r="B367" t="s">
        <v>901</v>
      </c>
      <c r="C367">
        <v>2320</v>
      </c>
      <c r="D367">
        <v>234.34343434343432</v>
      </c>
    </row>
    <row r="368" spans="1:4">
      <c r="A368" t="s">
        <v>897</v>
      </c>
      <c r="B368" t="s">
        <v>903</v>
      </c>
      <c r="C368">
        <v>1424</v>
      </c>
      <c r="D368">
        <v>302.97872340425533</v>
      </c>
    </row>
    <row r="369" spans="1:4">
      <c r="A369" t="s">
        <v>897</v>
      </c>
      <c r="B369" t="s">
        <v>905</v>
      </c>
      <c r="C369">
        <v>1266</v>
      </c>
      <c r="D369">
        <v>333.15789473684214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421"/>
  <sheetViews>
    <sheetView workbookViewId="0">
      <pane xSplit="1" ySplit="5" topLeftCell="B6" activePane="bottomRight" state="frozen"/>
      <selection pane="topRight" activeCell="B1" sqref="B1"/>
      <selection pane="bottomLeft" activeCell="A6" sqref="A6"/>
      <selection pane="bottomRight" activeCell="B32" sqref="B32"/>
    </sheetView>
  </sheetViews>
  <sheetFormatPr defaultColWidth="7.21875" defaultRowHeight="12.6"/>
  <cols>
    <col min="1" max="1" width="9.109375" style="81" customWidth="1"/>
    <col min="2" max="2" width="13.109375" style="81" customWidth="1"/>
    <col min="3" max="3" width="8.77734375" style="3" customWidth="1"/>
    <col min="4" max="4" width="8.77734375" style="3" hidden="1" customWidth="1"/>
    <col min="5" max="5" width="8.5546875" style="3" bestFit="1" customWidth="1"/>
    <col min="6" max="8" width="7.88671875" style="3" customWidth="1"/>
    <col min="9" max="9" width="8" style="3" customWidth="1"/>
    <col min="10" max="10" width="8.33203125" style="3" customWidth="1"/>
    <col min="11" max="11" width="9.88671875" style="3" customWidth="1"/>
    <col min="12" max="13" width="7.21875" style="2"/>
    <col min="14" max="256" width="7.21875" style="3"/>
    <col min="257" max="257" width="9.109375" style="3" customWidth="1"/>
    <col min="258" max="258" width="13.109375" style="3" customWidth="1"/>
    <col min="259" max="259" width="8.77734375" style="3" customWidth="1"/>
    <col min="260" max="260" width="0" style="3" hidden="1" customWidth="1"/>
    <col min="261" max="261" width="8.5546875" style="3" bestFit="1" customWidth="1"/>
    <col min="262" max="264" width="7.88671875" style="3" customWidth="1"/>
    <col min="265" max="265" width="8" style="3" customWidth="1"/>
    <col min="266" max="266" width="8.33203125" style="3" customWidth="1"/>
    <col min="267" max="267" width="9.88671875" style="3" customWidth="1"/>
    <col min="268" max="512" width="7.21875" style="3"/>
    <col min="513" max="513" width="9.109375" style="3" customWidth="1"/>
    <col min="514" max="514" width="13.109375" style="3" customWidth="1"/>
    <col min="515" max="515" width="8.77734375" style="3" customWidth="1"/>
    <col min="516" max="516" width="0" style="3" hidden="1" customWidth="1"/>
    <col min="517" max="517" width="8.5546875" style="3" bestFit="1" customWidth="1"/>
    <col min="518" max="520" width="7.88671875" style="3" customWidth="1"/>
    <col min="521" max="521" width="8" style="3" customWidth="1"/>
    <col min="522" max="522" width="8.33203125" style="3" customWidth="1"/>
    <col min="523" max="523" width="9.88671875" style="3" customWidth="1"/>
    <col min="524" max="768" width="7.21875" style="3"/>
    <col min="769" max="769" width="9.109375" style="3" customWidth="1"/>
    <col min="770" max="770" width="13.109375" style="3" customWidth="1"/>
    <col min="771" max="771" width="8.77734375" style="3" customWidth="1"/>
    <col min="772" max="772" width="0" style="3" hidden="1" customWidth="1"/>
    <col min="773" max="773" width="8.5546875" style="3" bestFit="1" customWidth="1"/>
    <col min="774" max="776" width="7.88671875" style="3" customWidth="1"/>
    <col min="777" max="777" width="8" style="3" customWidth="1"/>
    <col min="778" max="778" width="8.33203125" style="3" customWidth="1"/>
    <col min="779" max="779" width="9.88671875" style="3" customWidth="1"/>
    <col min="780" max="1024" width="7.21875" style="3"/>
    <col min="1025" max="1025" width="9.109375" style="3" customWidth="1"/>
    <col min="1026" max="1026" width="13.109375" style="3" customWidth="1"/>
    <col min="1027" max="1027" width="8.77734375" style="3" customWidth="1"/>
    <col min="1028" max="1028" width="0" style="3" hidden="1" customWidth="1"/>
    <col min="1029" max="1029" width="8.5546875" style="3" bestFit="1" customWidth="1"/>
    <col min="1030" max="1032" width="7.88671875" style="3" customWidth="1"/>
    <col min="1033" max="1033" width="8" style="3" customWidth="1"/>
    <col min="1034" max="1034" width="8.33203125" style="3" customWidth="1"/>
    <col min="1035" max="1035" width="9.88671875" style="3" customWidth="1"/>
    <col min="1036" max="1280" width="7.21875" style="3"/>
    <col min="1281" max="1281" width="9.109375" style="3" customWidth="1"/>
    <col min="1282" max="1282" width="13.109375" style="3" customWidth="1"/>
    <col min="1283" max="1283" width="8.77734375" style="3" customWidth="1"/>
    <col min="1284" max="1284" width="0" style="3" hidden="1" customWidth="1"/>
    <col min="1285" max="1285" width="8.5546875" style="3" bestFit="1" customWidth="1"/>
    <col min="1286" max="1288" width="7.88671875" style="3" customWidth="1"/>
    <col min="1289" max="1289" width="8" style="3" customWidth="1"/>
    <col min="1290" max="1290" width="8.33203125" style="3" customWidth="1"/>
    <col min="1291" max="1291" width="9.88671875" style="3" customWidth="1"/>
    <col min="1292" max="1536" width="7.21875" style="3"/>
    <col min="1537" max="1537" width="9.109375" style="3" customWidth="1"/>
    <col min="1538" max="1538" width="13.109375" style="3" customWidth="1"/>
    <col min="1539" max="1539" width="8.77734375" style="3" customWidth="1"/>
    <col min="1540" max="1540" width="0" style="3" hidden="1" customWidth="1"/>
    <col min="1541" max="1541" width="8.5546875" style="3" bestFit="1" customWidth="1"/>
    <col min="1542" max="1544" width="7.88671875" style="3" customWidth="1"/>
    <col min="1545" max="1545" width="8" style="3" customWidth="1"/>
    <col min="1546" max="1546" width="8.33203125" style="3" customWidth="1"/>
    <col min="1547" max="1547" width="9.88671875" style="3" customWidth="1"/>
    <col min="1548" max="1792" width="7.21875" style="3"/>
    <col min="1793" max="1793" width="9.109375" style="3" customWidth="1"/>
    <col min="1794" max="1794" width="13.109375" style="3" customWidth="1"/>
    <col min="1795" max="1795" width="8.77734375" style="3" customWidth="1"/>
    <col min="1796" max="1796" width="0" style="3" hidden="1" customWidth="1"/>
    <col min="1797" max="1797" width="8.5546875" style="3" bestFit="1" customWidth="1"/>
    <col min="1798" max="1800" width="7.88671875" style="3" customWidth="1"/>
    <col min="1801" max="1801" width="8" style="3" customWidth="1"/>
    <col min="1802" max="1802" width="8.33203125" style="3" customWidth="1"/>
    <col min="1803" max="1803" width="9.88671875" style="3" customWidth="1"/>
    <col min="1804" max="2048" width="7.21875" style="3"/>
    <col min="2049" max="2049" width="9.109375" style="3" customWidth="1"/>
    <col min="2050" max="2050" width="13.109375" style="3" customWidth="1"/>
    <col min="2051" max="2051" width="8.77734375" style="3" customWidth="1"/>
    <col min="2052" max="2052" width="0" style="3" hidden="1" customWidth="1"/>
    <col min="2053" max="2053" width="8.5546875" style="3" bestFit="1" customWidth="1"/>
    <col min="2054" max="2056" width="7.88671875" style="3" customWidth="1"/>
    <col min="2057" max="2057" width="8" style="3" customWidth="1"/>
    <col min="2058" max="2058" width="8.33203125" style="3" customWidth="1"/>
    <col min="2059" max="2059" width="9.88671875" style="3" customWidth="1"/>
    <col min="2060" max="2304" width="7.21875" style="3"/>
    <col min="2305" max="2305" width="9.109375" style="3" customWidth="1"/>
    <col min="2306" max="2306" width="13.109375" style="3" customWidth="1"/>
    <col min="2307" max="2307" width="8.77734375" style="3" customWidth="1"/>
    <col min="2308" max="2308" width="0" style="3" hidden="1" customWidth="1"/>
    <col min="2309" max="2309" width="8.5546875" style="3" bestFit="1" customWidth="1"/>
    <col min="2310" max="2312" width="7.88671875" style="3" customWidth="1"/>
    <col min="2313" max="2313" width="8" style="3" customWidth="1"/>
    <col min="2314" max="2314" width="8.33203125" style="3" customWidth="1"/>
    <col min="2315" max="2315" width="9.88671875" style="3" customWidth="1"/>
    <col min="2316" max="2560" width="7.21875" style="3"/>
    <col min="2561" max="2561" width="9.109375" style="3" customWidth="1"/>
    <col min="2562" max="2562" width="13.109375" style="3" customWidth="1"/>
    <col min="2563" max="2563" width="8.77734375" style="3" customWidth="1"/>
    <col min="2564" max="2564" width="0" style="3" hidden="1" customWidth="1"/>
    <col min="2565" max="2565" width="8.5546875" style="3" bestFit="1" customWidth="1"/>
    <col min="2566" max="2568" width="7.88671875" style="3" customWidth="1"/>
    <col min="2569" max="2569" width="8" style="3" customWidth="1"/>
    <col min="2570" max="2570" width="8.33203125" style="3" customWidth="1"/>
    <col min="2571" max="2571" width="9.88671875" style="3" customWidth="1"/>
    <col min="2572" max="2816" width="7.21875" style="3"/>
    <col min="2817" max="2817" width="9.109375" style="3" customWidth="1"/>
    <col min="2818" max="2818" width="13.109375" style="3" customWidth="1"/>
    <col min="2819" max="2819" width="8.77734375" style="3" customWidth="1"/>
    <col min="2820" max="2820" width="0" style="3" hidden="1" customWidth="1"/>
    <col min="2821" max="2821" width="8.5546875" style="3" bestFit="1" customWidth="1"/>
    <col min="2822" max="2824" width="7.88671875" style="3" customWidth="1"/>
    <col min="2825" max="2825" width="8" style="3" customWidth="1"/>
    <col min="2826" max="2826" width="8.33203125" style="3" customWidth="1"/>
    <col min="2827" max="2827" width="9.88671875" style="3" customWidth="1"/>
    <col min="2828" max="3072" width="7.21875" style="3"/>
    <col min="3073" max="3073" width="9.109375" style="3" customWidth="1"/>
    <col min="3074" max="3074" width="13.109375" style="3" customWidth="1"/>
    <col min="3075" max="3075" width="8.77734375" style="3" customWidth="1"/>
    <col min="3076" max="3076" width="0" style="3" hidden="1" customWidth="1"/>
    <col min="3077" max="3077" width="8.5546875" style="3" bestFit="1" customWidth="1"/>
    <col min="3078" max="3080" width="7.88671875" style="3" customWidth="1"/>
    <col min="3081" max="3081" width="8" style="3" customWidth="1"/>
    <col min="3082" max="3082" width="8.33203125" style="3" customWidth="1"/>
    <col min="3083" max="3083" width="9.88671875" style="3" customWidth="1"/>
    <col min="3084" max="3328" width="7.21875" style="3"/>
    <col min="3329" max="3329" width="9.109375" style="3" customWidth="1"/>
    <col min="3330" max="3330" width="13.109375" style="3" customWidth="1"/>
    <col min="3331" max="3331" width="8.77734375" style="3" customWidth="1"/>
    <col min="3332" max="3332" width="0" style="3" hidden="1" customWidth="1"/>
    <col min="3333" max="3333" width="8.5546875" style="3" bestFit="1" customWidth="1"/>
    <col min="3334" max="3336" width="7.88671875" style="3" customWidth="1"/>
    <col min="3337" max="3337" width="8" style="3" customWidth="1"/>
    <col min="3338" max="3338" width="8.33203125" style="3" customWidth="1"/>
    <col min="3339" max="3339" width="9.88671875" style="3" customWidth="1"/>
    <col min="3340" max="3584" width="7.21875" style="3"/>
    <col min="3585" max="3585" width="9.109375" style="3" customWidth="1"/>
    <col min="3586" max="3586" width="13.109375" style="3" customWidth="1"/>
    <col min="3587" max="3587" width="8.77734375" style="3" customWidth="1"/>
    <col min="3588" max="3588" width="0" style="3" hidden="1" customWidth="1"/>
    <col min="3589" max="3589" width="8.5546875" style="3" bestFit="1" customWidth="1"/>
    <col min="3590" max="3592" width="7.88671875" style="3" customWidth="1"/>
    <col min="3593" max="3593" width="8" style="3" customWidth="1"/>
    <col min="3594" max="3594" width="8.33203125" style="3" customWidth="1"/>
    <col min="3595" max="3595" width="9.88671875" style="3" customWidth="1"/>
    <col min="3596" max="3840" width="7.21875" style="3"/>
    <col min="3841" max="3841" width="9.109375" style="3" customWidth="1"/>
    <col min="3842" max="3842" width="13.109375" style="3" customWidth="1"/>
    <col min="3843" max="3843" width="8.77734375" style="3" customWidth="1"/>
    <col min="3844" max="3844" width="0" style="3" hidden="1" customWidth="1"/>
    <col min="3845" max="3845" width="8.5546875" style="3" bestFit="1" customWidth="1"/>
    <col min="3846" max="3848" width="7.88671875" style="3" customWidth="1"/>
    <col min="3849" max="3849" width="8" style="3" customWidth="1"/>
    <col min="3850" max="3850" width="8.33203125" style="3" customWidth="1"/>
    <col min="3851" max="3851" width="9.88671875" style="3" customWidth="1"/>
    <col min="3852" max="4096" width="7.21875" style="3"/>
    <col min="4097" max="4097" width="9.109375" style="3" customWidth="1"/>
    <col min="4098" max="4098" width="13.109375" style="3" customWidth="1"/>
    <col min="4099" max="4099" width="8.77734375" style="3" customWidth="1"/>
    <col min="4100" max="4100" width="0" style="3" hidden="1" customWidth="1"/>
    <col min="4101" max="4101" width="8.5546875" style="3" bestFit="1" customWidth="1"/>
    <col min="4102" max="4104" width="7.88671875" style="3" customWidth="1"/>
    <col min="4105" max="4105" width="8" style="3" customWidth="1"/>
    <col min="4106" max="4106" width="8.33203125" style="3" customWidth="1"/>
    <col min="4107" max="4107" width="9.88671875" style="3" customWidth="1"/>
    <col min="4108" max="4352" width="7.21875" style="3"/>
    <col min="4353" max="4353" width="9.109375" style="3" customWidth="1"/>
    <col min="4354" max="4354" width="13.109375" style="3" customWidth="1"/>
    <col min="4355" max="4355" width="8.77734375" style="3" customWidth="1"/>
    <col min="4356" max="4356" width="0" style="3" hidden="1" customWidth="1"/>
    <col min="4357" max="4357" width="8.5546875" style="3" bestFit="1" customWidth="1"/>
    <col min="4358" max="4360" width="7.88671875" style="3" customWidth="1"/>
    <col min="4361" max="4361" width="8" style="3" customWidth="1"/>
    <col min="4362" max="4362" width="8.33203125" style="3" customWidth="1"/>
    <col min="4363" max="4363" width="9.88671875" style="3" customWidth="1"/>
    <col min="4364" max="4608" width="7.21875" style="3"/>
    <col min="4609" max="4609" width="9.109375" style="3" customWidth="1"/>
    <col min="4610" max="4610" width="13.109375" style="3" customWidth="1"/>
    <col min="4611" max="4611" width="8.77734375" style="3" customWidth="1"/>
    <col min="4612" max="4612" width="0" style="3" hidden="1" customWidth="1"/>
    <col min="4613" max="4613" width="8.5546875" style="3" bestFit="1" customWidth="1"/>
    <col min="4614" max="4616" width="7.88671875" style="3" customWidth="1"/>
    <col min="4617" max="4617" width="8" style="3" customWidth="1"/>
    <col min="4618" max="4618" width="8.33203125" style="3" customWidth="1"/>
    <col min="4619" max="4619" width="9.88671875" style="3" customWidth="1"/>
    <col min="4620" max="4864" width="7.21875" style="3"/>
    <col min="4865" max="4865" width="9.109375" style="3" customWidth="1"/>
    <col min="4866" max="4866" width="13.109375" style="3" customWidth="1"/>
    <col min="4867" max="4867" width="8.77734375" style="3" customWidth="1"/>
    <col min="4868" max="4868" width="0" style="3" hidden="1" customWidth="1"/>
    <col min="4869" max="4869" width="8.5546875" style="3" bestFit="1" customWidth="1"/>
    <col min="4870" max="4872" width="7.88671875" style="3" customWidth="1"/>
    <col min="4873" max="4873" width="8" style="3" customWidth="1"/>
    <col min="4874" max="4874" width="8.33203125" style="3" customWidth="1"/>
    <col min="4875" max="4875" width="9.88671875" style="3" customWidth="1"/>
    <col min="4876" max="5120" width="7.21875" style="3"/>
    <col min="5121" max="5121" width="9.109375" style="3" customWidth="1"/>
    <col min="5122" max="5122" width="13.109375" style="3" customWidth="1"/>
    <col min="5123" max="5123" width="8.77734375" style="3" customWidth="1"/>
    <col min="5124" max="5124" width="0" style="3" hidden="1" customWidth="1"/>
    <col min="5125" max="5125" width="8.5546875" style="3" bestFit="1" customWidth="1"/>
    <col min="5126" max="5128" width="7.88671875" style="3" customWidth="1"/>
    <col min="5129" max="5129" width="8" style="3" customWidth="1"/>
    <col min="5130" max="5130" width="8.33203125" style="3" customWidth="1"/>
    <col min="5131" max="5131" width="9.88671875" style="3" customWidth="1"/>
    <col min="5132" max="5376" width="7.21875" style="3"/>
    <col min="5377" max="5377" width="9.109375" style="3" customWidth="1"/>
    <col min="5378" max="5378" width="13.109375" style="3" customWidth="1"/>
    <col min="5379" max="5379" width="8.77734375" style="3" customWidth="1"/>
    <col min="5380" max="5380" width="0" style="3" hidden="1" customWidth="1"/>
    <col min="5381" max="5381" width="8.5546875" style="3" bestFit="1" customWidth="1"/>
    <col min="5382" max="5384" width="7.88671875" style="3" customWidth="1"/>
    <col min="5385" max="5385" width="8" style="3" customWidth="1"/>
    <col min="5386" max="5386" width="8.33203125" style="3" customWidth="1"/>
    <col min="5387" max="5387" width="9.88671875" style="3" customWidth="1"/>
    <col min="5388" max="5632" width="7.21875" style="3"/>
    <col min="5633" max="5633" width="9.109375" style="3" customWidth="1"/>
    <col min="5634" max="5634" width="13.109375" style="3" customWidth="1"/>
    <col min="5635" max="5635" width="8.77734375" style="3" customWidth="1"/>
    <col min="5636" max="5636" width="0" style="3" hidden="1" customWidth="1"/>
    <col min="5637" max="5637" width="8.5546875" style="3" bestFit="1" customWidth="1"/>
    <col min="5638" max="5640" width="7.88671875" style="3" customWidth="1"/>
    <col min="5641" max="5641" width="8" style="3" customWidth="1"/>
    <col min="5642" max="5642" width="8.33203125" style="3" customWidth="1"/>
    <col min="5643" max="5643" width="9.88671875" style="3" customWidth="1"/>
    <col min="5644" max="5888" width="7.21875" style="3"/>
    <col min="5889" max="5889" width="9.109375" style="3" customWidth="1"/>
    <col min="5890" max="5890" width="13.109375" style="3" customWidth="1"/>
    <col min="5891" max="5891" width="8.77734375" style="3" customWidth="1"/>
    <col min="5892" max="5892" width="0" style="3" hidden="1" customWidth="1"/>
    <col min="5893" max="5893" width="8.5546875" style="3" bestFit="1" customWidth="1"/>
    <col min="5894" max="5896" width="7.88671875" style="3" customWidth="1"/>
    <col min="5897" max="5897" width="8" style="3" customWidth="1"/>
    <col min="5898" max="5898" width="8.33203125" style="3" customWidth="1"/>
    <col min="5899" max="5899" width="9.88671875" style="3" customWidth="1"/>
    <col min="5900" max="6144" width="7.21875" style="3"/>
    <col min="6145" max="6145" width="9.109375" style="3" customWidth="1"/>
    <col min="6146" max="6146" width="13.109375" style="3" customWidth="1"/>
    <col min="6147" max="6147" width="8.77734375" style="3" customWidth="1"/>
    <col min="6148" max="6148" width="0" style="3" hidden="1" customWidth="1"/>
    <col min="6149" max="6149" width="8.5546875" style="3" bestFit="1" customWidth="1"/>
    <col min="6150" max="6152" width="7.88671875" style="3" customWidth="1"/>
    <col min="6153" max="6153" width="8" style="3" customWidth="1"/>
    <col min="6154" max="6154" width="8.33203125" style="3" customWidth="1"/>
    <col min="6155" max="6155" width="9.88671875" style="3" customWidth="1"/>
    <col min="6156" max="6400" width="7.21875" style="3"/>
    <col min="6401" max="6401" width="9.109375" style="3" customWidth="1"/>
    <col min="6402" max="6402" width="13.109375" style="3" customWidth="1"/>
    <col min="6403" max="6403" width="8.77734375" style="3" customWidth="1"/>
    <col min="6404" max="6404" width="0" style="3" hidden="1" customWidth="1"/>
    <col min="6405" max="6405" width="8.5546875" style="3" bestFit="1" customWidth="1"/>
    <col min="6406" max="6408" width="7.88671875" style="3" customWidth="1"/>
    <col min="6409" max="6409" width="8" style="3" customWidth="1"/>
    <col min="6410" max="6410" width="8.33203125" style="3" customWidth="1"/>
    <col min="6411" max="6411" width="9.88671875" style="3" customWidth="1"/>
    <col min="6412" max="6656" width="7.21875" style="3"/>
    <col min="6657" max="6657" width="9.109375" style="3" customWidth="1"/>
    <col min="6658" max="6658" width="13.109375" style="3" customWidth="1"/>
    <col min="6659" max="6659" width="8.77734375" style="3" customWidth="1"/>
    <col min="6660" max="6660" width="0" style="3" hidden="1" customWidth="1"/>
    <col min="6661" max="6661" width="8.5546875" style="3" bestFit="1" customWidth="1"/>
    <col min="6662" max="6664" width="7.88671875" style="3" customWidth="1"/>
    <col min="6665" max="6665" width="8" style="3" customWidth="1"/>
    <col min="6666" max="6666" width="8.33203125" style="3" customWidth="1"/>
    <col min="6667" max="6667" width="9.88671875" style="3" customWidth="1"/>
    <col min="6668" max="6912" width="7.21875" style="3"/>
    <col min="6913" max="6913" width="9.109375" style="3" customWidth="1"/>
    <col min="6914" max="6914" width="13.109375" style="3" customWidth="1"/>
    <col min="6915" max="6915" width="8.77734375" style="3" customWidth="1"/>
    <col min="6916" max="6916" width="0" style="3" hidden="1" customWidth="1"/>
    <col min="6917" max="6917" width="8.5546875" style="3" bestFit="1" customWidth="1"/>
    <col min="6918" max="6920" width="7.88671875" style="3" customWidth="1"/>
    <col min="6921" max="6921" width="8" style="3" customWidth="1"/>
    <col min="6922" max="6922" width="8.33203125" style="3" customWidth="1"/>
    <col min="6923" max="6923" width="9.88671875" style="3" customWidth="1"/>
    <col min="6924" max="7168" width="7.21875" style="3"/>
    <col min="7169" max="7169" width="9.109375" style="3" customWidth="1"/>
    <col min="7170" max="7170" width="13.109375" style="3" customWidth="1"/>
    <col min="7171" max="7171" width="8.77734375" style="3" customWidth="1"/>
    <col min="7172" max="7172" width="0" style="3" hidden="1" customWidth="1"/>
    <col min="7173" max="7173" width="8.5546875" style="3" bestFit="1" customWidth="1"/>
    <col min="7174" max="7176" width="7.88671875" style="3" customWidth="1"/>
    <col min="7177" max="7177" width="8" style="3" customWidth="1"/>
    <col min="7178" max="7178" width="8.33203125" style="3" customWidth="1"/>
    <col min="7179" max="7179" width="9.88671875" style="3" customWidth="1"/>
    <col min="7180" max="7424" width="7.21875" style="3"/>
    <col min="7425" max="7425" width="9.109375" style="3" customWidth="1"/>
    <col min="7426" max="7426" width="13.109375" style="3" customWidth="1"/>
    <col min="7427" max="7427" width="8.77734375" style="3" customWidth="1"/>
    <col min="7428" max="7428" width="0" style="3" hidden="1" customWidth="1"/>
    <col min="7429" max="7429" width="8.5546875" style="3" bestFit="1" customWidth="1"/>
    <col min="7430" max="7432" width="7.88671875" style="3" customWidth="1"/>
    <col min="7433" max="7433" width="8" style="3" customWidth="1"/>
    <col min="7434" max="7434" width="8.33203125" style="3" customWidth="1"/>
    <col min="7435" max="7435" width="9.88671875" style="3" customWidth="1"/>
    <col min="7436" max="7680" width="7.21875" style="3"/>
    <col min="7681" max="7681" width="9.109375" style="3" customWidth="1"/>
    <col min="7682" max="7682" width="13.109375" style="3" customWidth="1"/>
    <col min="7683" max="7683" width="8.77734375" style="3" customWidth="1"/>
    <col min="7684" max="7684" width="0" style="3" hidden="1" customWidth="1"/>
    <col min="7685" max="7685" width="8.5546875" style="3" bestFit="1" customWidth="1"/>
    <col min="7686" max="7688" width="7.88671875" style="3" customWidth="1"/>
    <col min="7689" max="7689" width="8" style="3" customWidth="1"/>
    <col min="7690" max="7690" width="8.33203125" style="3" customWidth="1"/>
    <col min="7691" max="7691" width="9.88671875" style="3" customWidth="1"/>
    <col min="7692" max="7936" width="7.21875" style="3"/>
    <col min="7937" max="7937" width="9.109375" style="3" customWidth="1"/>
    <col min="7938" max="7938" width="13.109375" style="3" customWidth="1"/>
    <col min="7939" max="7939" width="8.77734375" style="3" customWidth="1"/>
    <col min="7940" max="7940" width="0" style="3" hidden="1" customWidth="1"/>
    <col min="7941" max="7941" width="8.5546875" style="3" bestFit="1" customWidth="1"/>
    <col min="7942" max="7944" width="7.88671875" style="3" customWidth="1"/>
    <col min="7945" max="7945" width="8" style="3" customWidth="1"/>
    <col min="7946" max="7946" width="8.33203125" style="3" customWidth="1"/>
    <col min="7947" max="7947" width="9.88671875" style="3" customWidth="1"/>
    <col min="7948" max="8192" width="7.21875" style="3"/>
    <col min="8193" max="8193" width="9.109375" style="3" customWidth="1"/>
    <col min="8194" max="8194" width="13.109375" style="3" customWidth="1"/>
    <col min="8195" max="8195" width="8.77734375" style="3" customWidth="1"/>
    <col min="8196" max="8196" width="0" style="3" hidden="1" customWidth="1"/>
    <col min="8197" max="8197" width="8.5546875" style="3" bestFit="1" customWidth="1"/>
    <col min="8198" max="8200" width="7.88671875" style="3" customWidth="1"/>
    <col min="8201" max="8201" width="8" style="3" customWidth="1"/>
    <col min="8202" max="8202" width="8.33203125" style="3" customWidth="1"/>
    <col min="8203" max="8203" width="9.88671875" style="3" customWidth="1"/>
    <col min="8204" max="8448" width="7.21875" style="3"/>
    <col min="8449" max="8449" width="9.109375" style="3" customWidth="1"/>
    <col min="8450" max="8450" width="13.109375" style="3" customWidth="1"/>
    <col min="8451" max="8451" width="8.77734375" style="3" customWidth="1"/>
    <col min="8452" max="8452" width="0" style="3" hidden="1" customWidth="1"/>
    <col min="8453" max="8453" width="8.5546875" style="3" bestFit="1" customWidth="1"/>
    <col min="8454" max="8456" width="7.88671875" style="3" customWidth="1"/>
    <col min="8457" max="8457" width="8" style="3" customWidth="1"/>
    <col min="8458" max="8458" width="8.33203125" style="3" customWidth="1"/>
    <col min="8459" max="8459" width="9.88671875" style="3" customWidth="1"/>
    <col min="8460" max="8704" width="7.21875" style="3"/>
    <col min="8705" max="8705" width="9.109375" style="3" customWidth="1"/>
    <col min="8706" max="8706" width="13.109375" style="3" customWidth="1"/>
    <col min="8707" max="8707" width="8.77734375" style="3" customWidth="1"/>
    <col min="8708" max="8708" width="0" style="3" hidden="1" customWidth="1"/>
    <col min="8709" max="8709" width="8.5546875" style="3" bestFit="1" customWidth="1"/>
    <col min="8710" max="8712" width="7.88671875" style="3" customWidth="1"/>
    <col min="8713" max="8713" width="8" style="3" customWidth="1"/>
    <col min="8714" max="8714" width="8.33203125" style="3" customWidth="1"/>
    <col min="8715" max="8715" width="9.88671875" style="3" customWidth="1"/>
    <col min="8716" max="8960" width="7.21875" style="3"/>
    <col min="8961" max="8961" width="9.109375" style="3" customWidth="1"/>
    <col min="8962" max="8962" width="13.109375" style="3" customWidth="1"/>
    <col min="8963" max="8963" width="8.77734375" style="3" customWidth="1"/>
    <col min="8964" max="8964" width="0" style="3" hidden="1" customWidth="1"/>
    <col min="8965" max="8965" width="8.5546875" style="3" bestFit="1" customWidth="1"/>
    <col min="8966" max="8968" width="7.88671875" style="3" customWidth="1"/>
    <col min="8969" max="8969" width="8" style="3" customWidth="1"/>
    <col min="8970" max="8970" width="8.33203125" style="3" customWidth="1"/>
    <col min="8971" max="8971" width="9.88671875" style="3" customWidth="1"/>
    <col min="8972" max="9216" width="7.21875" style="3"/>
    <col min="9217" max="9217" width="9.109375" style="3" customWidth="1"/>
    <col min="9218" max="9218" width="13.109375" style="3" customWidth="1"/>
    <col min="9219" max="9219" width="8.77734375" style="3" customWidth="1"/>
    <col min="9220" max="9220" width="0" style="3" hidden="1" customWidth="1"/>
    <col min="9221" max="9221" width="8.5546875" style="3" bestFit="1" customWidth="1"/>
    <col min="9222" max="9224" width="7.88671875" style="3" customWidth="1"/>
    <col min="9225" max="9225" width="8" style="3" customWidth="1"/>
    <col min="9226" max="9226" width="8.33203125" style="3" customWidth="1"/>
    <col min="9227" max="9227" width="9.88671875" style="3" customWidth="1"/>
    <col min="9228" max="9472" width="7.21875" style="3"/>
    <col min="9473" max="9473" width="9.109375" style="3" customWidth="1"/>
    <col min="9474" max="9474" width="13.109375" style="3" customWidth="1"/>
    <col min="9475" max="9475" width="8.77734375" style="3" customWidth="1"/>
    <col min="9476" max="9476" width="0" style="3" hidden="1" customWidth="1"/>
    <col min="9477" max="9477" width="8.5546875" style="3" bestFit="1" customWidth="1"/>
    <col min="9478" max="9480" width="7.88671875" style="3" customWidth="1"/>
    <col min="9481" max="9481" width="8" style="3" customWidth="1"/>
    <col min="9482" max="9482" width="8.33203125" style="3" customWidth="1"/>
    <col min="9483" max="9483" width="9.88671875" style="3" customWidth="1"/>
    <col min="9484" max="9728" width="7.21875" style="3"/>
    <col min="9729" max="9729" width="9.109375" style="3" customWidth="1"/>
    <col min="9730" max="9730" width="13.109375" style="3" customWidth="1"/>
    <col min="9731" max="9731" width="8.77734375" style="3" customWidth="1"/>
    <col min="9732" max="9732" width="0" style="3" hidden="1" customWidth="1"/>
    <col min="9733" max="9733" width="8.5546875" style="3" bestFit="1" customWidth="1"/>
    <col min="9734" max="9736" width="7.88671875" style="3" customWidth="1"/>
    <col min="9737" max="9737" width="8" style="3" customWidth="1"/>
    <col min="9738" max="9738" width="8.33203125" style="3" customWidth="1"/>
    <col min="9739" max="9739" width="9.88671875" style="3" customWidth="1"/>
    <col min="9740" max="9984" width="7.21875" style="3"/>
    <col min="9985" max="9985" width="9.109375" style="3" customWidth="1"/>
    <col min="9986" max="9986" width="13.109375" style="3" customWidth="1"/>
    <col min="9987" max="9987" width="8.77734375" style="3" customWidth="1"/>
    <col min="9988" max="9988" width="0" style="3" hidden="1" customWidth="1"/>
    <col min="9989" max="9989" width="8.5546875" style="3" bestFit="1" customWidth="1"/>
    <col min="9990" max="9992" width="7.88671875" style="3" customWidth="1"/>
    <col min="9993" max="9993" width="8" style="3" customWidth="1"/>
    <col min="9994" max="9994" width="8.33203125" style="3" customWidth="1"/>
    <col min="9995" max="9995" width="9.88671875" style="3" customWidth="1"/>
    <col min="9996" max="10240" width="7.21875" style="3"/>
    <col min="10241" max="10241" width="9.109375" style="3" customWidth="1"/>
    <col min="10242" max="10242" width="13.109375" style="3" customWidth="1"/>
    <col min="10243" max="10243" width="8.77734375" style="3" customWidth="1"/>
    <col min="10244" max="10244" width="0" style="3" hidden="1" customWidth="1"/>
    <col min="10245" max="10245" width="8.5546875" style="3" bestFit="1" customWidth="1"/>
    <col min="10246" max="10248" width="7.88671875" style="3" customWidth="1"/>
    <col min="10249" max="10249" width="8" style="3" customWidth="1"/>
    <col min="10250" max="10250" width="8.33203125" style="3" customWidth="1"/>
    <col min="10251" max="10251" width="9.88671875" style="3" customWidth="1"/>
    <col min="10252" max="10496" width="7.21875" style="3"/>
    <col min="10497" max="10497" width="9.109375" style="3" customWidth="1"/>
    <col min="10498" max="10498" width="13.109375" style="3" customWidth="1"/>
    <col min="10499" max="10499" width="8.77734375" style="3" customWidth="1"/>
    <col min="10500" max="10500" width="0" style="3" hidden="1" customWidth="1"/>
    <col min="10501" max="10501" width="8.5546875" style="3" bestFit="1" customWidth="1"/>
    <col min="10502" max="10504" width="7.88671875" style="3" customWidth="1"/>
    <col min="10505" max="10505" width="8" style="3" customWidth="1"/>
    <col min="10506" max="10506" width="8.33203125" style="3" customWidth="1"/>
    <col min="10507" max="10507" width="9.88671875" style="3" customWidth="1"/>
    <col min="10508" max="10752" width="7.21875" style="3"/>
    <col min="10753" max="10753" width="9.109375" style="3" customWidth="1"/>
    <col min="10754" max="10754" width="13.109375" style="3" customWidth="1"/>
    <col min="10755" max="10755" width="8.77734375" style="3" customWidth="1"/>
    <col min="10756" max="10756" width="0" style="3" hidden="1" customWidth="1"/>
    <col min="10757" max="10757" width="8.5546875" style="3" bestFit="1" customWidth="1"/>
    <col min="10758" max="10760" width="7.88671875" style="3" customWidth="1"/>
    <col min="10761" max="10761" width="8" style="3" customWidth="1"/>
    <col min="10762" max="10762" width="8.33203125" style="3" customWidth="1"/>
    <col min="10763" max="10763" width="9.88671875" style="3" customWidth="1"/>
    <col min="10764" max="11008" width="7.21875" style="3"/>
    <col min="11009" max="11009" width="9.109375" style="3" customWidth="1"/>
    <col min="11010" max="11010" width="13.109375" style="3" customWidth="1"/>
    <col min="11011" max="11011" width="8.77734375" style="3" customWidth="1"/>
    <col min="11012" max="11012" width="0" style="3" hidden="1" customWidth="1"/>
    <col min="11013" max="11013" width="8.5546875" style="3" bestFit="1" customWidth="1"/>
    <col min="11014" max="11016" width="7.88671875" style="3" customWidth="1"/>
    <col min="11017" max="11017" width="8" style="3" customWidth="1"/>
    <col min="11018" max="11018" width="8.33203125" style="3" customWidth="1"/>
    <col min="11019" max="11019" width="9.88671875" style="3" customWidth="1"/>
    <col min="11020" max="11264" width="7.21875" style="3"/>
    <col min="11265" max="11265" width="9.109375" style="3" customWidth="1"/>
    <col min="11266" max="11266" width="13.109375" style="3" customWidth="1"/>
    <col min="11267" max="11267" width="8.77734375" style="3" customWidth="1"/>
    <col min="11268" max="11268" width="0" style="3" hidden="1" customWidth="1"/>
    <col min="11269" max="11269" width="8.5546875" style="3" bestFit="1" customWidth="1"/>
    <col min="11270" max="11272" width="7.88671875" style="3" customWidth="1"/>
    <col min="11273" max="11273" width="8" style="3" customWidth="1"/>
    <col min="11274" max="11274" width="8.33203125" style="3" customWidth="1"/>
    <col min="11275" max="11275" width="9.88671875" style="3" customWidth="1"/>
    <col min="11276" max="11520" width="7.21875" style="3"/>
    <col min="11521" max="11521" width="9.109375" style="3" customWidth="1"/>
    <col min="11522" max="11522" width="13.109375" style="3" customWidth="1"/>
    <col min="11523" max="11523" width="8.77734375" style="3" customWidth="1"/>
    <col min="11524" max="11524" width="0" style="3" hidden="1" customWidth="1"/>
    <col min="11525" max="11525" width="8.5546875" style="3" bestFit="1" customWidth="1"/>
    <col min="11526" max="11528" width="7.88671875" style="3" customWidth="1"/>
    <col min="11529" max="11529" width="8" style="3" customWidth="1"/>
    <col min="11530" max="11530" width="8.33203125" style="3" customWidth="1"/>
    <col min="11531" max="11531" width="9.88671875" style="3" customWidth="1"/>
    <col min="11532" max="11776" width="7.21875" style="3"/>
    <col min="11777" max="11777" width="9.109375" style="3" customWidth="1"/>
    <col min="11778" max="11778" width="13.109375" style="3" customWidth="1"/>
    <col min="11779" max="11779" width="8.77734375" style="3" customWidth="1"/>
    <col min="11780" max="11780" width="0" style="3" hidden="1" customWidth="1"/>
    <col min="11781" max="11781" width="8.5546875" style="3" bestFit="1" customWidth="1"/>
    <col min="11782" max="11784" width="7.88671875" style="3" customWidth="1"/>
    <col min="11785" max="11785" width="8" style="3" customWidth="1"/>
    <col min="11786" max="11786" width="8.33203125" style="3" customWidth="1"/>
    <col min="11787" max="11787" width="9.88671875" style="3" customWidth="1"/>
    <col min="11788" max="12032" width="7.21875" style="3"/>
    <col min="12033" max="12033" width="9.109375" style="3" customWidth="1"/>
    <col min="12034" max="12034" width="13.109375" style="3" customWidth="1"/>
    <col min="12035" max="12035" width="8.77734375" style="3" customWidth="1"/>
    <col min="12036" max="12036" width="0" style="3" hidden="1" customWidth="1"/>
    <col min="12037" max="12037" width="8.5546875" style="3" bestFit="1" customWidth="1"/>
    <col min="12038" max="12040" width="7.88671875" style="3" customWidth="1"/>
    <col min="12041" max="12041" width="8" style="3" customWidth="1"/>
    <col min="12042" max="12042" width="8.33203125" style="3" customWidth="1"/>
    <col min="12043" max="12043" width="9.88671875" style="3" customWidth="1"/>
    <col min="12044" max="12288" width="7.21875" style="3"/>
    <col min="12289" max="12289" width="9.109375" style="3" customWidth="1"/>
    <col min="12290" max="12290" width="13.109375" style="3" customWidth="1"/>
    <col min="12291" max="12291" width="8.77734375" style="3" customWidth="1"/>
    <col min="12292" max="12292" width="0" style="3" hidden="1" customWidth="1"/>
    <col min="12293" max="12293" width="8.5546875" style="3" bestFit="1" customWidth="1"/>
    <col min="12294" max="12296" width="7.88671875" style="3" customWidth="1"/>
    <col min="12297" max="12297" width="8" style="3" customWidth="1"/>
    <col min="12298" max="12298" width="8.33203125" style="3" customWidth="1"/>
    <col min="12299" max="12299" width="9.88671875" style="3" customWidth="1"/>
    <col min="12300" max="12544" width="7.21875" style="3"/>
    <col min="12545" max="12545" width="9.109375" style="3" customWidth="1"/>
    <col min="12546" max="12546" width="13.109375" style="3" customWidth="1"/>
    <col min="12547" max="12547" width="8.77734375" style="3" customWidth="1"/>
    <col min="12548" max="12548" width="0" style="3" hidden="1" customWidth="1"/>
    <col min="12549" max="12549" width="8.5546875" style="3" bestFit="1" customWidth="1"/>
    <col min="12550" max="12552" width="7.88671875" style="3" customWidth="1"/>
    <col min="12553" max="12553" width="8" style="3" customWidth="1"/>
    <col min="12554" max="12554" width="8.33203125" style="3" customWidth="1"/>
    <col min="12555" max="12555" width="9.88671875" style="3" customWidth="1"/>
    <col min="12556" max="12800" width="7.21875" style="3"/>
    <col min="12801" max="12801" width="9.109375" style="3" customWidth="1"/>
    <col min="12802" max="12802" width="13.109375" style="3" customWidth="1"/>
    <col min="12803" max="12803" width="8.77734375" style="3" customWidth="1"/>
    <col min="12804" max="12804" width="0" style="3" hidden="1" customWidth="1"/>
    <col min="12805" max="12805" width="8.5546875" style="3" bestFit="1" customWidth="1"/>
    <col min="12806" max="12808" width="7.88671875" style="3" customWidth="1"/>
    <col min="12809" max="12809" width="8" style="3" customWidth="1"/>
    <col min="12810" max="12810" width="8.33203125" style="3" customWidth="1"/>
    <col min="12811" max="12811" width="9.88671875" style="3" customWidth="1"/>
    <col min="12812" max="13056" width="7.21875" style="3"/>
    <col min="13057" max="13057" width="9.109375" style="3" customWidth="1"/>
    <col min="13058" max="13058" width="13.109375" style="3" customWidth="1"/>
    <col min="13059" max="13059" width="8.77734375" style="3" customWidth="1"/>
    <col min="13060" max="13060" width="0" style="3" hidden="1" customWidth="1"/>
    <col min="13061" max="13061" width="8.5546875" style="3" bestFit="1" customWidth="1"/>
    <col min="13062" max="13064" width="7.88671875" style="3" customWidth="1"/>
    <col min="13065" max="13065" width="8" style="3" customWidth="1"/>
    <col min="13066" max="13066" width="8.33203125" style="3" customWidth="1"/>
    <col min="13067" max="13067" width="9.88671875" style="3" customWidth="1"/>
    <col min="13068" max="13312" width="7.21875" style="3"/>
    <col min="13313" max="13313" width="9.109375" style="3" customWidth="1"/>
    <col min="13314" max="13314" width="13.109375" style="3" customWidth="1"/>
    <col min="13315" max="13315" width="8.77734375" style="3" customWidth="1"/>
    <col min="13316" max="13316" width="0" style="3" hidden="1" customWidth="1"/>
    <col min="13317" max="13317" width="8.5546875" style="3" bestFit="1" customWidth="1"/>
    <col min="13318" max="13320" width="7.88671875" style="3" customWidth="1"/>
    <col min="13321" max="13321" width="8" style="3" customWidth="1"/>
    <col min="13322" max="13322" width="8.33203125" style="3" customWidth="1"/>
    <col min="13323" max="13323" width="9.88671875" style="3" customWidth="1"/>
    <col min="13324" max="13568" width="7.21875" style="3"/>
    <col min="13569" max="13569" width="9.109375" style="3" customWidth="1"/>
    <col min="13570" max="13570" width="13.109375" style="3" customWidth="1"/>
    <col min="13571" max="13571" width="8.77734375" style="3" customWidth="1"/>
    <col min="13572" max="13572" width="0" style="3" hidden="1" customWidth="1"/>
    <col min="13573" max="13573" width="8.5546875" style="3" bestFit="1" customWidth="1"/>
    <col min="13574" max="13576" width="7.88671875" style="3" customWidth="1"/>
    <col min="13577" max="13577" width="8" style="3" customWidth="1"/>
    <col min="13578" max="13578" width="8.33203125" style="3" customWidth="1"/>
    <col min="13579" max="13579" width="9.88671875" style="3" customWidth="1"/>
    <col min="13580" max="13824" width="7.21875" style="3"/>
    <col min="13825" max="13825" width="9.109375" style="3" customWidth="1"/>
    <col min="13826" max="13826" width="13.109375" style="3" customWidth="1"/>
    <col min="13827" max="13827" width="8.77734375" style="3" customWidth="1"/>
    <col min="13828" max="13828" width="0" style="3" hidden="1" customWidth="1"/>
    <col min="13829" max="13829" width="8.5546875" style="3" bestFit="1" customWidth="1"/>
    <col min="13830" max="13832" width="7.88671875" style="3" customWidth="1"/>
    <col min="13833" max="13833" width="8" style="3" customWidth="1"/>
    <col min="13834" max="13834" width="8.33203125" style="3" customWidth="1"/>
    <col min="13835" max="13835" width="9.88671875" style="3" customWidth="1"/>
    <col min="13836" max="14080" width="7.21875" style="3"/>
    <col min="14081" max="14081" width="9.109375" style="3" customWidth="1"/>
    <col min="14082" max="14082" width="13.109375" style="3" customWidth="1"/>
    <col min="14083" max="14083" width="8.77734375" style="3" customWidth="1"/>
    <col min="14084" max="14084" width="0" style="3" hidden="1" customWidth="1"/>
    <col min="14085" max="14085" width="8.5546875" style="3" bestFit="1" customWidth="1"/>
    <col min="14086" max="14088" width="7.88671875" style="3" customWidth="1"/>
    <col min="14089" max="14089" width="8" style="3" customWidth="1"/>
    <col min="14090" max="14090" width="8.33203125" style="3" customWidth="1"/>
    <col min="14091" max="14091" width="9.88671875" style="3" customWidth="1"/>
    <col min="14092" max="14336" width="7.21875" style="3"/>
    <col min="14337" max="14337" width="9.109375" style="3" customWidth="1"/>
    <col min="14338" max="14338" width="13.109375" style="3" customWidth="1"/>
    <col min="14339" max="14339" width="8.77734375" style="3" customWidth="1"/>
    <col min="14340" max="14340" width="0" style="3" hidden="1" customWidth="1"/>
    <col min="14341" max="14341" width="8.5546875" style="3" bestFit="1" customWidth="1"/>
    <col min="14342" max="14344" width="7.88671875" style="3" customWidth="1"/>
    <col min="14345" max="14345" width="8" style="3" customWidth="1"/>
    <col min="14346" max="14346" width="8.33203125" style="3" customWidth="1"/>
    <col min="14347" max="14347" width="9.88671875" style="3" customWidth="1"/>
    <col min="14348" max="14592" width="7.21875" style="3"/>
    <col min="14593" max="14593" width="9.109375" style="3" customWidth="1"/>
    <col min="14594" max="14594" width="13.109375" style="3" customWidth="1"/>
    <col min="14595" max="14595" width="8.77734375" style="3" customWidth="1"/>
    <col min="14596" max="14596" width="0" style="3" hidden="1" customWidth="1"/>
    <col min="14597" max="14597" width="8.5546875" style="3" bestFit="1" customWidth="1"/>
    <col min="14598" max="14600" width="7.88671875" style="3" customWidth="1"/>
    <col min="14601" max="14601" width="8" style="3" customWidth="1"/>
    <col min="14602" max="14602" width="8.33203125" style="3" customWidth="1"/>
    <col min="14603" max="14603" width="9.88671875" style="3" customWidth="1"/>
    <col min="14604" max="14848" width="7.21875" style="3"/>
    <col min="14849" max="14849" width="9.109375" style="3" customWidth="1"/>
    <col min="14850" max="14850" width="13.109375" style="3" customWidth="1"/>
    <col min="14851" max="14851" width="8.77734375" style="3" customWidth="1"/>
    <col min="14852" max="14852" width="0" style="3" hidden="1" customWidth="1"/>
    <col min="14853" max="14853" width="8.5546875" style="3" bestFit="1" customWidth="1"/>
    <col min="14854" max="14856" width="7.88671875" style="3" customWidth="1"/>
    <col min="14857" max="14857" width="8" style="3" customWidth="1"/>
    <col min="14858" max="14858" width="8.33203125" style="3" customWidth="1"/>
    <col min="14859" max="14859" width="9.88671875" style="3" customWidth="1"/>
    <col min="14860" max="15104" width="7.21875" style="3"/>
    <col min="15105" max="15105" width="9.109375" style="3" customWidth="1"/>
    <col min="15106" max="15106" width="13.109375" style="3" customWidth="1"/>
    <col min="15107" max="15107" width="8.77734375" style="3" customWidth="1"/>
    <col min="15108" max="15108" width="0" style="3" hidden="1" customWidth="1"/>
    <col min="15109" max="15109" width="8.5546875" style="3" bestFit="1" customWidth="1"/>
    <col min="15110" max="15112" width="7.88671875" style="3" customWidth="1"/>
    <col min="15113" max="15113" width="8" style="3" customWidth="1"/>
    <col min="15114" max="15114" width="8.33203125" style="3" customWidth="1"/>
    <col min="15115" max="15115" width="9.88671875" style="3" customWidth="1"/>
    <col min="15116" max="15360" width="7.21875" style="3"/>
    <col min="15361" max="15361" width="9.109375" style="3" customWidth="1"/>
    <col min="15362" max="15362" width="13.109375" style="3" customWidth="1"/>
    <col min="15363" max="15363" width="8.77734375" style="3" customWidth="1"/>
    <col min="15364" max="15364" width="0" style="3" hidden="1" customWidth="1"/>
    <col min="15365" max="15365" width="8.5546875" style="3" bestFit="1" customWidth="1"/>
    <col min="15366" max="15368" width="7.88671875" style="3" customWidth="1"/>
    <col min="15369" max="15369" width="8" style="3" customWidth="1"/>
    <col min="15370" max="15370" width="8.33203125" style="3" customWidth="1"/>
    <col min="15371" max="15371" width="9.88671875" style="3" customWidth="1"/>
    <col min="15372" max="15616" width="7.21875" style="3"/>
    <col min="15617" max="15617" width="9.109375" style="3" customWidth="1"/>
    <col min="15618" max="15618" width="13.109375" style="3" customWidth="1"/>
    <col min="15619" max="15619" width="8.77734375" style="3" customWidth="1"/>
    <col min="15620" max="15620" width="0" style="3" hidden="1" customWidth="1"/>
    <col min="15621" max="15621" width="8.5546875" style="3" bestFit="1" customWidth="1"/>
    <col min="15622" max="15624" width="7.88671875" style="3" customWidth="1"/>
    <col min="15625" max="15625" width="8" style="3" customWidth="1"/>
    <col min="15626" max="15626" width="8.33203125" style="3" customWidth="1"/>
    <col min="15627" max="15627" width="9.88671875" style="3" customWidth="1"/>
    <col min="15628" max="15872" width="7.21875" style="3"/>
    <col min="15873" max="15873" width="9.109375" style="3" customWidth="1"/>
    <col min="15874" max="15874" width="13.109375" style="3" customWidth="1"/>
    <col min="15875" max="15875" width="8.77734375" style="3" customWidth="1"/>
    <col min="15876" max="15876" width="0" style="3" hidden="1" customWidth="1"/>
    <col min="15877" max="15877" width="8.5546875" style="3" bestFit="1" customWidth="1"/>
    <col min="15878" max="15880" width="7.88671875" style="3" customWidth="1"/>
    <col min="15881" max="15881" width="8" style="3" customWidth="1"/>
    <col min="15882" max="15882" width="8.33203125" style="3" customWidth="1"/>
    <col min="15883" max="15883" width="9.88671875" style="3" customWidth="1"/>
    <col min="15884" max="16128" width="7.21875" style="3"/>
    <col min="16129" max="16129" width="9.109375" style="3" customWidth="1"/>
    <col min="16130" max="16130" width="13.109375" style="3" customWidth="1"/>
    <col min="16131" max="16131" width="8.77734375" style="3" customWidth="1"/>
    <col min="16132" max="16132" width="0" style="3" hidden="1" customWidth="1"/>
    <col min="16133" max="16133" width="8.5546875" style="3" bestFit="1" customWidth="1"/>
    <col min="16134" max="16136" width="7.88671875" style="3" customWidth="1"/>
    <col min="16137" max="16137" width="8" style="3" customWidth="1"/>
    <col min="16138" max="16138" width="8.33203125" style="3" customWidth="1"/>
    <col min="16139" max="16139" width="9.88671875" style="3" customWidth="1"/>
    <col min="16140" max="16384" width="7.21875" style="3"/>
  </cols>
  <sheetData>
    <row r="1" spans="1:13" ht="16.5" customHeight="1">
      <c r="A1" s="1" t="s">
        <v>922</v>
      </c>
      <c r="B1" s="1"/>
      <c r="C1" s="1"/>
      <c r="D1" s="1"/>
      <c r="E1" s="1"/>
      <c r="F1" s="1"/>
      <c r="G1" s="1"/>
      <c r="H1" s="1"/>
      <c r="I1" s="1"/>
      <c r="J1" s="1"/>
      <c r="K1" s="1"/>
    </row>
    <row r="2" spans="1:13" ht="14.1" customHeight="1">
      <c r="A2" s="4" t="s">
        <v>923</v>
      </c>
      <c r="B2" s="4"/>
      <c r="C2" s="5"/>
      <c r="D2" s="5"/>
      <c r="E2" s="5"/>
      <c r="F2" s="5"/>
      <c r="G2" s="5"/>
      <c r="H2" s="5"/>
      <c r="I2" s="5"/>
      <c r="J2" s="5"/>
      <c r="K2" s="5"/>
    </row>
    <row r="3" spans="1:13" ht="17.25" customHeight="1">
      <c r="A3" s="6" t="s">
        <v>0</v>
      </c>
      <c r="B3" s="7"/>
      <c r="C3" s="8" t="s">
        <v>924</v>
      </c>
      <c r="D3" s="9"/>
      <c r="E3" s="8" t="s">
        <v>925</v>
      </c>
      <c r="F3" s="10" t="s">
        <v>926</v>
      </c>
      <c r="G3" s="11"/>
      <c r="H3" s="11"/>
      <c r="I3" s="8" t="s">
        <v>927</v>
      </c>
      <c r="J3" s="8" t="s">
        <v>928</v>
      </c>
      <c r="K3" s="10" t="s">
        <v>929</v>
      </c>
    </row>
    <row r="4" spans="1:13" ht="17.25" customHeight="1">
      <c r="A4" s="12"/>
      <c r="B4" s="13"/>
      <c r="C4" s="14"/>
      <c r="D4" s="15"/>
      <c r="E4" s="14"/>
      <c r="F4" s="16" t="s">
        <v>930</v>
      </c>
      <c r="G4" s="16" t="s">
        <v>931</v>
      </c>
      <c r="H4" s="16" t="s">
        <v>932</v>
      </c>
      <c r="I4" s="14"/>
      <c r="J4" s="14"/>
      <c r="K4" s="10"/>
    </row>
    <row r="5" spans="1:13" ht="24.75" customHeight="1">
      <c r="A5" s="17" t="s">
        <v>933</v>
      </c>
      <c r="B5" s="18"/>
      <c r="C5" s="19"/>
      <c r="D5" s="20"/>
      <c r="E5" s="19"/>
      <c r="F5" s="21" t="s">
        <v>934</v>
      </c>
      <c r="G5" s="21" t="s">
        <v>935</v>
      </c>
      <c r="H5" s="21" t="s">
        <v>936</v>
      </c>
      <c r="I5" s="19"/>
      <c r="J5" s="19"/>
      <c r="K5" s="10"/>
    </row>
    <row r="6" spans="1:13" s="28" customFormat="1" ht="14.1" customHeight="1">
      <c r="A6" s="22" t="s">
        <v>1</v>
      </c>
      <c r="B6" s="23" t="s">
        <v>937</v>
      </c>
      <c r="C6" s="24">
        <f>C7+C37+C50+C80+C118+C157+C386+C399+C400</f>
        <v>36192.815499999997</v>
      </c>
      <c r="D6" s="25">
        <f>D7+D37+D50+D80+D118+D157+D386+D399+D400</f>
        <v>0</v>
      </c>
      <c r="E6" s="26">
        <f>E7+E37+E50+E80+E118+E157+E386</f>
        <v>8382699</v>
      </c>
      <c r="F6" s="26">
        <f>F7+F37+F50+F80+F118+F157+F386</f>
        <v>23433753</v>
      </c>
      <c r="G6" s="26">
        <f>G7+G37+G50+G80+G118+G157+G386</f>
        <v>11697971</v>
      </c>
      <c r="H6" s="26">
        <f>H7+H37+H50+H80+H118+H157+H386</f>
        <v>11735782</v>
      </c>
      <c r="I6" s="25">
        <f t="shared" ref="I6:I69" si="0">G6/H6*100</f>
        <v>99.677814397029536</v>
      </c>
      <c r="J6" s="25">
        <f t="shared" ref="J6:J69" si="1">F6/E6</f>
        <v>2.7954902114462179</v>
      </c>
      <c r="K6" s="25">
        <f t="shared" ref="K6:K69" si="2">F6/C6</f>
        <v>647.46974437509573</v>
      </c>
      <c r="L6" s="27">
        <v>0</v>
      </c>
      <c r="M6" s="27"/>
    </row>
    <row r="7" spans="1:13" s="28" customFormat="1" ht="14.1" customHeight="1">
      <c r="A7" s="29" t="s">
        <v>2</v>
      </c>
      <c r="B7" s="23" t="s">
        <v>3</v>
      </c>
      <c r="C7" s="30">
        <f>SUM(C8:C36)</f>
        <v>2052.5667000000003</v>
      </c>
      <c r="D7" s="30"/>
      <c r="E7" s="31">
        <v>1497018</v>
      </c>
      <c r="F7" s="31">
        <v>3966818</v>
      </c>
      <c r="G7" s="31">
        <v>1951739</v>
      </c>
      <c r="H7" s="31">
        <v>2015079</v>
      </c>
      <c r="I7" s="32">
        <f t="shared" si="0"/>
        <v>96.856698918503938</v>
      </c>
      <c r="J7" s="32">
        <f t="shared" si="1"/>
        <v>2.6498131618991891</v>
      </c>
      <c r="K7" s="33">
        <f t="shared" si="2"/>
        <v>1932.6134444254599</v>
      </c>
      <c r="L7" s="34">
        <v>2</v>
      </c>
      <c r="M7" s="34"/>
    </row>
    <row r="8" spans="1:13" s="28" customFormat="1" ht="12" customHeight="1">
      <c r="A8" s="35" t="s">
        <v>4</v>
      </c>
      <c r="B8" s="36" t="s">
        <v>5</v>
      </c>
      <c r="C8" s="37">
        <v>23.1373</v>
      </c>
      <c r="D8" s="37" t="s">
        <v>6</v>
      </c>
      <c r="E8" s="38">
        <v>204899</v>
      </c>
      <c r="F8" s="38">
        <v>555914</v>
      </c>
      <c r="G8" s="38">
        <v>272300</v>
      </c>
      <c r="H8" s="38">
        <v>283614</v>
      </c>
      <c r="I8" s="39">
        <f t="shared" si="0"/>
        <v>96.010775208558101</v>
      </c>
      <c r="J8" s="39">
        <f t="shared" si="1"/>
        <v>2.7131123138717124</v>
      </c>
      <c r="K8" s="40">
        <f t="shared" si="2"/>
        <v>24026.744693633224</v>
      </c>
      <c r="L8" s="34">
        <v>3</v>
      </c>
      <c r="M8" s="34"/>
    </row>
    <row r="9" spans="1:13" s="28" customFormat="1" ht="12" customHeight="1">
      <c r="A9" s="35" t="s">
        <v>7</v>
      </c>
      <c r="B9" s="36" t="s">
        <v>8</v>
      </c>
      <c r="C9" s="37">
        <v>16.317</v>
      </c>
      <c r="D9" s="37" t="s">
        <v>9</v>
      </c>
      <c r="E9" s="38">
        <v>147402</v>
      </c>
      <c r="F9" s="38">
        <v>389325</v>
      </c>
      <c r="G9" s="38">
        <v>192412</v>
      </c>
      <c r="H9" s="38">
        <v>196913</v>
      </c>
      <c r="I9" s="39">
        <f t="shared" si="0"/>
        <v>97.71421896979885</v>
      </c>
      <c r="J9" s="39">
        <f t="shared" si="1"/>
        <v>2.6412463874302925</v>
      </c>
      <c r="K9" s="40">
        <f t="shared" si="2"/>
        <v>23860.084574370288</v>
      </c>
      <c r="L9" s="34">
        <v>3</v>
      </c>
    </row>
    <row r="10" spans="1:13" ht="11.1" customHeight="1">
      <c r="A10" s="35" t="s">
        <v>10</v>
      </c>
      <c r="B10" s="36" t="s">
        <v>11</v>
      </c>
      <c r="C10" s="37">
        <v>20.143999999999998</v>
      </c>
      <c r="D10" s="37" t="s">
        <v>12</v>
      </c>
      <c r="E10" s="38">
        <v>162378</v>
      </c>
      <c r="F10" s="38">
        <v>415226</v>
      </c>
      <c r="G10" s="38">
        <v>202986</v>
      </c>
      <c r="H10" s="38">
        <v>212240</v>
      </c>
      <c r="I10" s="39">
        <f t="shared" si="0"/>
        <v>95.639841688654357</v>
      </c>
      <c r="J10" s="39">
        <f t="shared" si="1"/>
        <v>2.5571567576888494</v>
      </c>
      <c r="K10" s="40">
        <f t="shared" si="2"/>
        <v>20612.887212073074</v>
      </c>
      <c r="L10" s="34">
        <v>3</v>
      </c>
      <c r="M10" s="34"/>
    </row>
    <row r="11" spans="1:13" ht="11.1" customHeight="1">
      <c r="A11" s="35" t="s">
        <v>13</v>
      </c>
      <c r="B11" s="36" t="s">
        <v>14</v>
      </c>
      <c r="C11" s="37">
        <v>5.7138</v>
      </c>
      <c r="D11" s="37" t="s">
        <v>15</v>
      </c>
      <c r="E11" s="38">
        <v>90687</v>
      </c>
      <c r="F11" s="38">
        <v>227267</v>
      </c>
      <c r="G11" s="38">
        <v>108243</v>
      </c>
      <c r="H11" s="38">
        <v>119024</v>
      </c>
      <c r="I11" s="39">
        <f t="shared" si="0"/>
        <v>90.94216292512435</v>
      </c>
      <c r="J11" s="39">
        <f t="shared" si="1"/>
        <v>2.5060593028769285</v>
      </c>
      <c r="K11" s="40">
        <f t="shared" si="2"/>
        <v>39775.105884000142</v>
      </c>
      <c r="L11" s="34">
        <v>3</v>
      </c>
      <c r="M11" s="34"/>
    </row>
    <row r="12" spans="1:13" ht="11.1" customHeight="1">
      <c r="A12" s="35" t="s">
        <v>16</v>
      </c>
      <c r="B12" s="36" t="s">
        <v>17</v>
      </c>
      <c r="C12" s="37">
        <v>19.738299999999999</v>
      </c>
      <c r="D12" s="37" t="s">
        <v>18</v>
      </c>
      <c r="E12" s="38">
        <v>147092</v>
      </c>
      <c r="F12" s="38">
        <v>411711</v>
      </c>
      <c r="G12" s="38">
        <v>201987</v>
      </c>
      <c r="H12" s="38">
        <v>209724</v>
      </c>
      <c r="I12" s="39">
        <f t="shared" si="0"/>
        <v>96.310865709217836</v>
      </c>
      <c r="J12" s="39">
        <f t="shared" si="1"/>
        <v>2.7990033448454028</v>
      </c>
      <c r="K12" s="40">
        <f t="shared" si="2"/>
        <v>20858.483253370352</v>
      </c>
      <c r="L12" s="34">
        <v>3</v>
      </c>
      <c r="M12" s="34"/>
    </row>
    <row r="13" spans="1:13" ht="11.1" customHeight="1">
      <c r="A13" s="35" t="s">
        <v>19</v>
      </c>
      <c r="B13" s="36" t="s">
        <v>20</v>
      </c>
      <c r="C13" s="37">
        <v>120.2255</v>
      </c>
      <c r="D13" s="37" t="s">
        <v>21</v>
      </c>
      <c r="E13" s="38">
        <v>122810</v>
      </c>
      <c r="F13" s="38">
        <v>299730</v>
      </c>
      <c r="G13" s="38">
        <v>145091</v>
      </c>
      <c r="H13" s="38">
        <v>154639</v>
      </c>
      <c r="I13" s="39">
        <f t="shared" si="0"/>
        <v>93.825619669035618</v>
      </c>
      <c r="J13" s="39">
        <f t="shared" si="1"/>
        <v>2.4405992997312924</v>
      </c>
      <c r="K13" s="40">
        <f t="shared" si="2"/>
        <v>2493.0651151378038</v>
      </c>
      <c r="L13" s="34">
        <v>3</v>
      </c>
      <c r="M13" s="34"/>
    </row>
    <row r="14" spans="1:13" ht="11.1" customHeight="1">
      <c r="A14" s="35" t="s">
        <v>22</v>
      </c>
      <c r="B14" s="36" t="s">
        <v>23</v>
      </c>
      <c r="C14" s="37">
        <v>33.128799999999998</v>
      </c>
      <c r="D14" s="37" t="s">
        <v>24</v>
      </c>
      <c r="E14" s="38">
        <v>65057</v>
      </c>
      <c r="F14" s="38">
        <v>184167</v>
      </c>
      <c r="G14" s="38">
        <v>92148</v>
      </c>
      <c r="H14" s="38">
        <v>92019</v>
      </c>
      <c r="I14" s="39">
        <f t="shared" si="0"/>
        <v>100.14018843934404</v>
      </c>
      <c r="J14" s="39">
        <f t="shared" si="1"/>
        <v>2.8308560185683325</v>
      </c>
      <c r="K14" s="40">
        <f t="shared" si="2"/>
        <v>5559.1207650141268</v>
      </c>
      <c r="L14" s="34">
        <v>3</v>
      </c>
      <c r="M14" s="34"/>
    </row>
    <row r="15" spans="1:13" ht="11.1" customHeight="1">
      <c r="A15" s="35" t="s">
        <v>25</v>
      </c>
      <c r="B15" s="36" t="s">
        <v>26</v>
      </c>
      <c r="C15" s="37">
        <v>21.1248</v>
      </c>
      <c r="D15" s="37" t="s">
        <v>27</v>
      </c>
      <c r="E15" s="38">
        <v>29201</v>
      </c>
      <c r="F15" s="38">
        <v>89075</v>
      </c>
      <c r="G15" s="38">
        <v>44603</v>
      </c>
      <c r="H15" s="38">
        <v>44472</v>
      </c>
      <c r="I15" s="39">
        <f t="shared" si="0"/>
        <v>100.2945673682317</v>
      </c>
      <c r="J15" s="39">
        <f t="shared" si="1"/>
        <v>3.0504092325605288</v>
      </c>
      <c r="K15" s="40">
        <f t="shared" si="2"/>
        <v>4216.607967886086</v>
      </c>
      <c r="L15" s="34">
        <v>3</v>
      </c>
      <c r="M15" s="34"/>
    </row>
    <row r="16" spans="1:13" ht="11.1" customHeight="1">
      <c r="A16" s="35" t="s">
        <v>28</v>
      </c>
      <c r="B16" s="36" t="s">
        <v>29</v>
      </c>
      <c r="C16" s="37">
        <v>191.45079999999999</v>
      </c>
      <c r="D16" s="37" t="s">
        <v>30</v>
      </c>
      <c r="E16" s="38">
        <v>40345</v>
      </c>
      <c r="F16" s="38">
        <v>111588</v>
      </c>
      <c r="G16" s="38">
        <v>56280</v>
      </c>
      <c r="H16" s="38">
        <v>55308</v>
      </c>
      <c r="I16" s="39">
        <f t="shared" si="0"/>
        <v>101.7574311130397</v>
      </c>
      <c r="J16" s="39">
        <f t="shared" si="1"/>
        <v>2.7658445904077333</v>
      </c>
      <c r="K16" s="40">
        <f t="shared" si="2"/>
        <v>582.85470731906059</v>
      </c>
      <c r="L16" s="34">
        <v>3</v>
      </c>
      <c r="M16" s="34"/>
    </row>
    <row r="17" spans="1:13" ht="11.1" customHeight="1">
      <c r="A17" s="35" t="s">
        <v>31</v>
      </c>
      <c r="B17" s="36" t="s">
        <v>32</v>
      </c>
      <c r="C17" s="37">
        <v>70.656499999999994</v>
      </c>
      <c r="D17" s="37" t="s">
        <v>33</v>
      </c>
      <c r="E17" s="38">
        <v>68253</v>
      </c>
      <c r="F17" s="38">
        <v>158953</v>
      </c>
      <c r="G17" s="38">
        <v>76614</v>
      </c>
      <c r="H17" s="38">
        <v>82339</v>
      </c>
      <c r="I17" s="39">
        <f t="shared" si="0"/>
        <v>93.04703724844849</v>
      </c>
      <c r="J17" s="39">
        <f t="shared" si="1"/>
        <v>2.3288793166600734</v>
      </c>
      <c r="K17" s="40">
        <f t="shared" si="2"/>
        <v>2249.6585593682112</v>
      </c>
      <c r="L17" s="34">
        <v>3</v>
      </c>
      <c r="M17" s="34"/>
    </row>
    <row r="18" spans="1:13" ht="11.1" customHeight="1">
      <c r="A18" s="35" t="s">
        <v>34</v>
      </c>
      <c r="B18" s="36" t="s">
        <v>35</v>
      </c>
      <c r="C18" s="37">
        <v>71.235399999999998</v>
      </c>
      <c r="D18" s="37" t="s">
        <v>36</v>
      </c>
      <c r="E18" s="38">
        <v>84229</v>
      </c>
      <c r="F18" s="38">
        <v>195140</v>
      </c>
      <c r="G18" s="38">
        <v>95721</v>
      </c>
      <c r="H18" s="38">
        <v>99419</v>
      </c>
      <c r="I18" s="39">
        <f t="shared" si="0"/>
        <v>96.280389060441166</v>
      </c>
      <c r="J18" s="39">
        <f t="shared" si="1"/>
        <v>2.316779256550594</v>
      </c>
      <c r="K18" s="40">
        <f t="shared" si="2"/>
        <v>2739.3683477596815</v>
      </c>
      <c r="L18" s="34">
        <v>3</v>
      </c>
      <c r="M18" s="34"/>
    </row>
    <row r="19" spans="1:13" ht="11.1" customHeight="1">
      <c r="A19" s="35" t="s">
        <v>37</v>
      </c>
      <c r="B19" s="36" t="s">
        <v>38</v>
      </c>
      <c r="C19" s="37">
        <v>70.733599999999996</v>
      </c>
      <c r="D19" s="37" t="s">
        <v>39</v>
      </c>
      <c r="E19" s="38">
        <v>16088</v>
      </c>
      <c r="F19" s="38">
        <v>41315</v>
      </c>
      <c r="G19" s="38">
        <v>20859</v>
      </c>
      <c r="H19" s="38">
        <v>20456</v>
      </c>
      <c r="I19" s="39">
        <f t="shared" si="0"/>
        <v>101.97008212749317</v>
      </c>
      <c r="J19" s="39">
        <f t="shared" si="1"/>
        <v>2.5680631526603679</v>
      </c>
      <c r="K19" s="40">
        <f t="shared" si="2"/>
        <v>584.09299116685713</v>
      </c>
      <c r="L19" s="34">
        <v>3</v>
      </c>
      <c r="M19" s="34"/>
    </row>
    <row r="20" spans="1:13" ht="11.1" customHeight="1">
      <c r="A20" s="35" t="s">
        <v>40</v>
      </c>
      <c r="B20" s="36" t="s">
        <v>41</v>
      </c>
      <c r="C20" s="37">
        <v>29.5578</v>
      </c>
      <c r="D20" s="37" t="s">
        <v>42</v>
      </c>
      <c r="E20" s="38">
        <v>85549</v>
      </c>
      <c r="F20" s="38">
        <v>239270</v>
      </c>
      <c r="G20" s="38">
        <v>118591</v>
      </c>
      <c r="H20" s="38">
        <v>120679</v>
      </c>
      <c r="I20" s="39">
        <f t="shared" si="0"/>
        <v>98.269790104326347</v>
      </c>
      <c r="J20" s="39">
        <f t="shared" si="1"/>
        <v>2.7968766437947843</v>
      </c>
      <c r="K20" s="40">
        <f t="shared" si="2"/>
        <v>8094.9867716812478</v>
      </c>
      <c r="L20" s="34">
        <v>3</v>
      </c>
      <c r="M20" s="34"/>
    </row>
    <row r="21" spans="1:13" ht="11.1" customHeight="1">
      <c r="A21" s="35" t="s">
        <v>43</v>
      </c>
      <c r="B21" s="36" t="s">
        <v>44</v>
      </c>
      <c r="C21" s="37">
        <v>7.4351000000000003</v>
      </c>
      <c r="D21" s="37" t="s">
        <v>45</v>
      </c>
      <c r="E21" s="38">
        <v>68922</v>
      </c>
      <c r="F21" s="38">
        <v>199750</v>
      </c>
      <c r="G21" s="38">
        <v>98311</v>
      </c>
      <c r="H21" s="38">
        <v>101439</v>
      </c>
      <c r="I21" s="39">
        <f t="shared" si="0"/>
        <v>96.916373386961624</v>
      </c>
      <c r="J21" s="39">
        <f t="shared" si="1"/>
        <v>2.8982037665767098</v>
      </c>
      <c r="K21" s="40">
        <f t="shared" si="2"/>
        <v>26865.812161235222</v>
      </c>
      <c r="L21" s="34">
        <v>3</v>
      </c>
      <c r="M21" s="34"/>
    </row>
    <row r="22" spans="1:13" ht="11.1" customHeight="1">
      <c r="A22" s="35" t="s">
        <v>46</v>
      </c>
      <c r="B22" s="36" t="s">
        <v>47</v>
      </c>
      <c r="C22" s="37">
        <v>34.863199999999999</v>
      </c>
      <c r="D22" s="37" t="s">
        <v>48</v>
      </c>
      <c r="E22" s="38">
        <v>29305</v>
      </c>
      <c r="F22" s="38">
        <v>82255</v>
      </c>
      <c r="G22" s="38">
        <v>41533</v>
      </c>
      <c r="H22" s="38">
        <v>40722</v>
      </c>
      <c r="I22" s="39">
        <f t="shared" si="0"/>
        <v>101.99155247777614</v>
      </c>
      <c r="J22" s="39">
        <f t="shared" si="1"/>
        <v>2.8068588977990103</v>
      </c>
      <c r="K22" s="40">
        <f t="shared" si="2"/>
        <v>2359.364602216664</v>
      </c>
      <c r="L22" s="34">
        <v>3</v>
      </c>
      <c r="M22" s="34"/>
    </row>
    <row r="23" spans="1:13" ht="11.1" customHeight="1">
      <c r="A23" s="35" t="s">
        <v>49</v>
      </c>
      <c r="B23" s="36" t="s">
        <v>50</v>
      </c>
      <c r="C23" s="37">
        <v>19.160299999999999</v>
      </c>
      <c r="D23" s="37" t="s">
        <v>51</v>
      </c>
      <c r="E23" s="38">
        <v>27668</v>
      </c>
      <c r="F23" s="38">
        <v>78370</v>
      </c>
      <c r="G23" s="38">
        <v>39032</v>
      </c>
      <c r="H23" s="38">
        <v>39338</v>
      </c>
      <c r="I23" s="39">
        <f t="shared" si="0"/>
        <v>99.222126188418329</v>
      </c>
      <c r="J23" s="39">
        <f t="shared" si="1"/>
        <v>2.8325140957062311</v>
      </c>
      <c r="K23" s="40">
        <f t="shared" si="2"/>
        <v>4090.2282323345671</v>
      </c>
      <c r="L23" s="34">
        <v>3</v>
      </c>
      <c r="M23" s="34"/>
    </row>
    <row r="24" spans="1:13" ht="11.1" customHeight="1">
      <c r="A24" s="35" t="s">
        <v>52</v>
      </c>
      <c r="B24" s="36" t="s">
        <v>53</v>
      </c>
      <c r="C24" s="37">
        <v>54.151899999999998</v>
      </c>
      <c r="D24" s="37" t="s">
        <v>54</v>
      </c>
      <c r="E24" s="38">
        <v>37840</v>
      </c>
      <c r="F24" s="38">
        <v>97645</v>
      </c>
      <c r="G24" s="38">
        <v>47815</v>
      </c>
      <c r="H24" s="38">
        <v>49830</v>
      </c>
      <c r="I24" s="39">
        <f t="shared" si="0"/>
        <v>95.956251254264501</v>
      </c>
      <c r="J24" s="39">
        <f t="shared" si="1"/>
        <v>2.5804704016913318</v>
      </c>
      <c r="K24" s="40">
        <f t="shared" si="2"/>
        <v>1803.1684945495911</v>
      </c>
      <c r="L24" s="34">
        <v>3</v>
      </c>
      <c r="M24" s="34"/>
    </row>
    <row r="25" spans="1:13" ht="11.1" customHeight="1">
      <c r="A25" s="35" t="s">
        <v>55</v>
      </c>
      <c r="B25" s="36" t="s">
        <v>56</v>
      </c>
      <c r="C25" s="37">
        <v>20.578700000000001</v>
      </c>
      <c r="D25" s="37" t="s">
        <v>57</v>
      </c>
      <c r="E25" s="38">
        <v>9330</v>
      </c>
      <c r="F25" s="38">
        <v>23636</v>
      </c>
      <c r="G25" s="38">
        <v>11861</v>
      </c>
      <c r="H25" s="38">
        <v>11775</v>
      </c>
      <c r="I25" s="39">
        <f t="shared" si="0"/>
        <v>100.7303609341826</v>
      </c>
      <c r="J25" s="39">
        <f t="shared" si="1"/>
        <v>2.5333333333333332</v>
      </c>
      <c r="K25" s="40">
        <f t="shared" si="2"/>
        <v>1148.5662359624271</v>
      </c>
      <c r="L25" s="34">
        <v>3</v>
      </c>
      <c r="M25" s="34"/>
    </row>
    <row r="26" spans="1:13" ht="11.1" customHeight="1">
      <c r="A26" s="35" t="s">
        <v>58</v>
      </c>
      <c r="B26" s="36" t="s">
        <v>59</v>
      </c>
      <c r="C26" s="37">
        <v>144.34979999999999</v>
      </c>
      <c r="D26" s="37" t="s">
        <v>60</v>
      </c>
      <c r="E26" s="38">
        <v>3368</v>
      </c>
      <c r="F26" s="38">
        <v>7864</v>
      </c>
      <c r="G26" s="38">
        <v>4329</v>
      </c>
      <c r="H26" s="38">
        <v>3535</v>
      </c>
      <c r="I26" s="39">
        <f t="shared" si="0"/>
        <v>122.46110325318247</v>
      </c>
      <c r="J26" s="39">
        <f t="shared" si="1"/>
        <v>2.334916864608076</v>
      </c>
      <c r="K26" s="40">
        <f t="shared" si="2"/>
        <v>54.478773091476405</v>
      </c>
      <c r="L26" s="34">
        <v>3</v>
      </c>
      <c r="M26" s="34"/>
    </row>
    <row r="27" spans="1:13" ht="11.1" customHeight="1">
      <c r="A27" s="35" t="s">
        <v>61</v>
      </c>
      <c r="B27" s="36" t="s">
        <v>62</v>
      </c>
      <c r="C27" s="37">
        <v>170.83500000000001</v>
      </c>
      <c r="D27" s="37" t="s">
        <v>63</v>
      </c>
      <c r="E27" s="38">
        <v>2478</v>
      </c>
      <c r="F27" s="38">
        <v>6455</v>
      </c>
      <c r="G27" s="38">
        <v>3603</v>
      </c>
      <c r="H27" s="38">
        <v>2852</v>
      </c>
      <c r="I27" s="39">
        <f t="shared" si="0"/>
        <v>126.33239831697054</v>
      </c>
      <c r="J27" s="39">
        <f t="shared" si="1"/>
        <v>2.6049233252623085</v>
      </c>
      <c r="K27" s="40">
        <f t="shared" si="2"/>
        <v>37.784997219539321</v>
      </c>
      <c r="L27" s="34">
        <v>3</v>
      </c>
      <c r="M27" s="34"/>
    </row>
    <row r="28" spans="1:13" ht="11.1" customHeight="1">
      <c r="A28" s="35" t="s">
        <v>64</v>
      </c>
      <c r="B28" s="36" t="s">
        <v>65</v>
      </c>
      <c r="C28" s="37">
        <v>65.990899999999996</v>
      </c>
      <c r="D28" s="37" t="s">
        <v>66</v>
      </c>
      <c r="E28" s="38">
        <v>9279</v>
      </c>
      <c r="F28" s="38">
        <v>23480</v>
      </c>
      <c r="G28" s="38">
        <v>12085</v>
      </c>
      <c r="H28" s="38">
        <v>11395</v>
      </c>
      <c r="I28" s="39">
        <f t="shared" si="0"/>
        <v>106.05528740675736</v>
      </c>
      <c r="J28" s="39">
        <f t="shared" si="1"/>
        <v>2.5304450910658476</v>
      </c>
      <c r="K28" s="40">
        <f t="shared" si="2"/>
        <v>355.80663394498333</v>
      </c>
      <c r="L28" s="34">
        <v>3</v>
      </c>
      <c r="M28" s="34"/>
    </row>
    <row r="29" spans="1:13" ht="11.1" customHeight="1">
      <c r="A29" s="35" t="s">
        <v>67</v>
      </c>
      <c r="B29" s="36" t="s">
        <v>68</v>
      </c>
      <c r="C29" s="37">
        <v>51.264499999999998</v>
      </c>
      <c r="D29" s="37" t="s">
        <v>69</v>
      </c>
      <c r="E29" s="38">
        <v>4283</v>
      </c>
      <c r="F29" s="38">
        <v>12733</v>
      </c>
      <c r="G29" s="38">
        <v>6627</v>
      </c>
      <c r="H29" s="38">
        <v>6106</v>
      </c>
      <c r="I29" s="39">
        <f t="shared" si="0"/>
        <v>108.53259089420241</v>
      </c>
      <c r="J29" s="39">
        <f t="shared" si="1"/>
        <v>2.9729161802474899</v>
      </c>
      <c r="K29" s="40">
        <f t="shared" si="2"/>
        <v>248.37850754420703</v>
      </c>
      <c r="L29" s="34">
        <v>3</v>
      </c>
      <c r="M29" s="34"/>
    </row>
    <row r="30" spans="1:13" ht="11.1" customHeight="1">
      <c r="A30" s="35" t="s">
        <v>70</v>
      </c>
      <c r="B30" s="36" t="s">
        <v>71</v>
      </c>
      <c r="C30" s="37">
        <v>39.493299999999998</v>
      </c>
      <c r="D30" s="37" t="s">
        <v>72</v>
      </c>
      <c r="E30" s="38">
        <v>13764</v>
      </c>
      <c r="F30" s="38">
        <v>37187</v>
      </c>
      <c r="G30" s="38">
        <v>18613</v>
      </c>
      <c r="H30" s="38">
        <v>18574</v>
      </c>
      <c r="I30" s="39">
        <f t="shared" si="0"/>
        <v>100.2099709271024</v>
      </c>
      <c r="J30" s="39">
        <f t="shared" si="1"/>
        <v>2.7017582098227257</v>
      </c>
      <c r="K30" s="40">
        <f t="shared" si="2"/>
        <v>941.60275287200614</v>
      </c>
      <c r="L30" s="34">
        <v>3</v>
      </c>
      <c r="M30" s="34"/>
    </row>
    <row r="31" spans="1:13" ht="11.1" customHeight="1">
      <c r="A31" s="35" t="s">
        <v>73</v>
      </c>
      <c r="B31" s="36" t="s">
        <v>74</v>
      </c>
      <c r="C31" s="37">
        <v>71.338200000000001</v>
      </c>
      <c r="D31" s="37" t="s">
        <v>75</v>
      </c>
      <c r="E31" s="38">
        <v>2351</v>
      </c>
      <c r="F31" s="38">
        <v>4954</v>
      </c>
      <c r="G31" s="38">
        <v>2726</v>
      </c>
      <c r="H31" s="38">
        <v>2228</v>
      </c>
      <c r="I31" s="39">
        <f t="shared" si="0"/>
        <v>122.35188509874327</v>
      </c>
      <c r="J31" s="39">
        <f t="shared" si="1"/>
        <v>2.1071884304551256</v>
      </c>
      <c r="K31" s="40">
        <f t="shared" si="2"/>
        <v>69.443860372142836</v>
      </c>
      <c r="L31" s="34">
        <v>3</v>
      </c>
      <c r="M31" s="34"/>
    </row>
    <row r="32" spans="1:13" ht="11.1" customHeight="1">
      <c r="A32" s="35" t="s">
        <v>76</v>
      </c>
      <c r="B32" s="36" t="s">
        <v>77</v>
      </c>
      <c r="C32" s="37">
        <v>146.2484</v>
      </c>
      <c r="D32" s="37" t="s">
        <v>78</v>
      </c>
      <c r="E32" s="38">
        <v>3842</v>
      </c>
      <c r="F32" s="38">
        <v>9450</v>
      </c>
      <c r="G32" s="38">
        <v>5073</v>
      </c>
      <c r="H32" s="38">
        <v>4377</v>
      </c>
      <c r="I32" s="39">
        <f t="shared" si="0"/>
        <v>115.90130226182316</v>
      </c>
      <c r="J32" s="39">
        <f t="shared" si="1"/>
        <v>2.4596564289432585</v>
      </c>
      <c r="K32" s="40">
        <f t="shared" si="2"/>
        <v>64.616091526471394</v>
      </c>
      <c r="L32" s="34">
        <v>3</v>
      </c>
      <c r="M32" s="34"/>
    </row>
    <row r="33" spans="1:13" ht="11.1" customHeight="1">
      <c r="A33" s="35" t="s">
        <v>79</v>
      </c>
      <c r="B33" s="36" t="s">
        <v>80</v>
      </c>
      <c r="C33" s="41">
        <v>99.973399999999998</v>
      </c>
      <c r="D33" s="41" t="s">
        <v>81</v>
      </c>
      <c r="E33" s="38">
        <v>4434</v>
      </c>
      <c r="F33" s="38">
        <v>13115</v>
      </c>
      <c r="G33" s="38">
        <v>6718</v>
      </c>
      <c r="H33" s="38">
        <v>6397</v>
      </c>
      <c r="I33" s="39">
        <f t="shared" si="0"/>
        <v>105.01797717680164</v>
      </c>
      <c r="J33" s="39">
        <f t="shared" si="1"/>
        <v>2.9578258908434822</v>
      </c>
      <c r="K33" s="40">
        <f t="shared" si="2"/>
        <v>131.18489518211845</v>
      </c>
      <c r="L33" s="34">
        <v>3</v>
      </c>
      <c r="M33" s="34"/>
    </row>
    <row r="34" spans="1:13" ht="11.1" customHeight="1">
      <c r="A34" s="35" t="s">
        <v>82</v>
      </c>
      <c r="B34" s="36" t="s">
        <v>83</v>
      </c>
      <c r="C34" s="42">
        <v>49.213200000000001</v>
      </c>
      <c r="D34" s="42" t="s">
        <v>84</v>
      </c>
      <c r="E34" s="38">
        <v>7003</v>
      </c>
      <c r="F34" s="38">
        <v>22400</v>
      </c>
      <c r="G34" s="38">
        <v>11099</v>
      </c>
      <c r="H34" s="38">
        <v>11301</v>
      </c>
      <c r="I34" s="39">
        <f t="shared" si="0"/>
        <v>98.212547562162641</v>
      </c>
      <c r="J34" s="39">
        <f t="shared" si="1"/>
        <v>3.1986291589318863</v>
      </c>
      <c r="K34" s="40">
        <f t="shared" si="2"/>
        <v>455.16243609438118</v>
      </c>
      <c r="L34" s="34">
        <v>3</v>
      </c>
      <c r="M34" s="34"/>
    </row>
    <row r="35" spans="1:13" ht="11.1" customHeight="1">
      <c r="A35" s="35" t="s">
        <v>85</v>
      </c>
      <c r="B35" s="36" t="s">
        <v>86</v>
      </c>
      <c r="C35" s="42">
        <v>63.376600000000003</v>
      </c>
      <c r="D35" s="42" t="s">
        <v>87</v>
      </c>
      <c r="E35" s="38">
        <v>7369</v>
      </c>
      <c r="F35" s="38">
        <v>22678</v>
      </c>
      <c r="G35" s="38">
        <v>11417</v>
      </c>
      <c r="H35" s="38">
        <v>11261</v>
      </c>
      <c r="I35" s="39">
        <f t="shared" si="0"/>
        <v>101.38531213924162</v>
      </c>
      <c r="J35" s="39">
        <f t="shared" si="1"/>
        <v>3.0774867688967293</v>
      </c>
      <c r="K35" s="40">
        <f t="shared" si="2"/>
        <v>357.82923034684723</v>
      </c>
      <c r="L35" s="34">
        <v>3</v>
      </c>
      <c r="M35" s="34"/>
    </row>
    <row r="36" spans="1:13" ht="11.1" customHeight="1">
      <c r="A36" s="35" t="s">
        <v>88</v>
      </c>
      <c r="B36" s="36" t="s">
        <v>89</v>
      </c>
      <c r="C36" s="42">
        <v>321.13060000000002</v>
      </c>
      <c r="D36" s="42" t="s">
        <v>90</v>
      </c>
      <c r="E36" s="38">
        <v>1792</v>
      </c>
      <c r="F36" s="38">
        <v>6165</v>
      </c>
      <c r="G36" s="38">
        <v>3062</v>
      </c>
      <c r="H36" s="38">
        <v>3103</v>
      </c>
      <c r="I36" s="39">
        <f t="shared" si="0"/>
        <v>98.67869803416049</v>
      </c>
      <c r="J36" s="39">
        <f t="shared" si="1"/>
        <v>3.4402901785714284</v>
      </c>
      <c r="K36" s="40">
        <f t="shared" si="2"/>
        <v>19.197796784236694</v>
      </c>
      <c r="L36" s="34">
        <v>3</v>
      </c>
      <c r="M36" s="34"/>
    </row>
    <row r="37" spans="1:13" ht="11.1" customHeight="1">
      <c r="A37" s="29" t="s">
        <v>91</v>
      </c>
      <c r="B37" s="23" t="s">
        <v>92</v>
      </c>
      <c r="C37" s="25">
        <f>SUM(C38:C49)</f>
        <v>271.79970000000003</v>
      </c>
      <c r="D37" s="25"/>
      <c r="E37" s="43">
        <v>1037402</v>
      </c>
      <c r="F37" s="43">
        <v>2702315</v>
      </c>
      <c r="G37" s="43">
        <v>1295636</v>
      </c>
      <c r="H37" s="43">
        <v>1406679</v>
      </c>
      <c r="I37" s="44">
        <f t="shared" si="0"/>
        <v>92.106017079945033</v>
      </c>
      <c r="J37" s="44">
        <f t="shared" si="1"/>
        <v>2.6048870158337847</v>
      </c>
      <c r="K37" s="45">
        <f t="shared" si="2"/>
        <v>9942.3031004081295</v>
      </c>
      <c r="L37" s="34">
        <v>2</v>
      </c>
    </row>
    <row r="38" spans="1:13" ht="11.1" customHeight="1">
      <c r="A38" s="35" t="s">
        <v>93</v>
      </c>
      <c r="B38" s="36" t="s">
        <v>94</v>
      </c>
      <c r="C38" s="37">
        <v>9.2878000000000007</v>
      </c>
      <c r="D38" s="37" t="s">
        <v>93</v>
      </c>
      <c r="E38" s="38">
        <v>80073</v>
      </c>
      <c r="F38" s="38">
        <v>210473</v>
      </c>
      <c r="G38" s="38">
        <v>99430</v>
      </c>
      <c r="H38" s="38">
        <v>111043</v>
      </c>
      <c r="I38" s="39">
        <f t="shared" si="0"/>
        <v>89.541889178066157</v>
      </c>
      <c r="J38" s="39">
        <f t="shared" si="1"/>
        <v>2.6285139809923446</v>
      </c>
      <c r="K38" s="40">
        <f t="shared" si="2"/>
        <v>22661.233015353471</v>
      </c>
      <c r="L38" s="34">
        <v>3</v>
      </c>
    </row>
    <row r="39" spans="1:13" s="47" customFormat="1" ht="12" customHeight="1">
      <c r="A39" s="35" t="s">
        <v>95</v>
      </c>
      <c r="B39" s="36" t="s">
        <v>96</v>
      </c>
      <c r="C39" s="37">
        <v>11.207700000000001</v>
      </c>
      <c r="D39" s="37" t="s">
        <v>95</v>
      </c>
      <c r="E39" s="38">
        <v>89181</v>
      </c>
      <c r="F39" s="38">
        <v>229657</v>
      </c>
      <c r="G39" s="38">
        <v>110182</v>
      </c>
      <c r="H39" s="38">
        <v>119475</v>
      </c>
      <c r="I39" s="39">
        <f t="shared" si="0"/>
        <v>92.221803724628586</v>
      </c>
      <c r="J39" s="39">
        <f t="shared" si="1"/>
        <v>2.5751785694262233</v>
      </c>
      <c r="K39" s="40">
        <f t="shared" si="2"/>
        <v>20491.001722030389</v>
      </c>
      <c r="L39" s="34">
        <v>3</v>
      </c>
      <c r="M39" s="46"/>
    </row>
    <row r="40" spans="1:13" ht="11.1" customHeight="1">
      <c r="A40" s="35" t="s">
        <v>97</v>
      </c>
      <c r="B40" s="36" t="s">
        <v>98</v>
      </c>
      <c r="C40" s="37">
        <v>11.3614</v>
      </c>
      <c r="D40" s="37" t="s">
        <v>97</v>
      </c>
      <c r="E40" s="38">
        <v>120178</v>
      </c>
      <c r="F40" s="38">
        <v>313693</v>
      </c>
      <c r="G40" s="38">
        <v>146903</v>
      </c>
      <c r="H40" s="38">
        <v>166790</v>
      </c>
      <c r="I40" s="39">
        <f t="shared" si="0"/>
        <v>88.076623298758918</v>
      </c>
      <c r="J40" s="39">
        <f t="shared" si="1"/>
        <v>2.6102364825508828</v>
      </c>
      <c r="K40" s="40">
        <f t="shared" si="2"/>
        <v>27610.417730209305</v>
      </c>
      <c r="L40" s="34">
        <v>3</v>
      </c>
    </row>
    <row r="41" spans="1:13" ht="11.1" customHeight="1">
      <c r="A41" s="35" t="s">
        <v>99</v>
      </c>
      <c r="B41" s="36" t="s">
        <v>100</v>
      </c>
      <c r="C41" s="37">
        <v>13.6821</v>
      </c>
      <c r="D41" s="37" t="s">
        <v>99</v>
      </c>
      <c r="E41" s="38">
        <v>98324</v>
      </c>
      <c r="F41" s="38">
        <v>230496</v>
      </c>
      <c r="G41" s="38">
        <v>107664</v>
      </c>
      <c r="H41" s="38">
        <v>122832</v>
      </c>
      <c r="I41" s="39">
        <f t="shared" si="0"/>
        <v>87.651426338413444</v>
      </c>
      <c r="J41" s="39">
        <f t="shared" si="1"/>
        <v>2.3442496236930963</v>
      </c>
      <c r="K41" s="40">
        <f t="shared" si="2"/>
        <v>16846.536715855022</v>
      </c>
      <c r="L41" s="34">
        <v>3</v>
      </c>
    </row>
    <row r="42" spans="1:13" ht="11.1" customHeight="1">
      <c r="A42" s="35" t="s">
        <v>101</v>
      </c>
      <c r="B42" s="36" t="s">
        <v>102</v>
      </c>
      <c r="C42" s="37">
        <v>7.6071</v>
      </c>
      <c r="D42" s="37" t="s">
        <v>101</v>
      </c>
      <c r="E42" s="38">
        <v>65087</v>
      </c>
      <c r="F42" s="38">
        <v>163388</v>
      </c>
      <c r="G42" s="38">
        <v>78158</v>
      </c>
      <c r="H42" s="38">
        <v>85230</v>
      </c>
      <c r="I42" s="39">
        <f t="shared" si="0"/>
        <v>91.702452188196645</v>
      </c>
      <c r="J42" s="39">
        <f t="shared" si="1"/>
        <v>2.5103015963249189</v>
      </c>
      <c r="K42" s="40">
        <f t="shared" si="2"/>
        <v>21478.355746605146</v>
      </c>
      <c r="L42" s="34">
        <v>3</v>
      </c>
    </row>
    <row r="43" spans="1:13" ht="11.1" customHeight="1">
      <c r="A43" s="35" t="s">
        <v>103</v>
      </c>
      <c r="B43" s="36" t="s">
        <v>104</v>
      </c>
      <c r="C43" s="37">
        <v>5.6814999999999998</v>
      </c>
      <c r="D43" s="37" t="s">
        <v>103</v>
      </c>
      <c r="E43" s="38">
        <v>51164</v>
      </c>
      <c r="F43" s="38">
        <v>130973</v>
      </c>
      <c r="G43" s="38">
        <v>64003</v>
      </c>
      <c r="H43" s="38">
        <v>66970</v>
      </c>
      <c r="I43" s="39">
        <f t="shared" si="0"/>
        <v>95.569658055845892</v>
      </c>
      <c r="J43" s="39">
        <f t="shared" si="1"/>
        <v>2.5598663122508012</v>
      </c>
      <c r="K43" s="40">
        <f t="shared" si="2"/>
        <v>23052.538942180763</v>
      </c>
      <c r="L43" s="34">
        <v>3</v>
      </c>
    </row>
    <row r="44" spans="1:13" ht="11.1" customHeight="1">
      <c r="A44" s="35" t="s">
        <v>105</v>
      </c>
      <c r="B44" s="36" t="s">
        <v>106</v>
      </c>
      <c r="C44" s="37">
        <v>8.8521999999999998</v>
      </c>
      <c r="D44" s="37" t="s">
        <v>105</v>
      </c>
      <c r="E44" s="38">
        <v>78157</v>
      </c>
      <c r="F44" s="38">
        <v>194715</v>
      </c>
      <c r="G44" s="38">
        <v>96205</v>
      </c>
      <c r="H44" s="38">
        <v>98510</v>
      </c>
      <c r="I44" s="39">
        <f t="shared" si="0"/>
        <v>97.660136026799307</v>
      </c>
      <c r="J44" s="39">
        <f t="shared" si="1"/>
        <v>2.4913315505968754</v>
      </c>
      <c r="K44" s="40">
        <f t="shared" si="2"/>
        <v>21996.226926639705</v>
      </c>
      <c r="L44" s="34">
        <v>3</v>
      </c>
    </row>
    <row r="45" spans="1:13" ht="11.1" customHeight="1">
      <c r="A45" s="35" t="s">
        <v>107</v>
      </c>
      <c r="B45" s="36" t="s">
        <v>108</v>
      </c>
      <c r="C45" s="37">
        <v>31.509</v>
      </c>
      <c r="D45" s="37" t="s">
        <v>107</v>
      </c>
      <c r="E45" s="38">
        <v>103299</v>
      </c>
      <c r="F45" s="38">
        <v>273921</v>
      </c>
      <c r="G45" s="38">
        <v>131932</v>
      </c>
      <c r="H45" s="38">
        <v>141989</v>
      </c>
      <c r="I45" s="39">
        <f t="shared" si="0"/>
        <v>92.917056955116237</v>
      </c>
      <c r="J45" s="39">
        <f t="shared" si="1"/>
        <v>2.6517294455899862</v>
      </c>
      <c r="K45" s="40">
        <f t="shared" si="2"/>
        <v>8693.4209273540891</v>
      </c>
      <c r="L45" s="34">
        <v>3</v>
      </c>
    </row>
    <row r="46" spans="1:13" ht="11.1" customHeight="1">
      <c r="A46" s="35" t="s">
        <v>109</v>
      </c>
      <c r="B46" s="36" t="s">
        <v>110</v>
      </c>
      <c r="C46" s="37">
        <v>21.842400000000001</v>
      </c>
      <c r="D46" s="37" t="s">
        <v>109</v>
      </c>
      <c r="E46" s="38">
        <v>45863</v>
      </c>
      <c r="F46" s="38">
        <v>121257</v>
      </c>
      <c r="G46" s="38">
        <v>59213</v>
      </c>
      <c r="H46" s="38">
        <v>62044</v>
      </c>
      <c r="I46" s="39">
        <f t="shared" si="0"/>
        <v>95.437109148346337</v>
      </c>
      <c r="J46" s="39">
        <f t="shared" si="1"/>
        <v>2.6438959509844535</v>
      </c>
      <c r="K46" s="40">
        <f t="shared" si="2"/>
        <v>5551.4503900670252</v>
      </c>
      <c r="L46" s="34">
        <v>3</v>
      </c>
    </row>
    <row r="47" spans="1:13" ht="11.1" customHeight="1">
      <c r="A47" s="35" t="s">
        <v>111</v>
      </c>
      <c r="B47" s="36" t="s">
        <v>112</v>
      </c>
      <c r="C47" s="37">
        <v>31.578700000000001</v>
      </c>
      <c r="D47" s="37" t="s">
        <v>111</v>
      </c>
      <c r="E47" s="38">
        <v>105416</v>
      </c>
      <c r="F47" s="38">
        <v>285767</v>
      </c>
      <c r="G47" s="38">
        <v>136922</v>
      </c>
      <c r="H47" s="38">
        <v>148845</v>
      </c>
      <c r="I47" s="39">
        <f t="shared" si="0"/>
        <v>91.9896536665659</v>
      </c>
      <c r="J47" s="39">
        <f t="shared" si="1"/>
        <v>2.7108503452986263</v>
      </c>
      <c r="K47" s="40">
        <f t="shared" si="2"/>
        <v>9049.3592199805553</v>
      </c>
      <c r="L47" s="34">
        <v>3</v>
      </c>
    </row>
    <row r="48" spans="1:13" ht="11.1" customHeight="1">
      <c r="A48" s="35" t="s">
        <v>113</v>
      </c>
      <c r="B48" s="36" t="s">
        <v>114</v>
      </c>
      <c r="C48" s="37">
        <v>62.368200000000002</v>
      </c>
      <c r="D48" s="37" t="s">
        <v>113</v>
      </c>
      <c r="E48" s="38">
        <v>105568</v>
      </c>
      <c r="F48" s="38">
        <v>290455</v>
      </c>
      <c r="G48" s="38">
        <v>140510</v>
      </c>
      <c r="H48" s="38">
        <v>149945</v>
      </c>
      <c r="I48" s="39">
        <f t="shared" si="0"/>
        <v>93.707692820700927</v>
      </c>
      <c r="J48" s="39">
        <f t="shared" si="1"/>
        <v>2.7513545771445891</v>
      </c>
      <c r="K48" s="40">
        <f t="shared" si="2"/>
        <v>4657.100894366039</v>
      </c>
      <c r="L48" s="34">
        <v>3</v>
      </c>
    </row>
    <row r="49" spans="1:13" ht="11.1" customHeight="1">
      <c r="A49" s="35" t="s">
        <v>115</v>
      </c>
      <c r="B49" s="36" t="s">
        <v>116</v>
      </c>
      <c r="C49" s="37">
        <v>56.821599999999997</v>
      </c>
      <c r="D49" s="37" t="s">
        <v>115</v>
      </c>
      <c r="E49" s="38">
        <v>95092</v>
      </c>
      <c r="F49" s="38">
        <v>257520</v>
      </c>
      <c r="G49" s="38">
        <v>124514</v>
      </c>
      <c r="H49" s="38">
        <v>133006</v>
      </c>
      <c r="I49" s="39">
        <f t="shared" si="0"/>
        <v>93.615325624407916</v>
      </c>
      <c r="J49" s="39">
        <f t="shared" si="1"/>
        <v>2.7081142472552897</v>
      </c>
      <c r="K49" s="40">
        <f t="shared" si="2"/>
        <v>4532.0793501062981</v>
      </c>
      <c r="L49" s="34">
        <v>3</v>
      </c>
    </row>
    <row r="50" spans="1:13" ht="11.1" customHeight="1">
      <c r="A50" s="29" t="s">
        <v>117</v>
      </c>
      <c r="B50" s="23" t="s">
        <v>118</v>
      </c>
      <c r="C50" s="25">
        <f>SUM(C51:D79)</f>
        <v>2214.8967999999995</v>
      </c>
      <c r="D50" s="25"/>
      <c r="E50" s="43">
        <v>912305</v>
      </c>
      <c r="F50" s="43">
        <v>2719835</v>
      </c>
      <c r="G50" s="43">
        <v>1347010</v>
      </c>
      <c r="H50" s="43">
        <v>1372825</v>
      </c>
      <c r="I50" s="44">
        <f t="shared" si="0"/>
        <v>98.119570957696723</v>
      </c>
      <c r="J50" s="44">
        <f t="shared" si="1"/>
        <v>2.9812781909558757</v>
      </c>
      <c r="K50" s="45">
        <f t="shared" si="2"/>
        <v>1227.9736915959247</v>
      </c>
      <c r="L50" s="34">
        <v>2</v>
      </c>
      <c r="M50" s="48"/>
    </row>
    <row r="51" spans="1:13" ht="11.1" customHeight="1">
      <c r="A51" s="35" t="s">
        <v>119</v>
      </c>
      <c r="B51" s="36" t="s">
        <v>120</v>
      </c>
      <c r="C51" s="37">
        <v>0.88029999999999997</v>
      </c>
      <c r="D51" s="37" t="s">
        <v>121</v>
      </c>
      <c r="E51" s="38">
        <v>7848</v>
      </c>
      <c r="F51" s="38">
        <v>19323</v>
      </c>
      <c r="G51" s="38">
        <v>9602</v>
      </c>
      <c r="H51" s="38">
        <v>9721</v>
      </c>
      <c r="I51" s="39">
        <f t="shared" si="0"/>
        <v>98.775846106367666</v>
      </c>
      <c r="J51" s="39">
        <f t="shared" si="1"/>
        <v>2.4621559633027523</v>
      </c>
      <c r="K51" s="40">
        <f t="shared" si="2"/>
        <v>21950.471430194251</v>
      </c>
      <c r="L51" s="34">
        <v>3</v>
      </c>
      <c r="M51" s="48"/>
    </row>
    <row r="52" spans="1:13" s="47" customFormat="1" ht="12" customHeight="1">
      <c r="A52" s="35" t="s">
        <v>122</v>
      </c>
      <c r="B52" s="36" t="s">
        <v>123</v>
      </c>
      <c r="C52" s="37">
        <v>9.2855000000000008</v>
      </c>
      <c r="D52" s="37" t="s">
        <v>124</v>
      </c>
      <c r="E52" s="38">
        <v>27086</v>
      </c>
      <c r="F52" s="38">
        <v>74922</v>
      </c>
      <c r="G52" s="38">
        <v>37454</v>
      </c>
      <c r="H52" s="38">
        <v>37468</v>
      </c>
      <c r="I52" s="39">
        <f t="shared" si="0"/>
        <v>99.962634781680364</v>
      </c>
      <c r="J52" s="39">
        <f t="shared" si="1"/>
        <v>2.7660784168943366</v>
      </c>
      <c r="K52" s="40">
        <f t="shared" si="2"/>
        <v>8068.7092779064124</v>
      </c>
      <c r="L52" s="34">
        <v>3</v>
      </c>
      <c r="M52" s="48"/>
    </row>
    <row r="53" spans="1:13" ht="11.1" customHeight="1">
      <c r="A53" s="35" t="s">
        <v>125</v>
      </c>
      <c r="B53" s="36" t="s">
        <v>126</v>
      </c>
      <c r="C53" s="37">
        <v>6.8101000000000003</v>
      </c>
      <c r="D53" s="37" t="s">
        <v>127</v>
      </c>
      <c r="E53" s="38">
        <v>45952</v>
      </c>
      <c r="F53" s="38">
        <v>120128</v>
      </c>
      <c r="G53" s="38">
        <v>57959</v>
      </c>
      <c r="H53" s="38">
        <v>62169</v>
      </c>
      <c r="I53" s="39">
        <f t="shared" si="0"/>
        <v>93.228136209364791</v>
      </c>
      <c r="J53" s="39">
        <f t="shared" si="1"/>
        <v>2.6142061281337048</v>
      </c>
      <c r="K53" s="40">
        <f t="shared" si="2"/>
        <v>17639.682236677876</v>
      </c>
      <c r="L53" s="34">
        <v>3</v>
      </c>
      <c r="M53" s="48"/>
    </row>
    <row r="54" spans="1:13" ht="11.1" customHeight="1">
      <c r="A54" s="35" t="s">
        <v>128</v>
      </c>
      <c r="B54" s="36" t="s">
        <v>129</v>
      </c>
      <c r="C54" s="37">
        <v>5.7042000000000002</v>
      </c>
      <c r="D54" s="37" t="s">
        <v>130</v>
      </c>
      <c r="E54" s="38">
        <v>44725</v>
      </c>
      <c r="F54" s="38">
        <v>115731</v>
      </c>
      <c r="G54" s="38">
        <v>55101</v>
      </c>
      <c r="H54" s="38">
        <v>60630</v>
      </c>
      <c r="I54" s="39">
        <f t="shared" si="0"/>
        <v>90.880752102919345</v>
      </c>
      <c r="J54" s="39">
        <f t="shared" si="1"/>
        <v>2.5876131917272218</v>
      </c>
      <c r="K54" s="40">
        <f t="shared" si="2"/>
        <v>20288.734616598296</v>
      </c>
      <c r="L54" s="34">
        <v>3</v>
      </c>
      <c r="M54" s="48"/>
    </row>
    <row r="55" spans="1:13" ht="11.1" customHeight="1">
      <c r="A55" s="35" t="s">
        <v>131</v>
      </c>
      <c r="B55" s="36" t="s">
        <v>132</v>
      </c>
      <c r="C55" s="37">
        <v>6.9375999999999998</v>
      </c>
      <c r="D55" s="37" t="s">
        <v>133</v>
      </c>
      <c r="E55" s="38">
        <v>58247</v>
      </c>
      <c r="F55" s="38">
        <v>147471</v>
      </c>
      <c r="G55" s="38">
        <v>70976</v>
      </c>
      <c r="H55" s="38">
        <v>76495</v>
      </c>
      <c r="I55" s="39">
        <f t="shared" si="0"/>
        <v>92.785149356167068</v>
      </c>
      <c r="J55" s="39">
        <f t="shared" si="1"/>
        <v>2.5318213813586965</v>
      </c>
      <c r="K55" s="40">
        <f t="shared" si="2"/>
        <v>21256.774677121772</v>
      </c>
      <c r="L55" s="34">
        <v>3</v>
      </c>
      <c r="M55" s="48"/>
    </row>
    <row r="56" spans="1:13" ht="11.1" customHeight="1">
      <c r="A56" s="35" t="s">
        <v>134</v>
      </c>
      <c r="B56" s="36" t="s">
        <v>135</v>
      </c>
      <c r="C56" s="37">
        <v>39.846699999999998</v>
      </c>
      <c r="D56" s="37" t="s">
        <v>134</v>
      </c>
      <c r="E56" s="38">
        <v>80619</v>
      </c>
      <c r="F56" s="38">
        <v>218540</v>
      </c>
      <c r="G56" s="38">
        <v>105264</v>
      </c>
      <c r="H56" s="38">
        <v>113276</v>
      </c>
      <c r="I56" s="39">
        <f t="shared" si="0"/>
        <v>92.927010134538648</v>
      </c>
      <c r="J56" s="39">
        <f t="shared" si="1"/>
        <v>2.7107753755318225</v>
      </c>
      <c r="K56" s="40">
        <f t="shared" si="2"/>
        <v>5484.5194206797551</v>
      </c>
      <c r="L56" s="34">
        <v>3</v>
      </c>
      <c r="M56" s="48"/>
    </row>
    <row r="57" spans="1:13" ht="11.1" customHeight="1">
      <c r="A57" s="35" t="s">
        <v>136</v>
      </c>
      <c r="B57" s="36" t="s">
        <v>137</v>
      </c>
      <c r="C57" s="37">
        <v>31.2578</v>
      </c>
      <c r="D57" s="37" t="s">
        <v>136</v>
      </c>
      <c r="E57" s="38">
        <v>58370</v>
      </c>
      <c r="F57" s="38">
        <v>161906</v>
      </c>
      <c r="G57" s="38">
        <v>77793</v>
      </c>
      <c r="H57" s="38">
        <v>84113</v>
      </c>
      <c r="I57" s="39">
        <f t="shared" si="0"/>
        <v>92.486298194096037</v>
      </c>
      <c r="J57" s="39">
        <f t="shared" si="1"/>
        <v>2.7737879047455887</v>
      </c>
      <c r="K57" s="40">
        <f t="shared" si="2"/>
        <v>5179.6991470928861</v>
      </c>
      <c r="L57" s="34">
        <v>3</v>
      </c>
      <c r="M57" s="48"/>
    </row>
    <row r="58" spans="1:13" ht="11.1" customHeight="1">
      <c r="A58" s="35" t="s">
        <v>138</v>
      </c>
      <c r="B58" s="36" t="s">
        <v>139</v>
      </c>
      <c r="C58" s="37">
        <v>62.703400000000002</v>
      </c>
      <c r="D58" s="37" t="s">
        <v>138</v>
      </c>
      <c r="E58" s="38">
        <v>91950</v>
      </c>
      <c r="F58" s="38">
        <v>259742</v>
      </c>
      <c r="G58" s="38">
        <v>125321</v>
      </c>
      <c r="H58" s="38">
        <v>134421</v>
      </c>
      <c r="I58" s="39">
        <f t="shared" si="0"/>
        <v>93.230224444097274</v>
      </c>
      <c r="J58" s="39">
        <f t="shared" si="1"/>
        <v>2.8248178357803155</v>
      </c>
      <c r="K58" s="40">
        <f t="shared" si="2"/>
        <v>4142.3910027207457</v>
      </c>
      <c r="L58" s="34">
        <v>3</v>
      </c>
      <c r="M58" s="48"/>
    </row>
    <row r="59" spans="1:13" ht="11.1" customHeight="1">
      <c r="A59" s="35" t="s">
        <v>140</v>
      </c>
      <c r="B59" s="36" t="s">
        <v>141</v>
      </c>
      <c r="C59" s="37">
        <v>41.1845</v>
      </c>
      <c r="D59" s="37" t="s">
        <v>142</v>
      </c>
      <c r="E59" s="38">
        <v>52173</v>
      </c>
      <c r="F59" s="38">
        <v>166458</v>
      </c>
      <c r="G59" s="38">
        <v>82444</v>
      </c>
      <c r="H59" s="38">
        <v>84014</v>
      </c>
      <c r="I59" s="39">
        <f t="shared" si="0"/>
        <v>98.131263836979556</v>
      </c>
      <c r="J59" s="39">
        <f t="shared" si="1"/>
        <v>3.1905008337645908</v>
      </c>
      <c r="K59" s="40">
        <f t="shared" si="2"/>
        <v>4041.763284730906</v>
      </c>
      <c r="L59" s="34">
        <v>3</v>
      </c>
      <c r="M59" s="48"/>
    </row>
    <row r="60" spans="1:13" ht="11.1" customHeight="1">
      <c r="A60" s="35" t="s">
        <v>143</v>
      </c>
      <c r="B60" s="36" t="s">
        <v>144</v>
      </c>
      <c r="C60" s="37">
        <v>117.40649999999999</v>
      </c>
      <c r="D60" s="37" t="s">
        <v>145</v>
      </c>
      <c r="E60" s="38">
        <v>17241</v>
      </c>
      <c r="F60" s="38">
        <v>51485</v>
      </c>
      <c r="G60" s="38">
        <v>26611</v>
      </c>
      <c r="H60" s="38">
        <v>24874</v>
      </c>
      <c r="I60" s="39">
        <f t="shared" si="0"/>
        <v>106.98319530433385</v>
      </c>
      <c r="J60" s="39">
        <f t="shared" si="1"/>
        <v>2.9861956963053187</v>
      </c>
      <c r="K60" s="40">
        <f t="shared" si="2"/>
        <v>438.5191620566153</v>
      </c>
      <c r="L60" s="34">
        <v>3</v>
      </c>
      <c r="M60" s="48"/>
    </row>
    <row r="61" spans="1:13" ht="11.1" customHeight="1">
      <c r="A61" s="35" t="s">
        <v>146</v>
      </c>
      <c r="B61" s="36" t="s">
        <v>147</v>
      </c>
      <c r="C61" s="37">
        <v>58.519199999999998</v>
      </c>
      <c r="D61" s="37" t="s">
        <v>148</v>
      </c>
      <c r="E61" s="38">
        <v>22522</v>
      </c>
      <c r="F61" s="38">
        <v>77607</v>
      </c>
      <c r="G61" s="38">
        <v>39239</v>
      </c>
      <c r="H61" s="38">
        <v>38368</v>
      </c>
      <c r="I61" s="39">
        <f t="shared" si="0"/>
        <v>102.27012093411176</v>
      </c>
      <c r="J61" s="39">
        <f t="shared" si="1"/>
        <v>3.4458307432732438</v>
      </c>
      <c r="K61" s="40">
        <f t="shared" si="2"/>
        <v>1326.1801254972727</v>
      </c>
      <c r="L61" s="34">
        <v>3</v>
      </c>
      <c r="M61" s="48"/>
    </row>
    <row r="62" spans="1:13" ht="11.1" customHeight="1">
      <c r="A62" s="35" t="s">
        <v>149</v>
      </c>
      <c r="B62" s="36" t="s">
        <v>150</v>
      </c>
      <c r="C62" s="37">
        <v>64.170900000000003</v>
      </c>
      <c r="D62" s="37" t="s">
        <v>151</v>
      </c>
      <c r="E62" s="38">
        <v>26032</v>
      </c>
      <c r="F62" s="38">
        <v>85957</v>
      </c>
      <c r="G62" s="38">
        <v>44233</v>
      </c>
      <c r="H62" s="38">
        <v>41724</v>
      </c>
      <c r="I62" s="39">
        <f t="shared" si="0"/>
        <v>106.01332566388648</v>
      </c>
      <c r="J62" s="39">
        <f t="shared" si="1"/>
        <v>3.3019744929317763</v>
      </c>
      <c r="K62" s="40">
        <f t="shared" si="2"/>
        <v>1339.5012381001357</v>
      </c>
      <c r="L62" s="34">
        <v>3</v>
      </c>
      <c r="M62" s="48"/>
    </row>
    <row r="63" spans="1:13" ht="11.1" customHeight="1">
      <c r="A63" s="35" t="s">
        <v>152</v>
      </c>
      <c r="B63" s="36" t="s">
        <v>153</v>
      </c>
      <c r="C63" s="37">
        <v>40.4604</v>
      </c>
      <c r="D63" s="37" t="s">
        <v>154</v>
      </c>
      <c r="E63" s="38">
        <v>27099</v>
      </c>
      <c r="F63" s="38">
        <v>87742</v>
      </c>
      <c r="G63" s="38">
        <v>44559</v>
      </c>
      <c r="H63" s="38">
        <v>43183</v>
      </c>
      <c r="I63" s="39">
        <f t="shared" si="0"/>
        <v>103.18643910798231</v>
      </c>
      <c r="J63" s="39">
        <f t="shared" si="1"/>
        <v>3.2378316543045869</v>
      </c>
      <c r="K63" s="40">
        <f t="shared" si="2"/>
        <v>2168.5895344583842</v>
      </c>
      <c r="L63" s="34">
        <v>3</v>
      </c>
      <c r="M63" s="48"/>
    </row>
    <row r="64" spans="1:13" ht="11.1" customHeight="1">
      <c r="A64" s="35" t="s">
        <v>155</v>
      </c>
      <c r="B64" s="36" t="s">
        <v>156</v>
      </c>
      <c r="C64" s="37">
        <v>16.604900000000001</v>
      </c>
      <c r="D64" s="37" t="s">
        <v>157</v>
      </c>
      <c r="E64" s="38">
        <v>16839</v>
      </c>
      <c r="F64" s="38">
        <v>56643</v>
      </c>
      <c r="G64" s="38">
        <v>28530</v>
      </c>
      <c r="H64" s="38">
        <v>28113</v>
      </c>
      <c r="I64" s="39">
        <f t="shared" si="0"/>
        <v>101.48329954113755</v>
      </c>
      <c r="J64" s="39">
        <f t="shared" si="1"/>
        <v>3.36379832531623</v>
      </c>
      <c r="K64" s="40">
        <f t="shared" si="2"/>
        <v>3411.2219886900853</v>
      </c>
      <c r="L64" s="34">
        <v>3</v>
      </c>
      <c r="M64" s="48"/>
    </row>
    <row r="65" spans="1:13" ht="11.1" customHeight="1">
      <c r="A65" s="35" t="s">
        <v>158</v>
      </c>
      <c r="B65" s="36" t="s">
        <v>159</v>
      </c>
      <c r="C65" s="37">
        <v>58.943899999999999</v>
      </c>
      <c r="D65" s="37" t="s">
        <v>160</v>
      </c>
      <c r="E65" s="38">
        <v>15439</v>
      </c>
      <c r="F65" s="38">
        <v>54106</v>
      </c>
      <c r="G65" s="38">
        <v>27581</v>
      </c>
      <c r="H65" s="38">
        <v>26525</v>
      </c>
      <c r="I65" s="39">
        <f t="shared" si="0"/>
        <v>103.98114985862395</v>
      </c>
      <c r="J65" s="39">
        <f t="shared" si="1"/>
        <v>3.5045015868903429</v>
      </c>
      <c r="K65" s="40">
        <f t="shared" si="2"/>
        <v>917.9236528292156</v>
      </c>
      <c r="L65" s="34">
        <v>3</v>
      </c>
      <c r="M65" s="48"/>
    </row>
    <row r="66" spans="1:13" s="47" customFormat="1" ht="12" customHeight="1">
      <c r="A66" s="35" t="s">
        <v>161</v>
      </c>
      <c r="B66" s="36" t="s">
        <v>162</v>
      </c>
      <c r="C66" s="49">
        <v>35.044499999999999</v>
      </c>
      <c r="D66" s="49" t="s">
        <v>163</v>
      </c>
      <c r="E66" s="50">
        <v>18694</v>
      </c>
      <c r="F66" s="50">
        <v>64956</v>
      </c>
      <c r="G66" s="50">
        <v>33287</v>
      </c>
      <c r="H66" s="50">
        <v>31669</v>
      </c>
      <c r="I66" s="51">
        <f t="shared" si="0"/>
        <v>105.10909722441504</v>
      </c>
      <c r="J66" s="51">
        <f t="shared" si="1"/>
        <v>3.4746977639884453</v>
      </c>
      <c r="K66" s="52">
        <f t="shared" si="2"/>
        <v>1853.5290844497711</v>
      </c>
      <c r="L66" s="34">
        <v>3</v>
      </c>
      <c r="M66" s="48"/>
    </row>
    <row r="67" spans="1:13" ht="11.1" customHeight="1">
      <c r="A67" s="35" t="s">
        <v>164</v>
      </c>
      <c r="B67" s="36" t="s">
        <v>165</v>
      </c>
      <c r="C67" s="37">
        <v>25.849699999999999</v>
      </c>
      <c r="D67" s="37" t="s">
        <v>166</v>
      </c>
      <c r="E67" s="38">
        <v>34709</v>
      </c>
      <c r="F67" s="38">
        <v>105165</v>
      </c>
      <c r="G67" s="38">
        <v>52196</v>
      </c>
      <c r="H67" s="38">
        <v>52969</v>
      </c>
      <c r="I67" s="39">
        <f t="shared" si="0"/>
        <v>98.540655855311599</v>
      </c>
      <c r="J67" s="39">
        <f t="shared" si="1"/>
        <v>3.0299057881241178</v>
      </c>
      <c r="K67" s="40">
        <f t="shared" si="2"/>
        <v>4068.3257445927807</v>
      </c>
      <c r="L67" s="34">
        <v>3</v>
      </c>
      <c r="M67" s="48"/>
    </row>
    <row r="68" spans="1:13" ht="11.1" customHeight="1">
      <c r="A68" s="35" t="s">
        <v>167</v>
      </c>
      <c r="B68" s="36" t="s">
        <v>168</v>
      </c>
      <c r="C68" s="37">
        <v>32.410899999999998</v>
      </c>
      <c r="D68" s="37" t="s">
        <v>169</v>
      </c>
      <c r="E68" s="38">
        <v>27921</v>
      </c>
      <c r="F68" s="38">
        <v>92628</v>
      </c>
      <c r="G68" s="38">
        <v>46393</v>
      </c>
      <c r="H68" s="38">
        <v>46235</v>
      </c>
      <c r="I68" s="39">
        <f t="shared" si="0"/>
        <v>100.34173245376878</v>
      </c>
      <c r="J68" s="39">
        <f t="shared" si="1"/>
        <v>3.3175029547652306</v>
      </c>
      <c r="K68" s="40">
        <f t="shared" si="2"/>
        <v>2857.927425650013</v>
      </c>
      <c r="L68" s="34">
        <v>3</v>
      </c>
      <c r="M68" s="48"/>
    </row>
    <row r="69" spans="1:13" ht="11.1" customHeight="1">
      <c r="A69" s="35" t="s">
        <v>170</v>
      </c>
      <c r="B69" s="36" t="s">
        <v>171</v>
      </c>
      <c r="C69" s="37">
        <v>68.8874</v>
      </c>
      <c r="D69" s="37" t="s">
        <v>172</v>
      </c>
      <c r="E69" s="38">
        <v>7476</v>
      </c>
      <c r="F69" s="38">
        <v>25242</v>
      </c>
      <c r="G69" s="38">
        <v>13138</v>
      </c>
      <c r="H69" s="38">
        <v>12104</v>
      </c>
      <c r="I69" s="39">
        <f t="shared" si="0"/>
        <v>108.54263053536022</v>
      </c>
      <c r="J69" s="39">
        <f t="shared" si="1"/>
        <v>3.3764044943820224</v>
      </c>
      <c r="K69" s="40">
        <f t="shared" si="2"/>
        <v>366.42404851975834</v>
      </c>
      <c r="L69" s="34">
        <v>3</v>
      </c>
      <c r="M69" s="48"/>
    </row>
    <row r="70" spans="1:13" ht="11.1" customHeight="1">
      <c r="A70" s="35" t="s">
        <v>173</v>
      </c>
      <c r="B70" s="36" t="s">
        <v>174</v>
      </c>
      <c r="C70" s="37">
        <v>18.2105</v>
      </c>
      <c r="D70" s="37" t="s">
        <v>175</v>
      </c>
      <c r="E70" s="38">
        <v>4899</v>
      </c>
      <c r="F70" s="38">
        <v>15405</v>
      </c>
      <c r="G70" s="38">
        <v>8010</v>
      </c>
      <c r="H70" s="38">
        <v>7395</v>
      </c>
      <c r="I70" s="39">
        <f t="shared" ref="I70:I133" si="3">G70/H70*100</f>
        <v>108.31643002028397</v>
      </c>
      <c r="J70" s="39">
        <f t="shared" ref="J70:J133" si="4">F70/E70</f>
        <v>3.1445192896509493</v>
      </c>
      <c r="K70" s="40">
        <f t="shared" ref="K70:K133" si="5">F70/C70</f>
        <v>845.94052881579307</v>
      </c>
      <c r="L70" s="34">
        <v>3</v>
      </c>
      <c r="M70" s="48"/>
    </row>
    <row r="71" spans="1:13" ht="11.1" customHeight="1">
      <c r="A71" s="35" t="s">
        <v>176</v>
      </c>
      <c r="B71" s="36" t="s">
        <v>177</v>
      </c>
      <c r="C71" s="37">
        <v>42.4099</v>
      </c>
      <c r="D71" s="37" t="s">
        <v>178</v>
      </c>
      <c r="E71" s="38">
        <v>9291</v>
      </c>
      <c r="F71" s="38">
        <v>31800</v>
      </c>
      <c r="G71" s="38">
        <v>16349</v>
      </c>
      <c r="H71" s="38">
        <v>15451</v>
      </c>
      <c r="I71" s="39">
        <f t="shared" si="3"/>
        <v>105.81192155847519</v>
      </c>
      <c r="J71" s="39">
        <f t="shared" si="4"/>
        <v>3.4226670971908297</v>
      </c>
      <c r="K71" s="40">
        <f t="shared" si="5"/>
        <v>749.82492295431018</v>
      </c>
      <c r="L71" s="34">
        <v>3</v>
      </c>
      <c r="M71" s="48"/>
    </row>
    <row r="72" spans="1:13" ht="11.1" customHeight="1">
      <c r="A72" s="35" t="s">
        <v>97</v>
      </c>
      <c r="B72" s="36" t="s">
        <v>179</v>
      </c>
      <c r="C72" s="37">
        <v>27.404499999999999</v>
      </c>
      <c r="D72" s="37" t="s">
        <v>180</v>
      </c>
      <c r="E72" s="38">
        <v>5355</v>
      </c>
      <c r="F72" s="38">
        <v>19654</v>
      </c>
      <c r="G72" s="38">
        <v>10361</v>
      </c>
      <c r="H72" s="38">
        <v>9293</v>
      </c>
      <c r="I72" s="39">
        <f t="shared" si="3"/>
        <v>111.49252125255569</v>
      </c>
      <c r="J72" s="39">
        <f t="shared" si="4"/>
        <v>3.6702147525676936</v>
      </c>
      <c r="K72" s="40">
        <f t="shared" si="5"/>
        <v>717.18148479264357</v>
      </c>
      <c r="L72" s="34">
        <v>3</v>
      </c>
      <c r="M72" s="48"/>
    </row>
    <row r="73" spans="1:13" ht="11.1" customHeight="1">
      <c r="A73" s="35" t="s">
        <v>181</v>
      </c>
      <c r="B73" s="36" t="s">
        <v>182</v>
      </c>
      <c r="C73" s="37">
        <v>43.403199999999998</v>
      </c>
      <c r="D73" s="37" t="s">
        <v>183</v>
      </c>
      <c r="E73" s="38">
        <v>22635</v>
      </c>
      <c r="F73" s="38">
        <v>71520</v>
      </c>
      <c r="G73" s="38">
        <v>36100</v>
      </c>
      <c r="H73" s="38">
        <v>35420</v>
      </c>
      <c r="I73" s="39">
        <f t="shared" si="3"/>
        <v>101.91981931112366</v>
      </c>
      <c r="J73" s="39">
        <f t="shared" si="4"/>
        <v>3.1597084161696487</v>
      </c>
      <c r="K73" s="40">
        <f t="shared" si="5"/>
        <v>1647.8047701551959</v>
      </c>
      <c r="L73" s="34">
        <v>3</v>
      </c>
      <c r="M73" s="48"/>
    </row>
    <row r="74" spans="1:13" ht="11.1" customHeight="1">
      <c r="A74" s="35" t="s">
        <v>184</v>
      </c>
      <c r="B74" s="36" t="s">
        <v>185</v>
      </c>
      <c r="C74" s="37">
        <v>37.002400000000002</v>
      </c>
      <c r="D74" s="37" t="s">
        <v>186</v>
      </c>
      <c r="E74" s="38">
        <v>16677</v>
      </c>
      <c r="F74" s="38">
        <v>56364</v>
      </c>
      <c r="G74" s="38">
        <v>28867</v>
      </c>
      <c r="H74" s="38">
        <v>27497</v>
      </c>
      <c r="I74" s="39">
        <f t="shared" si="3"/>
        <v>104.98236171218677</v>
      </c>
      <c r="J74" s="39">
        <f t="shared" si="4"/>
        <v>3.3797445583738082</v>
      </c>
      <c r="K74" s="40">
        <f t="shared" si="5"/>
        <v>1523.2525457808142</v>
      </c>
      <c r="L74" s="34">
        <v>3</v>
      </c>
      <c r="M74" s="48"/>
    </row>
    <row r="75" spans="1:13" ht="11.1" customHeight="1">
      <c r="A75" s="35" t="s">
        <v>187</v>
      </c>
      <c r="B75" s="36" t="s">
        <v>188</v>
      </c>
      <c r="C75" s="37">
        <v>38.037700000000001</v>
      </c>
      <c r="D75" s="37" t="s">
        <v>189</v>
      </c>
      <c r="E75" s="38">
        <v>22033</v>
      </c>
      <c r="F75" s="38">
        <v>76164</v>
      </c>
      <c r="G75" s="38">
        <v>38606</v>
      </c>
      <c r="H75" s="38">
        <v>37558</v>
      </c>
      <c r="I75" s="39">
        <f t="shared" si="3"/>
        <v>102.79035092390436</v>
      </c>
      <c r="J75" s="39">
        <f t="shared" si="4"/>
        <v>3.4568147778332503</v>
      </c>
      <c r="K75" s="40">
        <f t="shared" si="5"/>
        <v>2002.3292680682584</v>
      </c>
      <c r="L75" s="34">
        <v>3</v>
      </c>
      <c r="M75" s="48"/>
    </row>
    <row r="76" spans="1:13" ht="11.1" customHeight="1">
      <c r="A76" s="35" t="s">
        <v>190</v>
      </c>
      <c r="B76" s="36" t="s">
        <v>191</v>
      </c>
      <c r="C76" s="37">
        <v>98.0779</v>
      </c>
      <c r="D76" s="37" t="s">
        <v>192</v>
      </c>
      <c r="E76" s="38">
        <v>19562</v>
      </c>
      <c r="F76" s="38">
        <v>64496</v>
      </c>
      <c r="G76" s="38">
        <v>32925</v>
      </c>
      <c r="H76" s="38">
        <v>31571</v>
      </c>
      <c r="I76" s="39">
        <f t="shared" si="3"/>
        <v>104.28874600107693</v>
      </c>
      <c r="J76" s="39">
        <f t="shared" si="4"/>
        <v>3.2970043962784992</v>
      </c>
      <c r="K76" s="40">
        <f t="shared" si="5"/>
        <v>657.5997243007854</v>
      </c>
      <c r="L76" s="34">
        <v>3</v>
      </c>
      <c r="M76" s="48"/>
    </row>
    <row r="77" spans="1:13" ht="11.1" customHeight="1">
      <c r="A77" s="35" t="s">
        <v>193</v>
      </c>
      <c r="B77" s="36" t="s">
        <v>194</v>
      </c>
      <c r="C77" s="37">
        <v>120.7473</v>
      </c>
      <c r="D77" s="37" t="s">
        <v>195</v>
      </c>
      <c r="E77" s="38">
        <v>59914</v>
      </c>
      <c r="F77" s="38">
        <v>181537</v>
      </c>
      <c r="G77" s="38">
        <v>90485</v>
      </c>
      <c r="H77" s="38">
        <v>91052</v>
      </c>
      <c r="I77" s="39">
        <f t="shared" si="3"/>
        <v>99.377278917541616</v>
      </c>
      <c r="J77" s="39">
        <f t="shared" si="4"/>
        <v>3.029959608772574</v>
      </c>
      <c r="K77" s="40">
        <f t="shared" si="5"/>
        <v>1503.445625699291</v>
      </c>
      <c r="L77" s="34">
        <v>3</v>
      </c>
      <c r="M77" s="48"/>
    </row>
    <row r="78" spans="1:13" ht="11.1" customHeight="1">
      <c r="A78" s="35" t="s">
        <v>196</v>
      </c>
      <c r="B78" s="36" t="s">
        <v>197</v>
      </c>
      <c r="C78" s="37">
        <v>28.875800000000002</v>
      </c>
      <c r="D78" s="37" t="s">
        <v>198</v>
      </c>
      <c r="E78" s="38">
        <v>66583</v>
      </c>
      <c r="F78" s="38">
        <v>206318</v>
      </c>
      <c r="G78" s="38">
        <v>101818</v>
      </c>
      <c r="H78" s="38">
        <v>104500</v>
      </c>
      <c r="I78" s="39">
        <f t="shared" si="3"/>
        <v>97.4334928229665</v>
      </c>
      <c r="J78" s="39">
        <f t="shared" si="4"/>
        <v>3.098658816815103</v>
      </c>
      <c r="K78" s="40">
        <f t="shared" si="5"/>
        <v>7145.0141641097389</v>
      </c>
      <c r="L78" s="34">
        <v>3</v>
      </c>
      <c r="M78" s="48"/>
    </row>
    <row r="79" spans="1:13" ht="11.1" customHeight="1">
      <c r="A79" s="35" t="s">
        <v>199</v>
      </c>
      <c r="B79" s="36" t="s">
        <v>200</v>
      </c>
      <c r="C79" s="37">
        <v>1037.8191999999999</v>
      </c>
      <c r="D79" s="37" t="s">
        <v>201</v>
      </c>
      <c r="E79" s="38">
        <v>4414</v>
      </c>
      <c r="F79" s="38">
        <v>10825</v>
      </c>
      <c r="G79" s="38">
        <v>5808</v>
      </c>
      <c r="H79" s="38">
        <v>5017</v>
      </c>
      <c r="I79" s="39">
        <f t="shared" si="3"/>
        <v>115.76639425951765</v>
      </c>
      <c r="J79" s="39">
        <f t="shared" si="4"/>
        <v>2.4524241051200724</v>
      </c>
      <c r="K79" s="40">
        <f t="shared" si="5"/>
        <v>10.430525856526842</v>
      </c>
      <c r="L79" s="34">
        <v>3</v>
      </c>
      <c r="M79" s="48"/>
    </row>
    <row r="80" spans="1:13" s="47" customFormat="1" ht="12" customHeight="1">
      <c r="A80" s="29" t="s">
        <v>202</v>
      </c>
      <c r="B80" s="23" t="s">
        <v>203</v>
      </c>
      <c r="C80" s="25">
        <f>SUM(C81:C117)</f>
        <v>2191.6531</v>
      </c>
      <c r="D80" s="25"/>
      <c r="E80" s="43">
        <v>668013</v>
      </c>
      <c r="F80" s="43">
        <v>1884284</v>
      </c>
      <c r="G80" s="43">
        <v>944069</v>
      </c>
      <c r="H80" s="43">
        <v>940215</v>
      </c>
      <c r="I80" s="44">
        <f t="shared" si="3"/>
        <v>100.40990624484824</v>
      </c>
      <c r="J80" s="44">
        <f t="shared" si="4"/>
        <v>2.8207295367006329</v>
      </c>
      <c r="K80" s="45">
        <f t="shared" si="5"/>
        <v>859.7546755916801</v>
      </c>
      <c r="L80" s="34">
        <v>2</v>
      </c>
      <c r="M80" s="46"/>
    </row>
    <row r="81" spans="1:12" ht="11.1" customHeight="1">
      <c r="A81" s="35" t="s">
        <v>204</v>
      </c>
      <c r="B81" s="36" t="s">
        <v>205</v>
      </c>
      <c r="C81" s="37">
        <v>38.538600000000002</v>
      </c>
      <c r="D81" s="37" t="s">
        <v>206</v>
      </c>
      <c r="E81" s="38">
        <v>28426</v>
      </c>
      <c r="F81" s="38">
        <v>78231</v>
      </c>
      <c r="G81" s="38">
        <v>38800</v>
      </c>
      <c r="H81" s="38">
        <v>39431</v>
      </c>
      <c r="I81" s="39">
        <f t="shared" si="3"/>
        <v>98.399736248129642</v>
      </c>
      <c r="J81" s="39">
        <f t="shared" si="4"/>
        <v>2.7520931541546472</v>
      </c>
      <c r="K81" s="40">
        <f t="shared" si="5"/>
        <v>2029.9388145910852</v>
      </c>
      <c r="L81" s="34">
        <v>3</v>
      </c>
    </row>
    <row r="82" spans="1:12" ht="11.1" customHeight="1">
      <c r="A82" s="35" t="s">
        <v>207</v>
      </c>
      <c r="B82" s="36" t="s">
        <v>208</v>
      </c>
      <c r="C82" s="37">
        <v>52.2455</v>
      </c>
      <c r="D82" s="37" t="s">
        <v>209</v>
      </c>
      <c r="E82" s="38">
        <v>10065</v>
      </c>
      <c r="F82" s="38">
        <v>26322</v>
      </c>
      <c r="G82" s="38">
        <v>13740</v>
      </c>
      <c r="H82" s="38">
        <v>12582</v>
      </c>
      <c r="I82" s="39">
        <f t="shared" si="3"/>
        <v>109.20362422508344</v>
      </c>
      <c r="J82" s="39">
        <f t="shared" si="4"/>
        <v>2.6152011922503724</v>
      </c>
      <c r="K82" s="40">
        <f t="shared" si="5"/>
        <v>503.8137255840216</v>
      </c>
      <c r="L82" s="34">
        <v>3</v>
      </c>
    </row>
    <row r="83" spans="1:12" ht="11.1" customHeight="1">
      <c r="A83" s="35" t="s">
        <v>210</v>
      </c>
      <c r="B83" s="36" t="s">
        <v>211</v>
      </c>
      <c r="C83" s="37">
        <v>126.4046</v>
      </c>
      <c r="D83" s="37" t="s">
        <v>212</v>
      </c>
      <c r="E83" s="38">
        <v>10978</v>
      </c>
      <c r="F83" s="38">
        <v>29731</v>
      </c>
      <c r="G83" s="38">
        <v>15569</v>
      </c>
      <c r="H83" s="38">
        <v>14162</v>
      </c>
      <c r="I83" s="39">
        <f t="shared" si="3"/>
        <v>109.93503742409266</v>
      </c>
      <c r="J83" s="39">
        <f t="shared" si="4"/>
        <v>2.7082346511204225</v>
      </c>
      <c r="K83" s="40">
        <f t="shared" si="5"/>
        <v>235.20504791755997</v>
      </c>
      <c r="L83" s="34">
        <v>3</v>
      </c>
    </row>
    <row r="84" spans="1:12" ht="11.1" customHeight="1">
      <c r="A84" s="35" t="s">
        <v>213</v>
      </c>
      <c r="B84" s="36" t="s">
        <v>214</v>
      </c>
      <c r="C84" s="37">
        <v>61.292900000000003</v>
      </c>
      <c r="D84" s="37" t="s">
        <v>215</v>
      </c>
      <c r="E84" s="38">
        <v>7843</v>
      </c>
      <c r="F84" s="38">
        <v>21828</v>
      </c>
      <c r="G84" s="38">
        <v>11376</v>
      </c>
      <c r="H84" s="38">
        <v>10452</v>
      </c>
      <c r="I84" s="39">
        <f t="shared" si="3"/>
        <v>108.84041331802526</v>
      </c>
      <c r="J84" s="39">
        <f t="shared" si="4"/>
        <v>2.7831187045773302</v>
      </c>
      <c r="K84" s="40">
        <f t="shared" si="5"/>
        <v>356.12607659288432</v>
      </c>
      <c r="L84" s="34">
        <v>3</v>
      </c>
    </row>
    <row r="85" spans="1:12" ht="11.1" customHeight="1">
      <c r="A85" s="35" t="s">
        <v>216</v>
      </c>
      <c r="B85" s="36" t="s">
        <v>217</v>
      </c>
      <c r="C85" s="37">
        <v>72.218900000000005</v>
      </c>
      <c r="D85" s="37" t="s">
        <v>218</v>
      </c>
      <c r="E85" s="38">
        <v>8887</v>
      </c>
      <c r="F85" s="38">
        <v>24589</v>
      </c>
      <c r="G85" s="38">
        <v>12805</v>
      </c>
      <c r="H85" s="38">
        <v>11784</v>
      </c>
      <c r="I85" s="39">
        <f t="shared" si="3"/>
        <v>108.6642905634759</v>
      </c>
      <c r="J85" s="39">
        <f t="shared" si="4"/>
        <v>2.766850455721841</v>
      </c>
      <c r="K85" s="40">
        <f t="shared" si="5"/>
        <v>340.47873894506836</v>
      </c>
      <c r="L85" s="34">
        <v>3</v>
      </c>
    </row>
    <row r="86" spans="1:12" ht="11.1" customHeight="1">
      <c r="A86" s="35" t="s">
        <v>219</v>
      </c>
      <c r="B86" s="36" t="s">
        <v>220</v>
      </c>
      <c r="C86" s="37">
        <v>124.9178</v>
      </c>
      <c r="D86" s="37" t="s">
        <v>221</v>
      </c>
      <c r="E86" s="38">
        <v>8282</v>
      </c>
      <c r="F86" s="38">
        <v>21920</v>
      </c>
      <c r="G86" s="38">
        <v>11627</v>
      </c>
      <c r="H86" s="38">
        <v>10293</v>
      </c>
      <c r="I86" s="39">
        <f t="shared" si="3"/>
        <v>112.96026425726222</v>
      </c>
      <c r="J86" s="39">
        <f t="shared" si="4"/>
        <v>2.64670369475972</v>
      </c>
      <c r="K86" s="40">
        <f t="shared" si="5"/>
        <v>175.47539261818571</v>
      </c>
      <c r="L86" s="34">
        <v>3</v>
      </c>
    </row>
    <row r="87" spans="1:12" ht="11.1" customHeight="1">
      <c r="A87" s="35" t="s">
        <v>222</v>
      </c>
      <c r="B87" s="36" t="s">
        <v>223</v>
      </c>
      <c r="C87" s="37">
        <v>53.974400000000003</v>
      </c>
      <c r="D87" s="37" t="s">
        <v>224</v>
      </c>
      <c r="E87" s="38">
        <v>15450</v>
      </c>
      <c r="F87" s="38">
        <v>45067</v>
      </c>
      <c r="G87" s="38">
        <v>22912</v>
      </c>
      <c r="H87" s="38">
        <v>22155</v>
      </c>
      <c r="I87" s="39">
        <f t="shared" si="3"/>
        <v>103.41683592868426</v>
      </c>
      <c r="J87" s="39">
        <f t="shared" si="4"/>
        <v>2.9169579288025891</v>
      </c>
      <c r="K87" s="40">
        <f t="shared" si="5"/>
        <v>834.96991166182477</v>
      </c>
      <c r="L87" s="34">
        <v>3</v>
      </c>
    </row>
    <row r="88" spans="1:12" ht="11.1" customHeight="1">
      <c r="A88" s="35" t="s">
        <v>225</v>
      </c>
      <c r="B88" s="36" t="s">
        <v>226</v>
      </c>
      <c r="C88" s="37">
        <v>33.5291</v>
      </c>
      <c r="D88" s="37" t="s">
        <v>227</v>
      </c>
      <c r="E88" s="38">
        <v>9111</v>
      </c>
      <c r="F88" s="38">
        <v>25068</v>
      </c>
      <c r="G88" s="38">
        <v>12919</v>
      </c>
      <c r="H88" s="38">
        <v>12149</v>
      </c>
      <c r="I88" s="39">
        <f t="shared" si="3"/>
        <v>106.33797020330891</v>
      </c>
      <c r="J88" s="39">
        <f t="shared" si="4"/>
        <v>2.7513994073098451</v>
      </c>
      <c r="K88" s="40">
        <f t="shared" si="5"/>
        <v>747.6490570877238</v>
      </c>
      <c r="L88" s="34">
        <v>3</v>
      </c>
    </row>
    <row r="89" spans="1:12" ht="11.1" customHeight="1">
      <c r="A89" s="35" t="s">
        <v>228</v>
      </c>
      <c r="B89" s="36" t="s">
        <v>229</v>
      </c>
      <c r="C89" s="37">
        <v>67.5471</v>
      </c>
      <c r="D89" s="37" t="s">
        <v>230</v>
      </c>
      <c r="E89" s="38">
        <v>7715</v>
      </c>
      <c r="F89" s="38">
        <v>22832</v>
      </c>
      <c r="G89" s="38">
        <v>11820</v>
      </c>
      <c r="H89" s="38">
        <v>11012</v>
      </c>
      <c r="I89" s="39">
        <f t="shared" si="3"/>
        <v>107.337450054486</v>
      </c>
      <c r="J89" s="39">
        <f t="shared" si="4"/>
        <v>2.9594296824368116</v>
      </c>
      <c r="K89" s="40">
        <f t="shared" si="5"/>
        <v>338.01599180423733</v>
      </c>
      <c r="L89" s="34">
        <v>3</v>
      </c>
    </row>
    <row r="90" spans="1:12" ht="11.1" customHeight="1">
      <c r="A90" s="35" t="s">
        <v>231</v>
      </c>
      <c r="B90" s="36" t="s">
        <v>232</v>
      </c>
      <c r="C90" s="37">
        <v>70.795299999999997</v>
      </c>
      <c r="D90" s="37" t="s">
        <v>233</v>
      </c>
      <c r="E90" s="38">
        <v>7796</v>
      </c>
      <c r="F90" s="38">
        <v>21706</v>
      </c>
      <c r="G90" s="38">
        <v>11100</v>
      </c>
      <c r="H90" s="38">
        <v>10606</v>
      </c>
      <c r="I90" s="39">
        <f t="shared" si="3"/>
        <v>104.65774090137658</v>
      </c>
      <c r="J90" s="39">
        <f t="shared" si="4"/>
        <v>2.7842483324781941</v>
      </c>
      <c r="K90" s="40">
        <f t="shared" si="5"/>
        <v>306.60227444477249</v>
      </c>
      <c r="L90" s="34">
        <v>3</v>
      </c>
    </row>
    <row r="91" spans="1:12" ht="11.1" customHeight="1">
      <c r="A91" s="35" t="s">
        <v>234</v>
      </c>
      <c r="B91" s="36" t="s">
        <v>235</v>
      </c>
      <c r="C91" s="37">
        <v>70.3125</v>
      </c>
      <c r="D91" s="37" t="s">
        <v>236</v>
      </c>
      <c r="E91" s="38">
        <v>3972</v>
      </c>
      <c r="F91" s="38">
        <v>10248</v>
      </c>
      <c r="G91" s="38">
        <v>5468</v>
      </c>
      <c r="H91" s="38">
        <v>4780</v>
      </c>
      <c r="I91" s="39">
        <f t="shared" si="3"/>
        <v>114.39330543933055</v>
      </c>
      <c r="J91" s="39">
        <f t="shared" si="4"/>
        <v>2.5800604229607251</v>
      </c>
      <c r="K91" s="40">
        <f t="shared" si="5"/>
        <v>145.74933333333334</v>
      </c>
      <c r="L91" s="34">
        <v>3</v>
      </c>
    </row>
    <row r="92" spans="1:12" ht="11.1" customHeight="1">
      <c r="A92" s="35" t="s">
        <v>237</v>
      </c>
      <c r="B92" s="36" t="s">
        <v>238</v>
      </c>
      <c r="C92" s="37">
        <v>38.9422</v>
      </c>
      <c r="D92" s="37" t="s">
        <v>239</v>
      </c>
      <c r="E92" s="38">
        <v>20276</v>
      </c>
      <c r="F92" s="38">
        <v>59533</v>
      </c>
      <c r="G92" s="38">
        <v>29554</v>
      </c>
      <c r="H92" s="38">
        <v>29979</v>
      </c>
      <c r="I92" s="39">
        <f t="shared" si="3"/>
        <v>98.582340972013739</v>
      </c>
      <c r="J92" s="39">
        <f t="shared" si="4"/>
        <v>2.9361313868613137</v>
      </c>
      <c r="K92" s="40">
        <f t="shared" si="5"/>
        <v>1528.7528696375655</v>
      </c>
      <c r="L92" s="34">
        <v>3</v>
      </c>
    </row>
    <row r="93" spans="1:12" ht="11.1" customHeight="1">
      <c r="A93" s="35" t="s">
        <v>240</v>
      </c>
      <c r="B93" s="36" t="s">
        <v>241</v>
      </c>
      <c r="C93" s="37">
        <v>53.991900000000001</v>
      </c>
      <c r="D93" s="37" t="s">
        <v>242</v>
      </c>
      <c r="E93" s="38">
        <v>9647</v>
      </c>
      <c r="F93" s="38">
        <v>26949</v>
      </c>
      <c r="G93" s="38">
        <v>13784</v>
      </c>
      <c r="H93" s="38">
        <v>13165</v>
      </c>
      <c r="I93" s="39">
        <f t="shared" si="3"/>
        <v>104.70186099506267</v>
      </c>
      <c r="J93" s="39">
        <f t="shared" si="4"/>
        <v>2.7935109360422929</v>
      </c>
      <c r="K93" s="40">
        <f t="shared" si="5"/>
        <v>499.13042511932343</v>
      </c>
      <c r="L93" s="34">
        <v>3</v>
      </c>
    </row>
    <row r="94" spans="1:12" ht="11.1" customHeight="1">
      <c r="A94" s="35" t="s">
        <v>243</v>
      </c>
      <c r="B94" s="36" t="s">
        <v>244</v>
      </c>
      <c r="C94" s="37">
        <v>33.766599999999997</v>
      </c>
      <c r="D94" s="37" t="s">
        <v>245</v>
      </c>
      <c r="E94" s="38">
        <v>8044</v>
      </c>
      <c r="F94" s="38">
        <v>24896</v>
      </c>
      <c r="G94" s="38">
        <v>12610</v>
      </c>
      <c r="H94" s="38">
        <v>12286</v>
      </c>
      <c r="I94" s="39">
        <f t="shared" si="3"/>
        <v>102.63714797330294</v>
      </c>
      <c r="J94" s="39">
        <f t="shared" si="4"/>
        <v>3.0949776230730981</v>
      </c>
      <c r="K94" s="40">
        <f t="shared" si="5"/>
        <v>737.29661855206041</v>
      </c>
      <c r="L94" s="34">
        <v>3</v>
      </c>
    </row>
    <row r="95" spans="1:12" ht="11.1" customHeight="1">
      <c r="A95" s="35" t="s">
        <v>246</v>
      </c>
      <c r="B95" s="36" t="s">
        <v>247</v>
      </c>
      <c r="C95" s="37">
        <v>110.14919999999999</v>
      </c>
      <c r="D95" s="37" t="s">
        <v>248</v>
      </c>
      <c r="E95" s="38">
        <v>8125</v>
      </c>
      <c r="F95" s="38">
        <v>23608</v>
      </c>
      <c r="G95" s="38">
        <v>12279</v>
      </c>
      <c r="H95" s="38">
        <v>11329</v>
      </c>
      <c r="I95" s="39">
        <f t="shared" si="3"/>
        <v>108.38555918439403</v>
      </c>
      <c r="J95" s="39">
        <f t="shared" si="4"/>
        <v>2.9056000000000002</v>
      </c>
      <c r="K95" s="40">
        <f t="shared" si="5"/>
        <v>214.32747582370095</v>
      </c>
      <c r="L95" s="34">
        <v>3</v>
      </c>
    </row>
    <row r="96" spans="1:12" ht="11.1" customHeight="1">
      <c r="A96" s="35" t="s">
        <v>249</v>
      </c>
      <c r="B96" s="36" t="s">
        <v>250</v>
      </c>
      <c r="C96" s="37">
        <v>41.979599999999998</v>
      </c>
      <c r="D96" s="37" t="s">
        <v>251</v>
      </c>
      <c r="E96" s="38">
        <v>7339</v>
      </c>
      <c r="F96" s="38">
        <v>20568</v>
      </c>
      <c r="G96" s="38">
        <v>10455</v>
      </c>
      <c r="H96" s="38">
        <v>10113</v>
      </c>
      <c r="I96" s="39">
        <f t="shared" si="3"/>
        <v>103.38178582023139</v>
      </c>
      <c r="J96" s="39">
        <f t="shared" si="4"/>
        <v>2.8025616569014851</v>
      </c>
      <c r="K96" s="40">
        <f t="shared" si="5"/>
        <v>489.95226252751337</v>
      </c>
      <c r="L96" s="34">
        <v>3</v>
      </c>
    </row>
    <row r="97" spans="1:13" ht="11.1" customHeight="1">
      <c r="A97" s="35" t="s">
        <v>252</v>
      </c>
      <c r="B97" s="36" t="s">
        <v>253</v>
      </c>
      <c r="C97" s="37">
        <v>44.100299999999997</v>
      </c>
      <c r="D97" s="37" t="s">
        <v>254</v>
      </c>
      <c r="E97" s="38">
        <v>4369</v>
      </c>
      <c r="F97" s="38">
        <v>11691</v>
      </c>
      <c r="G97" s="38">
        <v>5894</v>
      </c>
      <c r="H97" s="38">
        <v>5797</v>
      </c>
      <c r="I97" s="39">
        <f t="shared" si="3"/>
        <v>101.67327928238745</v>
      </c>
      <c r="J97" s="39">
        <f t="shared" si="4"/>
        <v>2.6758983749141678</v>
      </c>
      <c r="K97" s="40">
        <f t="shared" si="5"/>
        <v>265.10023741335095</v>
      </c>
      <c r="L97" s="34">
        <v>3</v>
      </c>
    </row>
    <row r="98" spans="1:13" ht="11.1" customHeight="1">
      <c r="A98" s="35" t="s">
        <v>255</v>
      </c>
      <c r="B98" s="36" t="s">
        <v>256</v>
      </c>
      <c r="C98" s="37">
        <v>62.057899999999997</v>
      </c>
      <c r="D98" s="37" t="s">
        <v>257</v>
      </c>
      <c r="E98" s="38">
        <v>14203</v>
      </c>
      <c r="F98" s="38">
        <v>43782</v>
      </c>
      <c r="G98" s="38">
        <v>22385</v>
      </c>
      <c r="H98" s="38">
        <v>21397</v>
      </c>
      <c r="I98" s="39">
        <f t="shared" si="3"/>
        <v>104.61746973874841</v>
      </c>
      <c r="J98" s="39">
        <f t="shared" si="4"/>
        <v>3.0825881855945929</v>
      </c>
      <c r="K98" s="40">
        <f t="shared" si="5"/>
        <v>705.50244207425646</v>
      </c>
      <c r="L98" s="34">
        <v>3</v>
      </c>
    </row>
    <row r="99" spans="1:13" s="47" customFormat="1" ht="12" customHeight="1">
      <c r="A99" s="35" t="s">
        <v>258</v>
      </c>
      <c r="B99" s="36" t="s">
        <v>259</v>
      </c>
      <c r="C99" s="37">
        <v>55.309699999999999</v>
      </c>
      <c r="D99" s="37" t="s">
        <v>260</v>
      </c>
      <c r="E99" s="38">
        <v>16290</v>
      </c>
      <c r="F99" s="38">
        <v>46100</v>
      </c>
      <c r="G99" s="38">
        <v>23307</v>
      </c>
      <c r="H99" s="38">
        <v>22793</v>
      </c>
      <c r="I99" s="39">
        <f t="shared" si="3"/>
        <v>102.2550783135173</v>
      </c>
      <c r="J99" s="39">
        <f t="shared" si="4"/>
        <v>2.8299570288520566</v>
      </c>
      <c r="K99" s="40">
        <f t="shared" si="5"/>
        <v>833.48852009683651</v>
      </c>
      <c r="L99" s="34">
        <v>3</v>
      </c>
      <c r="M99" s="46"/>
    </row>
    <row r="100" spans="1:13" ht="11.1" customHeight="1">
      <c r="A100" s="35" t="s">
        <v>261</v>
      </c>
      <c r="B100" s="36" t="s">
        <v>262</v>
      </c>
      <c r="C100" s="37">
        <v>47.809600000000003</v>
      </c>
      <c r="D100" s="37" t="s">
        <v>263</v>
      </c>
      <c r="E100" s="38">
        <v>11516</v>
      </c>
      <c r="F100" s="38">
        <v>35482</v>
      </c>
      <c r="G100" s="38">
        <v>17816</v>
      </c>
      <c r="H100" s="38">
        <v>17666</v>
      </c>
      <c r="I100" s="39">
        <f t="shared" si="3"/>
        <v>100.84908864485452</v>
      </c>
      <c r="J100" s="39">
        <f t="shared" si="4"/>
        <v>3.0811045501910383</v>
      </c>
      <c r="K100" s="40">
        <f t="shared" si="5"/>
        <v>742.15220374150795</v>
      </c>
      <c r="L100" s="34">
        <v>3</v>
      </c>
    </row>
    <row r="101" spans="1:13" ht="11.1" customHeight="1">
      <c r="A101" s="35" t="s">
        <v>264</v>
      </c>
      <c r="B101" s="36" t="s">
        <v>265</v>
      </c>
      <c r="C101" s="37">
        <v>31.27</v>
      </c>
      <c r="D101" s="37" t="s">
        <v>266</v>
      </c>
      <c r="E101" s="38">
        <v>9763</v>
      </c>
      <c r="F101" s="38">
        <v>30298</v>
      </c>
      <c r="G101" s="38">
        <v>15552</v>
      </c>
      <c r="H101" s="38">
        <v>14746</v>
      </c>
      <c r="I101" s="39">
        <f t="shared" si="3"/>
        <v>105.4658890546589</v>
      </c>
      <c r="J101" s="39">
        <f t="shared" si="4"/>
        <v>3.1033493803134284</v>
      </c>
      <c r="K101" s="40">
        <f t="shared" si="5"/>
        <v>968.91589382795007</v>
      </c>
      <c r="L101" s="34">
        <v>3</v>
      </c>
    </row>
    <row r="102" spans="1:13" ht="11.1" customHeight="1">
      <c r="A102" s="35" t="s">
        <v>267</v>
      </c>
      <c r="B102" s="36" t="s">
        <v>268</v>
      </c>
      <c r="C102" s="37">
        <v>27.878</v>
      </c>
      <c r="D102" s="37" t="s">
        <v>269</v>
      </c>
      <c r="E102" s="38">
        <v>2688</v>
      </c>
      <c r="F102" s="38">
        <v>7500</v>
      </c>
      <c r="G102" s="38">
        <v>3922</v>
      </c>
      <c r="H102" s="38">
        <v>3578</v>
      </c>
      <c r="I102" s="39">
        <f t="shared" si="3"/>
        <v>109.61430967020682</v>
      </c>
      <c r="J102" s="39">
        <f t="shared" si="4"/>
        <v>2.7901785714285716</v>
      </c>
      <c r="K102" s="40">
        <f t="shared" si="5"/>
        <v>269.02934213358202</v>
      </c>
      <c r="L102" s="34">
        <v>3</v>
      </c>
    </row>
    <row r="103" spans="1:13" ht="11.1" customHeight="1">
      <c r="A103" s="35" t="s">
        <v>270</v>
      </c>
      <c r="B103" s="36" t="s">
        <v>271</v>
      </c>
      <c r="C103" s="37">
        <v>76.366200000000006</v>
      </c>
      <c r="D103" s="37" t="s">
        <v>272</v>
      </c>
      <c r="E103" s="38">
        <v>5120</v>
      </c>
      <c r="F103" s="38">
        <v>14561</v>
      </c>
      <c r="G103" s="38">
        <v>7582</v>
      </c>
      <c r="H103" s="38">
        <v>6979</v>
      </c>
      <c r="I103" s="39">
        <f t="shared" si="3"/>
        <v>108.64020633328558</v>
      </c>
      <c r="J103" s="39">
        <f t="shared" si="4"/>
        <v>2.8439453124999998</v>
      </c>
      <c r="K103" s="40">
        <f t="shared" si="5"/>
        <v>190.67336072765175</v>
      </c>
      <c r="L103" s="34">
        <v>3</v>
      </c>
    </row>
    <row r="104" spans="1:13" ht="11.1" customHeight="1">
      <c r="A104" s="35" t="s">
        <v>273</v>
      </c>
      <c r="B104" s="36" t="s">
        <v>274</v>
      </c>
      <c r="C104" s="37">
        <v>109.63160000000001</v>
      </c>
      <c r="D104" s="37" t="s">
        <v>275</v>
      </c>
      <c r="E104" s="38">
        <v>3538</v>
      </c>
      <c r="F104" s="38">
        <v>10116</v>
      </c>
      <c r="G104" s="38">
        <v>5356</v>
      </c>
      <c r="H104" s="38">
        <v>4760</v>
      </c>
      <c r="I104" s="39">
        <f t="shared" si="3"/>
        <v>112.52100840336135</v>
      </c>
      <c r="J104" s="39">
        <f t="shared" si="4"/>
        <v>2.8592425098925949</v>
      </c>
      <c r="K104" s="40">
        <f t="shared" si="5"/>
        <v>92.272665910193766</v>
      </c>
      <c r="L104" s="34">
        <v>3</v>
      </c>
    </row>
    <row r="105" spans="1:13" ht="11.1" customHeight="1">
      <c r="A105" s="35" t="s">
        <v>276</v>
      </c>
      <c r="B105" s="36" t="s">
        <v>277</v>
      </c>
      <c r="C105" s="37">
        <v>171.5198</v>
      </c>
      <c r="D105" s="37" t="s">
        <v>278</v>
      </c>
      <c r="E105" s="38">
        <v>2863</v>
      </c>
      <c r="F105" s="38">
        <v>9001</v>
      </c>
      <c r="G105" s="38">
        <v>4878</v>
      </c>
      <c r="H105" s="38">
        <v>4123</v>
      </c>
      <c r="I105" s="39">
        <f t="shared" si="3"/>
        <v>118.31190880426874</v>
      </c>
      <c r="J105" s="39">
        <f t="shared" si="4"/>
        <v>3.1439049947607405</v>
      </c>
      <c r="K105" s="40">
        <f t="shared" si="5"/>
        <v>52.477906340842281</v>
      </c>
      <c r="L105" s="34">
        <v>3</v>
      </c>
    </row>
    <row r="106" spans="1:13" ht="11.1" customHeight="1">
      <c r="A106" s="35" t="s">
        <v>279</v>
      </c>
      <c r="B106" s="36" t="s">
        <v>280</v>
      </c>
      <c r="C106" s="37">
        <v>74.902500000000003</v>
      </c>
      <c r="D106" s="37" t="s">
        <v>281</v>
      </c>
      <c r="E106" s="38">
        <v>1998</v>
      </c>
      <c r="F106" s="38">
        <v>5181</v>
      </c>
      <c r="G106" s="38">
        <v>2890</v>
      </c>
      <c r="H106" s="38">
        <v>2291</v>
      </c>
      <c r="I106" s="39">
        <f t="shared" si="3"/>
        <v>126.14578786556091</v>
      </c>
      <c r="J106" s="39">
        <f t="shared" si="4"/>
        <v>2.5930930930930929</v>
      </c>
      <c r="K106" s="40">
        <f t="shared" si="5"/>
        <v>69.169920897166307</v>
      </c>
      <c r="L106" s="34">
        <v>3</v>
      </c>
    </row>
    <row r="107" spans="1:13" ht="11.1" customHeight="1">
      <c r="A107" s="35" t="s">
        <v>282</v>
      </c>
      <c r="B107" s="36" t="s">
        <v>283</v>
      </c>
      <c r="C107" s="37">
        <v>50.766399999999997</v>
      </c>
      <c r="D107" s="37" t="s">
        <v>284</v>
      </c>
      <c r="E107" s="38">
        <v>26526</v>
      </c>
      <c r="F107" s="38">
        <v>73099</v>
      </c>
      <c r="G107" s="38">
        <v>37205</v>
      </c>
      <c r="H107" s="38">
        <v>35894</v>
      </c>
      <c r="I107" s="39">
        <f t="shared" si="3"/>
        <v>103.65242101744023</v>
      </c>
      <c r="J107" s="39">
        <f t="shared" si="4"/>
        <v>2.7557490763778936</v>
      </c>
      <c r="K107" s="40">
        <f t="shared" si="5"/>
        <v>1439.9090737180497</v>
      </c>
      <c r="L107" s="34">
        <v>3</v>
      </c>
    </row>
    <row r="108" spans="1:13" ht="11.1" customHeight="1">
      <c r="A108" s="35" t="s">
        <v>285</v>
      </c>
      <c r="B108" s="36" t="s">
        <v>286</v>
      </c>
      <c r="C108" s="37">
        <v>55.7913</v>
      </c>
      <c r="D108" s="37" t="s">
        <v>287</v>
      </c>
      <c r="E108" s="38">
        <v>21963</v>
      </c>
      <c r="F108" s="38">
        <v>67504</v>
      </c>
      <c r="G108" s="38">
        <v>34300</v>
      </c>
      <c r="H108" s="38">
        <v>33204</v>
      </c>
      <c r="I108" s="39">
        <f t="shared" si="3"/>
        <v>103.30080713167089</v>
      </c>
      <c r="J108" s="39">
        <f t="shared" si="4"/>
        <v>3.073532759641215</v>
      </c>
      <c r="K108" s="40">
        <f t="shared" si="5"/>
        <v>1209.9377501510091</v>
      </c>
      <c r="L108" s="34">
        <v>3</v>
      </c>
    </row>
    <row r="109" spans="1:13" s="54" customFormat="1" ht="11.1" customHeight="1">
      <c r="A109" s="35" t="s">
        <v>288</v>
      </c>
      <c r="B109" s="36" t="s">
        <v>289</v>
      </c>
      <c r="C109" s="37">
        <v>53.641300000000001</v>
      </c>
      <c r="D109" s="37" t="s">
        <v>290</v>
      </c>
      <c r="E109" s="38">
        <v>10889</v>
      </c>
      <c r="F109" s="38">
        <v>34865</v>
      </c>
      <c r="G109" s="38">
        <v>18024</v>
      </c>
      <c r="H109" s="38">
        <v>16841</v>
      </c>
      <c r="I109" s="39">
        <f t="shared" si="3"/>
        <v>107.02452348435365</v>
      </c>
      <c r="J109" s="39">
        <f t="shared" si="4"/>
        <v>3.201855083111397</v>
      </c>
      <c r="K109" s="40">
        <f t="shared" si="5"/>
        <v>649.96560486043404</v>
      </c>
      <c r="L109" s="34">
        <v>3</v>
      </c>
      <c r="M109" s="53"/>
    </row>
    <row r="110" spans="1:13" ht="11.1" customHeight="1">
      <c r="A110" s="35" t="s">
        <v>291</v>
      </c>
      <c r="B110" s="36" t="s">
        <v>292</v>
      </c>
      <c r="C110" s="37">
        <v>64.081400000000002</v>
      </c>
      <c r="D110" s="37" t="s">
        <v>293</v>
      </c>
      <c r="E110" s="38">
        <v>1573</v>
      </c>
      <c r="F110" s="38">
        <v>4292</v>
      </c>
      <c r="G110" s="38">
        <v>2326</v>
      </c>
      <c r="H110" s="38">
        <v>1966</v>
      </c>
      <c r="I110" s="39">
        <f t="shared" si="3"/>
        <v>118.31129196337741</v>
      </c>
      <c r="J110" s="39">
        <f t="shared" si="4"/>
        <v>2.7285441830896375</v>
      </c>
      <c r="K110" s="40">
        <f t="shared" si="5"/>
        <v>66.977313229735927</v>
      </c>
      <c r="L110" s="34">
        <v>3</v>
      </c>
    </row>
    <row r="111" spans="1:13" ht="11.1" customHeight="1">
      <c r="A111" s="35" t="s">
        <v>294</v>
      </c>
      <c r="B111" s="36" t="s">
        <v>295</v>
      </c>
      <c r="C111" s="37">
        <v>40.275300000000001</v>
      </c>
      <c r="D111" s="37" t="s">
        <v>296</v>
      </c>
      <c r="E111" s="38">
        <v>81040</v>
      </c>
      <c r="F111" s="38">
        <v>228651</v>
      </c>
      <c r="G111" s="38">
        <v>113016</v>
      </c>
      <c r="H111" s="38">
        <v>115635</v>
      </c>
      <c r="I111" s="39">
        <f t="shared" si="3"/>
        <v>97.735114800882087</v>
      </c>
      <c r="J111" s="39">
        <f t="shared" si="4"/>
        <v>2.82145853899309</v>
      </c>
      <c r="K111" s="40">
        <f t="shared" si="5"/>
        <v>5677.2016595779542</v>
      </c>
      <c r="L111" s="34">
        <v>3</v>
      </c>
    </row>
    <row r="112" spans="1:13" ht="11.1" customHeight="1">
      <c r="A112" s="35" t="s">
        <v>122</v>
      </c>
      <c r="B112" s="36" t="s">
        <v>123</v>
      </c>
      <c r="C112" s="37">
        <v>13.4156</v>
      </c>
      <c r="D112" s="37" t="s">
        <v>297</v>
      </c>
      <c r="E112" s="38">
        <v>71870</v>
      </c>
      <c r="F112" s="38">
        <v>190233</v>
      </c>
      <c r="G112" s="38">
        <v>91546</v>
      </c>
      <c r="H112" s="38">
        <v>98687</v>
      </c>
      <c r="I112" s="39">
        <f t="shared" si="3"/>
        <v>92.763991204515278</v>
      </c>
      <c r="J112" s="39">
        <f t="shared" si="4"/>
        <v>2.6469041324613887</v>
      </c>
      <c r="K112" s="40">
        <f t="shared" si="5"/>
        <v>14179.984495661767</v>
      </c>
      <c r="L112" s="34">
        <v>3</v>
      </c>
    </row>
    <row r="113" spans="1:13" ht="11.1" customHeight="1">
      <c r="A113" s="35" t="s">
        <v>125</v>
      </c>
      <c r="B113" s="36" t="s">
        <v>298</v>
      </c>
      <c r="C113" s="37">
        <v>27.2681</v>
      </c>
      <c r="D113" s="37" t="s">
        <v>299</v>
      </c>
      <c r="E113" s="38">
        <v>44706</v>
      </c>
      <c r="F113" s="38">
        <v>125691</v>
      </c>
      <c r="G113" s="38">
        <v>62488</v>
      </c>
      <c r="H113" s="38">
        <v>63203</v>
      </c>
      <c r="I113" s="39">
        <f t="shared" si="3"/>
        <v>98.868724585858274</v>
      </c>
      <c r="J113" s="39">
        <f t="shared" si="4"/>
        <v>2.8115018118373372</v>
      </c>
      <c r="K113" s="40">
        <f t="shared" si="5"/>
        <v>4609.4520703679391</v>
      </c>
      <c r="L113" s="34">
        <v>3</v>
      </c>
    </row>
    <row r="114" spans="1:13" ht="11.1" customHeight="1">
      <c r="A114" s="35" t="s">
        <v>131</v>
      </c>
      <c r="B114" s="36" t="s">
        <v>132</v>
      </c>
      <c r="C114" s="37">
        <v>10.433999999999999</v>
      </c>
      <c r="D114" s="37" t="s">
        <v>300</v>
      </c>
      <c r="E114" s="38">
        <v>49711</v>
      </c>
      <c r="F114" s="38">
        <v>132558</v>
      </c>
      <c r="G114" s="38">
        <v>64876</v>
      </c>
      <c r="H114" s="38">
        <v>67682</v>
      </c>
      <c r="I114" s="39">
        <f t="shared" si="3"/>
        <v>95.854141426080787</v>
      </c>
      <c r="J114" s="39">
        <f t="shared" si="4"/>
        <v>2.666572790730422</v>
      </c>
      <c r="K114" s="40">
        <f t="shared" si="5"/>
        <v>12704.427832087407</v>
      </c>
      <c r="L114" s="34">
        <v>3</v>
      </c>
    </row>
    <row r="115" spans="1:13" ht="11.1" customHeight="1">
      <c r="A115" s="35" t="s">
        <v>301</v>
      </c>
      <c r="B115" s="36" t="s">
        <v>302</v>
      </c>
      <c r="C115" s="37">
        <v>107.2016</v>
      </c>
      <c r="D115" s="37" t="s">
        <v>301</v>
      </c>
      <c r="E115" s="38">
        <v>60102</v>
      </c>
      <c r="F115" s="38">
        <v>187775</v>
      </c>
      <c r="G115" s="38">
        <v>95005</v>
      </c>
      <c r="H115" s="38">
        <v>92770</v>
      </c>
      <c r="I115" s="39">
        <f t="shared" si="3"/>
        <v>102.40918400344938</v>
      </c>
      <c r="J115" s="39">
        <f t="shared" si="4"/>
        <v>3.1242720708129514</v>
      </c>
      <c r="K115" s="40">
        <f t="shared" si="5"/>
        <v>1751.606319308667</v>
      </c>
      <c r="L115" s="34">
        <v>3</v>
      </c>
    </row>
    <row r="116" spans="1:13" ht="11.1" customHeight="1">
      <c r="A116" s="35" t="s">
        <v>303</v>
      </c>
      <c r="B116" s="36" t="s">
        <v>304</v>
      </c>
      <c r="C116" s="37">
        <v>11.0663</v>
      </c>
      <c r="D116" s="37" t="s">
        <v>303</v>
      </c>
      <c r="E116" s="38">
        <v>24546</v>
      </c>
      <c r="F116" s="38">
        <v>64898</v>
      </c>
      <c r="G116" s="38">
        <v>30906</v>
      </c>
      <c r="H116" s="38">
        <v>33992</v>
      </c>
      <c r="I116" s="39">
        <f t="shared" si="3"/>
        <v>90.921393269004469</v>
      </c>
      <c r="J116" s="39">
        <f t="shared" si="4"/>
        <v>2.6439338385072926</v>
      </c>
      <c r="K116" s="40">
        <f t="shared" si="5"/>
        <v>5864.4714132094741</v>
      </c>
      <c r="L116" s="34">
        <v>3</v>
      </c>
    </row>
    <row r="117" spans="1:13" ht="11.1" customHeight="1">
      <c r="A117" s="55" t="s">
        <v>305</v>
      </c>
      <c r="B117" s="56" t="s">
        <v>306</v>
      </c>
      <c r="C117" s="37">
        <v>6.26</v>
      </c>
      <c r="D117" s="37" t="s">
        <v>307</v>
      </c>
      <c r="E117" s="38">
        <v>30783</v>
      </c>
      <c r="F117" s="38">
        <v>77910</v>
      </c>
      <c r="G117" s="38">
        <v>37977</v>
      </c>
      <c r="H117" s="38">
        <v>39933</v>
      </c>
      <c r="I117" s="39">
        <f t="shared" si="3"/>
        <v>95.101795507475018</v>
      </c>
      <c r="J117" s="39">
        <f t="shared" si="4"/>
        <v>2.5309424032745347</v>
      </c>
      <c r="K117" s="40">
        <f t="shared" si="5"/>
        <v>12445.686900958466</v>
      </c>
      <c r="L117" s="34">
        <v>3</v>
      </c>
    </row>
    <row r="118" spans="1:13" ht="11.1" customHeight="1">
      <c r="A118" s="29" t="s">
        <v>308</v>
      </c>
      <c r="B118" s="23" t="s">
        <v>309</v>
      </c>
      <c r="C118" s="57">
        <f>SUM(C119:C156)</f>
        <v>2947.6159000000002</v>
      </c>
      <c r="D118" s="25"/>
      <c r="E118" s="43">
        <v>1064667</v>
      </c>
      <c r="F118" s="43">
        <v>2778992</v>
      </c>
      <c r="G118" s="43">
        <v>1382998</v>
      </c>
      <c r="H118" s="43">
        <v>1395994</v>
      </c>
      <c r="I118" s="44">
        <f t="shared" si="3"/>
        <v>99.069050440044876</v>
      </c>
      <c r="J118" s="44">
        <f t="shared" si="4"/>
        <v>2.6101983061370362</v>
      </c>
      <c r="K118" s="45">
        <f t="shared" si="5"/>
        <v>942.79312307957082</v>
      </c>
      <c r="L118" s="34">
        <v>2</v>
      </c>
    </row>
    <row r="119" spans="1:13" ht="11.1" customHeight="1">
      <c r="A119" s="35" t="s">
        <v>310</v>
      </c>
      <c r="B119" s="36" t="s">
        <v>311</v>
      </c>
      <c r="C119" s="37">
        <v>1.4160999999999999</v>
      </c>
      <c r="D119" s="37" t="s">
        <v>310</v>
      </c>
      <c r="E119" s="38">
        <v>10894</v>
      </c>
      <c r="F119" s="38">
        <v>25400</v>
      </c>
      <c r="G119" s="38">
        <v>12663</v>
      </c>
      <c r="H119" s="38">
        <v>12737</v>
      </c>
      <c r="I119" s="39">
        <f t="shared" si="3"/>
        <v>99.419015466750409</v>
      </c>
      <c r="J119" s="39">
        <f t="shared" si="4"/>
        <v>2.3315586561409951</v>
      </c>
      <c r="K119" s="40">
        <f t="shared" si="5"/>
        <v>17936.58639926559</v>
      </c>
      <c r="L119" s="34">
        <v>3</v>
      </c>
    </row>
    <row r="120" spans="1:13" ht="11.1" customHeight="1">
      <c r="A120" s="35" t="s">
        <v>312</v>
      </c>
      <c r="B120" s="36" t="s">
        <v>313</v>
      </c>
      <c r="C120" s="58">
        <v>14.7523</v>
      </c>
      <c r="D120" s="37" t="s">
        <v>312</v>
      </c>
      <c r="E120" s="38">
        <v>55501</v>
      </c>
      <c r="F120" s="38">
        <v>135667</v>
      </c>
      <c r="G120" s="38">
        <v>65877</v>
      </c>
      <c r="H120" s="38">
        <v>69790</v>
      </c>
      <c r="I120" s="39">
        <f t="shared" si="3"/>
        <v>94.39317953861584</v>
      </c>
      <c r="J120" s="39">
        <f t="shared" si="4"/>
        <v>2.4444064070917642</v>
      </c>
      <c r="K120" s="40">
        <f t="shared" si="5"/>
        <v>9196.3287080658611</v>
      </c>
      <c r="L120" s="34">
        <v>3</v>
      </c>
    </row>
    <row r="121" spans="1:13" s="47" customFormat="1" ht="12" customHeight="1">
      <c r="A121" s="35" t="s">
        <v>314</v>
      </c>
      <c r="B121" s="36" t="s">
        <v>315</v>
      </c>
      <c r="C121" s="58">
        <v>19.382300000000001</v>
      </c>
      <c r="D121" s="37" t="s">
        <v>314</v>
      </c>
      <c r="E121" s="38">
        <v>77053</v>
      </c>
      <c r="F121" s="38">
        <v>195643</v>
      </c>
      <c r="G121" s="38">
        <v>94873</v>
      </c>
      <c r="H121" s="38">
        <v>100770</v>
      </c>
      <c r="I121" s="39">
        <f t="shared" si="3"/>
        <v>94.14805993847375</v>
      </c>
      <c r="J121" s="39">
        <f t="shared" si="4"/>
        <v>2.5390705099087643</v>
      </c>
      <c r="K121" s="40">
        <f t="shared" si="5"/>
        <v>10093.900104734732</v>
      </c>
      <c r="L121" s="34">
        <v>3</v>
      </c>
      <c r="M121" s="46"/>
    </row>
    <row r="122" spans="1:13" ht="11.1" customHeight="1">
      <c r="A122" s="35" t="s">
        <v>316</v>
      </c>
      <c r="B122" s="36" t="s">
        <v>317</v>
      </c>
      <c r="C122" s="37">
        <v>25.8276</v>
      </c>
      <c r="D122" s="37" t="s">
        <v>316</v>
      </c>
      <c r="E122" s="38">
        <v>66137</v>
      </c>
      <c r="F122" s="38">
        <v>178532</v>
      </c>
      <c r="G122" s="38">
        <v>88198</v>
      </c>
      <c r="H122" s="38">
        <v>90334</v>
      </c>
      <c r="I122" s="39">
        <f t="shared" si="3"/>
        <v>97.635441804857521</v>
      </c>
      <c r="J122" s="39">
        <f t="shared" si="4"/>
        <v>2.699426947094667</v>
      </c>
      <c r="K122" s="40">
        <f t="shared" si="5"/>
        <v>6912.4502470225652</v>
      </c>
      <c r="L122" s="34">
        <v>3</v>
      </c>
    </row>
    <row r="123" spans="1:13" ht="11.1" customHeight="1">
      <c r="A123" s="35" t="s">
        <v>318</v>
      </c>
      <c r="B123" s="36" t="s">
        <v>319</v>
      </c>
      <c r="C123" s="37">
        <v>19.7866</v>
      </c>
      <c r="D123" s="37" t="s">
        <v>318</v>
      </c>
      <c r="E123" s="38">
        <v>134885</v>
      </c>
      <c r="F123" s="38">
        <v>347619</v>
      </c>
      <c r="G123" s="38">
        <v>168859</v>
      </c>
      <c r="H123" s="38">
        <v>178760</v>
      </c>
      <c r="I123" s="39">
        <f t="shared" si="3"/>
        <v>94.461288878943833</v>
      </c>
      <c r="J123" s="39">
        <f t="shared" si="4"/>
        <v>2.5771509063276126</v>
      </c>
      <c r="K123" s="40">
        <f t="shared" si="5"/>
        <v>17568.404880070349</v>
      </c>
      <c r="L123" s="34">
        <v>3</v>
      </c>
    </row>
    <row r="124" spans="1:13" ht="11.1" customHeight="1">
      <c r="A124" s="35" t="s">
        <v>320</v>
      </c>
      <c r="B124" s="36" t="s">
        <v>321</v>
      </c>
      <c r="C124" s="37">
        <v>1.9763999999999999</v>
      </c>
      <c r="D124" s="37" t="s">
        <v>320</v>
      </c>
      <c r="E124" s="38">
        <v>22730</v>
      </c>
      <c r="F124" s="38">
        <v>52534</v>
      </c>
      <c r="G124" s="38">
        <v>25292</v>
      </c>
      <c r="H124" s="38">
        <v>27242</v>
      </c>
      <c r="I124" s="39">
        <f t="shared" si="3"/>
        <v>92.841935247045001</v>
      </c>
      <c r="J124" s="39">
        <f t="shared" si="4"/>
        <v>2.3112186537615487</v>
      </c>
      <c r="K124" s="40">
        <f t="shared" si="5"/>
        <v>26580.651689941307</v>
      </c>
      <c r="L124" s="34">
        <v>3</v>
      </c>
    </row>
    <row r="125" spans="1:13" ht="11.1" customHeight="1">
      <c r="A125" s="35" t="s">
        <v>322</v>
      </c>
      <c r="B125" s="36" t="s">
        <v>323</v>
      </c>
      <c r="C125" s="37">
        <v>1.8573</v>
      </c>
      <c r="D125" s="37" t="s">
        <v>322</v>
      </c>
      <c r="E125" s="38">
        <v>12557</v>
      </c>
      <c r="F125" s="38">
        <v>27832</v>
      </c>
      <c r="G125" s="38">
        <v>13392</v>
      </c>
      <c r="H125" s="38">
        <v>14440</v>
      </c>
      <c r="I125" s="39">
        <f t="shared" si="3"/>
        <v>92.742382271468145</v>
      </c>
      <c r="J125" s="39">
        <f t="shared" si="4"/>
        <v>2.2164529744365691</v>
      </c>
      <c r="K125" s="40">
        <f t="shared" si="5"/>
        <v>14985.193560544878</v>
      </c>
      <c r="L125" s="34">
        <v>3</v>
      </c>
    </row>
    <row r="126" spans="1:13" ht="11.1" customHeight="1">
      <c r="A126" s="35" t="s">
        <v>324</v>
      </c>
      <c r="B126" s="36" t="s">
        <v>325</v>
      </c>
      <c r="C126" s="37">
        <v>8.1522000000000006</v>
      </c>
      <c r="D126" s="37" t="s">
        <v>324</v>
      </c>
      <c r="E126" s="38">
        <v>72170</v>
      </c>
      <c r="F126" s="38">
        <v>175854</v>
      </c>
      <c r="G126" s="38">
        <v>85047</v>
      </c>
      <c r="H126" s="38">
        <v>90807</v>
      </c>
      <c r="I126" s="39">
        <f t="shared" si="3"/>
        <v>93.656876672503216</v>
      </c>
      <c r="J126" s="39">
        <f t="shared" si="4"/>
        <v>2.4366634335596506</v>
      </c>
      <c r="K126" s="40">
        <f t="shared" si="5"/>
        <v>21571.354971664088</v>
      </c>
      <c r="L126" s="34">
        <v>3</v>
      </c>
    </row>
    <row r="127" spans="1:13" ht="11.1" customHeight="1">
      <c r="A127" s="35" t="s">
        <v>326</v>
      </c>
      <c r="B127" s="36" t="s">
        <v>327</v>
      </c>
      <c r="C127" s="37">
        <v>19.120699999999999</v>
      </c>
      <c r="D127" s="37" t="s">
        <v>326</v>
      </c>
      <c r="E127" s="38">
        <v>78093</v>
      </c>
      <c r="F127" s="38">
        <v>193952</v>
      </c>
      <c r="G127" s="38">
        <v>95757</v>
      </c>
      <c r="H127" s="38">
        <v>98195</v>
      </c>
      <c r="I127" s="39">
        <f t="shared" si="3"/>
        <v>97.517185192728746</v>
      </c>
      <c r="J127" s="39">
        <f t="shared" si="4"/>
        <v>2.4836028837411805</v>
      </c>
      <c r="K127" s="40">
        <f t="shared" si="5"/>
        <v>10143.561689687094</v>
      </c>
      <c r="L127" s="34">
        <v>3</v>
      </c>
    </row>
    <row r="128" spans="1:13" ht="11.1" customHeight="1">
      <c r="A128" s="35" t="s">
        <v>328</v>
      </c>
      <c r="B128" s="36" t="s">
        <v>329</v>
      </c>
      <c r="C128" s="37">
        <v>1.4639</v>
      </c>
      <c r="D128" s="37" t="s">
        <v>328</v>
      </c>
      <c r="E128" s="38">
        <v>10954</v>
      </c>
      <c r="F128" s="38">
        <v>28958</v>
      </c>
      <c r="G128" s="38">
        <v>15010</v>
      </c>
      <c r="H128" s="38">
        <v>13948</v>
      </c>
      <c r="I128" s="39">
        <f t="shared" si="3"/>
        <v>107.61399483796961</v>
      </c>
      <c r="J128" s="39">
        <f t="shared" si="4"/>
        <v>2.643600511228775</v>
      </c>
      <c r="K128" s="40">
        <f t="shared" si="5"/>
        <v>19781.405833731813</v>
      </c>
      <c r="L128" s="34">
        <v>3</v>
      </c>
    </row>
    <row r="129" spans="1:12" ht="11.1" customHeight="1">
      <c r="A129" s="35" t="s">
        <v>330</v>
      </c>
      <c r="B129" s="36" t="s">
        <v>331</v>
      </c>
      <c r="C129" s="58">
        <v>41.206099999999999</v>
      </c>
      <c r="D129" s="37" t="s">
        <v>330</v>
      </c>
      <c r="E129" s="38">
        <v>66012</v>
      </c>
      <c r="F129" s="38">
        <v>156171</v>
      </c>
      <c r="G129" s="38">
        <v>77893</v>
      </c>
      <c r="H129" s="38">
        <v>78278</v>
      </c>
      <c r="I129" s="39">
        <f t="shared" si="3"/>
        <v>99.508163213163343</v>
      </c>
      <c r="J129" s="39">
        <f t="shared" si="4"/>
        <v>2.3657971277949463</v>
      </c>
      <c r="K129" s="40">
        <f t="shared" si="5"/>
        <v>3789.997112078066</v>
      </c>
      <c r="L129" s="34">
        <v>3</v>
      </c>
    </row>
    <row r="130" spans="1:12" ht="11.1" customHeight="1">
      <c r="A130" s="35" t="s">
        <v>332</v>
      </c>
      <c r="B130" s="36" t="s">
        <v>333</v>
      </c>
      <c r="C130" s="37">
        <v>26.759</v>
      </c>
      <c r="D130" s="37" t="s">
        <v>334</v>
      </c>
      <c r="E130" s="38">
        <v>135440</v>
      </c>
      <c r="F130" s="38">
        <v>354093</v>
      </c>
      <c r="G130" s="38">
        <v>174499</v>
      </c>
      <c r="H130" s="38">
        <v>179594</v>
      </c>
      <c r="I130" s="39">
        <f t="shared" si="3"/>
        <v>97.163045536042404</v>
      </c>
      <c r="J130" s="39">
        <f t="shared" si="4"/>
        <v>2.6143901358535144</v>
      </c>
      <c r="K130" s="40">
        <f t="shared" si="5"/>
        <v>13232.669382263912</v>
      </c>
      <c r="L130" s="34">
        <v>3</v>
      </c>
    </row>
    <row r="131" spans="1:12" ht="11.1" customHeight="1">
      <c r="A131" s="35" t="s">
        <v>335</v>
      </c>
      <c r="B131" s="36" t="s">
        <v>336</v>
      </c>
      <c r="C131" s="37">
        <v>32.286000000000001</v>
      </c>
      <c r="D131" s="37" t="s">
        <v>337</v>
      </c>
      <c r="E131" s="38">
        <v>25394</v>
      </c>
      <c r="F131" s="38">
        <v>70476</v>
      </c>
      <c r="G131" s="38">
        <v>35853</v>
      </c>
      <c r="H131" s="38">
        <v>34623</v>
      </c>
      <c r="I131" s="39">
        <f t="shared" si="3"/>
        <v>103.55255177194351</v>
      </c>
      <c r="J131" s="39">
        <f t="shared" si="4"/>
        <v>2.7753012522643146</v>
      </c>
      <c r="K131" s="40">
        <f t="shared" si="5"/>
        <v>2182.8656383571824</v>
      </c>
      <c r="L131" s="34">
        <v>3</v>
      </c>
    </row>
    <row r="132" spans="1:12" ht="11.1" customHeight="1">
      <c r="A132" s="35" t="s">
        <v>338</v>
      </c>
      <c r="B132" s="36" t="s">
        <v>339</v>
      </c>
      <c r="C132" s="37">
        <v>71.040000000000006</v>
      </c>
      <c r="D132" s="37" t="s">
        <v>340</v>
      </c>
      <c r="E132" s="38">
        <v>40902</v>
      </c>
      <c r="F132" s="38">
        <v>111191</v>
      </c>
      <c r="G132" s="38">
        <v>57243</v>
      </c>
      <c r="H132" s="38">
        <v>53948</v>
      </c>
      <c r="I132" s="39">
        <f t="shared" si="3"/>
        <v>106.10773337287758</v>
      </c>
      <c r="J132" s="39">
        <f t="shared" si="4"/>
        <v>2.7184734242824313</v>
      </c>
      <c r="K132" s="40">
        <f t="shared" si="5"/>
        <v>1565.1886261261259</v>
      </c>
      <c r="L132" s="34">
        <v>3</v>
      </c>
    </row>
    <row r="133" spans="1:12" ht="11.1" customHeight="1">
      <c r="A133" s="35" t="s">
        <v>341</v>
      </c>
      <c r="B133" s="36" t="s">
        <v>342</v>
      </c>
      <c r="C133" s="37">
        <v>66.981099999999998</v>
      </c>
      <c r="D133" s="37" t="s">
        <v>343</v>
      </c>
      <c r="E133" s="38">
        <v>13296</v>
      </c>
      <c r="F133" s="38">
        <v>43190</v>
      </c>
      <c r="G133" s="38">
        <v>22200</v>
      </c>
      <c r="H133" s="38">
        <v>20990</v>
      </c>
      <c r="I133" s="39">
        <f t="shared" si="3"/>
        <v>105.76464983325393</v>
      </c>
      <c r="J133" s="39">
        <f t="shared" si="4"/>
        <v>3.2483453670276776</v>
      </c>
      <c r="K133" s="40">
        <f t="shared" si="5"/>
        <v>644.80875948588482</v>
      </c>
      <c r="L133" s="34">
        <v>3</v>
      </c>
    </row>
    <row r="134" spans="1:12" ht="11.1" customHeight="1">
      <c r="A134" s="35" t="s">
        <v>344</v>
      </c>
      <c r="B134" s="36" t="s">
        <v>345</v>
      </c>
      <c r="C134" s="37">
        <v>26.584800000000001</v>
      </c>
      <c r="D134" s="37" t="s">
        <v>346</v>
      </c>
      <c r="E134" s="38">
        <v>12658</v>
      </c>
      <c r="F134" s="38">
        <v>34455</v>
      </c>
      <c r="G134" s="38">
        <v>17566</v>
      </c>
      <c r="H134" s="38">
        <v>16889</v>
      </c>
      <c r="I134" s="39">
        <f t="shared" ref="I134:I197" si="6">G134/H134*100</f>
        <v>104.00852625969566</v>
      </c>
      <c r="J134" s="39">
        <f t="shared" ref="J134:J197" si="7">F134/E134</f>
        <v>2.7219939958919261</v>
      </c>
      <c r="K134" s="40">
        <f t="shared" ref="K134:K197" si="8">F134/C134</f>
        <v>1296.0413469350906</v>
      </c>
      <c r="L134" s="34">
        <v>3</v>
      </c>
    </row>
    <row r="135" spans="1:12" ht="11.1" customHeight="1">
      <c r="A135" s="35" t="s">
        <v>347</v>
      </c>
      <c r="B135" s="36" t="s">
        <v>348</v>
      </c>
      <c r="C135" s="37">
        <v>36.080800000000004</v>
      </c>
      <c r="D135" s="37" t="s">
        <v>349</v>
      </c>
      <c r="E135" s="38">
        <v>30353</v>
      </c>
      <c r="F135" s="38">
        <v>80994</v>
      </c>
      <c r="G135" s="38">
        <v>41381</v>
      </c>
      <c r="H135" s="38">
        <v>39613</v>
      </c>
      <c r="I135" s="39">
        <f t="shared" si="6"/>
        <v>104.46318127887311</v>
      </c>
      <c r="J135" s="39">
        <f t="shared" si="7"/>
        <v>2.6684018054228575</v>
      </c>
      <c r="K135" s="40">
        <f t="shared" si="8"/>
        <v>2244.7950156315824</v>
      </c>
      <c r="L135" s="34">
        <v>3</v>
      </c>
    </row>
    <row r="136" spans="1:12" ht="11.1" customHeight="1">
      <c r="A136" s="35" t="s">
        <v>350</v>
      </c>
      <c r="B136" s="36" t="s">
        <v>351</v>
      </c>
      <c r="C136" s="37">
        <v>24.592700000000001</v>
      </c>
      <c r="D136" s="37" t="s">
        <v>352</v>
      </c>
      <c r="E136" s="38">
        <v>17499</v>
      </c>
      <c r="F136" s="38">
        <v>43735</v>
      </c>
      <c r="G136" s="38">
        <v>22235</v>
      </c>
      <c r="H136" s="38">
        <v>21500</v>
      </c>
      <c r="I136" s="39">
        <f t="shared" si="6"/>
        <v>103.41860465116279</v>
      </c>
      <c r="J136" s="39">
        <f t="shared" si="7"/>
        <v>2.4992856734670554</v>
      </c>
      <c r="K136" s="40">
        <f t="shared" si="8"/>
        <v>1778.3732571047506</v>
      </c>
      <c r="L136" s="34">
        <v>3</v>
      </c>
    </row>
    <row r="137" spans="1:12" ht="11.1" customHeight="1">
      <c r="A137" s="35" t="s">
        <v>353</v>
      </c>
      <c r="B137" s="36" t="s">
        <v>354</v>
      </c>
      <c r="C137" s="37">
        <v>47.942100000000003</v>
      </c>
      <c r="D137" s="37" t="s">
        <v>355</v>
      </c>
      <c r="E137" s="38">
        <v>34443</v>
      </c>
      <c r="F137" s="38">
        <v>97751</v>
      </c>
      <c r="G137" s="38">
        <v>48636</v>
      </c>
      <c r="H137" s="38">
        <v>49115</v>
      </c>
      <c r="I137" s="39">
        <f t="shared" si="6"/>
        <v>99.024737860124205</v>
      </c>
      <c r="J137" s="39">
        <f t="shared" si="7"/>
        <v>2.8380512731179048</v>
      </c>
      <c r="K137" s="40">
        <f t="shared" si="8"/>
        <v>2038.9386363968201</v>
      </c>
      <c r="L137" s="34">
        <v>3</v>
      </c>
    </row>
    <row r="138" spans="1:12" ht="11.1" customHeight="1">
      <c r="A138" s="35" t="s">
        <v>356</v>
      </c>
      <c r="B138" s="36" t="s">
        <v>357</v>
      </c>
      <c r="C138" s="37">
        <v>25.937899999999999</v>
      </c>
      <c r="D138" s="37" t="s">
        <v>358</v>
      </c>
      <c r="E138" s="38">
        <v>13185</v>
      </c>
      <c r="F138" s="38">
        <v>37198</v>
      </c>
      <c r="G138" s="38">
        <v>18957</v>
      </c>
      <c r="H138" s="38">
        <v>18241</v>
      </c>
      <c r="I138" s="39">
        <f t="shared" si="6"/>
        <v>103.92522339784003</v>
      </c>
      <c r="J138" s="39">
        <f t="shared" si="7"/>
        <v>2.8212362533181645</v>
      </c>
      <c r="K138" s="40">
        <f t="shared" si="8"/>
        <v>1434.1176425231033</v>
      </c>
      <c r="L138" s="34">
        <v>3</v>
      </c>
    </row>
    <row r="139" spans="1:12" ht="11.1" customHeight="1">
      <c r="A139" s="35" t="s">
        <v>359</v>
      </c>
      <c r="B139" s="36" t="s">
        <v>360</v>
      </c>
      <c r="C139" s="37">
        <v>65.394999999999996</v>
      </c>
      <c r="D139" s="37" t="s">
        <v>361</v>
      </c>
      <c r="E139" s="38">
        <v>10340</v>
      </c>
      <c r="F139" s="38">
        <v>30397</v>
      </c>
      <c r="G139" s="38">
        <v>16116</v>
      </c>
      <c r="H139" s="38">
        <v>14281</v>
      </c>
      <c r="I139" s="39">
        <f t="shared" si="6"/>
        <v>112.84924024928227</v>
      </c>
      <c r="J139" s="39">
        <f t="shared" si="7"/>
        <v>2.9397485493230175</v>
      </c>
      <c r="K139" s="40">
        <f t="shared" si="8"/>
        <v>464.82146953130979</v>
      </c>
      <c r="L139" s="34">
        <v>3</v>
      </c>
    </row>
    <row r="140" spans="1:12" ht="11.1" customHeight="1">
      <c r="A140" s="35" t="s">
        <v>362</v>
      </c>
      <c r="B140" s="36" t="s">
        <v>363</v>
      </c>
      <c r="C140" s="37">
        <v>92.680199999999999</v>
      </c>
      <c r="D140" s="37" t="s">
        <v>364</v>
      </c>
      <c r="E140" s="38">
        <v>3405</v>
      </c>
      <c r="F140" s="38">
        <v>7680</v>
      </c>
      <c r="G140" s="38">
        <v>4254</v>
      </c>
      <c r="H140" s="38">
        <v>3426</v>
      </c>
      <c r="I140" s="39">
        <f t="shared" si="6"/>
        <v>124.16812609457094</v>
      </c>
      <c r="J140" s="39">
        <f t="shared" si="7"/>
        <v>2.2555066079295156</v>
      </c>
      <c r="K140" s="40">
        <f t="shared" si="8"/>
        <v>82.865595887794811</v>
      </c>
      <c r="L140" s="34">
        <v>3</v>
      </c>
    </row>
    <row r="141" spans="1:12" ht="11.1" customHeight="1">
      <c r="A141" s="35" t="s">
        <v>365</v>
      </c>
      <c r="B141" s="36" t="s">
        <v>366</v>
      </c>
      <c r="C141" s="37">
        <v>34.616399999999999</v>
      </c>
      <c r="D141" s="37" t="s">
        <v>367</v>
      </c>
      <c r="E141" s="38">
        <v>9386</v>
      </c>
      <c r="F141" s="38">
        <v>29566</v>
      </c>
      <c r="G141" s="38">
        <v>14921</v>
      </c>
      <c r="H141" s="38">
        <v>14645</v>
      </c>
      <c r="I141" s="39">
        <f t="shared" si="6"/>
        <v>101.88460225332878</v>
      </c>
      <c r="J141" s="39">
        <f t="shared" si="7"/>
        <v>3.1500106541657789</v>
      </c>
      <c r="K141" s="40">
        <f t="shared" si="8"/>
        <v>854.10383517639036</v>
      </c>
      <c r="L141" s="34">
        <v>3</v>
      </c>
    </row>
    <row r="142" spans="1:12" ht="11.1" customHeight="1">
      <c r="A142" s="35" t="s">
        <v>368</v>
      </c>
      <c r="B142" s="36" t="s">
        <v>369</v>
      </c>
      <c r="C142" s="37">
        <v>48.434800000000003</v>
      </c>
      <c r="D142" s="37" t="s">
        <v>370</v>
      </c>
      <c r="E142" s="38">
        <v>16686</v>
      </c>
      <c r="F142" s="38">
        <v>53064</v>
      </c>
      <c r="G142" s="38">
        <v>27123</v>
      </c>
      <c r="H142" s="38">
        <v>25941</v>
      </c>
      <c r="I142" s="39">
        <f t="shared" si="6"/>
        <v>104.55649358158898</v>
      </c>
      <c r="J142" s="39">
        <f t="shared" si="7"/>
        <v>3.1801510248112188</v>
      </c>
      <c r="K142" s="40">
        <f t="shared" si="8"/>
        <v>1095.5759082312716</v>
      </c>
      <c r="L142" s="34">
        <v>3</v>
      </c>
    </row>
    <row r="143" spans="1:12" ht="11.1" customHeight="1">
      <c r="A143" s="35" t="s">
        <v>371</v>
      </c>
      <c r="B143" s="36" t="s">
        <v>372</v>
      </c>
      <c r="C143" s="37">
        <v>20.1615</v>
      </c>
      <c r="D143" s="37" t="s">
        <v>373</v>
      </c>
      <c r="E143" s="38">
        <v>10346</v>
      </c>
      <c r="F143" s="38">
        <v>29399</v>
      </c>
      <c r="G143" s="38">
        <v>15050</v>
      </c>
      <c r="H143" s="38">
        <v>14349</v>
      </c>
      <c r="I143" s="39">
        <f t="shared" si="6"/>
        <v>104.88535786465955</v>
      </c>
      <c r="J143" s="39">
        <f t="shared" si="7"/>
        <v>2.8415812874540887</v>
      </c>
      <c r="K143" s="40">
        <f t="shared" si="8"/>
        <v>1458.1752349775563</v>
      </c>
      <c r="L143" s="34">
        <v>3</v>
      </c>
    </row>
    <row r="144" spans="1:12" ht="11.1" customHeight="1">
      <c r="A144" s="35" t="s">
        <v>374</v>
      </c>
      <c r="B144" s="36" t="s">
        <v>375</v>
      </c>
      <c r="C144" s="37">
        <v>15.7624</v>
      </c>
      <c r="D144" s="37" t="s">
        <v>376</v>
      </c>
      <c r="E144" s="38">
        <v>10404</v>
      </c>
      <c r="F144" s="38">
        <v>30690</v>
      </c>
      <c r="G144" s="38">
        <v>15882</v>
      </c>
      <c r="H144" s="38">
        <v>14808</v>
      </c>
      <c r="I144" s="39">
        <f t="shared" si="6"/>
        <v>107.25283630470017</v>
      </c>
      <c r="J144" s="39">
        <f t="shared" si="7"/>
        <v>2.9498269896193769</v>
      </c>
      <c r="K144" s="40">
        <f t="shared" si="8"/>
        <v>1947.0385220524793</v>
      </c>
      <c r="L144" s="34">
        <v>3</v>
      </c>
    </row>
    <row r="145" spans="1:13" ht="11.1" customHeight="1">
      <c r="A145" s="35" t="s">
        <v>377</v>
      </c>
      <c r="B145" s="36" t="s">
        <v>378</v>
      </c>
      <c r="C145" s="37">
        <v>22.614100000000001</v>
      </c>
      <c r="D145" s="37" t="s">
        <v>379</v>
      </c>
      <c r="E145" s="38">
        <v>5806</v>
      </c>
      <c r="F145" s="38">
        <v>14148</v>
      </c>
      <c r="G145" s="38">
        <v>7107</v>
      </c>
      <c r="H145" s="38">
        <v>7041</v>
      </c>
      <c r="I145" s="39">
        <f t="shared" si="6"/>
        <v>100.93736685129953</v>
      </c>
      <c r="J145" s="39">
        <f t="shared" si="7"/>
        <v>2.4367895280744056</v>
      </c>
      <c r="K145" s="40">
        <f t="shared" si="8"/>
        <v>625.62737407192856</v>
      </c>
      <c r="L145" s="34">
        <v>3</v>
      </c>
    </row>
    <row r="146" spans="1:13" ht="11.1" customHeight="1">
      <c r="A146" s="35" t="s">
        <v>380</v>
      </c>
      <c r="B146" s="36" t="s">
        <v>381</v>
      </c>
      <c r="C146" s="37">
        <v>14.777200000000001</v>
      </c>
      <c r="D146" s="37" t="s">
        <v>382</v>
      </c>
      <c r="E146" s="38">
        <v>6701</v>
      </c>
      <c r="F146" s="38">
        <v>19854</v>
      </c>
      <c r="G146" s="38">
        <v>10274</v>
      </c>
      <c r="H146" s="38">
        <v>9580</v>
      </c>
      <c r="I146" s="39">
        <f t="shared" si="6"/>
        <v>107.24425887265137</v>
      </c>
      <c r="J146" s="39">
        <f t="shared" si="7"/>
        <v>2.9628413669601552</v>
      </c>
      <c r="K146" s="40">
        <f t="shared" si="8"/>
        <v>1343.5562894188345</v>
      </c>
      <c r="L146" s="34">
        <v>3</v>
      </c>
    </row>
    <row r="147" spans="1:13" ht="11.1" customHeight="1">
      <c r="A147" s="35" t="s">
        <v>383</v>
      </c>
      <c r="B147" s="36" t="s">
        <v>384</v>
      </c>
      <c r="C147" s="37">
        <v>11.5967</v>
      </c>
      <c r="D147" s="37" t="s">
        <v>385</v>
      </c>
      <c r="E147" s="38">
        <v>12429</v>
      </c>
      <c r="F147" s="38">
        <v>36384</v>
      </c>
      <c r="G147" s="38">
        <v>18782</v>
      </c>
      <c r="H147" s="38">
        <v>17602</v>
      </c>
      <c r="I147" s="39">
        <f t="shared" si="6"/>
        <v>106.70378366094762</v>
      </c>
      <c r="J147" s="39">
        <f t="shared" si="7"/>
        <v>2.9273473328505912</v>
      </c>
      <c r="K147" s="40">
        <f t="shared" si="8"/>
        <v>3137.4442729397156</v>
      </c>
      <c r="L147" s="34">
        <v>3</v>
      </c>
    </row>
    <row r="148" spans="1:13" s="47" customFormat="1" ht="12" customHeight="1">
      <c r="A148" s="35" t="s">
        <v>386</v>
      </c>
      <c r="B148" s="36" t="s">
        <v>387</v>
      </c>
      <c r="C148" s="37">
        <v>94.612200000000001</v>
      </c>
      <c r="D148" s="37" t="s">
        <v>388</v>
      </c>
      <c r="E148" s="38">
        <v>13856</v>
      </c>
      <c r="F148" s="38">
        <v>38100</v>
      </c>
      <c r="G148" s="38">
        <v>19770</v>
      </c>
      <c r="H148" s="38">
        <v>18330</v>
      </c>
      <c r="I148" s="39">
        <f t="shared" si="6"/>
        <v>107.85597381342062</v>
      </c>
      <c r="J148" s="39">
        <f t="shared" si="7"/>
        <v>2.7497113163972284</v>
      </c>
      <c r="K148" s="40">
        <f t="shared" si="8"/>
        <v>402.69648100350696</v>
      </c>
      <c r="L148" s="34">
        <v>3</v>
      </c>
      <c r="M148" s="46"/>
    </row>
    <row r="149" spans="1:13" ht="11.1" customHeight="1">
      <c r="A149" s="35" t="s">
        <v>389</v>
      </c>
      <c r="B149" s="36" t="s">
        <v>390</v>
      </c>
      <c r="C149" s="37">
        <v>120.0316</v>
      </c>
      <c r="D149" s="37" t="s">
        <v>391</v>
      </c>
      <c r="E149" s="38">
        <v>14480</v>
      </c>
      <c r="F149" s="38">
        <v>41258</v>
      </c>
      <c r="G149" s="38">
        <v>21586</v>
      </c>
      <c r="H149" s="38">
        <v>19672</v>
      </c>
      <c r="I149" s="39">
        <f t="shared" si="6"/>
        <v>109.72956486376575</v>
      </c>
      <c r="J149" s="39">
        <f t="shared" si="7"/>
        <v>2.8493093922651935</v>
      </c>
      <c r="K149" s="40">
        <f t="shared" si="8"/>
        <v>343.72615211327684</v>
      </c>
      <c r="L149" s="34">
        <v>3</v>
      </c>
    </row>
    <row r="150" spans="1:13" ht="11.1" customHeight="1">
      <c r="A150" s="35" t="s">
        <v>392</v>
      </c>
      <c r="B150" s="36" t="s">
        <v>393</v>
      </c>
      <c r="C150" s="37">
        <v>194.1584</v>
      </c>
      <c r="D150" s="37" t="s">
        <v>394</v>
      </c>
      <c r="E150" s="38">
        <v>5646</v>
      </c>
      <c r="F150" s="38">
        <v>13663</v>
      </c>
      <c r="G150" s="38">
        <v>7384</v>
      </c>
      <c r="H150" s="38">
        <v>6279</v>
      </c>
      <c r="I150" s="39">
        <f t="shared" si="6"/>
        <v>117.59834368530019</v>
      </c>
      <c r="J150" s="39">
        <f t="shared" si="7"/>
        <v>2.4199433227063407</v>
      </c>
      <c r="K150" s="40">
        <f t="shared" si="8"/>
        <v>70.370378000642773</v>
      </c>
      <c r="L150" s="34">
        <v>3</v>
      </c>
    </row>
    <row r="151" spans="1:13" ht="11.1" customHeight="1">
      <c r="A151" s="35" t="s">
        <v>395</v>
      </c>
      <c r="B151" s="36" t="s">
        <v>396</v>
      </c>
      <c r="C151" s="37">
        <v>124.03400000000001</v>
      </c>
      <c r="D151" s="37" t="s">
        <v>397</v>
      </c>
      <c r="E151" s="38">
        <v>2372</v>
      </c>
      <c r="F151" s="38">
        <v>6420</v>
      </c>
      <c r="G151" s="38">
        <v>3401</v>
      </c>
      <c r="H151" s="38">
        <v>3019</v>
      </c>
      <c r="I151" s="39">
        <f t="shared" si="6"/>
        <v>112.65319642265649</v>
      </c>
      <c r="J151" s="39">
        <f t="shared" si="7"/>
        <v>2.7065767284991566</v>
      </c>
      <c r="K151" s="40">
        <f t="shared" si="8"/>
        <v>51.760001289968876</v>
      </c>
      <c r="L151" s="34">
        <v>3</v>
      </c>
    </row>
    <row r="152" spans="1:13" ht="11.1" customHeight="1">
      <c r="A152" s="35" t="s">
        <v>398</v>
      </c>
      <c r="B152" s="36" t="s">
        <v>399</v>
      </c>
      <c r="C152" s="37">
        <v>104.00360000000001</v>
      </c>
      <c r="D152" s="37" t="s">
        <v>400</v>
      </c>
      <c r="E152" s="38">
        <v>4831</v>
      </c>
      <c r="F152" s="38">
        <v>12531</v>
      </c>
      <c r="G152" s="38">
        <v>6821</v>
      </c>
      <c r="H152" s="38">
        <v>5710</v>
      </c>
      <c r="I152" s="39">
        <f t="shared" si="6"/>
        <v>119.45709281961472</v>
      </c>
      <c r="J152" s="39">
        <f t="shared" si="7"/>
        <v>2.5938729041606292</v>
      </c>
      <c r="K152" s="40">
        <f t="shared" si="8"/>
        <v>120.48621393874826</v>
      </c>
      <c r="L152" s="34">
        <v>3</v>
      </c>
    </row>
    <row r="153" spans="1:13" ht="11.1" customHeight="1">
      <c r="A153" s="35" t="s">
        <v>401</v>
      </c>
      <c r="B153" s="36" t="s">
        <v>402</v>
      </c>
      <c r="C153" s="37">
        <v>95.622399999999999</v>
      </c>
      <c r="D153" s="37" t="s">
        <v>403</v>
      </c>
      <c r="E153" s="38">
        <v>5063</v>
      </c>
      <c r="F153" s="38">
        <v>15178</v>
      </c>
      <c r="G153" s="38">
        <v>8224</v>
      </c>
      <c r="H153" s="38">
        <v>6954</v>
      </c>
      <c r="I153" s="39">
        <f t="shared" si="6"/>
        <v>118.26287029048031</v>
      </c>
      <c r="J153" s="39">
        <f t="shared" si="7"/>
        <v>2.9978273750740669</v>
      </c>
      <c r="K153" s="40">
        <f t="shared" si="8"/>
        <v>158.7284987617964</v>
      </c>
      <c r="L153" s="34">
        <v>3</v>
      </c>
    </row>
    <row r="154" spans="1:13" ht="11.1" customHeight="1">
      <c r="A154" s="35" t="s">
        <v>404</v>
      </c>
      <c r="B154" s="36" t="s">
        <v>405</v>
      </c>
      <c r="C154" s="37">
        <v>194</v>
      </c>
      <c r="D154" s="37" t="s">
        <v>406</v>
      </c>
      <c r="E154" s="38">
        <v>584</v>
      </c>
      <c r="F154" s="38">
        <v>1915</v>
      </c>
      <c r="G154" s="38">
        <v>948</v>
      </c>
      <c r="H154" s="38">
        <v>967</v>
      </c>
      <c r="I154" s="39">
        <f t="shared" si="6"/>
        <v>98.035160289555321</v>
      </c>
      <c r="J154" s="39">
        <f t="shared" si="7"/>
        <v>3.279109589041096</v>
      </c>
      <c r="K154" s="40">
        <f t="shared" si="8"/>
        <v>9.8711340206185572</v>
      </c>
      <c r="L154" s="34">
        <v>3</v>
      </c>
    </row>
    <row r="155" spans="1:13" ht="11.1" customHeight="1">
      <c r="A155" s="35" t="s">
        <v>407</v>
      </c>
      <c r="B155" s="36" t="s">
        <v>408</v>
      </c>
      <c r="C155" s="37">
        <v>928.98</v>
      </c>
      <c r="D155" s="37" t="s">
        <v>409</v>
      </c>
      <c r="E155" s="38">
        <v>1315</v>
      </c>
      <c r="F155" s="38">
        <v>4296</v>
      </c>
      <c r="G155" s="38">
        <v>2262</v>
      </c>
      <c r="H155" s="38">
        <v>2034</v>
      </c>
      <c r="I155" s="39">
        <f t="shared" si="6"/>
        <v>111.20943952802361</v>
      </c>
      <c r="J155" s="39">
        <f t="shared" si="7"/>
        <v>3.266920152091255</v>
      </c>
      <c r="K155" s="40">
        <f t="shared" si="8"/>
        <v>4.6244267906736418</v>
      </c>
      <c r="L155" s="34">
        <v>3</v>
      </c>
    </row>
    <row r="156" spans="1:13" ht="11.1" customHeight="1">
      <c r="A156" s="35" t="s">
        <v>410</v>
      </c>
      <c r="B156" s="36" t="s">
        <v>411</v>
      </c>
      <c r="C156" s="37">
        <v>252.98949999999999</v>
      </c>
      <c r="D156" s="37" t="s">
        <v>412</v>
      </c>
      <c r="E156" s="38">
        <v>861</v>
      </c>
      <c r="F156" s="38">
        <v>3204</v>
      </c>
      <c r="G156" s="38">
        <v>1662</v>
      </c>
      <c r="H156" s="38">
        <v>1542</v>
      </c>
      <c r="I156" s="39">
        <f t="shared" si="6"/>
        <v>107.78210116731518</v>
      </c>
      <c r="J156" s="39">
        <f t="shared" si="7"/>
        <v>3.7212543554006969</v>
      </c>
      <c r="K156" s="40">
        <f t="shared" si="8"/>
        <v>12.664557224706954</v>
      </c>
      <c r="L156" s="34">
        <v>3</v>
      </c>
    </row>
    <row r="157" spans="1:13" ht="11.1" customHeight="1">
      <c r="A157" s="29" t="s">
        <v>413</v>
      </c>
      <c r="B157" s="23" t="s">
        <v>414</v>
      </c>
      <c r="C157" s="25">
        <f t="shared" ref="C157:H157" si="9">C158+C171+C185+C199+C218+C245+C259+C280+C299+C333+C350+C364+C371+C379+C383</f>
        <v>26330.957700000003</v>
      </c>
      <c r="D157" s="37">
        <f t="shared" si="9"/>
        <v>0</v>
      </c>
      <c r="E157" s="45">
        <f t="shared" si="9"/>
        <v>3163236</v>
      </c>
      <c r="F157" s="45">
        <f t="shared" si="9"/>
        <v>9241280</v>
      </c>
      <c r="G157" s="45">
        <f t="shared" si="9"/>
        <v>4705332</v>
      </c>
      <c r="H157" s="45">
        <f t="shared" si="9"/>
        <v>4535948</v>
      </c>
      <c r="I157" s="39">
        <f t="shared" si="6"/>
        <v>103.73425797650238</v>
      </c>
      <c r="J157" s="39">
        <f t="shared" si="7"/>
        <v>2.9214639691758695</v>
      </c>
      <c r="K157" s="40">
        <f t="shared" si="8"/>
        <v>350.96634559554963</v>
      </c>
      <c r="L157" s="27">
        <v>1</v>
      </c>
    </row>
    <row r="158" spans="1:13" ht="11.1" customHeight="1">
      <c r="A158" s="22" t="s">
        <v>415</v>
      </c>
      <c r="B158" s="23" t="s">
        <v>416</v>
      </c>
      <c r="C158" s="59">
        <f>SUM(C159:C170)</f>
        <v>2143.6251000000002</v>
      </c>
      <c r="D158" s="59"/>
      <c r="E158" s="60">
        <v>162872</v>
      </c>
      <c r="F158" s="60">
        <v>458777</v>
      </c>
      <c r="G158" s="43">
        <v>232814</v>
      </c>
      <c r="H158" s="60">
        <v>225963</v>
      </c>
      <c r="I158" s="44">
        <f t="shared" si="6"/>
        <v>103.03191230422679</v>
      </c>
      <c r="J158" s="44">
        <f t="shared" si="7"/>
        <v>2.8167947836337737</v>
      </c>
      <c r="K158" s="45">
        <f t="shared" si="8"/>
        <v>214.01923312056758</v>
      </c>
      <c r="L158" s="34">
        <v>2</v>
      </c>
    </row>
    <row r="159" spans="1:13" ht="11.1" customHeight="1">
      <c r="A159" s="35" t="s">
        <v>417</v>
      </c>
      <c r="B159" s="36" t="s">
        <v>418</v>
      </c>
      <c r="C159" s="37">
        <v>29.408000000000001</v>
      </c>
      <c r="D159" s="37" t="s">
        <v>417</v>
      </c>
      <c r="E159" s="38">
        <v>35248</v>
      </c>
      <c r="F159" s="38">
        <v>95885</v>
      </c>
      <c r="G159" s="38">
        <v>46907</v>
      </c>
      <c r="H159" s="38">
        <v>48978</v>
      </c>
      <c r="I159" s="39">
        <f t="shared" si="6"/>
        <v>95.77157090938789</v>
      </c>
      <c r="J159" s="39">
        <f t="shared" si="7"/>
        <v>2.7202961870177029</v>
      </c>
      <c r="K159" s="40">
        <f t="shared" si="8"/>
        <v>3260.5073449401521</v>
      </c>
      <c r="L159" s="34">
        <v>3</v>
      </c>
    </row>
    <row r="160" spans="1:13" ht="11.1" customHeight="1">
      <c r="A160" s="35" t="s">
        <v>419</v>
      </c>
      <c r="B160" s="36" t="s">
        <v>420</v>
      </c>
      <c r="C160" s="37">
        <v>11.344799999999999</v>
      </c>
      <c r="D160" s="37" t="s">
        <v>419</v>
      </c>
      <c r="E160" s="38">
        <v>25819</v>
      </c>
      <c r="F160" s="38">
        <v>72533</v>
      </c>
      <c r="G160" s="38">
        <v>34588</v>
      </c>
      <c r="H160" s="38">
        <v>37945</v>
      </c>
      <c r="I160" s="39">
        <f t="shared" si="6"/>
        <v>91.152984582949003</v>
      </c>
      <c r="J160" s="39">
        <f t="shared" si="7"/>
        <v>2.8092877338394207</v>
      </c>
      <c r="K160" s="40">
        <f t="shared" si="8"/>
        <v>6393.5018686975536</v>
      </c>
      <c r="L160" s="34">
        <v>3</v>
      </c>
    </row>
    <row r="161" spans="1:13" ht="11.1" customHeight="1">
      <c r="A161" s="35" t="s">
        <v>421</v>
      </c>
      <c r="B161" s="36" t="s">
        <v>422</v>
      </c>
      <c r="C161" s="37">
        <v>89.019599999999997</v>
      </c>
      <c r="D161" s="37" t="s">
        <v>421</v>
      </c>
      <c r="E161" s="38">
        <v>13976</v>
      </c>
      <c r="F161" s="38">
        <v>41018</v>
      </c>
      <c r="G161" s="38">
        <v>20938</v>
      </c>
      <c r="H161" s="38">
        <v>20080</v>
      </c>
      <c r="I161" s="39">
        <f t="shared" si="6"/>
        <v>104.27290836653387</v>
      </c>
      <c r="J161" s="39">
        <f t="shared" si="7"/>
        <v>2.9348883800801375</v>
      </c>
      <c r="K161" s="40">
        <f t="shared" si="8"/>
        <v>460.77493046475161</v>
      </c>
      <c r="L161" s="34">
        <v>3</v>
      </c>
    </row>
    <row r="162" spans="1:13" s="47" customFormat="1" ht="12" customHeight="1">
      <c r="A162" s="35" t="s">
        <v>423</v>
      </c>
      <c r="B162" s="36" t="s">
        <v>424</v>
      </c>
      <c r="C162" s="37">
        <v>100.893</v>
      </c>
      <c r="D162" s="37" t="s">
        <v>423</v>
      </c>
      <c r="E162" s="38">
        <v>10073</v>
      </c>
      <c r="F162" s="38">
        <v>29890</v>
      </c>
      <c r="G162" s="38">
        <v>15440</v>
      </c>
      <c r="H162" s="38">
        <v>14450</v>
      </c>
      <c r="I162" s="39">
        <f t="shared" si="6"/>
        <v>106.85121107266436</v>
      </c>
      <c r="J162" s="39">
        <f t="shared" si="7"/>
        <v>2.9673384294649061</v>
      </c>
      <c r="K162" s="40">
        <f t="shared" si="8"/>
        <v>296.25444778131288</v>
      </c>
      <c r="L162" s="34">
        <v>3</v>
      </c>
      <c r="M162" s="46"/>
    </row>
    <row r="163" spans="1:13" ht="11.1" customHeight="1">
      <c r="A163" s="35" t="s">
        <v>425</v>
      </c>
      <c r="B163" s="36" t="s">
        <v>426</v>
      </c>
      <c r="C163" s="37">
        <v>101.4278</v>
      </c>
      <c r="D163" s="37" t="s">
        <v>425</v>
      </c>
      <c r="E163" s="38">
        <v>13331</v>
      </c>
      <c r="F163" s="38">
        <v>35945</v>
      </c>
      <c r="G163" s="38">
        <v>18765</v>
      </c>
      <c r="H163" s="38">
        <v>17180</v>
      </c>
      <c r="I163" s="39">
        <f t="shared" si="6"/>
        <v>109.22584400465658</v>
      </c>
      <c r="J163" s="39">
        <f t="shared" si="7"/>
        <v>2.6963468607006225</v>
      </c>
      <c r="K163" s="40">
        <f t="shared" si="8"/>
        <v>354.39001930437217</v>
      </c>
      <c r="L163" s="34">
        <v>3</v>
      </c>
    </row>
    <row r="164" spans="1:13" ht="11.1" customHeight="1">
      <c r="A164" s="35" t="s">
        <v>427</v>
      </c>
      <c r="B164" s="36" t="s">
        <v>428</v>
      </c>
      <c r="C164" s="37">
        <v>38.476900000000001</v>
      </c>
      <c r="D164" s="37" t="s">
        <v>427</v>
      </c>
      <c r="E164" s="38">
        <v>8439</v>
      </c>
      <c r="F164" s="38">
        <v>24492</v>
      </c>
      <c r="G164" s="38">
        <v>12935</v>
      </c>
      <c r="H164" s="38">
        <v>11557</v>
      </c>
      <c r="I164" s="39">
        <f t="shared" si="6"/>
        <v>111.92350956130484</v>
      </c>
      <c r="J164" s="39">
        <f t="shared" si="7"/>
        <v>2.9022396018485601</v>
      </c>
      <c r="K164" s="40">
        <f t="shared" si="8"/>
        <v>636.53776681593365</v>
      </c>
      <c r="L164" s="34">
        <v>3</v>
      </c>
    </row>
    <row r="165" spans="1:13" ht="11.1" customHeight="1">
      <c r="A165" s="35" t="s">
        <v>429</v>
      </c>
      <c r="B165" s="36" t="s">
        <v>430</v>
      </c>
      <c r="C165" s="37">
        <v>111.9106</v>
      </c>
      <c r="D165" s="37" t="s">
        <v>429</v>
      </c>
      <c r="E165" s="38">
        <v>11368</v>
      </c>
      <c r="F165" s="38">
        <v>32377</v>
      </c>
      <c r="G165" s="38">
        <v>17207</v>
      </c>
      <c r="H165" s="38">
        <v>15170</v>
      </c>
      <c r="I165" s="39">
        <f t="shared" si="6"/>
        <v>113.4278180619644</v>
      </c>
      <c r="J165" s="39">
        <f t="shared" si="7"/>
        <v>2.8480823363828289</v>
      </c>
      <c r="K165" s="40">
        <f t="shared" si="8"/>
        <v>289.31128954719213</v>
      </c>
      <c r="L165" s="34">
        <v>3</v>
      </c>
    </row>
    <row r="166" spans="1:13" ht="11.1" customHeight="1">
      <c r="A166" s="35" t="s">
        <v>431</v>
      </c>
      <c r="B166" s="36" t="s">
        <v>432</v>
      </c>
      <c r="C166" s="37">
        <v>79.857299999999995</v>
      </c>
      <c r="D166" s="37" t="s">
        <v>431</v>
      </c>
      <c r="E166" s="38">
        <v>18562</v>
      </c>
      <c r="F166" s="38">
        <v>53482</v>
      </c>
      <c r="G166" s="38">
        <v>27510</v>
      </c>
      <c r="H166" s="38">
        <v>25972</v>
      </c>
      <c r="I166" s="39">
        <f t="shared" si="6"/>
        <v>105.92176189742798</v>
      </c>
      <c r="J166" s="39">
        <f t="shared" si="7"/>
        <v>2.8812627949574399</v>
      </c>
      <c r="K166" s="40">
        <f t="shared" si="8"/>
        <v>669.71961235854462</v>
      </c>
      <c r="L166" s="34">
        <v>3</v>
      </c>
    </row>
    <row r="167" spans="1:13" ht="11.1" customHeight="1">
      <c r="A167" s="35" t="s">
        <v>433</v>
      </c>
      <c r="B167" s="36" t="s">
        <v>434</v>
      </c>
      <c r="C167" s="37">
        <v>38.867100000000001</v>
      </c>
      <c r="D167" s="37" t="s">
        <v>433</v>
      </c>
      <c r="E167" s="38">
        <v>14103</v>
      </c>
      <c r="F167" s="38">
        <v>39378</v>
      </c>
      <c r="G167" s="38">
        <v>20401</v>
      </c>
      <c r="H167" s="38">
        <v>18977</v>
      </c>
      <c r="I167" s="39">
        <f t="shared" si="6"/>
        <v>107.5038204141856</v>
      </c>
      <c r="J167" s="39">
        <f t="shared" si="7"/>
        <v>2.792171878323761</v>
      </c>
      <c r="K167" s="40">
        <f t="shared" si="8"/>
        <v>1013.1447934113942</v>
      </c>
      <c r="L167" s="34">
        <v>3</v>
      </c>
    </row>
    <row r="168" spans="1:13" ht="11.1" customHeight="1">
      <c r="A168" s="35" t="s">
        <v>435</v>
      </c>
      <c r="B168" s="36" t="s">
        <v>436</v>
      </c>
      <c r="C168" s="37">
        <v>144.22380000000001</v>
      </c>
      <c r="D168" s="37" t="s">
        <v>435</v>
      </c>
      <c r="E168" s="38">
        <v>8167</v>
      </c>
      <c r="F168" s="38">
        <v>21503</v>
      </c>
      <c r="G168" s="38">
        <v>11576</v>
      </c>
      <c r="H168" s="38">
        <v>9927</v>
      </c>
      <c r="I168" s="39">
        <f t="shared" si="6"/>
        <v>116.6112622141634</v>
      </c>
      <c r="J168" s="39">
        <f t="shared" si="7"/>
        <v>2.6329129423288844</v>
      </c>
      <c r="K168" s="40">
        <f t="shared" si="8"/>
        <v>149.09467092116557</v>
      </c>
      <c r="L168" s="34">
        <v>3</v>
      </c>
    </row>
    <row r="169" spans="1:13" ht="11.1" customHeight="1">
      <c r="A169" s="35" t="s">
        <v>437</v>
      </c>
      <c r="B169" s="36" t="s">
        <v>438</v>
      </c>
      <c r="C169" s="37">
        <v>657.54420000000005</v>
      </c>
      <c r="D169" s="37" t="s">
        <v>439</v>
      </c>
      <c r="E169" s="38">
        <v>1884</v>
      </c>
      <c r="F169" s="38">
        <v>6127</v>
      </c>
      <c r="G169" s="38">
        <v>3318</v>
      </c>
      <c r="H169" s="38">
        <v>2809</v>
      </c>
      <c r="I169" s="39">
        <f t="shared" si="6"/>
        <v>118.12032751868993</v>
      </c>
      <c r="J169" s="39">
        <f t="shared" si="7"/>
        <v>3.252123142250531</v>
      </c>
      <c r="K169" s="40">
        <f t="shared" si="8"/>
        <v>9.3180047820359437</v>
      </c>
      <c r="L169" s="34">
        <v>3</v>
      </c>
    </row>
    <row r="170" spans="1:13" ht="11.1" customHeight="1">
      <c r="A170" s="35" t="s">
        <v>440</v>
      </c>
      <c r="B170" s="36" t="s">
        <v>441</v>
      </c>
      <c r="C170" s="37">
        <v>740.65200000000004</v>
      </c>
      <c r="D170" s="37" t="s">
        <v>442</v>
      </c>
      <c r="E170" s="38">
        <v>1902</v>
      </c>
      <c r="F170" s="38">
        <v>6147</v>
      </c>
      <c r="G170" s="38">
        <v>3229</v>
      </c>
      <c r="H170" s="38">
        <v>2918</v>
      </c>
      <c r="I170" s="39">
        <f t="shared" si="6"/>
        <v>110.65798492117889</v>
      </c>
      <c r="J170" s="39">
        <f t="shared" si="7"/>
        <v>3.2318611987381702</v>
      </c>
      <c r="K170" s="40">
        <f t="shared" si="8"/>
        <v>8.2994442734239549</v>
      </c>
      <c r="L170" s="34">
        <v>3</v>
      </c>
    </row>
    <row r="171" spans="1:13" ht="11.1" customHeight="1">
      <c r="A171" s="22" t="s">
        <v>443</v>
      </c>
      <c r="B171" s="23" t="s">
        <v>444</v>
      </c>
      <c r="C171" s="25">
        <f>SUM(C172:C184)</f>
        <v>1220.954</v>
      </c>
      <c r="D171" s="25"/>
      <c r="E171" s="43">
        <v>733004</v>
      </c>
      <c r="F171" s="43">
        <v>2058328</v>
      </c>
      <c r="G171" s="43">
        <v>1032625</v>
      </c>
      <c r="H171" s="43">
        <v>1025703</v>
      </c>
      <c r="I171" s="44">
        <f t="shared" si="6"/>
        <v>100.67485422193363</v>
      </c>
      <c r="J171" s="44">
        <f t="shared" si="7"/>
        <v>2.8080719886931038</v>
      </c>
      <c r="K171" s="45">
        <f t="shared" si="8"/>
        <v>1685.83583001489</v>
      </c>
      <c r="L171" s="34">
        <v>2</v>
      </c>
    </row>
    <row r="172" spans="1:13" ht="11.1" customHeight="1">
      <c r="A172" s="35" t="s">
        <v>445</v>
      </c>
      <c r="B172" s="36" t="s">
        <v>446</v>
      </c>
      <c r="C172" s="37">
        <v>34.804600000000001</v>
      </c>
      <c r="D172" s="37" t="s">
        <v>445</v>
      </c>
      <c r="E172" s="38">
        <v>156369</v>
      </c>
      <c r="F172" s="38">
        <v>417366</v>
      </c>
      <c r="G172" s="38">
        <v>203922</v>
      </c>
      <c r="H172" s="38">
        <v>213444</v>
      </c>
      <c r="I172" s="39">
        <f t="shared" si="6"/>
        <v>95.538876707707871</v>
      </c>
      <c r="J172" s="39">
        <f t="shared" si="7"/>
        <v>2.6691096061239761</v>
      </c>
      <c r="K172" s="40">
        <f t="shared" si="8"/>
        <v>11991.690753521087</v>
      </c>
      <c r="L172" s="34">
        <v>3</v>
      </c>
    </row>
    <row r="173" spans="1:13" ht="11.1" customHeight="1">
      <c r="A173" s="35" t="s">
        <v>447</v>
      </c>
      <c r="B173" s="36" t="s">
        <v>448</v>
      </c>
      <c r="C173" s="37">
        <v>76.52</v>
      </c>
      <c r="D173" s="37" t="s">
        <v>447</v>
      </c>
      <c r="E173" s="38">
        <v>138536</v>
      </c>
      <c r="F173" s="38">
        <v>381449</v>
      </c>
      <c r="G173" s="38">
        <v>189330</v>
      </c>
      <c r="H173" s="38">
        <v>192119</v>
      </c>
      <c r="I173" s="39">
        <f t="shared" si="6"/>
        <v>98.548295587630591</v>
      </c>
      <c r="J173" s="39">
        <f t="shared" si="7"/>
        <v>2.7534287116706126</v>
      </c>
      <c r="K173" s="40">
        <f t="shared" si="8"/>
        <v>4984.9581808677476</v>
      </c>
      <c r="L173" s="34">
        <v>3</v>
      </c>
    </row>
    <row r="174" spans="1:13" ht="11.1" customHeight="1">
      <c r="A174" s="35" t="s">
        <v>449</v>
      </c>
      <c r="B174" s="36" t="s">
        <v>450</v>
      </c>
      <c r="C174" s="37">
        <v>47.7532</v>
      </c>
      <c r="D174" s="37" t="s">
        <v>449</v>
      </c>
      <c r="E174" s="38">
        <v>72169</v>
      </c>
      <c r="F174" s="38">
        <v>212328</v>
      </c>
      <c r="G174" s="38">
        <v>106310</v>
      </c>
      <c r="H174" s="38">
        <v>106018</v>
      </c>
      <c r="I174" s="39">
        <f t="shared" si="6"/>
        <v>100.27542492784245</v>
      </c>
      <c r="J174" s="39">
        <f t="shared" si="7"/>
        <v>2.9420942509941943</v>
      </c>
      <c r="K174" s="40">
        <f t="shared" si="8"/>
        <v>4446.3617097911765</v>
      </c>
      <c r="L174" s="34">
        <v>3</v>
      </c>
    </row>
    <row r="175" spans="1:13" ht="11.1" customHeight="1">
      <c r="A175" s="35" t="s">
        <v>451</v>
      </c>
      <c r="B175" s="36" t="s">
        <v>452</v>
      </c>
      <c r="C175" s="37">
        <v>33.711100000000002</v>
      </c>
      <c r="D175" s="37" t="s">
        <v>451</v>
      </c>
      <c r="E175" s="38">
        <v>63598</v>
      </c>
      <c r="F175" s="38">
        <v>181431</v>
      </c>
      <c r="G175" s="38">
        <v>91694</v>
      </c>
      <c r="H175" s="38">
        <v>89737</v>
      </c>
      <c r="I175" s="39">
        <f t="shared" si="6"/>
        <v>102.18081727715436</v>
      </c>
      <c r="J175" s="39">
        <f t="shared" si="7"/>
        <v>2.8527783892575238</v>
      </c>
      <c r="K175" s="40">
        <f t="shared" si="8"/>
        <v>5381.9365134925883</v>
      </c>
      <c r="L175" s="34">
        <v>3</v>
      </c>
    </row>
    <row r="176" spans="1:13" ht="11.1" customHeight="1">
      <c r="A176" s="35" t="s">
        <v>453</v>
      </c>
      <c r="B176" s="36" t="s">
        <v>454</v>
      </c>
      <c r="C176" s="37">
        <v>89.122900000000001</v>
      </c>
      <c r="D176" s="37" t="s">
        <v>455</v>
      </c>
      <c r="E176" s="38">
        <v>53679</v>
      </c>
      <c r="F176" s="38">
        <v>157200</v>
      </c>
      <c r="G176" s="38">
        <v>79758</v>
      </c>
      <c r="H176" s="38">
        <v>77442</v>
      </c>
      <c r="I176" s="39">
        <f t="shared" si="6"/>
        <v>102.99062524211668</v>
      </c>
      <c r="J176" s="39">
        <f t="shared" si="7"/>
        <v>2.9285195327781812</v>
      </c>
      <c r="K176" s="40">
        <f t="shared" si="8"/>
        <v>1763.8564274726248</v>
      </c>
      <c r="L176" s="34">
        <v>3</v>
      </c>
    </row>
    <row r="177" spans="1:13" ht="11.1" customHeight="1">
      <c r="A177" s="35" t="s">
        <v>456</v>
      </c>
      <c r="B177" s="36" t="s">
        <v>457</v>
      </c>
      <c r="C177" s="37">
        <v>105.1206</v>
      </c>
      <c r="D177" s="37" t="s">
        <v>456</v>
      </c>
      <c r="E177" s="38">
        <v>30801</v>
      </c>
      <c r="F177" s="38">
        <v>91887</v>
      </c>
      <c r="G177" s="38">
        <v>47305</v>
      </c>
      <c r="H177" s="38">
        <v>44582</v>
      </c>
      <c r="I177" s="39">
        <f t="shared" si="6"/>
        <v>106.10784621596162</v>
      </c>
      <c r="J177" s="39">
        <f t="shared" si="7"/>
        <v>2.9832472971656765</v>
      </c>
      <c r="K177" s="40">
        <f t="shared" si="8"/>
        <v>874.11030758956861</v>
      </c>
      <c r="L177" s="34">
        <v>3</v>
      </c>
    </row>
    <row r="178" spans="1:13" ht="11.1" customHeight="1">
      <c r="A178" s="35" t="s">
        <v>458</v>
      </c>
      <c r="B178" s="36" t="s">
        <v>459</v>
      </c>
      <c r="C178" s="37">
        <v>75.502499999999998</v>
      </c>
      <c r="D178" s="37" t="s">
        <v>458</v>
      </c>
      <c r="E178" s="38">
        <v>54073</v>
      </c>
      <c r="F178" s="38">
        <v>151354</v>
      </c>
      <c r="G178" s="38">
        <v>75637</v>
      </c>
      <c r="H178" s="38">
        <v>75717</v>
      </c>
      <c r="I178" s="39">
        <f t="shared" si="6"/>
        <v>99.894343410330578</v>
      </c>
      <c r="J178" s="39">
        <f t="shared" si="7"/>
        <v>2.7990679266916945</v>
      </c>
      <c r="K178" s="40">
        <f t="shared" si="8"/>
        <v>2004.6223634978974</v>
      </c>
      <c r="L178" s="34">
        <v>3</v>
      </c>
    </row>
    <row r="179" spans="1:13" ht="11.1" customHeight="1">
      <c r="A179" s="35" t="s">
        <v>460</v>
      </c>
      <c r="B179" s="36" t="s">
        <v>461</v>
      </c>
      <c r="C179" s="37">
        <v>87.392499999999998</v>
      </c>
      <c r="D179" s="37" t="s">
        <v>460</v>
      </c>
      <c r="E179" s="38">
        <v>29822</v>
      </c>
      <c r="F179" s="38">
        <v>84531</v>
      </c>
      <c r="G179" s="38">
        <v>43474</v>
      </c>
      <c r="H179" s="38">
        <v>41057</v>
      </c>
      <c r="I179" s="39">
        <f t="shared" si="6"/>
        <v>105.88693767201696</v>
      </c>
      <c r="J179" s="39">
        <f t="shared" si="7"/>
        <v>2.8345181409697537</v>
      </c>
      <c r="K179" s="40">
        <f t="shared" si="8"/>
        <v>967.25691563921396</v>
      </c>
      <c r="L179" s="34">
        <v>3</v>
      </c>
    </row>
    <row r="180" spans="1:13" ht="11.1" customHeight="1">
      <c r="A180" s="35" t="s">
        <v>462</v>
      </c>
      <c r="B180" s="36" t="s">
        <v>463</v>
      </c>
      <c r="C180" s="37">
        <v>72.017700000000005</v>
      </c>
      <c r="D180" s="37" t="s">
        <v>462</v>
      </c>
      <c r="E180" s="38">
        <v>54466</v>
      </c>
      <c r="F180" s="38">
        <v>141998</v>
      </c>
      <c r="G180" s="38">
        <v>71432</v>
      </c>
      <c r="H180" s="38">
        <v>70566</v>
      </c>
      <c r="I180" s="39">
        <f t="shared" si="6"/>
        <v>101.22721990760424</v>
      </c>
      <c r="J180" s="39">
        <f t="shared" si="7"/>
        <v>2.6070943340799766</v>
      </c>
      <c r="K180" s="40">
        <f t="shared" si="8"/>
        <v>1971.7097324685458</v>
      </c>
      <c r="L180" s="34">
        <v>3</v>
      </c>
    </row>
    <row r="181" spans="1:13" ht="11.1" customHeight="1">
      <c r="A181" s="35" t="s">
        <v>464</v>
      </c>
      <c r="B181" s="36" t="s">
        <v>465</v>
      </c>
      <c r="C181" s="37">
        <v>75.234099999999998</v>
      </c>
      <c r="D181" s="37" t="s">
        <v>464</v>
      </c>
      <c r="E181" s="38">
        <v>39242</v>
      </c>
      <c r="F181" s="38">
        <v>116211</v>
      </c>
      <c r="G181" s="38">
        <v>58712</v>
      </c>
      <c r="H181" s="38">
        <v>57499</v>
      </c>
      <c r="I181" s="39">
        <f t="shared" si="6"/>
        <v>102.1096019061201</v>
      </c>
      <c r="J181" s="39">
        <f t="shared" si="7"/>
        <v>2.9613934050252282</v>
      </c>
      <c r="K181" s="40">
        <f t="shared" si="8"/>
        <v>1544.6586056057029</v>
      </c>
      <c r="L181" s="34">
        <v>3</v>
      </c>
    </row>
    <row r="182" spans="1:13" ht="11.1" customHeight="1">
      <c r="A182" s="35" t="s">
        <v>466</v>
      </c>
      <c r="B182" s="36" t="s">
        <v>467</v>
      </c>
      <c r="C182" s="37">
        <v>85.016599999999997</v>
      </c>
      <c r="D182" s="37" t="s">
        <v>466</v>
      </c>
      <c r="E182" s="38">
        <v>15532</v>
      </c>
      <c r="F182" s="38">
        <v>48058</v>
      </c>
      <c r="G182" s="38">
        <v>25751</v>
      </c>
      <c r="H182" s="38">
        <v>22307</v>
      </c>
      <c r="I182" s="39">
        <f t="shared" si="6"/>
        <v>115.43909983413279</v>
      </c>
      <c r="J182" s="39">
        <f t="shared" si="7"/>
        <v>3.0941282513520472</v>
      </c>
      <c r="K182" s="40">
        <f t="shared" si="8"/>
        <v>565.27783985715735</v>
      </c>
      <c r="L182" s="34">
        <v>3</v>
      </c>
    </row>
    <row r="183" spans="1:13" s="47" customFormat="1" ht="12" customHeight="1">
      <c r="A183" s="35" t="s">
        <v>468</v>
      </c>
      <c r="B183" s="36" t="s">
        <v>469</v>
      </c>
      <c r="C183" s="37">
        <v>87.980699999999999</v>
      </c>
      <c r="D183" s="37" t="s">
        <v>468</v>
      </c>
      <c r="E183" s="38">
        <v>20997</v>
      </c>
      <c r="F183" s="38">
        <v>63602</v>
      </c>
      <c r="G183" s="38">
        <v>33307</v>
      </c>
      <c r="H183" s="38">
        <v>30295</v>
      </c>
      <c r="I183" s="39">
        <f t="shared" si="6"/>
        <v>109.94223469219344</v>
      </c>
      <c r="J183" s="39">
        <f t="shared" si="7"/>
        <v>3.0290993951516882</v>
      </c>
      <c r="K183" s="40">
        <f t="shared" si="8"/>
        <v>722.90854698814633</v>
      </c>
      <c r="L183" s="34">
        <v>3</v>
      </c>
      <c r="M183" s="46"/>
    </row>
    <row r="184" spans="1:13" ht="11.1" customHeight="1">
      <c r="A184" s="35" t="s">
        <v>470</v>
      </c>
      <c r="B184" s="36" t="s">
        <v>471</v>
      </c>
      <c r="C184" s="37">
        <v>350.77749999999997</v>
      </c>
      <c r="D184" s="37" t="s">
        <v>472</v>
      </c>
      <c r="E184" s="38">
        <v>3720</v>
      </c>
      <c r="F184" s="38">
        <v>10913</v>
      </c>
      <c r="G184" s="38">
        <v>5993</v>
      </c>
      <c r="H184" s="38">
        <v>4920</v>
      </c>
      <c r="I184" s="39">
        <f t="shared" si="6"/>
        <v>121.80894308943088</v>
      </c>
      <c r="J184" s="39">
        <f t="shared" si="7"/>
        <v>2.9336021505376344</v>
      </c>
      <c r="K184" s="40">
        <f t="shared" si="8"/>
        <v>31.110889381445507</v>
      </c>
      <c r="L184" s="34">
        <v>3</v>
      </c>
    </row>
    <row r="185" spans="1:13" ht="11.1" customHeight="1">
      <c r="A185" s="22" t="s">
        <v>473</v>
      </c>
      <c r="B185" s="23" t="s">
        <v>474</v>
      </c>
      <c r="C185" s="25">
        <f>SUM(C186:C198)</f>
        <v>1427.5369000000001</v>
      </c>
      <c r="D185" s="25"/>
      <c r="E185" s="43">
        <v>179147</v>
      </c>
      <c r="F185" s="43">
        <v>537630</v>
      </c>
      <c r="G185" s="43">
        <v>275244</v>
      </c>
      <c r="H185" s="43">
        <v>262386</v>
      </c>
      <c r="I185" s="44">
        <f t="shared" si="6"/>
        <v>104.90041389403397</v>
      </c>
      <c r="J185" s="44">
        <f t="shared" si="7"/>
        <v>3.0010549995255293</v>
      </c>
      <c r="K185" s="45">
        <f>F185/C185</f>
        <v>376.61373236656789</v>
      </c>
      <c r="L185" s="34">
        <v>2</v>
      </c>
    </row>
    <row r="186" spans="1:13" ht="11.1" customHeight="1">
      <c r="A186" s="35" t="s">
        <v>475</v>
      </c>
      <c r="B186" s="36" t="s">
        <v>476</v>
      </c>
      <c r="C186" s="37">
        <v>46.834099999999999</v>
      </c>
      <c r="D186" s="37" t="s">
        <v>475</v>
      </c>
      <c r="E186" s="38">
        <v>58159</v>
      </c>
      <c r="F186" s="38">
        <v>165118</v>
      </c>
      <c r="G186" s="38">
        <v>82329</v>
      </c>
      <c r="H186" s="38">
        <v>82789</v>
      </c>
      <c r="I186" s="39">
        <f t="shared" si="6"/>
        <v>99.444370628948292</v>
      </c>
      <c r="J186" s="39">
        <f t="shared" si="7"/>
        <v>2.8390790763252465</v>
      </c>
      <c r="K186" s="40">
        <f t="shared" si="8"/>
        <v>3525.5935312090978</v>
      </c>
      <c r="L186" s="34">
        <v>3</v>
      </c>
    </row>
    <row r="187" spans="1:13" ht="11.1" customHeight="1">
      <c r="A187" s="35" t="s">
        <v>477</v>
      </c>
      <c r="B187" s="36" t="s">
        <v>478</v>
      </c>
      <c r="C187" s="37">
        <v>125.5193</v>
      </c>
      <c r="D187" s="37" t="s">
        <v>477</v>
      </c>
      <c r="E187" s="38">
        <v>9541</v>
      </c>
      <c r="F187" s="38">
        <v>30751</v>
      </c>
      <c r="G187" s="38">
        <v>16376</v>
      </c>
      <c r="H187" s="38">
        <v>14375</v>
      </c>
      <c r="I187" s="39">
        <f t="shared" si="6"/>
        <v>113.92</v>
      </c>
      <c r="J187" s="39">
        <f t="shared" si="7"/>
        <v>3.223037417461482</v>
      </c>
      <c r="K187" s="40">
        <f t="shared" si="8"/>
        <v>244.99021266052313</v>
      </c>
      <c r="L187" s="34">
        <v>3</v>
      </c>
    </row>
    <row r="188" spans="1:13" ht="11.1" customHeight="1">
      <c r="A188" s="35" t="s">
        <v>479</v>
      </c>
      <c r="B188" s="36" t="s">
        <v>480</v>
      </c>
      <c r="C188" s="37">
        <v>72.191100000000006</v>
      </c>
      <c r="D188" s="37" t="s">
        <v>479</v>
      </c>
      <c r="E188" s="38">
        <v>10629</v>
      </c>
      <c r="F188" s="38">
        <v>34427</v>
      </c>
      <c r="G188" s="38">
        <v>18298</v>
      </c>
      <c r="H188" s="38">
        <v>16129</v>
      </c>
      <c r="I188" s="39">
        <f t="shared" si="6"/>
        <v>113.44782689565378</v>
      </c>
      <c r="J188" s="39">
        <f t="shared" si="7"/>
        <v>3.238968858782576</v>
      </c>
      <c r="K188" s="40">
        <f t="shared" si="8"/>
        <v>476.8870400921997</v>
      </c>
      <c r="L188" s="34">
        <v>3</v>
      </c>
    </row>
    <row r="189" spans="1:13" ht="11.1" customHeight="1">
      <c r="A189" s="35" t="s">
        <v>481</v>
      </c>
      <c r="B189" s="36" t="s">
        <v>482</v>
      </c>
      <c r="C189" s="37">
        <v>53.513300000000001</v>
      </c>
      <c r="D189" s="37" t="s">
        <v>481</v>
      </c>
      <c r="E189" s="38">
        <v>32276</v>
      </c>
      <c r="F189" s="38">
        <v>96059</v>
      </c>
      <c r="G189" s="38">
        <v>48297</v>
      </c>
      <c r="H189" s="38">
        <v>47762</v>
      </c>
      <c r="I189" s="39">
        <f t="shared" si="6"/>
        <v>101.12013734768226</v>
      </c>
      <c r="J189" s="39">
        <f t="shared" si="7"/>
        <v>2.9761742471186019</v>
      </c>
      <c r="K189" s="40">
        <f t="shared" si="8"/>
        <v>1795.0490812564353</v>
      </c>
      <c r="L189" s="34">
        <v>3</v>
      </c>
    </row>
    <row r="190" spans="1:13" ht="11.1" customHeight="1">
      <c r="A190" s="35" t="s">
        <v>483</v>
      </c>
      <c r="B190" s="36" t="s">
        <v>484</v>
      </c>
      <c r="C190" s="37">
        <v>58.430300000000003</v>
      </c>
      <c r="D190" s="37" t="s">
        <v>483</v>
      </c>
      <c r="E190" s="38">
        <v>25193</v>
      </c>
      <c r="F190" s="38">
        <v>77210</v>
      </c>
      <c r="G190" s="38">
        <v>39236</v>
      </c>
      <c r="H190" s="38">
        <v>37974</v>
      </c>
      <c r="I190" s="39">
        <f t="shared" si="6"/>
        <v>103.32332648654344</v>
      </c>
      <c r="J190" s="39">
        <f t="shared" si="7"/>
        <v>3.06474020561267</v>
      </c>
      <c r="K190" s="40">
        <f t="shared" si="8"/>
        <v>1321.403449922386</v>
      </c>
      <c r="L190" s="34">
        <v>3</v>
      </c>
    </row>
    <row r="191" spans="1:13" ht="11.1" customHeight="1">
      <c r="A191" s="35" t="s">
        <v>485</v>
      </c>
      <c r="B191" s="36" t="s">
        <v>486</v>
      </c>
      <c r="C191" s="37">
        <v>66.350200000000001</v>
      </c>
      <c r="D191" s="37" t="s">
        <v>485</v>
      </c>
      <c r="E191" s="38">
        <v>4529</v>
      </c>
      <c r="F191" s="38">
        <v>13810</v>
      </c>
      <c r="G191" s="38">
        <v>7489</v>
      </c>
      <c r="H191" s="38">
        <v>6321</v>
      </c>
      <c r="I191" s="39">
        <f t="shared" si="6"/>
        <v>118.47808890998259</v>
      </c>
      <c r="J191" s="39">
        <f t="shared" si="7"/>
        <v>3.0492382424376241</v>
      </c>
      <c r="K191" s="40">
        <f t="shared" si="8"/>
        <v>208.13803123426908</v>
      </c>
      <c r="L191" s="34">
        <v>3</v>
      </c>
    </row>
    <row r="192" spans="1:13" ht="11.1" customHeight="1">
      <c r="A192" s="35" t="s">
        <v>487</v>
      </c>
      <c r="B192" s="36" t="s">
        <v>488</v>
      </c>
      <c r="C192" s="37">
        <v>46.349600000000002</v>
      </c>
      <c r="D192" s="37" t="s">
        <v>487</v>
      </c>
      <c r="E192" s="38">
        <v>17447</v>
      </c>
      <c r="F192" s="38">
        <v>55826</v>
      </c>
      <c r="G192" s="38">
        <v>28643</v>
      </c>
      <c r="H192" s="38">
        <v>27183</v>
      </c>
      <c r="I192" s="39">
        <f t="shared" si="6"/>
        <v>105.37100393628371</v>
      </c>
      <c r="J192" s="39">
        <f t="shared" si="7"/>
        <v>3.1997478076460135</v>
      </c>
      <c r="K192" s="40">
        <f t="shared" si="8"/>
        <v>1204.4548388767109</v>
      </c>
      <c r="L192" s="34">
        <v>3</v>
      </c>
    </row>
    <row r="193" spans="1:13" ht="11.1" customHeight="1">
      <c r="A193" s="35" t="s">
        <v>489</v>
      </c>
      <c r="B193" s="36" t="s">
        <v>490</v>
      </c>
      <c r="C193" s="37">
        <v>40.785800000000002</v>
      </c>
      <c r="D193" s="37" t="s">
        <v>489</v>
      </c>
      <c r="E193" s="38">
        <v>6438</v>
      </c>
      <c r="F193" s="38">
        <v>20301</v>
      </c>
      <c r="G193" s="38">
        <v>10747</v>
      </c>
      <c r="H193" s="38">
        <v>9554</v>
      </c>
      <c r="I193" s="39">
        <f t="shared" si="6"/>
        <v>112.48691647477496</v>
      </c>
      <c r="J193" s="39">
        <f t="shared" si="7"/>
        <v>3.1533084808946876</v>
      </c>
      <c r="K193" s="40">
        <f t="shared" si="8"/>
        <v>497.74676480539796</v>
      </c>
      <c r="L193" s="34">
        <v>3</v>
      </c>
    </row>
    <row r="194" spans="1:13" ht="11.1" customHeight="1">
      <c r="A194" s="35" t="s">
        <v>491</v>
      </c>
      <c r="B194" s="36" t="s">
        <v>492</v>
      </c>
      <c r="C194" s="37">
        <v>64.787099999999995</v>
      </c>
      <c r="D194" s="37" t="s">
        <v>491</v>
      </c>
      <c r="E194" s="38">
        <v>5119</v>
      </c>
      <c r="F194" s="38">
        <v>14365</v>
      </c>
      <c r="G194" s="38">
        <v>7760</v>
      </c>
      <c r="H194" s="38">
        <v>6605</v>
      </c>
      <c r="I194" s="39">
        <f t="shared" si="6"/>
        <v>117.48675246025738</v>
      </c>
      <c r="J194" s="39">
        <f t="shared" si="7"/>
        <v>2.8062121508107052</v>
      </c>
      <c r="K194" s="40">
        <f t="shared" si="8"/>
        <v>221.72623871110144</v>
      </c>
      <c r="L194" s="34">
        <v>3</v>
      </c>
    </row>
    <row r="195" spans="1:13" ht="11.1" customHeight="1">
      <c r="A195" s="35" t="s">
        <v>493</v>
      </c>
      <c r="B195" s="36" t="s">
        <v>494</v>
      </c>
      <c r="C195" s="37">
        <v>50.6676</v>
      </c>
      <c r="D195" s="37" t="s">
        <v>493</v>
      </c>
      <c r="E195" s="38">
        <v>3143</v>
      </c>
      <c r="F195" s="38">
        <v>9784</v>
      </c>
      <c r="G195" s="38">
        <v>5274</v>
      </c>
      <c r="H195" s="38">
        <v>4510</v>
      </c>
      <c r="I195" s="39">
        <f t="shared" si="6"/>
        <v>116.94013303769401</v>
      </c>
      <c r="J195" s="39">
        <f t="shared" si="7"/>
        <v>3.1129494113903915</v>
      </c>
      <c r="K195" s="40">
        <f t="shared" si="8"/>
        <v>193.10170602120488</v>
      </c>
      <c r="L195" s="34">
        <v>3</v>
      </c>
    </row>
    <row r="196" spans="1:13" ht="11.1" customHeight="1">
      <c r="A196" s="35" t="s">
        <v>495</v>
      </c>
      <c r="B196" s="36" t="s">
        <v>496</v>
      </c>
      <c r="C196" s="37">
        <v>46.801000000000002</v>
      </c>
      <c r="D196" s="37" t="s">
        <v>495</v>
      </c>
      <c r="E196" s="38">
        <v>2085</v>
      </c>
      <c r="F196" s="38">
        <v>5744</v>
      </c>
      <c r="G196" s="38">
        <v>3186</v>
      </c>
      <c r="H196" s="38">
        <v>2558</v>
      </c>
      <c r="I196" s="39">
        <f t="shared" si="6"/>
        <v>124.55043002345583</v>
      </c>
      <c r="J196" s="39">
        <f t="shared" si="7"/>
        <v>2.7549160671462829</v>
      </c>
      <c r="K196" s="40">
        <f t="shared" si="8"/>
        <v>122.73242024743061</v>
      </c>
      <c r="L196" s="34">
        <v>3</v>
      </c>
    </row>
    <row r="197" spans="1:13" ht="11.1" customHeight="1">
      <c r="A197" s="35" t="s">
        <v>497</v>
      </c>
      <c r="B197" s="36" t="s">
        <v>498</v>
      </c>
      <c r="C197" s="37">
        <v>527.57950000000005</v>
      </c>
      <c r="D197" s="37" t="s">
        <v>499</v>
      </c>
      <c r="E197" s="38">
        <v>2838</v>
      </c>
      <c r="F197" s="38">
        <v>9506</v>
      </c>
      <c r="G197" s="38">
        <v>5038</v>
      </c>
      <c r="H197" s="38">
        <v>4468</v>
      </c>
      <c r="I197" s="39">
        <f t="shared" si="6"/>
        <v>112.75738585496866</v>
      </c>
      <c r="J197" s="39">
        <f t="shared" si="7"/>
        <v>3.3495419309372796</v>
      </c>
      <c r="K197" s="40">
        <f t="shared" si="8"/>
        <v>18.018137550833568</v>
      </c>
      <c r="L197" s="34">
        <v>3</v>
      </c>
    </row>
    <row r="198" spans="1:13" ht="11.1" customHeight="1">
      <c r="A198" s="35" t="s">
        <v>500</v>
      </c>
      <c r="B198" s="36" t="s">
        <v>501</v>
      </c>
      <c r="C198" s="37">
        <v>227.72800000000001</v>
      </c>
      <c r="D198" s="37" t="s">
        <v>502</v>
      </c>
      <c r="E198" s="38">
        <v>1750</v>
      </c>
      <c r="F198" s="38">
        <v>4729</v>
      </c>
      <c r="G198" s="38">
        <v>2571</v>
      </c>
      <c r="H198" s="38">
        <v>2158</v>
      </c>
      <c r="I198" s="39">
        <f t="shared" ref="I198:I261" si="10">G198/H198*100</f>
        <v>119.13809082483782</v>
      </c>
      <c r="J198" s="39">
        <f t="shared" ref="J198:J261" si="11">F198/E198</f>
        <v>2.7022857142857144</v>
      </c>
      <c r="K198" s="40">
        <f t="shared" ref="K198:K261" si="12">F198/C198</f>
        <v>20.766001545703645</v>
      </c>
      <c r="L198" s="34">
        <v>3</v>
      </c>
    </row>
    <row r="199" spans="1:13" ht="11.1" customHeight="1">
      <c r="A199" s="22" t="s">
        <v>503</v>
      </c>
      <c r="B199" s="23" t="s">
        <v>504</v>
      </c>
      <c r="C199" s="25">
        <f>SUM(C200:C217)</f>
        <v>1820.3148999999999</v>
      </c>
      <c r="D199" s="25"/>
      <c r="E199" s="43">
        <v>183124</v>
      </c>
      <c r="F199" s="43">
        <v>567132</v>
      </c>
      <c r="G199" s="43">
        <v>292237</v>
      </c>
      <c r="H199" s="43">
        <v>274895</v>
      </c>
      <c r="I199" s="44">
        <f t="shared" si="10"/>
        <v>106.3085905527565</v>
      </c>
      <c r="J199" s="44">
        <f t="shared" si="11"/>
        <v>3.0969834647561214</v>
      </c>
      <c r="K199" s="45">
        <f t="shared" si="12"/>
        <v>311.55708278825824</v>
      </c>
      <c r="L199" s="34">
        <v>2</v>
      </c>
    </row>
    <row r="200" spans="1:13" ht="11.1" customHeight="1">
      <c r="A200" s="35" t="s">
        <v>505</v>
      </c>
      <c r="B200" s="36" t="s">
        <v>506</v>
      </c>
      <c r="C200" s="37">
        <v>37.887799999999999</v>
      </c>
      <c r="D200" s="37" t="s">
        <v>505</v>
      </c>
      <c r="E200" s="38">
        <v>30557</v>
      </c>
      <c r="F200" s="38">
        <v>90963</v>
      </c>
      <c r="G200" s="38">
        <v>45489</v>
      </c>
      <c r="H200" s="38">
        <v>45474</v>
      </c>
      <c r="I200" s="39">
        <f t="shared" si="10"/>
        <v>100.03298588204248</v>
      </c>
      <c r="J200" s="39">
        <f t="shared" si="11"/>
        <v>2.9768301862093791</v>
      </c>
      <c r="K200" s="40">
        <f t="shared" si="12"/>
        <v>2400.851989294707</v>
      </c>
      <c r="L200" s="34">
        <v>3</v>
      </c>
    </row>
    <row r="201" spans="1:13" ht="11.1" customHeight="1">
      <c r="A201" s="35" t="s">
        <v>507</v>
      </c>
      <c r="B201" s="36" t="s">
        <v>508</v>
      </c>
      <c r="C201" s="37">
        <v>68.247299999999996</v>
      </c>
      <c r="D201" s="37" t="s">
        <v>507</v>
      </c>
      <c r="E201" s="38">
        <v>14414</v>
      </c>
      <c r="F201" s="38">
        <v>48589</v>
      </c>
      <c r="G201" s="38">
        <v>25170</v>
      </c>
      <c r="H201" s="38">
        <v>23419</v>
      </c>
      <c r="I201" s="39">
        <f t="shared" si="10"/>
        <v>107.47683504846492</v>
      </c>
      <c r="J201" s="39">
        <f t="shared" si="11"/>
        <v>3.3709587900652145</v>
      </c>
      <c r="K201" s="40">
        <f t="shared" si="12"/>
        <v>711.95490517573592</v>
      </c>
      <c r="L201" s="34">
        <v>3</v>
      </c>
    </row>
    <row r="202" spans="1:13" s="47" customFormat="1" ht="12" customHeight="1">
      <c r="A202" s="35" t="s">
        <v>509</v>
      </c>
      <c r="B202" s="36" t="s">
        <v>510</v>
      </c>
      <c r="C202" s="37">
        <v>107.8486</v>
      </c>
      <c r="D202" s="37" t="s">
        <v>509</v>
      </c>
      <c r="E202" s="38">
        <v>11586</v>
      </c>
      <c r="F202" s="38">
        <v>36941</v>
      </c>
      <c r="G202" s="38">
        <v>19479</v>
      </c>
      <c r="H202" s="38">
        <v>17462</v>
      </c>
      <c r="I202" s="39">
        <f t="shared" si="10"/>
        <v>111.55079601420226</v>
      </c>
      <c r="J202" s="39">
        <f t="shared" si="11"/>
        <v>3.1884170550664597</v>
      </c>
      <c r="K202" s="40">
        <f t="shared" si="12"/>
        <v>342.52646765929273</v>
      </c>
      <c r="L202" s="34">
        <v>3</v>
      </c>
      <c r="M202" s="46"/>
    </row>
    <row r="203" spans="1:13" ht="11.1" customHeight="1">
      <c r="A203" s="35" t="s">
        <v>511</v>
      </c>
      <c r="B203" s="36" t="s">
        <v>512</v>
      </c>
      <c r="C203" s="37">
        <v>37.559199999999997</v>
      </c>
      <c r="D203" s="37" t="s">
        <v>511</v>
      </c>
      <c r="E203" s="38">
        <v>27232</v>
      </c>
      <c r="F203" s="38">
        <v>83622</v>
      </c>
      <c r="G203" s="38">
        <v>42227</v>
      </c>
      <c r="H203" s="38">
        <v>41395</v>
      </c>
      <c r="I203" s="39">
        <f t="shared" si="10"/>
        <v>102.00990457784758</v>
      </c>
      <c r="J203" s="39">
        <f t="shared" si="11"/>
        <v>3.0707256169212691</v>
      </c>
      <c r="K203" s="40">
        <f t="shared" si="12"/>
        <v>2226.4052482480993</v>
      </c>
      <c r="L203" s="34">
        <v>3</v>
      </c>
    </row>
    <row r="204" spans="1:13" ht="11.1" customHeight="1">
      <c r="A204" s="35" t="s">
        <v>513</v>
      </c>
      <c r="B204" s="36" t="s">
        <v>514</v>
      </c>
      <c r="C204" s="37">
        <v>53.320500000000003</v>
      </c>
      <c r="D204" s="37" t="s">
        <v>513</v>
      </c>
      <c r="E204" s="38">
        <v>33062</v>
      </c>
      <c r="F204" s="38">
        <v>102654</v>
      </c>
      <c r="G204" s="38">
        <v>51840</v>
      </c>
      <c r="H204" s="38">
        <v>50814</v>
      </c>
      <c r="I204" s="39">
        <f t="shared" si="10"/>
        <v>102.01912858660999</v>
      </c>
      <c r="J204" s="39">
        <f t="shared" si="11"/>
        <v>3.1048938358236042</v>
      </c>
      <c r="K204" s="40">
        <f t="shared" si="12"/>
        <v>1925.2257574478858</v>
      </c>
      <c r="L204" s="34">
        <v>3</v>
      </c>
    </row>
    <row r="205" spans="1:13" ht="11.1" customHeight="1">
      <c r="A205" s="35" t="s">
        <v>515</v>
      </c>
      <c r="B205" s="36" t="s">
        <v>516</v>
      </c>
      <c r="C205" s="37">
        <v>75.807900000000004</v>
      </c>
      <c r="D205" s="37" t="s">
        <v>515</v>
      </c>
      <c r="E205" s="38">
        <v>11880</v>
      </c>
      <c r="F205" s="38">
        <v>38360</v>
      </c>
      <c r="G205" s="38">
        <v>20176</v>
      </c>
      <c r="H205" s="38">
        <v>18184</v>
      </c>
      <c r="I205" s="39">
        <f t="shared" si="10"/>
        <v>110.95468543774747</v>
      </c>
      <c r="J205" s="39">
        <f t="shared" si="11"/>
        <v>3.2289562289562288</v>
      </c>
      <c r="K205" s="40">
        <f t="shared" si="12"/>
        <v>506.01586378200687</v>
      </c>
      <c r="L205" s="34">
        <v>3</v>
      </c>
    </row>
    <row r="206" spans="1:13" ht="11.1" customHeight="1">
      <c r="A206" s="35" t="s">
        <v>517</v>
      </c>
      <c r="B206" s="36" t="s">
        <v>518</v>
      </c>
      <c r="C206" s="37">
        <v>76.315299999999993</v>
      </c>
      <c r="D206" s="37" t="s">
        <v>517</v>
      </c>
      <c r="E206" s="38">
        <v>6145</v>
      </c>
      <c r="F206" s="38">
        <v>18353</v>
      </c>
      <c r="G206" s="38">
        <v>9603</v>
      </c>
      <c r="H206" s="38">
        <v>8750</v>
      </c>
      <c r="I206" s="39">
        <f t="shared" si="10"/>
        <v>109.74857142857142</v>
      </c>
      <c r="J206" s="39">
        <f t="shared" si="11"/>
        <v>2.9866558177379985</v>
      </c>
      <c r="K206" s="40">
        <f t="shared" si="12"/>
        <v>240.48912865441139</v>
      </c>
      <c r="L206" s="34">
        <v>3</v>
      </c>
    </row>
    <row r="207" spans="1:13" ht="11.1" customHeight="1">
      <c r="A207" s="35" t="s">
        <v>519</v>
      </c>
      <c r="B207" s="36" t="s">
        <v>520</v>
      </c>
      <c r="C207" s="37">
        <v>90.839600000000004</v>
      </c>
      <c r="D207" s="37" t="s">
        <v>519</v>
      </c>
      <c r="E207" s="38">
        <v>5440</v>
      </c>
      <c r="F207" s="38">
        <v>15549</v>
      </c>
      <c r="G207" s="38">
        <v>8237</v>
      </c>
      <c r="H207" s="38">
        <v>7312</v>
      </c>
      <c r="I207" s="39">
        <f t="shared" si="10"/>
        <v>112.65043763676148</v>
      </c>
      <c r="J207" s="39">
        <f t="shared" si="11"/>
        <v>2.8582720588235295</v>
      </c>
      <c r="K207" s="40">
        <f t="shared" si="12"/>
        <v>171.16984222739862</v>
      </c>
      <c r="L207" s="34">
        <v>3</v>
      </c>
    </row>
    <row r="208" spans="1:13" ht="11.1" customHeight="1">
      <c r="A208" s="35" t="s">
        <v>521</v>
      </c>
      <c r="B208" s="36" t="s">
        <v>522</v>
      </c>
      <c r="C208" s="37">
        <v>71.452299999999994</v>
      </c>
      <c r="D208" s="37" t="s">
        <v>521</v>
      </c>
      <c r="E208" s="38">
        <v>10635</v>
      </c>
      <c r="F208" s="38">
        <v>34847</v>
      </c>
      <c r="G208" s="38">
        <v>18073</v>
      </c>
      <c r="H208" s="38">
        <v>16774</v>
      </c>
      <c r="I208" s="39">
        <f t="shared" si="10"/>
        <v>107.74412781685942</v>
      </c>
      <c r="J208" s="39">
        <f t="shared" si="11"/>
        <v>3.2766337564645038</v>
      </c>
      <c r="K208" s="40">
        <f t="shared" si="12"/>
        <v>487.69598739298812</v>
      </c>
      <c r="L208" s="34">
        <v>3</v>
      </c>
    </row>
    <row r="209" spans="1:12" ht="11.1" customHeight="1">
      <c r="A209" s="35" t="s">
        <v>523</v>
      </c>
      <c r="B209" s="36" t="s">
        <v>524</v>
      </c>
      <c r="C209" s="37">
        <v>78.380499999999998</v>
      </c>
      <c r="D209" s="37" t="s">
        <v>523</v>
      </c>
      <c r="E209" s="38">
        <v>6135</v>
      </c>
      <c r="F209" s="38">
        <v>18909</v>
      </c>
      <c r="G209" s="38">
        <v>10033</v>
      </c>
      <c r="H209" s="38">
        <v>8876</v>
      </c>
      <c r="I209" s="39">
        <f t="shared" si="10"/>
        <v>113.0351509689049</v>
      </c>
      <c r="J209" s="39">
        <f t="shared" si="11"/>
        <v>3.0821515892420539</v>
      </c>
      <c r="K209" s="40">
        <f t="shared" si="12"/>
        <v>241.2462283348537</v>
      </c>
      <c r="L209" s="34">
        <v>3</v>
      </c>
    </row>
    <row r="210" spans="1:12" ht="11.1" customHeight="1">
      <c r="A210" s="35" t="s">
        <v>525</v>
      </c>
      <c r="B210" s="36" t="s">
        <v>526</v>
      </c>
      <c r="C210" s="37">
        <v>165.49379999999999</v>
      </c>
      <c r="D210" s="37" t="s">
        <v>525</v>
      </c>
      <c r="E210" s="38">
        <v>3974</v>
      </c>
      <c r="F210" s="38">
        <v>10674</v>
      </c>
      <c r="G210" s="38">
        <v>5856</v>
      </c>
      <c r="H210" s="38">
        <v>4818</v>
      </c>
      <c r="I210" s="39">
        <f t="shared" si="10"/>
        <v>121.54420921544209</v>
      </c>
      <c r="J210" s="39">
        <f t="shared" si="11"/>
        <v>2.6859587317564166</v>
      </c>
      <c r="K210" s="40">
        <f t="shared" si="12"/>
        <v>64.497884512894146</v>
      </c>
      <c r="L210" s="34">
        <v>3</v>
      </c>
    </row>
    <row r="211" spans="1:12" ht="11.1" customHeight="1">
      <c r="A211" s="35" t="s">
        <v>527</v>
      </c>
      <c r="B211" s="36" t="s">
        <v>528</v>
      </c>
      <c r="C211" s="37">
        <v>52.504600000000003</v>
      </c>
      <c r="D211" s="37" t="s">
        <v>527</v>
      </c>
      <c r="E211" s="38">
        <v>3645</v>
      </c>
      <c r="F211" s="38">
        <v>11377</v>
      </c>
      <c r="G211" s="38">
        <v>5984</v>
      </c>
      <c r="H211" s="38">
        <v>5393</v>
      </c>
      <c r="I211" s="39">
        <f t="shared" si="10"/>
        <v>110.95865010198405</v>
      </c>
      <c r="J211" s="39">
        <f t="shared" si="11"/>
        <v>3.1212620027434843</v>
      </c>
      <c r="K211" s="40">
        <f t="shared" si="12"/>
        <v>216.68577610342712</v>
      </c>
      <c r="L211" s="34">
        <v>3</v>
      </c>
    </row>
    <row r="212" spans="1:12" ht="11.1" customHeight="1">
      <c r="A212" s="35" t="s">
        <v>529</v>
      </c>
      <c r="B212" s="36" t="s">
        <v>530</v>
      </c>
      <c r="C212" s="37">
        <v>69.342399999999998</v>
      </c>
      <c r="D212" s="37" t="s">
        <v>529</v>
      </c>
      <c r="E212" s="38">
        <v>5464</v>
      </c>
      <c r="F212" s="38">
        <v>17235</v>
      </c>
      <c r="G212" s="38">
        <v>9018</v>
      </c>
      <c r="H212" s="38">
        <v>8217</v>
      </c>
      <c r="I212" s="39">
        <f t="shared" si="10"/>
        <v>109.74808324205914</v>
      </c>
      <c r="J212" s="39">
        <f t="shared" si="11"/>
        <v>3.1542825768667644</v>
      </c>
      <c r="K212" s="40">
        <f t="shared" si="12"/>
        <v>248.54922817785368</v>
      </c>
      <c r="L212" s="34">
        <v>3</v>
      </c>
    </row>
    <row r="213" spans="1:12" ht="11.1" customHeight="1">
      <c r="A213" s="35" t="s">
        <v>531</v>
      </c>
      <c r="B213" s="36" t="s">
        <v>532</v>
      </c>
      <c r="C213" s="37">
        <v>41.075800000000001</v>
      </c>
      <c r="D213" s="37" t="s">
        <v>531</v>
      </c>
      <c r="E213" s="38">
        <v>2687</v>
      </c>
      <c r="F213" s="38">
        <v>7589</v>
      </c>
      <c r="G213" s="38">
        <v>4209</v>
      </c>
      <c r="H213" s="38">
        <v>3380</v>
      </c>
      <c r="I213" s="39">
        <f t="shared" si="10"/>
        <v>124.52662721893491</v>
      </c>
      <c r="J213" s="39">
        <f t="shared" si="11"/>
        <v>2.8243394119836247</v>
      </c>
      <c r="K213" s="40">
        <f t="shared" si="12"/>
        <v>184.7559877105254</v>
      </c>
      <c r="L213" s="34">
        <v>3</v>
      </c>
    </row>
    <row r="214" spans="1:12" ht="11.1" customHeight="1">
      <c r="A214" s="35" t="s">
        <v>533</v>
      </c>
      <c r="B214" s="36" t="s">
        <v>534</v>
      </c>
      <c r="C214" s="37">
        <v>47.997799999999998</v>
      </c>
      <c r="D214" s="37" t="s">
        <v>533</v>
      </c>
      <c r="E214" s="38">
        <v>4134</v>
      </c>
      <c r="F214" s="38">
        <v>13456</v>
      </c>
      <c r="G214" s="38">
        <v>7064</v>
      </c>
      <c r="H214" s="38">
        <v>6392</v>
      </c>
      <c r="I214" s="39">
        <f t="shared" si="10"/>
        <v>110.51314142678348</v>
      </c>
      <c r="J214" s="39">
        <f t="shared" si="11"/>
        <v>3.2549588776003868</v>
      </c>
      <c r="K214" s="40">
        <f t="shared" si="12"/>
        <v>280.34618253336612</v>
      </c>
      <c r="L214" s="34">
        <v>3</v>
      </c>
    </row>
    <row r="215" spans="1:12" ht="11.1" customHeight="1">
      <c r="A215" s="35" t="s">
        <v>535</v>
      </c>
      <c r="B215" s="36" t="s">
        <v>536</v>
      </c>
      <c r="C215" s="37">
        <v>52.296399999999998</v>
      </c>
      <c r="D215" s="37" t="s">
        <v>535</v>
      </c>
      <c r="E215" s="38">
        <v>2423</v>
      </c>
      <c r="F215" s="38">
        <v>7132</v>
      </c>
      <c r="G215" s="38">
        <v>3878</v>
      </c>
      <c r="H215" s="38">
        <v>3254</v>
      </c>
      <c r="I215" s="39">
        <f t="shared" si="10"/>
        <v>119.17639827904118</v>
      </c>
      <c r="J215" s="39">
        <f t="shared" si="11"/>
        <v>2.9434585224927776</v>
      </c>
      <c r="K215" s="40">
        <f t="shared" si="12"/>
        <v>136.3765001032576</v>
      </c>
      <c r="L215" s="34">
        <v>3</v>
      </c>
    </row>
    <row r="216" spans="1:12" ht="11.1" customHeight="1">
      <c r="A216" s="35" t="s">
        <v>537</v>
      </c>
      <c r="B216" s="36" t="s">
        <v>538</v>
      </c>
      <c r="C216" s="37">
        <v>79.432400000000001</v>
      </c>
      <c r="D216" s="37" t="s">
        <v>537</v>
      </c>
      <c r="E216" s="38">
        <v>1741</v>
      </c>
      <c r="F216" s="38">
        <v>4725</v>
      </c>
      <c r="G216" s="38">
        <v>2620</v>
      </c>
      <c r="H216" s="38">
        <v>2105</v>
      </c>
      <c r="I216" s="39">
        <f t="shared" si="10"/>
        <v>124.46555819477435</v>
      </c>
      <c r="J216" s="39">
        <f t="shared" si="11"/>
        <v>2.7139574956921311</v>
      </c>
      <c r="K216" s="40">
        <f t="shared" si="12"/>
        <v>59.484542831388701</v>
      </c>
      <c r="L216" s="34">
        <v>3</v>
      </c>
    </row>
    <row r="217" spans="1:12" ht="11.1" customHeight="1">
      <c r="A217" s="35" t="s">
        <v>539</v>
      </c>
      <c r="B217" s="36" t="s">
        <v>540</v>
      </c>
      <c r="C217" s="37">
        <v>614.5127</v>
      </c>
      <c r="D217" s="37" t="s">
        <v>541</v>
      </c>
      <c r="E217" s="38">
        <v>1970</v>
      </c>
      <c r="F217" s="38">
        <v>6157</v>
      </c>
      <c r="G217" s="38">
        <v>3281</v>
      </c>
      <c r="H217" s="38">
        <v>2876</v>
      </c>
      <c r="I217" s="39">
        <f t="shared" si="10"/>
        <v>114.08205841446453</v>
      </c>
      <c r="J217" s="39">
        <f t="shared" si="11"/>
        <v>3.1253807106598983</v>
      </c>
      <c r="K217" s="40">
        <f t="shared" si="12"/>
        <v>10.019321000200646</v>
      </c>
      <c r="L217" s="34">
        <v>3</v>
      </c>
    </row>
    <row r="218" spans="1:12" ht="11.1" customHeight="1">
      <c r="A218" s="22" t="s">
        <v>542</v>
      </c>
      <c r="B218" s="23" t="s">
        <v>543</v>
      </c>
      <c r="C218" s="25">
        <f>SUM(C219:C244)</f>
        <v>1074.396</v>
      </c>
      <c r="D218" s="25"/>
      <c r="E218" s="43">
        <v>378621</v>
      </c>
      <c r="F218" s="43">
        <v>1291474</v>
      </c>
      <c r="G218" s="43">
        <v>660741</v>
      </c>
      <c r="H218" s="43">
        <v>630733</v>
      </c>
      <c r="I218" s="44">
        <f t="shared" si="10"/>
        <v>104.75763912780845</v>
      </c>
      <c r="J218" s="44">
        <f t="shared" si="11"/>
        <v>3.4109941075640284</v>
      </c>
      <c r="K218" s="45">
        <f t="shared" si="12"/>
        <v>1202.0465452216874</v>
      </c>
      <c r="L218" s="34">
        <v>2</v>
      </c>
    </row>
    <row r="219" spans="1:12" ht="11.1" customHeight="1">
      <c r="A219" s="35" t="s">
        <v>544</v>
      </c>
      <c r="B219" s="36" t="s">
        <v>545</v>
      </c>
      <c r="C219" s="37">
        <v>65.694699999999997</v>
      </c>
      <c r="D219" s="37" t="s">
        <v>544</v>
      </c>
      <c r="E219" s="38">
        <v>74854</v>
      </c>
      <c r="F219" s="38">
        <v>235022</v>
      </c>
      <c r="G219" s="38">
        <v>116570</v>
      </c>
      <c r="H219" s="38">
        <v>118452</v>
      </c>
      <c r="I219" s="39">
        <f t="shared" si="10"/>
        <v>98.411170769594435</v>
      </c>
      <c r="J219" s="39">
        <f t="shared" si="11"/>
        <v>3.139738691319101</v>
      </c>
      <c r="K219" s="40">
        <f t="shared" si="12"/>
        <v>3577.4879860932465</v>
      </c>
      <c r="L219" s="34">
        <v>3</v>
      </c>
    </row>
    <row r="220" spans="1:12" ht="11.1" customHeight="1">
      <c r="A220" s="35" t="s">
        <v>546</v>
      </c>
      <c r="B220" s="36" t="s">
        <v>547</v>
      </c>
      <c r="C220" s="37">
        <v>39.462499999999999</v>
      </c>
      <c r="D220" s="37" t="s">
        <v>546</v>
      </c>
      <c r="E220" s="38">
        <v>23700</v>
      </c>
      <c r="F220" s="38">
        <v>86100</v>
      </c>
      <c r="G220" s="38">
        <v>43908</v>
      </c>
      <c r="H220" s="38">
        <v>42192</v>
      </c>
      <c r="I220" s="39">
        <f t="shared" si="10"/>
        <v>104.06712172923778</v>
      </c>
      <c r="J220" s="39">
        <f t="shared" si="11"/>
        <v>3.6329113924050631</v>
      </c>
      <c r="K220" s="40">
        <f t="shared" si="12"/>
        <v>2181.818181818182</v>
      </c>
      <c r="L220" s="34">
        <v>3</v>
      </c>
    </row>
    <row r="221" spans="1:12" ht="11.1" customHeight="1">
      <c r="A221" s="35" t="s">
        <v>548</v>
      </c>
      <c r="B221" s="36" t="s">
        <v>549</v>
      </c>
      <c r="C221" s="37">
        <v>39.9345</v>
      </c>
      <c r="D221" s="37" t="s">
        <v>548</v>
      </c>
      <c r="E221" s="38">
        <v>25920</v>
      </c>
      <c r="F221" s="38">
        <v>90741</v>
      </c>
      <c r="G221" s="38">
        <v>46412</v>
      </c>
      <c r="H221" s="38">
        <v>44329</v>
      </c>
      <c r="I221" s="39">
        <f t="shared" si="10"/>
        <v>104.69895553700739</v>
      </c>
      <c r="J221" s="39">
        <f t="shared" si="11"/>
        <v>3.5008101851851854</v>
      </c>
      <c r="K221" s="40">
        <f t="shared" si="12"/>
        <v>2272.2458025015962</v>
      </c>
      <c r="L221" s="34">
        <v>3</v>
      </c>
    </row>
    <row r="222" spans="1:12" ht="11.1" customHeight="1">
      <c r="A222" s="35" t="s">
        <v>550</v>
      </c>
      <c r="B222" s="36" t="s">
        <v>551</v>
      </c>
      <c r="C222" s="37">
        <v>19.2547</v>
      </c>
      <c r="D222" s="37" t="s">
        <v>550</v>
      </c>
      <c r="E222" s="38">
        <v>10398</v>
      </c>
      <c r="F222" s="38">
        <v>33198</v>
      </c>
      <c r="G222" s="38">
        <v>16771</v>
      </c>
      <c r="H222" s="38">
        <v>16427</v>
      </c>
      <c r="I222" s="39">
        <f t="shared" si="10"/>
        <v>102.0941133499726</v>
      </c>
      <c r="J222" s="39">
        <f t="shared" si="11"/>
        <v>3.192729371032891</v>
      </c>
      <c r="K222" s="40">
        <f t="shared" si="12"/>
        <v>1724.1504671586679</v>
      </c>
      <c r="L222" s="34">
        <v>3</v>
      </c>
    </row>
    <row r="223" spans="1:12" ht="11.1" customHeight="1">
      <c r="A223" s="35" t="s">
        <v>552</v>
      </c>
      <c r="B223" s="36" t="s">
        <v>553</v>
      </c>
      <c r="C223" s="37">
        <v>40.037999999999997</v>
      </c>
      <c r="D223" s="37" t="s">
        <v>552</v>
      </c>
      <c r="E223" s="38">
        <v>38326</v>
      </c>
      <c r="F223" s="38">
        <v>124725</v>
      </c>
      <c r="G223" s="38">
        <v>62382</v>
      </c>
      <c r="H223" s="38">
        <v>62343</v>
      </c>
      <c r="I223" s="39">
        <f t="shared" si="10"/>
        <v>100.06255714354459</v>
      </c>
      <c r="J223" s="39">
        <f t="shared" si="11"/>
        <v>3.2543182173981111</v>
      </c>
      <c r="K223" s="40">
        <f t="shared" si="12"/>
        <v>3115.1655926869475</v>
      </c>
      <c r="L223" s="34">
        <v>3</v>
      </c>
    </row>
    <row r="224" spans="1:12" ht="11.1" customHeight="1">
      <c r="A224" s="35" t="s">
        <v>554</v>
      </c>
      <c r="B224" s="36" t="s">
        <v>532</v>
      </c>
      <c r="C224" s="37">
        <v>32.059199999999997</v>
      </c>
      <c r="D224" s="37" t="s">
        <v>554</v>
      </c>
      <c r="E224" s="38">
        <v>15958</v>
      </c>
      <c r="F224" s="38">
        <v>55788</v>
      </c>
      <c r="G224" s="38">
        <v>28397</v>
      </c>
      <c r="H224" s="38">
        <v>27391</v>
      </c>
      <c r="I224" s="39">
        <f t="shared" si="10"/>
        <v>103.67273922091198</v>
      </c>
      <c r="J224" s="39">
        <f t="shared" si="11"/>
        <v>3.4959268078706605</v>
      </c>
      <c r="K224" s="40">
        <f t="shared" si="12"/>
        <v>1740.1557119329243</v>
      </c>
      <c r="L224" s="34">
        <v>3</v>
      </c>
    </row>
    <row r="225" spans="1:13" ht="11.1" customHeight="1">
      <c r="A225" s="35" t="s">
        <v>555</v>
      </c>
      <c r="B225" s="36" t="s">
        <v>556</v>
      </c>
      <c r="C225" s="37">
        <v>34.605600000000003</v>
      </c>
      <c r="D225" s="37" t="s">
        <v>555</v>
      </c>
      <c r="E225" s="38">
        <v>12907</v>
      </c>
      <c r="F225" s="38">
        <v>42745</v>
      </c>
      <c r="G225" s="38">
        <v>22123</v>
      </c>
      <c r="H225" s="38">
        <v>20622</v>
      </c>
      <c r="I225" s="39">
        <f t="shared" si="10"/>
        <v>107.27863446804385</v>
      </c>
      <c r="J225" s="39">
        <f t="shared" si="11"/>
        <v>3.3117688076237699</v>
      </c>
      <c r="K225" s="40">
        <f t="shared" si="12"/>
        <v>1235.2047067526642</v>
      </c>
      <c r="L225" s="34">
        <v>3</v>
      </c>
    </row>
    <row r="226" spans="1:13" ht="11.1" customHeight="1">
      <c r="A226" s="35" t="s">
        <v>557</v>
      </c>
      <c r="B226" s="36" t="s">
        <v>558</v>
      </c>
      <c r="C226" s="37">
        <v>92.847800000000007</v>
      </c>
      <c r="D226" s="37" t="s">
        <v>557</v>
      </c>
      <c r="E226" s="38">
        <v>14813</v>
      </c>
      <c r="F226" s="38">
        <v>52330</v>
      </c>
      <c r="G226" s="38">
        <v>27030</v>
      </c>
      <c r="H226" s="38">
        <v>25300</v>
      </c>
      <c r="I226" s="39">
        <f t="shared" si="10"/>
        <v>106.83794466403162</v>
      </c>
      <c r="J226" s="39">
        <f t="shared" si="11"/>
        <v>3.5327077567001957</v>
      </c>
      <c r="K226" s="40">
        <f t="shared" si="12"/>
        <v>563.61055404651484</v>
      </c>
      <c r="L226" s="34">
        <v>3</v>
      </c>
    </row>
    <row r="227" spans="1:13" ht="11.1" customHeight="1">
      <c r="A227" s="35" t="s">
        <v>559</v>
      </c>
      <c r="B227" s="36" t="s">
        <v>560</v>
      </c>
      <c r="C227" s="37">
        <v>18.085599999999999</v>
      </c>
      <c r="D227" s="37" t="s">
        <v>559</v>
      </c>
      <c r="E227" s="38">
        <v>4295</v>
      </c>
      <c r="F227" s="38">
        <v>17119</v>
      </c>
      <c r="G227" s="38">
        <v>8871</v>
      </c>
      <c r="H227" s="38">
        <v>8248</v>
      </c>
      <c r="I227" s="39">
        <f t="shared" si="10"/>
        <v>107.55334626576141</v>
      </c>
      <c r="J227" s="39">
        <f t="shared" si="11"/>
        <v>3.9857974388824213</v>
      </c>
      <c r="K227" s="40">
        <f t="shared" si="12"/>
        <v>946.55416463927111</v>
      </c>
      <c r="L227" s="34">
        <v>3</v>
      </c>
    </row>
    <row r="228" spans="1:13" ht="11.1" customHeight="1">
      <c r="A228" s="35" t="s">
        <v>561</v>
      </c>
      <c r="B228" s="36" t="s">
        <v>562</v>
      </c>
      <c r="C228" s="37">
        <v>22.326799999999999</v>
      </c>
      <c r="D228" s="37" t="s">
        <v>561</v>
      </c>
      <c r="E228" s="38">
        <v>9470</v>
      </c>
      <c r="F228" s="38">
        <v>36182</v>
      </c>
      <c r="G228" s="38">
        <v>18526</v>
      </c>
      <c r="H228" s="38">
        <v>17656</v>
      </c>
      <c r="I228" s="39">
        <f t="shared" si="10"/>
        <v>104.9275033982782</v>
      </c>
      <c r="J228" s="39">
        <f t="shared" si="11"/>
        <v>3.8206969376979938</v>
      </c>
      <c r="K228" s="40">
        <f t="shared" si="12"/>
        <v>1620.563627568662</v>
      </c>
      <c r="L228" s="34">
        <v>3</v>
      </c>
    </row>
    <row r="229" spans="1:13" ht="11.1" customHeight="1">
      <c r="A229" s="35" t="s">
        <v>563</v>
      </c>
      <c r="B229" s="36" t="s">
        <v>471</v>
      </c>
      <c r="C229" s="37">
        <v>49.8934</v>
      </c>
      <c r="D229" s="37" t="s">
        <v>563</v>
      </c>
      <c r="E229" s="38">
        <v>12518</v>
      </c>
      <c r="F229" s="38">
        <v>47810</v>
      </c>
      <c r="G229" s="38">
        <v>24931</v>
      </c>
      <c r="H229" s="38">
        <v>22879</v>
      </c>
      <c r="I229" s="39">
        <f t="shared" si="10"/>
        <v>108.96892346693474</v>
      </c>
      <c r="J229" s="39">
        <f t="shared" si="11"/>
        <v>3.8193002077009108</v>
      </c>
      <c r="K229" s="40">
        <f t="shared" si="12"/>
        <v>958.242974020612</v>
      </c>
      <c r="L229" s="34">
        <v>3</v>
      </c>
    </row>
    <row r="230" spans="1:13" ht="11.1" customHeight="1">
      <c r="A230" s="35" t="s">
        <v>564</v>
      </c>
      <c r="B230" s="36" t="s">
        <v>565</v>
      </c>
      <c r="C230" s="37">
        <v>29.3447</v>
      </c>
      <c r="D230" s="37" t="s">
        <v>564</v>
      </c>
      <c r="E230" s="38">
        <v>10355</v>
      </c>
      <c r="F230" s="38">
        <v>39326</v>
      </c>
      <c r="G230" s="38">
        <v>20333</v>
      </c>
      <c r="H230" s="38">
        <v>18993</v>
      </c>
      <c r="I230" s="39">
        <f t="shared" si="10"/>
        <v>107.05523087453273</v>
      </c>
      <c r="J230" s="39">
        <f t="shared" si="11"/>
        <v>3.7977788507967167</v>
      </c>
      <c r="K230" s="40">
        <f t="shared" si="12"/>
        <v>1340.1397867417286</v>
      </c>
      <c r="L230" s="34">
        <v>3</v>
      </c>
    </row>
    <row r="231" spans="1:13" ht="11.1" customHeight="1">
      <c r="A231" s="35" t="s">
        <v>566</v>
      </c>
      <c r="B231" s="36" t="s">
        <v>567</v>
      </c>
      <c r="C231" s="37">
        <v>36.346899999999998</v>
      </c>
      <c r="D231" s="37" t="s">
        <v>566</v>
      </c>
      <c r="E231" s="38">
        <v>13661</v>
      </c>
      <c r="F231" s="38">
        <v>45916</v>
      </c>
      <c r="G231" s="38">
        <v>23636</v>
      </c>
      <c r="H231" s="38">
        <v>22280</v>
      </c>
      <c r="I231" s="39">
        <f t="shared" si="10"/>
        <v>106.08617594254936</v>
      </c>
      <c r="J231" s="39">
        <f t="shared" si="11"/>
        <v>3.3611009442939754</v>
      </c>
      <c r="K231" s="40">
        <f t="shared" si="12"/>
        <v>1263.271420671364</v>
      </c>
      <c r="L231" s="34">
        <v>3</v>
      </c>
    </row>
    <row r="232" spans="1:13" ht="11.1" customHeight="1">
      <c r="A232" s="35" t="s">
        <v>568</v>
      </c>
      <c r="B232" s="36" t="s">
        <v>569</v>
      </c>
      <c r="C232" s="37">
        <v>38.020400000000002</v>
      </c>
      <c r="D232" s="37" t="s">
        <v>568</v>
      </c>
      <c r="E232" s="38">
        <v>6876</v>
      </c>
      <c r="F232" s="38">
        <v>24155</v>
      </c>
      <c r="G232" s="38">
        <v>12731</v>
      </c>
      <c r="H232" s="38">
        <v>11424</v>
      </c>
      <c r="I232" s="39">
        <f t="shared" si="10"/>
        <v>111.4408263305322</v>
      </c>
      <c r="J232" s="39">
        <f t="shared" si="11"/>
        <v>3.5129435718440956</v>
      </c>
      <c r="K232" s="40">
        <f t="shared" si="12"/>
        <v>635.31682991236278</v>
      </c>
      <c r="L232" s="34">
        <v>3</v>
      </c>
    </row>
    <row r="233" spans="1:13" ht="11.1" customHeight="1">
      <c r="A233" s="35" t="s">
        <v>570</v>
      </c>
      <c r="B233" s="36" t="s">
        <v>571</v>
      </c>
      <c r="C233" s="37">
        <v>30.7837</v>
      </c>
      <c r="D233" s="37" t="s">
        <v>570</v>
      </c>
      <c r="E233" s="38">
        <v>10740</v>
      </c>
      <c r="F233" s="38">
        <v>36457</v>
      </c>
      <c r="G233" s="38">
        <v>18902</v>
      </c>
      <c r="H233" s="38">
        <v>17555</v>
      </c>
      <c r="I233" s="39">
        <f t="shared" si="10"/>
        <v>107.67302762745656</v>
      </c>
      <c r="J233" s="39">
        <f t="shared" si="11"/>
        <v>3.3945065176908753</v>
      </c>
      <c r="K233" s="40">
        <f t="shared" si="12"/>
        <v>1184.2955850011533</v>
      </c>
      <c r="L233" s="34">
        <v>3</v>
      </c>
    </row>
    <row r="234" spans="1:13" s="47" customFormat="1" ht="12" customHeight="1">
      <c r="A234" s="35" t="s">
        <v>572</v>
      </c>
      <c r="B234" s="36" t="s">
        <v>573</v>
      </c>
      <c r="C234" s="37">
        <v>38.6081</v>
      </c>
      <c r="D234" s="37" t="s">
        <v>572</v>
      </c>
      <c r="E234" s="38">
        <v>8979</v>
      </c>
      <c r="F234" s="38">
        <v>33184</v>
      </c>
      <c r="G234" s="38">
        <v>17412</v>
      </c>
      <c r="H234" s="38">
        <v>15772</v>
      </c>
      <c r="I234" s="39">
        <f t="shared" si="10"/>
        <v>110.39817397920366</v>
      </c>
      <c r="J234" s="39">
        <f t="shared" si="11"/>
        <v>3.6957344915914914</v>
      </c>
      <c r="K234" s="40">
        <f t="shared" si="12"/>
        <v>859.50875593463547</v>
      </c>
      <c r="L234" s="34">
        <v>3</v>
      </c>
      <c r="M234" s="46"/>
    </row>
    <row r="235" spans="1:13" ht="11.1" customHeight="1">
      <c r="A235" s="35" t="s">
        <v>574</v>
      </c>
      <c r="B235" s="36" t="s">
        <v>575</v>
      </c>
      <c r="C235" s="37">
        <v>20.9526</v>
      </c>
      <c r="D235" s="37" t="s">
        <v>574</v>
      </c>
      <c r="E235" s="38">
        <v>10331</v>
      </c>
      <c r="F235" s="38">
        <v>34905</v>
      </c>
      <c r="G235" s="38">
        <v>18013</v>
      </c>
      <c r="H235" s="38">
        <v>16892</v>
      </c>
      <c r="I235" s="39">
        <f t="shared" si="10"/>
        <v>106.63627752782384</v>
      </c>
      <c r="J235" s="39">
        <f t="shared" si="11"/>
        <v>3.3786661504210627</v>
      </c>
      <c r="K235" s="40">
        <f t="shared" si="12"/>
        <v>1665.903038286418</v>
      </c>
      <c r="L235" s="34">
        <v>3</v>
      </c>
    </row>
    <row r="236" spans="1:13" ht="11.1" customHeight="1">
      <c r="A236" s="35" t="s">
        <v>576</v>
      </c>
      <c r="B236" s="36" t="s">
        <v>577</v>
      </c>
      <c r="C236" s="37">
        <v>20.638200000000001</v>
      </c>
      <c r="D236" s="37" t="s">
        <v>576</v>
      </c>
      <c r="E236" s="38">
        <v>10787</v>
      </c>
      <c r="F236" s="38">
        <v>38200</v>
      </c>
      <c r="G236" s="38">
        <v>19885</v>
      </c>
      <c r="H236" s="38">
        <v>18315</v>
      </c>
      <c r="I236" s="39">
        <f t="shared" si="10"/>
        <v>108.57220857220857</v>
      </c>
      <c r="J236" s="39">
        <f t="shared" si="11"/>
        <v>3.5412997126170391</v>
      </c>
      <c r="K236" s="40">
        <f t="shared" si="12"/>
        <v>1850.9366126890909</v>
      </c>
      <c r="L236" s="34">
        <v>3</v>
      </c>
    </row>
    <row r="237" spans="1:13" ht="11.1" customHeight="1">
      <c r="A237" s="35" t="s">
        <v>578</v>
      </c>
      <c r="B237" s="36" t="s">
        <v>579</v>
      </c>
      <c r="C237" s="37">
        <v>36.1449</v>
      </c>
      <c r="D237" s="37" t="s">
        <v>578</v>
      </c>
      <c r="E237" s="38">
        <v>12716</v>
      </c>
      <c r="F237" s="38">
        <v>43705</v>
      </c>
      <c r="G237" s="38">
        <v>22484</v>
      </c>
      <c r="H237" s="38">
        <v>21221</v>
      </c>
      <c r="I237" s="39">
        <f t="shared" si="10"/>
        <v>105.95165166580274</v>
      </c>
      <c r="J237" s="39">
        <f t="shared" si="11"/>
        <v>3.437008493236867</v>
      </c>
      <c r="K237" s="40">
        <f t="shared" si="12"/>
        <v>1209.1609051346111</v>
      </c>
      <c r="L237" s="34">
        <v>3</v>
      </c>
    </row>
    <row r="238" spans="1:13" ht="11.1" customHeight="1">
      <c r="A238" s="35" t="s">
        <v>580</v>
      </c>
      <c r="B238" s="36" t="s">
        <v>581</v>
      </c>
      <c r="C238" s="37">
        <v>29.444900000000001</v>
      </c>
      <c r="D238" s="37" t="s">
        <v>580</v>
      </c>
      <c r="E238" s="38">
        <v>5336</v>
      </c>
      <c r="F238" s="38">
        <v>15830</v>
      </c>
      <c r="G238" s="38">
        <v>8300</v>
      </c>
      <c r="H238" s="38">
        <v>7530</v>
      </c>
      <c r="I238" s="39">
        <f t="shared" si="10"/>
        <v>110.22576361221779</v>
      </c>
      <c r="J238" s="39">
        <f t="shared" si="11"/>
        <v>2.96664167916042</v>
      </c>
      <c r="K238" s="40">
        <f t="shared" si="12"/>
        <v>537.61432370291629</v>
      </c>
      <c r="L238" s="34">
        <v>3</v>
      </c>
    </row>
    <row r="239" spans="1:13" ht="11.1" customHeight="1">
      <c r="A239" s="35" t="s">
        <v>582</v>
      </c>
      <c r="B239" s="36" t="s">
        <v>583</v>
      </c>
      <c r="C239" s="37">
        <v>24.037500000000001</v>
      </c>
      <c r="D239" s="37" t="s">
        <v>582</v>
      </c>
      <c r="E239" s="38">
        <v>7842</v>
      </c>
      <c r="F239" s="38">
        <v>27834</v>
      </c>
      <c r="G239" s="38">
        <v>14444</v>
      </c>
      <c r="H239" s="38">
        <v>13390</v>
      </c>
      <c r="I239" s="39">
        <f t="shared" si="10"/>
        <v>107.87154592979834</v>
      </c>
      <c r="J239" s="39">
        <f t="shared" si="11"/>
        <v>3.5493496557000763</v>
      </c>
      <c r="K239" s="40">
        <f t="shared" si="12"/>
        <v>1157.940717628705</v>
      </c>
      <c r="L239" s="34">
        <v>3</v>
      </c>
    </row>
    <row r="240" spans="1:13" ht="11.1" customHeight="1">
      <c r="A240" s="35" t="s">
        <v>584</v>
      </c>
      <c r="B240" s="36" t="s">
        <v>585</v>
      </c>
      <c r="C240" s="37">
        <v>42.750799999999998</v>
      </c>
      <c r="D240" s="37" t="s">
        <v>584</v>
      </c>
      <c r="E240" s="38">
        <v>8886</v>
      </c>
      <c r="F240" s="38">
        <v>31045</v>
      </c>
      <c r="G240" s="38">
        <v>16148</v>
      </c>
      <c r="H240" s="38">
        <v>14897</v>
      </c>
      <c r="I240" s="39">
        <f t="shared" si="10"/>
        <v>108.39766395918642</v>
      </c>
      <c r="J240" s="39">
        <f t="shared" si="11"/>
        <v>3.4936979518343461</v>
      </c>
      <c r="K240" s="40">
        <f t="shared" si="12"/>
        <v>726.18524097794659</v>
      </c>
      <c r="L240" s="34">
        <v>3</v>
      </c>
    </row>
    <row r="241" spans="1:12" ht="11.1" customHeight="1">
      <c r="A241" s="35" t="s">
        <v>586</v>
      </c>
      <c r="B241" s="36" t="s">
        <v>587</v>
      </c>
      <c r="C241" s="37">
        <v>91.3827</v>
      </c>
      <c r="D241" s="37" t="s">
        <v>586</v>
      </c>
      <c r="E241" s="38">
        <v>10116</v>
      </c>
      <c r="F241" s="38">
        <v>34744</v>
      </c>
      <c r="G241" s="38">
        <v>18398</v>
      </c>
      <c r="H241" s="38">
        <v>16346</v>
      </c>
      <c r="I241" s="39">
        <f t="shared" si="10"/>
        <v>112.55352991557568</v>
      </c>
      <c r="J241" s="39">
        <f t="shared" si="11"/>
        <v>3.4345591142744167</v>
      </c>
      <c r="K241" s="40">
        <f t="shared" si="12"/>
        <v>380.20325510189565</v>
      </c>
      <c r="L241" s="34">
        <v>3</v>
      </c>
    </row>
    <row r="242" spans="1:12" ht="11.1" customHeight="1">
      <c r="A242" s="35" t="s">
        <v>588</v>
      </c>
      <c r="B242" s="36" t="s">
        <v>589</v>
      </c>
      <c r="C242" s="37">
        <v>63.740600000000001</v>
      </c>
      <c r="D242" s="37" t="s">
        <v>588</v>
      </c>
      <c r="E242" s="38">
        <v>5335</v>
      </c>
      <c r="F242" s="38">
        <v>17797</v>
      </c>
      <c r="G242" s="38">
        <v>9653</v>
      </c>
      <c r="H242" s="38">
        <v>8144</v>
      </c>
      <c r="I242" s="39">
        <f t="shared" si="10"/>
        <v>118.52897838899803</v>
      </c>
      <c r="J242" s="39">
        <f t="shared" si="11"/>
        <v>3.3358950328022492</v>
      </c>
      <c r="K242" s="40">
        <f t="shared" si="12"/>
        <v>279.20979720931399</v>
      </c>
      <c r="L242" s="34">
        <v>3</v>
      </c>
    </row>
    <row r="243" spans="1:12" ht="11.1" customHeight="1">
      <c r="A243" s="35" t="s">
        <v>590</v>
      </c>
      <c r="B243" s="36" t="s">
        <v>591</v>
      </c>
      <c r="C243" s="37">
        <v>42.166200000000003</v>
      </c>
      <c r="D243" s="37" t="s">
        <v>590</v>
      </c>
      <c r="E243" s="38">
        <v>4619</v>
      </c>
      <c r="F243" s="38">
        <v>15863</v>
      </c>
      <c r="G243" s="38">
        <v>8360</v>
      </c>
      <c r="H243" s="38">
        <v>7503</v>
      </c>
      <c r="I243" s="39">
        <f t="shared" si="10"/>
        <v>111.42209782753565</v>
      </c>
      <c r="J243" s="39">
        <f t="shared" si="11"/>
        <v>3.4342931370426499</v>
      </c>
      <c r="K243" s="40">
        <f t="shared" si="12"/>
        <v>376.2017919565908</v>
      </c>
      <c r="L243" s="34">
        <v>3</v>
      </c>
    </row>
    <row r="244" spans="1:12" ht="11.1" customHeight="1">
      <c r="A244" s="35" t="s">
        <v>592</v>
      </c>
      <c r="B244" s="36" t="s">
        <v>593</v>
      </c>
      <c r="C244" s="37">
        <v>75.831000000000003</v>
      </c>
      <c r="D244" s="37" t="s">
        <v>592</v>
      </c>
      <c r="E244" s="38">
        <v>8883</v>
      </c>
      <c r="F244" s="38">
        <v>30753</v>
      </c>
      <c r="G244" s="38">
        <v>16121</v>
      </c>
      <c r="H244" s="38">
        <v>14632</v>
      </c>
      <c r="I244" s="39">
        <f t="shared" si="10"/>
        <v>110.17632586112629</v>
      </c>
      <c r="J244" s="39">
        <f t="shared" si="11"/>
        <v>3.4620060790273555</v>
      </c>
      <c r="K244" s="40">
        <f t="shared" si="12"/>
        <v>405.54654428927483</v>
      </c>
      <c r="L244" s="34">
        <v>3</v>
      </c>
    </row>
    <row r="245" spans="1:12" ht="11.1" customHeight="1">
      <c r="A245" s="22" t="s">
        <v>594</v>
      </c>
      <c r="B245" s="23" t="s">
        <v>595</v>
      </c>
      <c r="C245" s="25">
        <f>SUM(C246:C258)</f>
        <v>4106.4359999999997</v>
      </c>
      <c r="D245" s="25"/>
      <c r="E245" s="43">
        <v>176140</v>
      </c>
      <c r="F245" s="43">
        <v>514315</v>
      </c>
      <c r="G245" s="43">
        <v>263899</v>
      </c>
      <c r="H245" s="43">
        <v>250416</v>
      </c>
      <c r="I245" s="44">
        <f t="shared" si="10"/>
        <v>105.38424062360232</v>
      </c>
      <c r="J245" s="44">
        <f t="shared" si="11"/>
        <v>2.9199216532303849</v>
      </c>
      <c r="K245" s="45">
        <f t="shared" si="12"/>
        <v>125.24607713355329</v>
      </c>
      <c r="L245" s="34">
        <v>2</v>
      </c>
    </row>
    <row r="246" spans="1:12" ht="11.1" customHeight="1">
      <c r="A246" s="35" t="s">
        <v>596</v>
      </c>
      <c r="B246" s="36" t="s">
        <v>597</v>
      </c>
      <c r="C246" s="37">
        <v>71.602099999999993</v>
      </c>
      <c r="D246" s="37" t="s">
        <v>596</v>
      </c>
      <c r="E246" s="38">
        <v>34269</v>
      </c>
      <c r="F246" s="38">
        <v>102314</v>
      </c>
      <c r="G246" s="38">
        <v>51326</v>
      </c>
      <c r="H246" s="38">
        <v>50988</v>
      </c>
      <c r="I246" s="39">
        <f t="shared" si="10"/>
        <v>100.66290107476267</v>
      </c>
      <c r="J246" s="39">
        <f t="shared" si="11"/>
        <v>2.9856138200706179</v>
      </c>
      <c r="K246" s="40">
        <f t="shared" si="12"/>
        <v>1428.9245706480676</v>
      </c>
      <c r="L246" s="34">
        <v>3</v>
      </c>
    </row>
    <row r="247" spans="1:12" ht="11.1" customHeight="1">
      <c r="A247" s="35" t="s">
        <v>598</v>
      </c>
      <c r="B247" s="36" t="s">
        <v>599</v>
      </c>
      <c r="C247" s="37">
        <v>162.2227</v>
      </c>
      <c r="D247" s="37" t="s">
        <v>598</v>
      </c>
      <c r="E247" s="38">
        <v>28859</v>
      </c>
      <c r="F247" s="38">
        <v>83021</v>
      </c>
      <c r="G247" s="38">
        <v>41703</v>
      </c>
      <c r="H247" s="38">
        <v>41318</v>
      </c>
      <c r="I247" s="39">
        <f t="shared" si="10"/>
        <v>100.93179727963599</v>
      </c>
      <c r="J247" s="39">
        <f t="shared" si="11"/>
        <v>2.8767802072143871</v>
      </c>
      <c r="K247" s="40">
        <f t="shared" si="12"/>
        <v>511.77178039818102</v>
      </c>
      <c r="L247" s="34">
        <v>3</v>
      </c>
    </row>
    <row r="248" spans="1:12" ht="11.1" customHeight="1">
      <c r="A248" s="35" t="s">
        <v>600</v>
      </c>
      <c r="B248" s="36" t="s">
        <v>601</v>
      </c>
      <c r="C248" s="37">
        <v>104.03270000000001</v>
      </c>
      <c r="D248" s="37" t="s">
        <v>600</v>
      </c>
      <c r="E248" s="38">
        <v>32528</v>
      </c>
      <c r="F248" s="38">
        <v>99209</v>
      </c>
      <c r="G248" s="38">
        <v>50119</v>
      </c>
      <c r="H248" s="38">
        <v>49090</v>
      </c>
      <c r="I248" s="39">
        <f t="shared" si="10"/>
        <v>102.09614992870237</v>
      </c>
      <c r="J248" s="39">
        <f t="shared" si="11"/>
        <v>3.0499569601574028</v>
      </c>
      <c r="K248" s="40">
        <f t="shared" si="12"/>
        <v>953.63284813332723</v>
      </c>
      <c r="L248" s="34">
        <v>3</v>
      </c>
    </row>
    <row r="249" spans="1:12" ht="11.1" customHeight="1">
      <c r="A249" s="35" t="s">
        <v>602</v>
      </c>
      <c r="B249" s="36" t="s">
        <v>603</v>
      </c>
      <c r="C249" s="37">
        <v>247.3339</v>
      </c>
      <c r="D249" s="37" t="s">
        <v>602</v>
      </c>
      <c r="E249" s="38">
        <v>19955</v>
      </c>
      <c r="F249" s="38">
        <v>56662</v>
      </c>
      <c r="G249" s="38">
        <v>29120</v>
      </c>
      <c r="H249" s="38">
        <v>27542</v>
      </c>
      <c r="I249" s="39">
        <f t="shared" si="10"/>
        <v>105.72943141384069</v>
      </c>
      <c r="J249" s="39">
        <f t="shared" si="11"/>
        <v>2.8394888499123025</v>
      </c>
      <c r="K249" s="40">
        <f t="shared" si="12"/>
        <v>229.091119333015</v>
      </c>
      <c r="L249" s="34">
        <v>3</v>
      </c>
    </row>
    <row r="250" spans="1:12" ht="11.1" customHeight="1">
      <c r="A250" s="35" t="s">
        <v>604</v>
      </c>
      <c r="B250" s="36" t="s">
        <v>605</v>
      </c>
      <c r="C250" s="37">
        <v>49.726799999999997</v>
      </c>
      <c r="D250" s="37" t="s">
        <v>604</v>
      </c>
      <c r="E250" s="38">
        <v>4376</v>
      </c>
      <c r="F250" s="38">
        <v>11390</v>
      </c>
      <c r="G250" s="38">
        <v>5962</v>
      </c>
      <c r="H250" s="38">
        <v>5428</v>
      </c>
      <c r="I250" s="39">
        <f t="shared" si="10"/>
        <v>109.83787767133381</v>
      </c>
      <c r="J250" s="39">
        <f t="shared" si="11"/>
        <v>2.6028336380255941</v>
      </c>
      <c r="K250" s="40">
        <f t="shared" si="12"/>
        <v>229.05153760145436</v>
      </c>
      <c r="L250" s="34">
        <v>3</v>
      </c>
    </row>
    <row r="251" spans="1:12" ht="11.1" customHeight="1">
      <c r="A251" s="35" t="s">
        <v>606</v>
      </c>
      <c r="B251" s="36" t="s">
        <v>607</v>
      </c>
      <c r="C251" s="37">
        <v>83.095500000000001</v>
      </c>
      <c r="D251" s="37" t="s">
        <v>606</v>
      </c>
      <c r="E251" s="38">
        <v>12537</v>
      </c>
      <c r="F251" s="38">
        <v>40019</v>
      </c>
      <c r="G251" s="38">
        <v>21007</v>
      </c>
      <c r="H251" s="38">
        <v>19012</v>
      </c>
      <c r="I251" s="39">
        <f t="shared" si="10"/>
        <v>110.49337260677467</v>
      </c>
      <c r="J251" s="39">
        <f t="shared" si="11"/>
        <v>3.1920714684533782</v>
      </c>
      <c r="K251" s="40">
        <f t="shared" si="12"/>
        <v>481.60249351649605</v>
      </c>
      <c r="L251" s="34">
        <v>3</v>
      </c>
    </row>
    <row r="252" spans="1:12" ht="11.1" customHeight="1">
      <c r="A252" s="35" t="s">
        <v>608</v>
      </c>
      <c r="B252" s="36" t="s">
        <v>609</v>
      </c>
      <c r="C252" s="37">
        <v>141.8981</v>
      </c>
      <c r="D252" s="37" t="s">
        <v>608</v>
      </c>
      <c r="E252" s="38">
        <v>7534</v>
      </c>
      <c r="F252" s="38">
        <v>18538</v>
      </c>
      <c r="G252" s="38">
        <v>9845</v>
      </c>
      <c r="H252" s="38">
        <v>8693</v>
      </c>
      <c r="I252" s="39">
        <f t="shared" si="10"/>
        <v>113.2520418727712</v>
      </c>
      <c r="J252" s="39">
        <f t="shared" si="11"/>
        <v>2.460578709848686</v>
      </c>
      <c r="K252" s="40">
        <f t="shared" si="12"/>
        <v>130.64304596044627</v>
      </c>
      <c r="L252" s="34">
        <v>3</v>
      </c>
    </row>
    <row r="253" spans="1:12" ht="11.1" customHeight="1">
      <c r="A253" s="35" t="s">
        <v>610</v>
      </c>
      <c r="B253" s="36" t="s">
        <v>611</v>
      </c>
      <c r="C253" s="37">
        <v>146.6541</v>
      </c>
      <c r="D253" s="37" t="s">
        <v>610</v>
      </c>
      <c r="E253" s="38">
        <v>5646</v>
      </c>
      <c r="F253" s="38">
        <v>15566</v>
      </c>
      <c r="G253" s="38">
        <v>8464</v>
      </c>
      <c r="H253" s="38">
        <v>7102</v>
      </c>
      <c r="I253" s="39">
        <f t="shared" si="10"/>
        <v>119.17769642354266</v>
      </c>
      <c r="J253" s="39">
        <f t="shared" si="11"/>
        <v>2.7569961034360611</v>
      </c>
      <c r="K253" s="40">
        <f t="shared" si="12"/>
        <v>106.14091252818707</v>
      </c>
      <c r="L253" s="34">
        <v>3</v>
      </c>
    </row>
    <row r="254" spans="1:12" ht="11.1" customHeight="1">
      <c r="A254" s="35" t="s">
        <v>612</v>
      </c>
      <c r="B254" s="36" t="s">
        <v>613</v>
      </c>
      <c r="C254" s="37">
        <v>121.37350000000001</v>
      </c>
      <c r="D254" s="37" t="s">
        <v>612</v>
      </c>
      <c r="E254" s="38">
        <v>5738</v>
      </c>
      <c r="F254" s="38">
        <v>16501</v>
      </c>
      <c r="G254" s="38">
        <v>8655</v>
      </c>
      <c r="H254" s="38">
        <v>7846</v>
      </c>
      <c r="I254" s="39">
        <f t="shared" si="10"/>
        <v>110.31098648993118</v>
      </c>
      <c r="J254" s="39">
        <f t="shared" si="11"/>
        <v>2.8757406761937956</v>
      </c>
      <c r="K254" s="40">
        <f t="shared" si="12"/>
        <v>135.9522465777126</v>
      </c>
      <c r="L254" s="34">
        <v>3</v>
      </c>
    </row>
    <row r="255" spans="1:12" ht="11.1" customHeight="1">
      <c r="A255" s="35" t="s">
        <v>614</v>
      </c>
      <c r="B255" s="36" t="s">
        <v>615</v>
      </c>
      <c r="C255" s="37">
        <v>175.70419999999999</v>
      </c>
      <c r="D255" s="37" t="s">
        <v>614</v>
      </c>
      <c r="E255" s="38">
        <v>7296</v>
      </c>
      <c r="F255" s="38">
        <v>19715</v>
      </c>
      <c r="G255" s="38">
        <v>10661</v>
      </c>
      <c r="H255" s="38">
        <v>9054</v>
      </c>
      <c r="I255" s="39">
        <f t="shared" si="10"/>
        <v>117.749061188425</v>
      </c>
      <c r="J255" s="39">
        <f t="shared" si="11"/>
        <v>2.7021655701754388</v>
      </c>
      <c r="K255" s="40">
        <f t="shared" si="12"/>
        <v>112.20562741243522</v>
      </c>
      <c r="L255" s="34">
        <v>3</v>
      </c>
    </row>
    <row r="256" spans="1:12" ht="11.1" customHeight="1">
      <c r="A256" s="35" t="s">
        <v>616</v>
      </c>
      <c r="B256" s="36" t="s">
        <v>617</v>
      </c>
      <c r="C256" s="37">
        <v>106.8424</v>
      </c>
      <c r="D256" s="37" t="s">
        <v>616</v>
      </c>
      <c r="E256" s="38">
        <v>7224</v>
      </c>
      <c r="F256" s="38">
        <v>18717</v>
      </c>
      <c r="G256" s="38">
        <v>9819</v>
      </c>
      <c r="H256" s="38">
        <v>8898</v>
      </c>
      <c r="I256" s="39">
        <f t="shared" si="10"/>
        <v>110.35064059339177</v>
      </c>
      <c r="J256" s="39">
        <f t="shared" si="11"/>
        <v>2.5909468438538208</v>
      </c>
      <c r="K256" s="40">
        <f t="shared" si="12"/>
        <v>175.18326057819743</v>
      </c>
      <c r="L256" s="34">
        <v>3</v>
      </c>
    </row>
    <row r="257" spans="1:13" ht="11.1" customHeight="1">
      <c r="A257" s="35" t="s">
        <v>618</v>
      </c>
      <c r="B257" s="36" t="s">
        <v>619</v>
      </c>
      <c r="C257" s="37">
        <v>1422.4187999999999</v>
      </c>
      <c r="D257" s="37" t="s">
        <v>620</v>
      </c>
      <c r="E257" s="38">
        <v>5243</v>
      </c>
      <c r="F257" s="38">
        <v>16813</v>
      </c>
      <c r="G257" s="38">
        <v>9033</v>
      </c>
      <c r="H257" s="38">
        <v>7780</v>
      </c>
      <c r="I257" s="39">
        <f t="shared" si="10"/>
        <v>116.10539845758355</v>
      </c>
      <c r="J257" s="39">
        <f t="shared" si="11"/>
        <v>3.2067518596223534</v>
      </c>
      <c r="K257" s="40">
        <f t="shared" si="12"/>
        <v>11.820006878424273</v>
      </c>
      <c r="L257" s="34">
        <v>3</v>
      </c>
    </row>
    <row r="258" spans="1:13" ht="11.1" customHeight="1">
      <c r="A258" s="35" t="s">
        <v>621</v>
      </c>
      <c r="B258" s="36" t="s">
        <v>622</v>
      </c>
      <c r="C258" s="37">
        <v>1273.5311999999999</v>
      </c>
      <c r="D258" s="37" t="s">
        <v>623</v>
      </c>
      <c r="E258" s="38">
        <v>4935</v>
      </c>
      <c r="F258" s="38">
        <v>15850</v>
      </c>
      <c r="G258" s="38">
        <v>8185</v>
      </c>
      <c r="H258" s="38">
        <v>7665</v>
      </c>
      <c r="I258" s="39">
        <f t="shared" si="10"/>
        <v>106.78408349641226</v>
      </c>
      <c r="J258" s="39">
        <f t="shared" si="11"/>
        <v>3.2117527862208712</v>
      </c>
      <c r="K258" s="40">
        <f t="shared" si="12"/>
        <v>12.445710006947612</v>
      </c>
      <c r="L258" s="34">
        <v>3</v>
      </c>
    </row>
    <row r="259" spans="1:13" ht="11.1" customHeight="1">
      <c r="A259" s="22" t="s">
        <v>624</v>
      </c>
      <c r="B259" s="23" t="s">
        <v>625</v>
      </c>
      <c r="C259" s="25">
        <f>SUM(C260:C279)</f>
        <v>1290.8326</v>
      </c>
      <c r="D259" s="57"/>
      <c r="E259" s="43">
        <v>237726</v>
      </c>
      <c r="F259" s="43">
        <v>705356</v>
      </c>
      <c r="G259" s="43">
        <v>366895</v>
      </c>
      <c r="H259" s="43">
        <v>338461</v>
      </c>
      <c r="I259" s="44">
        <f t="shared" si="10"/>
        <v>108.40096791063077</v>
      </c>
      <c r="J259" s="44">
        <f t="shared" si="11"/>
        <v>2.9670965733659758</v>
      </c>
      <c r="K259" s="45">
        <f t="shared" si="12"/>
        <v>546.43491340395337</v>
      </c>
      <c r="L259" s="34">
        <v>2</v>
      </c>
    </row>
    <row r="260" spans="1:13" ht="11.1" customHeight="1">
      <c r="A260" s="35" t="s">
        <v>626</v>
      </c>
      <c r="B260" s="36" t="s">
        <v>627</v>
      </c>
      <c r="C260" s="37">
        <v>93.715100000000007</v>
      </c>
      <c r="D260" s="37" t="s">
        <v>626</v>
      </c>
      <c r="E260" s="38">
        <v>37033</v>
      </c>
      <c r="F260" s="38">
        <v>108098</v>
      </c>
      <c r="G260" s="38">
        <v>54011</v>
      </c>
      <c r="H260" s="38">
        <v>54087</v>
      </c>
      <c r="I260" s="39">
        <f t="shared" si="10"/>
        <v>99.859485643500292</v>
      </c>
      <c r="J260" s="39">
        <f t="shared" si="11"/>
        <v>2.9189641670942135</v>
      </c>
      <c r="K260" s="40">
        <f t="shared" si="12"/>
        <v>1153.4747335274678</v>
      </c>
      <c r="L260" s="34">
        <v>3</v>
      </c>
    </row>
    <row r="261" spans="1:13" ht="11.1" customHeight="1">
      <c r="A261" s="35" t="s">
        <v>628</v>
      </c>
      <c r="B261" s="36" t="s">
        <v>629</v>
      </c>
      <c r="C261" s="37">
        <v>48.150500000000001</v>
      </c>
      <c r="D261" s="37" t="s">
        <v>628</v>
      </c>
      <c r="E261" s="38">
        <v>15739</v>
      </c>
      <c r="F261" s="38">
        <v>46013</v>
      </c>
      <c r="G261" s="38">
        <v>23377</v>
      </c>
      <c r="H261" s="38">
        <v>22636</v>
      </c>
      <c r="I261" s="39">
        <f t="shared" si="10"/>
        <v>103.27354656299698</v>
      </c>
      <c r="J261" s="39">
        <f t="shared" si="11"/>
        <v>2.9235021284706781</v>
      </c>
      <c r="K261" s="40">
        <f t="shared" si="12"/>
        <v>955.60793761227819</v>
      </c>
      <c r="L261" s="34">
        <v>3</v>
      </c>
    </row>
    <row r="262" spans="1:13" s="47" customFormat="1" ht="12" customHeight="1">
      <c r="A262" s="35" t="s">
        <v>630</v>
      </c>
      <c r="B262" s="36" t="s">
        <v>631</v>
      </c>
      <c r="C262" s="37">
        <v>68.742000000000004</v>
      </c>
      <c r="D262" s="37" t="s">
        <v>630</v>
      </c>
      <c r="E262" s="38">
        <v>23954</v>
      </c>
      <c r="F262" s="38">
        <v>70269</v>
      </c>
      <c r="G262" s="38">
        <v>35654</v>
      </c>
      <c r="H262" s="38">
        <v>34615</v>
      </c>
      <c r="I262" s="39">
        <f t="shared" ref="I262:I325" si="13">G262/H262*100</f>
        <v>103.0015889065434</v>
      </c>
      <c r="J262" s="39">
        <f t="shared" ref="J262:J325" si="14">F262/E262</f>
        <v>2.9334975369458127</v>
      </c>
      <c r="K262" s="40">
        <f t="shared" ref="K262:K325" si="15">F262/C262</f>
        <v>1022.2134939338395</v>
      </c>
      <c r="L262" s="34">
        <v>3</v>
      </c>
      <c r="M262" s="46"/>
    </row>
    <row r="263" spans="1:13" ht="11.1" customHeight="1">
      <c r="A263" s="35" t="s">
        <v>632</v>
      </c>
      <c r="B263" s="36" t="s">
        <v>633</v>
      </c>
      <c r="C263" s="37">
        <v>49.798499999999997</v>
      </c>
      <c r="D263" s="37" t="s">
        <v>632</v>
      </c>
      <c r="E263" s="38">
        <v>14425</v>
      </c>
      <c r="F263" s="38">
        <v>47187</v>
      </c>
      <c r="G263" s="38">
        <v>23974</v>
      </c>
      <c r="H263" s="38">
        <v>23213</v>
      </c>
      <c r="I263" s="39">
        <f t="shared" si="13"/>
        <v>103.27833541549994</v>
      </c>
      <c r="J263" s="39">
        <f t="shared" si="14"/>
        <v>3.2711958405545927</v>
      </c>
      <c r="K263" s="40">
        <f t="shared" si="15"/>
        <v>947.55866140546402</v>
      </c>
      <c r="L263" s="34">
        <v>3</v>
      </c>
    </row>
    <row r="264" spans="1:13" ht="11.1" customHeight="1">
      <c r="A264" s="35" t="s">
        <v>634</v>
      </c>
      <c r="B264" s="36" t="s">
        <v>635</v>
      </c>
      <c r="C264" s="37">
        <v>49.0212</v>
      </c>
      <c r="D264" s="37" t="s">
        <v>634</v>
      </c>
      <c r="E264" s="38">
        <v>9211</v>
      </c>
      <c r="F264" s="38">
        <v>29697</v>
      </c>
      <c r="G264" s="38">
        <v>15514</v>
      </c>
      <c r="H264" s="38">
        <v>14183</v>
      </c>
      <c r="I264" s="39">
        <f t="shared" si="13"/>
        <v>109.38447437072551</v>
      </c>
      <c r="J264" s="39">
        <f t="shared" si="14"/>
        <v>3.2240799044620561</v>
      </c>
      <c r="K264" s="40">
        <f t="shared" si="15"/>
        <v>605.79912364446398</v>
      </c>
      <c r="L264" s="34">
        <v>3</v>
      </c>
    </row>
    <row r="265" spans="1:13" ht="11.1" customHeight="1">
      <c r="A265" s="35" t="s">
        <v>636</v>
      </c>
      <c r="B265" s="36" t="s">
        <v>637</v>
      </c>
      <c r="C265" s="37">
        <v>41.499899999999997</v>
      </c>
      <c r="D265" s="37" t="s">
        <v>636</v>
      </c>
      <c r="E265" s="38">
        <v>15954</v>
      </c>
      <c r="F265" s="38">
        <v>41528</v>
      </c>
      <c r="G265" s="38">
        <v>21586</v>
      </c>
      <c r="H265" s="38">
        <v>19942</v>
      </c>
      <c r="I265" s="39">
        <f t="shared" si="13"/>
        <v>108.24390733126066</v>
      </c>
      <c r="J265" s="39">
        <f t="shared" si="14"/>
        <v>2.602983577786135</v>
      </c>
      <c r="K265" s="40">
        <f t="shared" si="15"/>
        <v>1000.6771100653256</v>
      </c>
      <c r="L265" s="34">
        <v>3</v>
      </c>
    </row>
    <row r="266" spans="1:13" ht="11.1" customHeight="1">
      <c r="A266" s="35" t="s">
        <v>638</v>
      </c>
      <c r="B266" s="36" t="s">
        <v>639</v>
      </c>
      <c r="C266" s="37">
        <v>166.60589999999999</v>
      </c>
      <c r="D266" s="37" t="s">
        <v>638</v>
      </c>
      <c r="E266" s="38">
        <v>10929</v>
      </c>
      <c r="F266" s="38">
        <v>32686</v>
      </c>
      <c r="G266" s="38">
        <v>17249</v>
      </c>
      <c r="H266" s="38">
        <v>15437</v>
      </c>
      <c r="I266" s="39">
        <f t="shared" si="13"/>
        <v>111.73803200103647</v>
      </c>
      <c r="J266" s="39">
        <f t="shared" si="14"/>
        <v>2.9907585323451369</v>
      </c>
      <c r="K266" s="40">
        <f t="shared" si="15"/>
        <v>196.18752997342833</v>
      </c>
      <c r="L266" s="34">
        <v>3</v>
      </c>
    </row>
    <row r="267" spans="1:13" ht="11.1" customHeight="1">
      <c r="A267" s="35" t="s">
        <v>640</v>
      </c>
      <c r="B267" s="36" t="s">
        <v>641</v>
      </c>
      <c r="C267" s="37">
        <v>44.997300000000003</v>
      </c>
      <c r="D267" s="37" t="s">
        <v>640</v>
      </c>
      <c r="E267" s="38">
        <v>6751</v>
      </c>
      <c r="F267" s="38">
        <v>19989</v>
      </c>
      <c r="G267" s="38">
        <v>10742</v>
      </c>
      <c r="H267" s="38">
        <v>9247</v>
      </c>
      <c r="I267" s="39">
        <f t="shared" si="13"/>
        <v>116.16740564507408</v>
      </c>
      <c r="J267" s="39">
        <f t="shared" si="14"/>
        <v>2.9608946822692936</v>
      </c>
      <c r="K267" s="40">
        <f t="shared" si="15"/>
        <v>444.22665359921592</v>
      </c>
      <c r="L267" s="34">
        <v>3</v>
      </c>
    </row>
    <row r="268" spans="1:13" ht="11.1" customHeight="1">
      <c r="A268" s="35" t="s">
        <v>642</v>
      </c>
      <c r="B268" s="36" t="s">
        <v>643</v>
      </c>
      <c r="C268" s="37">
        <v>50.850200000000001</v>
      </c>
      <c r="D268" s="37" t="s">
        <v>642</v>
      </c>
      <c r="E268" s="38">
        <v>9250</v>
      </c>
      <c r="F268" s="38">
        <v>29599</v>
      </c>
      <c r="G268" s="38">
        <v>15546</v>
      </c>
      <c r="H268" s="38">
        <v>14053</v>
      </c>
      <c r="I268" s="39">
        <f t="shared" si="13"/>
        <v>110.6240660357219</v>
      </c>
      <c r="J268" s="39">
        <f t="shared" si="14"/>
        <v>3.1998918918918919</v>
      </c>
      <c r="K268" s="40">
        <f t="shared" si="15"/>
        <v>582.08227302940793</v>
      </c>
      <c r="L268" s="34">
        <v>3</v>
      </c>
    </row>
    <row r="269" spans="1:13" ht="11.1" customHeight="1">
      <c r="A269" s="35" t="s">
        <v>644</v>
      </c>
      <c r="B269" s="36" t="s">
        <v>645</v>
      </c>
      <c r="C269" s="37">
        <v>37.603499999999997</v>
      </c>
      <c r="D269" s="37" t="s">
        <v>644</v>
      </c>
      <c r="E269" s="38">
        <v>5903</v>
      </c>
      <c r="F269" s="38">
        <v>18970</v>
      </c>
      <c r="G269" s="38">
        <v>9918</v>
      </c>
      <c r="H269" s="38">
        <v>9052</v>
      </c>
      <c r="I269" s="39">
        <f t="shared" si="13"/>
        <v>109.56694653115333</v>
      </c>
      <c r="J269" s="39">
        <f t="shared" si="14"/>
        <v>3.2136201931221411</v>
      </c>
      <c r="K269" s="40">
        <f t="shared" si="15"/>
        <v>504.47431755022808</v>
      </c>
      <c r="L269" s="34">
        <v>3</v>
      </c>
    </row>
    <row r="270" spans="1:13" ht="11.1" customHeight="1">
      <c r="A270" s="35" t="s">
        <v>646</v>
      </c>
      <c r="B270" s="36" t="s">
        <v>647</v>
      </c>
      <c r="C270" s="37">
        <v>59.5625</v>
      </c>
      <c r="D270" s="37" t="s">
        <v>646</v>
      </c>
      <c r="E270" s="38">
        <v>8922</v>
      </c>
      <c r="F270" s="38">
        <v>28323</v>
      </c>
      <c r="G270" s="38">
        <v>15160</v>
      </c>
      <c r="H270" s="38">
        <v>13163</v>
      </c>
      <c r="I270" s="39">
        <f t="shared" si="13"/>
        <v>115.17131353035022</v>
      </c>
      <c r="J270" s="39">
        <f t="shared" si="14"/>
        <v>3.1745124411566912</v>
      </c>
      <c r="K270" s="40">
        <f t="shared" si="15"/>
        <v>475.51731374606504</v>
      </c>
      <c r="L270" s="34">
        <v>3</v>
      </c>
    </row>
    <row r="271" spans="1:13" ht="11.1" customHeight="1">
      <c r="A271" s="35" t="s">
        <v>648</v>
      </c>
      <c r="B271" s="36" t="s">
        <v>649</v>
      </c>
      <c r="C271" s="37">
        <v>58.484000000000002</v>
      </c>
      <c r="D271" s="37" t="s">
        <v>648</v>
      </c>
      <c r="E271" s="38">
        <v>8509</v>
      </c>
      <c r="F271" s="38">
        <v>25896</v>
      </c>
      <c r="G271" s="38">
        <v>13668</v>
      </c>
      <c r="H271" s="38">
        <v>12228</v>
      </c>
      <c r="I271" s="39">
        <f t="shared" si="13"/>
        <v>111.77625122669284</v>
      </c>
      <c r="J271" s="39">
        <f t="shared" si="14"/>
        <v>3.0433658479257257</v>
      </c>
      <c r="K271" s="40">
        <f t="shared" si="15"/>
        <v>442.78777101429449</v>
      </c>
      <c r="L271" s="34">
        <v>3</v>
      </c>
    </row>
    <row r="272" spans="1:13" ht="11.1" customHeight="1">
      <c r="A272" s="35" t="s">
        <v>650</v>
      </c>
      <c r="B272" s="36" t="s">
        <v>651</v>
      </c>
      <c r="C272" s="37">
        <v>80.166799999999995</v>
      </c>
      <c r="D272" s="37" t="s">
        <v>650</v>
      </c>
      <c r="E272" s="38">
        <v>13837</v>
      </c>
      <c r="F272" s="38">
        <v>43880</v>
      </c>
      <c r="G272" s="38">
        <v>22229</v>
      </c>
      <c r="H272" s="38">
        <v>21651</v>
      </c>
      <c r="I272" s="39">
        <f t="shared" si="13"/>
        <v>102.66962265022401</v>
      </c>
      <c r="J272" s="39">
        <f t="shared" si="14"/>
        <v>3.1712076317120763</v>
      </c>
      <c r="K272" s="40">
        <f t="shared" si="15"/>
        <v>547.35875699167241</v>
      </c>
      <c r="L272" s="34">
        <v>3</v>
      </c>
    </row>
    <row r="273" spans="1:12" ht="11.1" customHeight="1">
      <c r="A273" s="35" t="s">
        <v>652</v>
      </c>
      <c r="B273" s="36" t="s">
        <v>653</v>
      </c>
      <c r="C273" s="37">
        <v>48.356200000000001</v>
      </c>
      <c r="D273" s="37" t="s">
        <v>652</v>
      </c>
      <c r="E273" s="38">
        <v>5801</v>
      </c>
      <c r="F273" s="38">
        <v>15865</v>
      </c>
      <c r="G273" s="38">
        <v>8687</v>
      </c>
      <c r="H273" s="38">
        <v>7178</v>
      </c>
      <c r="I273" s="39">
        <f t="shared" si="13"/>
        <v>121.02256896071329</v>
      </c>
      <c r="J273" s="39">
        <f t="shared" si="14"/>
        <v>2.734873297707292</v>
      </c>
      <c r="K273" s="40">
        <f t="shared" si="15"/>
        <v>328.08616061642562</v>
      </c>
      <c r="L273" s="34">
        <v>3</v>
      </c>
    </row>
    <row r="274" spans="1:12" ht="11.1" customHeight="1">
      <c r="A274" s="35" t="s">
        <v>654</v>
      </c>
      <c r="B274" s="36" t="s">
        <v>655</v>
      </c>
      <c r="C274" s="37">
        <v>37.055199999999999</v>
      </c>
      <c r="D274" s="37" t="s">
        <v>654</v>
      </c>
      <c r="E274" s="38">
        <v>4408</v>
      </c>
      <c r="F274" s="38">
        <v>13605</v>
      </c>
      <c r="G274" s="38">
        <v>7295</v>
      </c>
      <c r="H274" s="38">
        <v>6310</v>
      </c>
      <c r="I274" s="39">
        <f t="shared" si="13"/>
        <v>115.61014263074485</v>
      </c>
      <c r="J274" s="39">
        <f t="shared" si="14"/>
        <v>3.0864337568058078</v>
      </c>
      <c r="K274" s="40">
        <f t="shared" si="15"/>
        <v>367.15494721388632</v>
      </c>
      <c r="L274" s="34">
        <v>3</v>
      </c>
    </row>
    <row r="275" spans="1:12" ht="11.1" customHeight="1">
      <c r="A275" s="35" t="s">
        <v>656</v>
      </c>
      <c r="B275" s="36" t="s">
        <v>657</v>
      </c>
      <c r="C275" s="37">
        <v>54.098300000000002</v>
      </c>
      <c r="D275" s="37" t="s">
        <v>656</v>
      </c>
      <c r="E275" s="38">
        <v>8788</v>
      </c>
      <c r="F275" s="38">
        <v>24995</v>
      </c>
      <c r="G275" s="38">
        <v>13434</v>
      </c>
      <c r="H275" s="38">
        <v>11561</v>
      </c>
      <c r="I275" s="39">
        <f t="shared" si="13"/>
        <v>116.20102067295217</v>
      </c>
      <c r="J275" s="39">
        <f t="shared" si="14"/>
        <v>2.8442193900773782</v>
      </c>
      <c r="K275" s="40">
        <f t="shared" si="15"/>
        <v>462.02930591164602</v>
      </c>
      <c r="L275" s="34">
        <v>3</v>
      </c>
    </row>
    <row r="276" spans="1:12" ht="11.1" customHeight="1">
      <c r="A276" s="35" t="s">
        <v>658</v>
      </c>
      <c r="B276" s="36" t="s">
        <v>659</v>
      </c>
      <c r="C276" s="37">
        <v>71.587199999999996</v>
      </c>
      <c r="D276" s="37" t="s">
        <v>658</v>
      </c>
      <c r="E276" s="38">
        <v>9428</v>
      </c>
      <c r="F276" s="38">
        <v>27307</v>
      </c>
      <c r="G276" s="38">
        <v>14891</v>
      </c>
      <c r="H276" s="38">
        <v>12416</v>
      </c>
      <c r="I276" s="39">
        <f t="shared" si="13"/>
        <v>119.93395618556701</v>
      </c>
      <c r="J276" s="39">
        <f t="shared" si="14"/>
        <v>2.8963725074246924</v>
      </c>
      <c r="K276" s="40">
        <f t="shared" si="15"/>
        <v>381.45087389924458</v>
      </c>
      <c r="L276" s="34">
        <v>3</v>
      </c>
    </row>
    <row r="277" spans="1:12" ht="11.1" customHeight="1">
      <c r="A277" s="35" t="s">
        <v>660</v>
      </c>
      <c r="B277" s="36" t="s">
        <v>661</v>
      </c>
      <c r="C277" s="37">
        <v>77.118899999999996</v>
      </c>
      <c r="D277" s="37" t="s">
        <v>660</v>
      </c>
      <c r="E277" s="38">
        <v>8993</v>
      </c>
      <c r="F277" s="38">
        <v>25415</v>
      </c>
      <c r="G277" s="38">
        <v>13773</v>
      </c>
      <c r="H277" s="38">
        <v>11642</v>
      </c>
      <c r="I277" s="39">
        <f t="shared" si="13"/>
        <v>118.30441504896065</v>
      </c>
      <c r="J277" s="39">
        <f t="shared" si="14"/>
        <v>2.8260869565217392</v>
      </c>
      <c r="K277" s="40">
        <f t="shared" si="15"/>
        <v>329.55604916563902</v>
      </c>
      <c r="L277" s="34">
        <v>3</v>
      </c>
    </row>
    <row r="278" spans="1:12" ht="11.1" customHeight="1">
      <c r="A278" s="35" t="s">
        <v>662</v>
      </c>
      <c r="B278" s="36" t="s">
        <v>663</v>
      </c>
      <c r="C278" s="37">
        <v>80.461200000000005</v>
      </c>
      <c r="D278" s="37" t="s">
        <v>662</v>
      </c>
      <c r="E278" s="38">
        <v>9640</v>
      </c>
      <c r="F278" s="38">
        <v>29017</v>
      </c>
      <c r="G278" s="38">
        <v>15386</v>
      </c>
      <c r="H278" s="38">
        <v>13631</v>
      </c>
      <c r="I278" s="39">
        <f t="shared" si="13"/>
        <v>112.87506419191548</v>
      </c>
      <c r="J278" s="39">
        <f t="shared" si="14"/>
        <v>3.0100622406639004</v>
      </c>
      <c r="K278" s="40">
        <f t="shared" si="15"/>
        <v>360.63344817129246</v>
      </c>
      <c r="L278" s="34">
        <v>3</v>
      </c>
    </row>
    <row r="279" spans="1:12" ht="11.1" customHeight="1">
      <c r="A279" s="35" t="s">
        <v>664</v>
      </c>
      <c r="B279" s="61" t="s">
        <v>665</v>
      </c>
      <c r="C279" s="37">
        <v>72.958200000000005</v>
      </c>
      <c r="D279" s="58" t="s">
        <v>664</v>
      </c>
      <c r="E279" s="38">
        <v>10251</v>
      </c>
      <c r="F279" s="38">
        <v>27017</v>
      </c>
      <c r="G279" s="38">
        <v>14801</v>
      </c>
      <c r="H279" s="38">
        <v>12216</v>
      </c>
      <c r="I279" s="39">
        <f t="shared" si="13"/>
        <v>121.16077275703996</v>
      </c>
      <c r="J279" s="39">
        <f t="shared" si="14"/>
        <v>2.6355477514388839</v>
      </c>
      <c r="K279" s="40">
        <f t="shared" si="15"/>
        <v>370.30792974607374</v>
      </c>
      <c r="L279" s="34">
        <v>3</v>
      </c>
    </row>
    <row r="280" spans="1:12" ht="11.1" customHeight="1">
      <c r="A280" s="22" t="s">
        <v>666</v>
      </c>
      <c r="B280" s="23" t="s">
        <v>667</v>
      </c>
      <c r="C280" s="25">
        <f>SUM(C281:C298)</f>
        <v>1903.6367</v>
      </c>
      <c r="D280" s="57"/>
      <c r="E280" s="43">
        <v>181300</v>
      </c>
      <c r="F280" s="43">
        <v>524783</v>
      </c>
      <c r="G280" s="43">
        <v>273324</v>
      </c>
      <c r="H280" s="43">
        <v>251459</v>
      </c>
      <c r="I280" s="44">
        <f t="shared" si="13"/>
        <v>108.69525449476853</v>
      </c>
      <c r="J280" s="44">
        <f t="shared" si="14"/>
        <v>2.8945559845559847</v>
      </c>
      <c r="K280" s="45">
        <f t="shared" si="15"/>
        <v>275.67392454663224</v>
      </c>
      <c r="L280" s="34">
        <v>2</v>
      </c>
    </row>
    <row r="281" spans="1:12" ht="11.1" customHeight="1">
      <c r="A281" s="35" t="s">
        <v>668</v>
      </c>
      <c r="B281" s="61" t="s">
        <v>669</v>
      </c>
      <c r="C281" s="37">
        <v>66.8964</v>
      </c>
      <c r="D281" s="37" t="s">
        <v>668</v>
      </c>
      <c r="E281" s="38">
        <v>12158</v>
      </c>
      <c r="F281" s="38">
        <v>37038</v>
      </c>
      <c r="G281" s="38">
        <v>19077</v>
      </c>
      <c r="H281" s="38">
        <v>17961</v>
      </c>
      <c r="I281" s="39">
        <f t="shared" si="13"/>
        <v>106.21346250208785</v>
      </c>
      <c r="J281" s="39">
        <f t="shared" si="14"/>
        <v>3.0463892087514393</v>
      </c>
      <c r="K281" s="40">
        <f t="shared" si="15"/>
        <v>553.66208047069802</v>
      </c>
      <c r="L281" s="34">
        <v>3</v>
      </c>
    </row>
    <row r="282" spans="1:12" ht="11.1" customHeight="1">
      <c r="A282" s="35" t="s">
        <v>670</v>
      </c>
      <c r="B282" s="61" t="s">
        <v>671</v>
      </c>
      <c r="C282" s="37">
        <v>49.573700000000002</v>
      </c>
      <c r="D282" s="37" t="s">
        <v>670</v>
      </c>
      <c r="E282" s="38">
        <v>15405</v>
      </c>
      <c r="F282" s="38">
        <v>43250</v>
      </c>
      <c r="G282" s="38">
        <v>21923</v>
      </c>
      <c r="H282" s="38">
        <v>21327</v>
      </c>
      <c r="I282" s="39">
        <f t="shared" si="13"/>
        <v>102.79457964083088</v>
      </c>
      <c r="J282" s="39">
        <f t="shared" si="14"/>
        <v>2.807530022719896</v>
      </c>
      <c r="K282" s="40">
        <f t="shared" si="15"/>
        <v>872.43840988265947</v>
      </c>
      <c r="L282" s="34">
        <v>3</v>
      </c>
    </row>
    <row r="283" spans="1:12" ht="11.1" customHeight="1">
      <c r="A283" s="35" t="s">
        <v>672</v>
      </c>
      <c r="B283" s="61" t="s">
        <v>673</v>
      </c>
      <c r="C283" s="37">
        <v>61.730699999999999</v>
      </c>
      <c r="D283" s="37" t="s">
        <v>672</v>
      </c>
      <c r="E283" s="38">
        <v>10115</v>
      </c>
      <c r="F283" s="38">
        <v>28423</v>
      </c>
      <c r="G283" s="38">
        <v>14565</v>
      </c>
      <c r="H283" s="38">
        <v>13858</v>
      </c>
      <c r="I283" s="39">
        <f t="shared" si="13"/>
        <v>105.10174628373503</v>
      </c>
      <c r="J283" s="39">
        <f t="shared" si="14"/>
        <v>2.8099851705388037</v>
      </c>
      <c r="K283" s="40">
        <f t="shared" si="15"/>
        <v>460.43540734188986</v>
      </c>
      <c r="L283" s="34">
        <v>3</v>
      </c>
    </row>
    <row r="284" spans="1:12" ht="11.1" customHeight="1">
      <c r="A284" s="35" t="s">
        <v>674</v>
      </c>
      <c r="B284" s="61" t="s">
        <v>675</v>
      </c>
      <c r="C284" s="37">
        <v>64.166300000000007</v>
      </c>
      <c r="D284" s="37" t="s">
        <v>674</v>
      </c>
      <c r="E284" s="38">
        <v>11389</v>
      </c>
      <c r="F284" s="38">
        <v>32159</v>
      </c>
      <c r="G284" s="38">
        <v>16479</v>
      </c>
      <c r="H284" s="38">
        <v>15680</v>
      </c>
      <c r="I284" s="39">
        <f t="shared" si="13"/>
        <v>105.09566326530613</v>
      </c>
      <c r="J284" s="39">
        <f t="shared" si="14"/>
        <v>2.8236895249802441</v>
      </c>
      <c r="K284" s="40">
        <f t="shared" si="15"/>
        <v>501.18208467684747</v>
      </c>
      <c r="L284" s="34">
        <v>3</v>
      </c>
    </row>
    <row r="285" spans="1:12" ht="11.1" customHeight="1">
      <c r="A285" s="35" t="s">
        <v>676</v>
      </c>
      <c r="B285" s="61" t="s">
        <v>677</v>
      </c>
      <c r="C285" s="37">
        <v>85.496899999999997</v>
      </c>
      <c r="D285" s="37" t="s">
        <v>676</v>
      </c>
      <c r="E285" s="38">
        <v>24041</v>
      </c>
      <c r="F285" s="38">
        <v>71903</v>
      </c>
      <c r="G285" s="38">
        <v>36837</v>
      </c>
      <c r="H285" s="38">
        <v>35066</v>
      </c>
      <c r="I285" s="39">
        <f t="shared" si="13"/>
        <v>105.05047624479553</v>
      </c>
      <c r="J285" s="39">
        <f t="shared" si="14"/>
        <v>2.9908489663491533</v>
      </c>
      <c r="K285" s="40">
        <f t="shared" si="15"/>
        <v>841.00125267699764</v>
      </c>
      <c r="L285" s="34">
        <v>3</v>
      </c>
    </row>
    <row r="286" spans="1:12" ht="11.1" customHeight="1">
      <c r="A286" s="35" t="s">
        <v>678</v>
      </c>
      <c r="B286" s="61" t="s">
        <v>679</v>
      </c>
      <c r="C286" s="37">
        <v>33.046300000000002</v>
      </c>
      <c r="D286" s="37" t="s">
        <v>678</v>
      </c>
      <c r="E286" s="38">
        <v>5435</v>
      </c>
      <c r="F286" s="38">
        <v>15393</v>
      </c>
      <c r="G286" s="38">
        <v>8224</v>
      </c>
      <c r="H286" s="38">
        <v>7169</v>
      </c>
      <c r="I286" s="39">
        <f t="shared" si="13"/>
        <v>114.71613893151067</v>
      </c>
      <c r="J286" s="39">
        <f t="shared" si="14"/>
        <v>2.8321987120515177</v>
      </c>
      <c r="K286" s="40">
        <f t="shared" si="15"/>
        <v>465.80101251879933</v>
      </c>
      <c r="L286" s="34">
        <v>3</v>
      </c>
    </row>
    <row r="287" spans="1:12" ht="11.1" customHeight="1">
      <c r="A287" s="35" t="s">
        <v>680</v>
      </c>
      <c r="B287" s="61" t="s">
        <v>681</v>
      </c>
      <c r="C287" s="37">
        <v>66.049499999999995</v>
      </c>
      <c r="D287" s="37" t="s">
        <v>680</v>
      </c>
      <c r="E287" s="38">
        <v>10589</v>
      </c>
      <c r="F287" s="38">
        <v>33186</v>
      </c>
      <c r="G287" s="38">
        <v>17576</v>
      </c>
      <c r="H287" s="38">
        <v>15610</v>
      </c>
      <c r="I287" s="39">
        <f t="shared" si="13"/>
        <v>112.59449071108263</v>
      </c>
      <c r="J287" s="39">
        <f t="shared" si="14"/>
        <v>3.1340069883841721</v>
      </c>
      <c r="K287" s="40">
        <f t="shared" si="15"/>
        <v>502.44135080507806</v>
      </c>
      <c r="L287" s="34">
        <v>3</v>
      </c>
    </row>
    <row r="288" spans="1:12" ht="11.1" customHeight="1">
      <c r="A288" s="35" t="s">
        <v>682</v>
      </c>
      <c r="B288" s="61" t="s">
        <v>683</v>
      </c>
      <c r="C288" s="37">
        <v>62.261899999999997</v>
      </c>
      <c r="D288" s="58" t="s">
        <v>682</v>
      </c>
      <c r="E288" s="38">
        <v>9024</v>
      </c>
      <c r="F288" s="38">
        <v>24613</v>
      </c>
      <c r="G288" s="38">
        <v>13052</v>
      </c>
      <c r="H288" s="38">
        <v>11561</v>
      </c>
      <c r="I288" s="39">
        <f t="shared" si="13"/>
        <v>112.8968082345818</v>
      </c>
      <c r="J288" s="39">
        <f t="shared" si="14"/>
        <v>2.7275044326241136</v>
      </c>
      <c r="K288" s="40">
        <f t="shared" si="15"/>
        <v>395.31398816932989</v>
      </c>
      <c r="L288" s="34">
        <v>3</v>
      </c>
    </row>
    <row r="289" spans="1:13" ht="11.1" customHeight="1">
      <c r="A289" s="35" t="s">
        <v>684</v>
      </c>
      <c r="B289" s="61" t="s">
        <v>653</v>
      </c>
      <c r="C289" s="37">
        <v>81.582099999999997</v>
      </c>
      <c r="D289" s="58" t="s">
        <v>684</v>
      </c>
      <c r="E289" s="38">
        <v>9439</v>
      </c>
      <c r="F289" s="38">
        <v>26235</v>
      </c>
      <c r="G289" s="38">
        <v>13921</v>
      </c>
      <c r="H289" s="38">
        <v>12314</v>
      </c>
      <c r="I289" s="39">
        <f t="shared" si="13"/>
        <v>113.05018677927563</v>
      </c>
      <c r="J289" s="39">
        <f t="shared" si="14"/>
        <v>2.7794257866299397</v>
      </c>
      <c r="K289" s="40">
        <f t="shared" si="15"/>
        <v>321.57789515101967</v>
      </c>
      <c r="L289" s="34">
        <v>3</v>
      </c>
    </row>
    <row r="290" spans="1:13" ht="11.1" customHeight="1">
      <c r="A290" s="35" t="s">
        <v>685</v>
      </c>
      <c r="B290" s="61" t="s">
        <v>686</v>
      </c>
      <c r="C290" s="37">
        <v>79.292500000000004</v>
      </c>
      <c r="D290" s="37" t="s">
        <v>685</v>
      </c>
      <c r="E290" s="38">
        <v>7550</v>
      </c>
      <c r="F290" s="38">
        <v>19578</v>
      </c>
      <c r="G290" s="38">
        <v>10177</v>
      </c>
      <c r="H290" s="38">
        <v>9401</v>
      </c>
      <c r="I290" s="39">
        <f t="shared" si="13"/>
        <v>108.25444101691308</v>
      </c>
      <c r="J290" s="39">
        <f t="shared" si="14"/>
        <v>2.593112582781457</v>
      </c>
      <c r="K290" s="40">
        <f t="shared" si="15"/>
        <v>246.90859791279124</v>
      </c>
      <c r="L290" s="34">
        <v>3</v>
      </c>
    </row>
    <row r="291" spans="1:13" ht="11.1" customHeight="1">
      <c r="A291" s="35" t="s">
        <v>687</v>
      </c>
      <c r="B291" s="36" t="s">
        <v>688</v>
      </c>
      <c r="C291" s="37">
        <v>54.315100000000001</v>
      </c>
      <c r="D291" s="37" t="s">
        <v>687</v>
      </c>
      <c r="E291" s="38">
        <v>5820</v>
      </c>
      <c r="F291" s="38">
        <v>16384</v>
      </c>
      <c r="G291" s="38">
        <v>8771</v>
      </c>
      <c r="H291" s="38">
        <v>7613</v>
      </c>
      <c r="I291" s="39">
        <f t="shared" si="13"/>
        <v>115.21082359122555</v>
      </c>
      <c r="J291" s="39">
        <f t="shared" si="14"/>
        <v>2.8151202749140896</v>
      </c>
      <c r="K291" s="40">
        <f t="shared" si="15"/>
        <v>301.64723990197939</v>
      </c>
      <c r="L291" s="34">
        <v>3</v>
      </c>
    </row>
    <row r="292" spans="1:13" ht="11.1" customHeight="1">
      <c r="A292" s="35" t="s">
        <v>689</v>
      </c>
      <c r="B292" s="36" t="s">
        <v>690</v>
      </c>
      <c r="C292" s="37">
        <v>69.119799999999998</v>
      </c>
      <c r="D292" s="37" t="s">
        <v>689</v>
      </c>
      <c r="E292" s="38">
        <v>17834</v>
      </c>
      <c r="F292" s="38">
        <v>50726</v>
      </c>
      <c r="G292" s="38">
        <v>26176</v>
      </c>
      <c r="H292" s="38">
        <v>24550</v>
      </c>
      <c r="I292" s="39">
        <f t="shared" si="13"/>
        <v>106.62321792260691</v>
      </c>
      <c r="J292" s="39">
        <f t="shared" si="14"/>
        <v>2.8443422675787819</v>
      </c>
      <c r="K292" s="40">
        <f t="shared" si="15"/>
        <v>733.88522536234188</v>
      </c>
      <c r="L292" s="34">
        <v>3</v>
      </c>
    </row>
    <row r="293" spans="1:13" ht="11.1" customHeight="1">
      <c r="A293" s="35" t="s">
        <v>691</v>
      </c>
      <c r="B293" s="36" t="s">
        <v>692</v>
      </c>
      <c r="C293" s="37">
        <v>129.5016</v>
      </c>
      <c r="D293" s="37" t="s">
        <v>691</v>
      </c>
      <c r="E293" s="38">
        <v>15945</v>
      </c>
      <c r="F293" s="38">
        <v>46156</v>
      </c>
      <c r="G293" s="38">
        <v>24039</v>
      </c>
      <c r="H293" s="38">
        <v>22117</v>
      </c>
      <c r="I293" s="39">
        <f t="shared" si="13"/>
        <v>108.69014785007008</v>
      </c>
      <c r="J293" s="39">
        <f t="shared" si="14"/>
        <v>2.8947005330824709</v>
      </c>
      <c r="K293" s="40">
        <f t="shared" si="15"/>
        <v>356.41258486381639</v>
      </c>
      <c r="L293" s="34">
        <v>3</v>
      </c>
    </row>
    <row r="294" spans="1:13" ht="11.1" customHeight="1">
      <c r="A294" s="35" t="s">
        <v>693</v>
      </c>
      <c r="B294" s="36" t="s">
        <v>694</v>
      </c>
      <c r="C294" s="37">
        <v>162.22559999999999</v>
      </c>
      <c r="D294" s="37" t="s">
        <v>693</v>
      </c>
      <c r="E294" s="38">
        <v>11592</v>
      </c>
      <c r="F294" s="38">
        <v>36924</v>
      </c>
      <c r="G294" s="38">
        <v>19704</v>
      </c>
      <c r="H294" s="38">
        <v>17220</v>
      </c>
      <c r="I294" s="39">
        <f t="shared" si="13"/>
        <v>114.42508710801394</v>
      </c>
      <c r="J294" s="39">
        <f t="shared" si="14"/>
        <v>3.1853002070393375</v>
      </c>
      <c r="K294" s="40">
        <f t="shared" si="15"/>
        <v>227.6089593750925</v>
      </c>
      <c r="L294" s="34">
        <v>3</v>
      </c>
    </row>
    <row r="295" spans="1:13" ht="11.1" customHeight="1">
      <c r="A295" s="35" t="s">
        <v>695</v>
      </c>
      <c r="B295" s="36" t="s">
        <v>696</v>
      </c>
      <c r="C295" s="37">
        <v>119.75709999999999</v>
      </c>
      <c r="D295" s="37" t="s">
        <v>695</v>
      </c>
      <c r="E295" s="38">
        <v>6762</v>
      </c>
      <c r="F295" s="38">
        <v>20304</v>
      </c>
      <c r="G295" s="38">
        <v>10782</v>
      </c>
      <c r="H295" s="38">
        <v>9522</v>
      </c>
      <c r="I295" s="39">
        <f t="shared" si="13"/>
        <v>113.23251417769376</v>
      </c>
      <c r="J295" s="39">
        <f t="shared" si="14"/>
        <v>3.0026619343389531</v>
      </c>
      <c r="K295" s="40">
        <f t="shared" si="15"/>
        <v>169.54318366092701</v>
      </c>
      <c r="L295" s="34">
        <v>3</v>
      </c>
    </row>
    <row r="296" spans="1:13" s="47" customFormat="1" ht="12" customHeight="1">
      <c r="A296" s="35" t="s">
        <v>697</v>
      </c>
      <c r="B296" s="36" t="s">
        <v>698</v>
      </c>
      <c r="C296" s="37">
        <v>117.5269</v>
      </c>
      <c r="D296" s="37" t="s">
        <v>697</v>
      </c>
      <c r="E296" s="38">
        <v>4304</v>
      </c>
      <c r="F296" s="38">
        <v>12089</v>
      </c>
      <c r="G296" s="38">
        <v>6537</v>
      </c>
      <c r="H296" s="38">
        <v>5552</v>
      </c>
      <c r="I296" s="39">
        <f t="shared" si="13"/>
        <v>117.74135446685878</v>
      </c>
      <c r="J296" s="39">
        <f t="shared" si="14"/>
        <v>2.808782527881041</v>
      </c>
      <c r="K296" s="40">
        <f t="shared" si="15"/>
        <v>102.86155765190777</v>
      </c>
      <c r="L296" s="34">
        <v>3</v>
      </c>
      <c r="M296" s="46"/>
    </row>
    <row r="297" spans="1:13" ht="11.1" customHeight="1">
      <c r="A297" s="35" t="s">
        <v>699</v>
      </c>
      <c r="B297" s="36" t="s">
        <v>700</v>
      </c>
      <c r="C297" s="37">
        <v>173.24719999999999</v>
      </c>
      <c r="D297" s="37" t="s">
        <v>699</v>
      </c>
      <c r="E297" s="38">
        <v>1943</v>
      </c>
      <c r="F297" s="38">
        <v>4658</v>
      </c>
      <c r="G297" s="38">
        <v>2427</v>
      </c>
      <c r="H297" s="38">
        <v>2231</v>
      </c>
      <c r="I297" s="39">
        <f t="shared" si="13"/>
        <v>108.78529807261317</v>
      </c>
      <c r="J297" s="39">
        <f t="shared" si="14"/>
        <v>2.3973237261966034</v>
      </c>
      <c r="K297" s="40">
        <f t="shared" si="15"/>
        <v>26.88643741428433</v>
      </c>
      <c r="L297" s="34">
        <v>3</v>
      </c>
    </row>
    <row r="298" spans="1:13" ht="11.1" customHeight="1">
      <c r="A298" s="35" t="s">
        <v>701</v>
      </c>
      <c r="B298" s="36" t="s">
        <v>702</v>
      </c>
      <c r="C298" s="37">
        <v>427.84710000000001</v>
      </c>
      <c r="D298" s="37" t="s">
        <v>703</v>
      </c>
      <c r="E298" s="38">
        <v>1955</v>
      </c>
      <c r="F298" s="38">
        <v>5764</v>
      </c>
      <c r="G298" s="38">
        <v>3057</v>
      </c>
      <c r="H298" s="38">
        <v>2707</v>
      </c>
      <c r="I298" s="39">
        <f t="shared" si="13"/>
        <v>112.9294421869228</v>
      </c>
      <c r="J298" s="39">
        <f t="shared" si="14"/>
        <v>2.9483375959079283</v>
      </c>
      <c r="K298" s="40">
        <f t="shared" si="15"/>
        <v>13.472102533825751</v>
      </c>
      <c r="L298" s="34">
        <v>3</v>
      </c>
    </row>
    <row r="299" spans="1:13" ht="11.1" customHeight="1">
      <c r="A299" s="22" t="s">
        <v>704</v>
      </c>
      <c r="B299" s="23" t="s">
        <v>705</v>
      </c>
      <c r="C299" s="25">
        <f>SUM(C300:C332)</f>
        <v>2775.6003000000005</v>
      </c>
      <c r="D299" s="25"/>
      <c r="E299" s="43">
        <v>283161</v>
      </c>
      <c r="F299" s="43">
        <v>847917</v>
      </c>
      <c r="G299" s="43">
        <v>434587</v>
      </c>
      <c r="H299" s="43">
        <v>413330</v>
      </c>
      <c r="I299" s="44">
        <f t="shared" si="13"/>
        <v>105.14286405535529</v>
      </c>
      <c r="J299" s="44">
        <f t="shared" si="14"/>
        <v>2.9944695773782408</v>
      </c>
      <c r="K299" s="45">
        <f t="shared" si="15"/>
        <v>305.48959084634765</v>
      </c>
      <c r="L299" s="34">
        <v>2</v>
      </c>
    </row>
    <row r="300" spans="1:13" ht="11.1" customHeight="1">
      <c r="A300" s="35" t="s">
        <v>706</v>
      </c>
      <c r="B300" s="36" t="s">
        <v>707</v>
      </c>
      <c r="C300" s="37">
        <v>65.066999999999993</v>
      </c>
      <c r="D300" s="37" t="s">
        <v>706</v>
      </c>
      <c r="E300" s="38">
        <v>73417</v>
      </c>
      <c r="F300" s="38">
        <v>203866</v>
      </c>
      <c r="G300" s="38">
        <v>101314</v>
      </c>
      <c r="H300" s="38">
        <v>102552</v>
      </c>
      <c r="I300" s="39">
        <f t="shared" si="13"/>
        <v>98.792807551291048</v>
      </c>
      <c r="J300" s="39">
        <f t="shared" si="14"/>
        <v>2.7768228067068934</v>
      </c>
      <c r="K300" s="40">
        <f t="shared" si="15"/>
        <v>3133.1704243318427</v>
      </c>
      <c r="L300" s="34">
        <v>3</v>
      </c>
    </row>
    <row r="301" spans="1:13" ht="11.1" customHeight="1">
      <c r="A301" s="35" t="s">
        <v>708</v>
      </c>
      <c r="B301" s="36" t="s">
        <v>709</v>
      </c>
      <c r="C301" s="37">
        <v>42.433100000000003</v>
      </c>
      <c r="D301" s="37" t="s">
        <v>708</v>
      </c>
      <c r="E301" s="38">
        <v>18967</v>
      </c>
      <c r="F301" s="38">
        <v>54738</v>
      </c>
      <c r="G301" s="38">
        <v>27465</v>
      </c>
      <c r="H301" s="38">
        <v>27273</v>
      </c>
      <c r="I301" s="39">
        <f t="shared" si="13"/>
        <v>100.70399296007039</v>
      </c>
      <c r="J301" s="39">
        <f t="shared" si="14"/>
        <v>2.8859598249591394</v>
      </c>
      <c r="K301" s="40">
        <f t="shared" si="15"/>
        <v>1289.9835270107533</v>
      </c>
      <c r="L301" s="34">
        <v>3</v>
      </c>
    </row>
    <row r="302" spans="1:13" ht="11.1" customHeight="1">
      <c r="A302" s="35" t="s">
        <v>710</v>
      </c>
      <c r="B302" s="36" t="s">
        <v>711</v>
      </c>
      <c r="C302" s="37">
        <v>29.4635</v>
      </c>
      <c r="D302" s="37" t="s">
        <v>710</v>
      </c>
      <c r="E302" s="38">
        <v>16238</v>
      </c>
      <c r="F302" s="38">
        <v>48262</v>
      </c>
      <c r="G302" s="38">
        <v>24412</v>
      </c>
      <c r="H302" s="38">
        <v>23850</v>
      </c>
      <c r="I302" s="39">
        <f t="shared" si="13"/>
        <v>102.35639412997904</v>
      </c>
      <c r="J302" s="39">
        <f t="shared" si="14"/>
        <v>2.9721640596132528</v>
      </c>
      <c r="K302" s="40">
        <f t="shared" si="15"/>
        <v>1638.0267110153241</v>
      </c>
      <c r="L302" s="34">
        <v>3</v>
      </c>
    </row>
    <row r="303" spans="1:13" ht="11.1" customHeight="1">
      <c r="A303" s="35" t="s">
        <v>712</v>
      </c>
      <c r="B303" s="36" t="s">
        <v>713</v>
      </c>
      <c r="C303" s="37">
        <v>136.76300000000001</v>
      </c>
      <c r="D303" s="37" t="s">
        <v>712</v>
      </c>
      <c r="E303" s="38">
        <v>11203</v>
      </c>
      <c r="F303" s="38">
        <v>30859</v>
      </c>
      <c r="G303" s="38">
        <v>15780</v>
      </c>
      <c r="H303" s="38">
        <v>15079</v>
      </c>
      <c r="I303" s="39">
        <f t="shared" si="13"/>
        <v>104.64884939319583</v>
      </c>
      <c r="J303" s="39">
        <f t="shared" si="14"/>
        <v>2.7545300365973402</v>
      </c>
      <c r="K303" s="40">
        <f t="shared" si="15"/>
        <v>225.63851334059649</v>
      </c>
      <c r="L303" s="34">
        <v>3</v>
      </c>
    </row>
    <row r="304" spans="1:13" ht="11.1" customHeight="1">
      <c r="A304" s="35" t="s">
        <v>714</v>
      </c>
      <c r="B304" s="36" t="s">
        <v>715</v>
      </c>
      <c r="C304" s="37">
        <v>57.4679</v>
      </c>
      <c r="D304" s="37" t="s">
        <v>714</v>
      </c>
      <c r="E304" s="38">
        <v>14696</v>
      </c>
      <c r="F304" s="38">
        <v>52085</v>
      </c>
      <c r="G304" s="38">
        <v>26949</v>
      </c>
      <c r="H304" s="38">
        <v>25136</v>
      </c>
      <c r="I304" s="39">
        <f t="shared" si="13"/>
        <v>107.21276257161043</v>
      </c>
      <c r="J304" s="39">
        <f t="shared" si="14"/>
        <v>3.5441616766467066</v>
      </c>
      <c r="K304" s="40">
        <f t="shared" si="15"/>
        <v>906.33205667859795</v>
      </c>
      <c r="L304" s="34">
        <v>3</v>
      </c>
    </row>
    <row r="305" spans="1:13" ht="11.1" customHeight="1">
      <c r="A305" s="35" t="s">
        <v>716</v>
      </c>
      <c r="B305" s="36" t="s">
        <v>717</v>
      </c>
      <c r="C305" s="37">
        <v>39.886099999999999</v>
      </c>
      <c r="D305" s="37" t="s">
        <v>716</v>
      </c>
      <c r="E305" s="38">
        <v>9959</v>
      </c>
      <c r="F305" s="38">
        <v>30429</v>
      </c>
      <c r="G305" s="38">
        <v>15887</v>
      </c>
      <c r="H305" s="38">
        <v>14542</v>
      </c>
      <c r="I305" s="39">
        <f t="shared" si="13"/>
        <v>109.24907165451793</v>
      </c>
      <c r="J305" s="39">
        <f t="shared" si="14"/>
        <v>3.0554272517321017</v>
      </c>
      <c r="K305" s="40">
        <f t="shared" si="15"/>
        <v>762.89735020470789</v>
      </c>
      <c r="L305" s="34">
        <v>3</v>
      </c>
    </row>
    <row r="306" spans="1:13" ht="11.1" customHeight="1">
      <c r="A306" s="35" t="s">
        <v>718</v>
      </c>
      <c r="B306" s="36" t="s">
        <v>719</v>
      </c>
      <c r="C306" s="37">
        <v>16.260000000000002</v>
      </c>
      <c r="D306" s="37" t="s">
        <v>718</v>
      </c>
      <c r="E306" s="38">
        <v>3720</v>
      </c>
      <c r="F306" s="38">
        <v>11313</v>
      </c>
      <c r="G306" s="38">
        <v>5848</v>
      </c>
      <c r="H306" s="38">
        <v>5465</v>
      </c>
      <c r="I306" s="39">
        <f t="shared" si="13"/>
        <v>107.00823421774932</v>
      </c>
      <c r="J306" s="39">
        <f t="shared" si="14"/>
        <v>3.0411290322580644</v>
      </c>
      <c r="K306" s="40">
        <f t="shared" si="15"/>
        <v>695.75645756457561</v>
      </c>
      <c r="L306" s="34">
        <v>3</v>
      </c>
    </row>
    <row r="307" spans="1:13" ht="11.1" customHeight="1">
      <c r="A307" s="35" t="s">
        <v>720</v>
      </c>
      <c r="B307" s="36" t="s">
        <v>721</v>
      </c>
      <c r="C307" s="37">
        <v>42.018700000000003</v>
      </c>
      <c r="D307" s="37" t="s">
        <v>720</v>
      </c>
      <c r="E307" s="38">
        <v>6765</v>
      </c>
      <c r="F307" s="38">
        <v>22172</v>
      </c>
      <c r="G307" s="38">
        <v>11474</v>
      </c>
      <c r="H307" s="38">
        <v>10698</v>
      </c>
      <c r="I307" s="39">
        <f t="shared" si="13"/>
        <v>107.25369227893064</v>
      </c>
      <c r="J307" s="39">
        <f t="shared" si="14"/>
        <v>3.2774575018477456</v>
      </c>
      <c r="K307" s="40">
        <f t="shared" si="15"/>
        <v>527.66982319776673</v>
      </c>
      <c r="L307" s="34">
        <v>3</v>
      </c>
    </row>
    <row r="308" spans="1:13" ht="11.1" customHeight="1">
      <c r="A308" s="35" t="s">
        <v>722</v>
      </c>
      <c r="B308" s="36" t="s">
        <v>723</v>
      </c>
      <c r="C308" s="37">
        <v>68.9208</v>
      </c>
      <c r="D308" s="37" t="s">
        <v>722</v>
      </c>
      <c r="E308" s="38">
        <v>8100</v>
      </c>
      <c r="F308" s="38">
        <v>26814</v>
      </c>
      <c r="G308" s="38">
        <v>13616</v>
      </c>
      <c r="H308" s="38">
        <v>13198</v>
      </c>
      <c r="I308" s="39">
        <f t="shared" si="13"/>
        <v>103.16714653735414</v>
      </c>
      <c r="J308" s="39">
        <f t="shared" si="14"/>
        <v>3.3103703703703702</v>
      </c>
      <c r="K308" s="40">
        <f t="shared" si="15"/>
        <v>389.05526343280985</v>
      </c>
      <c r="L308" s="34">
        <v>3</v>
      </c>
    </row>
    <row r="309" spans="1:13" ht="11.1" customHeight="1">
      <c r="A309" s="35" t="s">
        <v>724</v>
      </c>
      <c r="B309" s="36" t="s">
        <v>725</v>
      </c>
      <c r="C309" s="37">
        <v>64.349299999999999</v>
      </c>
      <c r="D309" s="37" t="s">
        <v>724</v>
      </c>
      <c r="E309" s="38">
        <v>7843</v>
      </c>
      <c r="F309" s="38">
        <v>26629</v>
      </c>
      <c r="G309" s="38">
        <v>13814</v>
      </c>
      <c r="H309" s="38">
        <v>12815</v>
      </c>
      <c r="I309" s="39">
        <f t="shared" si="13"/>
        <v>107.79555208739757</v>
      </c>
      <c r="J309" s="39">
        <f t="shared" si="14"/>
        <v>3.3952569169960474</v>
      </c>
      <c r="K309" s="40">
        <f t="shared" si="15"/>
        <v>413.81957534891598</v>
      </c>
      <c r="L309" s="34">
        <v>3</v>
      </c>
    </row>
    <row r="310" spans="1:13" ht="11.1" customHeight="1">
      <c r="A310" s="35" t="s">
        <v>726</v>
      </c>
      <c r="B310" s="36" t="s">
        <v>727</v>
      </c>
      <c r="C310" s="37">
        <v>90.152199999999993</v>
      </c>
      <c r="D310" s="37" t="s">
        <v>726</v>
      </c>
      <c r="E310" s="38">
        <v>9417</v>
      </c>
      <c r="F310" s="38">
        <v>25520</v>
      </c>
      <c r="G310" s="38">
        <v>13595</v>
      </c>
      <c r="H310" s="38">
        <v>11925</v>
      </c>
      <c r="I310" s="39">
        <f t="shared" si="13"/>
        <v>114.0041928721174</v>
      </c>
      <c r="J310" s="39">
        <f t="shared" si="14"/>
        <v>2.7099925666348095</v>
      </c>
      <c r="K310" s="40">
        <f t="shared" si="15"/>
        <v>283.07684116416465</v>
      </c>
      <c r="L310" s="34">
        <v>3</v>
      </c>
    </row>
    <row r="311" spans="1:13" ht="11.1" customHeight="1">
      <c r="A311" s="35" t="s">
        <v>728</v>
      </c>
      <c r="B311" s="36" t="s">
        <v>729</v>
      </c>
      <c r="C311" s="37">
        <v>60.731499999999997</v>
      </c>
      <c r="D311" s="37" t="s">
        <v>728</v>
      </c>
      <c r="E311" s="38">
        <v>6455</v>
      </c>
      <c r="F311" s="38">
        <v>20918</v>
      </c>
      <c r="G311" s="38">
        <v>10984</v>
      </c>
      <c r="H311" s="38">
        <v>9934</v>
      </c>
      <c r="I311" s="39">
        <f t="shared" si="13"/>
        <v>110.56976041876385</v>
      </c>
      <c r="J311" s="39">
        <f t="shared" si="14"/>
        <v>3.2405886909372579</v>
      </c>
      <c r="K311" s="40">
        <f t="shared" si="15"/>
        <v>344.43410750598952</v>
      </c>
      <c r="L311" s="34">
        <v>3</v>
      </c>
    </row>
    <row r="312" spans="1:13" ht="11.1" customHeight="1">
      <c r="A312" s="35" t="s">
        <v>730</v>
      </c>
      <c r="B312" s="36" t="s">
        <v>731</v>
      </c>
      <c r="C312" s="37">
        <v>81.855400000000003</v>
      </c>
      <c r="D312" s="37" t="s">
        <v>730</v>
      </c>
      <c r="E312" s="38">
        <v>18413</v>
      </c>
      <c r="F312" s="38">
        <v>56148</v>
      </c>
      <c r="G312" s="38">
        <v>29135</v>
      </c>
      <c r="H312" s="38">
        <v>27013</v>
      </c>
      <c r="I312" s="39">
        <f t="shared" si="13"/>
        <v>107.85547699255913</v>
      </c>
      <c r="J312" s="39">
        <f t="shared" si="14"/>
        <v>3.0493672948460326</v>
      </c>
      <c r="K312" s="40">
        <f t="shared" si="15"/>
        <v>685.94130625468813</v>
      </c>
      <c r="L312" s="34">
        <v>3</v>
      </c>
    </row>
    <row r="313" spans="1:13" s="47" customFormat="1" ht="12" customHeight="1">
      <c r="A313" s="35" t="s">
        <v>732</v>
      </c>
      <c r="B313" s="36" t="s">
        <v>733</v>
      </c>
      <c r="C313" s="37">
        <v>29.0732</v>
      </c>
      <c r="D313" s="37" t="s">
        <v>732</v>
      </c>
      <c r="E313" s="38">
        <v>5634</v>
      </c>
      <c r="F313" s="38">
        <v>17719</v>
      </c>
      <c r="G313" s="38">
        <v>9408</v>
      </c>
      <c r="H313" s="38">
        <v>8311</v>
      </c>
      <c r="I313" s="39">
        <f t="shared" si="13"/>
        <v>113.19937432318613</v>
      </c>
      <c r="J313" s="39">
        <f t="shared" si="14"/>
        <v>3.1450124245651403</v>
      </c>
      <c r="K313" s="40">
        <f t="shared" si="15"/>
        <v>609.46163477016637</v>
      </c>
      <c r="L313" s="34">
        <v>3</v>
      </c>
      <c r="M313" s="46"/>
    </row>
    <row r="314" spans="1:13" ht="11.1" customHeight="1">
      <c r="A314" s="35" t="s">
        <v>734</v>
      </c>
      <c r="B314" s="36" t="s">
        <v>735</v>
      </c>
      <c r="C314" s="37">
        <v>59.010199999999998</v>
      </c>
      <c r="D314" s="37" t="s">
        <v>734</v>
      </c>
      <c r="E314" s="38">
        <v>3443</v>
      </c>
      <c r="F314" s="38">
        <v>10232</v>
      </c>
      <c r="G314" s="38">
        <v>5428</v>
      </c>
      <c r="H314" s="38">
        <v>4804</v>
      </c>
      <c r="I314" s="39">
        <f t="shared" si="13"/>
        <v>112.98917568692757</v>
      </c>
      <c r="J314" s="39">
        <f t="shared" si="14"/>
        <v>2.971826895149579</v>
      </c>
      <c r="K314" s="40">
        <f t="shared" si="15"/>
        <v>173.39375226655733</v>
      </c>
      <c r="L314" s="34">
        <v>3</v>
      </c>
    </row>
    <row r="315" spans="1:13" ht="11.1" customHeight="1">
      <c r="A315" s="35" t="s">
        <v>736</v>
      </c>
      <c r="B315" s="36" t="s">
        <v>737</v>
      </c>
      <c r="C315" s="37">
        <v>57.734699999999997</v>
      </c>
      <c r="D315" s="37" t="s">
        <v>736</v>
      </c>
      <c r="E315" s="38">
        <v>8567</v>
      </c>
      <c r="F315" s="38">
        <v>25482</v>
      </c>
      <c r="G315" s="38">
        <v>13336</v>
      </c>
      <c r="H315" s="38">
        <v>12146</v>
      </c>
      <c r="I315" s="39">
        <f t="shared" si="13"/>
        <v>109.79746418574017</v>
      </c>
      <c r="J315" s="39">
        <f t="shared" si="14"/>
        <v>2.9744367923427104</v>
      </c>
      <c r="K315" s="40">
        <f t="shared" si="15"/>
        <v>441.36368596355402</v>
      </c>
      <c r="L315" s="34">
        <v>3</v>
      </c>
    </row>
    <row r="316" spans="1:13" ht="11.1" customHeight="1">
      <c r="A316" s="35" t="s">
        <v>738</v>
      </c>
      <c r="B316" s="36" t="s">
        <v>739</v>
      </c>
      <c r="C316" s="37">
        <v>38.310899999999997</v>
      </c>
      <c r="D316" s="37" t="s">
        <v>738</v>
      </c>
      <c r="E316" s="38">
        <v>11746</v>
      </c>
      <c r="F316" s="38">
        <v>36692</v>
      </c>
      <c r="G316" s="38">
        <v>19020</v>
      </c>
      <c r="H316" s="38">
        <v>17672</v>
      </c>
      <c r="I316" s="39">
        <f t="shared" si="13"/>
        <v>107.62788592123134</v>
      </c>
      <c r="J316" s="39">
        <f t="shared" si="14"/>
        <v>3.1237868210454622</v>
      </c>
      <c r="K316" s="40">
        <f t="shared" si="15"/>
        <v>957.74309661219138</v>
      </c>
      <c r="L316" s="34">
        <v>3</v>
      </c>
    </row>
    <row r="317" spans="1:13" ht="11.1" customHeight="1">
      <c r="A317" s="35" t="s">
        <v>740</v>
      </c>
      <c r="B317" s="36" t="s">
        <v>741</v>
      </c>
      <c r="C317" s="37">
        <v>31.265899999999998</v>
      </c>
      <c r="D317" s="37" t="s">
        <v>740</v>
      </c>
      <c r="E317" s="38">
        <v>4416</v>
      </c>
      <c r="F317" s="38">
        <v>16374</v>
      </c>
      <c r="G317" s="38">
        <v>8340</v>
      </c>
      <c r="H317" s="38">
        <v>8034</v>
      </c>
      <c r="I317" s="39">
        <f t="shared" si="13"/>
        <v>103.80881254667662</v>
      </c>
      <c r="J317" s="39">
        <f t="shared" si="14"/>
        <v>3.7078804347826089</v>
      </c>
      <c r="K317" s="40">
        <f t="shared" si="15"/>
        <v>523.70154065611416</v>
      </c>
      <c r="L317" s="34">
        <v>3</v>
      </c>
    </row>
    <row r="318" spans="1:13" ht="11.1" customHeight="1">
      <c r="A318" s="35" t="s">
        <v>742</v>
      </c>
      <c r="B318" s="36" t="s">
        <v>743</v>
      </c>
      <c r="C318" s="37">
        <v>15.6233</v>
      </c>
      <c r="D318" s="37" t="s">
        <v>742</v>
      </c>
      <c r="E318" s="38">
        <v>7009</v>
      </c>
      <c r="F318" s="38">
        <v>19235</v>
      </c>
      <c r="G318" s="38">
        <v>9904</v>
      </c>
      <c r="H318" s="38">
        <v>9331</v>
      </c>
      <c r="I318" s="39">
        <f t="shared" si="13"/>
        <v>106.1408209195156</v>
      </c>
      <c r="J318" s="39">
        <f t="shared" si="14"/>
        <v>2.7443287202168642</v>
      </c>
      <c r="K318" s="40">
        <f t="shared" si="15"/>
        <v>1231.1739517259477</v>
      </c>
      <c r="L318" s="34">
        <v>3</v>
      </c>
    </row>
    <row r="319" spans="1:13" ht="11.1" customHeight="1">
      <c r="A319" s="35" t="s">
        <v>744</v>
      </c>
      <c r="B319" s="36" t="s">
        <v>745</v>
      </c>
      <c r="C319" s="37">
        <v>18.97</v>
      </c>
      <c r="D319" s="37" t="s">
        <v>744</v>
      </c>
      <c r="E319" s="38">
        <v>3663</v>
      </c>
      <c r="F319" s="38">
        <v>11026</v>
      </c>
      <c r="G319" s="38">
        <v>5645</v>
      </c>
      <c r="H319" s="38">
        <v>5381</v>
      </c>
      <c r="I319" s="39">
        <f t="shared" si="13"/>
        <v>104.90615127299759</v>
      </c>
      <c r="J319" s="39">
        <f t="shared" si="14"/>
        <v>3.0101010101010099</v>
      </c>
      <c r="K319" s="40">
        <f t="shared" si="15"/>
        <v>581.23352662098057</v>
      </c>
      <c r="L319" s="34">
        <v>3</v>
      </c>
    </row>
    <row r="320" spans="1:13" ht="11.1" customHeight="1">
      <c r="A320" s="35" t="s">
        <v>746</v>
      </c>
      <c r="B320" s="36" t="s">
        <v>747</v>
      </c>
      <c r="C320" s="37">
        <v>30.984200000000001</v>
      </c>
      <c r="D320" s="37" t="s">
        <v>746</v>
      </c>
      <c r="E320" s="38">
        <v>7036</v>
      </c>
      <c r="F320" s="38">
        <v>20247</v>
      </c>
      <c r="G320" s="38">
        <v>10531</v>
      </c>
      <c r="H320" s="38">
        <v>9716</v>
      </c>
      <c r="I320" s="39">
        <f t="shared" si="13"/>
        <v>108.38822560724577</v>
      </c>
      <c r="J320" s="39">
        <f t="shared" si="14"/>
        <v>2.8776293348493462</v>
      </c>
      <c r="K320" s="40">
        <f t="shared" si="15"/>
        <v>653.46208712827831</v>
      </c>
      <c r="L320" s="34">
        <v>3</v>
      </c>
    </row>
    <row r="321" spans="1:13" ht="11.1" customHeight="1">
      <c r="A321" s="35" t="s">
        <v>748</v>
      </c>
      <c r="B321" s="36" t="s">
        <v>749</v>
      </c>
      <c r="C321" s="37">
        <v>6.8018000000000001</v>
      </c>
      <c r="D321" s="37" t="s">
        <v>748</v>
      </c>
      <c r="E321" s="38">
        <v>4278</v>
      </c>
      <c r="F321" s="38">
        <v>12675</v>
      </c>
      <c r="G321" s="38">
        <v>6984</v>
      </c>
      <c r="H321" s="38">
        <v>5691</v>
      </c>
      <c r="I321" s="39">
        <f t="shared" si="13"/>
        <v>122.72008434370059</v>
      </c>
      <c r="J321" s="39">
        <f t="shared" si="14"/>
        <v>2.9628330995792425</v>
      </c>
      <c r="K321" s="40">
        <f t="shared" si="15"/>
        <v>1863.4773148284278</v>
      </c>
      <c r="L321" s="34">
        <v>3</v>
      </c>
    </row>
    <row r="322" spans="1:13" ht="11.1" customHeight="1">
      <c r="A322" s="35" t="s">
        <v>750</v>
      </c>
      <c r="B322" s="36" t="s">
        <v>751</v>
      </c>
      <c r="C322" s="37">
        <v>49.851700000000001</v>
      </c>
      <c r="D322" s="37" t="s">
        <v>750</v>
      </c>
      <c r="E322" s="38">
        <v>3499</v>
      </c>
      <c r="F322" s="38">
        <v>9121</v>
      </c>
      <c r="G322" s="38">
        <v>4906</v>
      </c>
      <c r="H322" s="38">
        <v>4215</v>
      </c>
      <c r="I322" s="39">
        <f t="shared" si="13"/>
        <v>116.3938315539739</v>
      </c>
      <c r="J322" s="39">
        <f t="shared" si="14"/>
        <v>2.6067447842240639</v>
      </c>
      <c r="K322" s="40">
        <f t="shared" si="15"/>
        <v>182.96266727112615</v>
      </c>
      <c r="L322" s="34">
        <v>3</v>
      </c>
    </row>
    <row r="323" spans="1:13" ht="11.1" customHeight="1">
      <c r="A323" s="35" t="s">
        <v>752</v>
      </c>
      <c r="B323" s="36" t="s">
        <v>753</v>
      </c>
      <c r="C323" s="37">
        <v>142.2013</v>
      </c>
      <c r="D323" s="37" t="s">
        <v>752</v>
      </c>
      <c r="E323" s="38">
        <v>3029</v>
      </c>
      <c r="F323" s="38">
        <v>8126</v>
      </c>
      <c r="G323" s="38">
        <v>4440</v>
      </c>
      <c r="H323" s="38">
        <v>3686</v>
      </c>
      <c r="I323" s="39">
        <f t="shared" si="13"/>
        <v>120.45577862181227</v>
      </c>
      <c r="J323" s="39">
        <f t="shared" si="14"/>
        <v>2.682733575437438</v>
      </c>
      <c r="K323" s="40">
        <f t="shared" si="15"/>
        <v>57.14434396872602</v>
      </c>
      <c r="L323" s="34">
        <v>3</v>
      </c>
    </row>
    <row r="324" spans="1:13" ht="11.1" customHeight="1">
      <c r="A324" s="35" t="s">
        <v>754</v>
      </c>
      <c r="B324" s="36" t="s">
        <v>755</v>
      </c>
      <c r="C324" s="37">
        <v>17.2697</v>
      </c>
      <c r="D324" s="37" t="s">
        <v>754</v>
      </c>
      <c r="E324" s="38">
        <v>2130</v>
      </c>
      <c r="F324" s="38">
        <v>5749</v>
      </c>
      <c r="G324" s="38">
        <v>3049</v>
      </c>
      <c r="H324" s="38">
        <v>2700</v>
      </c>
      <c r="I324" s="39">
        <f t="shared" si="13"/>
        <v>112.92592592592592</v>
      </c>
      <c r="J324" s="39">
        <f t="shared" si="14"/>
        <v>2.6990610328638498</v>
      </c>
      <c r="K324" s="40">
        <f t="shared" si="15"/>
        <v>332.89518636687376</v>
      </c>
      <c r="L324" s="34">
        <v>3</v>
      </c>
    </row>
    <row r="325" spans="1:13" ht="11.1" customHeight="1">
      <c r="A325" s="35" t="s">
        <v>756</v>
      </c>
      <c r="B325" s="36" t="s">
        <v>757</v>
      </c>
      <c r="C325" s="37">
        <v>196.3965</v>
      </c>
      <c r="D325" s="37" t="s">
        <v>758</v>
      </c>
      <c r="E325" s="38">
        <v>2283</v>
      </c>
      <c r="F325" s="38">
        <v>7784</v>
      </c>
      <c r="G325" s="38">
        <v>3935</v>
      </c>
      <c r="H325" s="38">
        <v>3849</v>
      </c>
      <c r="I325" s="39">
        <f t="shared" si="13"/>
        <v>102.23434658352819</v>
      </c>
      <c r="J325" s="39">
        <f t="shared" si="14"/>
        <v>3.4095488392466051</v>
      </c>
      <c r="K325" s="40">
        <f t="shared" si="15"/>
        <v>39.63410753246621</v>
      </c>
      <c r="L325" s="34">
        <v>3</v>
      </c>
    </row>
    <row r="326" spans="1:13" ht="11.1" customHeight="1">
      <c r="A326" s="35" t="s">
        <v>759</v>
      </c>
      <c r="B326" s="36" t="s">
        <v>760</v>
      </c>
      <c r="C326" s="37">
        <v>278.79599999999999</v>
      </c>
      <c r="D326" s="37" t="s">
        <v>761</v>
      </c>
      <c r="E326" s="38">
        <v>1045</v>
      </c>
      <c r="F326" s="38">
        <v>3435</v>
      </c>
      <c r="G326" s="38">
        <v>1752</v>
      </c>
      <c r="H326" s="38">
        <v>1683</v>
      </c>
      <c r="I326" s="39">
        <f t="shared" ref="I326:I389" si="16">G326/H326*100</f>
        <v>104.09982174688056</v>
      </c>
      <c r="J326" s="39">
        <f t="shared" ref="J326:J389" si="17">F326/E326</f>
        <v>3.2870813397129188</v>
      </c>
      <c r="K326" s="40">
        <f t="shared" ref="K326:K389" si="18">F326/C326</f>
        <v>12.320836740842767</v>
      </c>
      <c r="L326" s="34">
        <v>3</v>
      </c>
    </row>
    <row r="327" spans="1:13" s="47" customFormat="1" ht="11.1" customHeight="1">
      <c r="A327" s="35" t="s">
        <v>762</v>
      </c>
      <c r="B327" s="36" t="s">
        <v>763</v>
      </c>
      <c r="C327" s="37">
        <v>78.700800000000001</v>
      </c>
      <c r="D327" s="37" t="s">
        <v>764</v>
      </c>
      <c r="E327" s="38">
        <v>1962</v>
      </c>
      <c r="F327" s="38">
        <v>6718</v>
      </c>
      <c r="G327" s="38">
        <v>3443</v>
      </c>
      <c r="H327" s="38">
        <v>3275</v>
      </c>
      <c r="I327" s="39">
        <f t="shared" si="16"/>
        <v>105.12977099236642</v>
      </c>
      <c r="J327" s="39">
        <f t="shared" si="17"/>
        <v>3.4240570846075435</v>
      </c>
      <c r="K327" s="40">
        <f t="shared" si="18"/>
        <v>85.361266975685126</v>
      </c>
      <c r="L327" s="34">
        <v>3</v>
      </c>
      <c r="M327" s="46"/>
    </row>
    <row r="328" spans="1:13" ht="11.1" customHeight="1">
      <c r="A328" s="35" t="s">
        <v>765</v>
      </c>
      <c r="B328" s="36" t="s">
        <v>766</v>
      </c>
      <c r="C328" s="37">
        <v>118.6266</v>
      </c>
      <c r="D328" s="37" t="s">
        <v>767</v>
      </c>
      <c r="E328" s="38">
        <v>1287</v>
      </c>
      <c r="F328" s="38">
        <v>5289</v>
      </c>
      <c r="G328" s="38">
        <v>2766</v>
      </c>
      <c r="H328" s="38">
        <v>2523</v>
      </c>
      <c r="I328" s="39">
        <f t="shared" si="16"/>
        <v>109.63139120095124</v>
      </c>
      <c r="J328" s="39">
        <f t="shared" si="17"/>
        <v>4.1095571095571097</v>
      </c>
      <c r="K328" s="40">
        <f t="shared" si="18"/>
        <v>44.585278512576437</v>
      </c>
      <c r="L328" s="34">
        <v>3</v>
      </c>
    </row>
    <row r="329" spans="1:13" ht="11.1" customHeight="1">
      <c r="A329" s="35" t="s">
        <v>768</v>
      </c>
      <c r="B329" s="36" t="s">
        <v>769</v>
      </c>
      <c r="C329" s="37">
        <v>167.7756</v>
      </c>
      <c r="D329" s="37" t="s">
        <v>770</v>
      </c>
      <c r="E329" s="38">
        <v>2225</v>
      </c>
      <c r="F329" s="38">
        <v>7648</v>
      </c>
      <c r="G329" s="38">
        <v>3899</v>
      </c>
      <c r="H329" s="38">
        <v>3749</v>
      </c>
      <c r="I329" s="39">
        <f t="shared" si="16"/>
        <v>104.00106695118698</v>
      </c>
      <c r="J329" s="39">
        <f t="shared" si="17"/>
        <v>3.437303370786517</v>
      </c>
      <c r="K329" s="40">
        <f t="shared" si="18"/>
        <v>45.584697655678177</v>
      </c>
      <c r="L329" s="34">
        <v>3</v>
      </c>
    </row>
    <row r="330" spans="1:13" ht="11.1" customHeight="1">
      <c r="A330" s="35" t="s">
        <v>771</v>
      </c>
      <c r="B330" s="36" t="s">
        <v>772</v>
      </c>
      <c r="C330" s="37">
        <v>160.001</v>
      </c>
      <c r="D330" s="37" t="s">
        <v>773</v>
      </c>
      <c r="E330" s="38">
        <v>1346</v>
      </c>
      <c r="F330" s="38">
        <v>4866</v>
      </c>
      <c r="G330" s="38">
        <v>2503</v>
      </c>
      <c r="H330" s="38">
        <v>2363</v>
      </c>
      <c r="I330" s="39">
        <f t="shared" si="16"/>
        <v>105.92467202708423</v>
      </c>
      <c r="J330" s="39">
        <f t="shared" si="17"/>
        <v>3.6151560178306092</v>
      </c>
      <c r="K330" s="40">
        <f t="shared" si="18"/>
        <v>30.412309923062981</v>
      </c>
      <c r="L330" s="34">
        <v>3</v>
      </c>
    </row>
    <row r="331" spans="1:13" ht="11.1" customHeight="1">
      <c r="A331" s="35" t="s">
        <v>774</v>
      </c>
      <c r="B331" s="36" t="s">
        <v>775</v>
      </c>
      <c r="C331" s="37">
        <v>301.0018</v>
      </c>
      <c r="D331" s="37" t="s">
        <v>776</v>
      </c>
      <c r="E331" s="38">
        <v>1507</v>
      </c>
      <c r="F331" s="38">
        <v>4882</v>
      </c>
      <c r="G331" s="38">
        <v>2519</v>
      </c>
      <c r="H331" s="38">
        <v>2363</v>
      </c>
      <c r="I331" s="39">
        <f t="shared" si="16"/>
        <v>106.60177740160812</v>
      </c>
      <c r="J331" s="39">
        <f t="shared" si="17"/>
        <v>3.2395487723954877</v>
      </c>
      <c r="K331" s="40">
        <f t="shared" si="18"/>
        <v>16.219172111263124</v>
      </c>
      <c r="L331" s="34">
        <v>3</v>
      </c>
    </row>
    <row r="332" spans="1:13" ht="11.1" customHeight="1">
      <c r="A332" s="35" t="s">
        <v>777</v>
      </c>
      <c r="B332" s="36" t="s">
        <v>778</v>
      </c>
      <c r="C332" s="37">
        <v>181.8366</v>
      </c>
      <c r="D332" s="37" t="s">
        <v>779</v>
      </c>
      <c r="E332" s="38">
        <v>1863</v>
      </c>
      <c r="F332" s="38">
        <v>4864</v>
      </c>
      <c r="G332" s="38">
        <v>2506</v>
      </c>
      <c r="H332" s="38">
        <v>2358</v>
      </c>
      <c r="I332" s="39">
        <f t="shared" si="16"/>
        <v>106.27650551314673</v>
      </c>
      <c r="J332" s="39">
        <f t="shared" si="17"/>
        <v>2.6108427267847558</v>
      </c>
      <c r="K332" s="40">
        <f t="shared" si="18"/>
        <v>26.749290296892923</v>
      </c>
      <c r="L332" s="34">
        <v>3</v>
      </c>
    </row>
    <row r="333" spans="1:13" ht="11.1" customHeight="1">
      <c r="A333" s="22" t="s">
        <v>780</v>
      </c>
      <c r="B333" s="23" t="s">
        <v>781</v>
      </c>
      <c r="C333" s="25">
        <f>SUM(C334:C349)</f>
        <v>3515.2526000000003</v>
      </c>
      <c r="D333" s="25"/>
      <c r="E333" s="43">
        <v>82074</v>
      </c>
      <c r="F333" s="43">
        <v>224470</v>
      </c>
      <c r="G333" s="43">
        <v>116396</v>
      </c>
      <c r="H333" s="43">
        <v>108074</v>
      </c>
      <c r="I333" s="44">
        <f t="shared" si="16"/>
        <v>107.70027943816274</v>
      </c>
      <c r="J333" s="44">
        <f t="shared" si="17"/>
        <v>2.7349708799376171</v>
      </c>
      <c r="K333" s="45">
        <f t="shared" si="18"/>
        <v>63.856008526954788</v>
      </c>
      <c r="L333" s="34">
        <v>2</v>
      </c>
    </row>
    <row r="334" spans="1:13" s="47" customFormat="1" ht="12" customHeight="1">
      <c r="A334" s="35" t="s">
        <v>782</v>
      </c>
      <c r="B334" s="36" t="s">
        <v>783</v>
      </c>
      <c r="C334" s="37">
        <v>109.76909999999999</v>
      </c>
      <c r="D334" s="37" t="s">
        <v>782</v>
      </c>
      <c r="E334" s="38">
        <v>38989</v>
      </c>
      <c r="F334" s="38">
        <v>106929</v>
      </c>
      <c r="G334" s="38">
        <v>53757</v>
      </c>
      <c r="H334" s="38">
        <v>53172</v>
      </c>
      <c r="I334" s="39">
        <f t="shared" si="16"/>
        <v>101.10020311442112</v>
      </c>
      <c r="J334" s="39">
        <f t="shared" si="17"/>
        <v>2.7425427684731591</v>
      </c>
      <c r="K334" s="40">
        <f t="shared" si="18"/>
        <v>974.12659846896804</v>
      </c>
      <c r="L334" s="34">
        <v>3</v>
      </c>
      <c r="M334" s="46"/>
    </row>
    <row r="335" spans="1:13" ht="11.1" customHeight="1">
      <c r="A335" s="35" t="s">
        <v>784</v>
      </c>
      <c r="B335" s="36" t="s">
        <v>785</v>
      </c>
      <c r="C335" s="37">
        <v>143.9939</v>
      </c>
      <c r="D335" s="37" t="s">
        <v>784</v>
      </c>
      <c r="E335" s="38">
        <v>5448</v>
      </c>
      <c r="F335" s="38">
        <v>14943</v>
      </c>
      <c r="G335" s="38">
        <v>7908</v>
      </c>
      <c r="H335" s="38">
        <v>7035</v>
      </c>
      <c r="I335" s="39">
        <f t="shared" si="16"/>
        <v>112.40938166311301</v>
      </c>
      <c r="J335" s="39">
        <f t="shared" si="17"/>
        <v>2.7428414096916298</v>
      </c>
      <c r="K335" s="40">
        <f t="shared" si="18"/>
        <v>103.77522936735515</v>
      </c>
      <c r="L335" s="34">
        <v>3</v>
      </c>
    </row>
    <row r="336" spans="1:13" ht="11.1" customHeight="1">
      <c r="A336" s="35" t="s">
        <v>786</v>
      </c>
      <c r="B336" s="36" t="s">
        <v>787</v>
      </c>
      <c r="C336" s="37">
        <v>58.735100000000003</v>
      </c>
      <c r="D336" s="37" t="s">
        <v>786</v>
      </c>
      <c r="E336" s="38">
        <v>3235</v>
      </c>
      <c r="F336" s="38">
        <v>9111</v>
      </c>
      <c r="G336" s="38">
        <v>4796</v>
      </c>
      <c r="H336" s="38">
        <v>4315</v>
      </c>
      <c r="I336" s="39">
        <f t="shared" si="16"/>
        <v>111.14716106604867</v>
      </c>
      <c r="J336" s="39">
        <f t="shared" si="17"/>
        <v>2.8163833075734157</v>
      </c>
      <c r="K336" s="40">
        <f t="shared" si="18"/>
        <v>155.12019218491156</v>
      </c>
      <c r="L336" s="34">
        <v>3</v>
      </c>
    </row>
    <row r="337" spans="1:13" ht="11.1" customHeight="1">
      <c r="A337" s="35" t="s">
        <v>788</v>
      </c>
      <c r="B337" s="36" t="s">
        <v>789</v>
      </c>
      <c r="C337" s="37">
        <v>412.68709999999999</v>
      </c>
      <c r="D337" s="37" t="s">
        <v>788</v>
      </c>
      <c r="E337" s="38">
        <v>6655</v>
      </c>
      <c r="F337" s="38">
        <v>17700</v>
      </c>
      <c r="G337" s="38">
        <v>9411</v>
      </c>
      <c r="H337" s="38">
        <v>8289</v>
      </c>
      <c r="I337" s="39">
        <f t="shared" si="16"/>
        <v>113.53601158161419</v>
      </c>
      <c r="J337" s="39">
        <f t="shared" si="17"/>
        <v>2.6596543951915854</v>
      </c>
      <c r="K337" s="40">
        <f t="shared" si="18"/>
        <v>42.889637209401506</v>
      </c>
      <c r="L337" s="34">
        <v>3</v>
      </c>
    </row>
    <row r="338" spans="1:13" ht="11.1" customHeight="1">
      <c r="A338" s="35" t="s">
        <v>790</v>
      </c>
      <c r="B338" s="36" t="s">
        <v>791</v>
      </c>
      <c r="C338" s="37">
        <v>69.145399999999995</v>
      </c>
      <c r="D338" s="37" t="s">
        <v>790</v>
      </c>
      <c r="E338" s="38">
        <v>2526</v>
      </c>
      <c r="F338" s="38">
        <v>6565</v>
      </c>
      <c r="G338" s="38">
        <v>3408</v>
      </c>
      <c r="H338" s="38">
        <v>3157</v>
      </c>
      <c r="I338" s="39">
        <f t="shared" si="16"/>
        <v>107.9505859993665</v>
      </c>
      <c r="J338" s="39">
        <f t="shared" si="17"/>
        <v>2.5989707046714172</v>
      </c>
      <c r="K338" s="40">
        <f t="shared" si="18"/>
        <v>94.944855333832777</v>
      </c>
      <c r="L338" s="34">
        <v>3</v>
      </c>
    </row>
    <row r="339" spans="1:13" ht="11.1" customHeight="1">
      <c r="A339" s="35" t="s">
        <v>792</v>
      </c>
      <c r="B339" s="36" t="s">
        <v>793</v>
      </c>
      <c r="C339" s="37">
        <v>96.652299999999997</v>
      </c>
      <c r="D339" s="37" t="s">
        <v>792</v>
      </c>
      <c r="E339" s="38">
        <v>4609</v>
      </c>
      <c r="F339" s="38">
        <v>11507</v>
      </c>
      <c r="G339" s="38">
        <v>6107</v>
      </c>
      <c r="H339" s="38">
        <v>5400</v>
      </c>
      <c r="I339" s="39">
        <f t="shared" si="16"/>
        <v>113.0925925925926</v>
      </c>
      <c r="J339" s="39">
        <f t="shared" si="17"/>
        <v>2.496637014536776</v>
      </c>
      <c r="K339" s="40">
        <f t="shared" si="18"/>
        <v>119.0556251636019</v>
      </c>
      <c r="L339" s="34">
        <v>3</v>
      </c>
    </row>
    <row r="340" spans="1:13" ht="11.1" customHeight="1">
      <c r="A340" s="35" t="s">
        <v>794</v>
      </c>
      <c r="B340" s="36" t="s">
        <v>795</v>
      </c>
      <c r="C340" s="37">
        <v>210.1908</v>
      </c>
      <c r="D340" s="37" t="s">
        <v>794</v>
      </c>
      <c r="E340" s="38">
        <v>3750</v>
      </c>
      <c r="F340" s="38">
        <v>9000</v>
      </c>
      <c r="G340" s="38">
        <v>4964</v>
      </c>
      <c r="H340" s="38">
        <v>4036</v>
      </c>
      <c r="I340" s="39">
        <f t="shared" si="16"/>
        <v>122.99306243805748</v>
      </c>
      <c r="J340" s="39">
        <f t="shared" si="17"/>
        <v>2.4</v>
      </c>
      <c r="K340" s="40">
        <f t="shared" si="18"/>
        <v>42.818239428176689</v>
      </c>
      <c r="L340" s="34">
        <v>3</v>
      </c>
    </row>
    <row r="341" spans="1:13" ht="11.1" customHeight="1">
      <c r="A341" s="35" t="s">
        <v>796</v>
      </c>
      <c r="B341" s="36" t="s">
        <v>797</v>
      </c>
      <c r="C341" s="37">
        <v>155.18680000000001</v>
      </c>
      <c r="D341" s="37" t="s">
        <v>796</v>
      </c>
      <c r="E341" s="38">
        <v>2934</v>
      </c>
      <c r="F341" s="38">
        <v>7756</v>
      </c>
      <c r="G341" s="38">
        <v>4397</v>
      </c>
      <c r="H341" s="38">
        <v>3359</v>
      </c>
      <c r="I341" s="39">
        <f t="shared" si="16"/>
        <v>130.90205418279251</v>
      </c>
      <c r="J341" s="39">
        <f t="shared" si="17"/>
        <v>2.643490115882754</v>
      </c>
      <c r="K341" s="40">
        <f t="shared" si="18"/>
        <v>49.978477550925724</v>
      </c>
      <c r="L341" s="34">
        <v>3</v>
      </c>
    </row>
    <row r="342" spans="1:13" s="47" customFormat="1" ht="12" customHeight="1">
      <c r="A342" s="35" t="s">
        <v>798</v>
      </c>
      <c r="B342" s="36" t="s">
        <v>799</v>
      </c>
      <c r="C342" s="37">
        <v>89.697999999999993</v>
      </c>
      <c r="D342" s="37" t="s">
        <v>798</v>
      </c>
      <c r="E342" s="38">
        <v>3092</v>
      </c>
      <c r="F342" s="38">
        <v>8202</v>
      </c>
      <c r="G342" s="38">
        <v>4396</v>
      </c>
      <c r="H342" s="38">
        <v>3806</v>
      </c>
      <c r="I342" s="39">
        <f t="shared" si="16"/>
        <v>115.50183920126116</v>
      </c>
      <c r="J342" s="39">
        <f t="shared" si="17"/>
        <v>2.6526520051746441</v>
      </c>
      <c r="K342" s="40">
        <f t="shared" si="18"/>
        <v>91.440165889986403</v>
      </c>
      <c r="L342" s="34">
        <v>3</v>
      </c>
      <c r="M342" s="46"/>
    </row>
    <row r="343" spans="1:13" ht="11.1" customHeight="1">
      <c r="A343" s="35" t="s">
        <v>800</v>
      </c>
      <c r="B343" s="36" t="s">
        <v>801</v>
      </c>
      <c r="C343" s="37">
        <v>82.685400000000001</v>
      </c>
      <c r="D343" s="37" t="s">
        <v>800</v>
      </c>
      <c r="E343" s="38">
        <v>3263</v>
      </c>
      <c r="F343" s="38">
        <v>8591</v>
      </c>
      <c r="G343" s="38">
        <v>4510</v>
      </c>
      <c r="H343" s="38">
        <v>4081</v>
      </c>
      <c r="I343" s="39">
        <f t="shared" si="16"/>
        <v>110.51212938005391</v>
      </c>
      <c r="J343" s="39">
        <f t="shared" si="17"/>
        <v>2.6328532025743181</v>
      </c>
      <c r="K343" s="40">
        <f t="shared" si="18"/>
        <v>103.89984205192211</v>
      </c>
      <c r="L343" s="34">
        <v>3</v>
      </c>
    </row>
    <row r="344" spans="1:13" ht="11.1" customHeight="1">
      <c r="A344" s="35" t="s">
        <v>802</v>
      </c>
      <c r="B344" s="36" t="s">
        <v>803</v>
      </c>
      <c r="C344" s="37">
        <v>15.091900000000001</v>
      </c>
      <c r="D344" s="37" t="s">
        <v>802</v>
      </c>
      <c r="E344" s="38">
        <v>1098</v>
      </c>
      <c r="F344" s="38">
        <v>3808</v>
      </c>
      <c r="G344" s="38">
        <v>2004</v>
      </c>
      <c r="H344" s="38">
        <v>1804</v>
      </c>
      <c r="I344" s="39">
        <f t="shared" si="16"/>
        <v>111.08647450110864</v>
      </c>
      <c r="J344" s="39">
        <f t="shared" si="17"/>
        <v>3.4681238615664847</v>
      </c>
      <c r="K344" s="40">
        <f t="shared" si="18"/>
        <v>252.32078134628509</v>
      </c>
      <c r="L344" s="34">
        <v>3</v>
      </c>
    </row>
    <row r="345" spans="1:13" ht="11.1" customHeight="1">
      <c r="A345" s="35" t="s">
        <v>804</v>
      </c>
      <c r="B345" s="36" t="s">
        <v>805</v>
      </c>
      <c r="C345" s="37">
        <v>455.88049999999998</v>
      </c>
      <c r="D345" s="37" t="s">
        <v>806</v>
      </c>
      <c r="E345" s="38">
        <v>1068</v>
      </c>
      <c r="F345" s="38">
        <v>3614</v>
      </c>
      <c r="G345" s="38">
        <v>1947</v>
      </c>
      <c r="H345" s="38">
        <v>1667</v>
      </c>
      <c r="I345" s="39">
        <f t="shared" si="16"/>
        <v>116.79664067186563</v>
      </c>
      <c r="J345" s="39">
        <f t="shared" si="17"/>
        <v>3.3838951310861423</v>
      </c>
      <c r="K345" s="40">
        <f t="shared" si="18"/>
        <v>7.9275160924847636</v>
      </c>
      <c r="L345" s="34">
        <v>3</v>
      </c>
    </row>
    <row r="346" spans="1:13" s="47" customFormat="1" ht="12" customHeight="1">
      <c r="A346" s="35" t="s">
        <v>807</v>
      </c>
      <c r="B346" s="36" t="s">
        <v>808</v>
      </c>
      <c r="C346" s="37">
        <v>880.03819999999996</v>
      </c>
      <c r="D346" s="37" t="s">
        <v>809</v>
      </c>
      <c r="E346" s="38">
        <v>1092</v>
      </c>
      <c r="F346" s="38">
        <v>4378</v>
      </c>
      <c r="G346" s="38">
        <v>2343</v>
      </c>
      <c r="H346" s="38">
        <v>2035</v>
      </c>
      <c r="I346" s="39">
        <f t="shared" si="16"/>
        <v>115.13513513513513</v>
      </c>
      <c r="J346" s="39">
        <f t="shared" si="17"/>
        <v>4.0091575091575091</v>
      </c>
      <c r="K346" s="40">
        <f t="shared" si="18"/>
        <v>4.9747840491469573</v>
      </c>
      <c r="L346" s="34">
        <v>3</v>
      </c>
      <c r="M346" s="46"/>
    </row>
    <row r="347" spans="1:13" ht="11.1" customHeight="1">
      <c r="A347" s="35" t="s">
        <v>810</v>
      </c>
      <c r="B347" s="36" t="s">
        <v>811</v>
      </c>
      <c r="C347" s="37">
        <v>306.44540000000001</v>
      </c>
      <c r="D347" s="37" t="s">
        <v>812</v>
      </c>
      <c r="E347" s="38">
        <v>1463</v>
      </c>
      <c r="F347" s="38">
        <v>3721</v>
      </c>
      <c r="G347" s="38">
        <v>2027</v>
      </c>
      <c r="H347" s="38">
        <v>1694</v>
      </c>
      <c r="I347" s="39">
        <f t="shared" si="16"/>
        <v>119.65761511216057</v>
      </c>
      <c r="J347" s="39">
        <f t="shared" si="17"/>
        <v>2.543403964456596</v>
      </c>
      <c r="K347" s="40">
        <f t="shared" si="18"/>
        <v>12.142456698648438</v>
      </c>
      <c r="L347" s="34">
        <v>3</v>
      </c>
    </row>
    <row r="348" spans="1:13" ht="11.1" customHeight="1">
      <c r="A348" s="35" t="s">
        <v>813</v>
      </c>
      <c r="B348" s="36" t="s">
        <v>814</v>
      </c>
      <c r="C348" s="37">
        <v>380.6635</v>
      </c>
      <c r="D348" s="37" t="s">
        <v>815</v>
      </c>
      <c r="E348" s="38">
        <v>1111</v>
      </c>
      <c r="F348" s="38">
        <v>3669</v>
      </c>
      <c r="G348" s="38">
        <v>1895</v>
      </c>
      <c r="H348" s="38">
        <v>1774</v>
      </c>
      <c r="I348" s="39">
        <f t="shared" si="16"/>
        <v>106.82074408117248</v>
      </c>
      <c r="J348" s="39">
        <f t="shared" si="17"/>
        <v>3.3024302430243022</v>
      </c>
      <c r="K348" s="40">
        <f t="shared" si="18"/>
        <v>9.6384339449408731</v>
      </c>
      <c r="L348" s="34">
        <v>3</v>
      </c>
    </row>
    <row r="349" spans="1:13" ht="11.1" customHeight="1">
      <c r="A349" s="35" t="s">
        <v>816</v>
      </c>
      <c r="B349" s="36" t="s">
        <v>817</v>
      </c>
      <c r="C349" s="37">
        <v>48.389200000000002</v>
      </c>
      <c r="D349" s="37" t="s">
        <v>818</v>
      </c>
      <c r="E349" s="38">
        <v>1741</v>
      </c>
      <c r="F349" s="38">
        <v>4976</v>
      </c>
      <c r="G349" s="38">
        <v>2526</v>
      </c>
      <c r="H349" s="38">
        <v>2450</v>
      </c>
      <c r="I349" s="39">
        <f t="shared" si="16"/>
        <v>103.10204081632652</v>
      </c>
      <c r="J349" s="39">
        <f t="shared" si="17"/>
        <v>2.8581275129236072</v>
      </c>
      <c r="K349" s="40">
        <f t="shared" si="18"/>
        <v>102.83286353153183</v>
      </c>
      <c r="L349" s="34">
        <v>3</v>
      </c>
    </row>
    <row r="350" spans="1:13" ht="11.1" customHeight="1">
      <c r="A350" s="22" t="s">
        <v>819</v>
      </c>
      <c r="B350" s="23" t="s">
        <v>820</v>
      </c>
      <c r="C350" s="25">
        <f>SUM(C351:C363)</f>
        <v>4628.5713999999998</v>
      </c>
      <c r="D350" s="25"/>
      <c r="E350" s="62">
        <v>124243</v>
      </c>
      <c r="F350" s="62">
        <v>333392</v>
      </c>
      <c r="G350" s="62">
        <v>170324</v>
      </c>
      <c r="H350" s="62">
        <v>163068</v>
      </c>
      <c r="I350" s="44">
        <f t="shared" si="16"/>
        <v>104.4496774351804</v>
      </c>
      <c r="J350" s="44">
        <f t="shared" si="17"/>
        <v>2.6833865891840989</v>
      </c>
      <c r="K350" s="45">
        <f t="shared" si="18"/>
        <v>72.029136247093433</v>
      </c>
      <c r="L350" s="34">
        <v>2</v>
      </c>
    </row>
    <row r="351" spans="1:13" ht="11.1" customHeight="1">
      <c r="A351" s="35" t="s">
        <v>821</v>
      </c>
      <c r="B351" s="36" t="s">
        <v>822</v>
      </c>
      <c r="C351" s="37">
        <v>29.409500000000001</v>
      </c>
      <c r="D351" s="37" t="s">
        <v>821</v>
      </c>
      <c r="E351" s="38">
        <v>41279</v>
      </c>
      <c r="F351" s="38">
        <v>106368</v>
      </c>
      <c r="G351" s="38">
        <v>51667</v>
      </c>
      <c r="H351" s="38">
        <v>54701</v>
      </c>
      <c r="I351" s="39">
        <f t="shared" si="16"/>
        <v>94.453483482934502</v>
      </c>
      <c r="J351" s="39">
        <f t="shared" si="17"/>
        <v>2.5768066086872259</v>
      </c>
      <c r="K351" s="40">
        <f t="shared" si="18"/>
        <v>3616.7904928679509</v>
      </c>
      <c r="L351" s="34">
        <v>3</v>
      </c>
    </row>
    <row r="352" spans="1:13" ht="11.1" customHeight="1">
      <c r="A352" s="35" t="s">
        <v>823</v>
      </c>
      <c r="B352" s="36" t="s">
        <v>824</v>
      </c>
      <c r="C352" s="37">
        <v>120.5181</v>
      </c>
      <c r="D352" s="37" t="s">
        <v>823</v>
      </c>
      <c r="E352" s="38">
        <v>4417</v>
      </c>
      <c r="F352" s="38">
        <v>11237</v>
      </c>
      <c r="G352" s="38">
        <v>5903</v>
      </c>
      <c r="H352" s="38">
        <v>5334</v>
      </c>
      <c r="I352" s="39">
        <f t="shared" si="16"/>
        <v>110.66741657292837</v>
      </c>
      <c r="J352" s="39">
        <f t="shared" si="17"/>
        <v>2.5440344124971701</v>
      </c>
      <c r="K352" s="40">
        <f t="shared" si="18"/>
        <v>93.239106822958547</v>
      </c>
      <c r="L352" s="34">
        <v>3</v>
      </c>
    </row>
    <row r="353" spans="1:13" ht="11.1" customHeight="1">
      <c r="A353" s="35" t="s">
        <v>825</v>
      </c>
      <c r="B353" s="36" t="s">
        <v>826</v>
      </c>
      <c r="C353" s="37">
        <v>252.37190000000001</v>
      </c>
      <c r="D353" s="37" t="s">
        <v>825</v>
      </c>
      <c r="E353" s="38">
        <v>8943</v>
      </c>
      <c r="F353" s="38">
        <v>25396</v>
      </c>
      <c r="G353" s="38">
        <v>13600</v>
      </c>
      <c r="H353" s="38">
        <v>11796</v>
      </c>
      <c r="I353" s="39">
        <f t="shared" si="16"/>
        <v>115.29331976941334</v>
      </c>
      <c r="J353" s="39">
        <f t="shared" si="17"/>
        <v>2.8397629430839761</v>
      </c>
      <c r="K353" s="40">
        <f t="shared" si="18"/>
        <v>100.62926974041088</v>
      </c>
      <c r="L353" s="34">
        <v>3</v>
      </c>
    </row>
    <row r="354" spans="1:13" ht="11.1" customHeight="1">
      <c r="A354" s="35" t="s">
        <v>827</v>
      </c>
      <c r="B354" s="36" t="s">
        <v>828</v>
      </c>
      <c r="C354" s="37">
        <v>29.409500000000001</v>
      </c>
      <c r="D354" s="37" t="s">
        <v>827</v>
      </c>
      <c r="E354" s="38">
        <v>7539</v>
      </c>
      <c r="F354" s="38">
        <v>20286</v>
      </c>
      <c r="G354" s="38">
        <v>10474</v>
      </c>
      <c r="H354" s="38">
        <v>9812</v>
      </c>
      <c r="I354" s="39">
        <f t="shared" si="16"/>
        <v>106.74684060334285</v>
      </c>
      <c r="J354" s="39">
        <f t="shared" si="17"/>
        <v>2.6908077994428967</v>
      </c>
      <c r="K354" s="40">
        <f t="shared" si="18"/>
        <v>689.77711283768849</v>
      </c>
      <c r="L354" s="34">
        <v>3</v>
      </c>
    </row>
    <row r="355" spans="1:13" s="47" customFormat="1" ht="12" customHeight="1">
      <c r="A355" s="35" t="s">
        <v>829</v>
      </c>
      <c r="B355" s="36" t="s">
        <v>830</v>
      </c>
      <c r="C355" s="37">
        <v>65.258200000000002</v>
      </c>
      <c r="D355" s="37" t="s">
        <v>829</v>
      </c>
      <c r="E355" s="38">
        <v>31064</v>
      </c>
      <c r="F355" s="38">
        <v>82577</v>
      </c>
      <c r="G355" s="38">
        <v>41916</v>
      </c>
      <c r="H355" s="38">
        <v>40661</v>
      </c>
      <c r="I355" s="39">
        <f t="shared" si="16"/>
        <v>103.0864956592312</v>
      </c>
      <c r="J355" s="39">
        <f t="shared" si="17"/>
        <v>2.6582861189801701</v>
      </c>
      <c r="K355" s="40">
        <f t="shared" si="18"/>
        <v>1265.3888706706589</v>
      </c>
      <c r="L355" s="34">
        <v>3</v>
      </c>
      <c r="M355" s="46"/>
    </row>
    <row r="356" spans="1:13" ht="11.1" customHeight="1">
      <c r="A356" s="35" t="s">
        <v>831</v>
      </c>
      <c r="B356" s="36" t="s">
        <v>832</v>
      </c>
      <c r="C356" s="37">
        <v>218.44479999999999</v>
      </c>
      <c r="D356" s="37" t="s">
        <v>831</v>
      </c>
      <c r="E356" s="38">
        <v>7016</v>
      </c>
      <c r="F356" s="38">
        <v>18237</v>
      </c>
      <c r="G356" s="38">
        <v>9744</v>
      </c>
      <c r="H356" s="38">
        <v>8493</v>
      </c>
      <c r="I356" s="39">
        <f t="shared" si="16"/>
        <v>114.72977746379371</v>
      </c>
      <c r="J356" s="39">
        <f t="shared" si="17"/>
        <v>2.5993443557582667</v>
      </c>
      <c r="K356" s="40">
        <f t="shared" si="18"/>
        <v>83.485621996953014</v>
      </c>
      <c r="L356" s="34">
        <v>3</v>
      </c>
    </row>
    <row r="357" spans="1:13" ht="11.1" customHeight="1">
      <c r="A357" s="35" t="s">
        <v>833</v>
      </c>
      <c r="B357" s="36" t="s">
        <v>834</v>
      </c>
      <c r="C357" s="37">
        <v>157.11000000000001</v>
      </c>
      <c r="D357" s="37" t="s">
        <v>833</v>
      </c>
      <c r="E357" s="38">
        <v>5053</v>
      </c>
      <c r="F357" s="38">
        <v>13395</v>
      </c>
      <c r="G357" s="38">
        <v>7131</v>
      </c>
      <c r="H357" s="38">
        <v>6264</v>
      </c>
      <c r="I357" s="39">
        <f t="shared" si="16"/>
        <v>113.84099616858236</v>
      </c>
      <c r="J357" s="39">
        <f t="shared" si="17"/>
        <v>2.6509004551751434</v>
      </c>
      <c r="K357" s="40">
        <f t="shared" si="18"/>
        <v>85.258735917510023</v>
      </c>
      <c r="L357" s="34">
        <v>3</v>
      </c>
    </row>
    <row r="358" spans="1:13" s="47" customFormat="1" ht="12" customHeight="1">
      <c r="A358" s="35" t="s">
        <v>835</v>
      </c>
      <c r="B358" s="36" t="s">
        <v>836</v>
      </c>
      <c r="C358" s="37">
        <v>162.4332</v>
      </c>
      <c r="D358" s="37" t="s">
        <v>835</v>
      </c>
      <c r="E358" s="38">
        <v>1741</v>
      </c>
      <c r="F358" s="38">
        <v>4706</v>
      </c>
      <c r="G358" s="38">
        <v>2604</v>
      </c>
      <c r="H358" s="38">
        <v>2102</v>
      </c>
      <c r="I358" s="39">
        <f t="shared" si="16"/>
        <v>123.88201712654615</v>
      </c>
      <c r="J358" s="39">
        <f t="shared" si="17"/>
        <v>2.7030442274554853</v>
      </c>
      <c r="K358" s="40">
        <f t="shared" si="18"/>
        <v>28.971909683488352</v>
      </c>
      <c r="L358" s="34">
        <v>3</v>
      </c>
      <c r="M358" s="46"/>
    </row>
    <row r="359" spans="1:13" ht="11.1" customHeight="1">
      <c r="A359" s="35" t="s">
        <v>837</v>
      </c>
      <c r="B359" s="36" t="s">
        <v>838</v>
      </c>
      <c r="C359" s="37">
        <v>135.58619999999999</v>
      </c>
      <c r="D359" s="37" t="s">
        <v>837</v>
      </c>
      <c r="E359" s="38">
        <v>4656</v>
      </c>
      <c r="F359" s="38">
        <v>12107</v>
      </c>
      <c r="G359" s="38">
        <v>6509</v>
      </c>
      <c r="H359" s="38">
        <v>5598</v>
      </c>
      <c r="I359" s="39">
        <f t="shared" si="16"/>
        <v>116.27366916755983</v>
      </c>
      <c r="J359" s="39">
        <f t="shared" si="17"/>
        <v>2.6003006872852232</v>
      </c>
      <c r="K359" s="40">
        <f t="shared" si="18"/>
        <v>89.293748183812227</v>
      </c>
      <c r="L359" s="34">
        <v>3</v>
      </c>
    </row>
    <row r="360" spans="1:13" ht="11.1" customHeight="1">
      <c r="A360" s="35" t="s">
        <v>839</v>
      </c>
      <c r="B360" s="36" t="s">
        <v>840</v>
      </c>
      <c r="C360" s="37">
        <v>176.37049999999999</v>
      </c>
      <c r="D360" s="37" t="s">
        <v>839</v>
      </c>
      <c r="E360" s="38">
        <v>3993</v>
      </c>
      <c r="F360" s="38">
        <v>10849</v>
      </c>
      <c r="G360" s="38">
        <v>5916</v>
      </c>
      <c r="H360" s="38">
        <v>4933</v>
      </c>
      <c r="I360" s="39">
        <f t="shared" si="16"/>
        <v>119.92702209608757</v>
      </c>
      <c r="J360" s="39">
        <f t="shared" si="17"/>
        <v>2.7170047583270724</v>
      </c>
      <c r="K360" s="40">
        <f t="shared" si="18"/>
        <v>61.512554537181671</v>
      </c>
      <c r="L360" s="34">
        <v>3</v>
      </c>
    </row>
    <row r="361" spans="1:13" ht="11.1" customHeight="1">
      <c r="A361" s="35" t="s">
        <v>841</v>
      </c>
      <c r="B361" s="36" t="s">
        <v>842</v>
      </c>
      <c r="C361" s="37">
        <v>1641.8554999999999</v>
      </c>
      <c r="D361" s="37" t="s">
        <v>843</v>
      </c>
      <c r="E361" s="38">
        <v>4775</v>
      </c>
      <c r="F361" s="38">
        <v>15494</v>
      </c>
      <c r="G361" s="38">
        <v>8011</v>
      </c>
      <c r="H361" s="38">
        <v>7483</v>
      </c>
      <c r="I361" s="39">
        <f t="shared" si="16"/>
        <v>107.05599358546039</v>
      </c>
      <c r="J361" s="39">
        <f t="shared" si="17"/>
        <v>3.2448167539267017</v>
      </c>
      <c r="K361" s="40">
        <f t="shared" si="18"/>
        <v>9.4368840619652588</v>
      </c>
      <c r="L361" s="34">
        <v>3</v>
      </c>
    </row>
    <row r="362" spans="1:13" ht="11.1" customHeight="1">
      <c r="A362" s="35" t="s">
        <v>844</v>
      </c>
      <c r="B362" s="36" t="s">
        <v>845</v>
      </c>
      <c r="C362" s="37">
        <v>618.49099999999999</v>
      </c>
      <c r="D362" s="37" t="s">
        <v>846</v>
      </c>
      <c r="E362" s="38">
        <v>2089</v>
      </c>
      <c r="F362" s="38">
        <v>6530</v>
      </c>
      <c r="G362" s="38">
        <v>3446</v>
      </c>
      <c r="H362" s="38">
        <v>3084</v>
      </c>
      <c r="I362" s="39">
        <f t="shared" si="16"/>
        <v>111.73800259403373</v>
      </c>
      <c r="J362" s="39">
        <f t="shared" si="17"/>
        <v>3.125897558640498</v>
      </c>
      <c r="K362" s="40">
        <f t="shared" si="18"/>
        <v>10.557954764095193</v>
      </c>
      <c r="L362" s="34">
        <v>3</v>
      </c>
    </row>
    <row r="363" spans="1:13" ht="11.1" customHeight="1">
      <c r="A363" s="35" t="s">
        <v>847</v>
      </c>
      <c r="B363" s="36" t="s">
        <v>848</v>
      </c>
      <c r="C363" s="37">
        <v>1021.313</v>
      </c>
      <c r="D363" s="37" t="s">
        <v>849</v>
      </c>
      <c r="E363" s="38">
        <v>1678</v>
      </c>
      <c r="F363" s="38">
        <v>6210</v>
      </c>
      <c r="G363" s="38">
        <v>3403</v>
      </c>
      <c r="H363" s="38">
        <v>2807</v>
      </c>
      <c r="I363" s="39">
        <f t="shared" si="16"/>
        <v>121.23263270395439</v>
      </c>
      <c r="J363" s="39">
        <f t="shared" si="17"/>
        <v>3.7008343265792609</v>
      </c>
      <c r="K363" s="40">
        <f t="shared" si="18"/>
        <v>6.0804082587806088</v>
      </c>
      <c r="L363" s="34">
        <v>3</v>
      </c>
    </row>
    <row r="364" spans="1:13" ht="11.1" customHeight="1">
      <c r="A364" s="22" t="s">
        <v>850</v>
      </c>
      <c r="B364" s="23" t="s">
        <v>851</v>
      </c>
      <c r="C364" s="25">
        <f>SUM(C365:C370)</f>
        <v>126.86409999999999</v>
      </c>
      <c r="D364" s="25"/>
      <c r="E364" s="43">
        <v>37917</v>
      </c>
      <c r="F364" s="43">
        <v>101758</v>
      </c>
      <c r="G364" s="43">
        <v>52392</v>
      </c>
      <c r="H364" s="43">
        <v>49366</v>
      </c>
      <c r="I364" s="44">
        <f t="shared" si="16"/>
        <v>106.12972491188266</v>
      </c>
      <c r="J364" s="44">
        <f t="shared" si="17"/>
        <v>2.6837038795263339</v>
      </c>
      <c r="K364" s="45">
        <f t="shared" si="18"/>
        <v>802.10240722158596</v>
      </c>
      <c r="L364" s="34">
        <v>2</v>
      </c>
    </row>
    <row r="365" spans="1:13" s="47" customFormat="1" ht="12" customHeight="1">
      <c r="A365" s="35" t="s">
        <v>852</v>
      </c>
      <c r="B365" s="36" t="s">
        <v>853</v>
      </c>
      <c r="C365" s="37">
        <v>33.991799999999998</v>
      </c>
      <c r="D365" s="37" t="s">
        <v>852</v>
      </c>
      <c r="E365" s="38">
        <v>23014</v>
      </c>
      <c r="F365" s="38">
        <v>60335</v>
      </c>
      <c r="G365" s="38">
        <v>30661</v>
      </c>
      <c r="H365" s="38">
        <v>29674</v>
      </c>
      <c r="I365" s="39">
        <f t="shared" si="16"/>
        <v>103.32614409921143</v>
      </c>
      <c r="J365" s="39">
        <f t="shared" si="17"/>
        <v>2.621665073433562</v>
      </c>
      <c r="K365" s="40">
        <f t="shared" si="18"/>
        <v>1774.9869086073702</v>
      </c>
      <c r="L365" s="34">
        <v>3</v>
      </c>
      <c r="M365" s="46"/>
    </row>
    <row r="366" spans="1:13" ht="11.1" customHeight="1">
      <c r="A366" s="35" t="s">
        <v>854</v>
      </c>
      <c r="B366" s="36" t="s">
        <v>855</v>
      </c>
      <c r="C366" s="37">
        <v>33.300800000000002</v>
      </c>
      <c r="D366" s="37" t="s">
        <v>854</v>
      </c>
      <c r="E366" s="38">
        <v>5324</v>
      </c>
      <c r="F366" s="38">
        <v>14315</v>
      </c>
      <c r="G366" s="38">
        <v>7566</v>
      </c>
      <c r="H366" s="38">
        <v>6749</v>
      </c>
      <c r="I366" s="39">
        <f t="shared" si="16"/>
        <v>112.10549711068307</v>
      </c>
      <c r="J366" s="39">
        <f t="shared" si="17"/>
        <v>2.6887678437265214</v>
      </c>
      <c r="K366" s="40">
        <f t="shared" si="18"/>
        <v>429.86955268341899</v>
      </c>
      <c r="L366" s="34">
        <v>3</v>
      </c>
    </row>
    <row r="367" spans="1:13" ht="11.1" customHeight="1">
      <c r="A367" s="35" t="s">
        <v>856</v>
      </c>
      <c r="B367" s="36" t="s">
        <v>857</v>
      </c>
      <c r="C367" s="37">
        <v>20.087499999999999</v>
      </c>
      <c r="D367" s="37" t="s">
        <v>856</v>
      </c>
      <c r="E367" s="38">
        <v>3336</v>
      </c>
      <c r="F367" s="38">
        <v>9799</v>
      </c>
      <c r="G367" s="38">
        <v>5128</v>
      </c>
      <c r="H367" s="38">
        <v>4671</v>
      </c>
      <c r="I367" s="39">
        <f t="shared" si="16"/>
        <v>109.78377221151787</v>
      </c>
      <c r="J367" s="39">
        <f t="shared" si="17"/>
        <v>2.9373501199040768</v>
      </c>
      <c r="K367" s="40">
        <f t="shared" si="18"/>
        <v>487.81580584940889</v>
      </c>
      <c r="L367" s="34">
        <v>3</v>
      </c>
    </row>
    <row r="368" spans="1:13" ht="11.1" customHeight="1">
      <c r="A368" s="35" t="s">
        <v>858</v>
      </c>
      <c r="B368" s="36" t="s">
        <v>859</v>
      </c>
      <c r="C368" s="37">
        <v>18.7148</v>
      </c>
      <c r="D368" s="37" t="s">
        <v>858</v>
      </c>
      <c r="E368" s="38">
        <v>2933</v>
      </c>
      <c r="F368" s="38">
        <v>8438</v>
      </c>
      <c r="G368" s="38">
        <v>4335</v>
      </c>
      <c r="H368" s="38">
        <v>4103</v>
      </c>
      <c r="I368" s="39">
        <f t="shared" si="16"/>
        <v>105.65439922008287</v>
      </c>
      <c r="J368" s="39">
        <f t="shared" si="17"/>
        <v>2.8769178315717694</v>
      </c>
      <c r="K368" s="40">
        <f t="shared" si="18"/>
        <v>450.87310577724583</v>
      </c>
      <c r="L368" s="34">
        <v>3</v>
      </c>
    </row>
    <row r="369" spans="1:13" ht="11.1" customHeight="1">
      <c r="A369" s="35" t="s">
        <v>860</v>
      </c>
      <c r="B369" s="36" t="s">
        <v>861</v>
      </c>
      <c r="C369" s="37">
        <v>13.782400000000001</v>
      </c>
      <c r="D369" s="37" t="s">
        <v>860</v>
      </c>
      <c r="E369" s="38">
        <v>1988</v>
      </c>
      <c r="F369" s="38">
        <v>5117</v>
      </c>
      <c r="G369" s="38">
        <v>2747</v>
      </c>
      <c r="H369" s="38">
        <v>2370</v>
      </c>
      <c r="I369" s="39">
        <f t="shared" si="16"/>
        <v>115.9071729957806</v>
      </c>
      <c r="J369" s="39">
        <f t="shared" si="17"/>
        <v>2.573943661971831</v>
      </c>
      <c r="K369" s="40">
        <f t="shared" si="18"/>
        <v>371.27060599024838</v>
      </c>
      <c r="L369" s="34">
        <v>3</v>
      </c>
    </row>
    <row r="370" spans="1:13" ht="11.1" customHeight="1">
      <c r="A370" s="35" t="s">
        <v>862</v>
      </c>
      <c r="B370" s="36" t="s">
        <v>863</v>
      </c>
      <c r="C370" s="37">
        <v>6.9867999999999997</v>
      </c>
      <c r="D370" s="37" t="s">
        <v>862</v>
      </c>
      <c r="E370" s="38">
        <v>1322</v>
      </c>
      <c r="F370" s="38">
        <v>3754</v>
      </c>
      <c r="G370" s="38">
        <v>1955</v>
      </c>
      <c r="H370" s="38">
        <v>1799</v>
      </c>
      <c r="I370" s="39">
        <f t="shared" si="16"/>
        <v>108.67148415786548</v>
      </c>
      <c r="J370" s="39">
        <f t="shared" si="17"/>
        <v>2.8396369137670199</v>
      </c>
      <c r="K370" s="40">
        <f t="shared" si="18"/>
        <v>537.29890650941775</v>
      </c>
      <c r="L370" s="34">
        <v>3</v>
      </c>
    </row>
    <row r="371" spans="1:13" ht="11.1" customHeight="1">
      <c r="A371" s="22" t="s">
        <v>864</v>
      </c>
      <c r="B371" s="23" t="s">
        <v>865</v>
      </c>
      <c r="C371" s="25">
        <f>SUM(C372:C378)</f>
        <v>132.75890000000001</v>
      </c>
      <c r="D371" s="25"/>
      <c r="E371" s="43">
        <v>150492</v>
      </c>
      <c r="F371" s="43">
        <v>373077</v>
      </c>
      <c r="G371" s="43">
        <v>187605</v>
      </c>
      <c r="H371" s="43">
        <v>185472</v>
      </c>
      <c r="I371" s="44">
        <f t="shared" si="16"/>
        <v>101.15003881987579</v>
      </c>
      <c r="J371" s="44">
        <f t="shared" si="17"/>
        <v>2.4790487201977514</v>
      </c>
      <c r="K371" s="45">
        <f t="shared" si="18"/>
        <v>2810.1844772742165</v>
      </c>
      <c r="L371" s="34">
        <v>2</v>
      </c>
    </row>
    <row r="372" spans="1:13" ht="11.1" customHeight="1">
      <c r="A372" s="35" t="s">
        <v>101</v>
      </c>
      <c r="B372" s="36" t="s">
        <v>102</v>
      </c>
      <c r="C372" s="37">
        <v>10.2118</v>
      </c>
      <c r="D372" s="37" t="s">
        <v>101</v>
      </c>
      <c r="E372" s="38">
        <v>22472</v>
      </c>
      <c r="F372" s="38">
        <v>53094</v>
      </c>
      <c r="G372" s="38">
        <v>27225</v>
      </c>
      <c r="H372" s="38">
        <v>25869</v>
      </c>
      <c r="I372" s="39">
        <f t="shared" si="16"/>
        <v>105.24179519888671</v>
      </c>
      <c r="J372" s="39">
        <f t="shared" si="17"/>
        <v>2.3626735493058026</v>
      </c>
      <c r="K372" s="40">
        <f t="shared" si="18"/>
        <v>5199.2792651638301</v>
      </c>
      <c r="L372" s="34">
        <v>3</v>
      </c>
    </row>
    <row r="373" spans="1:13" ht="11.1" customHeight="1">
      <c r="A373" s="35" t="s">
        <v>866</v>
      </c>
      <c r="B373" s="36" t="s">
        <v>867</v>
      </c>
      <c r="C373" s="37">
        <v>56.265900000000002</v>
      </c>
      <c r="D373" s="37" t="s">
        <v>866</v>
      </c>
      <c r="E373" s="38">
        <v>20931</v>
      </c>
      <c r="F373" s="38">
        <v>53974</v>
      </c>
      <c r="G373" s="38">
        <v>27291</v>
      </c>
      <c r="H373" s="38">
        <v>26683</v>
      </c>
      <c r="I373" s="39">
        <f t="shared" si="16"/>
        <v>102.27860435483267</v>
      </c>
      <c r="J373" s="39">
        <f t="shared" si="17"/>
        <v>2.5786632267927954</v>
      </c>
      <c r="K373" s="40">
        <f t="shared" si="18"/>
        <v>959.26662507842229</v>
      </c>
      <c r="L373" s="34">
        <v>3</v>
      </c>
    </row>
    <row r="374" spans="1:13" ht="11.1" customHeight="1">
      <c r="A374" s="35" t="s">
        <v>868</v>
      </c>
      <c r="B374" s="36" t="s">
        <v>869</v>
      </c>
      <c r="C374" s="37">
        <v>22.828299999999999</v>
      </c>
      <c r="D374" s="37" t="s">
        <v>868</v>
      </c>
      <c r="E374" s="38">
        <v>15221</v>
      </c>
      <c r="F374" s="38">
        <v>38188</v>
      </c>
      <c r="G374" s="38">
        <v>19294</v>
      </c>
      <c r="H374" s="38">
        <v>18894</v>
      </c>
      <c r="I374" s="39">
        <f t="shared" si="16"/>
        <v>102.11707420345084</v>
      </c>
      <c r="J374" s="39">
        <f t="shared" si="17"/>
        <v>2.5089021746271598</v>
      </c>
      <c r="K374" s="40">
        <f t="shared" si="18"/>
        <v>1672.8359098136962</v>
      </c>
      <c r="L374" s="34">
        <v>3</v>
      </c>
    </row>
    <row r="375" spans="1:13" ht="11.1" customHeight="1">
      <c r="A375" s="35" t="s">
        <v>870</v>
      </c>
      <c r="B375" s="36" t="s">
        <v>871</v>
      </c>
      <c r="C375" s="37">
        <v>4.2335000000000003</v>
      </c>
      <c r="D375" s="37" t="s">
        <v>870</v>
      </c>
      <c r="E375" s="38">
        <v>19438</v>
      </c>
      <c r="F375" s="38">
        <v>46244</v>
      </c>
      <c r="G375" s="38">
        <v>22803</v>
      </c>
      <c r="H375" s="38">
        <v>23441</v>
      </c>
      <c r="I375" s="39">
        <f t="shared" si="16"/>
        <v>97.278273111215398</v>
      </c>
      <c r="J375" s="39">
        <f t="shared" si="17"/>
        <v>2.3790513427307336</v>
      </c>
      <c r="K375" s="40">
        <f t="shared" si="18"/>
        <v>10923.349474430141</v>
      </c>
      <c r="L375" s="34">
        <v>3</v>
      </c>
    </row>
    <row r="376" spans="1:13" ht="11.1" customHeight="1">
      <c r="A376" s="35" t="s">
        <v>99</v>
      </c>
      <c r="B376" s="36" t="s">
        <v>100</v>
      </c>
      <c r="C376" s="37">
        <v>10.5238</v>
      </c>
      <c r="D376" s="37" t="s">
        <v>99</v>
      </c>
      <c r="E376" s="38">
        <v>19312</v>
      </c>
      <c r="F376" s="38">
        <v>48733</v>
      </c>
      <c r="G376" s="38">
        <v>24811</v>
      </c>
      <c r="H376" s="38">
        <v>23922</v>
      </c>
      <c r="I376" s="39">
        <f t="shared" si="16"/>
        <v>103.71624446116545</v>
      </c>
      <c r="J376" s="39">
        <f t="shared" si="17"/>
        <v>2.5234569179784589</v>
      </c>
      <c r="K376" s="40">
        <f t="shared" si="18"/>
        <v>4630.7417472775996</v>
      </c>
      <c r="L376" s="34">
        <v>3</v>
      </c>
    </row>
    <row r="377" spans="1:13" ht="11.1" customHeight="1">
      <c r="A377" s="35" t="s">
        <v>872</v>
      </c>
      <c r="B377" s="36" t="s">
        <v>873</v>
      </c>
      <c r="C377" s="37">
        <v>18.024999999999999</v>
      </c>
      <c r="D377" s="37" t="s">
        <v>872</v>
      </c>
      <c r="E377" s="38">
        <v>32258</v>
      </c>
      <c r="F377" s="38">
        <v>81580</v>
      </c>
      <c r="G377" s="38">
        <v>40616</v>
      </c>
      <c r="H377" s="38">
        <v>40964</v>
      </c>
      <c r="I377" s="39">
        <f t="shared" si="16"/>
        <v>99.15047358656382</v>
      </c>
      <c r="J377" s="39">
        <f t="shared" si="17"/>
        <v>2.5289850579701159</v>
      </c>
      <c r="K377" s="40">
        <f t="shared" si="18"/>
        <v>4525.9361997226079</v>
      </c>
      <c r="L377" s="34">
        <v>3</v>
      </c>
    </row>
    <row r="378" spans="1:13" s="47" customFormat="1" ht="12" customHeight="1">
      <c r="A378" s="35" t="s">
        <v>95</v>
      </c>
      <c r="B378" s="36" t="s">
        <v>96</v>
      </c>
      <c r="C378" s="37">
        <v>10.6706</v>
      </c>
      <c r="D378" s="37" t="s">
        <v>95</v>
      </c>
      <c r="E378" s="38">
        <v>20860</v>
      </c>
      <c r="F378" s="38">
        <v>51264</v>
      </c>
      <c r="G378" s="38">
        <v>25565</v>
      </c>
      <c r="H378" s="38">
        <v>25699</v>
      </c>
      <c r="I378" s="39">
        <f t="shared" si="16"/>
        <v>99.478578933032409</v>
      </c>
      <c r="J378" s="39">
        <f t="shared" si="17"/>
        <v>2.4575263662511984</v>
      </c>
      <c r="K378" s="40">
        <f t="shared" si="18"/>
        <v>4804.2284407624684</v>
      </c>
      <c r="L378" s="34">
        <v>3</v>
      </c>
      <c r="M378" s="46"/>
    </row>
    <row r="379" spans="1:13" ht="11.1" customHeight="1">
      <c r="A379" s="22" t="s">
        <v>874</v>
      </c>
      <c r="B379" s="23" t="s">
        <v>875</v>
      </c>
      <c r="C379" s="25">
        <f>SUM(C380:C382)</f>
        <v>104.15260000000001</v>
      </c>
      <c r="D379" s="25"/>
      <c r="E379" s="43">
        <v>155139</v>
      </c>
      <c r="F379" s="43">
        <v>431988</v>
      </c>
      <c r="G379" s="43">
        <v>213836</v>
      </c>
      <c r="H379" s="43">
        <v>218152</v>
      </c>
      <c r="I379" s="44">
        <f t="shared" si="16"/>
        <v>98.021562946936086</v>
      </c>
      <c r="J379" s="44">
        <f t="shared" si="17"/>
        <v>2.7845222671281884</v>
      </c>
      <c r="K379" s="45">
        <f t="shared" si="18"/>
        <v>4147.6448979670213</v>
      </c>
      <c r="L379" s="34">
        <v>2</v>
      </c>
    </row>
    <row r="380" spans="1:13" ht="11.1" customHeight="1">
      <c r="A380" s="35" t="s">
        <v>122</v>
      </c>
      <c r="B380" s="36" t="s">
        <v>123</v>
      </c>
      <c r="C380" s="37">
        <v>33.576799999999999</v>
      </c>
      <c r="D380" s="37" t="s">
        <v>297</v>
      </c>
      <c r="E380" s="38">
        <v>75066</v>
      </c>
      <c r="F380" s="38">
        <v>206843</v>
      </c>
      <c r="G380" s="38">
        <v>101915</v>
      </c>
      <c r="H380" s="38">
        <v>104928</v>
      </c>
      <c r="I380" s="39">
        <f t="shared" si="16"/>
        <v>97.128507166819162</v>
      </c>
      <c r="J380" s="39">
        <f t="shared" si="17"/>
        <v>2.7554818426451391</v>
      </c>
      <c r="K380" s="40">
        <f t="shared" si="18"/>
        <v>6160.2952038312169</v>
      </c>
      <c r="L380" s="34">
        <v>3</v>
      </c>
    </row>
    <row r="381" spans="1:13" ht="11.1" customHeight="1">
      <c r="A381" s="35" t="s">
        <v>131</v>
      </c>
      <c r="B381" s="36" t="s">
        <v>132</v>
      </c>
      <c r="C381" s="37">
        <v>15.726699999999999</v>
      </c>
      <c r="D381" s="37" t="s">
        <v>300</v>
      </c>
      <c r="E381" s="38">
        <v>54350</v>
      </c>
      <c r="F381" s="38">
        <v>148753</v>
      </c>
      <c r="G381" s="38">
        <v>73001</v>
      </c>
      <c r="H381" s="38">
        <v>75752</v>
      </c>
      <c r="I381" s="39">
        <f t="shared" si="16"/>
        <v>96.368412715175836</v>
      </c>
      <c r="J381" s="39">
        <f t="shared" si="17"/>
        <v>2.7369457221711131</v>
      </c>
      <c r="K381" s="40">
        <f t="shared" si="18"/>
        <v>9458.6276841295385</v>
      </c>
      <c r="L381" s="34">
        <v>3</v>
      </c>
    </row>
    <row r="382" spans="1:13" ht="11.1" customHeight="1">
      <c r="A382" s="35" t="s">
        <v>876</v>
      </c>
      <c r="B382" s="36" t="s">
        <v>877</v>
      </c>
      <c r="C382" s="37">
        <v>54.8491</v>
      </c>
      <c r="D382" s="37" t="s">
        <v>876</v>
      </c>
      <c r="E382" s="38">
        <v>25723</v>
      </c>
      <c r="F382" s="38">
        <v>76392</v>
      </c>
      <c r="G382" s="38">
        <v>38920</v>
      </c>
      <c r="H382" s="38">
        <v>37472</v>
      </c>
      <c r="I382" s="39">
        <f t="shared" si="16"/>
        <v>103.86421861656703</v>
      </c>
      <c r="J382" s="39">
        <f t="shared" si="17"/>
        <v>2.9697935699568481</v>
      </c>
      <c r="K382" s="40">
        <f t="shared" si="18"/>
        <v>1392.7666999093879</v>
      </c>
      <c r="L382" s="34">
        <v>3</v>
      </c>
    </row>
    <row r="383" spans="1:13" ht="11.1" customHeight="1">
      <c r="A383" s="22" t="s">
        <v>878</v>
      </c>
      <c r="B383" s="23" t="s">
        <v>879</v>
      </c>
      <c r="C383" s="25">
        <f>SUM(C384:C385)</f>
        <v>60.025599999999997</v>
      </c>
      <c r="D383" s="25"/>
      <c r="E383" s="43">
        <v>98276</v>
      </c>
      <c r="F383" s="43">
        <v>270883</v>
      </c>
      <c r="G383" s="43">
        <v>132413</v>
      </c>
      <c r="H383" s="43">
        <v>138470</v>
      </c>
      <c r="I383" s="44">
        <f t="shared" si="16"/>
        <v>95.625767314219686</v>
      </c>
      <c r="J383" s="44">
        <f t="shared" si="17"/>
        <v>2.7563494647726809</v>
      </c>
      <c r="K383" s="45">
        <f t="shared" si="18"/>
        <v>4512.7912090841246</v>
      </c>
      <c r="L383" s="34">
        <v>2</v>
      </c>
    </row>
    <row r="384" spans="1:13" ht="11.1" customHeight="1">
      <c r="A384" s="35" t="s">
        <v>122</v>
      </c>
      <c r="B384" s="36" t="s">
        <v>123</v>
      </c>
      <c r="C384" s="57">
        <v>30.1556</v>
      </c>
      <c r="D384" s="37" t="s">
        <v>297</v>
      </c>
      <c r="E384" s="38">
        <v>45185</v>
      </c>
      <c r="F384" s="38">
        <v>123370</v>
      </c>
      <c r="G384" s="38">
        <v>59853</v>
      </c>
      <c r="H384" s="38">
        <v>63517</v>
      </c>
      <c r="I384" s="39">
        <f t="shared" si="16"/>
        <v>94.231465591888792</v>
      </c>
      <c r="J384" s="39">
        <f t="shared" si="17"/>
        <v>2.7303308620117295</v>
      </c>
      <c r="K384" s="40">
        <f t="shared" si="18"/>
        <v>4091.1140882622135</v>
      </c>
      <c r="L384" s="34">
        <v>3</v>
      </c>
    </row>
    <row r="385" spans="1:13" ht="11.1" customHeight="1">
      <c r="A385" s="35" t="s">
        <v>128</v>
      </c>
      <c r="B385" s="36" t="s">
        <v>129</v>
      </c>
      <c r="C385" s="57">
        <v>29.87</v>
      </c>
      <c r="D385" s="37" t="s">
        <v>880</v>
      </c>
      <c r="E385" s="38">
        <v>53091</v>
      </c>
      <c r="F385" s="38">
        <v>147513</v>
      </c>
      <c r="G385" s="38">
        <v>72560</v>
      </c>
      <c r="H385" s="38">
        <v>74953</v>
      </c>
      <c r="I385" s="39">
        <f t="shared" si="16"/>
        <v>96.807332595092916</v>
      </c>
      <c r="J385" s="39">
        <f t="shared" si="17"/>
        <v>2.7784935299768323</v>
      </c>
      <c r="K385" s="40">
        <f t="shared" si="18"/>
        <v>4938.5001673920324</v>
      </c>
      <c r="L385" s="34">
        <v>3</v>
      </c>
    </row>
    <row r="386" spans="1:13" ht="11.1" customHeight="1">
      <c r="A386" s="29" t="s">
        <v>881</v>
      </c>
      <c r="B386" s="23" t="s">
        <v>882</v>
      </c>
      <c r="C386" s="25">
        <f>SUM(C387,C394)</f>
        <v>180.45599999999996</v>
      </c>
      <c r="D386" s="25"/>
      <c r="E386" s="45">
        <f>E387+E394</f>
        <v>40058</v>
      </c>
      <c r="F386" s="45">
        <f>F387+F394</f>
        <v>140229</v>
      </c>
      <c r="G386" s="45">
        <f>G387+G394</f>
        <v>71187</v>
      </c>
      <c r="H386" s="45">
        <f>H387+H394</f>
        <v>69042</v>
      </c>
      <c r="I386" s="44">
        <f t="shared" si="16"/>
        <v>103.1068045537499</v>
      </c>
      <c r="J386" s="44">
        <f t="shared" si="17"/>
        <v>3.5006490588646462</v>
      </c>
      <c r="K386" s="45">
        <f t="shared" si="18"/>
        <v>777.08139380236753</v>
      </c>
      <c r="L386" s="34">
        <v>3</v>
      </c>
    </row>
    <row r="387" spans="1:13" ht="11.1" customHeight="1">
      <c r="A387" s="22" t="s">
        <v>883</v>
      </c>
      <c r="B387" s="23" t="s">
        <v>884</v>
      </c>
      <c r="C387" s="25">
        <f>SUM(C388:C393)</f>
        <v>151.65599999999995</v>
      </c>
      <c r="D387" s="25"/>
      <c r="E387" s="43">
        <v>37584</v>
      </c>
      <c r="F387" s="43">
        <v>127723</v>
      </c>
      <c r="G387" s="43">
        <v>64034</v>
      </c>
      <c r="H387" s="43">
        <v>63689</v>
      </c>
      <c r="I387" s="44">
        <f t="shared" si="16"/>
        <v>100.5416947981598</v>
      </c>
      <c r="J387" s="44">
        <f t="shared" si="17"/>
        <v>3.398334397616007</v>
      </c>
      <c r="K387" s="45">
        <f t="shared" si="18"/>
        <v>842.18890119744708</v>
      </c>
      <c r="L387" s="34">
        <v>2</v>
      </c>
    </row>
    <row r="388" spans="1:13" ht="11.1" customHeight="1">
      <c r="A388" s="35" t="s">
        <v>885</v>
      </c>
      <c r="B388" s="36" t="s">
        <v>886</v>
      </c>
      <c r="C388" s="37">
        <v>21.713000000000001</v>
      </c>
      <c r="D388" s="37" t="s">
        <v>885</v>
      </c>
      <c r="E388" s="38">
        <v>12443</v>
      </c>
      <c r="F388" s="38">
        <v>40933</v>
      </c>
      <c r="G388" s="38">
        <v>20555</v>
      </c>
      <c r="H388" s="38">
        <v>20378</v>
      </c>
      <c r="I388" s="39">
        <f t="shared" si="16"/>
        <v>100.86858376680735</v>
      </c>
      <c r="J388" s="39">
        <f t="shared" si="17"/>
        <v>3.2896407618741459</v>
      </c>
      <c r="K388" s="40">
        <f t="shared" si="18"/>
        <v>1885.1839911573711</v>
      </c>
      <c r="L388" s="34">
        <v>3</v>
      </c>
    </row>
    <row r="389" spans="1:13" ht="11.1" customHeight="1">
      <c r="A389" s="35" t="s">
        <v>887</v>
      </c>
      <c r="B389" s="36" t="s">
        <v>888</v>
      </c>
      <c r="C389" s="37">
        <v>41.695999999999998</v>
      </c>
      <c r="D389" s="37" t="s">
        <v>887</v>
      </c>
      <c r="E389" s="38">
        <v>8313</v>
      </c>
      <c r="F389" s="38">
        <v>27368</v>
      </c>
      <c r="G389" s="38">
        <v>13801</v>
      </c>
      <c r="H389" s="38">
        <v>13567</v>
      </c>
      <c r="I389" s="39">
        <f t="shared" si="16"/>
        <v>101.7247733470922</v>
      </c>
      <c r="J389" s="39">
        <f t="shared" si="17"/>
        <v>3.2921929507999517</v>
      </c>
      <c r="K389" s="40">
        <f t="shared" si="18"/>
        <v>656.36991557943213</v>
      </c>
      <c r="L389" s="34">
        <v>3</v>
      </c>
    </row>
    <row r="390" spans="1:13" s="47" customFormat="1" ht="12" customHeight="1">
      <c r="A390" s="35" t="s">
        <v>889</v>
      </c>
      <c r="B390" s="36" t="s">
        <v>890</v>
      </c>
      <c r="C390" s="37">
        <v>41.19</v>
      </c>
      <c r="D390" s="37" t="s">
        <v>889</v>
      </c>
      <c r="E390" s="38">
        <v>6024</v>
      </c>
      <c r="F390" s="38">
        <v>19465</v>
      </c>
      <c r="G390" s="38">
        <v>9640</v>
      </c>
      <c r="H390" s="38">
        <v>9825</v>
      </c>
      <c r="I390" s="39">
        <f t="shared" ref="I390:I398" si="19">G390/H390*100</f>
        <v>98.117048346055981</v>
      </c>
      <c r="J390" s="39">
        <f t="shared" ref="J390:J398" si="20">F390/E390</f>
        <v>3.2312416998671978</v>
      </c>
      <c r="K390" s="40">
        <f t="shared" ref="K390:K398" si="21">F390/C390</f>
        <v>472.56615683418306</v>
      </c>
      <c r="L390" s="34">
        <v>3</v>
      </c>
      <c r="M390" s="46"/>
    </row>
    <row r="391" spans="1:13" s="47" customFormat="1" ht="12" customHeight="1">
      <c r="A391" s="35" t="s">
        <v>891</v>
      </c>
      <c r="B391" s="36" t="s">
        <v>892</v>
      </c>
      <c r="C391" s="37">
        <v>29.853999999999999</v>
      </c>
      <c r="D391" s="37" t="s">
        <v>891</v>
      </c>
      <c r="E391" s="38">
        <v>7661</v>
      </c>
      <c r="F391" s="38">
        <v>27307</v>
      </c>
      <c r="G391" s="38">
        <v>13793</v>
      </c>
      <c r="H391" s="38">
        <v>13514</v>
      </c>
      <c r="I391" s="39">
        <f t="shared" si="19"/>
        <v>102.06452567707562</v>
      </c>
      <c r="J391" s="39">
        <f t="shared" si="20"/>
        <v>3.5644171779141103</v>
      </c>
      <c r="K391" s="40">
        <f t="shared" si="21"/>
        <v>914.68479935687014</v>
      </c>
      <c r="L391" s="34">
        <v>3</v>
      </c>
      <c r="M391" s="46"/>
    </row>
    <row r="392" spans="1:13" ht="11.1" customHeight="1">
      <c r="A392" s="35" t="s">
        <v>893</v>
      </c>
      <c r="B392" s="36" t="s">
        <v>894</v>
      </c>
      <c r="C392" s="37">
        <v>16.003</v>
      </c>
      <c r="D392" s="37" t="s">
        <v>893</v>
      </c>
      <c r="E392" s="38">
        <v>3009</v>
      </c>
      <c r="F392" s="38">
        <v>11978</v>
      </c>
      <c r="G392" s="38">
        <v>5910</v>
      </c>
      <c r="H392" s="38">
        <v>6068</v>
      </c>
      <c r="I392" s="39">
        <f t="shared" si="19"/>
        <v>97.396176664469351</v>
      </c>
      <c r="J392" s="39">
        <f t="shared" si="20"/>
        <v>3.9807244931871053</v>
      </c>
      <c r="K392" s="40">
        <f t="shared" si="21"/>
        <v>748.48465912641382</v>
      </c>
      <c r="L392" s="34">
        <v>3</v>
      </c>
    </row>
    <row r="393" spans="1:13" ht="11.1" customHeight="1">
      <c r="A393" s="35" t="s">
        <v>895</v>
      </c>
      <c r="B393" s="36" t="s">
        <v>896</v>
      </c>
      <c r="C393" s="37">
        <v>1.2</v>
      </c>
      <c r="D393" s="37" t="s">
        <v>895</v>
      </c>
      <c r="E393" s="38">
        <v>134</v>
      </c>
      <c r="F393" s="38">
        <v>672</v>
      </c>
      <c r="G393" s="38">
        <v>335</v>
      </c>
      <c r="H393" s="38">
        <v>337</v>
      </c>
      <c r="I393" s="39">
        <f t="shared" si="19"/>
        <v>99.406528189910986</v>
      </c>
      <c r="J393" s="39">
        <f t="shared" si="20"/>
        <v>5.0149253731343286</v>
      </c>
      <c r="K393" s="40">
        <f t="shared" si="21"/>
        <v>560</v>
      </c>
      <c r="L393" s="34">
        <v>3</v>
      </c>
    </row>
    <row r="394" spans="1:13" ht="11.1" customHeight="1">
      <c r="A394" s="22" t="s">
        <v>897</v>
      </c>
      <c r="B394" s="23" t="s">
        <v>898</v>
      </c>
      <c r="C394" s="25">
        <f>SUM(C395:C398)</f>
        <v>28.8</v>
      </c>
      <c r="D394" s="25"/>
      <c r="E394" s="43">
        <v>2474</v>
      </c>
      <c r="F394" s="43">
        <v>12506</v>
      </c>
      <c r="G394" s="43">
        <v>7153</v>
      </c>
      <c r="H394" s="43">
        <v>5353</v>
      </c>
      <c r="I394" s="44">
        <f t="shared" si="19"/>
        <v>133.62600410984496</v>
      </c>
      <c r="J394" s="44">
        <f t="shared" si="20"/>
        <v>5.0549717057396926</v>
      </c>
      <c r="K394" s="45">
        <f t="shared" si="21"/>
        <v>434.23611111111109</v>
      </c>
      <c r="L394" s="34">
        <v>2</v>
      </c>
    </row>
    <row r="395" spans="1:13" ht="11.1" customHeight="1">
      <c r="A395" s="35" t="s">
        <v>899</v>
      </c>
      <c r="B395" s="36" t="s">
        <v>900</v>
      </c>
      <c r="C395" s="37">
        <v>10.4</v>
      </c>
      <c r="D395" s="37" t="s">
        <v>899</v>
      </c>
      <c r="E395" s="38">
        <v>1428</v>
      </c>
      <c r="F395" s="38">
        <v>7496</v>
      </c>
      <c r="G395" s="38">
        <v>4281</v>
      </c>
      <c r="H395" s="38">
        <v>3215</v>
      </c>
      <c r="I395" s="39">
        <f t="shared" si="19"/>
        <v>133.15707620528772</v>
      </c>
      <c r="J395" s="39">
        <f t="shared" si="20"/>
        <v>5.2492997198879552</v>
      </c>
      <c r="K395" s="40">
        <f t="shared" si="21"/>
        <v>720.76923076923072</v>
      </c>
      <c r="L395" s="34">
        <v>3</v>
      </c>
    </row>
    <row r="396" spans="1:13" ht="11.1" customHeight="1">
      <c r="A396" s="35" t="s">
        <v>901</v>
      </c>
      <c r="B396" s="36" t="s">
        <v>902</v>
      </c>
      <c r="C396" s="37">
        <v>9.9</v>
      </c>
      <c r="D396" s="37" t="s">
        <v>901</v>
      </c>
      <c r="E396" s="38">
        <v>475</v>
      </c>
      <c r="F396" s="38">
        <v>2320</v>
      </c>
      <c r="G396" s="38">
        <v>1275</v>
      </c>
      <c r="H396" s="38">
        <v>1045</v>
      </c>
      <c r="I396" s="39">
        <f t="shared" si="19"/>
        <v>122.00956937799043</v>
      </c>
      <c r="J396" s="39">
        <f t="shared" si="20"/>
        <v>4.8842105263157896</v>
      </c>
      <c r="K396" s="40">
        <f t="shared" si="21"/>
        <v>234.34343434343432</v>
      </c>
      <c r="L396" s="34">
        <v>3</v>
      </c>
    </row>
    <row r="397" spans="1:13" ht="11.1" customHeight="1">
      <c r="A397" s="35" t="s">
        <v>903</v>
      </c>
      <c r="B397" s="36" t="s">
        <v>904</v>
      </c>
      <c r="C397" s="37">
        <v>4.7</v>
      </c>
      <c r="D397" s="37" t="s">
        <v>903</v>
      </c>
      <c r="E397" s="38">
        <v>266</v>
      </c>
      <c r="F397" s="38">
        <v>1424</v>
      </c>
      <c r="G397" s="38">
        <v>832</v>
      </c>
      <c r="H397" s="38">
        <v>592</v>
      </c>
      <c r="I397" s="39">
        <f t="shared" si="19"/>
        <v>140.54054054054055</v>
      </c>
      <c r="J397" s="39">
        <f t="shared" si="20"/>
        <v>5.3533834586466167</v>
      </c>
      <c r="K397" s="40">
        <f t="shared" si="21"/>
        <v>302.97872340425533</v>
      </c>
      <c r="L397" s="34">
        <v>3</v>
      </c>
    </row>
    <row r="398" spans="1:13" s="47" customFormat="1" ht="12" customHeight="1">
      <c r="A398" s="35" t="s">
        <v>905</v>
      </c>
      <c r="B398" s="36" t="s">
        <v>906</v>
      </c>
      <c r="C398" s="37">
        <v>3.8</v>
      </c>
      <c r="D398" s="37" t="s">
        <v>905</v>
      </c>
      <c r="E398" s="38">
        <v>305</v>
      </c>
      <c r="F398" s="38">
        <v>1266</v>
      </c>
      <c r="G398" s="38">
        <v>765</v>
      </c>
      <c r="H398" s="38">
        <v>501</v>
      </c>
      <c r="I398" s="39">
        <f t="shared" si="19"/>
        <v>152.69461077844312</v>
      </c>
      <c r="J398" s="39">
        <f t="shared" si="20"/>
        <v>4.1508196721311474</v>
      </c>
      <c r="K398" s="40">
        <f t="shared" si="21"/>
        <v>333.15789473684214</v>
      </c>
      <c r="L398" s="34">
        <v>3</v>
      </c>
      <c r="M398" s="46"/>
    </row>
    <row r="399" spans="1:13" ht="11.1" customHeight="1">
      <c r="A399" s="63" t="s">
        <v>938</v>
      </c>
      <c r="B399" s="64" t="s">
        <v>939</v>
      </c>
      <c r="C399" s="65">
        <v>2.38</v>
      </c>
      <c r="D399" s="66"/>
      <c r="E399" s="67" t="s">
        <v>940</v>
      </c>
      <c r="F399" s="67" t="s">
        <v>940</v>
      </c>
      <c r="G399" s="67" t="s">
        <v>940</v>
      </c>
      <c r="H399" s="67" t="s">
        <v>940</v>
      </c>
      <c r="I399" s="68" t="s">
        <v>940</v>
      </c>
      <c r="J399" s="68" t="s">
        <v>940</v>
      </c>
      <c r="K399" s="69" t="s">
        <v>940</v>
      </c>
      <c r="L399" s="34">
        <v>2</v>
      </c>
    </row>
    <row r="400" spans="1:13" ht="11.1" customHeight="1">
      <c r="A400" s="63" t="s">
        <v>909</v>
      </c>
      <c r="B400" s="64" t="s">
        <v>910</v>
      </c>
      <c r="C400" s="65">
        <v>0.48959999999999998</v>
      </c>
      <c r="D400" s="66"/>
      <c r="E400" s="67" t="s">
        <v>940</v>
      </c>
      <c r="F400" s="67" t="s">
        <v>940</v>
      </c>
      <c r="G400" s="67" t="s">
        <v>940</v>
      </c>
      <c r="H400" s="67" t="s">
        <v>940</v>
      </c>
      <c r="I400" s="68" t="s">
        <v>940</v>
      </c>
      <c r="J400" s="68" t="s">
        <v>940</v>
      </c>
      <c r="K400" s="69" t="s">
        <v>940</v>
      </c>
      <c r="L400" s="34">
        <v>2</v>
      </c>
    </row>
    <row r="401" spans="1:39" ht="16.5" customHeight="1">
      <c r="A401" s="70" t="s">
        <v>911</v>
      </c>
      <c r="B401" s="70"/>
      <c r="C401" s="71"/>
      <c r="D401" s="71"/>
      <c r="E401" s="72"/>
      <c r="F401" s="72"/>
      <c r="G401" s="72"/>
      <c r="H401" s="72"/>
      <c r="I401" s="72"/>
      <c r="N401" s="73"/>
      <c r="O401" s="73"/>
      <c r="P401" s="73"/>
      <c r="Q401" s="73"/>
      <c r="R401" s="73"/>
      <c r="S401" s="73"/>
      <c r="T401" s="73"/>
      <c r="U401" s="73"/>
      <c r="V401" s="73"/>
      <c r="W401" s="73"/>
    </row>
    <row r="402" spans="1:39" ht="16.2">
      <c r="A402" s="74" t="s">
        <v>912</v>
      </c>
      <c r="B402" s="73"/>
      <c r="C402" s="73"/>
      <c r="D402" s="73"/>
      <c r="E402" s="73"/>
      <c r="F402" s="73"/>
      <c r="G402" s="73"/>
      <c r="H402" s="73"/>
      <c r="I402" s="73"/>
      <c r="J402" s="73"/>
      <c r="K402" s="73"/>
      <c r="L402" s="48"/>
      <c r="M402" s="48"/>
      <c r="N402" s="75"/>
      <c r="O402" s="75"/>
      <c r="P402" s="75"/>
      <c r="Q402" s="75"/>
      <c r="R402" s="75"/>
      <c r="S402" s="75"/>
      <c r="T402" s="75"/>
      <c r="U402" s="75"/>
      <c r="V402" s="75"/>
      <c r="X402" s="73"/>
      <c r="Y402" s="73"/>
      <c r="Z402" s="73"/>
      <c r="AA402" s="73"/>
      <c r="AB402" s="73"/>
      <c r="AC402" s="73"/>
      <c r="AD402" s="73"/>
      <c r="AE402" s="73"/>
      <c r="AF402" s="73"/>
      <c r="AG402" s="73"/>
      <c r="AH402" s="73"/>
      <c r="AI402" s="73"/>
      <c r="AJ402" s="73"/>
      <c r="AK402" s="73"/>
      <c r="AL402" s="73"/>
      <c r="AM402" s="73"/>
    </row>
    <row r="403" spans="1:39" ht="25.5" customHeight="1">
      <c r="A403" s="76" t="s">
        <v>913</v>
      </c>
      <c r="B403" s="77" t="s">
        <v>914</v>
      </c>
      <c r="C403" s="78"/>
      <c r="D403" s="78"/>
      <c r="E403" s="78"/>
      <c r="F403" s="78"/>
      <c r="G403" s="78"/>
      <c r="H403" s="78"/>
      <c r="I403" s="78"/>
      <c r="J403" s="78"/>
      <c r="K403" s="79"/>
      <c r="M403" s="80"/>
      <c r="N403" s="79"/>
      <c r="O403" s="79"/>
      <c r="P403" s="75"/>
      <c r="Q403" s="75"/>
      <c r="R403" s="75"/>
      <c r="S403" s="75"/>
      <c r="T403" s="75"/>
      <c r="U403" s="75"/>
      <c r="V403" s="75"/>
      <c r="W403" s="75"/>
    </row>
    <row r="404" spans="1:39" ht="25.5" customHeight="1">
      <c r="A404" s="76"/>
      <c r="B404" s="77" t="s">
        <v>915</v>
      </c>
      <c r="C404" s="77"/>
      <c r="D404" s="77"/>
      <c r="E404" s="77"/>
      <c r="F404" s="77"/>
      <c r="G404" s="77"/>
      <c r="H404" s="77"/>
      <c r="I404" s="77"/>
      <c r="J404" s="77"/>
      <c r="K404" s="79"/>
      <c r="M404" s="80"/>
      <c r="N404" s="79"/>
      <c r="O404" s="79"/>
      <c r="P404" s="75"/>
      <c r="Q404" s="75"/>
      <c r="R404" s="75"/>
      <c r="S404" s="75"/>
      <c r="T404" s="75"/>
      <c r="U404" s="75"/>
      <c r="V404" s="75"/>
      <c r="W404" s="75"/>
    </row>
    <row r="405" spans="1:39" ht="34.5" customHeight="1">
      <c r="B405" s="77" t="s">
        <v>916</v>
      </c>
      <c r="C405" s="78"/>
      <c r="D405" s="78"/>
      <c r="E405" s="78"/>
      <c r="F405" s="78"/>
      <c r="G405" s="78"/>
      <c r="H405" s="78"/>
      <c r="I405" s="78"/>
      <c r="J405" s="78"/>
      <c r="N405" s="79"/>
      <c r="O405" s="79"/>
      <c r="P405" s="75"/>
      <c r="Q405" s="75"/>
      <c r="R405" s="75"/>
      <c r="S405" s="75"/>
      <c r="T405" s="75"/>
      <c r="U405" s="75"/>
      <c r="V405" s="75"/>
      <c r="W405" s="75"/>
    </row>
    <row r="406" spans="1:39" ht="25.5" customHeight="1">
      <c r="B406" s="82" t="s">
        <v>917</v>
      </c>
      <c r="C406" s="82"/>
      <c r="D406" s="82"/>
      <c r="E406" s="82"/>
      <c r="F406" s="82"/>
      <c r="G406" s="82"/>
      <c r="H406" s="82"/>
      <c r="I406" s="82"/>
      <c r="J406" s="82"/>
      <c r="N406" s="79"/>
      <c r="O406" s="79"/>
      <c r="P406" s="75"/>
      <c r="Q406" s="75"/>
      <c r="R406" s="75"/>
      <c r="S406" s="75"/>
      <c r="T406" s="75"/>
      <c r="U406" s="75"/>
      <c r="V406" s="75"/>
      <c r="W406" s="75"/>
    </row>
    <row r="407" spans="1:39" ht="27" customHeight="1">
      <c r="A407" s="3"/>
      <c r="B407" s="83" t="s">
        <v>918</v>
      </c>
      <c r="C407" s="84"/>
      <c r="D407" s="84"/>
      <c r="E407" s="84"/>
      <c r="F407" s="84"/>
      <c r="G407" s="84"/>
      <c r="H407" s="84"/>
      <c r="I407" s="84"/>
      <c r="J407" s="84"/>
      <c r="K407" s="73"/>
      <c r="L407" s="48"/>
      <c r="M407" s="48"/>
      <c r="N407" s="73"/>
      <c r="O407" s="73"/>
      <c r="P407" s="73"/>
      <c r="Q407" s="73"/>
      <c r="R407" s="73"/>
      <c r="S407" s="73"/>
      <c r="T407" s="73"/>
      <c r="U407" s="73"/>
      <c r="V407" s="73"/>
      <c r="W407" s="73"/>
      <c r="X407" s="73"/>
      <c r="Y407" s="73"/>
      <c r="Z407" s="73"/>
      <c r="AA407" s="73"/>
      <c r="AB407" s="73"/>
      <c r="AC407" s="73"/>
      <c r="AD407" s="73"/>
      <c r="AE407" s="73"/>
      <c r="AF407" s="73"/>
      <c r="AG407" s="73"/>
      <c r="AH407" s="73"/>
      <c r="AI407" s="73"/>
      <c r="AJ407" s="73"/>
      <c r="AK407" s="73"/>
    </row>
    <row r="408" spans="1:39" s="2" customFormat="1" ht="26.25" customHeight="1">
      <c r="B408" s="83" t="s">
        <v>919</v>
      </c>
      <c r="C408" s="83"/>
      <c r="D408" s="83"/>
      <c r="E408" s="83"/>
      <c r="F408" s="83"/>
      <c r="G408" s="83"/>
      <c r="H408" s="83"/>
      <c r="I408" s="83"/>
      <c r="J408" s="83"/>
      <c r="K408" s="85"/>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row>
    <row r="409" spans="1:39" ht="36.75" customHeight="1">
      <c r="B409" s="86" t="s">
        <v>920</v>
      </c>
      <c r="C409" s="86"/>
      <c r="D409" s="86"/>
      <c r="E409" s="86"/>
      <c r="F409" s="86"/>
      <c r="G409" s="86"/>
      <c r="H409" s="86"/>
      <c r="I409" s="86"/>
      <c r="J409" s="86"/>
      <c r="L409" s="79"/>
      <c r="M409" s="79"/>
      <c r="S409" s="79"/>
      <c r="T409" s="79"/>
      <c r="U409" s="75"/>
      <c r="V409" s="75"/>
      <c r="W409" s="75"/>
      <c r="X409" s="75"/>
      <c r="Y409" s="75"/>
      <c r="Z409" s="75"/>
      <c r="AA409" s="75"/>
      <c r="AB409" s="75"/>
    </row>
    <row r="410" spans="1:39" ht="11.1" customHeight="1"/>
    <row r="411" spans="1:39" ht="11.1" customHeight="1"/>
    <row r="412" spans="1:39" ht="11.1" customHeight="1">
      <c r="A412" s="81" t="s">
        <v>921</v>
      </c>
      <c r="B412" s="87">
        <v>42014</v>
      </c>
    </row>
    <row r="413" spans="1:39" ht="11.1" customHeight="1"/>
    <row r="414" spans="1:39" ht="11.1" customHeight="1"/>
    <row r="415" spans="1:39" ht="11.1" customHeight="1"/>
    <row r="416" spans="1:39" ht="11.1" customHeight="1"/>
    <row r="417" ht="11.1" customHeight="1"/>
    <row r="418" ht="11.1" customHeight="1"/>
    <row r="419" ht="11.1" customHeight="1"/>
    <row r="420" ht="11.1" customHeight="1"/>
    <row r="421" ht="11.1" customHeight="1"/>
  </sheetData>
  <mergeCells count="17">
    <mergeCell ref="B409:J409"/>
    <mergeCell ref="B403:J403"/>
    <mergeCell ref="B404:J404"/>
    <mergeCell ref="B405:J405"/>
    <mergeCell ref="B406:J406"/>
    <mergeCell ref="B407:J407"/>
    <mergeCell ref="B408:J408"/>
    <mergeCell ref="A1:K1"/>
    <mergeCell ref="A2:K2"/>
    <mergeCell ref="A3:B4"/>
    <mergeCell ref="C3:C5"/>
    <mergeCell ref="E3:E5"/>
    <mergeCell ref="F3:H3"/>
    <mergeCell ref="I3:I5"/>
    <mergeCell ref="J3:J5"/>
    <mergeCell ref="K3:K5"/>
    <mergeCell ref="A5:B5"/>
  </mergeCells>
  <phoneticPr fontId="4" type="noConversion"/>
  <printOptions horizontalCentered="1"/>
  <pageMargins left="0.59055118110236227" right="0.59055118110236227" top="0.39370078740157483" bottom="0.27559055118110237" header="0.39370078740157483" footer="0.23622047244094491"/>
  <pageSetup paperSize="9" orientation="portrait" r:id="rId1"/>
  <headerFooter alignWithMargins="0">
    <oddFooter>&amp;R&amp;Pof&amp;N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4</vt:i4>
      </vt:variant>
    </vt:vector>
  </HeadingPairs>
  <TitlesOfParts>
    <vt:vector size="7" baseType="lpstr">
      <vt:lpstr>pop</vt:lpstr>
      <vt:lpstr>csv</vt:lpstr>
      <vt:lpstr>2014</vt:lpstr>
      <vt:lpstr>'2014'!pp</vt:lpstr>
      <vt:lpstr>pop!pp</vt:lpstr>
      <vt:lpstr>'2014'!Print_Titles</vt:lpstr>
      <vt:lpstr>pop!Print_Titles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helen.chang</dc:creator>
  <cp:lastModifiedBy>helen.chang</cp:lastModifiedBy>
  <dcterms:created xsi:type="dcterms:W3CDTF">2015-05-27T06:22:57Z</dcterms:created>
  <dcterms:modified xsi:type="dcterms:W3CDTF">2015-05-27T06:41:57Z</dcterms:modified>
</cp:coreProperties>
</file>