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rade-Off_Project_Cyno_Inf_Sylv" sheetId="1" state="visible" r:id="rId2"/>
    <sheet name="Column Informatio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<sst xmlns="http://schemas.openxmlformats.org/spreadsheetml/2006/main" count="1624" uniqueCount="385">
  <si>
    <t xml:space="preserve">ID</t>
  </si>
  <si>
    <t xml:space="preserve">Sex</t>
  </si>
  <si>
    <t xml:space="preserve">Original Treatment</t>
  </si>
  <si>
    <t xml:space="preserve">Final Treatment</t>
  </si>
  <si>
    <t xml:space="preserve">Day Post-Infection</t>
  </si>
  <si>
    <t xml:space="preserve">Date</t>
  </si>
  <si>
    <t xml:space="preserve">Number of IT-injected mosquitoes that fed</t>
  </si>
  <si>
    <t xml:space="preserve">Number of IT-injected mosquitoes that fed and survived to assay</t>
  </si>
  <si>
    <t xml:space="preserve">Number of mosquitoes with detectable DENV-2 in collected saliva</t>
  </si>
  <si>
    <t xml:space="preserve">Number  IT-injected mosquitoes with saliva positive for DENV-2 after one passage of saliva in C6/36 cells</t>
  </si>
  <si>
    <t xml:space="preserve">% IT-injected mosquitoes with saliva positive for DENV-2 after one passage of saliva in C6/36 cells</t>
  </si>
  <si>
    <t xml:space="preserve">Estimated titer delivered</t>
  </si>
  <si>
    <t xml:space="preserve">Corrected estimated titer delivered (log10)</t>
  </si>
  <si>
    <t xml:space="preserve">PRNT50</t>
  </si>
  <si>
    <t xml:space="preserve">PRNT80</t>
  </si>
  <si>
    <t xml:space="preserve">PRNT90</t>
  </si>
  <si>
    <t xml:space="preserve">Viremia (log10pfu/ml)</t>
  </si>
  <si>
    <t xml:space="preserve">Viremia detected after 1 passage?</t>
  </si>
  <si>
    <t xml:space="preserve">Viremia deduced</t>
  </si>
  <si>
    <t xml:space="preserve">Number of mosquitoes that engorged</t>
  </si>
  <si>
    <t xml:space="preserve">Number of mosquitoes that engorged AND survived to titer</t>
  </si>
  <si>
    <t xml:space="preserve">Number of mosquitoes with detectable body infection</t>
  </si>
  <si>
    <t xml:space="preserve">Number of mosquitoes with detectable leg infection</t>
  </si>
  <si>
    <t xml:space="preserve">% mosquitoes infected (body)</t>
  </si>
  <si>
    <t xml:space="preserve">% mosquitoes infected (legs)</t>
  </si>
  <si>
    <t xml:space="preserve">% mosquitoes infected (body or legs)</t>
  </si>
  <si>
    <t xml:space="preserve">Mean titer of infected mosquitoes (bodies)</t>
  </si>
  <si>
    <t xml:space="preserve">SE of mean titer of infected mosquitoes (bodies)</t>
  </si>
  <si>
    <t xml:space="preserve">Mean titer of infected mosquitoes (legs)</t>
  </si>
  <si>
    <t xml:space="preserve">SE of mean titer of infected mosquitoes (legs)</t>
  </si>
  <si>
    <t xml:space="preserve">Weight (kg)</t>
  </si>
  <si>
    <t xml:space="preserve">WBC</t>
  </si>
  <si>
    <t xml:space="preserve">LYM</t>
  </si>
  <si>
    <t xml:space="preserve">MON</t>
  </si>
  <si>
    <t xml:space="preserve">NEU</t>
  </si>
  <si>
    <t xml:space="preserve">LYM%</t>
  </si>
  <si>
    <t xml:space="preserve">MON%</t>
  </si>
  <si>
    <t xml:space="preserve">NEU%</t>
  </si>
  <si>
    <t xml:space="preserve">RBC</t>
  </si>
  <si>
    <t xml:space="preserve">HGB</t>
  </si>
  <si>
    <t xml:space="preserve">HCT</t>
  </si>
  <si>
    <t xml:space="preserve">MCH</t>
  </si>
  <si>
    <t xml:space="preserve">MCV</t>
  </si>
  <si>
    <t xml:space="preserve">MCHC</t>
  </si>
  <si>
    <t xml:space="preserve">RDWc</t>
  </si>
  <si>
    <t xml:space="preserve">RDWs</t>
  </si>
  <si>
    <t xml:space="preserve">PLT</t>
  </si>
  <si>
    <t xml:space="preserve">MPV</t>
  </si>
  <si>
    <t xml:space="preserve">PCT</t>
  </si>
  <si>
    <t xml:space="preserve">PDWc</t>
  </si>
  <si>
    <t xml:space="preserve">PDWs</t>
  </si>
  <si>
    <t xml:space="preserve">PrVW</t>
  </si>
  <si>
    <t xml:space="preserve">PrVR</t>
  </si>
  <si>
    <t xml:space="preserve">PrVE</t>
  </si>
  <si>
    <t xml:space="preserve">WBC Lyse</t>
  </si>
  <si>
    <t xml:space="preserve">Lyse2</t>
  </si>
  <si>
    <t xml:space="preserve">% NK cells</t>
  </si>
  <si>
    <t xml:space="preserve">Number NK cells</t>
  </si>
  <si>
    <t xml:space="preserve">TGFbeta</t>
  </si>
  <si>
    <t xml:space="preserve">IL-1B</t>
  </si>
  <si>
    <t xml:space="preserve">G-CSF</t>
  </si>
  <si>
    <t xml:space="preserve">IL-10</t>
  </si>
  <si>
    <t xml:space="preserve">IL-6</t>
  </si>
  <si>
    <t xml:space="preserve">IL-12</t>
  </si>
  <si>
    <t xml:space="preserve">RANTES</t>
  </si>
  <si>
    <t xml:space="preserve">Eotaxin</t>
  </si>
  <si>
    <t xml:space="preserve">IL-17</t>
  </si>
  <si>
    <t xml:space="preserve">MIP-1a</t>
  </si>
  <si>
    <t xml:space="preserve">GM-CSF</t>
  </si>
  <si>
    <t xml:space="preserve">MIP-1B</t>
  </si>
  <si>
    <t xml:space="preserve">MCP-1</t>
  </si>
  <si>
    <t xml:space="preserve">IL-15</t>
  </si>
  <si>
    <t xml:space="preserve">EGF</t>
  </si>
  <si>
    <t xml:space="preserve">IL-5</t>
  </si>
  <si>
    <t xml:space="preserve">HGF</t>
  </si>
  <si>
    <t xml:space="preserve">VEGF</t>
  </si>
  <si>
    <t xml:space="preserve">IFN-g</t>
  </si>
  <si>
    <t xml:space="preserve">MDC</t>
  </si>
  <si>
    <t xml:space="preserve">I-TAC</t>
  </si>
  <si>
    <t xml:space="preserve">MIF</t>
  </si>
  <si>
    <t xml:space="preserve">IL-RA</t>
  </si>
  <si>
    <t xml:space="preserve">TNF-alpha</t>
  </si>
  <si>
    <t xml:space="preserve">IL-2</t>
  </si>
  <si>
    <t xml:space="preserve">IP-10</t>
  </si>
  <si>
    <t xml:space="preserve">MIG</t>
  </si>
  <si>
    <t xml:space="preserve">IL-4</t>
  </si>
  <si>
    <t xml:space="preserve">IL-8</t>
  </si>
  <si>
    <t xml:space="preserve">ALB (g/dL)</t>
  </si>
  <si>
    <t xml:space="preserve">ALP(U/L)</t>
  </si>
  <si>
    <t xml:space="preserve">ALT(U/L)</t>
  </si>
  <si>
    <t xml:space="preserve">AMY(U/L)</t>
  </si>
  <si>
    <t xml:space="preserve">TBIL(mg/dL)</t>
  </si>
  <si>
    <t xml:space="preserve">BUN(mg/dL)</t>
  </si>
  <si>
    <t xml:space="preserve">CA(mg/dL)</t>
  </si>
  <si>
    <t xml:space="preserve">PHOS(mg/dL)</t>
  </si>
  <si>
    <t xml:space="preserve">CRE(mg/dL)</t>
  </si>
  <si>
    <t xml:space="preserve">GLU(mg/dL)</t>
  </si>
  <si>
    <t xml:space="preserve">Na(mmol/L)</t>
  </si>
  <si>
    <t xml:space="preserve">K(mmol/L)</t>
  </si>
  <si>
    <t xml:space="preserve">TP(g/dL)</t>
  </si>
  <si>
    <t xml:space="preserve">GLOB(g/dL)</t>
  </si>
  <si>
    <t xml:space="preserve">QC</t>
  </si>
  <si>
    <t xml:space="preserve">EOS</t>
  </si>
  <si>
    <t xml:space="preserve">BAS</t>
  </si>
  <si>
    <t xml:space="preserve">EOS %</t>
  </si>
  <si>
    <t xml:space="preserve">BAS %</t>
  </si>
  <si>
    <t xml:space="preserve">NV289</t>
  </si>
  <si>
    <t xml:space="preserve">M</t>
  </si>
  <si>
    <t xml:space="preserve">Control</t>
  </si>
  <si>
    <t xml:space="preserve">2020-10-20</t>
  </si>
  <si>
    <t xml:space="preserve">UG171</t>
  </si>
  <si>
    <t xml:space="preserve">F</t>
  </si>
  <si>
    <t xml:space="preserve">NV259</t>
  </si>
  <si>
    <t xml:space="preserve">SB393</t>
  </si>
  <si>
    <t xml:space="preserve">1 Mosquito</t>
  </si>
  <si>
    <t xml:space="preserve">FR469A</t>
  </si>
  <si>
    <t xml:space="preserve">UG253A</t>
  </si>
  <si>
    <t xml:space="preserve">BC407</t>
  </si>
  <si>
    <t xml:space="preserve">CP60</t>
  </si>
  <si>
    <t xml:space="preserve">BC116A</t>
  </si>
  <si>
    <t xml:space="preserve">10 Mosquitos</t>
  </si>
  <si>
    <t xml:space="preserve">FR423A</t>
  </si>
  <si>
    <t xml:space="preserve">SB395</t>
  </si>
  <si>
    <t xml:space="preserve">FR840</t>
  </si>
  <si>
    <t xml:space="preserve">BC167</t>
  </si>
  <si>
    <t xml:space="preserve">2020-10-30</t>
  </si>
  <si>
    <t xml:space="preserve">2020-11-02</t>
  </si>
  <si>
    <t xml:space="preserve">359/361</t>
  </si>
  <si>
    <t xml:space="preserve">339/341</t>
  </si>
  <si>
    <t xml:space="preserve">288/291</t>
  </si>
  <si>
    <t xml:space="preserve">OK</t>
  </si>
  <si>
    <t xml:space="preserve">355/357</t>
  </si>
  <si>
    <t xml:space="preserve">337/339</t>
  </si>
  <si>
    <t xml:space="preserve">286/290</t>
  </si>
  <si>
    <t xml:space="preserve">356/358</t>
  </si>
  <si>
    <t xml:space="preserve">338/340</t>
  </si>
  <si>
    <t xml:space="preserve">287/290</t>
  </si>
  <si>
    <t xml:space="preserve">287/291</t>
  </si>
  <si>
    <t xml:space="preserve">357/359</t>
  </si>
  <si>
    <t xml:space="preserve">&lt;0.1</t>
  </si>
  <si>
    <t xml:space="preserve">357/360</t>
  </si>
  <si>
    <t xml:space="preserve">339/340</t>
  </si>
  <si>
    <t xml:space="preserve">352/355</t>
  </si>
  <si>
    <t xml:space="preserve">336/338</t>
  </si>
  <si>
    <t xml:space="preserve">280/284</t>
  </si>
  <si>
    <t xml:space="preserve">358/360</t>
  </si>
  <si>
    <t xml:space="preserve">288/292</t>
  </si>
  <si>
    <t xml:space="preserve">353/357</t>
  </si>
  <si>
    <t xml:space="preserve">281/285</t>
  </si>
  <si>
    <t xml:space="preserve">68/7</t>
  </si>
  <si>
    <t xml:space="preserve">355/356</t>
  </si>
  <si>
    <t xml:space="preserve">337/340</t>
  </si>
  <si>
    <t xml:space="preserve">285/289</t>
  </si>
  <si>
    <t xml:space="preserve">2020-11-09</t>
  </si>
  <si>
    <t xml:space="preserve">N</t>
  </si>
  <si>
    <t xml:space="preserve">2020-11-10</t>
  </si>
  <si>
    <t xml:space="preserve">2020-11-11</t>
  </si>
  <si>
    <t xml:space="preserve">2020-11-12</t>
  </si>
  <si>
    <t xml:space="preserve">2020-11-13</t>
  </si>
  <si>
    <t xml:space="preserve">Y</t>
  </si>
  <si>
    <t xml:space="preserve">2020-11-14</t>
  </si>
  <si>
    <t xml:space="preserve">2020-11-15</t>
  </si>
  <si>
    <t xml:space="preserve">2020-11-16</t>
  </si>
  <si>
    <t xml:space="preserve">2020-11-17</t>
  </si>
  <si>
    <t xml:space="preserve">&lt;0.1*</t>
  </si>
  <si>
    <t xml:space="preserve">2020-11-18</t>
  </si>
  <si>
    <t xml:space="preserve">2020-11-20</t>
  </si>
  <si>
    <t xml:space="preserve">2020-11-21</t>
  </si>
  <si>
    <t xml:space="preserve">2020-11-23</t>
  </si>
  <si>
    <t xml:space="preserve">2020-11-24</t>
  </si>
  <si>
    <t xml:space="preserve">2020-11-30</t>
  </si>
  <si>
    <t xml:space="preserve">2020-12-01</t>
  </si>
  <si>
    <t xml:space="preserve">2020-12-07</t>
  </si>
  <si>
    <t xml:space="preserve">2020-12-08</t>
  </si>
  <si>
    <t xml:space="preserve">nv</t>
  </si>
  <si>
    <t xml:space="preserve">Column</t>
  </si>
  <si>
    <t xml:space="preserve">Information</t>
  </si>
  <si>
    <t xml:space="preserve">A</t>
  </si>
  <si>
    <t xml:space="preserve">Cynomolgus macaque ID; animals were assigned to treatments based on a randomization stratified by sex</t>
  </si>
  <si>
    <t xml:space="preserve">B</t>
  </si>
  <si>
    <t xml:space="preserve">Sex: Male (M) or Female (F)</t>
  </si>
  <si>
    <t xml:space="preserve">C</t>
  </si>
  <si>
    <t xml:space="preserve">Original Treatment indicates mosquitoes that fed upon each monkey:  Control (10 uninfected Aedes albopictus); 1 Mosquito (1 Ae. albopictus that had been previously intrathoracically inoculated with DENV-2 P81407, a sylvatic dengue virus strain from Malaysia); 10 mosquitoes (10 Aedes albopictus that had previously been intrathoracically inoculated with DENV-2 P8-1407)</t>
  </si>
  <si>
    <t xml:space="preserve">D</t>
  </si>
  <si>
    <t xml:space="preserve">Final Treatment: In one cases in the 1 mosquito treatment (UG253A), the "infecting" mosquito did not produce detectable virus in the saliva and the monkey did not seroconvert on D28.  Hence this animal  was reassigned to the Control treatment.  There is precedent for this decision in Hanley et al. 2019. Viruses 11:1072</t>
  </si>
  <si>
    <t xml:space="preserve">E</t>
  </si>
  <si>
    <t xml:space="preserve">Day Post Infection: Day 0 indicates day on which infectious mosquitoes delivered virus</t>
  </si>
  <si>
    <t xml:space="preserve">Date: Note that for two monkeys in the 1 mosquito treatment (UG253A and BG407), the single mosquito did not feed on 11/09/2021, and so the feeding was repeated on 11/10/2021, when each monkey was fed upon by its designated mosquito.</t>
  </si>
  <si>
    <t xml:space="preserve">G</t>
  </si>
  <si>
    <r>
      <rPr>
        <b val="true"/>
        <sz val="10"/>
        <rFont val="Arial"/>
        <family val="2"/>
        <charset val="1"/>
      </rPr>
      <t xml:space="preserve">DAY 0 ONLY /</t>
    </r>
    <r>
      <rPr>
        <sz val="10"/>
        <rFont val="Arial"/>
        <family val="2"/>
        <charset val="1"/>
      </rPr>
      <t xml:space="preserve"> Number of IT-injected mosquitoes that fed: number of Ae. albopictus visibly engorged post-feeding. This includes mosquitoes that did not survive to incubation and force-salivation.</t>
    </r>
  </si>
  <si>
    <t xml:space="preserve">H</t>
  </si>
  <si>
    <r>
      <rPr>
        <b val="true"/>
        <sz val="10"/>
        <rFont val="Arial"/>
        <family val="2"/>
        <charset val="1"/>
      </rPr>
      <t xml:space="preserve">DAY 0 ONLY / </t>
    </r>
    <r>
      <rPr>
        <sz val="10"/>
        <rFont val="Arial"/>
        <family val="2"/>
        <charset val="1"/>
      </rPr>
      <t xml:space="preserve">Number of IT-injected mosquitoes that fed and survived to assay: number of Ae. albopictus visibly engorged post-feeding.  These mosquitoes were saved and incubated for 2 days, then force-salivated.</t>
    </r>
  </si>
  <si>
    <t xml:space="preserve">I</t>
  </si>
  <si>
    <r>
      <rPr>
        <b val="true"/>
        <sz val="10"/>
        <rFont val="Arial"/>
        <family val="2"/>
        <charset val="1"/>
      </rPr>
      <t xml:space="preserve">DAY 0 ONLY /</t>
    </r>
    <r>
      <rPr>
        <sz val="10"/>
        <rFont val="Arial"/>
        <family val="2"/>
        <charset val="1"/>
      </rPr>
      <t xml:space="preserve"> Number of mosquitoes with detectable ZIKV in collected saliva: After force salivation, saliva samples were titered in C6/36 cells using serial dilution and immunostaining.</t>
    </r>
  </si>
  <si>
    <t xml:space="preserve">J</t>
  </si>
  <si>
    <r>
      <rPr>
        <b val="true"/>
        <sz val="10"/>
        <rFont val="Arial"/>
        <family val="2"/>
        <charset val="1"/>
      </rPr>
      <t xml:space="preserve">DAY 0 ONLY /</t>
    </r>
    <r>
      <rPr>
        <sz val="10"/>
        <rFont val="Arial"/>
        <family val="2"/>
        <charset val="1"/>
      </rPr>
      <t xml:space="preserve"> Number  IT-injected mosquitoes with saliva positive for ZIKV after one passage of saliva in C6/36 cells: saliva samples were passed once in C6/36 cells and then titered in C6/36 cells via serial dilution and immunostaining</t>
    </r>
  </si>
  <si>
    <t xml:space="preserve">K</t>
  </si>
  <si>
    <r>
      <rPr>
        <b val="true"/>
        <sz val="10"/>
        <rFont val="Arial"/>
        <family val="2"/>
        <charset val="1"/>
      </rPr>
      <t xml:space="preserve">DAY 0 ONLY /</t>
    </r>
    <r>
      <rPr>
        <sz val="10"/>
        <rFont val="Arial"/>
        <family val="2"/>
        <charset val="1"/>
      </rPr>
      <t xml:space="preserve"> % IT-injected mosquitoes with saliva positive for ZIKV after one passage of saliva in C6/36 cells: Numbers in Column K divided by Column I</t>
    </r>
  </si>
  <si>
    <t xml:space="preserve">L</t>
  </si>
  <si>
    <t xml:space="preserve">Raw estimated titer delivered (FFU). Sum of mosquito titers positive at 2DPI without amplification, so use column J to get an average titer per mosquito (FFU). Cells highlighted in blue are lower bounds (contains counts &gt;100 foci). </t>
  </si>
  <si>
    <t xml:space="preserve">Corrected estimated titer delivered (log10). Those positive only after passage were assigned a value of 20 (which is half the LOD, could be done also with random numbers)</t>
  </si>
  <si>
    <t xml:space="preserve">PRNT50: 50% plaque reduction neutralization titer against DENV-2 P8-1409; inverse of dilution of serum needed to reduce virus titer by 50%; limit of detection = 20</t>
  </si>
  <si>
    <t xml:space="preserve">O</t>
  </si>
  <si>
    <t xml:space="preserve">PRNT80: 80% plaque reduction neutralization titer DENV-2 P8-1409; inverse of dilution of serum needed to reduce virus titer by 80%; limit of detection = 20</t>
  </si>
  <si>
    <t xml:space="preserve">P</t>
  </si>
  <si>
    <t xml:space="preserve">PRNT90: 90% plaque reduction neutralization titer DENV-2 P8-1409; inverse of dilution of serum needed to reduce virus titer by90%; limit of detection = 20</t>
  </si>
  <si>
    <t xml:space="preserve">Q</t>
  </si>
  <si>
    <t xml:space="preserve">Viremia (log10pfu/ml) determined by serial dilution of serum on Vero cells and immunostaining to detect foci.  Please note that we use plaques to connote both true plaques and foci detected via antibodies.  Limit of detection varies but is generally 20 pfu, as serum must be diluted 1:10 or it is toxic to Vero cells and we used a half volume of the diluted sample.  However since samples were then passaged and re-titered, any sample that was negative on both serum titer and passage is listed as "0"</t>
  </si>
  <si>
    <t xml:space="preserve">R</t>
  </si>
  <si>
    <t xml:space="preserve">Viremia detected after 1 passage?: Generally, 50 µl serum  in a total volume (including media) of 3 ml was passaged into one well of confluent Vero cells in a 6-well plate (note that a lower volume of serum was sometimes used if &lt;50 µl was available, and if it becomes necessary to include specific volumes we have these data).  Cells were incubated for 4-6 days and then 1.5 ml cell supernatant was harvested and titer determined on Vero cells.  However, for some later timepoints, due to supply chain issues, we instead passaged ≤ 25 µl of serum onto one well of a confluent 24-well plate in a total volume of 1 ml, incubated for 5 days, and 250 µl of supernatant was collected and titerd.  BC116 on Day 3 was negative by serum titer but positive after passage, so serum titer was set to 1.28 (19 pfu).  FR423A on Day 3 and 7 was positive by serum titer but negative post-passage, nonetheless positivity post-passage was set to Y since this is logically necessary.  </t>
  </si>
  <si>
    <t xml:space="preserve">S</t>
  </si>
  <si>
    <t xml:space="preserve">Viremia deduced. If transmission happened (either body, leg, or saliva), then must have been viremic : assign a value of 10 ( half LOD). This correction is done to fit dose-response relationships. For days where monkeys are not sampled, if viremic before and after, must have been viremic the days in between. We chose to linearize (=mean if the other two samples are 1 day apart from the non-sample, true slope calculation otherwise) to guesstimate the value. Everything that is linearized under 20 becomes 10. If in between two viremic samples, some other days sampled were 0 and showed no transmission to mosquitoes, they become 10 (the viremia had not cleared) and the linearization is done for non-sampled days. This is done mainly to correct the numbers of days viremic and the area under the curve. Values that changed compared to initial titering are highlighted in orange</t>
  </si>
  <si>
    <t xml:space="preserve">T</t>
  </si>
  <si>
    <t xml:space="preserve">Number of mosquitoes that engorged: Number of Ae. albopictus fed upon mosquitoes ≥ 1 day pi that were visibly engorged after feeding</t>
  </si>
  <si>
    <t xml:space="preserve">U</t>
  </si>
  <si>
    <t xml:space="preserve">Number of mosquitoes that engorged AND survived to titer: Number of Ae. albopictus fed upon mosquitoes ≥ 1 day pi that were visibly engorged after feeding, but only including mosquitoes that survived handling and collection. This is the number of mosquitoes that were screened through plaque assay to quantify viral titer. For control NHP, these mosquitoes have not been titered</t>
  </si>
  <si>
    <t xml:space="preserve">V</t>
  </si>
  <si>
    <t xml:space="preserve">Number of mosquitoes with detectable body infection: bodies were homogenized and one half of this sample was titered in C6/36 cells via serial dilution</t>
  </si>
  <si>
    <t xml:space="preserve">W</t>
  </si>
  <si>
    <t xml:space="preserve">Number of mosquitoes with detectable leg infection. Note that for BC 167, 5DPI, mosquito #2, titer is estimated at 1 * 10^6 logs</t>
  </si>
  <si>
    <t xml:space="preserve">X</t>
  </si>
  <si>
    <t xml:space="preserve">% mosquitoes infected, positive bodies: Values in V divided by values in U</t>
  </si>
  <si>
    <t xml:space="preserve">% mosquitoes infected, positive legs: Values in W divided by values in U</t>
  </si>
  <si>
    <t xml:space="preserve">Z</t>
  </si>
  <si>
    <t xml:space="preserve">% mosquitoes infected, positive bodies/legs. Percentage of mosquitoes that were positive in at least one assay, either body or legs, divided by total number of mosquitoes assayed (column U)</t>
  </si>
  <si>
    <t xml:space="preserve">AA</t>
  </si>
  <si>
    <t xml:space="preserve">Mean titer of infected mosquitoes, bodies: mean value of mosquitoes that were positive for DENV-2 only, based off body titers</t>
  </si>
  <si>
    <t xml:space="preserve">AB</t>
  </si>
  <si>
    <t xml:space="preserve">SE of mean titer of infected mosquitoes, bodies: standard error of value in AA; NA if only one mosquito infected</t>
  </si>
  <si>
    <t xml:space="preserve">AC</t>
  </si>
  <si>
    <t xml:space="preserve">Mean titer of infected mosquitoes, legs: mean value of mosquitoes that were positive for DENV-2 only, based off leg titers. NOTE that titer for BC167 5DPI's only positive leg sample is an estimate of 1*10^6 log10 PFU/legs</t>
  </si>
  <si>
    <t xml:space="preserve">AD</t>
  </si>
  <si>
    <t xml:space="preserve">SE of mean titer of infected mosquitoes, legs: standard error of value in AC; NA if only one mosquito infected</t>
  </si>
  <si>
    <t xml:space="preserve">AE</t>
  </si>
  <si>
    <t xml:space="preserve">Weight (kg): animals were weighed on a scale each time they were sampled</t>
  </si>
  <si>
    <t xml:space="preserve">AF</t>
  </si>
  <si>
    <t xml:space="preserve">WBC: White blood cell count x 10[9] per liter</t>
  </si>
  <si>
    <t xml:space="preserve">AG</t>
  </si>
  <si>
    <t xml:space="preserve">LYM: lymphocyte count x 10[9]/l</t>
  </si>
  <si>
    <t xml:space="preserve">AH</t>
  </si>
  <si>
    <t xml:space="preserve">MON: monocyte count x 10[9]/l</t>
  </si>
  <si>
    <t xml:space="preserve">AI</t>
  </si>
  <si>
    <t xml:space="preserve">NEU: neutrophil count x 10[9]/l</t>
  </si>
  <si>
    <t xml:space="preserve">AJ</t>
  </si>
  <si>
    <t xml:space="preserve">LYM%: % WBC = LYM</t>
  </si>
  <si>
    <t xml:space="preserve">AK</t>
  </si>
  <si>
    <t xml:space="preserve">MON%: %WBC=MON</t>
  </si>
  <si>
    <t xml:space="preserve">AL</t>
  </si>
  <si>
    <t xml:space="preserve">NEU%: % WBC = NEU</t>
  </si>
  <si>
    <t xml:space="preserve">AM</t>
  </si>
  <si>
    <t xml:space="preserve">RBC: red blood cell count x 10[12]/l</t>
  </si>
  <si>
    <t xml:space="preserve">AN</t>
  </si>
  <si>
    <t xml:space="preserve">HGB: hemaglobin, g/dl</t>
  </si>
  <si>
    <t xml:space="preserve">AO</t>
  </si>
  <si>
    <t xml:space="preserve">HCT: hematocrit, %</t>
  </si>
  <si>
    <t xml:space="preserve">AP</t>
  </si>
  <si>
    <t xml:space="preserve">MCH: mean corpuscular hemaglobin, pg/cell</t>
  </si>
  <si>
    <t xml:space="preserve">AQ</t>
  </si>
  <si>
    <t xml:space="preserve">MCV: mean corpuscular volume, femtograms/cell</t>
  </si>
  <si>
    <t xml:space="preserve">AR</t>
  </si>
  <si>
    <t xml:space="preserve">MCHC: mean corpuscular hemoglobin concentration, g/dl</t>
  </si>
  <si>
    <t xml:space="preserve">AS</t>
  </si>
  <si>
    <t xml:space="preserve">RDWc: measure of dispserion (coefficient of variance) around the red cell distribution width c, %</t>
  </si>
  <si>
    <t xml:space="preserve">AT</t>
  </si>
  <si>
    <t xml:space="preserve">RDWs: measure of dispserion (standard deviation) around the red cell distribution width c, %</t>
  </si>
  <si>
    <t xml:space="preserve">AU</t>
  </si>
  <si>
    <t xml:space="preserve">PLT: Platelet count x10[9]/l</t>
  </si>
  <si>
    <t xml:space="preserve">AV</t>
  </si>
  <si>
    <t xml:space="preserve">MPV: mean platelet volume, fl/cell</t>
  </si>
  <si>
    <t xml:space="preserve">AW</t>
  </si>
  <si>
    <t xml:space="preserve">PCT: platecrit, %</t>
  </si>
  <si>
    <t xml:space="preserve">AX</t>
  </si>
  <si>
    <t xml:space="preserve">PDWc: measure of dispersion (coefficient of variance) around the platelet distribution width c, %</t>
  </si>
  <si>
    <t xml:space="preserve">AY</t>
  </si>
  <si>
    <t xml:space="preserve">PDWs: measure of dispersion (standard deviation) around the platelet distribution width c, %</t>
  </si>
  <si>
    <t xml:space="preserve">AZ</t>
  </si>
  <si>
    <t xml:space="preserve">PrVW: getting definition</t>
  </si>
  <si>
    <t xml:space="preserve">BA</t>
  </si>
  <si>
    <t xml:space="preserve">PrVR: getting definition</t>
  </si>
  <si>
    <t xml:space="preserve">BB</t>
  </si>
  <si>
    <t xml:space="preserve">PrVE: getting definition</t>
  </si>
  <si>
    <t xml:space="preserve">BC</t>
  </si>
  <si>
    <t xml:space="preserve">WBC Lyse: getting definition</t>
  </si>
  <si>
    <t xml:space="preserve">BD</t>
  </si>
  <si>
    <t xml:space="preserve">Lyse2: getting definition</t>
  </si>
  <si>
    <t xml:space="preserve">BE</t>
  </si>
  <si>
    <t xml:space="preserve">% NK cells: No. NK cells/No. PBMCs</t>
  </si>
  <si>
    <t xml:space="preserve">BF</t>
  </si>
  <si>
    <t xml:space="preserve">Number NK cells: number of NK cells in clot tube determined by flow cytometry</t>
  </si>
  <si>
    <t xml:space="preserve">BG</t>
  </si>
  <si>
    <t xml:space="preserve">TGF-beta, pg/µl, using the Milliplex NHP Cytokine/Chemokine Magnetic 29-Plex Panel (EMD Millipore, Billerica, MA, USA) according to manufacturer’s protocol in a Bio-Plex 200 system (BioRad, Hercule, CA, USA). Limit of detection 3.3</t>
  </si>
  <si>
    <t xml:space="preserve">BH</t>
  </si>
  <si>
    <t xml:space="preserve">IL-1, pg/µl, using the Milliplex NHP Cytokine/Chemokine Magnetic 29-Plex Panel (EMD Millipore, Billerica, MA, USA) according to manufacturer’s protocol in a Bio-Plex 200 system (BioRad, Hercule, CA, USA). Limit of detection 12.04</t>
  </si>
  <si>
    <t xml:space="preserve">BI</t>
  </si>
  <si>
    <t xml:space="preserve">G-CSF, pg/µl, using the Milliplex NHP Cytokine/Chemokine Magnetic 29-Plex Panel (EMD Millipore, Billerica, MA, USA) according to manufacturer’s protocol in a Bio-Plex 200 system (BioRad, Hercule, CA, USA). Limit of detection 113.59</t>
  </si>
  <si>
    <t xml:space="preserve">BJ</t>
  </si>
  <si>
    <t xml:space="preserve">IL-10, pg/µl, using the Milliplex NHP Cytokine/Chemokine Magnetic 29-Plex Panel (EMD Millipore, Billerica, MA, USA) according to manufacturer’s protocol in a Bio-Plex 200 system (BioRad, Hercule, CA, USA). Limit of detection 13.57</t>
  </si>
  <si>
    <t xml:space="preserve">BK</t>
  </si>
  <si>
    <t xml:space="preserve">IL-6, pg/µl, using the Milliplex NHP Cytokine/Chemokine Magnetic 29-Plex Panel (EMD Millipore, Billerica, MA, USA) according to manufacturer’s protocol in a Bio-Plex 200 system (BioRad, Hercule, CA, USA). Limit of detection 7.71</t>
  </si>
  <si>
    <t xml:space="preserve">BL</t>
  </si>
  <si>
    <t xml:space="preserve">IL-12, pg/µl, using the Milliplex NHP Cytokine/Chemokine Magnetic 29-Plex Panel (EMD Millipore, Billerica, MA, USA) according to manufacturer’s protocol in a Bio-Plex 200 system (BioRad, Hercule, CA, USA). Limit of detection 112.39</t>
  </si>
  <si>
    <t xml:space="preserve">BM</t>
  </si>
  <si>
    <t xml:space="preserve">RANTES, pg/µl, using the Milliplex NHP Cytokine/Chemokine Magnetic 29-Plex Panel (EMD Millipore, Billerica, MA, USA) according to manufacturer’s protocol in a Bio-Plex 200 system (BioRad, Hercule, CA, USA). Limit of detection 9.09</t>
  </si>
  <si>
    <t xml:space="preserve">BN</t>
  </si>
  <si>
    <t xml:space="preserve">Eotaxin, pg/µl, using the Milliplex NHP Cytokine/Chemokine Magnetic 29-Plex Panel (EMD Millipore, Billerica, MA, USA) according to manufacturer’s protocol in a Bio-Plex 200 system (BioRad, Hercule, CA, USA). Limit of detection 2.64</t>
  </si>
  <si>
    <t xml:space="preserve">BO</t>
  </si>
  <si>
    <t xml:space="preserve">IL-17, pg/µl, using the Milliplex NHP Cytokine/Chemokine Magnetic 29-Plex Panel (EMD Millipore, Billerica, MA, USA) according to manufacturer’s protocol in a Bio-Plex 200 system (BioRad, Hercule, CA, USA). Limit of detection 30.96</t>
  </si>
  <si>
    <t xml:space="preserve">BP</t>
  </si>
  <si>
    <t xml:space="preserve">MIP-1A, pg/µl, using the Milliplex NHP Cytokine/Chemokine Magnetic 29-Plex Panel (EMD Millipore, Billerica, MA, USA) according to manufacturer’s protocol in a Bio-Plex 200 system (BioRad, Hercule, CA, USA). Limit of detection 28.54</t>
  </si>
  <si>
    <t xml:space="preserve">BQ</t>
  </si>
  <si>
    <t xml:space="preserve">GM-CSF, pg/µl, using the Milliplex NHP Cytokine/Chemokine Magnetic 29-Plex Panel (EMD Millipore, Billerica, MA, USA) according to manufacturer’s protocol in a Bio-Plex 200 system (BioRad, Hercule, CA, USA). Limit of detection 12.88</t>
  </si>
  <si>
    <t xml:space="preserve">BR</t>
  </si>
  <si>
    <t xml:space="preserve">MIP-1B, pg/µl, using the Milliplex NHP Cytokine/Chemokine Magnetic 29-Plex Panel (EMD Millipore, Billerica, MA, USA) according to manufacturer’s protocol in a Bio-Plex 200 system (BioRad, Hercule, CA, USA). Limit of detection 32.55</t>
  </si>
  <si>
    <t xml:space="preserve">BS</t>
  </si>
  <si>
    <t xml:space="preserve">MCP-1, pg/µl, using the Milliplex NHP Cytokine/Chemokine Magnetic 29-Plex Panel (EMD Millipore, Billerica, MA, USA) according to manufacturer’s protocol in a Bio-Plex 200 system (BioRad, Hercule, CA, USA). Limit of detection 20.12</t>
  </si>
  <si>
    <t xml:space="preserve">BT</t>
  </si>
  <si>
    <t xml:space="preserve">IL-15, pg/µl, using the Milliplex NHP Cytokine/Chemokine Magnetic 29-Plex Panel (EMD Millipore, Billerica, MA, USA) according to manufacturer’s protocol in a Bio-Plex 200 system (BioRad, Hercule, CA, USA). Limit of detection 75.45</t>
  </si>
  <si>
    <t xml:space="preserve">BU</t>
  </si>
  <si>
    <t xml:space="preserve">EGF, pg/µl, using the Milliplex NHP Cytokine/Chemokine Magnetic 29-Plex Panel (EMD Millipore, Billerica, MA, USA) according to manufacturer’s protocol in a Bio-Plex 200 system (BioRad, Hercule, CA, USA). Limit of detection 3.41</t>
  </si>
  <si>
    <t xml:space="preserve">BV</t>
  </si>
  <si>
    <t xml:space="preserve">IL-5, pg/µl, using the Milliplex NHP Cytokine/Chemokine Magnetic 29-Plex Panel (EMD Millipore, Billerica, MA, USA) according to manufacturer’s protocol in a Bio-Plex 200 system (BioRad, Hercule, CA, USA). Limit of detection 6.45</t>
  </si>
  <si>
    <t xml:space="preserve">BW</t>
  </si>
  <si>
    <t xml:space="preserve">HGF, pg/µl, using the Milliplex NHP Cytokine/Chemokine Magnetic 29-Plex Panel (EMD Millipore, Billerica, MA, USA) according to manufacturer’s protocol in a Bio-Plex 200 system (BioRad, Hercule, CA, USA). Limit of detection 74.94</t>
  </si>
  <si>
    <t xml:space="preserve">BX</t>
  </si>
  <si>
    <t xml:space="preserve">VEGF, pg/µl, using the Milliplex NHP Cytokine/Chemokine Magnetic 29-Plex Panel (EMD Millipore, Billerica, MA, USA) according to manufacturer’s protocol in a Bio-Plex 200 system (BioRad, Hercule, CA, USA). Limit of detection 1.35</t>
  </si>
  <si>
    <t xml:space="preserve">BY</t>
  </si>
  <si>
    <t xml:space="preserve">IFN-g, pg/µl, using the Milliplex NHP Cytokine/Chemokine Magnetic 29-Plex Panel (EMD Millipore, Billerica, MA, USA) according to manufacturer’s protocol in a Bio-Plex 200 system (BioRad, Hercule, CA, USA). Limit of detection 14.44</t>
  </si>
  <si>
    <t xml:space="preserve">BZ</t>
  </si>
  <si>
    <t xml:space="preserve">MDC, pg/µl, using the Milliplex NHP Cytokine/Chemokine Magnetic 29-Plex Panel (EMD Millipore, Billerica, MA, USA) according to manufacturer’s protocol in a Bio-Plex 200 system (BioRad, Hercule, CA, USA). Limit of detection 286.83</t>
  </si>
  <si>
    <t xml:space="preserve">CA</t>
  </si>
  <si>
    <t xml:space="preserve">I-TAC, pg/µl, using the Milliplex NHP Cytokine/Chemokine Magnetic 29-Plex Panel (EMD Millipore, Billerica, MA, USA) according to manufacturer’s protocol in a Bio-Plex 200 system (BioRad, Hercule, CA, USA). Limit of detection 32.66</t>
  </si>
  <si>
    <t xml:space="preserve">CB</t>
  </si>
  <si>
    <t xml:space="preserve">MIF, pg/µl, using the Milliplex NHP Cytokine/Chemokine Magnetic 29-Plex Panel (EMD Millipore, Billerica, MA, USA) according to manufacturer’s protocol in a Bio-Plex 200 system (BioRad, Hercule, CA, USA). Limit of detection 5.06</t>
  </si>
  <si>
    <t xml:space="preserve">CC</t>
  </si>
  <si>
    <t xml:space="preserve">IL-RA, pg/µl, using the Milliplex NHP Cytokine/Chemokine Magnetic 29-Plex Panel (EMD Millipore, Billerica, MA, USA) according to manufacturer’s protocol in a Bio-Plex 200 system (BioRad, Hercule, CA, USA). Limit of detection 55.74</t>
  </si>
  <si>
    <t xml:space="preserve">CD</t>
  </si>
  <si>
    <t xml:space="preserve">TNF-alpha, pg/µl, using the Milliplex NHP Cytokine/Chemokine Magnetic 29-Plex Panel (EMD Millipore, Billerica, MA, USA) according to manufacturer’s protocol in a Bio-Plex 200 system (BioRad, Hercule, CA, USA). Limit of detection 14.2</t>
  </si>
  <si>
    <t xml:space="preserve">CE</t>
  </si>
  <si>
    <t xml:space="preserve">IL-2, pg/µl, using the Milliplex NHP Cytokine/Chemokine Magnetic 29-Plex Panel (EMD Millipore, Billerica, MA, USA) according to manufacturer’s protocol in a Bio-Plex 200 system (BioRad, Hercule, CA, USA). Limit of detection 43.77</t>
  </si>
  <si>
    <t xml:space="preserve">CF</t>
  </si>
  <si>
    <t xml:space="preserve">IP-10, pg/µl, using the Milliplex NHP Cytokine/Chemokine Magnetic 29-Plex Panel (EMD Millipore, Billerica, MA, USA) according to manufacturer’s protocol in a Bio-Plex 200 system (BioRad, Hercule, CA, USA). Limit of detection 4.38</t>
  </si>
  <si>
    <t xml:space="preserve">CG</t>
  </si>
  <si>
    <t xml:space="preserve">MIG, pg/µl, using the Milliplex NHP Cytokine/Chemokine Magnetic 29-Plex Panel (EMD Millipore, Billerica, MA, USA) according to manufacturer’s protocol in a Bio-Plex 200 system (BioRad, Hercule, CA, USA). Limit of detection 24.23</t>
  </si>
  <si>
    <t xml:space="preserve">CH</t>
  </si>
  <si>
    <t xml:space="preserve">IL-4, pg/µl, using the Milliplex NHP Cytokine/Chemokine Magnetic 29-Plex Panel (EMD Millipore, Billerica, MA, USA) according to manufacturer’s protocol in a Bio-Plex 200 system (BioRad, Hercule, CA, USA). Limit of detection 38.96</t>
  </si>
  <si>
    <t xml:space="preserve">CI</t>
  </si>
  <si>
    <t xml:space="preserve">IL-8, pg/µl, using the Milliplex NHP Cytokine/Chemokine Magnetic 29-Plex Panel (EMD Millipore, Billerica, MA, USA) according to manufacturer’s protocol in a Bio-Plex 200 system (BioRad, Hercule, CA, USA). Limit of detection 11.68</t>
  </si>
  <si>
    <t xml:space="preserve">CJ</t>
  </si>
  <si>
    <t xml:space="preserve">Albumin concentration (g/dL)</t>
  </si>
  <si>
    <t xml:space="preserve">CK</t>
  </si>
  <si>
    <t xml:space="preserve">Alkaline phosphatase concentration (U/L)</t>
  </si>
  <si>
    <t xml:space="preserve">CL</t>
  </si>
  <si>
    <t xml:space="preserve">Alanine transaminase concentration (U/L)</t>
  </si>
  <si>
    <t xml:space="preserve">CM</t>
  </si>
  <si>
    <t xml:space="preserve">Amylase concentration (U/L). nc indicates no value was obtained through analysis (UG253 D28)</t>
  </si>
  <si>
    <t xml:space="preserve">CN</t>
  </si>
  <si>
    <t xml:space="preserve">Total bilirubin concentration (mg/dL)</t>
  </si>
  <si>
    <t xml:space="preserve">CO</t>
  </si>
  <si>
    <t xml:space="preserve">Blood urea nitrogen concentration (mg/dL)</t>
  </si>
  <si>
    <t xml:space="preserve">CP</t>
  </si>
  <si>
    <t xml:space="preserve">Calcium concentration (mg/dL)</t>
  </si>
  <si>
    <t xml:space="preserve">CQ</t>
  </si>
  <si>
    <t xml:space="preserve">Phosphorus concentration (mg/dL)</t>
  </si>
  <si>
    <t xml:space="preserve">CR</t>
  </si>
  <si>
    <t xml:space="preserve">Creatinine concentration (mg/dL)</t>
  </si>
  <si>
    <t xml:space="preserve">CS</t>
  </si>
  <si>
    <t xml:space="preserve">Glucose concentration (mg/dL). nv indicates no value was obtained through analysis (FR840 D28)</t>
  </si>
  <si>
    <t xml:space="preserve">CT</t>
  </si>
  <si>
    <t xml:space="preserve">Sodium concentration (mmol/L)</t>
  </si>
  <si>
    <t xml:space="preserve">CU</t>
  </si>
  <si>
    <t xml:space="preserve">Potassium concentration (mmol/L)</t>
  </si>
  <si>
    <t xml:space="preserve">CV</t>
  </si>
  <si>
    <t xml:space="preserve">Total protein concentration (g/dL)</t>
  </si>
  <si>
    <t xml:space="preserve">CW</t>
  </si>
  <si>
    <t xml:space="preserve">Globulin concentration (g/dL)</t>
  </si>
  <si>
    <t xml:space="preserve">CX</t>
  </si>
  <si>
    <t xml:space="preserve">Quality check; internal measure from the complete blood chemistry analysis</t>
  </si>
  <si>
    <t xml:space="preserve">CY</t>
  </si>
  <si>
    <t xml:space="preserve">Eosinophil count (x 10⁹ / L)</t>
  </si>
  <si>
    <t xml:space="preserve">CZ</t>
  </si>
  <si>
    <t xml:space="preserve">Basophil count (x 10⁹ / L)</t>
  </si>
  <si>
    <t xml:space="preserve">DA</t>
  </si>
  <si>
    <t xml:space="preserve">Eosinophil percentage of blood composition</t>
  </si>
  <si>
    <t xml:space="preserve">DB</t>
  </si>
  <si>
    <t xml:space="preserve">Basophil percentage of blood composition</t>
  </si>
</sst>
</file>

<file path=xl/styles.xml><?xml version="1.0" encoding="utf-8"?>
<styleSheet xmlns="http://schemas.openxmlformats.org/spreadsheetml/2006/main">
  <numFmts count="3">
    <numFmt numFmtId="164" formatCode="General"/>
    <numFmt numFmtId="165" formatCode="0"/>
    <numFmt numFmtId="166" formatCode="@"/>
  </numFmts>
  <fonts count="7">
    <font>
      <sz val="10"/>
      <name val="Arial"/>
      <family val="2"/>
      <charset val="1"/>
    </font>
    <font>
      <sz val="10"/>
      <name val="Arial"/>
      <family val="0"/>
    </font>
    <font>
      <sz val="10"/>
      <name val="Arial"/>
      <family val="0"/>
    </font>
    <font>
      <sz val="10"/>
      <name val="Arial"/>
      <family val="0"/>
    </font>
    <font>
      <sz val="12"/>
      <color rgb="FF000000"/>
      <name val="Calibri"/>
      <family val="2"/>
      <charset val="1"/>
    </font>
    <font>
      <sz val="10"/>
      <color rgb="FF000000"/>
      <name val="Arial"/>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B20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6" ySplit="1" topLeftCell="T5" activePane="bottomRight" state="frozen"/>
      <selection pane="topLeft" activeCell="A1" activeCellId="0" sqref="A1"/>
      <selection pane="topRight" activeCell="T1" activeCellId="0" sqref="T1"/>
      <selection pane="bottomLeft" activeCell="A5" activeCellId="0" sqref="A5"/>
      <selection pane="bottomRight" activeCell="U23" activeCellId="0" sqref="U23"/>
    </sheetView>
  </sheetViews>
  <sheetFormatPr defaultColWidth="11.48828125" defaultRowHeight="12.75" zeroHeight="false" outlineLevelRow="0" outlineLevelCol="0"/>
  <cols>
    <col collapsed="false" customWidth="true" hidden="false" outlineLevel="0" max="1" min="1" style="1" width="8.14"/>
    <col collapsed="false" customWidth="true" hidden="false" outlineLevel="0" max="2" min="2" style="1" width="4.86"/>
    <col collapsed="false" customWidth="true" hidden="false" outlineLevel="0" max="3" min="3" style="1" width="16.14"/>
    <col collapsed="false" customWidth="true" hidden="false" outlineLevel="0" max="4" min="4" style="1" width="14.01"/>
    <col collapsed="false" customWidth="true" hidden="false" outlineLevel="0" max="5" min="5" style="1" width="16.41"/>
    <col collapsed="false" customWidth="true" hidden="false" outlineLevel="0" max="6" min="6" style="1" width="10.42"/>
    <col collapsed="false" customWidth="true" hidden="false" outlineLevel="0" max="8" min="7" style="1" width="19"/>
    <col collapsed="false" customWidth="true" hidden="false" outlineLevel="0" max="9" min="9" style="1" width="22.86"/>
    <col collapsed="false" customWidth="true" hidden="false" outlineLevel="0" max="10" min="10" style="1" width="16.71"/>
    <col collapsed="false" customWidth="true" hidden="false" outlineLevel="0" max="11" min="11" style="1" width="13.02"/>
    <col collapsed="false" customWidth="true" hidden="false" outlineLevel="0" max="16" min="12" style="1" width="8.29"/>
    <col collapsed="false" customWidth="true" hidden="false" outlineLevel="0" max="17" min="17" style="1" width="18.42"/>
    <col collapsed="false" customWidth="true" hidden="false" outlineLevel="0" max="18" min="18" style="1" width="9.13"/>
    <col collapsed="false" customWidth="true" hidden="false" outlineLevel="0" max="19" min="19" style="1" width="14.69"/>
    <col collapsed="false" customWidth="true" hidden="false" outlineLevel="0" max="20" min="20" style="1" width="33.41"/>
    <col collapsed="false" customWidth="true" hidden="false" outlineLevel="0" max="21" min="21" style="1" width="33.14"/>
    <col collapsed="false" customWidth="true" hidden="false" outlineLevel="0" max="23" min="22" style="1" width="26.71"/>
    <col collapsed="false" customWidth="true" hidden="false" outlineLevel="0" max="25" min="24" style="1" width="19.99"/>
    <col collapsed="false" customWidth="true" hidden="false" outlineLevel="0" max="26" min="26" style="2" width="33.71"/>
    <col collapsed="false" customWidth="true" hidden="false" outlineLevel="0" max="27" min="27" style="1" width="28.42"/>
    <col collapsed="false" customWidth="true" hidden="false" outlineLevel="0" max="30" min="28" style="1" width="33.71"/>
    <col collapsed="false" customWidth="true" hidden="false" outlineLevel="0" max="31" min="31" style="1" width="10.71"/>
    <col collapsed="false" customWidth="true" hidden="false" outlineLevel="0" max="32" min="32" style="1" width="6.01"/>
    <col collapsed="false" customWidth="true" hidden="false" outlineLevel="0" max="33" min="33" style="1" width="5.01"/>
    <col collapsed="false" customWidth="true" hidden="false" outlineLevel="0" max="34" min="34" style="1" width="5.28"/>
    <col collapsed="false" customWidth="true" hidden="false" outlineLevel="0" max="35" min="35" style="1" width="6.42"/>
    <col collapsed="false" customWidth="true" hidden="false" outlineLevel="0" max="36" min="36" style="1" width="6.88"/>
    <col collapsed="false" customWidth="true" hidden="false" outlineLevel="0" max="37" min="37" style="1" width="7.29"/>
    <col collapsed="false" customWidth="true" hidden="false" outlineLevel="0" max="38" min="38" style="1" width="7"/>
    <col collapsed="false" customWidth="true" hidden="false" outlineLevel="0" max="40" min="39" style="1" width="5.01"/>
    <col collapsed="false" customWidth="true" hidden="false" outlineLevel="0" max="41" min="41" style="1" width="6.01"/>
    <col collapsed="false" customWidth="true" hidden="false" outlineLevel="0" max="42" min="42" style="1" width="5.01"/>
    <col collapsed="false" customWidth="true" hidden="false" outlineLevel="0" max="43" min="43" style="1" width="5.7"/>
    <col collapsed="false" customWidth="true" hidden="false" outlineLevel="0" max="44" min="44" style="1" width="6.88"/>
    <col collapsed="false" customWidth="true" hidden="false" outlineLevel="0" max="46" min="45" style="1" width="6.71"/>
    <col collapsed="false" customWidth="true" hidden="false" outlineLevel="0" max="47" min="47" style="1" width="4.86"/>
    <col collapsed="false" customWidth="true" hidden="false" outlineLevel="0" max="49" min="48" style="1" width="5.01"/>
    <col collapsed="false" customWidth="true" hidden="false" outlineLevel="0" max="50" min="50" style="1" width="6.71"/>
    <col collapsed="false" customWidth="true" hidden="false" outlineLevel="0" max="51" min="51" style="1" width="10.12"/>
    <col collapsed="false" customWidth="true" hidden="false" outlineLevel="0" max="52" min="52" style="1" width="8.86"/>
    <col collapsed="false" customWidth="true" hidden="false" outlineLevel="0" max="53" min="53" style="1" width="8.29"/>
    <col collapsed="false" customWidth="true" hidden="false" outlineLevel="0" max="54" min="54" style="1" width="10.99"/>
    <col collapsed="false" customWidth="true" hidden="false" outlineLevel="0" max="55" min="55" style="1" width="10.12"/>
    <col collapsed="false" customWidth="true" hidden="false" outlineLevel="0" max="56" min="56" style="1" width="6.42"/>
    <col collapsed="false" customWidth="true" hidden="false" outlineLevel="0" max="57" min="57" style="1" width="10.71"/>
    <col collapsed="false" customWidth="true" hidden="false" outlineLevel="0" max="58" min="58" style="1" width="15.15"/>
    <col collapsed="false" customWidth="true" hidden="false" outlineLevel="0" max="59" min="59" style="1" width="8.71"/>
    <col collapsed="false" customWidth="true" hidden="false" outlineLevel="0" max="60" min="60" style="1" width="5.86"/>
    <col collapsed="false" customWidth="true" hidden="false" outlineLevel="0" max="61" min="61" style="1" width="7.87"/>
    <col collapsed="false" customWidth="true" hidden="false" outlineLevel="0" max="62" min="62" style="1" width="5.7"/>
    <col collapsed="false" customWidth="true" hidden="false" outlineLevel="0" max="63" min="63" style="1" width="5.86"/>
    <col collapsed="false" customWidth="true" hidden="false" outlineLevel="0" max="64" min="64" style="1" width="8"/>
    <col collapsed="false" customWidth="true" hidden="false" outlineLevel="0" max="65" min="65" style="1" width="8.86"/>
    <col collapsed="false" customWidth="true" hidden="false" outlineLevel="0" max="66" min="66" style="1" width="7.71"/>
    <col collapsed="false" customWidth="true" hidden="false" outlineLevel="0" max="67" min="67" style="1" width="5.7"/>
    <col collapsed="false" customWidth="true" hidden="false" outlineLevel="0" max="68" min="68" style="1" width="7.29"/>
    <col collapsed="false" customWidth="true" hidden="false" outlineLevel="0" max="69" min="69" style="1" width="8.71"/>
    <col collapsed="false" customWidth="true" hidden="false" outlineLevel="0" max="70" min="70" style="1" width="7.71"/>
    <col collapsed="false" customWidth="true" hidden="false" outlineLevel="0" max="71" min="71" style="1" width="8"/>
    <col collapsed="false" customWidth="true" hidden="false" outlineLevel="0" max="72" min="72" style="1" width="7.87"/>
    <col collapsed="false" customWidth="true" hidden="false" outlineLevel="0" max="73" min="73" style="1" width="6.88"/>
    <col collapsed="false" customWidth="true" hidden="false" outlineLevel="0" max="74" min="74" style="1" width="4.71"/>
    <col collapsed="false" customWidth="true" hidden="false" outlineLevel="0" max="75" min="75" style="1" width="8"/>
    <col collapsed="false" customWidth="true" hidden="false" outlineLevel="0" max="76" min="76" style="1" width="6.42"/>
    <col collapsed="false" customWidth="true" hidden="false" outlineLevel="0" max="77" min="77" style="1" width="7"/>
    <col collapsed="false" customWidth="true" hidden="false" outlineLevel="0" max="78" min="78" style="1" width="8"/>
    <col collapsed="false" customWidth="true" hidden="false" outlineLevel="0" max="79" min="79" style="1" width="7"/>
    <col collapsed="false" customWidth="true" hidden="false" outlineLevel="0" max="81" min="80" style="1" width="8"/>
    <col collapsed="false" customWidth="true" hidden="false" outlineLevel="0" max="82" min="82" style="1" width="9.85"/>
    <col collapsed="false" customWidth="true" hidden="false" outlineLevel="0" max="83" min="83" style="1" width="7"/>
    <col collapsed="false" customWidth="true" hidden="false" outlineLevel="0" max="84" min="84" style="1" width="5.86"/>
    <col collapsed="false" customWidth="true" hidden="false" outlineLevel="0" max="85" min="85" style="1" width="7"/>
    <col collapsed="false" customWidth="true" hidden="false" outlineLevel="0" max="86" min="86" style="1" width="6.01"/>
    <col collapsed="false" customWidth="true" hidden="false" outlineLevel="0" max="87" min="87" style="1" width="7"/>
    <col collapsed="false" customWidth="false" hidden="false" outlineLevel="0" max="92" min="88" style="1" width="11.47"/>
    <col collapsed="false" customWidth="true" hidden="false" outlineLevel="0" max="93" min="93" style="1" width="12.14"/>
    <col collapsed="false" customWidth="false" hidden="false" outlineLevel="0" max="94" min="94" style="1" width="11.47"/>
    <col collapsed="false" customWidth="true" hidden="false" outlineLevel="0" max="95" min="95" style="1" width="13.86"/>
    <col collapsed="false" customWidth="true" hidden="false" outlineLevel="0" max="96" min="96" style="1" width="11.86"/>
    <col collapsed="false" customWidth="false" hidden="false" outlineLevel="0" max="1024" min="97" style="1" width="11.47"/>
  </cols>
  <sheetData>
    <row r="1" s="3" customFormat="true" ht="53.2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row>
    <row r="2" customFormat="false" ht="12.75" hidden="false" customHeight="false" outlineLevel="0" collapsed="false">
      <c r="A2" s="1" t="s">
        <v>106</v>
      </c>
      <c r="B2" s="1" t="s">
        <v>107</v>
      </c>
      <c r="C2" s="1" t="s">
        <v>108</v>
      </c>
      <c r="D2" s="1" t="s">
        <v>108</v>
      </c>
      <c r="E2" s="1" t="n">
        <v>-20</v>
      </c>
      <c r="F2" s="4" t="s">
        <v>109</v>
      </c>
      <c r="AE2" s="1" t="n">
        <v>4.4</v>
      </c>
    </row>
    <row r="3" customFormat="false" ht="12.75" hidden="false" customHeight="false" outlineLevel="0" collapsed="false">
      <c r="A3" s="1" t="s">
        <v>110</v>
      </c>
      <c r="B3" s="1" t="s">
        <v>111</v>
      </c>
      <c r="C3" s="1" t="s">
        <v>108</v>
      </c>
      <c r="D3" s="1" t="s">
        <v>108</v>
      </c>
      <c r="E3" s="1" t="n">
        <v>-20</v>
      </c>
      <c r="F3" s="4" t="s">
        <v>109</v>
      </c>
      <c r="AE3" s="1" t="n">
        <v>2.9</v>
      </c>
    </row>
    <row r="4" customFormat="false" ht="12.75" hidden="false" customHeight="false" outlineLevel="0" collapsed="false">
      <c r="A4" s="1" t="s">
        <v>112</v>
      </c>
      <c r="B4" s="1" t="s">
        <v>111</v>
      </c>
      <c r="C4" s="1" t="s">
        <v>108</v>
      </c>
      <c r="D4" s="1" t="s">
        <v>108</v>
      </c>
      <c r="E4" s="1" t="n">
        <v>-20</v>
      </c>
      <c r="F4" s="4" t="s">
        <v>109</v>
      </c>
      <c r="AE4" s="1" t="n">
        <v>3.5</v>
      </c>
    </row>
    <row r="5" customFormat="false" ht="12.75" hidden="false" customHeight="false" outlineLevel="0" collapsed="false">
      <c r="A5" s="1" t="s">
        <v>113</v>
      </c>
      <c r="B5" s="1" t="s">
        <v>107</v>
      </c>
      <c r="C5" s="1" t="s">
        <v>114</v>
      </c>
      <c r="D5" s="1" t="s">
        <v>114</v>
      </c>
      <c r="E5" s="1" t="n">
        <v>-20</v>
      </c>
      <c r="F5" s="4" t="s">
        <v>109</v>
      </c>
      <c r="AE5" s="1" t="n">
        <v>3.5</v>
      </c>
    </row>
    <row r="6" customFormat="false" ht="12.75" hidden="false" customHeight="false" outlineLevel="0" collapsed="false">
      <c r="A6" s="1" t="s">
        <v>115</v>
      </c>
      <c r="B6" s="1" t="s">
        <v>107</v>
      </c>
      <c r="C6" s="1" t="s">
        <v>114</v>
      </c>
      <c r="D6" s="1" t="s">
        <v>114</v>
      </c>
      <c r="E6" s="1" t="n">
        <v>-20</v>
      </c>
      <c r="F6" s="4" t="s">
        <v>109</v>
      </c>
      <c r="AE6" s="1" t="n">
        <v>3.2</v>
      </c>
    </row>
    <row r="7" customFormat="false" ht="12.75" hidden="false" customHeight="false" outlineLevel="0" collapsed="false">
      <c r="A7" s="1" t="s">
        <v>116</v>
      </c>
      <c r="B7" s="1" t="s">
        <v>107</v>
      </c>
      <c r="C7" s="1" t="s">
        <v>114</v>
      </c>
      <c r="D7" s="1" t="s">
        <v>108</v>
      </c>
      <c r="E7" s="1" t="n">
        <v>-20</v>
      </c>
      <c r="F7" s="4" t="s">
        <v>109</v>
      </c>
      <c r="AE7" s="1" t="n">
        <v>3</v>
      </c>
    </row>
    <row r="8" customFormat="false" ht="12.75" hidden="false" customHeight="false" outlineLevel="0" collapsed="false">
      <c r="A8" s="1" t="s">
        <v>117</v>
      </c>
      <c r="B8" s="1" t="s">
        <v>111</v>
      </c>
      <c r="C8" s="1" t="s">
        <v>114</v>
      </c>
      <c r="D8" s="1" t="s">
        <v>114</v>
      </c>
      <c r="E8" s="1" t="n">
        <v>-20</v>
      </c>
      <c r="F8" s="4" t="s">
        <v>109</v>
      </c>
      <c r="AE8" s="1" t="n">
        <v>3</v>
      </c>
    </row>
    <row r="9" customFormat="false" ht="12.75" hidden="false" customHeight="false" outlineLevel="0" collapsed="false">
      <c r="A9" s="1" t="s">
        <v>118</v>
      </c>
      <c r="B9" s="1" t="s">
        <v>111</v>
      </c>
      <c r="C9" s="1" t="s">
        <v>114</v>
      </c>
      <c r="D9" s="1" t="s">
        <v>114</v>
      </c>
      <c r="E9" s="1" t="n">
        <v>-20</v>
      </c>
      <c r="F9" s="4" t="s">
        <v>109</v>
      </c>
      <c r="AE9" s="1" t="n">
        <v>3.2</v>
      </c>
    </row>
    <row r="10" customFormat="false" ht="12.75" hidden="false" customHeight="false" outlineLevel="0" collapsed="false">
      <c r="A10" s="1" t="s">
        <v>119</v>
      </c>
      <c r="B10" s="1" t="s">
        <v>107</v>
      </c>
      <c r="C10" s="1" t="s">
        <v>120</v>
      </c>
      <c r="D10" s="1" t="s">
        <v>120</v>
      </c>
      <c r="E10" s="1" t="n">
        <v>-20</v>
      </c>
      <c r="F10" s="4" t="s">
        <v>109</v>
      </c>
      <c r="AE10" s="1" t="n">
        <v>3.2</v>
      </c>
    </row>
    <row r="11" customFormat="false" ht="12.75" hidden="false" customHeight="false" outlineLevel="0" collapsed="false">
      <c r="A11" s="1" t="s">
        <v>121</v>
      </c>
      <c r="B11" s="1" t="s">
        <v>107</v>
      </c>
      <c r="C11" s="1" t="s">
        <v>120</v>
      </c>
      <c r="D11" s="1" t="s">
        <v>120</v>
      </c>
      <c r="E11" s="1" t="n">
        <v>-20</v>
      </c>
      <c r="F11" s="4" t="s">
        <v>109</v>
      </c>
      <c r="AE11" s="1" t="n">
        <v>3.3</v>
      </c>
    </row>
    <row r="12" customFormat="false" ht="12.75" hidden="false" customHeight="false" outlineLevel="0" collapsed="false">
      <c r="A12" s="1" t="s">
        <v>122</v>
      </c>
      <c r="B12" s="1" t="s">
        <v>111</v>
      </c>
      <c r="C12" s="1" t="s">
        <v>120</v>
      </c>
      <c r="D12" s="1" t="s">
        <v>120</v>
      </c>
      <c r="E12" s="1" t="n">
        <v>-20</v>
      </c>
      <c r="F12" s="4" t="s">
        <v>109</v>
      </c>
      <c r="AE12" s="1" t="n">
        <v>3.2</v>
      </c>
    </row>
    <row r="13" customFormat="false" ht="12.75" hidden="false" customHeight="false" outlineLevel="0" collapsed="false">
      <c r="A13" s="1" t="s">
        <v>123</v>
      </c>
      <c r="B13" s="1" t="s">
        <v>111</v>
      </c>
      <c r="C13" s="1" t="s">
        <v>120</v>
      </c>
      <c r="D13" s="1" t="s">
        <v>120</v>
      </c>
      <c r="E13" s="1" t="n">
        <v>-20</v>
      </c>
      <c r="F13" s="4" t="s">
        <v>109</v>
      </c>
      <c r="AE13" s="1" t="n">
        <v>3.5</v>
      </c>
    </row>
    <row r="14" customFormat="false" ht="12.75" hidden="false" customHeight="false" outlineLevel="0" collapsed="false">
      <c r="A14" s="1" t="s">
        <v>124</v>
      </c>
      <c r="B14" s="1" t="s">
        <v>111</v>
      </c>
      <c r="C14" s="1" t="s">
        <v>120</v>
      </c>
      <c r="D14" s="1" t="s">
        <v>120</v>
      </c>
      <c r="E14" s="1" t="n">
        <v>-20</v>
      </c>
      <c r="F14" s="4" t="s">
        <v>109</v>
      </c>
      <c r="AE14" s="1" t="n">
        <v>3.2</v>
      </c>
    </row>
    <row r="15" customFormat="false" ht="12.75" hidden="false" customHeight="false" outlineLevel="0" collapsed="false">
      <c r="A15" s="1" t="s">
        <v>106</v>
      </c>
      <c r="B15" s="1" t="s">
        <v>107</v>
      </c>
      <c r="C15" s="1" t="s">
        <v>108</v>
      </c>
      <c r="D15" s="1" t="s">
        <v>108</v>
      </c>
      <c r="E15" s="1" t="n">
        <v>-10</v>
      </c>
      <c r="F15" s="4" t="s">
        <v>125</v>
      </c>
      <c r="N15" s="1" t="n">
        <v>19</v>
      </c>
      <c r="O15" s="1" t="n">
        <v>19</v>
      </c>
      <c r="P15" s="1" t="n">
        <v>19</v>
      </c>
    </row>
    <row r="16" customFormat="false" ht="12.75" hidden="false" customHeight="false" outlineLevel="0" collapsed="false">
      <c r="A16" s="1" t="s">
        <v>110</v>
      </c>
      <c r="B16" s="1" t="s">
        <v>111</v>
      </c>
      <c r="C16" s="1" t="s">
        <v>108</v>
      </c>
      <c r="D16" s="1" t="s">
        <v>108</v>
      </c>
      <c r="E16" s="1" t="n">
        <v>-10</v>
      </c>
      <c r="F16" s="4" t="s">
        <v>125</v>
      </c>
      <c r="N16" s="1" t="n">
        <v>19</v>
      </c>
      <c r="O16" s="1" t="n">
        <v>19</v>
      </c>
      <c r="P16" s="1" t="n">
        <v>19</v>
      </c>
    </row>
    <row r="17" customFormat="false" ht="12.75" hidden="false" customHeight="false" outlineLevel="0" collapsed="false">
      <c r="A17" s="1" t="s">
        <v>112</v>
      </c>
      <c r="B17" s="1" t="s">
        <v>111</v>
      </c>
      <c r="C17" s="1" t="s">
        <v>108</v>
      </c>
      <c r="D17" s="1" t="s">
        <v>108</v>
      </c>
      <c r="E17" s="1" t="n">
        <v>-10</v>
      </c>
      <c r="F17" s="4" t="s">
        <v>125</v>
      </c>
      <c r="N17" s="1" t="n">
        <v>19</v>
      </c>
      <c r="O17" s="1" t="n">
        <v>19</v>
      </c>
      <c r="P17" s="1" t="n">
        <v>19</v>
      </c>
    </row>
    <row r="18" customFormat="false" ht="12.75" hidden="false" customHeight="false" outlineLevel="0" collapsed="false">
      <c r="A18" s="1" t="s">
        <v>113</v>
      </c>
      <c r="B18" s="1" t="s">
        <v>107</v>
      </c>
      <c r="C18" s="1" t="s">
        <v>114</v>
      </c>
      <c r="D18" s="1" t="s">
        <v>114</v>
      </c>
      <c r="E18" s="1" t="n">
        <v>-10</v>
      </c>
      <c r="F18" s="4" t="s">
        <v>125</v>
      </c>
      <c r="N18" s="1" t="n">
        <v>19</v>
      </c>
      <c r="O18" s="1" t="n">
        <v>19</v>
      </c>
      <c r="P18" s="1" t="n">
        <v>19</v>
      </c>
    </row>
    <row r="19" customFormat="false" ht="12.75" hidden="false" customHeight="false" outlineLevel="0" collapsed="false">
      <c r="A19" s="1" t="s">
        <v>115</v>
      </c>
      <c r="B19" s="1" t="s">
        <v>107</v>
      </c>
      <c r="C19" s="1" t="s">
        <v>114</v>
      </c>
      <c r="D19" s="1" t="s">
        <v>114</v>
      </c>
      <c r="E19" s="1" t="n">
        <v>-10</v>
      </c>
      <c r="F19" s="4" t="s">
        <v>125</v>
      </c>
      <c r="N19" s="1" t="n">
        <v>19</v>
      </c>
      <c r="O19" s="1" t="n">
        <v>19</v>
      </c>
      <c r="P19" s="1" t="n">
        <v>19</v>
      </c>
    </row>
    <row r="20" customFormat="false" ht="12.75" hidden="false" customHeight="false" outlineLevel="0" collapsed="false">
      <c r="A20" s="1" t="s">
        <v>116</v>
      </c>
      <c r="B20" s="1" t="s">
        <v>107</v>
      </c>
      <c r="C20" s="1" t="s">
        <v>114</v>
      </c>
      <c r="D20" s="1" t="s">
        <v>108</v>
      </c>
      <c r="E20" s="1" t="n">
        <v>-10</v>
      </c>
      <c r="F20" s="4" t="s">
        <v>125</v>
      </c>
      <c r="N20" s="1" t="n">
        <v>19</v>
      </c>
      <c r="O20" s="1" t="n">
        <v>19</v>
      </c>
      <c r="P20" s="1" t="n">
        <v>19</v>
      </c>
    </row>
    <row r="21" customFormat="false" ht="12.75" hidden="false" customHeight="false" outlineLevel="0" collapsed="false">
      <c r="A21" s="1" t="s">
        <v>117</v>
      </c>
      <c r="B21" s="1" t="s">
        <v>111</v>
      </c>
      <c r="C21" s="1" t="s">
        <v>114</v>
      </c>
      <c r="D21" s="1" t="s">
        <v>114</v>
      </c>
      <c r="E21" s="1" t="n">
        <v>-10</v>
      </c>
      <c r="F21" s="4" t="s">
        <v>125</v>
      </c>
      <c r="N21" s="1" t="n">
        <v>19</v>
      </c>
      <c r="O21" s="1" t="n">
        <v>19</v>
      </c>
      <c r="P21" s="1" t="n">
        <v>19</v>
      </c>
    </row>
    <row r="22" customFormat="false" ht="12.75" hidden="false" customHeight="false" outlineLevel="0" collapsed="false">
      <c r="A22" s="1" t="s">
        <v>118</v>
      </c>
      <c r="B22" s="1" t="s">
        <v>111</v>
      </c>
      <c r="C22" s="1" t="s">
        <v>114</v>
      </c>
      <c r="D22" s="1" t="s">
        <v>114</v>
      </c>
      <c r="E22" s="1" t="n">
        <v>-10</v>
      </c>
      <c r="F22" s="4" t="s">
        <v>125</v>
      </c>
      <c r="N22" s="1" t="n">
        <v>19</v>
      </c>
      <c r="O22" s="1" t="n">
        <v>19</v>
      </c>
      <c r="P22" s="1" t="n">
        <v>19</v>
      </c>
    </row>
    <row r="23" customFormat="false" ht="12.75" hidden="false" customHeight="false" outlineLevel="0" collapsed="false">
      <c r="A23" s="1" t="s">
        <v>119</v>
      </c>
      <c r="B23" s="1" t="s">
        <v>107</v>
      </c>
      <c r="C23" s="1" t="s">
        <v>120</v>
      </c>
      <c r="D23" s="1" t="s">
        <v>120</v>
      </c>
      <c r="E23" s="1" t="n">
        <v>-10</v>
      </c>
      <c r="F23" s="4" t="s">
        <v>125</v>
      </c>
      <c r="N23" s="1" t="n">
        <v>19</v>
      </c>
      <c r="O23" s="1" t="n">
        <v>19</v>
      </c>
      <c r="P23" s="1" t="n">
        <v>19</v>
      </c>
    </row>
    <row r="24" customFormat="false" ht="12.75" hidden="false" customHeight="false" outlineLevel="0" collapsed="false">
      <c r="A24" s="1" t="s">
        <v>121</v>
      </c>
      <c r="B24" s="1" t="s">
        <v>107</v>
      </c>
      <c r="C24" s="1" t="s">
        <v>120</v>
      </c>
      <c r="D24" s="1" t="s">
        <v>120</v>
      </c>
      <c r="E24" s="1" t="n">
        <v>-10</v>
      </c>
      <c r="F24" s="4" t="s">
        <v>125</v>
      </c>
      <c r="N24" s="1" t="n">
        <v>19</v>
      </c>
      <c r="O24" s="1" t="n">
        <v>19</v>
      </c>
      <c r="P24" s="1" t="n">
        <v>19</v>
      </c>
    </row>
    <row r="25" customFormat="false" ht="12.75" hidden="false" customHeight="false" outlineLevel="0" collapsed="false">
      <c r="A25" s="1" t="s">
        <v>122</v>
      </c>
      <c r="B25" s="1" t="s">
        <v>111</v>
      </c>
      <c r="C25" s="1" t="s">
        <v>120</v>
      </c>
      <c r="D25" s="1" t="s">
        <v>120</v>
      </c>
      <c r="E25" s="1" t="n">
        <v>-10</v>
      </c>
      <c r="F25" s="4" t="s">
        <v>125</v>
      </c>
      <c r="N25" s="1" t="n">
        <v>19</v>
      </c>
      <c r="O25" s="1" t="n">
        <v>19</v>
      </c>
      <c r="P25" s="1" t="n">
        <v>19</v>
      </c>
    </row>
    <row r="26" customFormat="false" ht="12.75" hidden="false" customHeight="false" outlineLevel="0" collapsed="false">
      <c r="A26" s="1" t="s">
        <v>123</v>
      </c>
      <c r="B26" s="1" t="s">
        <v>111</v>
      </c>
      <c r="C26" s="1" t="s">
        <v>120</v>
      </c>
      <c r="D26" s="1" t="s">
        <v>120</v>
      </c>
      <c r="E26" s="1" t="n">
        <v>-10</v>
      </c>
      <c r="F26" s="4" t="s">
        <v>125</v>
      </c>
      <c r="N26" s="1" t="n">
        <v>19</v>
      </c>
      <c r="O26" s="1" t="n">
        <v>19</v>
      </c>
      <c r="P26" s="1" t="n">
        <v>19</v>
      </c>
    </row>
    <row r="27" customFormat="false" ht="12.75" hidden="false" customHeight="false" outlineLevel="0" collapsed="false">
      <c r="A27" s="1" t="s">
        <v>124</v>
      </c>
      <c r="B27" s="1" t="s">
        <v>111</v>
      </c>
      <c r="C27" s="1" t="s">
        <v>120</v>
      </c>
      <c r="D27" s="1" t="s">
        <v>120</v>
      </c>
      <c r="E27" s="1" t="n">
        <v>-10</v>
      </c>
      <c r="F27" s="4" t="s">
        <v>125</v>
      </c>
      <c r="N27" s="1" t="n">
        <v>19</v>
      </c>
      <c r="O27" s="1" t="n">
        <v>19</v>
      </c>
      <c r="P27" s="1" t="n">
        <v>19</v>
      </c>
    </row>
    <row r="28" customFormat="false" ht="12.75" hidden="false" customHeight="false" outlineLevel="0" collapsed="false">
      <c r="A28" s="1" t="s">
        <v>106</v>
      </c>
      <c r="B28" s="1" t="s">
        <v>107</v>
      </c>
      <c r="C28" s="1" t="s">
        <v>108</v>
      </c>
      <c r="D28" s="1" t="s">
        <v>108</v>
      </c>
      <c r="E28" s="1" t="n">
        <v>-7</v>
      </c>
      <c r="F28" s="4" t="s">
        <v>126</v>
      </c>
      <c r="AF28" s="1" t="n">
        <v>8.36</v>
      </c>
      <c r="AG28" s="1" t="n">
        <v>3.29</v>
      </c>
      <c r="AH28" s="1" t="n">
        <v>0.08</v>
      </c>
      <c r="AI28" s="1" t="n">
        <v>3.99</v>
      </c>
      <c r="AJ28" s="1" t="n">
        <v>39.3</v>
      </c>
      <c r="AK28" s="1" t="n">
        <v>1</v>
      </c>
      <c r="AL28" s="1" t="n">
        <v>47.7</v>
      </c>
      <c r="AM28" s="1" t="n">
        <v>5.88</v>
      </c>
      <c r="AN28" s="1" t="n">
        <v>12.1</v>
      </c>
      <c r="AO28" s="1" t="n">
        <v>37.07</v>
      </c>
      <c r="AP28" s="1" t="n">
        <v>63</v>
      </c>
      <c r="AQ28" s="1" t="n">
        <v>20.6</v>
      </c>
      <c r="AR28" s="1" t="n">
        <v>32.6</v>
      </c>
      <c r="AS28" s="1" t="n">
        <v>17.2</v>
      </c>
      <c r="AT28" s="1" t="n">
        <v>41.4</v>
      </c>
      <c r="AU28" s="1" t="n">
        <v>285</v>
      </c>
      <c r="AV28" s="1" t="n">
        <v>9.5</v>
      </c>
      <c r="AW28" s="1" t="n">
        <v>0.27</v>
      </c>
      <c r="AX28" s="1" t="n">
        <v>37.4</v>
      </c>
      <c r="AY28" s="1" t="n">
        <v>15.5</v>
      </c>
      <c r="AZ28" s="1" t="s">
        <v>127</v>
      </c>
      <c r="BA28" s="1" t="s">
        <v>128</v>
      </c>
      <c r="BB28" s="1" t="s">
        <v>129</v>
      </c>
      <c r="BC28" s="1" t="n">
        <v>0.7</v>
      </c>
      <c r="BD28" s="1" t="n">
        <v>3.5</v>
      </c>
      <c r="BG28" s="1" t="n">
        <v>74.51</v>
      </c>
      <c r="BH28" s="1" t="n">
        <v>9.79</v>
      </c>
      <c r="BI28" s="1" t="n">
        <v>56.8</v>
      </c>
      <c r="BJ28" s="1" t="n">
        <v>3.1</v>
      </c>
      <c r="BK28" s="1" t="n">
        <v>8.56</v>
      </c>
      <c r="BL28" s="1" t="n">
        <v>1208.31</v>
      </c>
      <c r="BM28" s="1" t="n">
        <v>3492.46</v>
      </c>
      <c r="BN28" s="1" t="n">
        <v>238.07</v>
      </c>
      <c r="BO28" s="1" t="n">
        <v>15.5</v>
      </c>
      <c r="BP28" s="1" t="n">
        <v>44.51</v>
      </c>
      <c r="BQ28" s="1" t="n">
        <v>16.13</v>
      </c>
      <c r="BR28" s="1" t="n">
        <v>390.42</v>
      </c>
      <c r="BS28" s="1" t="n">
        <v>1337.16</v>
      </c>
      <c r="BT28" s="1" t="n">
        <v>37.7</v>
      </c>
      <c r="BU28" s="1" t="n">
        <v>74.83</v>
      </c>
      <c r="BV28" s="1" t="n">
        <v>3.66</v>
      </c>
      <c r="BW28" s="1" t="n">
        <v>522.99</v>
      </c>
      <c r="BX28" s="1" t="n">
        <v>0.67</v>
      </c>
      <c r="BY28" s="1" t="n">
        <v>204.87</v>
      </c>
      <c r="BZ28" s="1" t="n">
        <v>1062.19</v>
      </c>
      <c r="CA28" s="1" t="n">
        <v>130.27</v>
      </c>
      <c r="CB28" s="1" t="n">
        <v>114.24</v>
      </c>
      <c r="CC28" s="1" t="n">
        <v>191.87</v>
      </c>
      <c r="CD28" s="1" t="n">
        <v>17.06</v>
      </c>
      <c r="CE28" s="1" t="n">
        <v>21.9</v>
      </c>
      <c r="CF28" s="1" t="n">
        <v>8.76</v>
      </c>
      <c r="CG28" s="1" t="n">
        <v>12.12</v>
      </c>
      <c r="CH28" s="1" t="n">
        <v>19.48</v>
      </c>
      <c r="CI28" s="1" t="n">
        <v>17.91</v>
      </c>
      <c r="CJ28" s="1" t="n">
        <v>4.4</v>
      </c>
      <c r="CK28" s="1" t="n">
        <v>388</v>
      </c>
      <c r="CL28" s="1" t="n">
        <v>26</v>
      </c>
      <c r="CM28" s="1" t="n">
        <v>257</v>
      </c>
      <c r="CN28" s="1" t="n">
        <v>0.4</v>
      </c>
      <c r="CO28" s="1" t="n">
        <v>24</v>
      </c>
      <c r="CP28" s="1" t="n">
        <v>9.7</v>
      </c>
      <c r="CQ28" s="1" t="n">
        <v>5.7</v>
      </c>
      <c r="CR28" s="1" t="n">
        <v>0.9</v>
      </c>
      <c r="CS28" s="1" t="n">
        <v>65</v>
      </c>
      <c r="CT28" s="1" t="n">
        <v>143</v>
      </c>
      <c r="CU28" s="1" t="n">
        <v>4.1</v>
      </c>
      <c r="CV28" s="1" t="n">
        <v>7.7</v>
      </c>
      <c r="CW28" s="1" t="n">
        <v>3.2</v>
      </c>
      <c r="CX28" s="1" t="s">
        <v>130</v>
      </c>
      <c r="CY28" s="1" t="n">
        <v>0.88</v>
      </c>
      <c r="CZ28" s="1" t="n">
        <v>0.13</v>
      </c>
      <c r="DA28" s="1" t="n">
        <v>10.5</v>
      </c>
      <c r="DB28" s="1" t="n">
        <v>1.5</v>
      </c>
    </row>
    <row r="29" customFormat="false" ht="12.75" hidden="false" customHeight="false" outlineLevel="0" collapsed="false">
      <c r="A29" s="1" t="s">
        <v>110</v>
      </c>
      <c r="B29" s="1" t="s">
        <v>111</v>
      </c>
      <c r="C29" s="1" t="s">
        <v>108</v>
      </c>
      <c r="D29" s="1" t="s">
        <v>108</v>
      </c>
      <c r="E29" s="1" t="n">
        <v>-7</v>
      </c>
      <c r="F29" s="4" t="s">
        <v>126</v>
      </c>
      <c r="AF29" s="1" t="n">
        <v>11.78</v>
      </c>
      <c r="AG29" s="1" t="n">
        <v>3.26</v>
      </c>
      <c r="AH29" s="1" t="n">
        <v>0.19</v>
      </c>
      <c r="AI29" s="1" t="n">
        <v>7.09</v>
      </c>
      <c r="AJ29" s="1" t="n">
        <v>27.7</v>
      </c>
      <c r="AK29" s="1" t="n">
        <v>1.6</v>
      </c>
      <c r="AL29" s="1" t="n">
        <v>60.2</v>
      </c>
      <c r="AM29" s="1" t="n">
        <v>6.4</v>
      </c>
      <c r="AN29" s="1" t="n">
        <v>12.1</v>
      </c>
      <c r="AO29" s="1" t="n">
        <v>37.83</v>
      </c>
      <c r="AP29" s="1" t="n">
        <v>59</v>
      </c>
      <c r="AQ29" s="1" t="n">
        <v>18.9</v>
      </c>
      <c r="AR29" s="1" t="n">
        <v>32</v>
      </c>
      <c r="AS29" s="1" t="n">
        <v>17.4</v>
      </c>
      <c r="AT29" s="1" t="n">
        <v>39.1</v>
      </c>
      <c r="AU29" s="1" t="n">
        <v>258</v>
      </c>
      <c r="AV29" s="1" t="n">
        <v>10.2</v>
      </c>
      <c r="AW29" s="1" t="n">
        <v>0.26</v>
      </c>
      <c r="AX29" s="1" t="n">
        <v>39.3</v>
      </c>
      <c r="AY29" s="1" t="n">
        <v>18.1</v>
      </c>
      <c r="AZ29" s="1" t="s">
        <v>131</v>
      </c>
      <c r="BA29" s="1" t="s">
        <v>132</v>
      </c>
      <c r="BB29" s="1" t="s">
        <v>133</v>
      </c>
      <c r="BC29" s="1" t="n">
        <v>0.7</v>
      </c>
      <c r="BD29" s="1" t="n">
        <v>3.5</v>
      </c>
      <c r="BG29" s="1" t="n">
        <v>83.08</v>
      </c>
      <c r="BH29" s="1" t="n">
        <v>6.5</v>
      </c>
      <c r="BI29" s="1" t="n">
        <v>140.01</v>
      </c>
      <c r="BJ29" s="1" t="n">
        <v>6.8</v>
      </c>
      <c r="BK29" s="1" t="n">
        <v>6.52</v>
      </c>
      <c r="BL29" s="1" t="n">
        <v>523.59</v>
      </c>
      <c r="BM29" s="1" t="n">
        <v>3252.36</v>
      </c>
      <c r="BN29" s="1" t="n">
        <v>196.23</v>
      </c>
      <c r="BO29" s="1" t="n">
        <v>15.5</v>
      </c>
      <c r="BP29" s="1" t="n">
        <v>42.18</v>
      </c>
      <c r="BQ29" s="1" t="n">
        <v>2.02</v>
      </c>
      <c r="BR29" s="1" t="n">
        <v>81.43</v>
      </c>
      <c r="BS29" s="1" t="n">
        <v>631.87</v>
      </c>
      <c r="BT29" s="1" t="n">
        <v>37.7</v>
      </c>
      <c r="BU29" s="1" t="n">
        <v>113.85</v>
      </c>
      <c r="BV29" s="1" t="n">
        <v>3.59</v>
      </c>
      <c r="BW29" s="1" t="n">
        <v>695.62</v>
      </c>
      <c r="BX29" s="1" t="n">
        <v>0.67</v>
      </c>
      <c r="BY29" s="1" t="n">
        <v>53.64</v>
      </c>
      <c r="BZ29" s="1" t="n">
        <v>1697.66</v>
      </c>
      <c r="CA29" s="1" t="n">
        <v>196.42</v>
      </c>
      <c r="CB29" s="1" t="n">
        <v>461.17</v>
      </c>
      <c r="CC29" s="1" t="n">
        <v>240.68</v>
      </c>
      <c r="CD29" s="1" t="n">
        <v>5.96</v>
      </c>
      <c r="CE29" s="1" t="n">
        <v>21.9</v>
      </c>
      <c r="CF29" s="1" t="n">
        <v>6.21</v>
      </c>
      <c r="CG29" s="1" t="n">
        <v>12.12</v>
      </c>
      <c r="CH29" s="1" t="n">
        <v>19.48</v>
      </c>
      <c r="CI29" s="1" t="n">
        <v>8.28</v>
      </c>
      <c r="CJ29" s="1" t="n">
        <v>4.4</v>
      </c>
      <c r="CK29" s="1" t="n">
        <v>431</v>
      </c>
      <c r="CL29" s="1" t="n">
        <v>141</v>
      </c>
      <c r="CM29" s="1" t="n">
        <v>222</v>
      </c>
      <c r="CN29" s="1" t="n">
        <v>0.4</v>
      </c>
      <c r="CO29" s="1" t="n">
        <v>22</v>
      </c>
      <c r="CP29" s="1" t="n">
        <v>10.1</v>
      </c>
      <c r="CQ29" s="1" t="n">
        <v>5.6</v>
      </c>
      <c r="CR29" s="1" t="n">
        <v>0.4</v>
      </c>
      <c r="CS29" s="1" t="n">
        <v>68</v>
      </c>
      <c r="CT29" s="1" t="n">
        <v>141</v>
      </c>
      <c r="CU29" s="1" t="n">
        <v>4</v>
      </c>
      <c r="CV29" s="1" t="n">
        <v>7.8</v>
      </c>
      <c r="CW29" s="1" t="n">
        <v>3.4</v>
      </c>
      <c r="CX29" s="1" t="s">
        <v>130</v>
      </c>
      <c r="CY29" s="1" t="n">
        <v>1.05</v>
      </c>
      <c r="CZ29" s="1" t="n">
        <v>0.18</v>
      </c>
      <c r="DA29" s="1" t="n">
        <v>8.9</v>
      </c>
      <c r="DB29" s="1" t="n">
        <v>1.5</v>
      </c>
    </row>
    <row r="30" customFormat="false" ht="12.75" hidden="false" customHeight="false" outlineLevel="0" collapsed="false">
      <c r="A30" s="1" t="s">
        <v>112</v>
      </c>
      <c r="B30" s="1" t="s">
        <v>111</v>
      </c>
      <c r="C30" s="1" t="s">
        <v>108</v>
      </c>
      <c r="D30" s="1" t="s">
        <v>108</v>
      </c>
      <c r="E30" s="1" t="n">
        <v>-7</v>
      </c>
      <c r="F30" s="4" t="s">
        <v>126</v>
      </c>
      <c r="AF30" s="1" t="n">
        <v>9.83</v>
      </c>
      <c r="AG30" s="1" t="n">
        <v>3.12</v>
      </c>
      <c r="AH30" s="1" t="n">
        <v>0.1</v>
      </c>
      <c r="AI30" s="1" t="n">
        <v>5.18</v>
      </c>
      <c r="AJ30" s="1" t="n">
        <v>31.7</v>
      </c>
      <c r="AK30" s="1" t="n">
        <v>1.1</v>
      </c>
      <c r="AL30" s="1" t="n">
        <v>52.7</v>
      </c>
      <c r="AM30" s="1" t="n">
        <v>6.21</v>
      </c>
      <c r="AN30" s="1" t="n">
        <v>11.7</v>
      </c>
      <c r="AO30" s="1" t="n">
        <v>36.64</v>
      </c>
      <c r="AP30" s="1" t="n">
        <v>59</v>
      </c>
      <c r="AQ30" s="1" t="n">
        <v>18.8</v>
      </c>
      <c r="AR30" s="1" t="n">
        <v>31.9</v>
      </c>
      <c r="AS30" s="1" t="n">
        <v>17.4</v>
      </c>
      <c r="AT30" s="1" t="n">
        <v>39.1</v>
      </c>
      <c r="AU30" s="1" t="n">
        <v>313</v>
      </c>
      <c r="AV30" s="1" t="n">
        <v>10</v>
      </c>
      <c r="AW30" s="1" t="n">
        <v>0.31</v>
      </c>
      <c r="AX30" s="1" t="n">
        <v>39.6</v>
      </c>
      <c r="AY30" s="1" t="n">
        <v>18.7</v>
      </c>
      <c r="AZ30" s="1" t="s">
        <v>134</v>
      </c>
      <c r="BA30" s="1" t="s">
        <v>135</v>
      </c>
      <c r="BB30" s="1" t="s">
        <v>136</v>
      </c>
      <c r="BC30" s="1" t="n">
        <v>0.7</v>
      </c>
      <c r="BD30" s="1" t="n">
        <v>3.5</v>
      </c>
      <c r="BG30" s="1" t="n">
        <v>98.31</v>
      </c>
      <c r="BH30" s="1" t="n">
        <v>4.31</v>
      </c>
      <c r="BI30" s="1" t="n">
        <v>117.45</v>
      </c>
      <c r="BJ30" s="1" t="n">
        <v>6.8</v>
      </c>
      <c r="BK30" s="1" t="n">
        <v>5.45</v>
      </c>
      <c r="BL30" s="1" t="n">
        <v>3090.37</v>
      </c>
      <c r="BM30" s="1" t="n">
        <v>3273.03</v>
      </c>
      <c r="BN30" s="1" t="n">
        <v>271.82</v>
      </c>
      <c r="BO30" s="1" t="n">
        <v>15.5</v>
      </c>
      <c r="BP30" s="1" t="n">
        <v>14.27</v>
      </c>
      <c r="BQ30" s="1" t="n">
        <v>3.03</v>
      </c>
      <c r="BR30" s="1" t="n">
        <v>64.19</v>
      </c>
      <c r="BS30" s="1" t="n">
        <v>557.81</v>
      </c>
      <c r="BT30" s="1" t="n">
        <v>37.7</v>
      </c>
      <c r="BU30" s="1" t="n">
        <v>116.48</v>
      </c>
      <c r="BV30" s="1" t="n">
        <v>2.09</v>
      </c>
      <c r="BW30" s="1" t="n">
        <v>813.52</v>
      </c>
      <c r="BX30" s="1" t="n">
        <v>0.67</v>
      </c>
      <c r="BY30" s="1" t="n">
        <v>28.96</v>
      </c>
      <c r="BZ30" s="1" t="n">
        <v>1761.65</v>
      </c>
      <c r="CA30" s="1" t="n">
        <v>183.96</v>
      </c>
      <c r="CB30" s="1" t="n">
        <v>156.22</v>
      </c>
      <c r="CC30" s="1" t="n">
        <v>180.4</v>
      </c>
      <c r="CD30" s="1" t="n">
        <v>13.3</v>
      </c>
      <c r="CE30" s="1" t="n">
        <v>21.9</v>
      </c>
      <c r="CF30" s="1" t="n">
        <v>2.19</v>
      </c>
      <c r="CG30" s="1" t="n">
        <v>12.12</v>
      </c>
      <c r="CH30" s="1" t="n">
        <v>19.48</v>
      </c>
      <c r="CI30" s="1" t="n">
        <v>2.67</v>
      </c>
      <c r="CJ30" s="1" t="n">
        <v>4.3</v>
      </c>
      <c r="CK30" s="1" t="n">
        <v>263</v>
      </c>
      <c r="CL30" s="1" t="n">
        <v>26</v>
      </c>
      <c r="CM30" s="1" t="n">
        <v>313</v>
      </c>
      <c r="CN30" s="1" t="n">
        <v>0.4</v>
      </c>
      <c r="CO30" s="1" t="n">
        <v>27</v>
      </c>
      <c r="CP30" s="1" t="n">
        <v>10</v>
      </c>
      <c r="CQ30" s="1" t="n">
        <v>5.4</v>
      </c>
      <c r="CR30" s="1" t="n">
        <v>0.6</v>
      </c>
      <c r="CS30" s="1" t="n">
        <v>61</v>
      </c>
      <c r="CT30" s="1" t="n">
        <v>138</v>
      </c>
      <c r="CU30" s="1" t="n">
        <v>4.3</v>
      </c>
      <c r="CV30" s="1" t="n">
        <v>7.5</v>
      </c>
      <c r="CW30" s="1" t="n">
        <v>3.2</v>
      </c>
      <c r="CX30" s="1" t="s">
        <v>130</v>
      </c>
      <c r="CY30" s="1" t="n">
        <v>1.28</v>
      </c>
      <c r="CZ30" s="1" t="n">
        <v>0.15</v>
      </c>
      <c r="DA30" s="1" t="n">
        <v>13</v>
      </c>
      <c r="DB30" s="1" t="n">
        <v>1.5</v>
      </c>
    </row>
    <row r="31" customFormat="false" ht="12.75" hidden="false" customHeight="false" outlineLevel="0" collapsed="false">
      <c r="A31" s="1" t="s">
        <v>113</v>
      </c>
      <c r="B31" s="1" t="s">
        <v>107</v>
      </c>
      <c r="C31" s="1" t="s">
        <v>114</v>
      </c>
      <c r="D31" s="1" t="s">
        <v>114</v>
      </c>
      <c r="E31" s="1" t="n">
        <v>-7</v>
      </c>
      <c r="F31" s="4" t="s">
        <v>126</v>
      </c>
      <c r="AF31" s="1" t="n">
        <v>8.98</v>
      </c>
      <c r="AG31" s="1" t="n">
        <v>2.89</v>
      </c>
      <c r="AH31" s="1" t="n">
        <v>0.07</v>
      </c>
      <c r="AI31" s="1" t="n">
        <v>4.71</v>
      </c>
      <c r="AJ31" s="1" t="n">
        <v>32.2</v>
      </c>
      <c r="AK31" s="1" t="n">
        <v>0.7</v>
      </c>
      <c r="AL31" s="1" t="n">
        <v>52.4</v>
      </c>
      <c r="AM31" s="1" t="n">
        <v>6.01</v>
      </c>
      <c r="AN31" s="1" t="n">
        <v>12.6</v>
      </c>
      <c r="AO31" s="1" t="n">
        <v>38.71</v>
      </c>
      <c r="AP31" s="1" t="n">
        <v>64</v>
      </c>
      <c r="AQ31" s="1" t="n">
        <v>20.9</v>
      </c>
      <c r="AR31" s="1" t="n">
        <v>32.5</v>
      </c>
      <c r="AS31" s="1" t="n">
        <v>18</v>
      </c>
      <c r="AT31" s="1" t="n">
        <v>44.5</v>
      </c>
      <c r="AU31" s="1" t="n">
        <v>314</v>
      </c>
      <c r="AV31" s="1" t="n">
        <v>9.9</v>
      </c>
      <c r="AW31" s="1" t="n">
        <v>0.31</v>
      </c>
      <c r="AX31" s="1" t="n">
        <v>37.8</v>
      </c>
      <c r="AY31" s="1" t="n">
        <v>16.1</v>
      </c>
      <c r="AZ31" s="1" t="s">
        <v>134</v>
      </c>
      <c r="BA31" s="1" t="s">
        <v>135</v>
      </c>
      <c r="BB31" s="1" t="s">
        <v>137</v>
      </c>
      <c r="BC31" s="1" t="n">
        <v>0.7</v>
      </c>
      <c r="BD31" s="1" t="n">
        <v>3.5</v>
      </c>
      <c r="BG31" s="1" t="n">
        <v>61.37</v>
      </c>
      <c r="BH31" s="1" t="n">
        <v>9.05</v>
      </c>
      <c r="BI31" s="1" t="n">
        <v>42.63</v>
      </c>
      <c r="BJ31" s="1" t="n">
        <v>6.8</v>
      </c>
      <c r="BK31" s="1" t="n">
        <v>8.11</v>
      </c>
      <c r="BL31" s="1" t="n">
        <v>2611.85</v>
      </c>
      <c r="BM31" s="1" t="n">
        <v>5949.83</v>
      </c>
      <c r="BN31" s="1" t="n">
        <v>248.81</v>
      </c>
      <c r="BO31" s="1" t="n">
        <v>15.5</v>
      </c>
      <c r="BP31" s="1" t="n">
        <v>47.07</v>
      </c>
      <c r="BQ31" s="1" t="n">
        <v>14.3</v>
      </c>
      <c r="BR31" s="1" t="n">
        <v>115.3</v>
      </c>
      <c r="BS31" s="1" t="n">
        <v>861.21</v>
      </c>
      <c r="BT31" s="1" t="n">
        <v>37.7</v>
      </c>
      <c r="BU31" s="1" t="n">
        <v>86.71</v>
      </c>
      <c r="BV31" s="1" t="n">
        <v>3.74</v>
      </c>
      <c r="BW31" s="1" t="n">
        <v>1000.2</v>
      </c>
      <c r="BX31" s="1" t="n">
        <v>0.67</v>
      </c>
      <c r="BY31" s="1" t="n">
        <v>85.76</v>
      </c>
      <c r="BZ31" s="1" t="n">
        <v>1091.12</v>
      </c>
      <c r="CA31" s="1" t="n">
        <v>178.69</v>
      </c>
      <c r="CB31" s="1" t="n">
        <v>373.63</v>
      </c>
      <c r="CC31" s="1" t="n">
        <v>336.22</v>
      </c>
      <c r="CD31" s="1" t="n">
        <v>16.19</v>
      </c>
      <c r="CE31" s="1" t="n">
        <v>744.24</v>
      </c>
      <c r="CF31" s="1" t="n">
        <v>2.19</v>
      </c>
      <c r="CG31" s="1" t="n">
        <v>12.12</v>
      </c>
      <c r="CH31" s="1" t="n">
        <v>19.48</v>
      </c>
      <c r="CI31" s="1" t="n">
        <v>14.93</v>
      </c>
      <c r="CJ31" s="1" t="n">
        <v>4.4</v>
      </c>
      <c r="CK31" s="1" t="n">
        <v>622</v>
      </c>
      <c r="CL31" s="1" t="n">
        <v>32</v>
      </c>
      <c r="CM31" s="1" t="n">
        <v>212</v>
      </c>
      <c r="CN31" s="1" t="n">
        <v>0.3</v>
      </c>
      <c r="CO31" s="1" t="n">
        <v>23</v>
      </c>
      <c r="CP31" s="1" t="n">
        <v>11.1</v>
      </c>
      <c r="CQ31" s="1" t="n">
        <v>6.3</v>
      </c>
      <c r="CR31" s="1" t="n">
        <v>0.5</v>
      </c>
      <c r="CS31" s="1" t="n">
        <v>56</v>
      </c>
      <c r="CT31" s="1" t="n">
        <v>146</v>
      </c>
      <c r="CU31" s="1" t="n">
        <v>4.5</v>
      </c>
      <c r="CV31" s="1" t="n">
        <v>7.3</v>
      </c>
      <c r="CW31" s="1" t="n">
        <v>3</v>
      </c>
      <c r="CX31" s="1" t="s">
        <v>130</v>
      </c>
      <c r="CY31" s="1" t="n">
        <v>1.18</v>
      </c>
      <c r="CZ31" s="1" t="n">
        <v>0.13</v>
      </c>
      <c r="DA31" s="1" t="n">
        <v>13.2</v>
      </c>
      <c r="DB31" s="1" t="n">
        <v>1.5</v>
      </c>
    </row>
    <row r="32" customFormat="false" ht="12.75" hidden="false" customHeight="false" outlineLevel="0" collapsed="false">
      <c r="A32" s="1" t="s">
        <v>115</v>
      </c>
      <c r="B32" s="1" t="s">
        <v>107</v>
      </c>
      <c r="C32" s="1" t="s">
        <v>114</v>
      </c>
      <c r="D32" s="1" t="s">
        <v>114</v>
      </c>
      <c r="E32" s="1" t="n">
        <v>-7</v>
      </c>
      <c r="F32" s="4" t="s">
        <v>126</v>
      </c>
      <c r="AF32" s="1" t="n">
        <v>10.74</v>
      </c>
      <c r="AG32" s="1" t="n">
        <v>5.71</v>
      </c>
      <c r="AH32" s="1" t="n">
        <v>0.16</v>
      </c>
      <c r="AI32" s="1" t="n">
        <v>3.93</v>
      </c>
      <c r="AJ32" s="1" t="n">
        <v>53.2</v>
      </c>
      <c r="AK32" s="1" t="n">
        <v>1.5</v>
      </c>
      <c r="AL32" s="1" t="n">
        <v>36.6</v>
      </c>
      <c r="AM32" s="1" t="n">
        <v>6.59</v>
      </c>
      <c r="AN32" s="1" t="n">
        <v>13.2</v>
      </c>
      <c r="AO32" s="1" t="n">
        <v>40.73</v>
      </c>
      <c r="AP32" s="1" t="n">
        <v>62</v>
      </c>
      <c r="AQ32" s="1" t="n">
        <v>20.1</v>
      </c>
      <c r="AR32" s="1" t="n">
        <v>32.5</v>
      </c>
      <c r="AS32" s="1" t="n">
        <v>16.9</v>
      </c>
      <c r="AT32" s="1" t="n">
        <v>40.6</v>
      </c>
      <c r="AU32" s="1" t="n">
        <v>311</v>
      </c>
      <c r="AV32" s="1" t="n">
        <v>8.8</v>
      </c>
      <c r="AW32" s="1" t="n">
        <v>0.27</v>
      </c>
      <c r="AX32" s="1" t="n">
        <v>36.9</v>
      </c>
      <c r="AY32" s="1" t="n">
        <v>14.9</v>
      </c>
      <c r="AZ32" s="1" t="s">
        <v>138</v>
      </c>
      <c r="BA32" s="1" t="s">
        <v>135</v>
      </c>
      <c r="BB32" s="1" t="s">
        <v>136</v>
      </c>
      <c r="BC32" s="1" t="n">
        <v>0.7</v>
      </c>
      <c r="BD32" s="1" t="n">
        <v>3.5</v>
      </c>
      <c r="BG32" s="1" t="n">
        <v>251.98</v>
      </c>
      <c r="BH32" s="1" t="n">
        <v>8.51</v>
      </c>
      <c r="BI32" s="1" t="n">
        <v>206.16</v>
      </c>
      <c r="BJ32" s="1" t="n">
        <v>6.8</v>
      </c>
      <c r="BK32" s="1" t="n">
        <v>6.52</v>
      </c>
      <c r="BL32" s="1" t="n">
        <v>2321.15</v>
      </c>
      <c r="BM32" s="1" t="n">
        <v>4088.04</v>
      </c>
      <c r="BN32" s="1" t="n">
        <v>221.02</v>
      </c>
      <c r="BO32" s="1" t="n">
        <v>15.5</v>
      </c>
      <c r="BP32" s="1" t="n">
        <v>56.41</v>
      </c>
      <c r="BQ32" s="1" t="n">
        <v>3.84</v>
      </c>
      <c r="BR32" s="1" t="n">
        <v>207.64</v>
      </c>
      <c r="BS32" s="1" t="n">
        <v>475.95</v>
      </c>
      <c r="BT32" s="1" t="n">
        <v>48.5</v>
      </c>
      <c r="BU32" s="1" t="n">
        <v>153.46</v>
      </c>
      <c r="BV32" s="1" t="n">
        <v>3.64</v>
      </c>
      <c r="BW32" s="1" t="n">
        <v>988.55</v>
      </c>
      <c r="BX32" s="1" t="n">
        <v>0.67</v>
      </c>
      <c r="BY32" s="1" t="n">
        <v>273.89</v>
      </c>
      <c r="BZ32" s="1" t="n">
        <v>1399.43</v>
      </c>
      <c r="CA32" s="1" t="n">
        <v>171.47</v>
      </c>
      <c r="CB32" s="1" t="n">
        <v>145.71</v>
      </c>
      <c r="CC32" s="1" t="n">
        <v>265.11</v>
      </c>
      <c r="CD32" s="1" t="n">
        <v>11.81</v>
      </c>
      <c r="CE32" s="1" t="n">
        <v>21.9</v>
      </c>
      <c r="CF32" s="1" t="n">
        <v>12.1</v>
      </c>
      <c r="CG32" s="1" t="n">
        <v>12.12</v>
      </c>
      <c r="CH32" s="1" t="n">
        <v>4.54</v>
      </c>
      <c r="CI32" s="1" t="n">
        <v>126.69</v>
      </c>
      <c r="CJ32" s="1" t="n">
        <v>4.6</v>
      </c>
      <c r="CK32" s="1" t="n">
        <v>348</v>
      </c>
      <c r="CL32" s="1" t="n">
        <v>59</v>
      </c>
      <c r="CM32" s="1" t="n">
        <v>200</v>
      </c>
      <c r="CN32" s="1" t="s">
        <v>139</v>
      </c>
      <c r="CO32" s="1" t="n">
        <v>30</v>
      </c>
      <c r="CP32" s="1" t="n">
        <v>10.2</v>
      </c>
      <c r="CQ32" s="1" t="n">
        <v>5.7</v>
      </c>
      <c r="CR32" s="1" t="n">
        <v>0.8</v>
      </c>
      <c r="CS32" s="1" t="n">
        <v>54</v>
      </c>
      <c r="CT32" s="1" t="n">
        <v>143</v>
      </c>
      <c r="CU32" s="1" t="n">
        <v>4.5</v>
      </c>
      <c r="CV32" s="1" t="n">
        <v>7.8</v>
      </c>
      <c r="CW32" s="1" t="n">
        <v>3.2</v>
      </c>
      <c r="CX32" s="1" t="s">
        <v>130</v>
      </c>
      <c r="CY32" s="1" t="n">
        <v>0.78</v>
      </c>
      <c r="CZ32" s="1" t="n">
        <v>0.16</v>
      </c>
      <c r="DA32" s="1" t="n">
        <v>7.2</v>
      </c>
      <c r="DB32" s="1" t="n">
        <v>1.5</v>
      </c>
    </row>
    <row r="33" customFormat="false" ht="12.75" hidden="false" customHeight="false" outlineLevel="0" collapsed="false">
      <c r="A33" s="1" t="s">
        <v>116</v>
      </c>
      <c r="B33" s="1" t="s">
        <v>107</v>
      </c>
      <c r="C33" s="1" t="s">
        <v>114</v>
      </c>
      <c r="D33" s="1" t="s">
        <v>108</v>
      </c>
      <c r="E33" s="1" t="n">
        <v>-7</v>
      </c>
      <c r="F33" s="4" t="s">
        <v>126</v>
      </c>
      <c r="AF33" s="1" t="n">
        <v>11.47</v>
      </c>
      <c r="AG33" s="1" t="n">
        <v>4.26</v>
      </c>
      <c r="AH33" s="1" t="n">
        <v>0.29</v>
      </c>
      <c r="AI33" s="1" t="n">
        <v>5.8</v>
      </c>
      <c r="AJ33" s="1" t="n">
        <v>37.2</v>
      </c>
      <c r="AK33" s="1" t="n">
        <v>2.5</v>
      </c>
      <c r="AL33" s="1" t="n">
        <v>50.6</v>
      </c>
      <c r="AM33" s="1" t="n">
        <v>6.38</v>
      </c>
      <c r="AN33" s="1" t="n">
        <v>13</v>
      </c>
      <c r="AO33" s="1" t="n">
        <v>40.51</v>
      </c>
      <c r="AP33" s="1" t="n">
        <v>64</v>
      </c>
      <c r="AQ33" s="1" t="n">
        <v>20.3</v>
      </c>
      <c r="AR33" s="1" t="n">
        <v>32</v>
      </c>
      <c r="AS33" s="1" t="n">
        <v>16.7</v>
      </c>
      <c r="AT33" s="1" t="n">
        <v>40.6</v>
      </c>
      <c r="AU33" s="1" t="n">
        <v>260</v>
      </c>
      <c r="AV33" s="1" t="n">
        <v>10.7</v>
      </c>
      <c r="AW33" s="1" t="n">
        <v>0.28</v>
      </c>
      <c r="AX33" s="1" t="n">
        <v>38.1</v>
      </c>
      <c r="AY33" s="1" t="n">
        <v>16.4</v>
      </c>
      <c r="AZ33" s="1" t="s">
        <v>140</v>
      </c>
      <c r="BA33" s="1" t="s">
        <v>141</v>
      </c>
      <c r="BB33" s="1" t="s">
        <v>129</v>
      </c>
      <c r="BC33" s="1" t="n">
        <v>0.7</v>
      </c>
      <c r="BD33" s="1" t="n">
        <v>3.5</v>
      </c>
      <c r="BG33" s="1" t="n">
        <v>81.94</v>
      </c>
      <c r="BH33" s="1" t="n">
        <v>3.25</v>
      </c>
      <c r="BI33" s="1" t="n">
        <v>1171.88</v>
      </c>
      <c r="BJ33" s="1" t="n">
        <v>6.8</v>
      </c>
      <c r="BK33" s="1" t="n">
        <v>4.57</v>
      </c>
      <c r="BL33" s="1" t="n">
        <v>3470.95</v>
      </c>
      <c r="BM33" s="1" t="n">
        <v>3731.91</v>
      </c>
      <c r="BN33" s="1" t="n">
        <v>140.99</v>
      </c>
      <c r="BO33" s="1" t="n">
        <v>15.5</v>
      </c>
      <c r="BP33" s="1" t="n">
        <v>16.95</v>
      </c>
      <c r="BQ33" s="1" t="n">
        <v>6.44</v>
      </c>
      <c r="BR33" s="1" t="n">
        <v>24.68</v>
      </c>
      <c r="BS33" s="1" t="n">
        <v>368.61</v>
      </c>
      <c r="BT33" s="1" t="n">
        <v>880.32</v>
      </c>
      <c r="BU33" s="1" t="n">
        <v>68.68</v>
      </c>
      <c r="BV33" s="1" t="n">
        <v>1.42</v>
      </c>
      <c r="BW33" s="1" t="n">
        <v>8854.91</v>
      </c>
      <c r="BX33" s="1" t="n">
        <v>0.67</v>
      </c>
      <c r="BY33" s="1" t="n">
        <v>7.22</v>
      </c>
      <c r="BZ33" s="1" t="n">
        <v>2196.4</v>
      </c>
      <c r="CA33" s="1" t="n">
        <v>114.21</v>
      </c>
      <c r="CB33" s="1" t="n">
        <v>102.57</v>
      </c>
      <c r="CC33" s="1" t="n">
        <v>274.04</v>
      </c>
      <c r="CD33" s="1" t="n">
        <v>7.1</v>
      </c>
      <c r="CE33" s="1" t="n">
        <v>21.9</v>
      </c>
      <c r="CF33" s="1" t="n">
        <v>7.9</v>
      </c>
      <c r="CG33" s="1" t="n">
        <v>254.65</v>
      </c>
      <c r="CH33" s="1" t="n">
        <v>19.48</v>
      </c>
      <c r="CI33" s="1" t="n">
        <v>5.84</v>
      </c>
      <c r="CJ33" s="1" t="n">
        <v>4.4</v>
      </c>
      <c r="CK33" s="1" t="n">
        <v>573</v>
      </c>
      <c r="CL33" s="1" t="n">
        <v>62</v>
      </c>
      <c r="CM33" s="1" t="n">
        <v>175</v>
      </c>
      <c r="CN33" s="1" t="n">
        <v>0.2</v>
      </c>
      <c r="CO33" s="1" t="n">
        <v>24</v>
      </c>
      <c r="CP33" s="1" t="n">
        <v>10.3</v>
      </c>
      <c r="CQ33" s="1" t="n">
        <v>6.5</v>
      </c>
      <c r="CR33" s="1" t="n">
        <v>0.6</v>
      </c>
      <c r="CS33" s="1" t="n">
        <v>75</v>
      </c>
      <c r="CT33" s="1" t="n">
        <v>145</v>
      </c>
      <c r="CU33" s="1" t="n">
        <v>5.2</v>
      </c>
      <c r="CV33" s="1" t="n">
        <v>8</v>
      </c>
      <c r="CW33" s="1" t="n">
        <v>3.6</v>
      </c>
      <c r="CX33" s="1" t="s">
        <v>130</v>
      </c>
      <c r="CY33" s="1" t="n">
        <v>0.95</v>
      </c>
      <c r="CZ33" s="1" t="n">
        <v>0.17</v>
      </c>
      <c r="DA33" s="1" t="n">
        <v>8.3</v>
      </c>
      <c r="DB33" s="1" t="n">
        <v>1.5</v>
      </c>
    </row>
    <row r="34" customFormat="false" ht="12.75" hidden="false" customHeight="false" outlineLevel="0" collapsed="false">
      <c r="A34" s="1" t="s">
        <v>117</v>
      </c>
      <c r="B34" s="1" t="s">
        <v>111</v>
      </c>
      <c r="C34" s="1" t="s">
        <v>114</v>
      </c>
      <c r="D34" s="1" t="s">
        <v>114</v>
      </c>
      <c r="E34" s="1" t="n">
        <v>-7</v>
      </c>
      <c r="F34" s="4" t="s">
        <v>126</v>
      </c>
      <c r="AF34" s="1" t="n">
        <v>9.03</v>
      </c>
      <c r="AG34" s="1" t="n">
        <v>2.58</v>
      </c>
      <c r="AH34" s="1" t="n">
        <v>0.1</v>
      </c>
      <c r="AI34" s="1" t="n">
        <v>5.33</v>
      </c>
      <c r="AJ34" s="1" t="n">
        <v>28.5</v>
      </c>
      <c r="AK34" s="1" t="n">
        <v>1.1</v>
      </c>
      <c r="AL34" s="1" t="n">
        <v>59.1</v>
      </c>
      <c r="AM34" s="1" t="n">
        <v>6.74</v>
      </c>
      <c r="AN34" s="1" t="n">
        <v>12.5</v>
      </c>
      <c r="AO34" s="1" t="n">
        <v>38.81</v>
      </c>
      <c r="AP34" s="1" t="n">
        <v>58</v>
      </c>
      <c r="AQ34" s="1" t="n">
        <v>18.5</v>
      </c>
      <c r="AR34" s="1" t="n">
        <v>32.2</v>
      </c>
      <c r="AS34" s="1" t="n">
        <v>19</v>
      </c>
      <c r="AT34" s="1" t="n">
        <v>42.2</v>
      </c>
      <c r="AU34" s="1" t="n">
        <v>403</v>
      </c>
      <c r="AV34" s="1" t="n">
        <v>9.3</v>
      </c>
      <c r="AW34" s="1" t="n">
        <v>0.38</v>
      </c>
      <c r="AX34" s="1" t="n">
        <v>36.9</v>
      </c>
      <c r="AY34" s="1" t="n">
        <v>14.9</v>
      </c>
      <c r="AZ34" s="1" t="s">
        <v>142</v>
      </c>
      <c r="BA34" s="1" t="s">
        <v>143</v>
      </c>
      <c r="BB34" s="1" t="s">
        <v>144</v>
      </c>
      <c r="BC34" s="1" t="n">
        <v>0.7</v>
      </c>
      <c r="BD34" s="1" t="n">
        <v>3.5</v>
      </c>
      <c r="BG34" s="1" t="n">
        <v>157.94</v>
      </c>
      <c r="BH34" s="1" t="n">
        <v>2.33</v>
      </c>
      <c r="BI34" s="1" t="n">
        <v>243.55</v>
      </c>
      <c r="BJ34" s="1" t="n">
        <v>6.8</v>
      </c>
      <c r="BK34" s="1" t="n">
        <v>2.8</v>
      </c>
      <c r="BL34" s="1" t="n">
        <v>1847.05</v>
      </c>
      <c r="BM34" s="1" t="n">
        <v>2747.39</v>
      </c>
      <c r="BN34" s="1" t="n">
        <v>513.82</v>
      </c>
      <c r="BO34" s="1" t="n">
        <v>15.5</v>
      </c>
      <c r="BP34" s="1" t="n">
        <v>89.34</v>
      </c>
      <c r="BQ34" s="1" t="n">
        <v>87.26</v>
      </c>
      <c r="BR34" s="1" t="n">
        <v>74.36</v>
      </c>
      <c r="BS34" s="1" t="n">
        <v>884.05</v>
      </c>
      <c r="BT34" s="1" t="n">
        <v>37.7</v>
      </c>
      <c r="BU34" s="1" t="n">
        <v>37.34</v>
      </c>
      <c r="BV34" s="1" t="n">
        <v>0.52</v>
      </c>
      <c r="BW34" s="1" t="n">
        <v>2505.39</v>
      </c>
      <c r="BX34" s="1" t="n">
        <v>0.67</v>
      </c>
      <c r="BY34" s="1" t="n">
        <v>206.85</v>
      </c>
      <c r="BZ34" s="1" t="n">
        <v>1586.99</v>
      </c>
      <c r="CA34" s="1" t="n">
        <v>262.5</v>
      </c>
      <c r="CB34" s="1" t="n">
        <v>283.61</v>
      </c>
      <c r="CC34" s="1" t="n">
        <v>214.41</v>
      </c>
      <c r="CD34" s="1" t="n">
        <v>7.08</v>
      </c>
      <c r="CE34" s="1" t="n">
        <v>715.93</v>
      </c>
      <c r="CF34" s="1" t="n">
        <v>26.77</v>
      </c>
      <c r="CG34" s="1" t="n">
        <v>86.69</v>
      </c>
      <c r="CH34" s="1" t="n">
        <v>19.48</v>
      </c>
      <c r="CI34" s="1" t="n">
        <v>5.84</v>
      </c>
      <c r="CJ34" s="1" t="n">
        <v>4.3</v>
      </c>
      <c r="CK34" s="1" t="n">
        <v>244</v>
      </c>
      <c r="CL34" s="1" t="n">
        <v>167</v>
      </c>
      <c r="CM34" s="1" t="n">
        <v>226</v>
      </c>
      <c r="CN34" s="1" t="n">
        <v>0.4</v>
      </c>
      <c r="CO34" s="1" t="n">
        <v>22</v>
      </c>
      <c r="CP34" s="1" t="n">
        <v>10</v>
      </c>
      <c r="CQ34" s="1" t="n">
        <v>7.1</v>
      </c>
      <c r="CR34" s="1" t="n">
        <v>0.9</v>
      </c>
      <c r="CS34" s="1" t="n">
        <v>56</v>
      </c>
      <c r="CT34" s="1" t="n">
        <v>142</v>
      </c>
      <c r="CU34" s="1" t="n">
        <v>4.2</v>
      </c>
      <c r="CV34" s="1" t="n">
        <v>7.7</v>
      </c>
      <c r="CW34" s="1" t="n">
        <v>3.5</v>
      </c>
      <c r="CX34" s="1" t="s">
        <v>130</v>
      </c>
      <c r="CY34" s="1" t="n">
        <v>0.88</v>
      </c>
      <c r="CZ34" s="1" t="n">
        <v>0.14</v>
      </c>
      <c r="DA34" s="1" t="n">
        <v>9.8</v>
      </c>
      <c r="DB34" s="1" t="n">
        <v>1.5</v>
      </c>
    </row>
    <row r="35" customFormat="false" ht="12.75" hidden="false" customHeight="false" outlineLevel="0" collapsed="false">
      <c r="A35" s="1" t="s">
        <v>118</v>
      </c>
      <c r="B35" s="1" t="s">
        <v>111</v>
      </c>
      <c r="C35" s="1" t="s">
        <v>114</v>
      </c>
      <c r="D35" s="1" t="s">
        <v>114</v>
      </c>
      <c r="E35" s="1" t="n">
        <v>-7</v>
      </c>
      <c r="F35" s="4" t="s">
        <v>126</v>
      </c>
      <c r="AF35" s="1" t="n">
        <v>5.72</v>
      </c>
      <c r="AG35" s="1" t="n">
        <v>2.44</v>
      </c>
      <c r="AH35" s="1" t="n">
        <v>0.05</v>
      </c>
      <c r="AI35" s="1" t="n">
        <v>2.71</v>
      </c>
      <c r="AJ35" s="1" t="n">
        <v>42.6</v>
      </c>
      <c r="AK35" s="1" t="n">
        <v>0.9</v>
      </c>
      <c r="AL35" s="1" t="n">
        <v>47.3</v>
      </c>
      <c r="AM35" s="1" t="n">
        <v>6.27</v>
      </c>
      <c r="AN35" s="1" t="n">
        <v>12.2</v>
      </c>
      <c r="AO35" s="1" t="n">
        <v>37.09</v>
      </c>
      <c r="AP35" s="1" t="n">
        <v>59</v>
      </c>
      <c r="AQ35" s="1" t="n">
        <v>19.4</v>
      </c>
      <c r="AR35" s="1" t="n">
        <v>32.9</v>
      </c>
      <c r="AS35" s="1" t="n">
        <v>17.8</v>
      </c>
      <c r="AT35" s="1" t="n">
        <v>40.6</v>
      </c>
      <c r="AU35" s="1" t="n">
        <v>237</v>
      </c>
      <c r="AV35" s="1" t="n">
        <v>8.2</v>
      </c>
      <c r="AW35" s="1" t="n">
        <v>2</v>
      </c>
      <c r="AX35" s="1" t="n">
        <v>37.7</v>
      </c>
      <c r="AY35" s="1" t="n">
        <v>14.6</v>
      </c>
      <c r="AZ35" s="1" t="s">
        <v>145</v>
      </c>
      <c r="BA35" s="1" t="s">
        <v>128</v>
      </c>
      <c r="BB35" s="1" t="s">
        <v>146</v>
      </c>
      <c r="BC35" s="1" t="n">
        <v>0.7</v>
      </c>
      <c r="BD35" s="1" t="n">
        <v>3.5</v>
      </c>
      <c r="BG35" s="1" t="n">
        <v>132.34</v>
      </c>
      <c r="BH35" s="1" t="n">
        <v>5.66</v>
      </c>
      <c r="BI35" s="1" t="n">
        <v>172.38</v>
      </c>
      <c r="BJ35" s="1" t="n">
        <v>6.8</v>
      </c>
      <c r="BK35" s="1" t="n">
        <v>5.45</v>
      </c>
      <c r="BL35" s="1" t="n">
        <v>1029.51</v>
      </c>
      <c r="BM35" s="1" t="n">
        <v>3897.5</v>
      </c>
      <c r="BN35" s="1" t="n">
        <v>167.18</v>
      </c>
      <c r="BO35" s="1" t="n">
        <v>15.5</v>
      </c>
      <c r="BP35" s="1" t="n">
        <v>32.3</v>
      </c>
      <c r="BQ35" s="1" t="n">
        <v>4.46</v>
      </c>
      <c r="BR35" s="1" t="n">
        <v>147.48</v>
      </c>
      <c r="BS35" s="1" t="n">
        <v>700.61</v>
      </c>
      <c r="BT35" s="1" t="n">
        <v>37.7</v>
      </c>
      <c r="BU35" s="1" t="n">
        <v>85.38</v>
      </c>
      <c r="BV35" s="1" t="n">
        <v>1.52</v>
      </c>
      <c r="BW35" s="1" t="n">
        <v>1552.87</v>
      </c>
      <c r="BX35" s="1" t="n">
        <v>0.67</v>
      </c>
      <c r="BY35" s="1" t="n">
        <v>237.72</v>
      </c>
      <c r="BZ35" s="1" t="n">
        <v>899.29</v>
      </c>
      <c r="CA35" s="1" t="n">
        <v>118.2</v>
      </c>
      <c r="CB35" s="1" t="n">
        <v>211.96</v>
      </c>
      <c r="CC35" s="1" t="n">
        <v>16.8</v>
      </c>
      <c r="CD35" s="1" t="n">
        <v>17.82</v>
      </c>
      <c r="CE35" s="1" t="n">
        <v>21.9</v>
      </c>
      <c r="CF35" s="1" t="n">
        <v>2.19</v>
      </c>
      <c r="CG35" s="1" t="n">
        <v>117.71</v>
      </c>
      <c r="CH35" s="1" t="n">
        <v>19.48</v>
      </c>
      <c r="CI35" s="1" t="n">
        <v>5.84</v>
      </c>
      <c r="CJ35" s="1" t="n">
        <v>4.6</v>
      </c>
      <c r="CK35" s="1" t="n">
        <v>383</v>
      </c>
      <c r="CL35" s="1" t="n">
        <v>63</v>
      </c>
      <c r="CM35" s="1" t="n">
        <v>294</v>
      </c>
      <c r="CN35" s="1" t="n">
        <v>0.3</v>
      </c>
      <c r="CO35" s="1" t="n">
        <v>19</v>
      </c>
      <c r="CP35" s="1" t="n">
        <v>10</v>
      </c>
      <c r="CQ35" s="1" t="n">
        <v>5.3</v>
      </c>
      <c r="CR35" s="1" t="n">
        <v>0.5</v>
      </c>
      <c r="CS35" s="1" t="n">
        <v>54</v>
      </c>
      <c r="CT35" s="1" t="n">
        <v>144</v>
      </c>
      <c r="CU35" s="1" t="n">
        <v>3.9</v>
      </c>
      <c r="CV35" s="1" t="n">
        <v>8</v>
      </c>
      <c r="CW35" s="1" t="n">
        <v>3.4</v>
      </c>
      <c r="CX35" s="1" t="s">
        <v>130</v>
      </c>
      <c r="CY35" s="1" t="n">
        <v>0.44</v>
      </c>
      <c r="CZ35" s="1" t="n">
        <v>0.09</v>
      </c>
      <c r="DA35" s="1" t="n">
        <v>7.7</v>
      </c>
      <c r="DB35" s="1" t="n">
        <v>1.5</v>
      </c>
    </row>
    <row r="36" customFormat="false" ht="12.75" hidden="false" customHeight="false" outlineLevel="0" collapsed="false">
      <c r="A36" s="1" t="s">
        <v>119</v>
      </c>
      <c r="B36" s="1" t="s">
        <v>107</v>
      </c>
      <c r="C36" s="1" t="s">
        <v>120</v>
      </c>
      <c r="D36" s="1" t="s">
        <v>120</v>
      </c>
      <c r="E36" s="1" t="n">
        <v>-7</v>
      </c>
      <c r="F36" s="4" t="s">
        <v>126</v>
      </c>
      <c r="AF36" s="1" t="n">
        <v>12.08</v>
      </c>
      <c r="AG36" s="1" t="n">
        <v>5.79</v>
      </c>
      <c r="AH36" s="1" t="n">
        <v>0.23</v>
      </c>
      <c r="AI36" s="1" t="n">
        <v>4.77</v>
      </c>
      <c r="AJ36" s="1" t="n">
        <v>47.9</v>
      </c>
      <c r="AK36" s="1" t="n">
        <v>1.9</v>
      </c>
      <c r="AL36" s="1" t="n">
        <v>39.5</v>
      </c>
      <c r="AM36" s="1" t="n">
        <v>6.91</v>
      </c>
      <c r="AN36" s="1" t="n">
        <v>14.4</v>
      </c>
      <c r="AO36" s="1" t="n">
        <v>42.9</v>
      </c>
      <c r="AP36" s="1" t="n">
        <v>62</v>
      </c>
      <c r="AQ36" s="1" t="n">
        <v>20.8</v>
      </c>
      <c r="AR36" s="1" t="n">
        <v>33.5</v>
      </c>
      <c r="AS36" s="1" t="n">
        <v>16.3</v>
      </c>
      <c r="AT36" s="1" t="n">
        <v>39.1</v>
      </c>
      <c r="AU36" s="1" t="n">
        <v>365</v>
      </c>
      <c r="AV36" s="1" t="n">
        <v>10.4</v>
      </c>
      <c r="AW36" s="1" t="n">
        <v>0.38</v>
      </c>
      <c r="AX36" s="1" t="n">
        <v>38.9</v>
      </c>
      <c r="AY36" s="1" t="n">
        <v>17.6</v>
      </c>
      <c r="AZ36" s="1" t="s">
        <v>147</v>
      </c>
      <c r="BA36" s="1" t="s">
        <v>132</v>
      </c>
      <c r="BB36" s="1" t="s">
        <v>148</v>
      </c>
      <c r="BC36" s="1" t="n">
        <v>0.7</v>
      </c>
      <c r="BD36" s="1" t="n">
        <v>3.5</v>
      </c>
      <c r="BG36" s="1" t="n">
        <v>41.09</v>
      </c>
      <c r="BH36" s="1" t="n">
        <v>8.58</v>
      </c>
      <c r="BI36" s="1" t="n">
        <v>56.8</v>
      </c>
      <c r="BJ36" s="1" t="n">
        <v>6.8</v>
      </c>
      <c r="BK36" s="1" t="n">
        <v>11.18</v>
      </c>
      <c r="BL36" s="1" t="n">
        <v>863.06</v>
      </c>
      <c r="BM36" s="1" t="n">
        <v>4421.03</v>
      </c>
      <c r="BN36" s="1" t="n">
        <v>113.29</v>
      </c>
      <c r="BO36" s="1" t="n">
        <v>15.5</v>
      </c>
      <c r="BP36" s="1" t="n">
        <v>7.74</v>
      </c>
      <c r="BQ36" s="1" t="n">
        <v>8.36</v>
      </c>
      <c r="BR36" s="1" t="n">
        <v>64.86</v>
      </c>
      <c r="BS36" s="1" t="n">
        <v>724.03</v>
      </c>
      <c r="BT36" s="1" t="n">
        <v>37.7</v>
      </c>
      <c r="BU36" s="1" t="n">
        <v>28.12</v>
      </c>
      <c r="BV36" s="1" t="n">
        <v>3.29</v>
      </c>
      <c r="BW36" s="1" t="n">
        <v>88.33</v>
      </c>
      <c r="BX36" s="1" t="n">
        <v>0.67</v>
      </c>
      <c r="BY36" s="1" t="n">
        <v>7.22</v>
      </c>
      <c r="BZ36" s="1" t="n">
        <v>981.73</v>
      </c>
      <c r="CA36" s="1" t="n">
        <v>160.18</v>
      </c>
      <c r="CB36" s="1" t="n">
        <v>130.78</v>
      </c>
      <c r="CC36" s="1" t="n">
        <v>203.66</v>
      </c>
      <c r="CD36" s="1" t="n">
        <v>14.57</v>
      </c>
      <c r="CE36" s="1" t="n">
        <v>21.9</v>
      </c>
      <c r="CF36" s="1" t="n">
        <v>2.19</v>
      </c>
      <c r="CG36" s="1" t="n">
        <v>12.12</v>
      </c>
      <c r="CH36" s="1" t="n">
        <v>19.48</v>
      </c>
      <c r="CI36" s="1" t="n">
        <v>7.31</v>
      </c>
      <c r="CJ36" s="1" t="n">
        <v>4.4</v>
      </c>
      <c r="CK36" s="1" t="n">
        <v>507</v>
      </c>
      <c r="CL36" s="1" t="n">
        <v>50</v>
      </c>
      <c r="CM36" s="1" t="n">
        <v>258</v>
      </c>
      <c r="CN36" s="1" t="n">
        <v>0.3</v>
      </c>
      <c r="CO36" s="1" t="n">
        <v>16</v>
      </c>
      <c r="CP36" s="1" t="n">
        <v>10.3</v>
      </c>
      <c r="CQ36" s="1" t="n">
        <v>7</v>
      </c>
      <c r="CR36" s="1" t="n">
        <v>0.4</v>
      </c>
      <c r="CS36" s="1" t="n">
        <v>61</v>
      </c>
      <c r="CT36" s="1" t="n">
        <v>146</v>
      </c>
      <c r="CU36" s="1" t="n">
        <v>4.5</v>
      </c>
      <c r="CV36" s="1" t="n">
        <v>7.4</v>
      </c>
      <c r="CW36" s="1" t="n">
        <v>3</v>
      </c>
      <c r="CX36" s="1" t="s">
        <v>130</v>
      </c>
      <c r="CY36" s="1" t="n">
        <v>1.11</v>
      </c>
      <c r="CZ36" s="1" t="n">
        <v>0.18</v>
      </c>
      <c r="DA36" s="1" t="n">
        <v>9.2</v>
      </c>
      <c r="DB36" s="1" t="n">
        <v>1.5</v>
      </c>
    </row>
    <row r="37" customFormat="false" ht="12.75" hidden="false" customHeight="false" outlineLevel="0" collapsed="false">
      <c r="A37" s="1" t="s">
        <v>121</v>
      </c>
      <c r="B37" s="1" t="s">
        <v>107</v>
      </c>
      <c r="C37" s="1" t="s">
        <v>120</v>
      </c>
      <c r="D37" s="1" t="s">
        <v>120</v>
      </c>
      <c r="E37" s="1" t="n">
        <v>-7</v>
      </c>
      <c r="F37" s="4" t="s">
        <v>126</v>
      </c>
      <c r="AF37" s="1" t="n">
        <v>12.87</v>
      </c>
      <c r="AG37" s="1" t="n">
        <v>3.5</v>
      </c>
      <c r="AH37" s="1" t="n">
        <v>0.17</v>
      </c>
      <c r="AI37" s="1" t="n">
        <v>7.59</v>
      </c>
      <c r="AJ37" s="1" t="n">
        <v>27.2</v>
      </c>
      <c r="AK37" s="1" t="n">
        <v>1.3</v>
      </c>
      <c r="AL37" s="1" t="n">
        <v>59</v>
      </c>
      <c r="AM37" s="1" t="n">
        <v>7.23</v>
      </c>
      <c r="AN37" s="1" t="n">
        <v>12.6</v>
      </c>
      <c r="AO37" s="1" t="n">
        <v>39.7</v>
      </c>
      <c r="AP37" s="1" t="n">
        <v>55</v>
      </c>
      <c r="AQ37" s="1" t="n">
        <v>17.4</v>
      </c>
      <c r="AR37" s="1" t="n">
        <v>31.7</v>
      </c>
      <c r="AS37" s="1" t="n">
        <v>19.9</v>
      </c>
      <c r="AT37" s="1" t="n">
        <v>41.4</v>
      </c>
      <c r="AU37" s="1" t="n">
        <v>284</v>
      </c>
      <c r="AV37" s="1" t="n">
        <v>0</v>
      </c>
      <c r="AW37" s="1" t="n">
        <v>0.28</v>
      </c>
      <c r="AX37" s="1" t="n">
        <v>39.6</v>
      </c>
      <c r="AY37" s="1" t="n">
        <v>18.7</v>
      </c>
      <c r="AZ37" s="1" t="s">
        <v>140</v>
      </c>
      <c r="BA37" s="1" t="s">
        <v>128</v>
      </c>
      <c r="BB37" s="1" t="s">
        <v>146</v>
      </c>
      <c r="BC37" s="1" t="n">
        <v>0.7</v>
      </c>
      <c r="BD37" s="1" t="n">
        <v>3.5</v>
      </c>
      <c r="BG37" s="1" t="n">
        <v>89.06</v>
      </c>
      <c r="BH37" s="1" t="n">
        <v>7.65</v>
      </c>
      <c r="BI37" s="1" t="n">
        <v>173.87</v>
      </c>
      <c r="BJ37" s="1" t="n">
        <v>6.8</v>
      </c>
      <c r="BK37" s="1" t="n">
        <v>7.53</v>
      </c>
      <c r="BL37" s="1" t="n">
        <v>941.03</v>
      </c>
      <c r="BM37" s="1" t="n">
        <v>3438.58</v>
      </c>
      <c r="BN37" s="1" t="n">
        <v>219.62</v>
      </c>
      <c r="BO37" s="1" t="n">
        <v>15.5</v>
      </c>
      <c r="BP37" s="1" t="n">
        <v>44.25</v>
      </c>
      <c r="BQ37" s="1" t="n">
        <v>3.25</v>
      </c>
      <c r="BR37" s="1" t="n">
        <v>54.25</v>
      </c>
      <c r="BS37" s="1" t="n">
        <v>435.21</v>
      </c>
      <c r="BT37" s="1" t="n">
        <v>37.7</v>
      </c>
      <c r="BU37" s="1" t="n">
        <v>89.54</v>
      </c>
      <c r="BV37" s="1" t="n">
        <v>3.26</v>
      </c>
      <c r="BW37" s="1" t="n">
        <v>681.8</v>
      </c>
      <c r="BX37" s="1" t="n">
        <v>0.67</v>
      </c>
      <c r="BY37" s="1" t="n">
        <v>19.14</v>
      </c>
      <c r="BZ37" s="1" t="n">
        <v>1456.56</v>
      </c>
      <c r="CA37" s="1" t="n">
        <v>480.57</v>
      </c>
      <c r="CB37" s="1" t="n">
        <v>231.97</v>
      </c>
      <c r="CC37" s="1" t="n">
        <v>250.2</v>
      </c>
      <c r="CD37" s="1" t="n">
        <v>5.26</v>
      </c>
      <c r="CE37" s="1" t="n">
        <v>21.9</v>
      </c>
      <c r="CF37" s="1" t="n">
        <v>9.29</v>
      </c>
      <c r="CG37" s="1" t="n">
        <v>12.12</v>
      </c>
      <c r="CH37" s="1" t="n">
        <v>19.48</v>
      </c>
      <c r="CI37" s="1" t="n">
        <v>9.47</v>
      </c>
      <c r="CJ37" s="1" t="n">
        <v>4.1</v>
      </c>
      <c r="CK37" s="1" t="n">
        <v>538</v>
      </c>
      <c r="CL37" s="1" t="n">
        <v>224</v>
      </c>
      <c r="CM37" s="1" t="n">
        <v>184</v>
      </c>
      <c r="CN37" s="1" t="n">
        <v>0.4</v>
      </c>
      <c r="CO37" s="1" t="n">
        <v>16</v>
      </c>
      <c r="CP37" s="1" t="n">
        <v>10</v>
      </c>
      <c r="CQ37" s="1" t="n">
        <v>7.8</v>
      </c>
      <c r="CR37" s="1" t="n">
        <v>0.6</v>
      </c>
      <c r="CS37" s="1" t="n">
        <v>57</v>
      </c>
      <c r="CT37" s="1" t="n">
        <v>145</v>
      </c>
      <c r="CU37" s="1" t="n">
        <v>4.7</v>
      </c>
      <c r="CV37" s="1" t="n">
        <v>7.5</v>
      </c>
      <c r="CW37" s="1" t="n">
        <v>3.4</v>
      </c>
      <c r="CX37" s="1" t="s">
        <v>130</v>
      </c>
      <c r="CY37" s="1" t="n">
        <v>1.42</v>
      </c>
      <c r="CZ37" s="1" t="n">
        <v>0.19</v>
      </c>
      <c r="DA37" s="1" t="n">
        <v>11</v>
      </c>
      <c r="DB37" s="1" t="n">
        <v>1.5</v>
      </c>
    </row>
    <row r="38" customFormat="false" ht="12.75" hidden="false" customHeight="false" outlineLevel="0" collapsed="false">
      <c r="A38" s="1" t="s">
        <v>122</v>
      </c>
      <c r="B38" s="1" t="s">
        <v>111</v>
      </c>
      <c r="C38" s="1" t="s">
        <v>120</v>
      </c>
      <c r="D38" s="1" t="s">
        <v>120</v>
      </c>
      <c r="E38" s="1" t="n">
        <v>-7</v>
      </c>
      <c r="F38" s="4" t="s">
        <v>126</v>
      </c>
      <c r="AF38" s="1" t="n">
        <v>15.69</v>
      </c>
      <c r="AG38" s="1" t="n">
        <v>2.53</v>
      </c>
      <c r="AH38" s="1" t="n">
        <v>0.11</v>
      </c>
      <c r="AI38" s="1" t="n">
        <v>10.78</v>
      </c>
      <c r="AJ38" s="1" t="n">
        <v>16.2</v>
      </c>
      <c r="AK38" s="1" t="n">
        <v>0.7</v>
      </c>
      <c r="AL38" s="1" t="s">
        <v>149</v>
      </c>
      <c r="AM38" s="1" t="n">
        <v>6.38</v>
      </c>
      <c r="AN38" s="1" t="n">
        <v>12.5</v>
      </c>
      <c r="AO38" s="1" t="n">
        <v>39.82</v>
      </c>
      <c r="AP38" s="1" t="n">
        <v>63</v>
      </c>
      <c r="AQ38" s="1" t="n">
        <v>19.6</v>
      </c>
      <c r="AR38" s="1" t="n">
        <v>31.3</v>
      </c>
      <c r="AS38" s="1" t="n">
        <v>17.2</v>
      </c>
      <c r="AT38" s="1" t="n">
        <v>41.4</v>
      </c>
      <c r="AU38" s="1" t="n">
        <v>329</v>
      </c>
      <c r="AV38" s="1" t="n">
        <v>10</v>
      </c>
      <c r="AW38" s="1" t="n">
        <v>0.33</v>
      </c>
      <c r="AX38" s="1" t="n">
        <v>39.2</v>
      </c>
      <c r="AY38" s="1" t="n">
        <v>16.7</v>
      </c>
      <c r="AZ38" s="1" t="s">
        <v>134</v>
      </c>
      <c r="BA38" s="1" t="s">
        <v>135</v>
      </c>
      <c r="BB38" s="1" t="s">
        <v>136</v>
      </c>
      <c r="BC38" s="1" t="n">
        <v>0.7</v>
      </c>
      <c r="BD38" s="1" t="n">
        <v>3.5</v>
      </c>
      <c r="BG38" s="1" t="n">
        <v>139.32</v>
      </c>
      <c r="BH38" s="1" t="n">
        <v>3.34</v>
      </c>
      <c r="BI38" s="1" t="n">
        <v>120.44</v>
      </c>
      <c r="BJ38" s="1" t="n">
        <v>6.8</v>
      </c>
      <c r="BK38" s="1" t="n">
        <v>5.3</v>
      </c>
      <c r="BL38" s="1" t="n">
        <v>2105.6</v>
      </c>
      <c r="BM38" s="1" t="n">
        <v>3863.59</v>
      </c>
      <c r="BN38" s="1" t="n">
        <v>227.38</v>
      </c>
      <c r="BO38" s="1" t="n">
        <v>15.5</v>
      </c>
      <c r="BP38" s="1" t="n">
        <v>14.27</v>
      </c>
      <c r="BQ38" s="1" t="n">
        <v>6.44</v>
      </c>
      <c r="BR38" s="1" t="n">
        <v>94.7</v>
      </c>
      <c r="BS38" s="1" t="n">
        <v>592.16</v>
      </c>
      <c r="BT38" s="1" t="n">
        <v>37.7</v>
      </c>
      <c r="BU38" s="1" t="n">
        <v>115.55</v>
      </c>
      <c r="BV38" s="1" t="n">
        <v>1.36</v>
      </c>
      <c r="BW38" s="1" t="n">
        <v>1068.09</v>
      </c>
      <c r="BX38" s="1" t="n">
        <v>0.67</v>
      </c>
      <c r="BY38" s="1" t="n">
        <v>146.63</v>
      </c>
      <c r="BZ38" s="1" t="n">
        <v>1016.92</v>
      </c>
      <c r="CA38" s="1" t="n">
        <v>171.02</v>
      </c>
      <c r="CB38" s="1" t="n">
        <v>257.89</v>
      </c>
      <c r="CC38" s="1" t="n">
        <v>239.83</v>
      </c>
      <c r="CD38" s="1" t="n">
        <v>13.46</v>
      </c>
      <c r="CE38" s="1" t="n">
        <v>21.9</v>
      </c>
      <c r="CF38" s="1" t="n">
        <v>2.19</v>
      </c>
      <c r="CG38" s="1" t="n">
        <v>12.12</v>
      </c>
      <c r="CH38" s="1" t="n">
        <v>19.48</v>
      </c>
      <c r="CI38" s="1" t="n">
        <v>5.84</v>
      </c>
      <c r="CJ38" s="1" t="n">
        <v>4.7</v>
      </c>
      <c r="CK38" s="1" t="n">
        <v>353</v>
      </c>
      <c r="CL38" s="1" t="n">
        <v>25</v>
      </c>
      <c r="CM38" s="1" t="n">
        <v>305</v>
      </c>
      <c r="CN38" s="1" t="n">
        <v>0.4</v>
      </c>
      <c r="CO38" s="1" t="n">
        <v>26</v>
      </c>
      <c r="CP38" s="1" t="n">
        <v>10.3</v>
      </c>
      <c r="CQ38" s="1" t="n">
        <v>4.1</v>
      </c>
      <c r="CR38" s="1" t="n">
        <v>0.7</v>
      </c>
      <c r="CS38" s="1" t="n">
        <v>57</v>
      </c>
      <c r="CT38" s="1" t="n">
        <v>142</v>
      </c>
      <c r="CU38" s="1" t="n">
        <v>4.2</v>
      </c>
      <c r="CV38" s="1" t="n">
        <v>7.8</v>
      </c>
      <c r="CW38" s="1" t="n">
        <v>3.1</v>
      </c>
      <c r="CX38" s="1" t="s">
        <v>130</v>
      </c>
      <c r="CY38" s="1" t="n">
        <v>2.03</v>
      </c>
      <c r="CZ38" s="1" t="n">
        <v>0.24</v>
      </c>
      <c r="DA38" s="1" t="n">
        <v>12.9</v>
      </c>
      <c r="DB38" s="1" t="n">
        <v>1.5</v>
      </c>
    </row>
    <row r="39" customFormat="false" ht="12.75" hidden="false" customHeight="false" outlineLevel="0" collapsed="false">
      <c r="A39" s="1" t="s">
        <v>123</v>
      </c>
      <c r="B39" s="1" t="s">
        <v>111</v>
      </c>
      <c r="C39" s="1" t="s">
        <v>120</v>
      </c>
      <c r="D39" s="1" t="s">
        <v>120</v>
      </c>
      <c r="E39" s="1" t="n">
        <v>-7</v>
      </c>
      <c r="F39" s="4" t="s">
        <v>126</v>
      </c>
      <c r="AF39" s="1" t="n">
        <v>10.64</v>
      </c>
      <c r="AG39" s="1" t="n">
        <v>2.52</v>
      </c>
      <c r="AH39" s="1" t="n">
        <v>0.09</v>
      </c>
      <c r="AI39" s="1" t="n">
        <v>5.81</v>
      </c>
      <c r="AJ39" s="1" t="n">
        <v>23.7</v>
      </c>
      <c r="AK39" s="1" t="n">
        <v>0.8</v>
      </c>
      <c r="AL39" s="1" t="n">
        <v>54.6</v>
      </c>
      <c r="AM39" s="1" t="n">
        <v>5.38</v>
      </c>
      <c r="AN39" s="1" t="n">
        <v>10.9</v>
      </c>
      <c r="AO39" s="1" t="n">
        <v>35.04</v>
      </c>
      <c r="AP39" s="1" t="n">
        <v>65</v>
      </c>
      <c r="AQ39" s="1" t="n">
        <v>20.3</v>
      </c>
      <c r="AR39" s="1" t="n">
        <v>31.1</v>
      </c>
      <c r="AS39" s="1" t="n">
        <v>17.8</v>
      </c>
      <c r="AT39" s="1" t="n">
        <v>44.5</v>
      </c>
      <c r="AU39" s="1" t="n">
        <v>432</v>
      </c>
      <c r="AV39" s="1" t="n">
        <v>11.1</v>
      </c>
      <c r="AW39" s="1" t="n">
        <v>0.48</v>
      </c>
      <c r="AX39" s="1" t="n">
        <v>40.6</v>
      </c>
      <c r="AY39" s="1" t="n">
        <v>20.5</v>
      </c>
      <c r="AZ39" s="1" t="s">
        <v>150</v>
      </c>
      <c r="BA39" s="1" t="s">
        <v>151</v>
      </c>
      <c r="BB39" s="1" t="s">
        <v>133</v>
      </c>
      <c r="BC39" s="1" t="n">
        <v>0.7</v>
      </c>
      <c r="BD39" s="1" t="n">
        <v>3.5</v>
      </c>
      <c r="BG39" s="1" t="n">
        <v>68.19</v>
      </c>
      <c r="BH39" s="1" t="n">
        <v>0.26</v>
      </c>
      <c r="BI39" s="1" t="n">
        <v>3.06</v>
      </c>
      <c r="BJ39" s="1" t="n">
        <v>6.8</v>
      </c>
      <c r="BK39" s="1" t="n">
        <v>1.41</v>
      </c>
      <c r="BL39" s="1" t="n">
        <v>290</v>
      </c>
      <c r="BM39" s="1" t="n">
        <v>2363.69</v>
      </c>
      <c r="BN39" s="1" t="n">
        <v>265.75</v>
      </c>
      <c r="BO39" s="1" t="n">
        <v>15.5</v>
      </c>
      <c r="BP39" s="1" t="n">
        <v>14.27</v>
      </c>
      <c r="BQ39" s="1" t="n">
        <v>6.44</v>
      </c>
      <c r="BR39" s="1" t="n">
        <v>16.27</v>
      </c>
      <c r="BS39" s="1" t="n">
        <v>427.21</v>
      </c>
      <c r="BT39" s="1" t="n">
        <v>37.7</v>
      </c>
      <c r="BU39" s="1" t="n">
        <v>43.99</v>
      </c>
      <c r="BV39" s="1" t="n">
        <v>3.22</v>
      </c>
      <c r="BW39" s="1" t="n">
        <v>202.52</v>
      </c>
      <c r="BX39" s="1" t="n">
        <v>0.67</v>
      </c>
      <c r="BY39" s="1" t="n">
        <v>7.22</v>
      </c>
      <c r="BZ39" s="1" t="n">
        <v>1320.73</v>
      </c>
      <c r="CA39" s="1" t="n">
        <v>194.41</v>
      </c>
      <c r="CB39" s="1" t="n">
        <v>71</v>
      </c>
      <c r="CC39" s="1" t="n">
        <v>27.77</v>
      </c>
      <c r="CD39" s="1" t="n">
        <v>7.1</v>
      </c>
      <c r="CE39" s="1" t="n">
        <v>21.9</v>
      </c>
      <c r="CF39" s="1" t="n">
        <v>2.19</v>
      </c>
      <c r="CG39" s="1" t="n">
        <v>12.12</v>
      </c>
      <c r="CH39" s="1" t="n">
        <v>19.48</v>
      </c>
      <c r="CI39" s="1" t="n">
        <v>23.01</v>
      </c>
      <c r="CJ39" s="1" t="n">
        <v>4.1</v>
      </c>
      <c r="CK39" s="1" t="n">
        <v>147</v>
      </c>
      <c r="CL39" s="1" t="n">
        <v>55</v>
      </c>
      <c r="CM39" s="1" t="n">
        <v>314</v>
      </c>
      <c r="CN39" s="1" t="n">
        <v>0.3</v>
      </c>
      <c r="CO39" s="1" t="n">
        <v>17</v>
      </c>
      <c r="CP39" s="1" t="n">
        <v>9.8</v>
      </c>
      <c r="CQ39" s="1" t="n">
        <v>5.8</v>
      </c>
      <c r="CR39" s="1" t="n">
        <v>0.5</v>
      </c>
      <c r="CS39" s="1" t="n">
        <v>49</v>
      </c>
      <c r="CT39" s="1" t="n">
        <v>144</v>
      </c>
      <c r="CU39" s="1" t="n">
        <v>4.4</v>
      </c>
      <c r="CV39" s="1" t="n">
        <v>7.3</v>
      </c>
      <c r="CW39" s="1" t="n">
        <v>3.3</v>
      </c>
      <c r="CX39" s="1" t="s">
        <v>130</v>
      </c>
      <c r="CY39" s="1" t="n">
        <v>2.06</v>
      </c>
      <c r="CZ39" s="1" t="n">
        <v>0.16</v>
      </c>
      <c r="DA39" s="1" t="n">
        <v>19.4</v>
      </c>
      <c r="DB39" s="1" t="n">
        <v>1.5</v>
      </c>
    </row>
    <row r="40" customFormat="false" ht="12.75" hidden="false" customHeight="false" outlineLevel="0" collapsed="false">
      <c r="A40" s="1" t="s">
        <v>124</v>
      </c>
      <c r="B40" s="1" t="s">
        <v>111</v>
      </c>
      <c r="C40" s="1" t="s">
        <v>120</v>
      </c>
      <c r="D40" s="1" t="s">
        <v>120</v>
      </c>
      <c r="E40" s="1" t="n">
        <v>-7</v>
      </c>
      <c r="F40" s="4" t="s">
        <v>126</v>
      </c>
      <c r="AF40" s="1" t="n">
        <v>14.29</v>
      </c>
      <c r="AG40" s="1" t="n">
        <v>3.36</v>
      </c>
      <c r="AH40" s="1" t="n">
        <v>0.1</v>
      </c>
      <c r="AI40" s="1" t="n">
        <v>9.36</v>
      </c>
      <c r="AJ40" s="1" t="n">
        <v>23.5</v>
      </c>
      <c r="AK40" s="1" t="n">
        <v>0.7</v>
      </c>
      <c r="AL40" s="1" t="n">
        <v>65.5</v>
      </c>
      <c r="AM40" s="1" t="n">
        <v>5.8</v>
      </c>
      <c r="AN40" s="1" t="n">
        <v>11.7</v>
      </c>
      <c r="AO40" s="1" t="n">
        <v>36.14</v>
      </c>
      <c r="AP40" s="1" t="n">
        <v>62</v>
      </c>
      <c r="AQ40" s="1" t="n">
        <v>20.2</v>
      </c>
      <c r="AR40" s="1" t="n">
        <v>32.3</v>
      </c>
      <c r="AS40" s="1" t="n">
        <v>16.7</v>
      </c>
      <c r="AT40" s="1" t="n">
        <v>39.8</v>
      </c>
      <c r="AU40" s="1" t="n">
        <v>338</v>
      </c>
      <c r="AV40" s="1" t="n">
        <v>9.3</v>
      </c>
      <c r="AW40" s="1" t="n">
        <v>0.31</v>
      </c>
      <c r="AX40" s="1" t="n">
        <v>36.7</v>
      </c>
      <c r="AY40" s="1" t="n">
        <v>14.6</v>
      </c>
      <c r="AZ40" s="1" t="s">
        <v>134</v>
      </c>
      <c r="BA40" s="1" t="s">
        <v>135</v>
      </c>
      <c r="BB40" s="1" t="s">
        <v>152</v>
      </c>
      <c r="BC40" s="1" t="n">
        <v>0.7</v>
      </c>
      <c r="BD40" s="1" t="n">
        <v>3.5</v>
      </c>
      <c r="BG40" s="1" t="n">
        <v>136.38</v>
      </c>
      <c r="BH40" s="1" t="n">
        <v>5.3</v>
      </c>
      <c r="BI40" s="1" t="n">
        <v>52.26</v>
      </c>
      <c r="BJ40" s="1" t="n">
        <v>6.8</v>
      </c>
      <c r="BK40" s="1" t="n">
        <v>4.27</v>
      </c>
      <c r="BL40" s="1" t="n">
        <v>1023.19</v>
      </c>
      <c r="BM40" s="1" t="n">
        <v>5492.69</v>
      </c>
      <c r="BN40" s="1" t="n">
        <v>234.38</v>
      </c>
      <c r="BO40" s="1" t="n">
        <v>15.5</v>
      </c>
      <c r="BP40" s="1" t="n">
        <v>44.06</v>
      </c>
      <c r="BQ40" s="1" t="n">
        <v>9.78</v>
      </c>
      <c r="BR40" s="1" t="n">
        <v>97.55</v>
      </c>
      <c r="BS40" s="1" t="n">
        <v>559.84</v>
      </c>
      <c r="BT40" s="1" t="n">
        <v>37.7</v>
      </c>
      <c r="BU40" s="1" t="n">
        <v>75.15</v>
      </c>
      <c r="BV40" s="1" t="n">
        <v>2.78</v>
      </c>
      <c r="BW40" s="1" t="n">
        <v>327.19</v>
      </c>
      <c r="BX40" s="1" t="n">
        <v>0.67</v>
      </c>
      <c r="BY40" s="1" t="n">
        <v>121.27</v>
      </c>
      <c r="BZ40" s="1" t="n">
        <v>1115.78</v>
      </c>
      <c r="CA40" s="1" t="n">
        <v>114.3</v>
      </c>
      <c r="CB40" s="1" t="n">
        <v>56.96</v>
      </c>
      <c r="CC40" s="1" t="n">
        <v>245.85</v>
      </c>
      <c r="CD40" s="1" t="n">
        <v>8.83</v>
      </c>
      <c r="CE40" s="1" t="n">
        <v>21.9</v>
      </c>
      <c r="CF40" s="1" t="n">
        <v>1.08</v>
      </c>
      <c r="CG40" s="1" t="n">
        <v>12.12</v>
      </c>
      <c r="CH40" s="1" t="n">
        <v>14.44</v>
      </c>
      <c r="CI40" s="1" t="n">
        <v>11.92</v>
      </c>
      <c r="CJ40" s="1" t="n">
        <v>4.2</v>
      </c>
      <c r="CK40" s="1" t="n">
        <v>218</v>
      </c>
      <c r="CL40" s="1" t="n">
        <v>79</v>
      </c>
      <c r="CM40" s="1" t="n">
        <v>240</v>
      </c>
      <c r="CN40" s="1" t="n">
        <v>0.4</v>
      </c>
      <c r="CO40" s="1" t="n">
        <v>20</v>
      </c>
      <c r="CP40" s="1" t="n">
        <v>10</v>
      </c>
      <c r="CQ40" s="1" t="n">
        <v>6</v>
      </c>
      <c r="CR40" s="1" t="n">
        <v>0.9</v>
      </c>
      <c r="CS40" s="1" t="n">
        <v>55</v>
      </c>
      <c r="CT40" s="1" t="n">
        <v>141</v>
      </c>
      <c r="CU40" s="1" t="n">
        <v>4.2</v>
      </c>
      <c r="CV40" s="1" t="n">
        <v>7.2</v>
      </c>
      <c r="CW40" s="1" t="n">
        <v>3</v>
      </c>
      <c r="CX40" s="1" t="s">
        <v>130</v>
      </c>
      <c r="CY40" s="1" t="n">
        <v>1.25</v>
      </c>
      <c r="CZ40" s="1" t="n">
        <v>0.21</v>
      </c>
      <c r="DA40" s="1" t="n">
        <v>8.8</v>
      </c>
      <c r="DB40" s="1" t="n">
        <v>1.5</v>
      </c>
    </row>
    <row r="41" customFormat="false" ht="12.75" hidden="false" customHeight="false" outlineLevel="0" collapsed="false">
      <c r="A41" s="1" t="s">
        <v>106</v>
      </c>
      <c r="B41" s="1" t="s">
        <v>107</v>
      </c>
      <c r="C41" s="1" t="s">
        <v>108</v>
      </c>
      <c r="D41" s="1" t="s">
        <v>108</v>
      </c>
      <c r="E41" s="1" t="n">
        <v>0</v>
      </c>
      <c r="F41" s="4" t="s">
        <v>153</v>
      </c>
      <c r="G41" s="1" t="n">
        <v>8</v>
      </c>
      <c r="H41" s="1" t="n">
        <v>8</v>
      </c>
      <c r="I41" s="1" t="n">
        <v>0</v>
      </c>
      <c r="J41" s="1" t="n">
        <v>0</v>
      </c>
      <c r="K41" s="1" t="n">
        <v>0</v>
      </c>
      <c r="L41" s="1" t="n">
        <v>0</v>
      </c>
      <c r="M41" s="1" t="n">
        <v>0</v>
      </c>
      <c r="Q41" s="1" t="n">
        <v>0</v>
      </c>
      <c r="R41" s="1" t="s">
        <v>154</v>
      </c>
      <c r="S41" s="1" t="n">
        <v>0</v>
      </c>
      <c r="AE41" s="1" t="n">
        <v>4.5</v>
      </c>
      <c r="BE41" s="1" t="n">
        <v>9.5</v>
      </c>
      <c r="BF41" s="1" t="n">
        <v>2857</v>
      </c>
    </row>
    <row r="42" customFormat="false" ht="12.75" hidden="false" customHeight="false" outlineLevel="0" collapsed="false">
      <c r="A42" s="1" t="s">
        <v>110</v>
      </c>
      <c r="B42" s="1" t="s">
        <v>111</v>
      </c>
      <c r="C42" s="1" t="s">
        <v>108</v>
      </c>
      <c r="D42" s="1" t="s">
        <v>108</v>
      </c>
      <c r="E42" s="1" t="n">
        <v>0</v>
      </c>
      <c r="F42" s="4" t="s">
        <v>153</v>
      </c>
      <c r="G42" s="1" t="n">
        <v>5</v>
      </c>
      <c r="H42" s="1" t="n">
        <v>3</v>
      </c>
      <c r="I42" s="1" t="n">
        <v>0</v>
      </c>
      <c r="J42" s="1" t="n">
        <v>0</v>
      </c>
      <c r="K42" s="1" t="n">
        <v>0</v>
      </c>
      <c r="L42" s="1" t="n">
        <v>0</v>
      </c>
      <c r="M42" s="1" t="n">
        <v>0</v>
      </c>
      <c r="Q42" s="1" t="n">
        <v>0</v>
      </c>
      <c r="R42" s="1" t="s">
        <v>154</v>
      </c>
      <c r="S42" s="1" t="n">
        <v>0</v>
      </c>
      <c r="AE42" s="1" t="n">
        <v>2.8</v>
      </c>
      <c r="BE42" s="1" t="n">
        <v>0.5</v>
      </c>
      <c r="BF42" s="1" t="n">
        <v>147</v>
      </c>
    </row>
    <row r="43" customFormat="false" ht="12.75" hidden="false" customHeight="false" outlineLevel="0" collapsed="false">
      <c r="A43" s="1" t="s">
        <v>112</v>
      </c>
      <c r="B43" s="1" t="s">
        <v>111</v>
      </c>
      <c r="C43" s="1" t="s">
        <v>108</v>
      </c>
      <c r="D43" s="1" t="s">
        <v>108</v>
      </c>
      <c r="E43" s="1" t="n">
        <v>0</v>
      </c>
      <c r="F43" s="4" t="s">
        <v>153</v>
      </c>
      <c r="G43" s="1" t="n">
        <v>9</v>
      </c>
      <c r="H43" s="1" t="n">
        <v>8</v>
      </c>
      <c r="I43" s="1" t="n">
        <v>0</v>
      </c>
      <c r="J43" s="1" t="n">
        <v>0</v>
      </c>
      <c r="K43" s="1" t="n">
        <v>0</v>
      </c>
      <c r="L43" s="1" t="n">
        <v>0</v>
      </c>
      <c r="M43" s="1" t="n">
        <v>0</v>
      </c>
      <c r="Q43" s="1" t="n">
        <v>0</v>
      </c>
      <c r="R43" s="1" t="s">
        <v>154</v>
      </c>
      <c r="S43" s="1" t="n">
        <v>0</v>
      </c>
      <c r="AE43" s="1" t="n">
        <v>3.7</v>
      </c>
      <c r="BE43" s="1" t="n">
        <v>4.1</v>
      </c>
      <c r="BF43" s="1" t="n">
        <v>1271</v>
      </c>
    </row>
    <row r="44" customFormat="false" ht="12.75" hidden="false" customHeight="false" outlineLevel="0" collapsed="false">
      <c r="A44" s="1" t="s">
        <v>113</v>
      </c>
      <c r="B44" s="1" t="s">
        <v>107</v>
      </c>
      <c r="C44" s="1" t="s">
        <v>114</v>
      </c>
      <c r="D44" s="1" t="s">
        <v>114</v>
      </c>
      <c r="E44" s="1" t="n">
        <v>0</v>
      </c>
      <c r="F44" s="4" t="s">
        <v>153</v>
      </c>
      <c r="G44" s="1" t="n">
        <v>1</v>
      </c>
      <c r="H44" s="1" t="n">
        <v>1</v>
      </c>
      <c r="I44" s="1" t="n">
        <v>0</v>
      </c>
      <c r="J44" s="1" t="n">
        <v>0</v>
      </c>
      <c r="K44" s="1" t="n">
        <v>0</v>
      </c>
      <c r="L44" s="1" t="n">
        <v>0</v>
      </c>
      <c r="M44" s="1" t="n">
        <f aca="false">LOG10(20)</f>
        <v>1.30102999566398</v>
      </c>
      <c r="Q44" s="1" t="n">
        <v>0</v>
      </c>
      <c r="R44" s="1" t="s">
        <v>154</v>
      </c>
      <c r="S44" s="1" t="n">
        <v>0</v>
      </c>
      <c r="AE44" s="1" t="n">
        <v>3.5</v>
      </c>
      <c r="BE44" s="1" t="n">
        <v>8.6</v>
      </c>
      <c r="BF44" s="1" t="n">
        <v>2587</v>
      </c>
    </row>
    <row r="45" customFormat="false" ht="12.75" hidden="false" customHeight="false" outlineLevel="0" collapsed="false">
      <c r="A45" s="1" t="s">
        <v>115</v>
      </c>
      <c r="B45" s="1" t="s">
        <v>107</v>
      </c>
      <c r="C45" s="1" t="s">
        <v>114</v>
      </c>
      <c r="D45" s="1" t="s">
        <v>114</v>
      </c>
      <c r="E45" s="1" t="n">
        <v>0</v>
      </c>
      <c r="F45" s="4" t="s">
        <v>153</v>
      </c>
      <c r="G45" s="1" t="n">
        <v>1</v>
      </c>
      <c r="H45" s="1" t="n">
        <v>1</v>
      </c>
      <c r="I45" s="1" t="n">
        <v>0</v>
      </c>
      <c r="J45" s="1" t="n">
        <v>1</v>
      </c>
      <c r="K45" s="1" t="n">
        <v>100</v>
      </c>
      <c r="L45" s="1" t="n">
        <v>0</v>
      </c>
      <c r="M45" s="1" t="n">
        <f aca="false">LOG10(20)</f>
        <v>1.30102999566398</v>
      </c>
      <c r="Q45" s="1" t="n">
        <v>0</v>
      </c>
      <c r="R45" s="1" t="s">
        <v>154</v>
      </c>
      <c r="S45" s="1" t="n">
        <v>0</v>
      </c>
      <c r="AE45" s="1" t="n">
        <v>3.1</v>
      </c>
      <c r="BE45" s="1" t="n">
        <v>7.9</v>
      </c>
      <c r="BF45" s="1" t="n">
        <v>2404</v>
      </c>
    </row>
    <row r="46" customFormat="false" ht="12.75" hidden="false" customHeight="false" outlineLevel="0" collapsed="false">
      <c r="A46" s="1" t="s">
        <v>116</v>
      </c>
      <c r="B46" s="1" t="s">
        <v>107</v>
      </c>
      <c r="C46" s="1" t="s">
        <v>114</v>
      </c>
      <c r="D46" s="1" t="s">
        <v>108</v>
      </c>
      <c r="E46" s="1" t="n">
        <v>0</v>
      </c>
      <c r="F46" s="4" t="s">
        <v>155</v>
      </c>
      <c r="G46" s="1" t="n">
        <v>1</v>
      </c>
      <c r="H46" s="1" t="n">
        <v>0</v>
      </c>
      <c r="I46" s="1" t="n">
        <v>0</v>
      </c>
      <c r="J46" s="1" t="n">
        <v>0</v>
      </c>
      <c r="K46" s="1" t="n">
        <v>0</v>
      </c>
      <c r="L46" s="1" t="n">
        <v>0</v>
      </c>
      <c r="M46" s="1" t="n">
        <v>0</v>
      </c>
      <c r="Q46" s="1" t="n">
        <v>0</v>
      </c>
      <c r="R46" s="1" t="s">
        <v>154</v>
      </c>
      <c r="S46" s="1" t="n">
        <v>0</v>
      </c>
      <c r="AE46" s="1" t="n">
        <v>3</v>
      </c>
      <c r="BE46" s="1" t="n">
        <v>3</v>
      </c>
      <c r="BF46" s="1" t="n">
        <v>907</v>
      </c>
    </row>
    <row r="47" customFormat="false" ht="12.75" hidden="false" customHeight="false" outlineLevel="0" collapsed="false">
      <c r="A47" s="1" t="s">
        <v>117</v>
      </c>
      <c r="B47" s="1" t="s">
        <v>111</v>
      </c>
      <c r="C47" s="1" t="s">
        <v>114</v>
      </c>
      <c r="D47" s="1" t="s">
        <v>114</v>
      </c>
      <c r="E47" s="1" t="n">
        <v>0</v>
      </c>
      <c r="F47" s="4" t="s">
        <v>155</v>
      </c>
      <c r="G47" s="1" t="n">
        <v>1</v>
      </c>
      <c r="H47" s="1" t="n">
        <v>1</v>
      </c>
      <c r="I47" s="1" t="n">
        <v>0</v>
      </c>
      <c r="J47" s="1" t="n">
        <v>1</v>
      </c>
      <c r="K47" s="1" t="n">
        <v>100</v>
      </c>
      <c r="L47" s="1" t="n">
        <v>0</v>
      </c>
      <c r="M47" s="1" t="n">
        <f aca="false">LOG10(20)</f>
        <v>1.30102999566398</v>
      </c>
      <c r="Q47" s="1" t="n">
        <v>0</v>
      </c>
      <c r="R47" s="1" t="s">
        <v>154</v>
      </c>
      <c r="S47" s="1" t="n">
        <v>0</v>
      </c>
      <c r="AE47" s="1" t="n">
        <v>3.2</v>
      </c>
      <c r="BE47" s="1" t="n">
        <v>3.6</v>
      </c>
      <c r="BF47" s="1" t="n">
        <v>1066</v>
      </c>
    </row>
    <row r="48" customFormat="false" ht="12.75" hidden="false" customHeight="false" outlineLevel="0" collapsed="false">
      <c r="A48" s="1" t="s">
        <v>118</v>
      </c>
      <c r="B48" s="1" t="s">
        <v>111</v>
      </c>
      <c r="C48" s="1" t="s">
        <v>114</v>
      </c>
      <c r="D48" s="1" t="s">
        <v>114</v>
      </c>
      <c r="E48" s="1" t="n">
        <v>0</v>
      </c>
      <c r="F48" s="4" t="s">
        <v>153</v>
      </c>
      <c r="G48" s="1" t="n">
        <v>1</v>
      </c>
      <c r="H48" s="1" t="n">
        <v>1</v>
      </c>
      <c r="I48" s="1" t="n">
        <v>0</v>
      </c>
      <c r="J48" s="1" t="n">
        <v>1</v>
      </c>
      <c r="K48" s="1" t="n">
        <v>100</v>
      </c>
      <c r="L48" s="1" t="n">
        <v>0</v>
      </c>
      <c r="M48" s="1" t="n">
        <f aca="false">LOG10(20)</f>
        <v>1.30102999566398</v>
      </c>
      <c r="Q48" s="1" t="n">
        <v>0</v>
      </c>
      <c r="R48" s="1" t="s">
        <v>154</v>
      </c>
      <c r="S48" s="1" t="n">
        <v>0</v>
      </c>
      <c r="AE48" s="1" t="n">
        <v>3.1</v>
      </c>
      <c r="BE48" s="1" t="n">
        <v>0.4</v>
      </c>
      <c r="BF48" s="1" t="n">
        <v>125</v>
      </c>
    </row>
    <row r="49" customFormat="false" ht="12.75" hidden="false" customHeight="false" outlineLevel="0" collapsed="false">
      <c r="A49" s="1" t="s">
        <v>119</v>
      </c>
      <c r="B49" s="1" t="s">
        <v>107</v>
      </c>
      <c r="C49" s="1" t="s">
        <v>120</v>
      </c>
      <c r="D49" s="1" t="s">
        <v>120</v>
      </c>
      <c r="E49" s="1" t="n">
        <v>0</v>
      </c>
      <c r="F49" s="4" t="s">
        <v>153</v>
      </c>
      <c r="G49" s="1" t="n">
        <v>7</v>
      </c>
      <c r="H49" s="1" t="n">
        <v>7</v>
      </c>
      <c r="I49" s="1" t="n">
        <v>0</v>
      </c>
      <c r="J49" s="1" t="n">
        <v>6</v>
      </c>
      <c r="K49" s="1" t="n">
        <v>86</v>
      </c>
      <c r="L49" s="1" t="n">
        <v>0</v>
      </c>
      <c r="M49" s="1" t="n">
        <f aca="false">LOG10(J49*20)</f>
        <v>2.07918124604762</v>
      </c>
      <c r="Q49" s="1" t="n">
        <v>0</v>
      </c>
      <c r="R49" s="1" t="s">
        <v>154</v>
      </c>
      <c r="S49" s="1" t="n">
        <v>0</v>
      </c>
      <c r="AE49" s="1" t="n">
        <v>3.2</v>
      </c>
      <c r="BE49" s="1" t="n">
        <v>5</v>
      </c>
      <c r="BF49" s="1" t="n">
        <v>1534</v>
      </c>
    </row>
    <row r="50" customFormat="false" ht="12.75" hidden="false" customHeight="false" outlineLevel="0" collapsed="false">
      <c r="A50" s="1" t="s">
        <v>121</v>
      </c>
      <c r="B50" s="1" t="s">
        <v>107</v>
      </c>
      <c r="C50" s="1" t="s">
        <v>120</v>
      </c>
      <c r="D50" s="1" t="s">
        <v>120</v>
      </c>
      <c r="E50" s="1" t="n">
        <v>0</v>
      </c>
      <c r="F50" s="4" t="s">
        <v>153</v>
      </c>
      <c r="G50" s="1" t="n">
        <v>8</v>
      </c>
      <c r="H50" s="1" t="n">
        <v>8</v>
      </c>
      <c r="I50" s="1" t="n">
        <v>0</v>
      </c>
      <c r="J50" s="1" t="n">
        <v>5</v>
      </c>
      <c r="K50" s="1" t="n">
        <v>63</v>
      </c>
      <c r="L50" s="1" t="n">
        <v>0</v>
      </c>
      <c r="M50" s="1" t="n">
        <f aca="false">LOG10(J50*20)</f>
        <v>2</v>
      </c>
      <c r="Q50" s="1" t="n">
        <v>0</v>
      </c>
      <c r="R50" s="1" t="s">
        <v>154</v>
      </c>
      <c r="S50" s="1" t="n">
        <v>0</v>
      </c>
      <c r="AE50" s="1" t="n">
        <v>3.2</v>
      </c>
      <c r="BE50" s="1" t="n">
        <v>0.1</v>
      </c>
      <c r="BF50" s="1" t="n">
        <v>16</v>
      </c>
    </row>
    <row r="51" customFormat="false" ht="12.75" hidden="false" customHeight="false" outlineLevel="0" collapsed="false">
      <c r="A51" s="1" t="s">
        <v>122</v>
      </c>
      <c r="B51" s="1" t="s">
        <v>111</v>
      </c>
      <c r="C51" s="1" t="s">
        <v>120</v>
      </c>
      <c r="D51" s="1" t="s">
        <v>120</v>
      </c>
      <c r="E51" s="1" t="n">
        <v>0</v>
      </c>
      <c r="F51" s="4" t="s">
        <v>153</v>
      </c>
      <c r="G51" s="1" t="n">
        <v>8</v>
      </c>
      <c r="H51" s="1" t="n">
        <v>8</v>
      </c>
      <c r="I51" s="1" t="n">
        <v>0</v>
      </c>
      <c r="J51" s="1" t="n">
        <v>3</v>
      </c>
      <c r="K51" s="1" t="n">
        <v>38</v>
      </c>
      <c r="L51" s="1" t="n">
        <v>0</v>
      </c>
      <c r="M51" s="1" t="n">
        <f aca="false">LOG10(J51*20)</f>
        <v>1.77815125038364</v>
      </c>
      <c r="Q51" s="1" t="n">
        <v>0</v>
      </c>
      <c r="R51" s="1" t="s">
        <v>154</v>
      </c>
      <c r="S51" s="1" t="n">
        <v>0</v>
      </c>
      <c r="AE51" s="1" t="n">
        <v>3.3</v>
      </c>
      <c r="BE51" s="1" t="n">
        <v>2.2</v>
      </c>
      <c r="BF51" s="1" t="n">
        <v>671</v>
      </c>
    </row>
    <row r="52" customFormat="false" ht="12.75" hidden="false" customHeight="false" outlineLevel="0" collapsed="false">
      <c r="A52" s="1" t="s">
        <v>123</v>
      </c>
      <c r="B52" s="1" t="s">
        <v>111</v>
      </c>
      <c r="C52" s="1" t="s">
        <v>120</v>
      </c>
      <c r="D52" s="1" t="s">
        <v>120</v>
      </c>
      <c r="E52" s="1" t="n">
        <v>0</v>
      </c>
      <c r="F52" s="4" t="s">
        <v>153</v>
      </c>
      <c r="G52" s="1" t="n">
        <v>9</v>
      </c>
      <c r="H52" s="1" t="n">
        <v>9</v>
      </c>
      <c r="I52" s="1" t="n">
        <v>0</v>
      </c>
      <c r="J52" s="1" t="n">
        <v>4</v>
      </c>
      <c r="K52" s="1" t="n">
        <v>44</v>
      </c>
      <c r="L52" s="1" t="n">
        <v>0</v>
      </c>
      <c r="M52" s="1" t="n">
        <f aca="false">LOG10(J52*20)</f>
        <v>1.90308998699194</v>
      </c>
      <c r="Q52" s="1" t="n">
        <v>0</v>
      </c>
      <c r="R52" s="1" t="s">
        <v>154</v>
      </c>
      <c r="S52" s="1" t="n">
        <v>0</v>
      </c>
      <c r="AE52" s="1" t="n">
        <v>3.8</v>
      </c>
      <c r="BE52" s="1" t="n">
        <v>4.1</v>
      </c>
      <c r="BF52" s="1" t="n">
        <v>1324</v>
      </c>
    </row>
    <row r="53" customFormat="false" ht="12.75" hidden="false" customHeight="false" outlineLevel="0" collapsed="false">
      <c r="A53" s="1" t="s">
        <v>124</v>
      </c>
      <c r="B53" s="1" t="s">
        <v>111</v>
      </c>
      <c r="C53" s="1" t="s">
        <v>120</v>
      </c>
      <c r="D53" s="1" t="s">
        <v>120</v>
      </c>
      <c r="E53" s="1" t="n">
        <v>0</v>
      </c>
      <c r="F53" s="4" t="s">
        <v>153</v>
      </c>
      <c r="G53" s="1" t="n">
        <v>7</v>
      </c>
      <c r="H53" s="1" t="n">
        <v>7</v>
      </c>
      <c r="I53" s="1" t="n">
        <v>0</v>
      </c>
      <c r="J53" s="1" t="n">
        <v>3</v>
      </c>
      <c r="K53" s="1" t="n">
        <v>43</v>
      </c>
      <c r="L53" s="1" t="n">
        <v>0</v>
      </c>
      <c r="M53" s="1" t="n">
        <f aca="false">LOG10(J53*20)</f>
        <v>1.77815125038364</v>
      </c>
      <c r="Q53" s="1" t="n">
        <v>0</v>
      </c>
      <c r="R53" s="1" t="s">
        <v>154</v>
      </c>
      <c r="S53" s="1" t="n">
        <v>0</v>
      </c>
      <c r="AE53" s="1" t="n">
        <v>3.1</v>
      </c>
      <c r="BE53" s="1" t="n">
        <v>0.2</v>
      </c>
      <c r="BF53" s="1" t="n">
        <v>54</v>
      </c>
    </row>
    <row r="54" customFormat="false" ht="12.75" hidden="false" customHeight="false" outlineLevel="0" collapsed="false">
      <c r="A54" s="1" t="s">
        <v>106</v>
      </c>
      <c r="B54" s="1" t="s">
        <v>107</v>
      </c>
      <c r="C54" s="1" t="s">
        <v>108</v>
      </c>
      <c r="D54" s="1" t="s">
        <v>108</v>
      </c>
      <c r="E54" s="1" t="n">
        <v>1</v>
      </c>
      <c r="F54" s="4" t="s">
        <v>155</v>
      </c>
      <c r="Q54" s="1" t="n">
        <v>0</v>
      </c>
      <c r="R54" s="1" t="s">
        <v>154</v>
      </c>
      <c r="S54" s="1" t="n">
        <v>0</v>
      </c>
      <c r="T54" s="1" t="n">
        <v>9</v>
      </c>
      <c r="U54" s="1" t="n">
        <v>8</v>
      </c>
      <c r="V54" s="1" t="n">
        <v>0</v>
      </c>
      <c r="W54" s="1" t="n">
        <v>0</v>
      </c>
      <c r="X54" s="1" t="n">
        <v>0</v>
      </c>
      <c r="Y54" s="1" t="n">
        <f aca="false">ROUND(100*(W54/U54),1)</f>
        <v>0</v>
      </c>
      <c r="Z54" s="2" t="n">
        <v>0</v>
      </c>
      <c r="AA54" s="1" t="n">
        <v>0</v>
      </c>
      <c r="AB54" s="1" t="n">
        <v>0</v>
      </c>
      <c r="AC54" s="1" t="n">
        <v>0</v>
      </c>
      <c r="AD54" s="1" t="n">
        <v>0</v>
      </c>
      <c r="AE54" s="1" t="n">
        <v>4.6</v>
      </c>
      <c r="BE54" s="1" t="n">
        <v>4</v>
      </c>
      <c r="BF54" s="1" t="n">
        <v>1186</v>
      </c>
      <c r="BG54" s="1" t="n">
        <v>72.89</v>
      </c>
      <c r="BH54" s="1" t="n">
        <v>9.54</v>
      </c>
      <c r="BI54" s="1" t="n">
        <v>56.8</v>
      </c>
      <c r="BJ54" s="1" t="n">
        <v>0.44</v>
      </c>
      <c r="BK54" s="1" t="n">
        <v>10.97</v>
      </c>
      <c r="BL54" s="1" t="n">
        <v>1150.61</v>
      </c>
      <c r="BM54" s="1" t="n">
        <v>3103.75</v>
      </c>
      <c r="BN54" s="1" t="n">
        <v>219.46</v>
      </c>
      <c r="BO54" s="1" t="n">
        <v>15.5</v>
      </c>
      <c r="BP54" s="1" t="n">
        <v>39.18</v>
      </c>
      <c r="BQ54" s="1" t="n">
        <v>19.59</v>
      </c>
      <c r="BR54" s="1" t="n">
        <v>440.42</v>
      </c>
      <c r="BS54" s="1" t="n">
        <v>1362.8</v>
      </c>
      <c r="BT54" s="1" t="n">
        <v>37.7</v>
      </c>
      <c r="BU54" s="1" t="n">
        <v>108.64</v>
      </c>
      <c r="BV54" s="1" t="n">
        <v>3.63</v>
      </c>
      <c r="BW54" s="1" t="n">
        <v>651.72</v>
      </c>
      <c r="BX54" s="1" t="n">
        <v>0.67</v>
      </c>
      <c r="BY54" s="1" t="n">
        <v>183.71</v>
      </c>
      <c r="BZ54" s="1" t="n">
        <v>884.81</v>
      </c>
      <c r="CA54" s="1" t="n">
        <v>95.32</v>
      </c>
      <c r="CB54" s="1" t="n">
        <v>189.8</v>
      </c>
      <c r="CC54" s="1" t="n">
        <v>210.52</v>
      </c>
      <c r="CD54" s="1" t="n">
        <v>16.46</v>
      </c>
      <c r="CE54" s="1" t="n">
        <v>94.58</v>
      </c>
      <c r="CF54" s="1" t="n">
        <v>7.73</v>
      </c>
      <c r="CG54" s="1" t="n">
        <v>12.12</v>
      </c>
      <c r="CH54" s="1" t="n">
        <v>19.48</v>
      </c>
      <c r="CI54" s="1" t="n">
        <v>12.43</v>
      </c>
    </row>
    <row r="55" customFormat="false" ht="12.75" hidden="false" customHeight="false" outlineLevel="0" collapsed="false">
      <c r="A55" s="1" t="s">
        <v>110</v>
      </c>
      <c r="B55" s="1" t="s">
        <v>111</v>
      </c>
      <c r="C55" s="1" t="s">
        <v>108</v>
      </c>
      <c r="D55" s="1" t="s">
        <v>108</v>
      </c>
      <c r="E55" s="1" t="n">
        <v>1</v>
      </c>
      <c r="F55" s="4" t="s">
        <v>155</v>
      </c>
      <c r="Q55" s="1" t="n">
        <v>0</v>
      </c>
      <c r="R55" s="1" t="s">
        <v>154</v>
      </c>
      <c r="S55" s="1" t="n">
        <v>0</v>
      </c>
      <c r="T55" s="1" t="n">
        <v>7</v>
      </c>
      <c r="U55" s="1" t="n">
        <v>5</v>
      </c>
      <c r="V55" s="1" t="n">
        <v>0</v>
      </c>
      <c r="W55" s="1" t="n">
        <v>0</v>
      </c>
      <c r="X55" s="1" t="n">
        <v>0</v>
      </c>
      <c r="Y55" s="1" t="n">
        <f aca="false">ROUND(100*(W55/U55),1)</f>
        <v>0</v>
      </c>
      <c r="Z55" s="2" t="n">
        <v>0</v>
      </c>
      <c r="AA55" s="1" t="n">
        <v>0</v>
      </c>
      <c r="AB55" s="1" t="n">
        <v>0</v>
      </c>
      <c r="AC55" s="1" t="n">
        <v>0</v>
      </c>
      <c r="AD55" s="1" t="n">
        <v>0</v>
      </c>
      <c r="AE55" s="1" t="n">
        <v>3</v>
      </c>
      <c r="BE55" s="1" t="n">
        <v>0.8</v>
      </c>
      <c r="BF55" s="1" t="n">
        <v>239</v>
      </c>
      <c r="BG55" s="1" t="n">
        <v>67.23</v>
      </c>
      <c r="BH55" s="1" t="n">
        <v>10.25</v>
      </c>
      <c r="BI55" s="1" t="n">
        <v>1357.74</v>
      </c>
      <c r="BJ55" s="1" t="n">
        <v>6.8</v>
      </c>
      <c r="BK55" s="1" t="n">
        <v>9.63</v>
      </c>
      <c r="BL55" s="1" t="n">
        <v>4230.83</v>
      </c>
      <c r="BM55" s="1" t="n">
        <v>3950.3</v>
      </c>
      <c r="BN55" s="1" t="n">
        <v>71.16</v>
      </c>
      <c r="BO55" s="1" t="n">
        <v>15.5</v>
      </c>
      <c r="BP55" s="1" t="n">
        <v>76.53</v>
      </c>
      <c r="BQ55" s="1" t="n">
        <v>9.9</v>
      </c>
      <c r="BR55" s="1" t="n">
        <v>60.62</v>
      </c>
      <c r="BS55" s="1" t="n">
        <v>263.54</v>
      </c>
      <c r="BT55" s="1" t="n">
        <v>1146.73</v>
      </c>
      <c r="BU55" s="1" t="n">
        <v>116.9</v>
      </c>
      <c r="BV55" s="1" t="n">
        <v>4.37</v>
      </c>
      <c r="BW55" s="1" t="n">
        <v>9342.52</v>
      </c>
      <c r="BX55" s="1" t="n">
        <v>0.67</v>
      </c>
      <c r="BY55" s="1" t="n">
        <v>10.29</v>
      </c>
      <c r="BZ55" s="1" t="n">
        <v>2109.43</v>
      </c>
      <c r="CA55" s="1" t="n">
        <v>94.15</v>
      </c>
      <c r="CB55" s="1" t="n">
        <v>295.63</v>
      </c>
      <c r="CC55" s="1" t="n">
        <v>323.05</v>
      </c>
      <c r="CD55" s="1" t="n">
        <v>9.71</v>
      </c>
      <c r="CE55" s="1" t="n">
        <v>21.9</v>
      </c>
      <c r="CF55" s="1" t="n">
        <v>12.7</v>
      </c>
      <c r="CG55" s="1" t="n">
        <v>300.68</v>
      </c>
      <c r="CH55" s="1" t="n">
        <v>11.03</v>
      </c>
      <c r="CI55" s="1" t="n">
        <v>7.5</v>
      </c>
    </row>
    <row r="56" customFormat="false" ht="12.75" hidden="false" customHeight="false" outlineLevel="0" collapsed="false">
      <c r="A56" s="1" t="s">
        <v>112</v>
      </c>
      <c r="B56" s="1" t="s">
        <v>111</v>
      </c>
      <c r="C56" s="1" t="s">
        <v>108</v>
      </c>
      <c r="D56" s="1" t="s">
        <v>108</v>
      </c>
      <c r="E56" s="1" t="n">
        <v>1</v>
      </c>
      <c r="F56" s="4" t="s">
        <v>155</v>
      </c>
      <c r="Q56" s="1" t="n">
        <v>0</v>
      </c>
      <c r="R56" s="1" t="s">
        <v>154</v>
      </c>
      <c r="S56" s="1" t="n">
        <v>0</v>
      </c>
      <c r="T56" s="1" t="n">
        <v>6</v>
      </c>
      <c r="U56" s="1" t="n">
        <v>5</v>
      </c>
      <c r="V56" s="1" t="n">
        <v>0</v>
      </c>
      <c r="W56" s="1" t="n">
        <v>0</v>
      </c>
      <c r="X56" s="1" t="n">
        <v>0</v>
      </c>
      <c r="Y56" s="1" t="n">
        <f aca="false">ROUND(100*(W56/U56),1)</f>
        <v>0</v>
      </c>
      <c r="Z56" s="2" t="n">
        <v>0</v>
      </c>
      <c r="AA56" s="1" t="n">
        <v>0</v>
      </c>
      <c r="AB56" s="1" t="n">
        <v>0</v>
      </c>
      <c r="AC56" s="1" t="n">
        <v>0</v>
      </c>
      <c r="AD56" s="1" t="n">
        <v>0</v>
      </c>
      <c r="AE56" s="1" t="n">
        <v>3.8</v>
      </c>
      <c r="BE56" s="1" t="n">
        <v>4.7</v>
      </c>
      <c r="BF56" s="1" t="n">
        <v>1405</v>
      </c>
      <c r="BG56" s="1" t="n">
        <v>95.01</v>
      </c>
      <c r="BH56" s="1" t="n">
        <v>5</v>
      </c>
      <c r="BI56" s="1" t="n">
        <v>146.82</v>
      </c>
      <c r="BJ56" s="1" t="n">
        <v>6.8</v>
      </c>
      <c r="BK56" s="1" t="n">
        <v>5.71</v>
      </c>
      <c r="BL56" s="1" t="n">
        <v>2839.48</v>
      </c>
      <c r="BM56" s="1" t="n">
        <v>4176.53</v>
      </c>
      <c r="BN56" s="1" t="n">
        <v>155.42</v>
      </c>
      <c r="BO56" s="1" t="n">
        <v>15.5</v>
      </c>
      <c r="BP56" s="1" t="n">
        <v>40.28</v>
      </c>
      <c r="BQ56" s="1" t="n">
        <v>3.44</v>
      </c>
      <c r="BR56" s="1" t="n">
        <v>65.18</v>
      </c>
      <c r="BS56" s="1" t="n">
        <v>453.84</v>
      </c>
      <c r="BT56" s="1" t="n">
        <v>37.7</v>
      </c>
      <c r="BU56" s="1" t="n">
        <v>129.66</v>
      </c>
      <c r="BV56" s="1" t="n">
        <v>1.99</v>
      </c>
      <c r="BW56" s="1" t="n">
        <v>879.8</v>
      </c>
      <c r="BX56" s="1" t="n">
        <v>0.67</v>
      </c>
      <c r="BY56" s="1" t="n">
        <v>35.42</v>
      </c>
      <c r="BZ56" s="1" t="n">
        <v>1605.32</v>
      </c>
      <c r="CA56" s="1" t="n">
        <v>108.51</v>
      </c>
      <c r="CB56" s="1" t="n">
        <v>201.43</v>
      </c>
      <c r="CC56" s="1" t="n">
        <v>180.96</v>
      </c>
      <c r="CD56" s="1" t="n">
        <v>12.69</v>
      </c>
      <c r="CE56" s="1" t="n">
        <v>21.9</v>
      </c>
      <c r="CF56" s="1" t="n">
        <v>1.96</v>
      </c>
      <c r="CG56" s="1" t="n">
        <v>12.12</v>
      </c>
      <c r="CH56" s="1" t="n">
        <v>19.48</v>
      </c>
      <c r="CI56" s="1" t="n">
        <v>5.84</v>
      </c>
    </row>
    <row r="57" customFormat="false" ht="12.75" hidden="false" customHeight="false" outlineLevel="0" collapsed="false">
      <c r="A57" s="1" t="s">
        <v>113</v>
      </c>
      <c r="B57" s="1" t="s">
        <v>107</v>
      </c>
      <c r="C57" s="1" t="s">
        <v>114</v>
      </c>
      <c r="D57" s="1" t="s">
        <v>114</v>
      </c>
      <c r="E57" s="1" t="n">
        <v>1</v>
      </c>
      <c r="F57" s="4" t="s">
        <v>155</v>
      </c>
      <c r="Q57" s="1" t="n">
        <v>0</v>
      </c>
      <c r="R57" s="1" t="s">
        <v>154</v>
      </c>
      <c r="S57" s="1" t="n">
        <v>0</v>
      </c>
      <c r="T57" s="1" t="n">
        <v>7</v>
      </c>
      <c r="U57" s="1" t="n">
        <v>5</v>
      </c>
      <c r="V57" s="1" t="n">
        <v>0</v>
      </c>
      <c r="W57" s="1" t="n">
        <v>0</v>
      </c>
      <c r="X57" s="1" t="n">
        <v>0</v>
      </c>
      <c r="Y57" s="1" t="n">
        <f aca="false">ROUND(100*(W57/U57),1)</f>
        <v>0</v>
      </c>
      <c r="Z57" s="2" t="n">
        <v>0</v>
      </c>
      <c r="AA57" s="1" t="n">
        <v>0</v>
      </c>
      <c r="AB57" s="1" t="n">
        <v>0</v>
      </c>
      <c r="AC57" s="1" t="n">
        <v>0</v>
      </c>
      <c r="AD57" s="1" t="n">
        <v>0</v>
      </c>
      <c r="AE57" s="1" t="n">
        <v>3.5</v>
      </c>
      <c r="BE57" s="1" t="n">
        <v>6.9</v>
      </c>
      <c r="BF57" s="1" t="n">
        <v>2079</v>
      </c>
      <c r="BG57" s="1" t="n">
        <v>79.93</v>
      </c>
      <c r="BH57" s="1" t="n">
        <v>10.15</v>
      </c>
      <c r="BI57" s="1" t="n">
        <v>138.97</v>
      </c>
      <c r="BJ57" s="1" t="n">
        <v>6.8</v>
      </c>
      <c r="BK57" s="1" t="n">
        <v>9.44</v>
      </c>
      <c r="BL57" s="1" t="n">
        <v>2740.92</v>
      </c>
      <c r="BM57" s="1" t="n">
        <v>6123.39</v>
      </c>
      <c r="BN57" s="1" t="n">
        <v>266.59</v>
      </c>
      <c r="BO57" s="1" t="n">
        <v>15.5</v>
      </c>
      <c r="BP57" s="1" t="n">
        <v>48.74</v>
      </c>
      <c r="BQ57" s="1" t="n">
        <v>15.39</v>
      </c>
      <c r="BR57" s="1" t="n">
        <v>124.51</v>
      </c>
      <c r="BS57" s="1" t="n">
        <v>676.43</v>
      </c>
      <c r="BT57" s="1" t="n">
        <v>37.7</v>
      </c>
      <c r="BU57" s="1" t="n">
        <v>125.89</v>
      </c>
      <c r="BV57" s="1" t="n">
        <v>3.5</v>
      </c>
      <c r="BW57" s="1" t="n">
        <v>1203.77</v>
      </c>
      <c r="BX57" s="1" t="n">
        <v>0.67</v>
      </c>
      <c r="BY57" s="1" t="n">
        <v>114.86</v>
      </c>
      <c r="BZ57" s="1" t="n">
        <v>1141.37</v>
      </c>
      <c r="CA57" s="1" t="n">
        <v>189.37</v>
      </c>
      <c r="CB57" s="1" t="n">
        <v>549.65</v>
      </c>
      <c r="CC57" s="1" t="n">
        <v>276.69</v>
      </c>
      <c r="CD57" s="1" t="n">
        <v>19.37</v>
      </c>
      <c r="CE57" s="1" t="n">
        <v>744.24</v>
      </c>
      <c r="CF57" s="1" t="n">
        <v>1.41</v>
      </c>
      <c r="CG57" s="1" t="n">
        <v>12.12</v>
      </c>
      <c r="CH57" s="1" t="n">
        <v>19.48</v>
      </c>
      <c r="CI57" s="1" t="n">
        <v>14.62</v>
      </c>
    </row>
    <row r="58" customFormat="false" ht="12.75" hidden="false" customHeight="false" outlineLevel="0" collapsed="false">
      <c r="A58" s="1" t="s">
        <v>115</v>
      </c>
      <c r="B58" s="1" t="s">
        <v>107</v>
      </c>
      <c r="C58" s="1" t="s">
        <v>114</v>
      </c>
      <c r="D58" s="1" t="s">
        <v>114</v>
      </c>
      <c r="E58" s="1" t="n">
        <v>1</v>
      </c>
      <c r="F58" s="4" t="s">
        <v>155</v>
      </c>
      <c r="Q58" s="1" t="n">
        <v>0</v>
      </c>
      <c r="R58" s="1" t="s">
        <v>154</v>
      </c>
      <c r="S58" s="1" t="n">
        <v>0</v>
      </c>
      <c r="T58" s="1" t="n">
        <v>7</v>
      </c>
      <c r="U58" s="1" t="n">
        <v>5</v>
      </c>
      <c r="V58" s="1" t="n">
        <v>0</v>
      </c>
      <c r="W58" s="1" t="n">
        <v>0</v>
      </c>
      <c r="X58" s="1" t="n">
        <v>0</v>
      </c>
      <c r="Y58" s="1" t="n">
        <f aca="false">ROUND(100*(W58/U58),1)</f>
        <v>0</v>
      </c>
      <c r="Z58" s="2" t="n">
        <v>0</v>
      </c>
      <c r="AA58" s="1" t="n">
        <v>0</v>
      </c>
      <c r="AB58" s="1" t="n">
        <v>0</v>
      </c>
      <c r="AC58" s="1" t="n">
        <v>0</v>
      </c>
      <c r="AD58" s="1" t="n">
        <v>0</v>
      </c>
      <c r="AE58" s="1" t="n">
        <v>3.2</v>
      </c>
      <c r="BE58" s="1" t="n">
        <v>5</v>
      </c>
      <c r="BF58" s="1" t="n">
        <v>1490</v>
      </c>
      <c r="BG58" s="1" t="n">
        <v>177.55</v>
      </c>
      <c r="BH58" s="1" t="n">
        <v>7.61</v>
      </c>
      <c r="BI58" s="1" t="n">
        <v>201.23</v>
      </c>
      <c r="BJ58" s="1" t="n">
        <v>6.8</v>
      </c>
      <c r="BK58" s="1" t="n">
        <v>6.18</v>
      </c>
      <c r="BL58" s="1" t="n">
        <v>1798.79</v>
      </c>
      <c r="BM58" s="1" t="n">
        <v>4514.99</v>
      </c>
      <c r="BN58" s="1" t="n">
        <v>198.72</v>
      </c>
      <c r="BO58" s="1" t="n">
        <v>15.5</v>
      </c>
      <c r="BP58" s="1" t="n">
        <v>51.2</v>
      </c>
      <c r="BQ58" s="1" t="n">
        <v>4.13</v>
      </c>
      <c r="BR58" s="1" t="n">
        <v>109.1</v>
      </c>
      <c r="BS58" s="1" t="n">
        <v>403.14</v>
      </c>
      <c r="BT58" s="1" t="n">
        <v>37.7</v>
      </c>
      <c r="BU58" s="1" t="n">
        <v>130.79</v>
      </c>
      <c r="BV58" s="1" t="n">
        <v>3.23</v>
      </c>
      <c r="BW58" s="1" t="n">
        <v>877.65</v>
      </c>
      <c r="BX58" s="1" t="n">
        <v>0.67</v>
      </c>
      <c r="BY58" s="1" t="n">
        <v>178.72</v>
      </c>
      <c r="BZ58" s="1" t="n">
        <v>1237.28</v>
      </c>
      <c r="CA58" s="1" t="n">
        <v>122.96</v>
      </c>
      <c r="CB58" s="1" t="n">
        <v>156.82</v>
      </c>
      <c r="CC58" s="1" t="n">
        <v>264.68</v>
      </c>
      <c r="CD58" s="1" t="n">
        <v>10.04</v>
      </c>
      <c r="CE58" s="1" t="n">
        <v>21.9</v>
      </c>
      <c r="CF58" s="1" t="n">
        <v>9.87</v>
      </c>
      <c r="CG58" s="1" t="n">
        <v>12.12</v>
      </c>
      <c r="CH58" s="1" t="n">
        <v>4.75</v>
      </c>
      <c r="CI58" s="1" t="n">
        <v>21.59</v>
      </c>
    </row>
    <row r="59" customFormat="false" ht="12.75" hidden="false" customHeight="false" outlineLevel="0" collapsed="false">
      <c r="A59" s="1" t="s">
        <v>116</v>
      </c>
      <c r="B59" s="1" t="s">
        <v>107</v>
      </c>
      <c r="C59" s="1" t="s">
        <v>114</v>
      </c>
      <c r="D59" s="1" t="s">
        <v>108</v>
      </c>
      <c r="E59" s="1" t="n">
        <v>1</v>
      </c>
      <c r="F59" s="4" t="s">
        <v>156</v>
      </c>
      <c r="Q59" s="1" t="n">
        <v>0</v>
      </c>
      <c r="R59" s="1" t="s">
        <v>154</v>
      </c>
      <c r="S59" s="1" t="n">
        <v>0</v>
      </c>
      <c r="T59" s="1" t="n">
        <v>5</v>
      </c>
      <c r="U59" s="1" t="n">
        <v>4</v>
      </c>
      <c r="V59" s="1" t="n">
        <v>0</v>
      </c>
      <c r="W59" s="1" t="n">
        <v>0</v>
      </c>
      <c r="X59" s="1" t="n">
        <v>0</v>
      </c>
      <c r="Y59" s="1" t="n">
        <f aca="false">ROUND(100*(W59/U59),1)</f>
        <v>0</v>
      </c>
      <c r="Z59" s="2" t="n">
        <v>0</v>
      </c>
      <c r="AA59" s="1" t="n">
        <v>0</v>
      </c>
      <c r="AB59" s="1" t="n">
        <v>0</v>
      </c>
      <c r="AC59" s="1" t="n">
        <v>0</v>
      </c>
      <c r="AD59" s="1" t="n">
        <v>0</v>
      </c>
      <c r="AE59" s="1" t="n">
        <v>3</v>
      </c>
      <c r="BE59" s="1" t="n">
        <v>7.6</v>
      </c>
      <c r="BF59" s="1" t="n">
        <v>2303</v>
      </c>
      <c r="BG59" s="1" t="n">
        <v>115.71</v>
      </c>
      <c r="BH59" s="1" t="n">
        <v>2.08</v>
      </c>
      <c r="BI59" s="1" t="n">
        <v>104.28</v>
      </c>
      <c r="BJ59" s="1" t="n">
        <v>6.8</v>
      </c>
      <c r="BK59" s="1" t="n">
        <v>5.37</v>
      </c>
      <c r="BL59" s="1" t="n">
        <v>600.79</v>
      </c>
      <c r="BM59" s="1" t="n">
        <v>3626.97</v>
      </c>
      <c r="BN59" s="1" t="n">
        <v>112.89</v>
      </c>
      <c r="BO59" s="1" t="n">
        <v>15.5</v>
      </c>
      <c r="BP59" s="1" t="n">
        <v>20.03</v>
      </c>
      <c r="BQ59" s="1" t="n">
        <v>6.44</v>
      </c>
      <c r="BR59" s="1" t="n">
        <v>44.18</v>
      </c>
      <c r="BS59" s="1" t="n">
        <v>503.55</v>
      </c>
      <c r="BT59" s="1" t="n">
        <v>37.7</v>
      </c>
      <c r="BU59" s="1" t="n">
        <v>110.81</v>
      </c>
      <c r="BV59" s="1" t="n">
        <v>1.54</v>
      </c>
      <c r="BW59" s="1" t="n">
        <v>906.35</v>
      </c>
      <c r="BX59" s="1" t="n">
        <v>0.67</v>
      </c>
      <c r="BY59" s="1" t="n">
        <v>65.51</v>
      </c>
      <c r="BZ59" s="1" t="n">
        <v>1640.07</v>
      </c>
      <c r="CA59" s="1" t="n">
        <v>113.37</v>
      </c>
      <c r="CB59" s="1" t="n">
        <v>487.27</v>
      </c>
      <c r="CC59" s="1" t="n">
        <v>240.31</v>
      </c>
      <c r="CD59" s="1" t="n">
        <v>7.1</v>
      </c>
      <c r="CE59" s="1" t="n">
        <v>21.9</v>
      </c>
      <c r="CF59" s="1" t="n">
        <v>4.92</v>
      </c>
      <c r="CG59" s="1" t="n">
        <v>12.12</v>
      </c>
      <c r="CH59" s="1" t="n">
        <v>19.48</v>
      </c>
      <c r="CI59" s="1" t="n">
        <v>0.38</v>
      </c>
    </row>
    <row r="60" customFormat="false" ht="12.75" hidden="false" customHeight="false" outlineLevel="0" collapsed="false">
      <c r="A60" s="1" t="s">
        <v>117</v>
      </c>
      <c r="B60" s="1" t="s">
        <v>111</v>
      </c>
      <c r="C60" s="1" t="s">
        <v>114</v>
      </c>
      <c r="D60" s="1" t="s">
        <v>114</v>
      </c>
      <c r="E60" s="1" t="n">
        <v>1</v>
      </c>
      <c r="F60" s="4" t="s">
        <v>156</v>
      </c>
      <c r="Q60" s="1" t="n">
        <v>0</v>
      </c>
      <c r="R60" s="1" t="s">
        <v>154</v>
      </c>
      <c r="S60" s="1" t="n">
        <v>0</v>
      </c>
      <c r="T60" s="1" t="n">
        <v>6</v>
      </c>
      <c r="U60" s="1" t="n">
        <v>5</v>
      </c>
      <c r="V60" s="1" t="n">
        <v>0</v>
      </c>
      <c r="W60" s="1" t="n">
        <v>0</v>
      </c>
      <c r="X60" s="1" t="n">
        <v>0</v>
      </c>
      <c r="Y60" s="1" t="n">
        <f aca="false">ROUND(100*(W60/U60),1)</f>
        <v>0</v>
      </c>
      <c r="Z60" s="2" t="n">
        <v>0</v>
      </c>
      <c r="AA60" s="1" t="n">
        <v>0</v>
      </c>
      <c r="AB60" s="1" t="n">
        <v>0</v>
      </c>
      <c r="AC60" s="1" t="n">
        <v>0</v>
      </c>
      <c r="AD60" s="1" t="n">
        <v>0</v>
      </c>
      <c r="AE60" s="1" t="n">
        <v>3.2</v>
      </c>
      <c r="BE60" s="1" t="n">
        <v>11</v>
      </c>
      <c r="BF60" s="1" t="n">
        <v>3431</v>
      </c>
      <c r="BG60" s="1" t="n">
        <v>120.82</v>
      </c>
      <c r="BH60" s="1" t="n">
        <v>1.55</v>
      </c>
      <c r="BI60" s="1" t="n">
        <v>103.21</v>
      </c>
      <c r="BJ60" s="1" t="n">
        <v>6.8</v>
      </c>
      <c r="BK60" s="1" t="n">
        <v>1.88</v>
      </c>
      <c r="BL60" s="1" t="n">
        <v>1646.89</v>
      </c>
      <c r="BM60" s="1" t="n">
        <v>4043.63</v>
      </c>
      <c r="BN60" s="1" t="n">
        <v>210.66</v>
      </c>
      <c r="BO60" s="1" t="n">
        <v>15.5</v>
      </c>
      <c r="BP60" s="1" t="n">
        <v>22.91</v>
      </c>
      <c r="BQ60" s="1" t="n">
        <v>46.93</v>
      </c>
      <c r="BR60" s="1" t="n">
        <v>15.68</v>
      </c>
      <c r="BS60" s="1" t="n">
        <v>689.71</v>
      </c>
      <c r="BT60" s="1" t="n">
        <v>37.7</v>
      </c>
      <c r="BU60" s="1" t="n">
        <v>59.72</v>
      </c>
      <c r="BV60" s="1" t="n">
        <v>0.92</v>
      </c>
      <c r="BW60" s="1" t="n">
        <v>1227.96</v>
      </c>
      <c r="BX60" s="1" t="n">
        <v>0.67</v>
      </c>
      <c r="BY60" s="1" t="n">
        <v>68.66</v>
      </c>
      <c r="BZ60" s="1" t="n">
        <v>1580.26</v>
      </c>
      <c r="CA60" s="1" t="n">
        <v>252</v>
      </c>
      <c r="CB60" s="1" t="n">
        <v>402.07</v>
      </c>
      <c r="CC60" s="1" t="n">
        <v>290.5</v>
      </c>
      <c r="CD60" s="1" t="n">
        <v>7.1</v>
      </c>
      <c r="CE60" s="1" t="n">
        <v>286.93</v>
      </c>
      <c r="CF60" s="1" t="n">
        <v>5.42</v>
      </c>
      <c r="CG60" s="1" t="n">
        <v>12.12</v>
      </c>
      <c r="CH60" s="1" t="n">
        <v>19.48</v>
      </c>
      <c r="CI60" s="1" t="n">
        <v>5.84</v>
      </c>
    </row>
    <row r="61" customFormat="false" ht="12.75" hidden="false" customHeight="false" outlineLevel="0" collapsed="false">
      <c r="A61" s="1" t="s">
        <v>118</v>
      </c>
      <c r="B61" s="1" t="s">
        <v>111</v>
      </c>
      <c r="C61" s="1" t="s">
        <v>114</v>
      </c>
      <c r="D61" s="1" t="s">
        <v>114</v>
      </c>
      <c r="E61" s="1" t="n">
        <v>1</v>
      </c>
      <c r="F61" s="4" t="s">
        <v>155</v>
      </c>
      <c r="Q61" s="1" t="n">
        <v>0</v>
      </c>
      <c r="R61" s="1" t="s">
        <v>154</v>
      </c>
      <c r="S61" s="1" t="n">
        <v>0</v>
      </c>
      <c r="T61" s="1" t="n">
        <v>6</v>
      </c>
      <c r="U61" s="1" t="n">
        <v>5</v>
      </c>
      <c r="V61" s="1" t="n">
        <v>0</v>
      </c>
      <c r="W61" s="1" t="n">
        <v>0</v>
      </c>
      <c r="X61" s="1" t="n">
        <v>0</v>
      </c>
      <c r="Y61" s="1" t="n">
        <f aca="false">ROUND(100*(W61/U61),1)</f>
        <v>0</v>
      </c>
      <c r="Z61" s="2" t="n">
        <v>0</v>
      </c>
      <c r="AA61" s="1" t="n">
        <v>0</v>
      </c>
      <c r="AB61" s="1" t="n">
        <v>0</v>
      </c>
      <c r="AC61" s="1" t="n">
        <v>0</v>
      </c>
      <c r="AD61" s="1" t="n">
        <v>0</v>
      </c>
      <c r="AE61" s="1" t="n">
        <v>3.2</v>
      </c>
      <c r="BE61" s="1" t="n">
        <v>1.24</v>
      </c>
      <c r="BF61" s="1" t="n">
        <v>334</v>
      </c>
      <c r="BG61" s="1" t="n">
        <v>157.67</v>
      </c>
      <c r="BH61" s="1" t="n">
        <v>6.6</v>
      </c>
      <c r="BI61" s="1" t="n">
        <v>214.48</v>
      </c>
      <c r="BJ61" s="1" t="n">
        <v>6.8</v>
      </c>
      <c r="BK61" s="1" t="n">
        <v>4.99</v>
      </c>
      <c r="BL61" s="1" t="n">
        <v>1465.94</v>
      </c>
      <c r="BM61" s="1" t="n">
        <v>4127.79</v>
      </c>
      <c r="BN61" s="1" t="n">
        <v>164.91</v>
      </c>
      <c r="BO61" s="1" t="n">
        <v>15.5</v>
      </c>
      <c r="BP61" s="1" t="n">
        <v>84.37</v>
      </c>
      <c r="BQ61" s="1" t="n">
        <v>5.29</v>
      </c>
      <c r="BR61" s="1" t="n">
        <v>152.28</v>
      </c>
      <c r="BS61" s="1" t="n">
        <v>871.57</v>
      </c>
      <c r="BT61" s="1" t="n">
        <v>37.7</v>
      </c>
      <c r="BU61" s="1" t="n">
        <v>130.49</v>
      </c>
      <c r="BV61" s="1" t="n">
        <v>1.24</v>
      </c>
      <c r="BW61" s="1" t="n">
        <v>1892.8</v>
      </c>
      <c r="BX61" s="1" t="n">
        <v>0.67</v>
      </c>
      <c r="BY61" s="1" t="n">
        <v>357.58</v>
      </c>
      <c r="BZ61" s="1" t="n">
        <v>1263.63</v>
      </c>
      <c r="CA61" s="1" t="n">
        <v>122.58</v>
      </c>
      <c r="CB61" s="1" t="n">
        <v>374.58</v>
      </c>
      <c r="CC61" s="1" t="n">
        <v>51.04</v>
      </c>
      <c r="CD61" s="1" t="n">
        <v>19.17</v>
      </c>
      <c r="CE61" s="1" t="n">
        <v>21.9</v>
      </c>
      <c r="CF61" s="1" t="n">
        <v>2.19</v>
      </c>
      <c r="CG61" s="1" t="n">
        <v>153.92</v>
      </c>
      <c r="CH61" s="1" t="n">
        <v>19.48</v>
      </c>
      <c r="CI61" s="1" t="n">
        <v>5.84</v>
      </c>
    </row>
    <row r="62" customFormat="false" ht="12.75" hidden="false" customHeight="false" outlineLevel="0" collapsed="false">
      <c r="A62" s="1" t="s">
        <v>119</v>
      </c>
      <c r="B62" s="1" t="s">
        <v>107</v>
      </c>
      <c r="C62" s="1" t="s">
        <v>120</v>
      </c>
      <c r="D62" s="1" t="s">
        <v>120</v>
      </c>
      <c r="E62" s="1" t="n">
        <v>1</v>
      </c>
      <c r="F62" s="4" t="s">
        <v>155</v>
      </c>
      <c r="Q62" s="1" t="n">
        <v>0</v>
      </c>
      <c r="R62" s="1" t="s">
        <v>154</v>
      </c>
      <c r="S62" s="1" t="n">
        <v>0</v>
      </c>
      <c r="T62" s="1" t="n">
        <v>7</v>
      </c>
      <c r="U62" s="1" t="n">
        <v>7</v>
      </c>
      <c r="V62" s="1" t="n">
        <v>0</v>
      </c>
      <c r="W62" s="1" t="n">
        <v>0</v>
      </c>
      <c r="X62" s="1" t="n">
        <v>0</v>
      </c>
      <c r="Y62" s="1" t="n">
        <f aca="false">ROUND(100*(W62/U62),1)</f>
        <v>0</v>
      </c>
      <c r="Z62" s="2" t="n">
        <v>0</v>
      </c>
      <c r="AA62" s="1" t="n">
        <v>0</v>
      </c>
      <c r="AB62" s="1" t="n">
        <v>0</v>
      </c>
      <c r="AC62" s="1" t="n">
        <v>0</v>
      </c>
      <c r="AD62" s="1" t="n">
        <v>0</v>
      </c>
      <c r="AE62" s="1" t="n">
        <v>3.3</v>
      </c>
      <c r="BE62" s="1" t="n">
        <v>2.1</v>
      </c>
      <c r="BF62" s="1" t="n">
        <v>628</v>
      </c>
      <c r="BG62" s="1" t="n">
        <v>56.98</v>
      </c>
      <c r="BH62" s="1" t="n">
        <v>10.6</v>
      </c>
      <c r="BI62" s="1" t="n">
        <v>56.8</v>
      </c>
      <c r="BJ62" s="1" t="n">
        <v>6.8</v>
      </c>
      <c r="BK62" s="1" t="n">
        <v>10.11</v>
      </c>
      <c r="BL62" s="1" t="n">
        <v>943.4</v>
      </c>
      <c r="BM62" s="1" t="n">
        <v>5331.45</v>
      </c>
      <c r="BN62" s="1" t="n">
        <v>64.07</v>
      </c>
      <c r="BO62" s="1" t="n">
        <v>15.5</v>
      </c>
      <c r="BP62" s="1" t="n">
        <v>38.27</v>
      </c>
      <c r="BQ62" s="1" t="n">
        <v>13.94</v>
      </c>
      <c r="BR62" s="1" t="n">
        <v>67.93</v>
      </c>
      <c r="BS62" s="1" t="n">
        <v>549.39</v>
      </c>
      <c r="BT62" s="1" t="n">
        <v>37.7</v>
      </c>
      <c r="BU62" s="1" t="n">
        <v>70.03</v>
      </c>
      <c r="BV62" s="1" t="n">
        <v>3.47</v>
      </c>
      <c r="BW62" s="1" t="n">
        <v>351.72</v>
      </c>
      <c r="BX62" s="1" t="n">
        <v>0.67</v>
      </c>
      <c r="BY62" s="1" t="n">
        <v>30.01</v>
      </c>
      <c r="BZ62" s="1" t="n">
        <v>1296.41</v>
      </c>
      <c r="CA62" s="1" t="n">
        <v>157.2</v>
      </c>
      <c r="CB62" s="1" t="n">
        <v>161.47</v>
      </c>
      <c r="CC62" s="1" t="n">
        <v>247.33</v>
      </c>
      <c r="CD62" s="1" t="n">
        <v>15.78</v>
      </c>
      <c r="CE62" s="1" t="n">
        <v>21.9</v>
      </c>
      <c r="CF62" s="1" t="n">
        <v>1.41</v>
      </c>
      <c r="CG62" s="1" t="n">
        <v>12.12</v>
      </c>
      <c r="CH62" s="1" t="n">
        <v>19.48</v>
      </c>
      <c r="CI62" s="1" t="n">
        <v>7.6</v>
      </c>
    </row>
    <row r="63" customFormat="false" ht="12.75" hidden="false" customHeight="false" outlineLevel="0" collapsed="false">
      <c r="A63" s="1" t="s">
        <v>121</v>
      </c>
      <c r="B63" s="1" t="s">
        <v>107</v>
      </c>
      <c r="C63" s="1" t="s">
        <v>120</v>
      </c>
      <c r="D63" s="1" t="s">
        <v>120</v>
      </c>
      <c r="E63" s="1" t="n">
        <v>1</v>
      </c>
      <c r="F63" s="4" t="s">
        <v>155</v>
      </c>
      <c r="Q63" s="1" t="n">
        <v>0</v>
      </c>
      <c r="R63" s="1" t="s">
        <v>154</v>
      </c>
      <c r="S63" s="1" t="n">
        <v>0</v>
      </c>
      <c r="T63" s="1" t="n">
        <v>8</v>
      </c>
      <c r="U63" s="1" t="n">
        <v>4</v>
      </c>
      <c r="V63" s="1" t="n">
        <v>0</v>
      </c>
      <c r="W63" s="1" t="n">
        <v>0</v>
      </c>
      <c r="X63" s="1" t="n">
        <v>0</v>
      </c>
      <c r="Y63" s="1" t="n">
        <f aca="false">ROUND(100*(W63/U63),1)</f>
        <v>0</v>
      </c>
      <c r="Z63" s="2" t="n">
        <v>0</v>
      </c>
      <c r="AA63" s="1" t="n">
        <v>0</v>
      </c>
      <c r="AB63" s="1" t="n">
        <v>0</v>
      </c>
      <c r="AC63" s="1" t="n">
        <v>0</v>
      </c>
      <c r="AD63" s="1" t="n">
        <v>0</v>
      </c>
      <c r="AE63" s="1" t="n">
        <v>3.4</v>
      </c>
      <c r="BE63" s="1" t="n">
        <v>0.2</v>
      </c>
      <c r="BF63" s="1" t="n">
        <v>66</v>
      </c>
      <c r="BG63" s="1" t="n">
        <v>80.24</v>
      </c>
      <c r="BH63" s="1" t="n">
        <v>8.38</v>
      </c>
      <c r="BI63" s="1" t="n">
        <v>178.88</v>
      </c>
      <c r="BJ63" s="1" t="n">
        <v>6.8</v>
      </c>
      <c r="BK63" s="1" t="n">
        <v>6.12</v>
      </c>
      <c r="BL63" s="1" t="n">
        <v>871.62</v>
      </c>
      <c r="BM63" s="1" t="n">
        <v>3447.52</v>
      </c>
      <c r="BN63" s="1" t="n">
        <v>135.28</v>
      </c>
      <c r="BO63" s="1" t="n">
        <v>15.5</v>
      </c>
      <c r="BP63" s="1" t="n">
        <v>46.77</v>
      </c>
      <c r="BQ63" s="1" t="n">
        <v>4.64</v>
      </c>
      <c r="BR63" s="1" t="n">
        <v>61.19</v>
      </c>
      <c r="BS63" s="1" t="n">
        <v>194.24</v>
      </c>
      <c r="BT63" s="1" t="n">
        <v>37.7</v>
      </c>
      <c r="BU63" s="1" t="n">
        <v>100.64</v>
      </c>
      <c r="BV63" s="1" t="n">
        <v>3.39</v>
      </c>
      <c r="BW63" s="1" t="n">
        <v>716.26</v>
      </c>
      <c r="BX63" s="1" t="n">
        <v>0.67</v>
      </c>
      <c r="BY63" s="1" t="n">
        <v>23.87</v>
      </c>
      <c r="BZ63" s="1" t="n">
        <v>1399.43</v>
      </c>
      <c r="CA63" s="1" t="n">
        <v>130.85</v>
      </c>
      <c r="CB63" s="1" t="n">
        <v>243.52</v>
      </c>
      <c r="CC63" s="1" t="n">
        <v>157.64</v>
      </c>
      <c r="CD63" s="1" t="n">
        <v>5.48</v>
      </c>
      <c r="CE63" s="1" t="n">
        <v>21.9</v>
      </c>
      <c r="CF63" s="1" t="n">
        <v>8.46</v>
      </c>
      <c r="CG63" s="1" t="n">
        <v>12.12</v>
      </c>
      <c r="CH63" s="1" t="n">
        <v>2.63</v>
      </c>
      <c r="CI63" s="1" t="n">
        <v>5.84</v>
      </c>
    </row>
    <row r="64" customFormat="false" ht="12.75" hidden="false" customHeight="false" outlineLevel="0" collapsed="false">
      <c r="A64" s="1" t="s">
        <v>122</v>
      </c>
      <c r="B64" s="1" t="s">
        <v>111</v>
      </c>
      <c r="C64" s="1" t="s">
        <v>120</v>
      </c>
      <c r="D64" s="1" t="s">
        <v>120</v>
      </c>
      <c r="E64" s="1" t="n">
        <v>1</v>
      </c>
      <c r="F64" s="4" t="s">
        <v>155</v>
      </c>
      <c r="Q64" s="1" t="n">
        <v>0</v>
      </c>
      <c r="R64" s="1" t="s">
        <v>154</v>
      </c>
      <c r="S64" s="1" t="n">
        <v>0</v>
      </c>
      <c r="T64" s="1" t="n">
        <v>8</v>
      </c>
      <c r="U64" s="1" t="n">
        <v>7</v>
      </c>
      <c r="V64" s="1" t="n">
        <v>0</v>
      </c>
      <c r="W64" s="1" t="n">
        <v>0</v>
      </c>
      <c r="X64" s="1" t="n">
        <v>0</v>
      </c>
      <c r="Y64" s="1" t="n">
        <f aca="false">ROUND(100*(W64/U64),1)</f>
        <v>0</v>
      </c>
      <c r="Z64" s="2" t="n">
        <v>0</v>
      </c>
      <c r="AA64" s="1" t="n">
        <v>0</v>
      </c>
      <c r="AB64" s="1" t="n">
        <v>0</v>
      </c>
      <c r="AC64" s="1" t="n">
        <v>0</v>
      </c>
      <c r="AD64" s="1" t="n">
        <v>0</v>
      </c>
      <c r="AE64" s="1" t="n">
        <v>3.4</v>
      </c>
      <c r="BE64" s="1" t="n">
        <v>2.6</v>
      </c>
      <c r="BF64" s="1" t="n">
        <v>767</v>
      </c>
      <c r="BG64" s="1" t="n">
        <v>83.86</v>
      </c>
      <c r="BH64" s="1" t="n">
        <v>2.78</v>
      </c>
      <c r="BI64" s="1" t="n">
        <v>65.07</v>
      </c>
      <c r="BJ64" s="1" t="n">
        <v>6.8</v>
      </c>
      <c r="BK64" s="1" t="n">
        <v>4.99</v>
      </c>
      <c r="BL64" s="1" t="n">
        <v>1465.94</v>
      </c>
      <c r="BM64" s="1" t="n">
        <v>3606.33</v>
      </c>
      <c r="BN64" s="1" t="n">
        <v>87.06</v>
      </c>
      <c r="BO64" s="1" t="n">
        <v>15.5</v>
      </c>
      <c r="BP64" s="1" t="n">
        <v>14.27</v>
      </c>
      <c r="BQ64" s="1" t="n">
        <v>6.44</v>
      </c>
      <c r="BR64" s="1" t="n">
        <v>55.92</v>
      </c>
      <c r="BS64" s="1" t="n">
        <v>220.61</v>
      </c>
      <c r="BT64" s="1" t="n">
        <v>37.7</v>
      </c>
      <c r="BU64" s="1" t="n">
        <v>59.82</v>
      </c>
      <c r="BV64" s="1" t="n">
        <v>1.57</v>
      </c>
      <c r="BW64" s="1" t="n">
        <v>409.01</v>
      </c>
      <c r="BX64" s="1" t="n">
        <v>0.67</v>
      </c>
      <c r="BY64" s="1" t="n">
        <v>56.03</v>
      </c>
      <c r="BZ64" s="1" t="n">
        <v>742.66</v>
      </c>
      <c r="CA64" s="1" t="n">
        <v>164.8</v>
      </c>
      <c r="CB64" s="1" t="n">
        <v>143.84</v>
      </c>
      <c r="CC64" s="1" t="n">
        <v>156.85</v>
      </c>
      <c r="CD64" s="1" t="n">
        <v>10.52</v>
      </c>
      <c r="CE64" s="1" t="n">
        <v>21.9</v>
      </c>
      <c r="CF64" s="1" t="n">
        <v>2.19</v>
      </c>
      <c r="CG64" s="1" t="n">
        <v>12.12</v>
      </c>
      <c r="CH64" s="1" t="n">
        <v>19.48</v>
      </c>
      <c r="CI64" s="1" t="n">
        <v>5.84</v>
      </c>
    </row>
    <row r="65" customFormat="false" ht="12.75" hidden="false" customHeight="false" outlineLevel="0" collapsed="false">
      <c r="A65" s="1" t="s">
        <v>123</v>
      </c>
      <c r="B65" s="1" t="s">
        <v>111</v>
      </c>
      <c r="C65" s="1" t="s">
        <v>120</v>
      </c>
      <c r="D65" s="1" t="s">
        <v>120</v>
      </c>
      <c r="E65" s="1" t="n">
        <v>1</v>
      </c>
      <c r="F65" s="4" t="s">
        <v>155</v>
      </c>
      <c r="Q65" s="1" t="n">
        <v>0</v>
      </c>
      <c r="R65" s="1" t="s">
        <v>154</v>
      </c>
      <c r="S65" s="1" t="n">
        <v>0</v>
      </c>
      <c r="T65" s="1" t="n">
        <v>9</v>
      </c>
      <c r="U65" s="1" t="n">
        <v>7</v>
      </c>
      <c r="V65" s="1" t="n">
        <v>0</v>
      </c>
      <c r="W65" s="1" t="n">
        <v>0</v>
      </c>
      <c r="X65" s="1" t="n">
        <v>0</v>
      </c>
      <c r="Y65" s="1" t="n">
        <f aca="false">ROUND(100*(W65/U65),1)</f>
        <v>0</v>
      </c>
      <c r="Z65" s="2" t="n">
        <v>0</v>
      </c>
      <c r="AA65" s="1" t="n">
        <v>0</v>
      </c>
      <c r="AB65" s="1" t="n">
        <v>0</v>
      </c>
      <c r="AC65" s="1" t="n">
        <v>0</v>
      </c>
      <c r="AD65" s="1" t="n">
        <v>0</v>
      </c>
      <c r="AE65" s="1" t="n">
        <v>3.9</v>
      </c>
      <c r="BE65" s="1" t="n">
        <v>3</v>
      </c>
      <c r="BF65" s="1" t="n">
        <v>909</v>
      </c>
      <c r="BG65" s="1" t="n">
        <v>51.33</v>
      </c>
      <c r="BH65" s="1" t="n">
        <v>6.02</v>
      </c>
      <c r="BI65" s="1" t="n">
        <v>56.8</v>
      </c>
      <c r="BJ65" s="1" t="n">
        <v>6.8</v>
      </c>
      <c r="BK65" s="1" t="n">
        <v>0.73</v>
      </c>
      <c r="BL65" s="1" t="n">
        <v>56.19</v>
      </c>
      <c r="BM65" s="1" t="n">
        <v>1862.28</v>
      </c>
      <c r="BN65" s="1" t="n">
        <v>123.66</v>
      </c>
      <c r="BO65" s="1" t="n">
        <v>15.5</v>
      </c>
      <c r="BP65" s="1" t="n">
        <v>14.27</v>
      </c>
      <c r="BQ65" s="1" t="n">
        <v>6.44</v>
      </c>
      <c r="BR65" s="1" t="n">
        <v>16.27</v>
      </c>
      <c r="BS65" s="1" t="n">
        <v>260.61</v>
      </c>
      <c r="BT65" s="1" t="n">
        <v>37.7</v>
      </c>
      <c r="BU65" s="1" t="n">
        <v>46.3</v>
      </c>
      <c r="BV65" s="1" t="n">
        <v>0.78</v>
      </c>
      <c r="BW65" s="1" t="n">
        <v>213.67</v>
      </c>
      <c r="BX65" s="1" t="n">
        <v>0.67</v>
      </c>
      <c r="BY65" s="1" t="n">
        <v>7.22</v>
      </c>
      <c r="BZ65" s="1" t="n">
        <v>917.64</v>
      </c>
      <c r="CA65" s="1" t="n">
        <v>178.82</v>
      </c>
      <c r="CB65" s="1" t="n">
        <v>117.73</v>
      </c>
      <c r="CC65" s="1" t="n">
        <v>27.77</v>
      </c>
      <c r="CD65" s="1" t="n">
        <v>7.1</v>
      </c>
      <c r="CE65" s="1" t="n">
        <v>44.05</v>
      </c>
      <c r="CF65" s="1" t="n">
        <v>2.19</v>
      </c>
      <c r="CG65" s="1" t="n">
        <v>12.12</v>
      </c>
      <c r="CH65" s="1" t="n">
        <v>19.48</v>
      </c>
      <c r="CI65" s="1" t="n">
        <v>18.91</v>
      </c>
    </row>
    <row r="66" customFormat="false" ht="12.75" hidden="false" customHeight="false" outlineLevel="0" collapsed="false">
      <c r="A66" s="1" t="s">
        <v>124</v>
      </c>
      <c r="B66" s="1" t="s">
        <v>111</v>
      </c>
      <c r="C66" s="1" t="s">
        <v>120</v>
      </c>
      <c r="D66" s="1" t="s">
        <v>120</v>
      </c>
      <c r="E66" s="1" t="n">
        <v>1</v>
      </c>
      <c r="F66" s="4" t="s">
        <v>155</v>
      </c>
      <c r="Q66" s="1" t="n">
        <v>0</v>
      </c>
      <c r="R66" s="1" t="s">
        <v>154</v>
      </c>
      <c r="S66" s="1" t="n">
        <v>0</v>
      </c>
      <c r="T66" s="1" t="n">
        <v>8</v>
      </c>
      <c r="U66" s="1" t="n">
        <v>5</v>
      </c>
      <c r="V66" s="1" t="n">
        <v>0</v>
      </c>
      <c r="W66" s="1" t="n">
        <v>0</v>
      </c>
      <c r="X66" s="1" t="n">
        <v>0</v>
      </c>
      <c r="Y66" s="1" t="n">
        <f aca="false">ROUND(100*(W66/U66),1)</f>
        <v>0</v>
      </c>
      <c r="Z66" s="2" t="n">
        <v>0</v>
      </c>
      <c r="AA66" s="1" t="n">
        <v>0</v>
      </c>
      <c r="AB66" s="1" t="n">
        <v>0</v>
      </c>
      <c r="AC66" s="1" t="n">
        <v>0</v>
      </c>
      <c r="AD66" s="1" t="n">
        <v>0</v>
      </c>
      <c r="AE66" s="1" t="n">
        <v>3.2</v>
      </c>
      <c r="BE66" s="1" t="n">
        <v>0.5</v>
      </c>
      <c r="BF66" s="1" t="n">
        <v>153</v>
      </c>
      <c r="BG66" s="1" t="n">
        <v>146.91</v>
      </c>
      <c r="BH66" s="1" t="n">
        <v>4.94</v>
      </c>
      <c r="BI66" s="1" t="n">
        <v>78.07</v>
      </c>
      <c r="BJ66" s="1" t="n">
        <v>6.8</v>
      </c>
      <c r="BK66" s="1" t="n">
        <v>4.69</v>
      </c>
      <c r="BL66" s="1" t="n">
        <v>1003.15</v>
      </c>
      <c r="BM66" s="1" t="n">
        <v>3622.23</v>
      </c>
      <c r="BN66" s="1" t="n">
        <v>131.51</v>
      </c>
      <c r="BO66" s="1" t="n">
        <v>15.5</v>
      </c>
      <c r="BP66" s="1" t="n">
        <v>60.05</v>
      </c>
      <c r="BQ66" s="1" t="n">
        <v>4.55</v>
      </c>
      <c r="BR66" s="1" t="n">
        <v>123.67</v>
      </c>
      <c r="BS66" s="1" t="n">
        <v>550.95</v>
      </c>
      <c r="BT66" s="1" t="n">
        <v>92.96</v>
      </c>
      <c r="BU66" s="1" t="n">
        <v>80.66</v>
      </c>
      <c r="BV66" s="1" t="n">
        <v>3.02</v>
      </c>
      <c r="BW66" s="1" t="n">
        <v>743.03</v>
      </c>
      <c r="BX66" s="1" t="n">
        <v>0.67</v>
      </c>
      <c r="BY66" s="1" t="n">
        <v>168.68</v>
      </c>
      <c r="BZ66" s="1" t="n">
        <v>952.38</v>
      </c>
      <c r="CA66" s="1" t="n">
        <v>93.84</v>
      </c>
      <c r="CB66" s="1" t="n">
        <v>105.86</v>
      </c>
      <c r="CC66" s="1" t="n">
        <v>204.1</v>
      </c>
      <c r="CD66" s="1" t="n">
        <v>8.32</v>
      </c>
      <c r="CE66" s="1" t="n">
        <v>21.9</v>
      </c>
      <c r="CF66" s="1" t="n">
        <v>3.63</v>
      </c>
      <c r="CG66" s="1" t="n">
        <v>12.12</v>
      </c>
      <c r="CH66" s="1" t="n">
        <v>16.24</v>
      </c>
      <c r="CI66" s="1" t="n">
        <v>11</v>
      </c>
    </row>
    <row r="67" customFormat="false" ht="12.75" hidden="false" customHeight="false" outlineLevel="0" collapsed="false">
      <c r="A67" s="1" t="s">
        <v>106</v>
      </c>
      <c r="B67" s="1" t="s">
        <v>107</v>
      </c>
      <c r="C67" s="1" t="s">
        <v>108</v>
      </c>
      <c r="D67" s="1" t="s">
        <v>108</v>
      </c>
      <c r="E67" s="1" t="n">
        <v>2</v>
      </c>
      <c r="F67" s="4" t="s">
        <v>156</v>
      </c>
      <c r="Q67" s="1" t="n">
        <v>0</v>
      </c>
      <c r="R67" s="1" t="s">
        <v>154</v>
      </c>
      <c r="S67" s="1" t="n">
        <v>0</v>
      </c>
      <c r="T67" s="1" t="n">
        <v>6</v>
      </c>
      <c r="U67" s="1" t="n">
        <v>5</v>
      </c>
      <c r="V67" s="1" t="n">
        <v>0</v>
      </c>
      <c r="W67" s="1" t="n">
        <v>0</v>
      </c>
      <c r="X67" s="1" t="n">
        <v>0</v>
      </c>
      <c r="Y67" s="1" t="n">
        <f aca="false">ROUND(100*(W67/U67),1)</f>
        <v>0</v>
      </c>
      <c r="Z67" s="2" t="n">
        <v>0</v>
      </c>
      <c r="AA67" s="1" t="n">
        <v>0</v>
      </c>
      <c r="AB67" s="1" t="n">
        <v>0</v>
      </c>
      <c r="AC67" s="1" t="n">
        <v>0</v>
      </c>
      <c r="AD67" s="1" t="n">
        <v>0</v>
      </c>
      <c r="AE67" s="1" t="n">
        <v>4.7</v>
      </c>
      <c r="BE67" s="1" t="n">
        <v>7.3</v>
      </c>
      <c r="BF67" s="1" t="n">
        <v>2307</v>
      </c>
      <c r="BG67" s="1" t="n">
        <v>72.89</v>
      </c>
      <c r="BH67" s="1" t="n">
        <v>10.6</v>
      </c>
      <c r="BI67" s="1" t="n">
        <v>56.8</v>
      </c>
      <c r="BJ67" s="1" t="n">
        <v>3.6</v>
      </c>
      <c r="BK67" s="1" t="n">
        <v>7.9</v>
      </c>
      <c r="BL67" s="1" t="n">
        <v>1167.91</v>
      </c>
      <c r="BM67" s="1" t="n">
        <v>3269.96</v>
      </c>
      <c r="BN67" s="1" t="n">
        <v>164.58</v>
      </c>
      <c r="BO67" s="1" t="n">
        <v>15.5</v>
      </c>
      <c r="BP67" s="1" t="n">
        <v>55.21</v>
      </c>
      <c r="BQ67" s="1" t="n">
        <v>21.61</v>
      </c>
      <c r="BR67" s="1" t="n">
        <v>390.08</v>
      </c>
      <c r="BS67" s="1" t="n">
        <v>1480.49</v>
      </c>
      <c r="BT67" s="1" t="n">
        <v>37.7</v>
      </c>
      <c r="BU67" s="1" t="n">
        <v>109.59</v>
      </c>
      <c r="BV67" s="1" t="n">
        <v>3.71</v>
      </c>
      <c r="BW67" s="1" t="n">
        <v>637.6</v>
      </c>
      <c r="BX67" s="1" t="n">
        <v>0.67</v>
      </c>
      <c r="BY67" s="1" t="n">
        <v>204.03</v>
      </c>
      <c r="BZ67" s="1" t="n">
        <v>846.94</v>
      </c>
      <c r="CA67" s="1" t="n">
        <v>106.41</v>
      </c>
      <c r="CB67" s="1" t="n">
        <v>195.02</v>
      </c>
      <c r="CC67" s="1" t="n">
        <v>150.27</v>
      </c>
      <c r="CD67" s="1" t="n">
        <v>16.39</v>
      </c>
      <c r="CE67" s="1" t="n">
        <v>56.18</v>
      </c>
      <c r="CF67" s="1" t="n">
        <v>9.82</v>
      </c>
      <c r="CG67" s="1" t="n">
        <v>12.12</v>
      </c>
      <c r="CH67" s="1" t="n">
        <v>19.48</v>
      </c>
      <c r="CI67" s="1" t="n">
        <v>16.31</v>
      </c>
    </row>
    <row r="68" customFormat="false" ht="12.75" hidden="false" customHeight="false" outlineLevel="0" collapsed="false">
      <c r="A68" s="1" t="s">
        <v>110</v>
      </c>
      <c r="B68" s="1" t="s">
        <v>111</v>
      </c>
      <c r="C68" s="1" t="s">
        <v>108</v>
      </c>
      <c r="D68" s="1" t="s">
        <v>108</v>
      </c>
      <c r="E68" s="1" t="n">
        <v>2</v>
      </c>
      <c r="F68" s="4" t="s">
        <v>156</v>
      </c>
      <c r="Q68" s="1" t="n">
        <v>0</v>
      </c>
      <c r="R68" s="1" t="s">
        <v>154</v>
      </c>
      <c r="S68" s="1" t="n">
        <v>0</v>
      </c>
      <c r="T68" s="1" t="n">
        <v>5</v>
      </c>
      <c r="U68" s="1" t="n">
        <v>4</v>
      </c>
      <c r="V68" s="1" t="n">
        <v>0</v>
      </c>
      <c r="W68" s="1" t="n">
        <v>0</v>
      </c>
      <c r="X68" s="1" t="n">
        <v>0</v>
      </c>
      <c r="Y68" s="1" t="n">
        <f aca="false">ROUND(100*(W68/U68),1)</f>
        <v>0</v>
      </c>
      <c r="Z68" s="2" t="n">
        <v>0</v>
      </c>
      <c r="AA68" s="1" t="n">
        <v>0</v>
      </c>
      <c r="AB68" s="1" t="n">
        <v>0</v>
      </c>
      <c r="AC68" s="1" t="n">
        <v>0</v>
      </c>
      <c r="AD68" s="1" t="n">
        <v>0</v>
      </c>
      <c r="AE68" s="1" t="n">
        <v>2.9</v>
      </c>
      <c r="BE68" s="1" t="n">
        <v>0.6</v>
      </c>
      <c r="BF68" s="1" t="n">
        <v>184</v>
      </c>
      <c r="BG68" s="1" t="n">
        <v>88.08</v>
      </c>
      <c r="BH68" s="1" t="n">
        <v>11.87</v>
      </c>
      <c r="BI68" s="1" t="n">
        <v>1358.41</v>
      </c>
      <c r="BJ68" s="1" t="n">
        <v>6.8</v>
      </c>
      <c r="BK68" s="1" t="n">
        <v>9.03</v>
      </c>
      <c r="BL68" s="1" t="n">
        <v>4317.87</v>
      </c>
      <c r="BM68" s="1" t="n">
        <v>11701.86</v>
      </c>
      <c r="BN68" s="1" t="n">
        <v>85.63</v>
      </c>
      <c r="BO68" s="1" t="n">
        <v>15.5</v>
      </c>
      <c r="BP68" s="1" t="n">
        <v>76.11</v>
      </c>
      <c r="BQ68" s="1" t="n">
        <v>8.39</v>
      </c>
      <c r="BR68" s="1" t="n">
        <v>68.08</v>
      </c>
      <c r="BS68" s="1" t="n">
        <v>277.95</v>
      </c>
      <c r="BT68" s="1" t="n">
        <v>1179.49</v>
      </c>
      <c r="BU68" s="1" t="n">
        <v>151.72</v>
      </c>
      <c r="BV68" s="1" t="n">
        <v>4</v>
      </c>
      <c r="BW68" s="1" t="n">
        <v>9661.96</v>
      </c>
      <c r="BX68" s="1" t="n">
        <v>0.67</v>
      </c>
      <c r="BY68" s="1" t="n">
        <v>30.86</v>
      </c>
      <c r="BZ68" s="1" t="n">
        <v>2324.16</v>
      </c>
      <c r="CA68" s="1" t="n">
        <v>145.97</v>
      </c>
      <c r="CB68" s="1" t="n">
        <v>412.33</v>
      </c>
      <c r="CC68" s="1" t="n">
        <v>392.71</v>
      </c>
      <c r="CD68" s="1" t="n">
        <v>11.47</v>
      </c>
      <c r="CE68" s="1" t="n">
        <v>21.9</v>
      </c>
      <c r="CF68" s="1" t="n">
        <v>13.55</v>
      </c>
      <c r="CG68" s="1" t="n">
        <v>291.99</v>
      </c>
      <c r="CH68" s="1" t="n">
        <v>8.97</v>
      </c>
      <c r="CI68" s="1" t="n">
        <v>9.64</v>
      </c>
    </row>
    <row r="69" customFormat="false" ht="12.75" hidden="false" customHeight="false" outlineLevel="0" collapsed="false">
      <c r="A69" s="1" t="s">
        <v>112</v>
      </c>
      <c r="B69" s="1" t="s">
        <v>111</v>
      </c>
      <c r="C69" s="1" t="s">
        <v>108</v>
      </c>
      <c r="D69" s="1" t="s">
        <v>108</v>
      </c>
      <c r="E69" s="1" t="n">
        <v>2</v>
      </c>
      <c r="F69" s="4" t="s">
        <v>156</v>
      </c>
      <c r="Q69" s="1" t="n">
        <v>0</v>
      </c>
      <c r="R69" s="1" t="s">
        <v>154</v>
      </c>
      <c r="S69" s="1" t="n">
        <v>0</v>
      </c>
      <c r="T69" s="1" t="n">
        <v>5</v>
      </c>
      <c r="U69" s="1" t="n">
        <v>4</v>
      </c>
      <c r="V69" s="1" t="n">
        <v>0</v>
      </c>
      <c r="W69" s="1" t="n">
        <v>0</v>
      </c>
      <c r="X69" s="1" t="n">
        <v>0</v>
      </c>
      <c r="Y69" s="1" t="n">
        <f aca="false">ROUND(100*(W69/U69),1)</f>
        <v>0</v>
      </c>
      <c r="Z69" s="2" t="n">
        <v>0</v>
      </c>
      <c r="AA69" s="1" t="n">
        <v>0</v>
      </c>
      <c r="AB69" s="1" t="n">
        <v>0</v>
      </c>
      <c r="AC69" s="1" t="n">
        <v>0</v>
      </c>
      <c r="AD69" s="1" t="n">
        <v>0</v>
      </c>
      <c r="AE69" s="1" t="n">
        <v>3.7</v>
      </c>
      <c r="BE69" s="1" t="n">
        <v>6.1</v>
      </c>
      <c r="BF69" s="1" t="n">
        <v>1909</v>
      </c>
      <c r="BG69" s="1" t="n">
        <v>80.99</v>
      </c>
      <c r="BH69" s="1" t="n">
        <v>4.73</v>
      </c>
      <c r="BI69" s="1" t="n">
        <v>123.42</v>
      </c>
      <c r="BJ69" s="1" t="n">
        <v>6.8</v>
      </c>
      <c r="BK69" s="1" t="n">
        <v>5.89</v>
      </c>
      <c r="BL69" s="1" t="n">
        <v>2953.27</v>
      </c>
      <c r="BM69" s="1" t="n">
        <v>4098.24</v>
      </c>
      <c r="BN69" s="1" t="n">
        <v>124.63</v>
      </c>
      <c r="BO69" s="1" t="n">
        <v>15.5</v>
      </c>
      <c r="BP69" s="1" t="n">
        <v>87.48</v>
      </c>
      <c r="BQ69" s="1" t="n">
        <v>3.34</v>
      </c>
      <c r="BR69" s="1" t="n">
        <v>79.45</v>
      </c>
      <c r="BS69" s="1" t="n">
        <v>439.92</v>
      </c>
      <c r="BT69" s="1" t="n">
        <v>37.7</v>
      </c>
      <c r="BU69" s="1" t="n">
        <v>136.56</v>
      </c>
      <c r="BV69" s="1" t="n">
        <v>2.43</v>
      </c>
      <c r="BW69" s="1" t="n">
        <v>705.73</v>
      </c>
      <c r="BX69" s="1" t="n">
        <v>0.67</v>
      </c>
      <c r="BY69" s="1" t="n">
        <v>40.42</v>
      </c>
      <c r="BZ69" s="1" t="n">
        <v>1475.78</v>
      </c>
      <c r="CA69" s="1" t="n">
        <v>120.83</v>
      </c>
      <c r="CB69" s="1" t="n">
        <v>321.19</v>
      </c>
      <c r="CC69" s="1" t="n">
        <v>180.4</v>
      </c>
      <c r="CD69" s="1" t="n">
        <v>11.88</v>
      </c>
      <c r="CE69" s="1" t="n">
        <v>21.9</v>
      </c>
      <c r="CF69" s="1" t="n">
        <v>2.57</v>
      </c>
      <c r="CG69" s="1" t="n">
        <v>12.12</v>
      </c>
      <c r="CH69" s="1" t="n">
        <v>19.48</v>
      </c>
      <c r="CI69" s="1" t="n">
        <v>1.75</v>
      </c>
    </row>
    <row r="70" customFormat="false" ht="12.75" hidden="false" customHeight="false" outlineLevel="0" collapsed="false">
      <c r="A70" s="1" t="s">
        <v>113</v>
      </c>
      <c r="B70" s="1" t="s">
        <v>107</v>
      </c>
      <c r="C70" s="1" t="s">
        <v>114</v>
      </c>
      <c r="D70" s="1" t="s">
        <v>114</v>
      </c>
      <c r="E70" s="1" t="n">
        <v>2</v>
      </c>
      <c r="F70" s="4" t="s">
        <v>156</v>
      </c>
      <c r="S70" s="1" t="n">
        <v>0</v>
      </c>
      <c r="T70" s="1" t="n">
        <v>8</v>
      </c>
      <c r="U70" s="1" t="n">
        <v>7</v>
      </c>
      <c r="V70" s="1" t="n">
        <v>0</v>
      </c>
      <c r="W70" s="1" t="n">
        <v>0</v>
      </c>
      <c r="X70" s="1" t="n">
        <v>0</v>
      </c>
      <c r="Y70" s="1" t="n">
        <f aca="false">ROUND(100*(W70/U70),1)</f>
        <v>0</v>
      </c>
      <c r="Z70" s="2" t="n">
        <v>0</v>
      </c>
      <c r="AA70" s="1" t="n">
        <v>0</v>
      </c>
      <c r="AB70" s="1" t="n">
        <v>0</v>
      </c>
      <c r="AC70" s="1" t="n">
        <v>0</v>
      </c>
      <c r="AD70" s="1" t="n">
        <v>0</v>
      </c>
      <c r="AE70" s="1" t="n">
        <v>3.5</v>
      </c>
      <c r="BE70" s="1" t="n">
        <v>6.9</v>
      </c>
      <c r="BF70" s="1" t="n">
        <v>2164</v>
      </c>
      <c r="BG70" s="1" t="n">
        <v>72.71</v>
      </c>
      <c r="BH70" s="1" t="n">
        <v>9.79</v>
      </c>
      <c r="BI70" s="1" t="n">
        <v>130.46</v>
      </c>
      <c r="BJ70" s="1" t="n">
        <v>6.8</v>
      </c>
      <c r="BK70" s="1" t="n">
        <v>9.14</v>
      </c>
      <c r="BL70" s="1" t="n">
        <v>2934.75</v>
      </c>
      <c r="BM70" s="1" t="n">
        <v>6522.77</v>
      </c>
      <c r="BN70" s="1" t="n">
        <v>73.15</v>
      </c>
      <c r="BO70" s="1" t="n">
        <v>15.5</v>
      </c>
      <c r="BP70" s="1" t="n">
        <v>70.82</v>
      </c>
      <c r="BQ70" s="1" t="n">
        <v>16.98</v>
      </c>
      <c r="BR70" s="1" t="n">
        <v>126.71</v>
      </c>
      <c r="BS70" s="1" t="n">
        <v>535.99</v>
      </c>
      <c r="BT70" s="1" t="n">
        <v>37.7</v>
      </c>
      <c r="BU70" s="1" t="n">
        <v>121.22</v>
      </c>
      <c r="BV70" s="1" t="n">
        <v>3.79</v>
      </c>
      <c r="BW70" s="1" t="n">
        <v>1099.34</v>
      </c>
      <c r="BX70" s="1" t="n">
        <v>0.67</v>
      </c>
      <c r="BY70" s="1" t="n">
        <v>59.68</v>
      </c>
      <c r="BZ70" s="1" t="n">
        <v>1062.19</v>
      </c>
      <c r="CA70" s="1" t="n">
        <v>166.49</v>
      </c>
      <c r="CB70" s="1" t="n">
        <v>531.73</v>
      </c>
      <c r="CC70" s="1" t="n">
        <v>232.74</v>
      </c>
      <c r="CD70" s="1" t="n">
        <v>18.76</v>
      </c>
      <c r="CE70" s="1" t="n">
        <v>907.45</v>
      </c>
      <c r="CF70" s="1" t="n">
        <v>3.97</v>
      </c>
      <c r="CG70" s="1" t="n">
        <v>12.12</v>
      </c>
      <c r="CH70" s="1" t="n">
        <v>19.48</v>
      </c>
      <c r="CI70" s="1" t="n">
        <v>15.41</v>
      </c>
    </row>
    <row r="71" customFormat="false" ht="12.75" hidden="false" customHeight="false" outlineLevel="0" collapsed="false">
      <c r="A71" s="1" t="s">
        <v>115</v>
      </c>
      <c r="B71" s="1" t="s">
        <v>107</v>
      </c>
      <c r="C71" s="1" t="s">
        <v>114</v>
      </c>
      <c r="D71" s="1" t="s">
        <v>114</v>
      </c>
      <c r="E71" s="1" t="n">
        <v>2</v>
      </c>
      <c r="F71" s="4" t="s">
        <v>156</v>
      </c>
      <c r="Q71" s="1" t="n">
        <v>0</v>
      </c>
      <c r="R71" s="1" t="s">
        <v>154</v>
      </c>
      <c r="S71" s="1" t="n">
        <v>0</v>
      </c>
      <c r="T71" s="1" t="n">
        <v>7</v>
      </c>
      <c r="U71" s="1" t="n">
        <v>5</v>
      </c>
      <c r="V71" s="1" t="n">
        <v>0</v>
      </c>
      <c r="W71" s="1" t="n">
        <v>0</v>
      </c>
      <c r="X71" s="1" t="n">
        <v>0</v>
      </c>
      <c r="Y71" s="1" t="n">
        <f aca="false">ROUND(100*(W71/U71),1)</f>
        <v>0</v>
      </c>
      <c r="Z71" s="2" t="n">
        <v>0</v>
      </c>
      <c r="AA71" s="1" t="n">
        <v>0</v>
      </c>
      <c r="AB71" s="1" t="n">
        <v>0</v>
      </c>
      <c r="AC71" s="1" t="n">
        <v>0</v>
      </c>
      <c r="AD71" s="1" t="n">
        <v>0</v>
      </c>
      <c r="AE71" s="1" t="n">
        <v>3.2</v>
      </c>
      <c r="BE71" s="1" t="n">
        <v>6.2</v>
      </c>
      <c r="BF71" s="1" t="n">
        <v>1896</v>
      </c>
      <c r="BG71" s="1" t="n">
        <v>79.97</v>
      </c>
      <c r="BH71" s="1" t="n">
        <v>4.98</v>
      </c>
      <c r="BI71" s="1" t="n">
        <v>157.89</v>
      </c>
      <c r="BJ71" s="1" t="n">
        <v>6.8</v>
      </c>
      <c r="BK71" s="1" t="n">
        <v>6.26</v>
      </c>
      <c r="BL71" s="1" t="n">
        <v>1422.56</v>
      </c>
      <c r="BM71" s="1" t="n">
        <v>2608.54</v>
      </c>
      <c r="BN71" s="1" t="n">
        <v>270.4</v>
      </c>
      <c r="BO71" s="1" t="n">
        <v>15.5</v>
      </c>
      <c r="BP71" s="1" t="n">
        <v>55.01</v>
      </c>
      <c r="BQ71" s="1" t="n">
        <v>47.25</v>
      </c>
      <c r="BR71" s="1" t="n">
        <v>39.57</v>
      </c>
      <c r="BS71" s="1" t="n">
        <v>467.89</v>
      </c>
      <c r="BT71" s="1" t="n">
        <v>37.7</v>
      </c>
      <c r="BU71" s="1" t="n">
        <v>16.53</v>
      </c>
      <c r="BV71" s="1" t="n">
        <v>3.35</v>
      </c>
      <c r="BW71" s="1" t="n">
        <v>723.12</v>
      </c>
      <c r="BX71" s="1" t="n">
        <v>0.67</v>
      </c>
      <c r="BY71" s="1" t="n">
        <v>37</v>
      </c>
      <c r="BZ71" s="1" t="n">
        <v>1270.15</v>
      </c>
      <c r="CA71" s="1" t="n">
        <v>371.97</v>
      </c>
      <c r="CB71" s="1" t="n">
        <v>1014.07</v>
      </c>
      <c r="CC71" s="1" t="n">
        <v>1164.7</v>
      </c>
      <c r="CD71" s="1" t="n">
        <v>5.58</v>
      </c>
      <c r="CE71" s="1" t="n">
        <v>298.17</v>
      </c>
      <c r="CF71" s="1" t="n">
        <v>6.38</v>
      </c>
      <c r="CG71" s="1" t="n">
        <v>12.12</v>
      </c>
      <c r="CH71" s="1" t="n">
        <v>1.46</v>
      </c>
      <c r="CI71" s="1" t="n">
        <v>7.98</v>
      </c>
    </row>
    <row r="72" customFormat="false" ht="12.75" hidden="false" customHeight="false" outlineLevel="0" collapsed="false">
      <c r="A72" s="1" t="s">
        <v>116</v>
      </c>
      <c r="B72" s="1" t="s">
        <v>107</v>
      </c>
      <c r="C72" s="1" t="s">
        <v>114</v>
      </c>
      <c r="D72" s="1" t="s">
        <v>108</v>
      </c>
      <c r="E72" s="1" t="n">
        <v>2</v>
      </c>
      <c r="F72" s="4" t="s">
        <v>157</v>
      </c>
      <c r="Q72" s="1" t="n">
        <v>0</v>
      </c>
      <c r="R72" s="1" t="s">
        <v>154</v>
      </c>
      <c r="S72" s="1" t="n">
        <v>0</v>
      </c>
      <c r="T72" s="1" t="n">
        <v>8</v>
      </c>
      <c r="U72" s="1" t="n">
        <v>2</v>
      </c>
      <c r="V72" s="1" t="n">
        <v>0</v>
      </c>
      <c r="W72" s="1" t="n">
        <v>0</v>
      </c>
      <c r="X72" s="1" t="n">
        <v>0</v>
      </c>
      <c r="Y72" s="1" t="n">
        <f aca="false">ROUND(100*(W72/U72),1)</f>
        <v>0</v>
      </c>
      <c r="Z72" s="2" t="n">
        <v>0</v>
      </c>
      <c r="AA72" s="1" t="n">
        <v>0</v>
      </c>
      <c r="AB72" s="1" t="n">
        <v>0</v>
      </c>
      <c r="AC72" s="1" t="n">
        <v>0</v>
      </c>
      <c r="AD72" s="1" t="n">
        <v>0</v>
      </c>
      <c r="AE72" s="1" t="n">
        <v>2.9</v>
      </c>
      <c r="BE72" s="1" t="n">
        <v>4.9</v>
      </c>
      <c r="BF72" s="1" t="n">
        <v>1458</v>
      </c>
      <c r="BG72" s="1" t="n">
        <v>88.63</v>
      </c>
      <c r="BH72" s="1" t="n">
        <v>1.3</v>
      </c>
      <c r="BI72" s="1" t="n">
        <v>48.63</v>
      </c>
      <c r="BJ72" s="1" t="n">
        <v>6.8</v>
      </c>
      <c r="BK72" s="1" t="n">
        <v>2.36</v>
      </c>
      <c r="BL72" s="1" t="n">
        <v>324.55</v>
      </c>
      <c r="BM72" s="1" t="n">
        <v>2166.98</v>
      </c>
      <c r="BN72" s="1" t="n">
        <v>108.22</v>
      </c>
      <c r="BO72" s="1" t="n">
        <v>15.5</v>
      </c>
      <c r="BP72" s="1" t="n">
        <v>14.27</v>
      </c>
      <c r="BQ72" s="1" t="n">
        <v>6.44</v>
      </c>
      <c r="BR72" s="1" t="n">
        <v>3.49</v>
      </c>
      <c r="BS72" s="1" t="n">
        <v>330.06</v>
      </c>
      <c r="BT72" s="1" t="n">
        <v>37.7</v>
      </c>
      <c r="BU72" s="1" t="n">
        <v>81.71</v>
      </c>
      <c r="BV72" s="1" t="n">
        <v>0.61</v>
      </c>
      <c r="BW72" s="1" t="n">
        <v>456.02</v>
      </c>
      <c r="BX72" s="1" t="n">
        <v>0.67</v>
      </c>
      <c r="BY72" s="1" t="n">
        <v>30.91</v>
      </c>
      <c r="BZ72" s="1" t="n">
        <v>1281.4</v>
      </c>
      <c r="CA72" s="1" t="n">
        <v>150.33</v>
      </c>
      <c r="CB72" s="1" t="n">
        <v>425.25</v>
      </c>
      <c r="CC72" s="1" t="n">
        <v>453.43</v>
      </c>
      <c r="CD72" s="1" t="n">
        <v>7.1</v>
      </c>
      <c r="CE72" s="1" t="n">
        <v>21.9</v>
      </c>
      <c r="CF72" s="1" t="n">
        <v>2.19</v>
      </c>
      <c r="CG72" s="1" t="n">
        <v>12.12</v>
      </c>
      <c r="CH72" s="1" t="n">
        <v>19.48</v>
      </c>
      <c r="CI72" s="1" t="n">
        <v>5.84</v>
      </c>
    </row>
    <row r="73" customFormat="false" ht="12.75" hidden="false" customHeight="false" outlineLevel="0" collapsed="false">
      <c r="A73" s="1" t="s">
        <v>117</v>
      </c>
      <c r="B73" s="1" t="s">
        <v>111</v>
      </c>
      <c r="C73" s="1" t="s">
        <v>114</v>
      </c>
      <c r="D73" s="1" t="s">
        <v>114</v>
      </c>
      <c r="E73" s="1" t="n">
        <v>2</v>
      </c>
      <c r="F73" s="4" t="s">
        <v>157</v>
      </c>
      <c r="Q73" s="1" t="n">
        <v>0</v>
      </c>
      <c r="R73" s="1" t="s">
        <v>154</v>
      </c>
      <c r="S73" s="1" t="n">
        <v>0</v>
      </c>
      <c r="T73" s="1" t="n">
        <v>6</v>
      </c>
      <c r="U73" s="1" t="n">
        <v>5</v>
      </c>
      <c r="V73" s="1" t="n">
        <v>0</v>
      </c>
      <c r="W73" s="1" t="n">
        <v>0</v>
      </c>
      <c r="X73" s="1" t="n">
        <v>0</v>
      </c>
      <c r="Y73" s="1" t="n">
        <f aca="false">ROUND(100*(W73/U73),1)</f>
        <v>0</v>
      </c>
      <c r="Z73" s="2" t="n">
        <v>0</v>
      </c>
      <c r="AA73" s="1" t="n">
        <v>0</v>
      </c>
      <c r="AB73" s="1" t="n">
        <v>0</v>
      </c>
      <c r="AC73" s="1" t="n">
        <v>0</v>
      </c>
      <c r="AD73" s="1" t="n">
        <v>0</v>
      </c>
      <c r="AE73" s="1" t="n">
        <v>3.1</v>
      </c>
      <c r="BE73" s="1" t="n">
        <v>5.3</v>
      </c>
      <c r="BF73" s="1" t="n">
        <v>1590</v>
      </c>
      <c r="BG73" s="1" t="n">
        <v>91.85</v>
      </c>
      <c r="BH73" s="1" t="n">
        <v>0.15</v>
      </c>
      <c r="BI73" s="1" t="n">
        <v>45.08</v>
      </c>
      <c r="BJ73" s="1" t="n">
        <v>6.8</v>
      </c>
      <c r="BK73" s="1" t="n">
        <v>2.21</v>
      </c>
      <c r="BL73" s="1" t="n">
        <v>1482.74</v>
      </c>
      <c r="BM73" s="1" t="n">
        <v>2285.79</v>
      </c>
      <c r="BN73" s="1" t="n">
        <v>275.31</v>
      </c>
      <c r="BO73" s="1" t="n">
        <v>15.5</v>
      </c>
      <c r="BP73" s="1" t="n">
        <v>9.71</v>
      </c>
      <c r="BQ73" s="1" t="n">
        <v>38.79</v>
      </c>
      <c r="BR73" s="1" t="n">
        <v>16.27</v>
      </c>
      <c r="BS73" s="1" t="n">
        <v>587.35</v>
      </c>
      <c r="BT73" s="1" t="n">
        <v>37.7</v>
      </c>
      <c r="BU73" s="1" t="n">
        <v>1.7</v>
      </c>
      <c r="BV73" s="1" t="n">
        <v>1.08</v>
      </c>
      <c r="BW73" s="1" t="n">
        <v>723.55</v>
      </c>
      <c r="BX73" s="1" t="n">
        <v>0.67</v>
      </c>
      <c r="BY73" s="1" t="n">
        <v>32.59</v>
      </c>
      <c r="BZ73" s="1" t="n">
        <v>1199.55</v>
      </c>
      <c r="CA73" s="1" t="n">
        <v>311.48</v>
      </c>
      <c r="CB73" s="1" t="n">
        <v>932.2</v>
      </c>
      <c r="CC73" s="1" t="n">
        <v>866.37</v>
      </c>
      <c r="CD73" s="1" t="n">
        <v>7.1</v>
      </c>
      <c r="CE73" s="1" t="n">
        <v>166.25</v>
      </c>
      <c r="CF73" s="1" t="n">
        <v>0.77</v>
      </c>
      <c r="CG73" s="1" t="n">
        <v>12.12</v>
      </c>
      <c r="CH73" s="1" t="n">
        <v>19.48</v>
      </c>
      <c r="CI73" s="1" t="n">
        <v>3.41</v>
      </c>
    </row>
    <row r="74" customFormat="false" ht="12.75" hidden="false" customHeight="false" outlineLevel="0" collapsed="false">
      <c r="A74" s="1" t="s">
        <v>118</v>
      </c>
      <c r="B74" s="1" t="s">
        <v>111</v>
      </c>
      <c r="C74" s="1" t="s">
        <v>114</v>
      </c>
      <c r="D74" s="1" t="s">
        <v>114</v>
      </c>
      <c r="E74" s="1" t="n">
        <v>2</v>
      </c>
      <c r="F74" s="4" t="s">
        <v>156</v>
      </c>
      <c r="Q74" s="1" t="n">
        <v>0</v>
      </c>
      <c r="R74" s="1" t="s">
        <v>154</v>
      </c>
      <c r="S74" s="1" t="n">
        <v>0</v>
      </c>
      <c r="T74" s="1" t="n">
        <v>10</v>
      </c>
      <c r="U74" s="1" t="n">
        <v>7</v>
      </c>
      <c r="V74" s="1" t="n">
        <v>0</v>
      </c>
      <c r="W74" s="1" t="n">
        <v>0</v>
      </c>
      <c r="X74" s="1" t="n">
        <v>0</v>
      </c>
      <c r="Y74" s="1" t="n">
        <f aca="false">ROUND(100*(W74/U74),1)</f>
        <v>0</v>
      </c>
      <c r="Z74" s="2" t="n">
        <v>0</v>
      </c>
      <c r="AA74" s="1" t="n">
        <v>0</v>
      </c>
      <c r="AB74" s="1" t="n">
        <v>0</v>
      </c>
      <c r="AC74" s="1" t="n">
        <v>0</v>
      </c>
      <c r="AD74" s="1" t="n">
        <v>0</v>
      </c>
      <c r="AE74" s="1" t="n">
        <v>3.2</v>
      </c>
      <c r="BE74" s="1" t="n">
        <v>0.9</v>
      </c>
      <c r="BF74" s="1" t="n">
        <v>286</v>
      </c>
      <c r="BG74" s="1" t="n">
        <v>128.85</v>
      </c>
      <c r="BH74" s="1" t="n">
        <v>5.21</v>
      </c>
      <c r="BI74" s="1" t="n">
        <v>142</v>
      </c>
      <c r="BJ74" s="1" t="n">
        <v>6.8</v>
      </c>
      <c r="BK74" s="1" t="n">
        <v>14.1</v>
      </c>
      <c r="BL74" s="1" t="n">
        <v>1365.62</v>
      </c>
      <c r="BM74" s="1" t="n">
        <v>3631.13</v>
      </c>
      <c r="BN74" s="1" t="n">
        <v>131.12</v>
      </c>
      <c r="BO74" s="1" t="n">
        <v>15.5</v>
      </c>
      <c r="BP74" s="1" t="n">
        <v>59.99</v>
      </c>
      <c r="BQ74" s="1" t="n">
        <v>4.05</v>
      </c>
      <c r="BR74" s="1" t="n">
        <v>127.52</v>
      </c>
      <c r="BS74" s="1" t="n">
        <v>755.68</v>
      </c>
      <c r="BT74" s="1" t="n">
        <v>37.7</v>
      </c>
      <c r="BU74" s="1" t="n">
        <v>91.3</v>
      </c>
      <c r="BV74" s="1" t="n">
        <v>1.43</v>
      </c>
      <c r="BW74" s="1" t="n">
        <v>1756.83</v>
      </c>
      <c r="BX74" s="1" t="n">
        <v>0.67</v>
      </c>
      <c r="BY74" s="1" t="n">
        <v>243.17</v>
      </c>
      <c r="BZ74" s="1" t="n">
        <v>919.31</v>
      </c>
      <c r="CA74" s="1" t="n">
        <v>99.02</v>
      </c>
      <c r="CB74" s="1" t="n">
        <v>378.63</v>
      </c>
      <c r="CC74" s="1" t="n">
        <v>28.7</v>
      </c>
      <c r="CD74" s="1" t="n">
        <v>16.74</v>
      </c>
      <c r="CE74" s="1" t="n">
        <v>21.9</v>
      </c>
      <c r="CF74" s="1" t="n">
        <v>2.19</v>
      </c>
      <c r="CG74" s="1" t="n">
        <v>125.66</v>
      </c>
      <c r="CH74" s="1" t="n">
        <v>19.48</v>
      </c>
      <c r="CI74" s="1" t="n">
        <v>5.84</v>
      </c>
    </row>
    <row r="75" customFormat="false" ht="12.75" hidden="false" customHeight="false" outlineLevel="0" collapsed="false">
      <c r="A75" s="1" t="s">
        <v>119</v>
      </c>
      <c r="B75" s="1" t="s">
        <v>107</v>
      </c>
      <c r="C75" s="1" t="s">
        <v>120</v>
      </c>
      <c r="D75" s="1" t="s">
        <v>120</v>
      </c>
      <c r="E75" s="1" t="n">
        <v>2</v>
      </c>
      <c r="F75" s="4" t="s">
        <v>156</v>
      </c>
      <c r="Q75" s="1" t="n">
        <v>0</v>
      </c>
      <c r="R75" s="1" t="s">
        <v>154</v>
      </c>
      <c r="S75" s="1" t="n">
        <v>0</v>
      </c>
      <c r="T75" s="1" t="n">
        <v>8</v>
      </c>
      <c r="U75" s="1" t="n">
        <v>7</v>
      </c>
      <c r="V75" s="1" t="n">
        <v>0</v>
      </c>
      <c r="W75" s="1" t="n">
        <v>0</v>
      </c>
      <c r="X75" s="1" t="n">
        <v>0</v>
      </c>
      <c r="Y75" s="1" t="n">
        <f aca="false">ROUND(100*(W75/U75),1)</f>
        <v>0</v>
      </c>
      <c r="Z75" s="2" t="n">
        <v>0</v>
      </c>
      <c r="AA75" s="1" t="n">
        <v>0</v>
      </c>
      <c r="AB75" s="1" t="n">
        <v>0</v>
      </c>
      <c r="AC75" s="1" t="n">
        <v>0</v>
      </c>
      <c r="AD75" s="1" t="n">
        <v>0</v>
      </c>
      <c r="AE75" s="1" t="n">
        <v>3.2</v>
      </c>
      <c r="BE75" s="1" t="n">
        <v>2.2</v>
      </c>
      <c r="BF75" s="1" t="n">
        <v>681</v>
      </c>
      <c r="BG75" s="1" t="n">
        <v>57.62</v>
      </c>
      <c r="BH75" s="1" t="n">
        <v>9.76</v>
      </c>
      <c r="BI75" s="1" t="n">
        <v>56.8</v>
      </c>
      <c r="BJ75" s="1" t="n">
        <v>6.8</v>
      </c>
      <c r="BK75" s="1" t="n">
        <v>8.73</v>
      </c>
      <c r="BL75" s="1" t="n">
        <v>822.95</v>
      </c>
      <c r="BM75" s="1" t="n">
        <v>6230.68</v>
      </c>
      <c r="BN75" s="1" t="n">
        <v>71.09</v>
      </c>
      <c r="BO75" s="1" t="n">
        <v>15.5</v>
      </c>
      <c r="BP75" s="1" t="n">
        <v>32.54</v>
      </c>
      <c r="BQ75" s="1" t="n">
        <v>13.47</v>
      </c>
      <c r="BR75" s="1" t="n">
        <v>55.57</v>
      </c>
      <c r="BS75" s="1" t="n">
        <v>395.02</v>
      </c>
      <c r="BT75" s="1" t="n">
        <v>37.7</v>
      </c>
      <c r="BU75" s="1" t="n">
        <v>71.42</v>
      </c>
      <c r="BV75" s="1" t="n">
        <v>3.24</v>
      </c>
      <c r="BW75" s="1" t="n">
        <v>382.2</v>
      </c>
      <c r="BX75" s="1" t="n">
        <v>0.67</v>
      </c>
      <c r="BY75" s="1" t="n">
        <v>12.52</v>
      </c>
      <c r="BZ75" s="1" t="n">
        <v>1247.53</v>
      </c>
      <c r="CA75" s="1" t="n">
        <v>187.53</v>
      </c>
      <c r="CB75" s="1" t="n">
        <v>184.05</v>
      </c>
      <c r="CC75" s="1" t="n">
        <v>201.53</v>
      </c>
      <c r="CD75" s="1" t="n">
        <v>17.4</v>
      </c>
      <c r="CE75" s="1" t="n">
        <v>21.9</v>
      </c>
      <c r="CF75" s="1" t="n">
        <v>1.67</v>
      </c>
      <c r="CG75" s="1" t="n">
        <v>12.12</v>
      </c>
      <c r="CH75" s="1" t="n">
        <v>19.48</v>
      </c>
      <c r="CI75" s="1" t="n">
        <v>7.75</v>
      </c>
    </row>
    <row r="76" customFormat="false" ht="12.75" hidden="false" customHeight="false" outlineLevel="0" collapsed="false">
      <c r="A76" s="1" t="s">
        <v>121</v>
      </c>
      <c r="B76" s="1" t="s">
        <v>107</v>
      </c>
      <c r="C76" s="1" t="s">
        <v>120</v>
      </c>
      <c r="D76" s="1" t="s">
        <v>120</v>
      </c>
      <c r="E76" s="1" t="n">
        <v>2</v>
      </c>
      <c r="F76" s="4" t="s">
        <v>156</v>
      </c>
      <c r="Q76" s="1" t="n">
        <v>0</v>
      </c>
      <c r="R76" s="1" t="s">
        <v>154</v>
      </c>
      <c r="S76" s="1" t="n">
        <v>0</v>
      </c>
      <c r="T76" s="1" t="n">
        <v>7</v>
      </c>
      <c r="U76" s="1" t="n">
        <v>4</v>
      </c>
      <c r="V76" s="1" t="n">
        <v>0</v>
      </c>
      <c r="W76" s="1" t="n">
        <v>0</v>
      </c>
      <c r="X76" s="1" t="n">
        <v>0</v>
      </c>
      <c r="Y76" s="1" t="n">
        <f aca="false">ROUND(100*(W76/U76),1)</f>
        <v>0</v>
      </c>
      <c r="Z76" s="2" t="n">
        <v>0</v>
      </c>
      <c r="AA76" s="1" t="n">
        <v>0</v>
      </c>
      <c r="AB76" s="1" t="n">
        <v>0</v>
      </c>
      <c r="AC76" s="1" t="n">
        <v>0</v>
      </c>
      <c r="AD76" s="1" t="n">
        <v>0</v>
      </c>
      <c r="AE76" s="1" t="n">
        <v>3.4</v>
      </c>
      <c r="BE76" s="1" t="n">
        <v>0.1</v>
      </c>
      <c r="BF76" s="1" t="n">
        <v>36</v>
      </c>
      <c r="BG76" s="1" t="n">
        <v>69.27</v>
      </c>
      <c r="BH76" s="1" t="n">
        <v>6.88</v>
      </c>
      <c r="BI76" s="1" t="n">
        <v>155.35</v>
      </c>
      <c r="BJ76" s="1" t="n">
        <v>6.8</v>
      </c>
      <c r="BK76" s="1" t="n">
        <v>5.98</v>
      </c>
      <c r="BL76" s="1" t="n">
        <v>681.8</v>
      </c>
      <c r="BM76" s="1" t="n">
        <v>2969.64</v>
      </c>
      <c r="BN76" s="1" t="n">
        <v>117.06</v>
      </c>
      <c r="BO76" s="1" t="n">
        <v>15.5</v>
      </c>
      <c r="BP76" s="1" t="n">
        <v>35.74</v>
      </c>
      <c r="BQ76" s="1" t="n">
        <v>2.11</v>
      </c>
      <c r="BR76" s="1" t="n">
        <v>55.12</v>
      </c>
      <c r="BS76" s="1" t="n">
        <v>192.46</v>
      </c>
      <c r="BT76" s="1" t="n">
        <v>37.7</v>
      </c>
      <c r="BU76" s="1" t="n">
        <v>97.37</v>
      </c>
      <c r="BV76" s="1" t="n">
        <v>2.97</v>
      </c>
      <c r="BW76" s="1" t="n">
        <v>421.73</v>
      </c>
      <c r="BX76" s="1" t="n">
        <v>0.67</v>
      </c>
      <c r="BY76" s="1" t="n">
        <v>5.28</v>
      </c>
      <c r="BZ76" s="1" t="n">
        <v>1328.75</v>
      </c>
      <c r="CA76" s="1" t="n">
        <v>112.76</v>
      </c>
      <c r="CB76" s="1" t="n">
        <v>275.91</v>
      </c>
      <c r="CC76" s="1" t="n">
        <v>215.42</v>
      </c>
      <c r="CD76" s="1" t="n">
        <v>3.78</v>
      </c>
      <c r="CE76" s="1" t="n">
        <v>21.9</v>
      </c>
      <c r="CF76" s="1" t="n">
        <v>6.46</v>
      </c>
      <c r="CG76" s="1" t="n">
        <v>12.12</v>
      </c>
      <c r="CH76" s="1" t="n">
        <v>19.48</v>
      </c>
      <c r="CI76" s="1" t="n">
        <v>5.52</v>
      </c>
    </row>
    <row r="77" customFormat="false" ht="12.75" hidden="false" customHeight="false" outlineLevel="0" collapsed="false">
      <c r="A77" s="1" t="s">
        <v>122</v>
      </c>
      <c r="B77" s="1" t="s">
        <v>111</v>
      </c>
      <c r="C77" s="1" t="s">
        <v>120</v>
      </c>
      <c r="D77" s="1" t="s">
        <v>120</v>
      </c>
      <c r="E77" s="1" t="n">
        <v>2</v>
      </c>
      <c r="F77" s="4" t="s">
        <v>156</v>
      </c>
      <c r="Q77" s="1" t="n">
        <v>0</v>
      </c>
      <c r="R77" s="1" t="s">
        <v>154</v>
      </c>
      <c r="S77" s="1" t="n">
        <v>0</v>
      </c>
      <c r="T77" s="1" t="n">
        <v>7</v>
      </c>
      <c r="U77" s="1" t="n">
        <v>6</v>
      </c>
      <c r="V77" s="1" t="n">
        <v>0</v>
      </c>
      <c r="W77" s="1" t="n">
        <v>0</v>
      </c>
      <c r="X77" s="1" t="n">
        <v>0</v>
      </c>
      <c r="Y77" s="1" t="n">
        <f aca="false">ROUND(100*(W77/U77),1)</f>
        <v>0</v>
      </c>
      <c r="Z77" s="2" t="n">
        <v>0</v>
      </c>
      <c r="AA77" s="1" t="n">
        <v>0</v>
      </c>
      <c r="AB77" s="1" t="n">
        <v>0</v>
      </c>
      <c r="AC77" s="1" t="n">
        <v>0</v>
      </c>
      <c r="AD77" s="1" t="n">
        <v>0</v>
      </c>
      <c r="AE77" s="1" t="n">
        <v>3.4</v>
      </c>
      <c r="BE77" s="1" t="n">
        <v>2.8</v>
      </c>
      <c r="BF77" s="1" t="n">
        <v>886</v>
      </c>
      <c r="BG77" s="1" t="n">
        <v>91.15</v>
      </c>
      <c r="BH77" s="1" t="n">
        <v>2.7</v>
      </c>
      <c r="BI77" s="1" t="n">
        <v>68.39</v>
      </c>
      <c r="BJ77" s="1" t="n">
        <v>6.8</v>
      </c>
      <c r="BK77" s="1" t="n">
        <v>5.58</v>
      </c>
      <c r="BL77" s="1" t="n">
        <v>1289.96</v>
      </c>
      <c r="BM77" s="1" t="n">
        <v>4208.04</v>
      </c>
      <c r="BN77" s="1" t="n">
        <v>119.09</v>
      </c>
      <c r="BO77" s="1" t="n">
        <v>15.5</v>
      </c>
      <c r="BP77" s="1" t="n">
        <v>14.27</v>
      </c>
      <c r="BQ77" s="1" t="n">
        <v>6.44</v>
      </c>
      <c r="BR77" s="1" t="n">
        <v>51.9</v>
      </c>
      <c r="BS77" s="1" t="n">
        <v>378.44</v>
      </c>
      <c r="BT77" s="1" t="n">
        <v>37.7</v>
      </c>
      <c r="BU77" s="1" t="n">
        <v>85.84</v>
      </c>
      <c r="BV77" s="1" t="n">
        <v>1.45</v>
      </c>
      <c r="BW77" s="1" t="n">
        <v>546.21</v>
      </c>
      <c r="BX77" s="1" t="n">
        <v>0.67</v>
      </c>
      <c r="BY77" s="1" t="n">
        <v>81.36</v>
      </c>
      <c r="BZ77" s="1" t="n">
        <v>958.84</v>
      </c>
      <c r="CA77" s="1" t="n">
        <v>208.2</v>
      </c>
      <c r="CB77" s="1" t="n">
        <v>222.45</v>
      </c>
      <c r="CC77" s="1" t="n">
        <v>154.49</v>
      </c>
      <c r="CD77" s="1" t="n">
        <v>11.22</v>
      </c>
      <c r="CE77" s="1" t="n">
        <v>21.9</v>
      </c>
      <c r="CF77" s="1" t="n">
        <v>2.19</v>
      </c>
      <c r="CG77" s="1" t="n">
        <v>12.12</v>
      </c>
      <c r="CH77" s="1" t="n">
        <v>19.48</v>
      </c>
      <c r="CI77" s="1" t="n">
        <v>5.84</v>
      </c>
    </row>
    <row r="78" customFormat="false" ht="12.75" hidden="false" customHeight="false" outlineLevel="0" collapsed="false">
      <c r="A78" s="1" t="s">
        <v>123</v>
      </c>
      <c r="B78" s="1" t="s">
        <v>111</v>
      </c>
      <c r="C78" s="1" t="s">
        <v>120</v>
      </c>
      <c r="D78" s="1" t="s">
        <v>120</v>
      </c>
      <c r="E78" s="1" t="n">
        <v>2</v>
      </c>
      <c r="F78" s="4" t="s">
        <v>156</v>
      </c>
      <c r="Q78" s="1" t="n">
        <v>0</v>
      </c>
      <c r="R78" s="1" t="s">
        <v>154</v>
      </c>
      <c r="S78" s="1" t="n">
        <v>0</v>
      </c>
      <c r="T78" s="1" t="n">
        <v>8</v>
      </c>
      <c r="U78" s="1" t="n">
        <v>4</v>
      </c>
      <c r="V78" s="1" t="n">
        <v>0</v>
      </c>
      <c r="W78" s="1" t="n">
        <v>0</v>
      </c>
      <c r="X78" s="1" t="n">
        <v>0</v>
      </c>
      <c r="Y78" s="1" t="n">
        <f aca="false">ROUND(100*(W78/U78),1)</f>
        <v>0</v>
      </c>
      <c r="Z78" s="2" t="n">
        <v>0</v>
      </c>
      <c r="AA78" s="1" t="n">
        <v>0</v>
      </c>
      <c r="AB78" s="1" t="n">
        <v>0</v>
      </c>
      <c r="AC78" s="1" t="n">
        <v>0</v>
      </c>
      <c r="AD78" s="1" t="n">
        <v>0</v>
      </c>
      <c r="AE78" s="1" t="n">
        <v>3.9</v>
      </c>
      <c r="BE78" s="1" t="n">
        <v>3.1</v>
      </c>
      <c r="BF78" s="1" t="n">
        <v>946</v>
      </c>
      <c r="BG78" s="1" t="n">
        <v>54.46</v>
      </c>
      <c r="BH78" s="1" t="n">
        <v>0.23</v>
      </c>
      <c r="BI78" s="1" t="n">
        <v>56.8</v>
      </c>
      <c r="BJ78" s="1" t="n">
        <v>6.8</v>
      </c>
      <c r="BK78" s="1" t="n">
        <v>1.46</v>
      </c>
      <c r="BL78" s="1" t="n">
        <v>336.02</v>
      </c>
      <c r="BM78" s="1" t="n">
        <v>2883.62</v>
      </c>
      <c r="BN78" s="1" t="n">
        <v>100.28</v>
      </c>
      <c r="BO78" s="1" t="n">
        <v>15.5</v>
      </c>
      <c r="BP78" s="1" t="n">
        <v>14.27</v>
      </c>
      <c r="BQ78" s="1" t="n">
        <v>6.44</v>
      </c>
      <c r="BR78" s="1" t="n">
        <v>16.27</v>
      </c>
      <c r="BS78" s="1" t="n">
        <v>371.77</v>
      </c>
      <c r="BT78" s="1" t="n">
        <v>37.7</v>
      </c>
      <c r="BU78" s="1" t="n">
        <v>32.69</v>
      </c>
      <c r="BV78" s="1" t="n">
        <v>0.59</v>
      </c>
      <c r="BW78" s="1" t="n">
        <v>369.45</v>
      </c>
      <c r="BX78" s="1" t="n">
        <v>0.67</v>
      </c>
      <c r="BY78" s="1" t="n">
        <v>23.54</v>
      </c>
      <c r="BZ78" s="1" t="n">
        <v>1085.4</v>
      </c>
      <c r="CA78" s="1" t="n">
        <v>148.42</v>
      </c>
      <c r="CB78" s="1" t="n">
        <v>195.69</v>
      </c>
      <c r="CC78" s="1" t="n">
        <v>73.53</v>
      </c>
      <c r="CD78" s="1" t="n">
        <v>7.1</v>
      </c>
      <c r="CE78" s="1" t="n">
        <v>21.9</v>
      </c>
      <c r="CF78" s="1" t="n">
        <v>4.11</v>
      </c>
      <c r="CG78" s="1" t="n">
        <v>12.12</v>
      </c>
      <c r="CH78" s="1" t="n">
        <v>19.48</v>
      </c>
      <c r="CI78" s="1" t="n">
        <v>5.81</v>
      </c>
    </row>
    <row r="79" customFormat="false" ht="12.75" hidden="false" customHeight="false" outlineLevel="0" collapsed="false">
      <c r="A79" s="1" t="s">
        <v>124</v>
      </c>
      <c r="B79" s="1" t="s">
        <v>111</v>
      </c>
      <c r="C79" s="1" t="s">
        <v>120</v>
      </c>
      <c r="D79" s="1" t="s">
        <v>120</v>
      </c>
      <c r="E79" s="1" t="n">
        <v>2</v>
      </c>
      <c r="F79" s="4" t="s">
        <v>156</v>
      </c>
      <c r="Q79" s="1" t="n">
        <v>0</v>
      </c>
      <c r="R79" s="1" t="s">
        <v>154</v>
      </c>
      <c r="S79" s="1" t="n">
        <v>0</v>
      </c>
      <c r="T79" s="1" t="n">
        <v>7</v>
      </c>
      <c r="U79" s="1" t="n">
        <v>6</v>
      </c>
      <c r="V79" s="1" t="n">
        <v>0</v>
      </c>
      <c r="W79" s="1" t="n">
        <v>0</v>
      </c>
      <c r="X79" s="1" t="n">
        <v>0</v>
      </c>
      <c r="Y79" s="1" t="n">
        <f aca="false">ROUND(100*(W79/U79),1)</f>
        <v>0</v>
      </c>
      <c r="Z79" s="2" t="n">
        <v>0</v>
      </c>
      <c r="AA79" s="1" t="n">
        <v>0</v>
      </c>
      <c r="AB79" s="1" t="n">
        <v>0</v>
      </c>
      <c r="AC79" s="1" t="n">
        <v>0</v>
      </c>
      <c r="AD79" s="1" t="n">
        <v>0</v>
      </c>
      <c r="AE79" s="1" t="n">
        <v>3.2</v>
      </c>
      <c r="BE79" s="1" t="n">
        <v>1.2</v>
      </c>
      <c r="BF79" s="1" t="n">
        <v>372</v>
      </c>
      <c r="BG79" s="1" t="n">
        <v>150.52</v>
      </c>
      <c r="BH79" s="1" t="n">
        <v>4.9</v>
      </c>
      <c r="BI79" s="1" t="n">
        <v>76.08</v>
      </c>
      <c r="BJ79" s="1" t="n">
        <v>6.8</v>
      </c>
      <c r="BK79" s="1" t="n">
        <v>3.96</v>
      </c>
      <c r="BL79" s="1" t="n">
        <v>1059.29</v>
      </c>
      <c r="BM79" s="1" t="n">
        <v>2563.92</v>
      </c>
      <c r="BN79" s="1" t="n">
        <v>66.55</v>
      </c>
      <c r="BO79" s="1" t="n">
        <v>15.5</v>
      </c>
      <c r="BP79" s="1" t="n">
        <v>64.18</v>
      </c>
      <c r="BQ79" s="1" t="n">
        <v>5.37</v>
      </c>
      <c r="BR79" s="1" t="n">
        <v>142.43</v>
      </c>
      <c r="BS79" s="1" t="n">
        <v>583.75</v>
      </c>
      <c r="BT79" s="1" t="n">
        <v>140.73</v>
      </c>
      <c r="BU79" s="1" t="n">
        <v>76.07</v>
      </c>
      <c r="BV79" s="1" t="n">
        <v>3.08</v>
      </c>
      <c r="BW79" s="1" t="n">
        <v>804.59</v>
      </c>
      <c r="BX79" s="1" t="n">
        <v>0.67</v>
      </c>
      <c r="BY79" s="1" t="n">
        <v>209.48</v>
      </c>
      <c r="BZ79" s="1" t="n">
        <v>937.13</v>
      </c>
      <c r="CA79" s="1" t="n">
        <v>86.5</v>
      </c>
      <c r="CB79" s="1" t="n">
        <v>180.48</v>
      </c>
      <c r="CC79" s="1" t="n">
        <v>451.66</v>
      </c>
      <c r="CD79" s="1" t="n">
        <v>8.76</v>
      </c>
      <c r="CE79" s="1" t="n">
        <v>21.9</v>
      </c>
      <c r="CF79" s="1" t="n">
        <v>2.57</v>
      </c>
      <c r="CG79" s="1" t="n">
        <v>12.12</v>
      </c>
      <c r="CH79" s="1" t="n">
        <v>15.58</v>
      </c>
      <c r="CI79" s="1" t="n">
        <v>9.2</v>
      </c>
    </row>
    <row r="80" customFormat="false" ht="12.75" hidden="false" customHeight="false" outlineLevel="0" collapsed="false">
      <c r="A80" s="1" t="s">
        <v>106</v>
      </c>
      <c r="B80" s="1" t="s">
        <v>107</v>
      </c>
      <c r="C80" s="1" t="s">
        <v>108</v>
      </c>
      <c r="D80" s="1" t="s">
        <v>108</v>
      </c>
      <c r="E80" s="1" t="n">
        <v>3</v>
      </c>
      <c r="F80" s="4" t="s">
        <v>157</v>
      </c>
      <c r="Q80" s="1" t="n">
        <v>0</v>
      </c>
      <c r="R80" s="1" t="s">
        <v>154</v>
      </c>
      <c r="S80" s="1" t="n">
        <v>0</v>
      </c>
      <c r="T80" s="1" t="n">
        <v>7</v>
      </c>
      <c r="U80" s="1" t="n">
        <v>3</v>
      </c>
      <c r="V80" s="1" t="n">
        <v>0</v>
      </c>
      <c r="W80" s="1" t="n">
        <v>0</v>
      </c>
      <c r="X80" s="1" t="n">
        <v>0</v>
      </c>
      <c r="Y80" s="1" t="n">
        <f aca="false">ROUND(100*(W80/U80),1)</f>
        <v>0</v>
      </c>
      <c r="Z80" s="2" t="n">
        <v>0</v>
      </c>
      <c r="AA80" s="1" t="n">
        <v>0</v>
      </c>
      <c r="AB80" s="1" t="n">
        <v>0</v>
      </c>
      <c r="AC80" s="1" t="n">
        <v>0</v>
      </c>
      <c r="AD80" s="1" t="n">
        <v>0</v>
      </c>
      <c r="AE80" s="1" t="n">
        <v>4.7</v>
      </c>
      <c r="AF80" s="1" t="n">
        <v>8.1</v>
      </c>
      <c r="AG80" s="1" t="n">
        <v>3.31</v>
      </c>
      <c r="AH80" s="1" t="n">
        <v>0.06</v>
      </c>
      <c r="AI80" s="1" t="n">
        <v>4.73</v>
      </c>
      <c r="AJ80" s="1" t="n">
        <v>40.8</v>
      </c>
      <c r="AK80" s="1" t="n">
        <v>0.7</v>
      </c>
      <c r="AL80" s="1" t="n">
        <v>58.4</v>
      </c>
      <c r="AM80" s="1" t="n">
        <v>5.89</v>
      </c>
      <c r="AN80" s="1" t="n">
        <v>12.2</v>
      </c>
      <c r="AO80" s="1" t="n">
        <v>37.64</v>
      </c>
      <c r="AP80" s="1" t="n">
        <v>20.8</v>
      </c>
      <c r="AQ80" s="1" t="n">
        <v>64</v>
      </c>
      <c r="AR80" s="1" t="n">
        <v>32.5</v>
      </c>
      <c r="AS80" s="1" t="n">
        <v>16.7</v>
      </c>
      <c r="AT80" s="1" t="n">
        <v>40.6</v>
      </c>
      <c r="AU80" s="1" t="n">
        <v>228</v>
      </c>
      <c r="AV80" s="1" t="n">
        <v>9.2</v>
      </c>
      <c r="AW80" s="1" t="n">
        <v>0.21</v>
      </c>
      <c r="AX80" s="1" t="n">
        <v>36.9</v>
      </c>
      <c r="AY80" s="1" t="n">
        <v>14.9</v>
      </c>
      <c r="BC80" s="1" t="n">
        <v>0.5</v>
      </c>
      <c r="BD80" s="1" t="n">
        <v>0</v>
      </c>
      <c r="BE80" s="1" t="n">
        <v>7.6</v>
      </c>
      <c r="BF80" s="1" t="n">
        <v>2322</v>
      </c>
      <c r="BG80" s="1" t="n">
        <v>59.1</v>
      </c>
      <c r="BH80" s="1" t="n">
        <v>9.66</v>
      </c>
      <c r="BI80" s="1" t="n">
        <v>56.8</v>
      </c>
      <c r="BJ80" s="1" t="n">
        <v>6.07</v>
      </c>
      <c r="BK80" s="1" t="n">
        <v>9.06</v>
      </c>
      <c r="BL80" s="1" t="n">
        <v>1139.08</v>
      </c>
      <c r="BM80" s="1" t="n">
        <v>2439.64</v>
      </c>
      <c r="BN80" s="1" t="n">
        <v>150.36</v>
      </c>
      <c r="BO80" s="1" t="n">
        <v>3.19</v>
      </c>
      <c r="BP80" s="1" t="n">
        <v>51.21</v>
      </c>
      <c r="BQ80" s="1" t="n">
        <v>20.85</v>
      </c>
      <c r="BR80" s="1" t="n">
        <v>377.51</v>
      </c>
      <c r="BS80" s="1" t="n">
        <v>1309.92</v>
      </c>
      <c r="BT80" s="1" t="n">
        <v>37.7</v>
      </c>
      <c r="BU80" s="1" t="n">
        <v>91.33</v>
      </c>
      <c r="BV80" s="1" t="n">
        <v>4.08</v>
      </c>
      <c r="BW80" s="1" t="n">
        <v>351.72</v>
      </c>
      <c r="BX80" s="1" t="n">
        <v>0.67</v>
      </c>
      <c r="BY80" s="1" t="n">
        <v>151.25</v>
      </c>
      <c r="BZ80" s="1" t="n">
        <v>801.01</v>
      </c>
      <c r="CA80" s="1" t="n">
        <v>109.84</v>
      </c>
      <c r="CB80" s="1" t="n">
        <v>161.47</v>
      </c>
      <c r="CC80" s="1" t="n">
        <v>189.15</v>
      </c>
      <c r="CD80" s="1" t="n">
        <v>16.19</v>
      </c>
      <c r="CE80" s="1" t="n">
        <v>250.78</v>
      </c>
      <c r="CF80" s="1" t="n">
        <v>9.14</v>
      </c>
      <c r="CG80" s="1" t="n">
        <v>12.12</v>
      </c>
      <c r="CH80" s="1" t="n">
        <v>19.48</v>
      </c>
      <c r="CI80" s="1" t="n">
        <v>15.56</v>
      </c>
      <c r="CJ80" s="1" t="n">
        <v>4.5</v>
      </c>
      <c r="CK80" s="1" t="n">
        <v>383</v>
      </c>
      <c r="CL80" s="1" t="n">
        <v>32</v>
      </c>
      <c r="CM80" s="1" t="n">
        <v>237</v>
      </c>
      <c r="CN80" s="1" t="n">
        <v>0.5</v>
      </c>
      <c r="CO80" s="1" t="n">
        <v>22</v>
      </c>
      <c r="CP80" s="1" t="n">
        <v>9.8</v>
      </c>
      <c r="CQ80" s="1" t="n">
        <v>5.4</v>
      </c>
      <c r="CR80" s="1" t="n">
        <v>0.8</v>
      </c>
      <c r="CS80" s="1" t="n">
        <v>61</v>
      </c>
      <c r="CT80" s="1" t="n">
        <v>140</v>
      </c>
      <c r="CU80" s="1" t="n">
        <v>4.3</v>
      </c>
      <c r="CV80" s="1" t="n">
        <v>8</v>
      </c>
      <c r="CW80" s="1" t="n">
        <v>3.5</v>
      </c>
      <c r="CX80" s="1" t="s">
        <v>130</v>
      </c>
    </row>
    <row r="81" customFormat="false" ht="12.75" hidden="false" customHeight="false" outlineLevel="0" collapsed="false">
      <c r="A81" s="1" t="s">
        <v>110</v>
      </c>
      <c r="B81" s="1" t="s">
        <v>111</v>
      </c>
      <c r="C81" s="1" t="s">
        <v>108</v>
      </c>
      <c r="D81" s="1" t="s">
        <v>108</v>
      </c>
      <c r="E81" s="1" t="n">
        <v>3</v>
      </c>
      <c r="F81" s="4" t="s">
        <v>157</v>
      </c>
      <c r="Q81" s="1" t="n">
        <v>0</v>
      </c>
      <c r="R81" s="1" t="s">
        <v>154</v>
      </c>
      <c r="S81" s="1" t="n">
        <v>0</v>
      </c>
      <c r="T81" s="1" t="n">
        <v>7</v>
      </c>
      <c r="U81" s="1" t="n">
        <v>7</v>
      </c>
      <c r="V81" s="1" t="n">
        <v>0</v>
      </c>
      <c r="W81" s="1" t="n">
        <v>0</v>
      </c>
      <c r="X81" s="1" t="n">
        <v>0</v>
      </c>
      <c r="Y81" s="1" t="n">
        <f aca="false">ROUND(100*(W81/U81),1)</f>
        <v>0</v>
      </c>
      <c r="Z81" s="2" t="n">
        <v>0</v>
      </c>
      <c r="AA81" s="1" t="n">
        <v>0</v>
      </c>
      <c r="AB81" s="1" t="n">
        <v>0</v>
      </c>
      <c r="AC81" s="1" t="n">
        <v>0</v>
      </c>
      <c r="AD81" s="1" t="n">
        <v>0</v>
      </c>
      <c r="AE81" s="1" t="n">
        <v>3</v>
      </c>
      <c r="AF81" s="1" t="n">
        <v>6.24</v>
      </c>
      <c r="AG81" s="1" t="n">
        <v>2.88</v>
      </c>
      <c r="AH81" s="1" t="n">
        <v>0.05</v>
      </c>
      <c r="AI81" s="1" t="n">
        <v>3.31</v>
      </c>
      <c r="AJ81" s="1" t="n">
        <v>46.2</v>
      </c>
      <c r="AK81" s="1" t="n">
        <v>0.7</v>
      </c>
      <c r="AL81" s="1" t="n">
        <v>53</v>
      </c>
      <c r="AM81" s="1" t="n">
        <v>6.03</v>
      </c>
      <c r="AN81" s="1" t="n">
        <v>11.6</v>
      </c>
      <c r="AO81" s="1" t="n">
        <v>36.25</v>
      </c>
      <c r="AP81" s="1" t="n">
        <v>19.3</v>
      </c>
      <c r="AQ81" s="1" t="n">
        <v>60</v>
      </c>
      <c r="AR81" s="1" t="n">
        <v>32.1</v>
      </c>
      <c r="AS81" s="1" t="n">
        <v>17.6</v>
      </c>
      <c r="AT81" s="1" t="n">
        <v>39.8</v>
      </c>
      <c r="AU81" s="1" t="n">
        <v>283</v>
      </c>
      <c r="AV81" s="1" t="n">
        <v>9.5</v>
      </c>
      <c r="AW81" s="1" t="n">
        <v>0.27</v>
      </c>
      <c r="AX81" s="1" t="n">
        <v>37.8</v>
      </c>
      <c r="AY81" s="1" t="n">
        <v>16.1</v>
      </c>
      <c r="BC81" s="1" t="n">
        <v>0.5</v>
      </c>
      <c r="BD81" s="1" t="n">
        <v>0</v>
      </c>
      <c r="BE81" s="1" t="n">
        <v>0.5</v>
      </c>
      <c r="BF81" s="1" t="n">
        <v>154</v>
      </c>
      <c r="BG81" s="1" t="n">
        <v>83.84</v>
      </c>
      <c r="BH81" s="1" t="n">
        <v>11.91</v>
      </c>
      <c r="BI81" s="1" t="n">
        <v>1401.33</v>
      </c>
      <c r="BJ81" s="1" t="n">
        <v>0.73</v>
      </c>
      <c r="BK81" s="1" t="n">
        <v>9.06</v>
      </c>
      <c r="BL81" s="1" t="n">
        <v>4336.21</v>
      </c>
      <c r="BM81" s="1" t="n">
        <v>4493.09</v>
      </c>
      <c r="BN81" s="1" t="n">
        <v>181.67</v>
      </c>
      <c r="BO81" s="1" t="n">
        <v>15.5</v>
      </c>
      <c r="BP81" s="1" t="n">
        <v>79.4</v>
      </c>
      <c r="BQ81" s="1" t="n">
        <v>9.03</v>
      </c>
      <c r="BR81" s="1" t="n">
        <v>63.21</v>
      </c>
      <c r="BS81" s="1" t="n">
        <v>349.77</v>
      </c>
      <c r="BT81" s="1" t="n">
        <v>1174.4</v>
      </c>
      <c r="BU81" s="1" t="n">
        <v>116.9</v>
      </c>
      <c r="BV81" s="1" t="n">
        <v>4.14</v>
      </c>
      <c r="BW81" s="1" t="n">
        <v>9593.96</v>
      </c>
      <c r="BX81" s="1" t="n">
        <v>0.67</v>
      </c>
      <c r="BY81" s="1" t="n">
        <v>24.65</v>
      </c>
      <c r="BZ81" s="1" t="n">
        <v>2329.73</v>
      </c>
      <c r="CA81" s="1" t="n">
        <v>145.14</v>
      </c>
      <c r="CB81" s="1" t="n">
        <v>1072.64</v>
      </c>
      <c r="CC81" s="1" t="n">
        <v>661.79</v>
      </c>
      <c r="CD81" s="1" t="n">
        <v>11.31</v>
      </c>
      <c r="CE81" s="1" t="n">
        <v>21.9</v>
      </c>
      <c r="CF81" s="1" t="n">
        <v>13.35</v>
      </c>
      <c r="CG81" s="1" t="n">
        <v>349.83</v>
      </c>
      <c r="CH81" s="1" t="n">
        <v>19.86</v>
      </c>
      <c r="CI81" s="1" t="n">
        <v>10.58</v>
      </c>
      <c r="CJ81" s="1" t="n">
        <v>4.3</v>
      </c>
      <c r="CK81" s="1" t="n">
        <v>408</v>
      </c>
      <c r="CL81" s="1" t="n">
        <v>76</v>
      </c>
      <c r="CM81" s="1" t="n">
        <v>225</v>
      </c>
      <c r="CN81" s="1" t="n">
        <v>0.4</v>
      </c>
      <c r="CO81" s="1" t="n">
        <v>22</v>
      </c>
      <c r="CP81" s="1" t="n">
        <v>9.8</v>
      </c>
      <c r="CQ81" s="1" t="n">
        <v>5</v>
      </c>
      <c r="CR81" s="1" t="n">
        <v>0.7</v>
      </c>
      <c r="CS81" s="1" t="n">
        <v>57</v>
      </c>
      <c r="CT81" s="1" t="n">
        <v>141</v>
      </c>
      <c r="CU81" s="1" t="n">
        <v>4.7</v>
      </c>
      <c r="CV81" s="1" t="n">
        <v>7.9</v>
      </c>
      <c r="CW81" s="1" t="n">
        <v>3.5</v>
      </c>
      <c r="CX81" s="1" t="s">
        <v>130</v>
      </c>
    </row>
    <row r="82" customFormat="false" ht="12.75" hidden="false" customHeight="false" outlineLevel="0" collapsed="false">
      <c r="A82" s="1" t="s">
        <v>112</v>
      </c>
      <c r="B82" s="1" t="s">
        <v>111</v>
      </c>
      <c r="C82" s="1" t="s">
        <v>108</v>
      </c>
      <c r="D82" s="1" t="s">
        <v>108</v>
      </c>
      <c r="E82" s="1" t="n">
        <v>3</v>
      </c>
      <c r="F82" s="4" t="s">
        <v>157</v>
      </c>
      <c r="Q82" s="1" t="n">
        <v>0</v>
      </c>
      <c r="R82" s="1" t="s">
        <v>154</v>
      </c>
      <c r="S82" s="1" t="n">
        <v>0</v>
      </c>
      <c r="T82" s="1" t="n">
        <v>5</v>
      </c>
      <c r="U82" s="1" t="n">
        <v>2</v>
      </c>
      <c r="V82" s="1" t="n">
        <v>0</v>
      </c>
      <c r="W82" s="1" t="n">
        <v>0</v>
      </c>
      <c r="X82" s="1" t="n">
        <v>0</v>
      </c>
      <c r="Y82" s="1" t="n">
        <f aca="false">ROUND(100*(W82/U82),1)</f>
        <v>0</v>
      </c>
      <c r="Z82" s="2" t="n">
        <v>0</v>
      </c>
      <c r="AA82" s="1" t="n">
        <v>0</v>
      </c>
      <c r="AB82" s="1" t="n">
        <v>0</v>
      </c>
      <c r="AC82" s="1" t="n">
        <v>0</v>
      </c>
      <c r="AD82" s="1" t="n">
        <v>0</v>
      </c>
      <c r="AE82" s="1" t="n">
        <v>3.7</v>
      </c>
      <c r="AF82" s="1" t="n">
        <v>5.6</v>
      </c>
      <c r="AG82" s="1" t="n">
        <v>1.42</v>
      </c>
      <c r="AH82" s="1" t="n">
        <v>1.25</v>
      </c>
      <c r="AI82" s="1" t="n">
        <v>2.92</v>
      </c>
      <c r="AJ82" s="1" t="n">
        <v>25.4</v>
      </c>
      <c r="AK82" s="1" t="n">
        <v>22.4</v>
      </c>
      <c r="AL82" s="1" t="n">
        <v>52.2</v>
      </c>
      <c r="AM82" s="1" t="n">
        <v>6.06</v>
      </c>
      <c r="AN82" s="1" t="n">
        <v>11.8</v>
      </c>
      <c r="AO82" s="1" t="n">
        <v>36.43</v>
      </c>
      <c r="AP82" s="1" t="n">
        <v>19.5</v>
      </c>
      <c r="AQ82" s="1" t="n">
        <v>60</v>
      </c>
      <c r="AR82" s="1" t="n">
        <v>32.4</v>
      </c>
      <c r="AS82" s="1" t="n">
        <v>17.2</v>
      </c>
      <c r="AT82" s="1" t="n">
        <v>39.1</v>
      </c>
      <c r="AU82" s="1" t="n">
        <v>148</v>
      </c>
      <c r="AV82" s="1" t="n">
        <v>9.5</v>
      </c>
      <c r="AW82" s="1" t="n">
        <v>0.14</v>
      </c>
      <c r="AX82" s="1" t="n">
        <v>37.4</v>
      </c>
      <c r="AY82" s="1" t="n">
        <v>15.5</v>
      </c>
      <c r="BC82" s="1" t="n">
        <v>0.5</v>
      </c>
      <c r="BD82" s="1" t="n">
        <v>0</v>
      </c>
      <c r="BE82" s="1" t="n">
        <v>6</v>
      </c>
      <c r="BF82" s="1" t="n">
        <v>1786</v>
      </c>
      <c r="BG82" s="1" t="n">
        <v>98.31</v>
      </c>
      <c r="BH82" s="1" t="n">
        <v>5.12</v>
      </c>
      <c r="BI82" s="1" t="n">
        <v>135.21</v>
      </c>
      <c r="BJ82" s="1" t="n">
        <v>6.8</v>
      </c>
      <c r="BK82" s="1" t="n">
        <v>5.17</v>
      </c>
      <c r="BL82" s="1" t="n">
        <v>2486.54</v>
      </c>
      <c r="BM82" s="1" t="n">
        <v>4260.48</v>
      </c>
      <c r="BN82" s="1" t="n">
        <v>149.41</v>
      </c>
      <c r="BO82" s="1" t="n">
        <v>15.5</v>
      </c>
      <c r="BP82" s="1" t="n">
        <v>111.63</v>
      </c>
      <c r="BQ82" s="1" t="n">
        <v>4.67</v>
      </c>
      <c r="BR82" s="1" t="n">
        <v>76.55</v>
      </c>
      <c r="BS82" s="1" t="n">
        <v>470.99</v>
      </c>
      <c r="BT82" s="1" t="n">
        <v>37.7</v>
      </c>
      <c r="BU82" s="1" t="n">
        <v>131.73</v>
      </c>
      <c r="BV82" s="1" t="n">
        <v>1.61</v>
      </c>
      <c r="BW82" s="1" t="n">
        <v>906.11</v>
      </c>
      <c r="BX82" s="1" t="n">
        <v>0.67</v>
      </c>
      <c r="BY82" s="1" t="n">
        <v>27.52</v>
      </c>
      <c r="BZ82" s="1" t="n">
        <v>1392.48</v>
      </c>
      <c r="CA82" s="1" t="n">
        <v>138.81</v>
      </c>
      <c r="CB82" s="1" t="n">
        <v>240.22</v>
      </c>
      <c r="CC82" s="1" t="n">
        <v>180.4</v>
      </c>
      <c r="CD82" s="1" t="n">
        <v>13.15</v>
      </c>
      <c r="CE82" s="1" t="n">
        <v>21.9</v>
      </c>
      <c r="CF82" s="1" t="n">
        <v>2.17</v>
      </c>
      <c r="CG82" s="1" t="n">
        <v>12.12</v>
      </c>
      <c r="CH82" s="1" t="n">
        <v>19.48</v>
      </c>
      <c r="CI82" s="1" t="n">
        <v>0.33</v>
      </c>
      <c r="CJ82" s="1" t="n">
        <v>4.3</v>
      </c>
      <c r="CK82" s="1" t="n">
        <v>234</v>
      </c>
      <c r="CL82" s="1" t="n">
        <v>40</v>
      </c>
      <c r="CM82" s="1" t="n">
        <v>305</v>
      </c>
      <c r="CN82" s="1" t="n">
        <v>0.4</v>
      </c>
      <c r="CO82" s="1" t="n">
        <v>25</v>
      </c>
      <c r="CP82" s="1" t="n">
        <v>9.6</v>
      </c>
      <c r="CQ82" s="1" t="n">
        <v>5.8</v>
      </c>
      <c r="CR82" s="1" t="n">
        <v>0.5</v>
      </c>
      <c r="CS82" s="1" t="n">
        <v>60</v>
      </c>
      <c r="CT82" s="1" t="n">
        <v>140</v>
      </c>
      <c r="CU82" s="1" t="n">
        <v>5</v>
      </c>
      <c r="CV82" s="1" t="n">
        <v>7.8</v>
      </c>
      <c r="CW82" s="1" t="n">
        <v>3.4</v>
      </c>
      <c r="CX82" s="1" t="s">
        <v>130</v>
      </c>
    </row>
    <row r="83" customFormat="false" ht="12.75" hidden="false" customHeight="false" outlineLevel="0" collapsed="false">
      <c r="A83" s="1" t="s">
        <v>113</v>
      </c>
      <c r="B83" s="1" t="s">
        <v>107</v>
      </c>
      <c r="C83" s="1" t="s">
        <v>114</v>
      </c>
      <c r="D83" s="1" t="s">
        <v>114</v>
      </c>
      <c r="E83" s="1" t="n">
        <v>3</v>
      </c>
      <c r="F83" s="4" t="s">
        <v>157</v>
      </c>
      <c r="Q83" s="1" t="n">
        <v>0</v>
      </c>
      <c r="R83" s="1" t="s">
        <v>154</v>
      </c>
      <c r="S83" s="1" t="n">
        <v>0</v>
      </c>
      <c r="T83" s="1" t="n">
        <v>7</v>
      </c>
      <c r="U83" s="1" t="n">
        <v>6</v>
      </c>
      <c r="V83" s="1" t="n">
        <v>0</v>
      </c>
      <c r="W83" s="1" t="n">
        <v>0</v>
      </c>
      <c r="X83" s="1" t="n">
        <v>0</v>
      </c>
      <c r="Y83" s="1" t="n">
        <f aca="false">ROUND(100*(W83/U83),1)</f>
        <v>0</v>
      </c>
      <c r="Z83" s="2" t="n">
        <v>0</v>
      </c>
      <c r="AA83" s="1" t="n">
        <v>0</v>
      </c>
      <c r="AB83" s="1" t="n">
        <v>0</v>
      </c>
      <c r="AC83" s="1" t="n">
        <v>0</v>
      </c>
      <c r="AD83" s="1" t="n">
        <v>0</v>
      </c>
      <c r="AE83" s="1" t="n">
        <v>3.2</v>
      </c>
      <c r="AF83" s="1" t="n">
        <v>15.39</v>
      </c>
      <c r="AG83" s="1" t="n">
        <v>7.11</v>
      </c>
      <c r="AH83" s="1" t="n">
        <v>0.1</v>
      </c>
      <c r="AI83" s="1" t="n">
        <v>8.19</v>
      </c>
      <c r="AJ83" s="1" t="n">
        <v>46.2</v>
      </c>
      <c r="AK83" s="1" t="n">
        <v>0.6</v>
      </c>
      <c r="AL83" s="1" t="n">
        <v>53.2</v>
      </c>
      <c r="AM83" s="1" t="n">
        <v>5.23</v>
      </c>
      <c r="AN83" s="1" t="n">
        <v>11.2</v>
      </c>
      <c r="AO83" s="1" t="n">
        <v>32.5</v>
      </c>
      <c r="AP83" s="1" t="n">
        <v>21.4</v>
      </c>
      <c r="AQ83" s="1" t="n">
        <v>62</v>
      </c>
      <c r="AR83" s="1" t="n">
        <v>34.4</v>
      </c>
      <c r="AS83" s="1" t="n">
        <v>17.4</v>
      </c>
      <c r="AT83" s="1" t="n">
        <v>41.4</v>
      </c>
      <c r="AU83" s="1" t="n">
        <v>414</v>
      </c>
      <c r="AV83" s="1" t="n">
        <v>9.6</v>
      </c>
      <c r="AW83" s="1" t="n">
        <v>0.4</v>
      </c>
      <c r="AX83" s="1" t="n">
        <v>36.7</v>
      </c>
      <c r="AY83" s="1" t="n">
        <v>14.6</v>
      </c>
      <c r="BC83" s="1" t="n">
        <v>0.5</v>
      </c>
      <c r="BD83" s="1" t="n">
        <v>0</v>
      </c>
      <c r="BE83" s="1" t="n">
        <v>9.7</v>
      </c>
      <c r="BF83" s="1" t="n">
        <v>2901</v>
      </c>
      <c r="BG83" s="1" t="n">
        <v>75.23</v>
      </c>
      <c r="BH83" s="1" t="n">
        <v>10.31</v>
      </c>
      <c r="BI83" s="1" t="n">
        <v>169.19</v>
      </c>
      <c r="BJ83" s="1" t="n">
        <v>6.8</v>
      </c>
      <c r="BK83" s="1" t="n">
        <v>9.06</v>
      </c>
      <c r="BL83" s="1" t="n">
        <v>2981.78</v>
      </c>
      <c r="BM83" s="1" t="n">
        <v>6160.37</v>
      </c>
      <c r="BN83" s="1" t="n">
        <v>296.69</v>
      </c>
      <c r="BO83" s="1" t="n">
        <v>15.5</v>
      </c>
      <c r="BP83" s="1" t="n">
        <v>55.21</v>
      </c>
      <c r="BQ83" s="1" t="n">
        <v>17.35</v>
      </c>
      <c r="BR83" s="1" t="n">
        <v>133.67</v>
      </c>
      <c r="BS83" s="1" t="n">
        <v>601.99</v>
      </c>
      <c r="BT83" s="1" t="n">
        <v>37.7</v>
      </c>
      <c r="BU83" s="1" t="n">
        <v>136.5</v>
      </c>
      <c r="BV83" s="1" t="n">
        <v>3.76</v>
      </c>
      <c r="BW83" s="1" t="n">
        <v>1216.73</v>
      </c>
      <c r="BX83" s="1" t="n">
        <v>0.67</v>
      </c>
      <c r="BY83" s="1" t="n">
        <v>56.95</v>
      </c>
      <c r="BZ83" s="1" t="n">
        <v>1148.51</v>
      </c>
      <c r="CA83" s="1" t="n">
        <v>201.85</v>
      </c>
      <c r="CB83" s="1" t="n">
        <v>655.61</v>
      </c>
      <c r="CC83" s="1" t="n">
        <v>201.53</v>
      </c>
      <c r="CD83" s="1" t="n">
        <v>19.03</v>
      </c>
      <c r="CE83" s="1" t="n">
        <v>628.39</v>
      </c>
      <c r="CF83" s="1" t="n">
        <v>1.28</v>
      </c>
      <c r="CG83" s="1" t="n">
        <v>12.12</v>
      </c>
      <c r="CH83" s="1" t="n">
        <v>19.48</v>
      </c>
      <c r="CI83" s="1" t="n">
        <v>18.55</v>
      </c>
      <c r="CJ83" s="1" t="n">
        <v>4.4</v>
      </c>
      <c r="CK83" s="1" t="n">
        <v>560</v>
      </c>
      <c r="CL83" s="1" t="n">
        <v>48</v>
      </c>
      <c r="CM83" s="1" t="n">
        <v>226</v>
      </c>
      <c r="CN83" s="1" t="n">
        <v>0.3</v>
      </c>
      <c r="CO83" s="1" t="n">
        <v>18</v>
      </c>
      <c r="CP83" s="1" t="n">
        <v>10.1</v>
      </c>
      <c r="CQ83" s="1" t="n">
        <v>5.8</v>
      </c>
      <c r="CR83" s="1" t="n">
        <v>0.5</v>
      </c>
      <c r="CS83" s="1" t="n">
        <v>72</v>
      </c>
      <c r="CT83" s="1" t="n">
        <v>143</v>
      </c>
      <c r="CU83" s="1" t="n">
        <v>4.6</v>
      </c>
      <c r="CV83" s="1" t="n">
        <v>7.1</v>
      </c>
      <c r="CW83" s="1" t="n">
        <v>2.7</v>
      </c>
      <c r="CX83" s="1" t="s">
        <v>130</v>
      </c>
    </row>
    <row r="84" customFormat="false" ht="12.75" hidden="false" customHeight="false" outlineLevel="0" collapsed="false">
      <c r="A84" s="1" t="s">
        <v>115</v>
      </c>
      <c r="B84" s="1" t="s">
        <v>107</v>
      </c>
      <c r="C84" s="1" t="s">
        <v>114</v>
      </c>
      <c r="D84" s="1" t="s">
        <v>114</v>
      </c>
      <c r="E84" s="1" t="n">
        <v>3</v>
      </c>
      <c r="F84" s="4" t="s">
        <v>157</v>
      </c>
      <c r="Q84" s="1" t="n">
        <v>0</v>
      </c>
      <c r="R84" s="1" t="s">
        <v>154</v>
      </c>
      <c r="S84" s="1" t="n">
        <v>0</v>
      </c>
      <c r="T84" s="1" t="n">
        <v>6</v>
      </c>
      <c r="U84" s="1" t="n">
        <v>4</v>
      </c>
      <c r="V84" s="1" t="n">
        <v>0</v>
      </c>
      <c r="W84" s="1" t="n">
        <v>0</v>
      </c>
      <c r="X84" s="1" t="n">
        <v>0</v>
      </c>
      <c r="Y84" s="1" t="n">
        <f aca="false">ROUND(100*(W84/U84),1)</f>
        <v>0</v>
      </c>
      <c r="Z84" s="2" t="n">
        <f aca="false">W84/U84*100</f>
        <v>0</v>
      </c>
      <c r="AA84" s="1" t="n">
        <v>0</v>
      </c>
      <c r="AB84" s="1" t="n">
        <v>0</v>
      </c>
      <c r="AC84" s="1" t="n">
        <v>0</v>
      </c>
      <c r="AD84" s="1" t="n">
        <v>0</v>
      </c>
      <c r="AE84" s="1" t="n">
        <v>3.2</v>
      </c>
      <c r="AF84" s="1" t="n">
        <v>9.06</v>
      </c>
      <c r="AG84" s="1" t="n">
        <v>5.76</v>
      </c>
      <c r="AH84" s="1" t="n">
        <v>0.16</v>
      </c>
      <c r="AI84" s="1" t="n">
        <v>3.13</v>
      </c>
      <c r="AJ84" s="1" t="n">
        <v>63.6</v>
      </c>
      <c r="AK84" s="1" t="n">
        <v>1.8</v>
      </c>
      <c r="AL84" s="1" t="n">
        <v>34.1</v>
      </c>
      <c r="AM84" s="1" t="n">
        <v>6.21</v>
      </c>
      <c r="AN84" s="1" t="n">
        <v>13.4</v>
      </c>
      <c r="AO84" s="1" t="n">
        <v>39.86</v>
      </c>
      <c r="AP84" s="1" t="n">
        <v>21.6</v>
      </c>
      <c r="AQ84" s="1" t="n">
        <v>64</v>
      </c>
      <c r="AR84" s="1" t="n">
        <v>33.6</v>
      </c>
      <c r="AS84" s="1" t="n">
        <v>16.7</v>
      </c>
      <c r="AT84" s="1" t="n">
        <v>40.6</v>
      </c>
      <c r="AU84" s="1" t="n">
        <v>237</v>
      </c>
      <c r="AV84" s="1" t="n">
        <v>8.4</v>
      </c>
      <c r="AW84" s="1" t="n">
        <v>0.21</v>
      </c>
      <c r="AX84" s="1" t="n">
        <v>37.7</v>
      </c>
      <c r="AY84" s="1" t="n">
        <v>14.6</v>
      </c>
      <c r="BC84" s="1" t="n">
        <v>0.5</v>
      </c>
      <c r="BD84" s="1" t="n">
        <v>0</v>
      </c>
      <c r="BE84" s="1" t="n">
        <v>11</v>
      </c>
      <c r="BF84" s="1" t="n">
        <v>3592</v>
      </c>
      <c r="BG84" s="1" t="n">
        <v>160.06</v>
      </c>
      <c r="BH84" s="1" t="n">
        <v>8.38</v>
      </c>
      <c r="BI84" s="1" t="n">
        <v>202.87</v>
      </c>
      <c r="BJ84" s="1" t="n">
        <v>6.8</v>
      </c>
      <c r="BK84" s="1" t="n">
        <v>6.81</v>
      </c>
      <c r="BL84" s="1" t="n">
        <v>1546.15</v>
      </c>
      <c r="BM84" s="1" t="n">
        <v>4450.18</v>
      </c>
      <c r="BN84" s="1" t="n">
        <v>243.02</v>
      </c>
      <c r="BO84" s="1" t="n">
        <v>15.5</v>
      </c>
      <c r="BP84" s="1" t="n">
        <v>56.87</v>
      </c>
      <c r="BQ84" s="1" t="n">
        <v>4.53</v>
      </c>
      <c r="BR84" s="1" t="n">
        <v>103</v>
      </c>
      <c r="BS84" s="1" t="n">
        <v>428.3</v>
      </c>
      <c r="BT84" s="1" t="n">
        <v>37.7</v>
      </c>
      <c r="BU84" s="1" t="n">
        <v>105.21</v>
      </c>
      <c r="BV84" s="1" t="n">
        <v>3.44</v>
      </c>
      <c r="BW84" s="1" t="n">
        <v>811.16</v>
      </c>
      <c r="BX84" s="1" t="n">
        <v>0.67</v>
      </c>
      <c r="BY84" s="1" t="n">
        <v>103.66</v>
      </c>
      <c r="BZ84" s="1" t="n">
        <v>1341.67</v>
      </c>
      <c r="CA84" s="1" t="n">
        <v>144.86</v>
      </c>
      <c r="CB84" s="1" t="n">
        <v>215.45</v>
      </c>
      <c r="CC84" s="1" t="n">
        <v>245.89</v>
      </c>
      <c r="CD84" s="1" t="n">
        <v>9.71</v>
      </c>
      <c r="CE84" s="1" t="n">
        <v>21.9</v>
      </c>
      <c r="CF84" s="1" t="n">
        <v>8.99</v>
      </c>
      <c r="CG84" s="1" t="n">
        <v>12.12</v>
      </c>
      <c r="CH84" s="1" t="n">
        <v>3.78</v>
      </c>
      <c r="CI84" s="1" t="n">
        <v>123.81</v>
      </c>
      <c r="CJ84" s="1" t="n">
        <v>4.7</v>
      </c>
      <c r="CK84" s="1" t="n">
        <v>347</v>
      </c>
      <c r="CL84" s="1" t="n">
        <v>69</v>
      </c>
      <c r="CM84" s="1" t="n">
        <v>205</v>
      </c>
      <c r="CN84" s="1" t="n">
        <v>0.4</v>
      </c>
      <c r="CO84" s="1" t="n">
        <v>23</v>
      </c>
      <c r="CP84" s="1" t="n">
        <v>9.8</v>
      </c>
      <c r="CQ84" s="1" t="n">
        <v>5.1</v>
      </c>
      <c r="CR84" s="1" t="n">
        <v>0.8</v>
      </c>
      <c r="CS84" s="1" t="n">
        <v>71</v>
      </c>
      <c r="CT84" s="1" t="n">
        <v>142</v>
      </c>
      <c r="CU84" s="1" t="n">
        <v>4.3</v>
      </c>
      <c r="CV84" s="1" t="n">
        <v>7.8</v>
      </c>
      <c r="CW84" s="1" t="n">
        <v>3.1</v>
      </c>
      <c r="CX84" s="1" t="s">
        <v>130</v>
      </c>
    </row>
    <row r="85" customFormat="false" ht="12.75" hidden="false" customHeight="false" outlineLevel="0" collapsed="false">
      <c r="A85" s="1" t="s">
        <v>116</v>
      </c>
      <c r="B85" s="1" t="s">
        <v>107</v>
      </c>
      <c r="C85" s="1" t="s">
        <v>114</v>
      </c>
      <c r="D85" s="1" t="s">
        <v>108</v>
      </c>
      <c r="E85" s="1" t="n">
        <v>3</v>
      </c>
      <c r="F85" s="4" t="s">
        <v>158</v>
      </c>
      <c r="Q85" s="1" t="n">
        <v>0</v>
      </c>
      <c r="R85" s="1" t="s">
        <v>154</v>
      </c>
      <c r="S85" s="1" t="n">
        <v>0</v>
      </c>
      <c r="T85" s="1" t="n">
        <v>7</v>
      </c>
      <c r="U85" s="1" t="n">
        <v>5</v>
      </c>
      <c r="V85" s="1" t="n">
        <v>0</v>
      </c>
      <c r="W85" s="1" t="n">
        <v>0</v>
      </c>
      <c r="X85" s="1" t="n">
        <v>0</v>
      </c>
      <c r="Y85" s="1" t="n">
        <f aca="false">ROUND(100*(W85/U85),1)</f>
        <v>0</v>
      </c>
      <c r="Z85" s="2" t="n">
        <v>0</v>
      </c>
      <c r="AA85" s="1" t="n">
        <v>0</v>
      </c>
      <c r="AB85" s="1" t="n">
        <v>0</v>
      </c>
      <c r="AC85" s="1" t="n">
        <v>0</v>
      </c>
      <c r="AD85" s="1" t="n">
        <v>0</v>
      </c>
      <c r="AE85" s="1" t="n">
        <v>3</v>
      </c>
      <c r="AF85" s="1" t="n">
        <v>12.65</v>
      </c>
      <c r="AG85" s="1" t="n">
        <v>2.75</v>
      </c>
      <c r="AH85" s="1" t="n">
        <v>0.08</v>
      </c>
      <c r="AI85" s="1" t="n">
        <v>9.82</v>
      </c>
      <c r="AJ85" s="1" t="n">
        <v>21.7</v>
      </c>
      <c r="AK85" s="1" t="n">
        <v>0.7</v>
      </c>
      <c r="AL85" s="1" t="n">
        <v>77.6</v>
      </c>
      <c r="AM85" s="1" t="n">
        <v>6.07</v>
      </c>
      <c r="AN85" s="1" t="n">
        <v>12.9</v>
      </c>
      <c r="AO85" s="1" t="n">
        <v>40.05</v>
      </c>
      <c r="AP85" s="1" t="n">
        <v>21.3</v>
      </c>
      <c r="AQ85" s="1" t="n">
        <v>66</v>
      </c>
      <c r="AR85" s="1" t="n">
        <v>32.3</v>
      </c>
      <c r="AS85" s="1" t="n">
        <v>17.2</v>
      </c>
      <c r="AT85" s="1" t="n">
        <v>42.2</v>
      </c>
      <c r="AU85" s="1" t="n">
        <v>221</v>
      </c>
      <c r="AV85" s="1" t="n">
        <v>9.7</v>
      </c>
      <c r="AW85" s="1" t="n">
        <v>0.34</v>
      </c>
      <c r="AX85" s="1" t="n">
        <v>38.5</v>
      </c>
      <c r="AY85" s="1" t="n">
        <v>17</v>
      </c>
      <c r="BC85" s="1" t="n">
        <v>0.5</v>
      </c>
      <c r="BD85" s="1" t="n">
        <v>0</v>
      </c>
      <c r="BE85" s="1" t="n">
        <v>5.4</v>
      </c>
      <c r="BF85" s="1" t="n">
        <v>1618</v>
      </c>
      <c r="BG85" s="1" t="n">
        <v>115.48</v>
      </c>
      <c r="BH85" s="1" t="n">
        <v>3</v>
      </c>
      <c r="BI85" s="1" t="n">
        <v>114.88</v>
      </c>
      <c r="BJ85" s="1" t="n">
        <v>6.8</v>
      </c>
      <c r="BK85" s="1" t="n">
        <v>3.23</v>
      </c>
      <c r="BL85" s="1" t="n">
        <v>415.76</v>
      </c>
      <c r="BM85" s="1" t="n">
        <v>3099.86</v>
      </c>
      <c r="BN85" s="1" t="n">
        <v>132.65</v>
      </c>
      <c r="BO85" s="1" t="n">
        <v>15.5</v>
      </c>
      <c r="BP85" s="1" t="n">
        <v>14.27</v>
      </c>
      <c r="BQ85" s="1" t="n">
        <v>6.44</v>
      </c>
      <c r="BR85" s="1" t="n">
        <v>46.56</v>
      </c>
      <c r="BS85" s="1" t="n">
        <v>442.2</v>
      </c>
      <c r="BT85" s="1" t="n">
        <v>37.7</v>
      </c>
      <c r="BU85" s="1" t="n">
        <v>101.44</v>
      </c>
      <c r="BV85" s="1" t="n">
        <v>1.35</v>
      </c>
      <c r="BW85" s="1" t="n">
        <v>832.62</v>
      </c>
      <c r="BX85" s="1" t="n">
        <v>0.67</v>
      </c>
      <c r="BY85" s="1" t="n">
        <v>44.15</v>
      </c>
      <c r="BZ85" s="1" t="n">
        <v>1679.03</v>
      </c>
      <c r="CA85" s="1" t="n">
        <v>126.7</v>
      </c>
      <c r="CB85" s="1" t="n">
        <v>291.04</v>
      </c>
      <c r="CC85" s="1" t="n">
        <v>44.63</v>
      </c>
      <c r="CD85" s="1" t="n">
        <v>7.1</v>
      </c>
      <c r="CE85" s="1" t="n">
        <v>21.9</v>
      </c>
      <c r="CF85" s="1" t="n">
        <v>2.89</v>
      </c>
      <c r="CG85" s="1" t="n">
        <v>12.12</v>
      </c>
      <c r="CH85" s="1" t="n">
        <v>19.48</v>
      </c>
      <c r="CI85" s="1" t="n">
        <v>5.84</v>
      </c>
      <c r="CJ85" s="1" t="n">
        <v>4.3</v>
      </c>
      <c r="CK85" s="1" t="n">
        <v>499</v>
      </c>
      <c r="CL85" s="1" t="n">
        <v>63</v>
      </c>
      <c r="CM85" s="1" t="n">
        <v>175</v>
      </c>
      <c r="CN85" s="1" t="n">
        <v>0.4</v>
      </c>
      <c r="CO85" s="1" t="n">
        <v>21</v>
      </c>
      <c r="CP85" s="1" t="n">
        <v>9.9</v>
      </c>
      <c r="CQ85" s="1" t="n">
        <v>4.6</v>
      </c>
      <c r="CR85" s="1" t="n">
        <v>0.4</v>
      </c>
      <c r="CS85" s="1" t="n">
        <v>81</v>
      </c>
      <c r="CT85" s="1" t="n">
        <v>143</v>
      </c>
      <c r="CU85" s="1" t="n">
        <v>4.8</v>
      </c>
      <c r="CV85" s="1" t="n">
        <v>7.6</v>
      </c>
      <c r="CW85" s="1" t="n">
        <v>3.3</v>
      </c>
      <c r="CX85" s="1" t="s">
        <v>130</v>
      </c>
    </row>
    <row r="86" customFormat="false" ht="12.75" hidden="false" customHeight="false" outlineLevel="0" collapsed="false">
      <c r="A86" s="1" t="s">
        <v>117</v>
      </c>
      <c r="B86" s="1" t="s">
        <v>111</v>
      </c>
      <c r="C86" s="1" t="s">
        <v>114</v>
      </c>
      <c r="D86" s="1" t="s">
        <v>114</v>
      </c>
      <c r="E86" s="1" t="n">
        <v>3</v>
      </c>
      <c r="F86" s="4" t="s">
        <v>158</v>
      </c>
      <c r="Q86" s="1" t="n">
        <v>0</v>
      </c>
      <c r="R86" s="1" t="s">
        <v>154</v>
      </c>
      <c r="S86" s="1" t="n">
        <v>0</v>
      </c>
      <c r="T86" s="1" t="n">
        <v>7</v>
      </c>
      <c r="U86" s="1" t="n">
        <v>2</v>
      </c>
      <c r="V86" s="1" t="n">
        <v>0</v>
      </c>
      <c r="W86" s="1" t="n">
        <v>0</v>
      </c>
      <c r="X86" s="1" t="n">
        <v>0</v>
      </c>
      <c r="Y86" s="1" t="n">
        <f aca="false">ROUND(100*(W86/U86),1)</f>
        <v>0</v>
      </c>
      <c r="Z86" s="2" t="n">
        <v>0</v>
      </c>
      <c r="AA86" s="1" t="n">
        <v>0</v>
      </c>
      <c r="AB86" s="1" t="n">
        <v>0</v>
      </c>
      <c r="AC86" s="1" t="n">
        <v>0</v>
      </c>
      <c r="AD86" s="1" t="n">
        <v>0</v>
      </c>
      <c r="AE86" s="1" t="n">
        <v>3.2</v>
      </c>
      <c r="AF86" s="1" t="n">
        <v>9.24</v>
      </c>
      <c r="AG86" s="1" t="n">
        <v>0.17</v>
      </c>
      <c r="AH86" s="1" t="n">
        <v>2</v>
      </c>
      <c r="AI86" s="1" t="n">
        <v>7.06</v>
      </c>
      <c r="AJ86" s="1" t="n">
        <v>1.9</v>
      </c>
      <c r="AK86" s="1" t="n">
        <v>21.7</v>
      </c>
      <c r="AL86" s="1" t="n">
        <v>76.5</v>
      </c>
      <c r="AM86" s="1" t="n">
        <v>6.73</v>
      </c>
      <c r="AN86" s="1" t="n">
        <v>12.8</v>
      </c>
      <c r="AO86" s="1" t="n">
        <v>38.76</v>
      </c>
      <c r="AP86" s="1" t="n">
        <v>19</v>
      </c>
      <c r="AQ86" s="1" t="n">
        <v>58</v>
      </c>
      <c r="AR86" s="1" t="n">
        <v>33</v>
      </c>
      <c r="AS86" s="1" t="n">
        <v>18.6</v>
      </c>
      <c r="AT86" s="1" t="n">
        <v>40.6</v>
      </c>
      <c r="AU86" s="1" t="n">
        <v>365</v>
      </c>
      <c r="AV86" s="1" t="n">
        <v>9.4</v>
      </c>
      <c r="AW86" s="1" t="n">
        <v>0.2</v>
      </c>
      <c r="AX86" s="1" t="n">
        <v>36.9</v>
      </c>
      <c r="AY86" s="1" t="n">
        <v>14.9</v>
      </c>
      <c r="BC86" s="1" t="n">
        <v>0.5</v>
      </c>
      <c r="BD86" s="1" t="n">
        <v>0</v>
      </c>
      <c r="BE86" s="1" t="n">
        <v>3.1</v>
      </c>
      <c r="BF86" s="1" t="n">
        <v>944</v>
      </c>
      <c r="BG86" s="1" t="n">
        <v>87.82</v>
      </c>
      <c r="BH86" s="1" t="n">
        <v>1.05</v>
      </c>
      <c r="BI86" s="1" t="n">
        <v>49.8</v>
      </c>
      <c r="BJ86" s="1" t="n">
        <v>6.8</v>
      </c>
      <c r="BK86" s="1" t="n">
        <v>2.03</v>
      </c>
      <c r="BL86" s="1" t="n">
        <v>1312.37</v>
      </c>
      <c r="BM86" s="1" t="n">
        <v>2754.03</v>
      </c>
      <c r="BN86" s="1" t="n">
        <v>242.65</v>
      </c>
      <c r="BO86" s="1" t="n">
        <v>15.5</v>
      </c>
      <c r="BP86" s="1" t="n">
        <v>14.73</v>
      </c>
      <c r="BQ86" s="1" t="n">
        <v>39.91</v>
      </c>
      <c r="BR86" s="1" t="n">
        <v>6.28</v>
      </c>
      <c r="BS86" s="1" t="n">
        <v>621.16</v>
      </c>
      <c r="BT86" s="1" t="n">
        <v>37.7</v>
      </c>
      <c r="BU86" s="1" t="n">
        <v>23.27</v>
      </c>
      <c r="BV86" s="1" t="n">
        <v>0.94</v>
      </c>
      <c r="BW86" s="1" t="n">
        <v>740.55</v>
      </c>
      <c r="BX86" s="1" t="n">
        <v>0.67</v>
      </c>
      <c r="BY86" s="1" t="n">
        <v>26.4</v>
      </c>
      <c r="BZ86" s="1" t="n">
        <v>1389.22</v>
      </c>
      <c r="CA86" s="1" t="n">
        <v>181.51</v>
      </c>
      <c r="CB86" s="1" t="n">
        <v>216</v>
      </c>
      <c r="CC86" s="1" t="n">
        <v>41.59</v>
      </c>
      <c r="CD86" s="1" t="n">
        <v>7.1</v>
      </c>
      <c r="CE86" s="1" t="n">
        <v>454.25</v>
      </c>
      <c r="CF86" s="1" t="n">
        <v>2.17</v>
      </c>
      <c r="CG86" s="1" t="n">
        <v>12.12</v>
      </c>
      <c r="CH86" s="1" t="n">
        <v>19.48</v>
      </c>
      <c r="CI86" s="1" t="n">
        <v>5.84</v>
      </c>
      <c r="CJ86" s="1" t="n">
        <v>4.2</v>
      </c>
      <c r="CK86" s="1" t="n">
        <v>195</v>
      </c>
      <c r="CL86" s="1" t="n">
        <v>83</v>
      </c>
      <c r="CM86" s="1" t="n">
        <v>254</v>
      </c>
      <c r="CN86" s="1" t="n">
        <v>0.4</v>
      </c>
      <c r="CO86" s="1" t="n">
        <v>22</v>
      </c>
      <c r="CP86" s="1" t="n">
        <v>9.7</v>
      </c>
      <c r="CQ86" s="1" t="n">
        <v>5.1</v>
      </c>
      <c r="CR86" s="1" t="n">
        <v>0.7</v>
      </c>
      <c r="CS86" s="1" t="n">
        <v>51</v>
      </c>
      <c r="CT86" s="1" t="n">
        <v>140</v>
      </c>
      <c r="CU86" s="1" t="n">
        <v>4.2</v>
      </c>
      <c r="CV86" s="1" t="n">
        <v>7.9</v>
      </c>
      <c r="CW86" s="1" t="n">
        <v>3.7</v>
      </c>
      <c r="CX86" s="1" t="s">
        <v>130</v>
      </c>
    </row>
    <row r="87" customFormat="false" ht="12.75" hidden="false" customHeight="false" outlineLevel="0" collapsed="false">
      <c r="A87" s="1" t="s">
        <v>118</v>
      </c>
      <c r="B87" s="1" t="s">
        <v>111</v>
      </c>
      <c r="C87" s="1" t="s">
        <v>114</v>
      </c>
      <c r="D87" s="1" t="s">
        <v>114</v>
      </c>
      <c r="E87" s="1" t="n">
        <v>3</v>
      </c>
      <c r="F87" s="4" t="s">
        <v>157</v>
      </c>
      <c r="Q87" s="1" t="n">
        <v>0</v>
      </c>
      <c r="R87" s="1" t="s">
        <v>154</v>
      </c>
      <c r="S87" s="1" t="n">
        <v>0</v>
      </c>
      <c r="T87" s="1" t="n">
        <v>6</v>
      </c>
      <c r="U87" s="1" t="n">
        <v>4</v>
      </c>
      <c r="V87" s="1" t="n">
        <v>0</v>
      </c>
      <c r="W87" s="1" t="n">
        <v>0</v>
      </c>
      <c r="X87" s="1" t="n">
        <v>0</v>
      </c>
      <c r="Y87" s="1" t="n">
        <f aca="false">ROUND(100*(W87/U87),1)</f>
        <v>0</v>
      </c>
      <c r="Z87" s="2" t="n">
        <v>0</v>
      </c>
      <c r="AA87" s="1" t="n">
        <v>0</v>
      </c>
      <c r="AB87" s="1" t="n">
        <v>0</v>
      </c>
      <c r="AC87" s="1" t="n">
        <v>0</v>
      </c>
      <c r="AD87" s="1" t="n">
        <v>0</v>
      </c>
      <c r="AE87" s="1" t="n">
        <v>3</v>
      </c>
      <c r="AF87" s="1" t="n">
        <v>5.74</v>
      </c>
      <c r="AG87" s="1" t="n">
        <v>2.25</v>
      </c>
      <c r="AH87" s="1" t="n">
        <v>0.32</v>
      </c>
      <c r="AI87" s="1" t="n">
        <v>3.17</v>
      </c>
      <c r="AJ87" s="1" t="n">
        <v>39.2</v>
      </c>
      <c r="AK87" s="1" t="n">
        <v>5.7</v>
      </c>
      <c r="AL87" s="1" t="n">
        <v>55.2</v>
      </c>
      <c r="AM87" s="1" t="n">
        <v>5.87</v>
      </c>
      <c r="AN87" s="1" t="n">
        <v>11.2</v>
      </c>
      <c r="AO87" s="1" t="n">
        <v>35.31</v>
      </c>
      <c r="AP87" s="1" t="n">
        <v>19.1</v>
      </c>
      <c r="AQ87" s="1" t="n">
        <v>60</v>
      </c>
      <c r="AR87" s="1" t="n">
        <v>31.8</v>
      </c>
      <c r="AS87" s="1" t="n">
        <v>17.8</v>
      </c>
      <c r="AT87" s="1" t="n">
        <v>40.6</v>
      </c>
      <c r="AU87" s="1" t="n">
        <v>20</v>
      </c>
      <c r="AV87" s="1" t="n">
        <v>7</v>
      </c>
      <c r="AW87" s="1" t="n">
        <v>0.01</v>
      </c>
      <c r="AX87" s="1" t="n">
        <v>31.6</v>
      </c>
      <c r="AY87" s="1" t="n">
        <v>9.9</v>
      </c>
      <c r="BC87" s="1" t="n">
        <v>0.5</v>
      </c>
      <c r="BD87" s="1" t="n">
        <v>0</v>
      </c>
      <c r="BE87" s="1" t="n">
        <v>1.1</v>
      </c>
      <c r="BF87" s="1" t="n">
        <v>342</v>
      </c>
      <c r="BG87" s="1" t="n">
        <v>64.22</v>
      </c>
      <c r="BH87" s="1" t="n">
        <v>3.84</v>
      </c>
      <c r="BI87" s="1" t="n">
        <v>92.98</v>
      </c>
      <c r="BJ87" s="1" t="n">
        <v>6.8</v>
      </c>
      <c r="BK87" s="1" t="n">
        <v>4.86</v>
      </c>
      <c r="BL87" s="1" t="n">
        <v>666.32</v>
      </c>
      <c r="BM87" s="1" t="n">
        <v>1733.72</v>
      </c>
      <c r="BN87" s="1" t="n">
        <v>140.04</v>
      </c>
      <c r="BO87" s="1" t="n">
        <v>15.5</v>
      </c>
      <c r="BP87" s="1" t="n">
        <v>14.27</v>
      </c>
      <c r="BQ87" s="1" t="n">
        <v>3.13</v>
      </c>
      <c r="BR87" s="1" t="n">
        <v>41.01</v>
      </c>
      <c r="BS87" s="1" t="n">
        <v>347.98</v>
      </c>
      <c r="BT87" s="1" t="n">
        <v>37.7</v>
      </c>
      <c r="BU87" s="1" t="n">
        <v>65.4</v>
      </c>
      <c r="BV87" s="1" t="n">
        <v>1.54</v>
      </c>
      <c r="BW87" s="1" t="n">
        <v>712.54</v>
      </c>
      <c r="BX87" s="1" t="n">
        <v>0.67</v>
      </c>
      <c r="BY87" s="1" t="n">
        <v>76.45</v>
      </c>
      <c r="BZ87" s="1" t="n">
        <v>483.2</v>
      </c>
      <c r="CA87" s="1" t="n">
        <v>119.08</v>
      </c>
      <c r="CB87" s="1" t="n">
        <v>1013.34</v>
      </c>
      <c r="CC87" s="1" t="n">
        <v>65.4</v>
      </c>
      <c r="CD87" s="1" t="n">
        <v>12.49</v>
      </c>
      <c r="CE87" s="1" t="n">
        <v>21.9</v>
      </c>
      <c r="CF87" s="1" t="n">
        <v>2.19</v>
      </c>
      <c r="CG87" s="1" t="n">
        <v>12.12</v>
      </c>
      <c r="CH87" s="1" t="n">
        <v>19.48</v>
      </c>
      <c r="CI87" s="1" t="n">
        <v>5.84</v>
      </c>
      <c r="CJ87" s="1" t="n">
        <v>4.5</v>
      </c>
      <c r="CK87" s="1" t="n">
        <v>340</v>
      </c>
      <c r="CL87" s="1" t="n">
        <v>56</v>
      </c>
      <c r="CM87" s="1" t="n">
        <v>320</v>
      </c>
      <c r="CN87" s="1" t="n">
        <v>0.4</v>
      </c>
      <c r="CO87" s="1" t="n">
        <v>17</v>
      </c>
      <c r="CP87" s="1" t="n">
        <v>9.8</v>
      </c>
      <c r="CQ87" s="1" t="n">
        <v>5.7</v>
      </c>
      <c r="CR87" s="1" t="n">
        <v>0.7</v>
      </c>
      <c r="CS87" s="1" t="n">
        <v>57</v>
      </c>
      <c r="CT87" s="1" t="n">
        <v>140</v>
      </c>
      <c r="CU87" s="1" t="n">
        <v>4.2</v>
      </c>
      <c r="CV87" s="1" t="n">
        <v>7.8</v>
      </c>
      <c r="CW87" s="1" t="n">
        <v>3.3</v>
      </c>
      <c r="CX87" s="1" t="s">
        <v>130</v>
      </c>
    </row>
    <row r="88" customFormat="false" ht="12.75" hidden="false" customHeight="false" outlineLevel="0" collapsed="false">
      <c r="A88" s="1" t="s">
        <v>119</v>
      </c>
      <c r="B88" s="1" t="s">
        <v>107</v>
      </c>
      <c r="C88" s="1" t="s">
        <v>120</v>
      </c>
      <c r="D88" s="1" t="s">
        <v>120</v>
      </c>
      <c r="E88" s="1" t="n">
        <v>3</v>
      </c>
      <c r="F88" s="4" t="s">
        <v>157</v>
      </c>
      <c r="Q88" s="1" t="n">
        <v>0</v>
      </c>
      <c r="R88" s="1" t="s">
        <v>154</v>
      </c>
      <c r="S88" s="1" t="n">
        <v>0</v>
      </c>
      <c r="T88" s="1" t="n">
        <v>6</v>
      </c>
      <c r="U88" s="1" t="n">
        <v>3</v>
      </c>
      <c r="V88" s="1" t="n">
        <v>0</v>
      </c>
      <c r="W88" s="1" t="n">
        <v>0</v>
      </c>
      <c r="X88" s="1" t="n">
        <v>0</v>
      </c>
      <c r="Y88" s="1" t="n">
        <f aca="false">ROUND(100*(W88/U88),1)</f>
        <v>0</v>
      </c>
      <c r="Z88" s="2" t="n">
        <f aca="false">W88/U88*100</f>
        <v>0</v>
      </c>
      <c r="AA88" s="1" t="n">
        <v>0</v>
      </c>
      <c r="AB88" s="1" t="n">
        <v>0</v>
      </c>
      <c r="AC88" s="1" t="n">
        <v>0</v>
      </c>
      <c r="AD88" s="1" t="n">
        <v>0</v>
      </c>
      <c r="AE88" s="1" t="n">
        <v>3.3</v>
      </c>
      <c r="AF88" s="1" t="n">
        <v>9.12</v>
      </c>
      <c r="AG88" s="1" t="n">
        <v>2.83</v>
      </c>
      <c r="AH88" s="1" t="n">
        <v>0.05</v>
      </c>
      <c r="AI88" s="1" t="n">
        <v>6.23</v>
      </c>
      <c r="AJ88" s="1" t="n">
        <v>31.1</v>
      </c>
      <c r="AK88" s="1" t="n">
        <v>0.6</v>
      </c>
      <c r="AL88" s="1" t="n">
        <v>68.3</v>
      </c>
      <c r="AM88" s="1" t="n">
        <v>6.5</v>
      </c>
      <c r="AN88" s="1" t="n">
        <v>14.3</v>
      </c>
      <c r="AO88" s="1" t="n">
        <v>42.13</v>
      </c>
      <c r="AP88" s="1" t="n">
        <v>22</v>
      </c>
      <c r="AQ88" s="1" t="n">
        <v>65</v>
      </c>
      <c r="AR88" s="1" t="n">
        <v>33.9</v>
      </c>
      <c r="AS88" s="1" t="n">
        <v>16.7</v>
      </c>
      <c r="AT88" s="1" t="n">
        <v>40.6</v>
      </c>
      <c r="AU88" s="1" t="n">
        <v>321</v>
      </c>
      <c r="AV88" s="1" t="n">
        <v>11</v>
      </c>
      <c r="AW88" s="1" t="n">
        <v>0.35</v>
      </c>
      <c r="AX88" s="1" t="n">
        <v>37.8</v>
      </c>
      <c r="AY88" s="1" t="n">
        <v>16.1</v>
      </c>
      <c r="BC88" s="1" t="n">
        <v>0.5</v>
      </c>
      <c r="BD88" s="1" t="n">
        <v>0</v>
      </c>
      <c r="BE88" s="1" t="n">
        <v>2.8</v>
      </c>
      <c r="BF88" s="1" t="n">
        <v>853</v>
      </c>
      <c r="BG88" s="1" t="n">
        <v>34.31</v>
      </c>
      <c r="BH88" s="1" t="n">
        <v>8.74</v>
      </c>
      <c r="BI88" s="1" t="n">
        <v>56.8</v>
      </c>
      <c r="BJ88" s="1" t="n">
        <v>6.8</v>
      </c>
      <c r="BK88" s="1" t="n">
        <v>8.31</v>
      </c>
      <c r="BL88" s="1" t="n">
        <v>760</v>
      </c>
      <c r="BM88" s="1" t="n">
        <v>3109.45</v>
      </c>
      <c r="BN88" s="1" t="n">
        <v>97.76</v>
      </c>
      <c r="BO88" s="1" t="n">
        <v>15.5</v>
      </c>
      <c r="BP88" s="1" t="n">
        <v>22.98</v>
      </c>
      <c r="BQ88" s="1" t="n">
        <v>13.7</v>
      </c>
      <c r="BR88" s="1" t="n">
        <v>44.2</v>
      </c>
      <c r="BS88" s="1" t="n">
        <v>369.28</v>
      </c>
      <c r="BT88" s="1" t="n">
        <v>37.7</v>
      </c>
      <c r="BU88" s="1" t="n">
        <v>30.1</v>
      </c>
      <c r="BV88" s="1" t="n">
        <v>3.29</v>
      </c>
      <c r="BW88" s="1" t="n">
        <v>249.9</v>
      </c>
      <c r="BX88" s="1" t="n">
        <v>0.67</v>
      </c>
      <c r="BY88" s="1" t="n">
        <v>7.22</v>
      </c>
      <c r="BZ88" s="1" t="n">
        <v>944.71</v>
      </c>
      <c r="CA88" s="1" t="n">
        <v>237.18</v>
      </c>
      <c r="CB88" s="1" t="n">
        <v>403.45</v>
      </c>
      <c r="CC88" s="1" t="n">
        <v>246.33</v>
      </c>
      <c r="CD88" s="1" t="n">
        <v>13.56</v>
      </c>
      <c r="CE88" s="1" t="n">
        <v>21.9</v>
      </c>
      <c r="CF88" s="1" t="n">
        <v>2.19</v>
      </c>
      <c r="CG88" s="1" t="n">
        <v>12.12</v>
      </c>
      <c r="CH88" s="1" t="n">
        <v>19.48</v>
      </c>
      <c r="CI88" s="1" t="n">
        <v>7.89</v>
      </c>
      <c r="CJ88" s="1" t="n">
        <v>4.4</v>
      </c>
      <c r="CK88" s="1" t="n">
        <v>507</v>
      </c>
      <c r="CL88" s="1" t="n">
        <v>52</v>
      </c>
      <c r="CM88" s="1" t="n">
        <v>255</v>
      </c>
      <c r="CN88" s="1" t="n">
        <v>0.3</v>
      </c>
      <c r="CO88" s="1" t="n">
        <v>15</v>
      </c>
      <c r="CP88" s="1" t="n">
        <v>10.1</v>
      </c>
      <c r="CQ88" s="1" t="n">
        <v>4.9</v>
      </c>
      <c r="CR88" s="1" t="n">
        <v>0.8</v>
      </c>
      <c r="CS88" s="1" t="n">
        <v>62</v>
      </c>
      <c r="CT88" s="1" t="n">
        <v>140</v>
      </c>
      <c r="CU88" s="1" t="n">
        <v>4.3</v>
      </c>
      <c r="CV88" s="1" t="n">
        <v>7.4</v>
      </c>
      <c r="CW88" s="1" t="n">
        <v>2.9</v>
      </c>
      <c r="CX88" s="1" t="s">
        <v>130</v>
      </c>
    </row>
    <row r="89" customFormat="false" ht="12.75" hidden="false" customHeight="false" outlineLevel="0" collapsed="false">
      <c r="A89" s="1" t="s">
        <v>121</v>
      </c>
      <c r="B89" s="1" t="s">
        <v>107</v>
      </c>
      <c r="C89" s="1" t="s">
        <v>120</v>
      </c>
      <c r="D89" s="1" t="s">
        <v>120</v>
      </c>
      <c r="E89" s="1" t="n">
        <v>3</v>
      </c>
      <c r="F89" s="4" t="s">
        <v>157</v>
      </c>
      <c r="Q89" s="1" t="n">
        <v>0</v>
      </c>
      <c r="R89" s="1" t="s">
        <v>154</v>
      </c>
      <c r="S89" s="1" t="n">
        <v>0</v>
      </c>
      <c r="T89" s="1" t="n">
        <v>7</v>
      </c>
      <c r="U89" s="1" t="n">
        <v>5</v>
      </c>
      <c r="V89" s="1" t="n">
        <v>0</v>
      </c>
      <c r="W89" s="1" t="n">
        <v>0</v>
      </c>
      <c r="X89" s="1" t="n">
        <v>0</v>
      </c>
      <c r="Y89" s="1" t="n">
        <f aca="false">ROUND(100*(W89/U89),1)</f>
        <v>0</v>
      </c>
      <c r="Z89" s="2" t="n">
        <f aca="false">W89/U89*100</f>
        <v>0</v>
      </c>
      <c r="AA89" s="1" t="n">
        <v>0</v>
      </c>
      <c r="AB89" s="1" t="n">
        <v>0</v>
      </c>
      <c r="AC89" s="1" t="n">
        <v>0</v>
      </c>
      <c r="AD89" s="1" t="n">
        <v>0</v>
      </c>
      <c r="AE89" s="1" t="n">
        <v>3.4</v>
      </c>
      <c r="AF89" s="1" t="n">
        <v>11.92</v>
      </c>
      <c r="AG89" s="1" t="n">
        <v>0.25</v>
      </c>
      <c r="AH89" s="1" t="n">
        <v>4.16</v>
      </c>
      <c r="AI89" s="1" t="n">
        <v>7.51</v>
      </c>
      <c r="AJ89" s="1" t="n">
        <v>2.1</v>
      </c>
      <c r="AK89" s="1" t="n">
        <v>34.9</v>
      </c>
      <c r="AL89" s="1" t="n">
        <v>63</v>
      </c>
      <c r="AM89" s="1" t="n">
        <v>6.86</v>
      </c>
      <c r="AN89" s="1" t="n">
        <v>12.7</v>
      </c>
      <c r="AO89" s="1" t="n">
        <v>38.46</v>
      </c>
      <c r="AP89" s="1" t="n">
        <v>18.5</v>
      </c>
      <c r="AQ89" s="1" t="n">
        <v>56</v>
      </c>
      <c r="AR89" s="1" t="n">
        <v>32.9</v>
      </c>
      <c r="AS89" s="1" t="n">
        <v>19.6</v>
      </c>
      <c r="AT89" s="1" t="n">
        <v>41.4</v>
      </c>
      <c r="AU89" s="1" t="n">
        <v>340</v>
      </c>
      <c r="AV89" s="1" t="n">
        <v>9.7</v>
      </c>
      <c r="AW89" s="1" t="n">
        <v>0.33</v>
      </c>
      <c r="AX89" s="1" t="n">
        <v>39.8</v>
      </c>
      <c r="AY89" s="1" t="n">
        <v>19</v>
      </c>
      <c r="BC89" s="1" t="n">
        <v>0.5</v>
      </c>
      <c r="BD89" s="1" t="n">
        <v>0</v>
      </c>
      <c r="BE89" s="1" t="n">
        <v>0.02</v>
      </c>
      <c r="BF89" s="1" t="n">
        <v>14</v>
      </c>
      <c r="BG89" s="1" t="n">
        <v>68.98</v>
      </c>
      <c r="BH89" s="1" t="n">
        <v>7.05</v>
      </c>
      <c r="BI89" s="1" t="n">
        <v>146</v>
      </c>
      <c r="BJ89" s="1" t="n">
        <v>6.8</v>
      </c>
      <c r="BK89" s="1" t="n">
        <v>5.7</v>
      </c>
      <c r="BL89" s="1" t="n">
        <v>716.19</v>
      </c>
      <c r="BM89" s="1" t="n">
        <v>3874.88</v>
      </c>
      <c r="BN89" s="1" t="n">
        <v>144.93</v>
      </c>
      <c r="BO89" s="1" t="n">
        <v>15.5</v>
      </c>
      <c r="BP89" s="1" t="n">
        <v>36.85</v>
      </c>
      <c r="BQ89" s="1" t="n">
        <v>2.67</v>
      </c>
      <c r="BR89" s="1" t="n">
        <v>51.34</v>
      </c>
      <c r="BS89" s="1" t="n">
        <v>263.54</v>
      </c>
      <c r="BT89" s="1" t="n">
        <v>37.7</v>
      </c>
      <c r="BU89" s="1" t="n">
        <v>90.46</v>
      </c>
      <c r="BV89" s="1" t="n">
        <v>2.72</v>
      </c>
      <c r="BW89" s="1" t="n">
        <v>583.41</v>
      </c>
      <c r="BX89" s="1" t="n">
        <v>3.43</v>
      </c>
      <c r="BY89" s="1" t="n">
        <v>10.29</v>
      </c>
      <c r="BZ89" s="1" t="n">
        <v>1270.15</v>
      </c>
      <c r="CA89" s="1" t="n">
        <v>159.87</v>
      </c>
      <c r="CB89" s="1" t="n">
        <v>364.99</v>
      </c>
      <c r="CC89" s="1" t="n">
        <v>568.77</v>
      </c>
      <c r="CD89" s="1" t="n">
        <v>4.25</v>
      </c>
      <c r="CE89" s="1" t="n">
        <v>21.9</v>
      </c>
      <c r="CF89" s="1" t="n">
        <v>6.21</v>
      </c>
      <c r="CG89" s="1" t="n">
        <v>12.12</v>
      </c>
      <c r="CH89" s="1" t="n">
        <v>19.48</v>
      </c>
      <c r="CI89" s="1" t="n">
        <v>7.02</v>
      </c>
      <c r="CJ89" s="1" t="n">
        <v>4.2</v>
      </c>
      <c r="CK89" s="1" t="n">
        <v>476</v>
      </c>
      <c r="CL89" s="1" t="n">
        <v>79</v>
      </c>
      <c r="CM89" s="1" t="n">
        <v>205</v>
      </c>
      <c r="CN89" s="1" t="n">
        <v>0.4</v>
      </c>
      <c r="CO89" s="1" t="n">
        <v>15</v>
      </c>
      <c r="CP89" s="1" t="n">
        <v>9.9</v>
      </c>
      <c r="CQ89" s="1" t="n">
        <v>6.2</v>
      </c>
      <c r="CR89" s="1" t="n">
        <v>0.9</v>
      </c>
      <c r="CS89" s="1" t="n">
        <v>58</v>
      </c>
      <c r="CT89" s="1" t="n">
        <v>141</v>
      </c>
      <c r="CU89" s="1" t="n">
        <v>5.1</v>
      </c>
      <c r="CV89" s="1" t="n">
        <v>7.6</v>
      </c>
      <c r="CW89" s="1" t="n">
        <v>3.5</v>
      </c>
      <c r="CX89" s="1" t="s">
        <v>130</v>
      </c>
    </row>
    <row r="90" customFormat="false" ht="12.75" hidden="false" customHeight="false" outlineLevel="0" collapsed="false">
      <c r="A90" s="1" t="s">
        <v>122</v>
      </c>
      <c r="B90" s="1" t="s">
        <v>111</v>
      </c>
      <c r="C90" s="1" t="s">
        <v>120</v>
      </c>
      <c r="D90" s="1" t="s">
        <v>120</v>
      </c>
      <c r="E90" s="1" t="n">
        <v>3</v>
      </c>
      <c r="F90" s="4" t="s">
        <v>157</v>
      </c>
      <c r="Q90" s="1" t="n">
        <v>0</v>
      </c>
      <c r="R90" s="1" t="s">
        <v>154</v>
      </c>
      <c r="S90" s="1" t="n">
        <v>0</v>
      </c>
      <c r="T90" s="1" t="n">
        <v>8</v>
      </c>
      <c r="U90" s="1" t="n">
        <v>5</v>
      </c>
      <c r="V90" s="1" t="n">
        <v>0</v>
      </c>
      <c r="W90" s="1" t="n">
        <v>0</v>
      </c>
      <c r="X90" s="1" t="n">
        <v>0</v>
      </c>
      <c r="Y90" s="1" t="n">
        <f aca="false">ROUND(100*(W90/U90),1)</f>
        <v>0</v>
      </c>
      <c r="Z90" s="2" t="n">
        <v>0</v>
      </c>
      <c r="AA90" s="1" t="n">
        <v>0</v>
      </c>
      <c r="AB90" s="1" t="n">
        <v>0</v>
      </c>
      <c r="AC90" s="1" t="n">
        <v>0</v>
      </c>
      <c r="AD90" s="1" t="n">
        <v>0</v>
      </c>
      <c r="AE90" s="1" t="n">
        <v>3.2</v>
      </c>
      <c r="AF90" s="1" t="n">
        <v>7.03</v>
      </c>
      <c r="AG90" s="1" t="n">
        <v>0.45</v>
      </c>
      <c r="AH90" s="1" t="n">
        <v>1.08</v>
      </c>
      <c r="AI90" s="1" t="n">
        <v>5.5</v>
      </c>
      <c r="AJ90" s="1" t="n">
        <v>6.5</v>
      </c>
      <c r="AK90" s="1" t="n">
        <v>15.3</v>
      </c>
      <c r="AL90" s="1" t="n">
        <v>78.2</v>
      </c>
      <c r="AM90" s="1" t="n">
        <v>6.26</v>
      </c>
      <c r="AN90" s="1" t="n">
        <v>12.7</v>
      </c>
      <c r="AO90" s="1" t="n">
        <v>40.19</v>
      </c>
      <c r="AP90" s="1" t="n">
        <v>20.4</v>
      </c>
      <c r="AQ90" s="1" t="n">
        <v>64</v>
      </c>
      <c r="AR90" s="1" t="n">
        <v>31.7</v>
      </c>
      <c r="AS90" s="1" t="n">
        <v>17.4</v>
      </c>
      <c r="AT90" s="1" t="n">
        <v>42.2</v>
      </c>
      <c r="AU90" s="1" t="n">
        <v>253</v>
      </c>
      <c r="AV90" s="1" t="n">
        <v>10.7</v>
      </c>
      <c r="AW90" s="1" t="n">
        <v>0.27</v>
      </c>
      <c r="AX90" s="1" t="n">
        <v>40.9</v>
      </c>
      <c r="AY90" s="1" t="n">
        <v>19.3</v>
      </c>
      <c r="BC90" s="1" t="n">
        <v>0.5</v>
      </c>
      <c r="BD90" s="1" t="n">
        <v>0</v>
      </c>
      <c r="BE90" s="1" t="n">
        <v>3.3</v>
      </c>
      <c r="BF90" s="1" t="n">
        <v>995</v>
      </c>
      <c r="BG90" s="1" t="n">
        <v>123.91</v>
      </c>
      <c r="BH90" s="1" t="n">
        <v>3.43</v>
      </c>
      <c r="BI90" s="1" t="n">
        <v>82.45</v>
      </c>
      <c r="BJ90" s="1" t="n">
        <v>6.8</v>
      </c>
      <c r="BK90" s="1" t="n">
        <v>5.37</v>
      </c>
      <c r="BL90" s="1" t="n">
        <v>1259.59</v>
      </c>
      <c r="BM90" s="1" t="n">
        <v>3614.79</v>
      </c>
      <c r="BN90" s="1" t="n">
        <v>142.73</v>
      </c>
      <c r="BO90" s="1" t="n">
        <v>15.5</v>
      </c>
      <c r="BP90" s="1" t="n">
        <v>14.27</v>
      </c>
      <c r="BQ90" s="1" t="n">
        <v>6.44</v>
      </c>
      <c r="BR90" s="1" t="n">
        <v>63.86</v>
      </c>
      <c r="BS90" s="1" t="n">
        <v>415.08</v>
      </c>
      <c r="BT90" s="1" t="n">
        <v>37.7</v>
      </c>
      <c r="BU90" s="1" t="n">
        <v>122.77</v>
      </c>
      <c r="BV90" s="1" t="n">
        <v>1.54</v>
      </c>
      <c r="BW90" s="1" t="n">
        <v>766.64</v>
      </c>
      <c r="BX90" s="1" t="n">
        <v>0.67</v>
      </c>
      <c r="BY90" s="1" t="n">
        <v>122.44</v>
      </c>
      <c r="BZ90" s="1" t="n">
        <v>1064.3</v>
      </c>
      <c r="CA90" s="1" t="n">
        <v>304.86</v>
      </c>
      <c r="CB90" s="1" t="n">
        <v>296.6</v>
      </c>
      <c r="CC90" s="1" t="n">
        <v>323.35</v>
      </c>
      <c r="CD90" s="1" t="n">
        <v>12.44</v>
      </c>
      <c r="CE90" s="1" t="n">
        <v>21.9</v>
      </c>
      <c r="CF90" s="1" t="n">
        <v>2.19</v>
      </c>
      <c r="CG90" s="1" t="n">
        <v>12.12</v>
      </c>
      <c r="CH90" s="1" t="n">
        <v>19.48</v>
      </c>
      <c r="CI90" s="1" t="n">
        <v>5.84</v>
      </c>
      <c r="CJ90" s="1" t="n">
        <v>4.7</v>
      </c>
      <c r="CK90" s="1" t="n">
        <v>353</v>
      </c>
      <c r="CL90" s="1" t="n">
        <v>25</v>
      </c>
      <c r="CM90" s="1" t="n">
        <v>305</v>
      </c>
      <c r="CN90" s="1" t="n">
        <v>0.4</v>
      </c>
      <c r="CO90" s="1" t="n">
        <v>26</v>
      </c>
      <c r="CP90" s="1" t="n">
        <v>10.3</v>
      </c>
      <c r="CQ90" s="1" t="n">
        <v>4.1</v>
      </c>
      <c r="CR90" s="1" t="n">
        <v>0.7</v>
      </c>
      <c r="CS90" s="1" t="n">
        <v>57</v>
      </c>
      <c r="CT90" s="1" t="n">
        <v>142</v>
      </c>
      <c r="CU90" s="1" t="n">
        <v>4.2</v>
      </c>
      <c r="CV90" s="1" t="n">
        <v>7.8</v>
      </c>
      <c r="CW90" s="1" t="n">
        <v>3.1</v>
      </c>
      <c r="CX90" s="1" t="s">
        <v>130</v>
      </c>
    </row>
    <row r="91" customFormat="false" ht="12.75" hidden="false" customHeight="false" outlineLevel="0" collapsed="false">
      <c r="A91" s="1" t="s">
        <v>123</v>
      </c>
      <c r="B91" s="1" t="s">
        <v>111</v>
      </c>
      <c r="C91" s="1" t="s">
        <v>120</v>
      </c>
      <c r="D91" s="1" t="s">
        <v>120</v>
      </c>
      <c r="E91" s="1" t="n">
        <v>3</v>
      </c>
      <c r="F91" s="4" t="s">
        <v>157</v>
      </c>
      <c r="Q91" s="1" t="n">
        <v>0</v>
      </c>
      <c r="R91" s="1" t="s">
        <v>154</v>
      </c>
      <c r="S91" s="1" t="n">
        <v>0</v>
      </c>
      <c r="T91" s="1" t="n">
        <v>9</v>
      </c>
      <c r="U91" s="1" t="n">
        <v>5</v>
      </c>
      <c r="V91" s="1" t="n">
        <v>0</v>
      </c>
      <c r="W91" s="1" t="n">
        <v>0</v>
      </c>
      <c r="X91" s="1" t="n">
        <v>0</v>
      </c>
      <c r="Y91" s="1" t="n">
        <f aca="false">ROUND(100*(W91/U91),1)</f>
        <v>0</v>
      </c>
      <c r="Z91" s="2" t="n">
        <v>0</v>
      </c>
      <c r="AA91" s="1" t="n">
        <v>0</v>
      </c>
      <c r="AB91" s="1" t="n">
        <v>0</v>
      </c>
      <c r="AC91" s="1" t="n">
        <v>0</v>
      </c>
      <c r="AD91" s="1" t="n">
        <v>0</v>
      </c>
      <c r="AE91" s="1" t="n">
        <v>3.8</v>
      </c>
      <c r="AF91" s="1" t="n">
        <v>9.97</v>
      </c>
      <c r="AG91" s="1" t="n">
        <v>0.3</v>
      </c>
      <c r="AH91" s="1" t="n">
        <v>2.68</v>
      </c>
      <c r="AI91" s="1" t="n">
        <v>6.99</v>
      </c>
      <c r="AJ91" s="1" t="n">
        <v>3</v>
      </c>
      <c r="AK91" s="1" t="n">
        <v>26.9</v>
      </c>
      <c r="AL91" s="1" t="n">
        <v>70.1</v>
      </c>
      <c r="AM91" s="1" t="n">
        <v>5.89</v>
      </c>
      <c r="AN91" s="1" t="n">
        <v>12.6</v>
      </c>
      <c r="AO91" s="1" t="n">
        <v>37.93</v>
      </c>
      <c r="AP91" s="1" t="n">
        <v>21.4</v>
      </c>
      <c r="AQ91" s="1" t="n">
        <v>64</v>
      </c>
      <c r="AR91" s="1" t="n">
        <v>33.2</v>
      </c>
      <c r="AS91" s="1" t="n">
        <v>16.7</v>
      </c>
      <c r="AT91" s="1" t="n">
        <v>41.4</v>
      </c>
      <c r="AU91" s="1" t="n">
        <v>383</v>
      </c>
      <c r="AV91" s="1" t="n">
        <v>11.7</v>
      </c>
      <c r="AW91" s="1" t="n">
        <v>0.45</v>
      </c>
      <c r="AX91" s="1" t="n">
        <v>41.7</v>
      </c>
      <c r="AY91" s="1" t="n">
        <v>22.5</v>
      </c>
      <c r="BC91" s="1" t="n">
        <v>0.5</v>
      </c>
      <c r="BD91" s="1" t="n">
        <v>0</v>
      </c>
      <c r="BE91" s="1" t="n">
        <v>3.3</v>
      </c>
      <c r="BF91" s="1" t="n">
        <v>1002</v>
      </c>
      <c r="BG91" s="1" t="n">
        <v>98.82</v>
      </c>
      <c r="BH91" s="1" t="n">
        <v>0.23</v>
      </c>
      <c r="BI91" s="1" t="n">
        <v>64.79</v>
      </c>
      <c r="BJ91" s="1" t="n">
        <v>6.8</v>
      </c>
      <c r="BK91" s="1" t="n">
        <v>1.73</v>
      </c>
      <c r="BL91" s="1" t="n">
        <v>358.89</v>
      </c>
      <c r="BM91" s="1" t="n">
        <v>3680.68</v>
      </c>
      <c r="BN91" s="1" t="n">
        <v>243.24</v>
      </c>
      <c r="BO91" s="1" t="n">
        <v>15.5</v>
      </c>
      <c r="BP91" s="1" t="n">
        <v>14.27</v>
      </c>
      <c r="BQ91" s="1" t="n">
        <v>6.44</v>
      </c>
      <c r="BR91" s="1" t="n">
        <v>16.27</v>
      </c>
      <c r="BS91" s="1" t="n">
        <v>621.16</v>
      </c>
      <c r="BT91" s="1" t="n">
        <v>37.7</v>
      </c>
      <c r="BU91" s="1" t="n">
        <v>71.47</v>
      </c>
      <c r="BV91" s="1" t="n">
        <v>0.68</v>
      </c>
      <c r="BW91" s="1" t="n">
        <v>954.79</v>
      </c>
      <c r="BX91" s="1" t="n">
        <v>0.67</v>
      </c>
      <c r="BY91" s="1" t="n">
        <v>58.65</v>
      </c>
      <c r="BZ91" s="1" t="n">
        <v>1396.66</v>
      </c>
      <c r="CA91" s="1" t="n">
        <v>296.96</v>
      </c>
      <c r="CB91" s="1" t="n">
        <v>176.94</v>
      </c>
      <c r="CC91" s="1" t="n">
        <v>49.01</v>
      </c>
      <c r="CD91" s="1" t="n">
        <v>7.1</v>
      </c>
      <c r="CE91" s="1" t="n">
        <v>21.9</v>
      </c>
      <c r="CF91" s="1" t="n">
        <v>7.26</v>
      </c>
      <c r="CG91" s="1" t="n">
        <v>12.12</v>
      </c>
      <c r="CH91" s="1" t="n">
        <v>19.48</v>
      </c>
      <c r="CI91" s="1" t="n">
        <v>16.98</v>
      </c>
      <c r="CJ91" s="1" t="n">
        <v>4.4</v>
      </c>
      <c r="CK91" s="1" t="n">
        <v>150</v>
      </c>
      <c r="CL91" s="1" t="n">
        <v>41</v>
      </c>
      <c r="CM91" s="1" t="n">
        <v>380</v>
      </c>
      <c r="CN91" s="1" t="n">
        <v>0.3</v>
      </c>
      <c r="CO91" s="1" t="n">
        <v>23</v>
      </c>
      <c r="CP91" s="1" t="n">
        <v>10.1</v>
      </c>
      <c r="CQ91" s="1" t="n">
        <v>3.4</v>
      </c>
      <c r="CR91" s="1" t="n">
        <v>0.5</v>
      </c>
      <c r="CS91" s="1" t="n">
        <v>62</v>
      </c>
      <c r="CT91" s="1" t="n">
        <v>140</v>
      </c>
      <c r="CU91" s="1" t="n">
        <v>4.6</v>
      </c>
      <c r="CV91" s="1" t="n">
        <v>8.2</v>
      </c>
      <c r="CW91" s="1" t="n">
        <v>3.8</v>
      </c>
      <c r="CX91" s="1" t="s">
        <v>130</v>
      </c>
    </row>
    <row r="92" customFormat="false" ht="12.75" hidden="false" customHeight="false" outlineLevel="0" collapsed="false">
      <c r="A92" s="1" t="s">
        <v>124</v>
      </c>
      <c r="B92" s="1" t="s">
        <v>111</v>
      </c>
      <c r="C92" s="1" t="s">
        <v>120</v>
      </c>
      <c r="D92" s="1" t="s">
        <v>120</v>
      </c>
      <c r="E92" s="1" t="n">
        <v>3</v>
      </c>
      <c r="F92" s="4" t="s">
        <v>157</v>
      </c>
      <c r="Q92" s="1" t="n">
        <v>0</v>
      </c>
      <c r="R92" s="1" t="s">
        <v>154</v>
      </c>
      <c r="S92" s="1" t="n">
        <v>0</v>
      </c>
      <c r="T92" s="1" t="n">
        <v>7</v>
      </c>
      <c r="U92" s="1" t="n">
        <v>4</v>
      </c>
      <c r="V92" s="1" t="n">
        <v>0</v>
      </c>
      <c r="W92" s="1" t="n">
        <v>0</v>
      </c>
      <c r="X92" s="1" t="n">
        <v>0</v>
      </c>
      <c r="Y92" s="1" t="n">
        <f aca="false">ROUND(100*(W92/U92),1)</f>
        <v>0</v>
      </c>
      <c r="Z92" s="2" t="n">
        <v>0</v>
      </c>
      <c r="AA92" s="1" t="n">
        <v>0</v>
      </c>
      <c r="AB92" s="1" t="n">
        <v>0</v>
      </c>
      <c r="AC92" s="1" t="n">
        <v>0</v>
      </c>
      <c r="AD92" s="1" t="n">
        <v>0</v>
      </c>
      <c r="AE92" s="1" t="n">
        <v>3.1</v>
      </c>
      <c r="AF92" s="1" t="n">
        <v>8.1</v>
      </c>
      <c r="AG92" s="1" t="n">
        <v>2.62</v>
      </c>
      <c r="AH92" s="1" t="n">
        <v>0.16</v>
      </c>
      <c r="AI92" s="1" t="n">
        <v>5.33</v>
      </c>
      <c r="AJ92" s="1" t="n">
        <v>32.3</v>
      </c>
      <c r="AK92" s="1" t="n">
        <v>2</v>
      </c>
      <c r="AL92" s="1" t="n">
        <v>65.7</v>
      </c>
      <c r="AM92" s="1" t="n">
        <v>5.62</v>
      </c>
      <c r="AN92" s="1" t="n">
        <v>11.6</v>
      </c>
      <c r="AO92" s="1" t="n">
        <v>34.99</v>
      </c>
      <c r="AP92" s="1" t="n">
        <v>20.6</v>
      </c>
      <c r="AQ92" s="1" t="n">
        <v>62</v>
      </c>
      <c r="AR92" s="1" t="n">
        <v>33</v>
      </c>
      <c r="AS92" s="1" t="n">
        <v>17.2</v>
      </c>
      <c r="AT92" s="1" t="n">
        <v>40.6</v>
      </c>
      <c r="AU92" s="1" t="n">
        <v>316</v>
      </c>
      <c r="AV92" s="1" t="n">
        <v>9.3</v>
      </c>
      <c r="AW92" s="1" t="n">
        <v>0.29</v>
      </c>
      <c r="AX92" s="1" t="n">
        <v>36.9</v>
      </c>
      <c r="AY92" s="1" t="n">
        <v>14.9</v>
      </c>
      <c r="BC92" s="1" t="n">
        <v>0.5</v>
      </c>
      <c r="BD92" s="1" t="n">
        <v>0</v>
      </c>
      <c r="BE92" s="1" t="n">
        <v>1.3</v>
      </c>
      <c r="BF92" s="1" t="n">
        <v>402</v>
      </c>
      <c r="BG92" s="1" t="n">
        <v>162.06</v>
      </c>
      <c r="BH92" s="1" t="n">
        <v>5.68</v>
      </c>
      <c r="BI92" s="1" t="n">
        <v>119.82</v>
      </c>
      <c r="BJ92" s="1" t="n">
        <v>6.8</v>
      </c>
      <c r="BK92" s="1" t="n">
        <v>3.96</v>
      </c>
      <c r="BL92" s="1" t="n">
        <v>939.17</v>
      </c>
      <c r="BM92" s="1" t="n">
        <v>4.55</v>
      </c>
      <c r="BN92" s="1" t="n">
        <v>151.2</v>
      </c>
      <c r="BO92" s="1" t="n">
        <v>15.5</v>
      </c>
      <c r="BP92" s="1" t="n">
        <v>57.37</v>
      </c>
      <c r="BQ92" s="1" t="n">
        <v>4.55</v>
      </c>
      <c r="BR92" s="1" t="n">
        <v>148.82</v>
      </c>
      <c r="BS92" s="1" t="n">
        <v>534.32</v>
      </c>
      <c r="BT92" s="1" t="n">
        <v>48.52</v>
      </c>
      <c r="BU92" s="1" t="n">
        <v>105.54</v>
      </c>
      <c r="BV92" s="1" t="n">
        <v>2.89</v>
      </c>
      <c r="BW92" s="1" t="n">
        <v>1235.31</v>
      </c>
      <c r="BX92" s="1" t="n">
        <v>0.67</v>
      </c>
      <c r="BY92" s="1" t="n">
        <v>200.62</v>
      </c>
      <c r="BZ92" s="1" t="n">
        <v>1334.97</v>
      </c>
      <c r="CA92" s="1" t="n">
        <v>116.17</v>
      </c>
      <c r="CB92" s="1" t="n">
        <v>189.69</v>
      </c>
      <c r="CC92" s="1" t="n">
        <v>238.41</v>
      </c>
      <c r="CD92" s="1" t="n">
        <v>10.87</v>
      </c>
      <c r="CE92" s="1" t="n">
        <v>21.9</v>
      </c>
      <c r="CF92" s="1" t="n">
        <v>4.46</v>
      </c>
      <c r="CG92" s="1" t="n">
        <v>12.12</v>
      </c>
      <c r="CH92" s="1" t="n">
        <v>18.62</v>
      </c>
      <c r="CI92" s="1" t="n">
        <v>15.91</v>
      </c>
      <c r="CJ92" s="1" t="n">
        <v>4.3</v>
      </c>
      <c r="CK92" s="1" t="n">
        <v>201</v>
      </c>
      <c r="CL92" s="1" t="n">
        <v>53</v>
      </c>
      <c r="CM92" s="1" t="n">
        <v>217</v>
      </c>
      <c r="CN92" s="1" t="n">
        <v>0.4</v>
      </c>
      <c r="CO92" s="1" t="n">
        <v>18</v>
      </c>
      <c r="CP92" s="1" t="n">
        <v>9.6</v>
      </c>
      <c r="CQ92" s="1" t="n">
        <v>5.7</v>
      </c>
      <c r="CR92" s="1" t="n">
        <v>0.8</v>
      </c>
      <c r="CS92" s="1" t="n">
        <v>54</v>
      </c>
      <c r="CT92" s="1" t="n">
        <v>141</v>
      </c>
      <c r="CU92" s="1" t="n">
        <v>4.6</v>
      </c>
      <c r="CV92" s="1" t="n">
        <v>7.3</v>
      </c>
      <c r="CW92" s="1" t="n">
        <v>3</v>
      </c>
      <c r="CX92" s="1" t="s">
        <v>130</v>
      </c>
    </row>
    <row r="93" customFormat="false" ht="12.75" hidden="false" customHeight="false" outlineLevel="0" collapsed="false">
      <c r="A93" s="1" t="s">
        <v>106</v>
      </c>
      <c r="B93" s="1" t="s">
        <v>107</v>
      </c>
      <c r="C93" s="1" t="s">
        <v>108</v>
      </c>
      <c r="D93" s="1" t="s">
        <v>108</v>
      </c>
      <c r="E93" s="1" t="n">
        <v>4</v>
      </c>
      <c r="F93" s="4" t="s">
        <v>158</v>
      </c>
      <c r="Q93" s="1" t="n">
        <v>0</v>
      </c>
      <c r="R93" s="1" t="s">
        <v>154</v>
      </c>
      <c r="S93" s="1" t="n">
        <v>0</v>
      </c>
      <c r="T93" s="1" t="n">
        <v>6</v>
      </c>
      <c r="U93" s="1" t="n">
        <v>5</v>
      </c>
      <c r="V93" s="1" t="n">
        <v>0</v>
      </c>
      <c r="W93" s="1" t="n">
        <v>0</v>
      </c>
      <c r="X93" s="1" t="n">
        <v>0</v>
      </c>
      <c r="Y93" s="1" t="n">
        <f aca="false">ROUND(100*(W93/U93),1)</f>
        <v>0</v>
      </c>
      <c r="Z93" s="2" t="n">
        <v>0</v>
      </c>
      <c r="AA93" s="1" t="n">
        <v>0</v>
      </c>
      <c r="AB93" s="1" t="n">
        <v>0</v>
      </c>
      <c r="AC93" s="1" t="n">
        <v>0</v>
      </c>
      <c r="AD93" s="1" t="n">
        <v>0</v>
      </c>
      <c r="AE93" s="1" t="n">
        <v>4.6</v>
      </c>
      <c r="BE93" s="1" t="n">
        <v>7.3</v>
      </c>
      <c r="BF93" s="1" t="n">
        <v>2196</v>
      </c>
      <c r="BG93" s="1" t="n">
        <v>56.12</v>
      </c>
      <c r="BH93" s="1" t="n">
        <v>9.21</v>
      </c>
      <c r="BI93" s="1" t="n">
        <v>56.8</v>
      </c>
      <c r="BJ93" s="1" t="n">
        <v>2.77</v>
      </c>
      <c r="BK93" s="1" t="n">
        <v>8.73</v>
      </c>
      <c r="BL93" s="1" t="n">
        <v>1127.54</v>
      </c>
      <c r="BM93" s="1" t="n">
        <v>1532.54</v>
      </c>
      <c r="BN93" s="1" t="n">
        <v>137.75</v>
      </c>
      <c r="BO93" s="1" t="n">
        <v>15.5</v>
      </c>
      <c r="BP93" s="1" t="n">
        <v>53.62</v>
      </c>
      <c r="BQ93" s="1" t="n">
        <v>20.22</v>
      </c>
      <c r="BR93" s="1" t="n">
        <v>440.42</v>
      </c>
      <c r="BS93" s="1" t="n">
        <v>1528.63</v>
      </c>
      <c r="BT93" s="1" t="n">
        <v>37.7</v>
      </c>
      <c r="BU93" s="1" t="n">
        <v>77.38</v>
      </c>
      <c r="BV93" s="1" t="n">
        <v>4.32</v>
      </c>
      <c r="BW93" s="1" t="n">
        <v>457.04</v>
      </c>
      <c r="BX93" s="1" t="n">
        <v>0.34</v>
      </c>
      <c r="BY93" s="1" t="n">
        <v>260.12</v>
      </c>
      <c r="BZ93" s="1" t="n">
        <v>731.05</v>
      </c>
      <c r="CA93" s="1" t="n">
        <v>92.63</v>
      </c>
      <c r="CB93" s="1" t="n">
        <v>177.24</v>
      </c>
      <c r="CC93" s="1" t="n">
        <v>207.89</v>
      </c>
      <c r="CD93" s="1" t="n">
        <v>13.83</v>
      </c>
      <c r="CE93" s="1" t="n">
        <v>285.64</v>
      </c>
      <c r="CF93" s="1" t="n">
        <v>10.41</v>
      </c>
      <c r="CG93" s="1" t="n">
        <v>12.12</v>
      </c>
      <c r="CH93" s="1" t="n">
        <v>19.48</v>
      </c>
      <c r="CI93" s="1" t="n">
        <v>13.88</v>
      </c>
    </row>
    <row r="94" customFormat="false" ht="12.75" hidden="false" customHeight="false" outlineLevel="0" collapsed="false">
      <c r="A94" s="1" t="s">
        <v>110</v>
      </c>
      <c r="B94" s="1" t="s">
        <v>111</v>
      </c>
      <c r="C94" s="1" t="s">
        <v>108</v>
      </c>
      <c r="D94" s="1" t="s">
        <v>108</v>
      </c>
      <c r="E94" s="1" t="n">
        <v>4</v>
      </c>
      <c r="F94" s="4" t="s">
        <v>158</v>
      </c>
      <c r="Q94" s="1" t="n">
        <v>0</v>
      </c>
      <c r="R94" s="1" t="s">
        <v>154</v>
      </c>
      <c r="S94" s="1" t="n">
        <v>0</v>
      </c>
      <c r="T94" s="1" t="n">
        <v>5</v>
      </c>
      <c r="U94" s="1" t="n">
        <v>4</v>
      </c>
      <c r="V94" s="1" t="n">
        <v>0</v>
      </c>
      <c r="W94" s="1" t="n">
        <v>0</v>
      </c>
      <c r="X94" s="1" t="n">
        <v>0</v>
      </c>
      <c r="Y94" s="1" t="n">
        <f aca="false">ROUND(100*(W94/U94),1)</f>
        <v>0</v>
      </c>
      <c r="Z94" s="2" t="n">
        <v>0</v>
      </c>
      <c r="AA94" s="1" t="n">
        <v>0</v>
      </c>
      <c r="AB94" s="1" t="n">
        <v>0</v>
      </c>
      <c r="AC94" s="1" t="n">
        <v>0</v>
      </c>
      <c r="AD94" s="1" t="n">
        <v>0</v>
      </c>
      <c r="AE94" s="1" t="n">
        <v>3.1</v>
      </c>
      <c r="BE94" s="1" t="n">
        <v>0.4</v>
      </c>
      <c r="BF94" s="1" t="n">
        <v>116</v>
      </c>
      <c r="BG94" s="1" t="n">
        <v>49.71</v>
      </c>
      <c r="BH94" s="1" t="n">
        <v>9.94</v>
      </c>
      <c r="BI94" s="1" t="n">
        <v>1295.84</v>
      </c>
      <c r="BJ94" s="1" t="n">
        <v>6.8</v>
      </c>
      <c r="BK94" s="1" t="n">
        <v>10.69</v>
      </c>
      <c r="BL94" s="1" t="n">
        <v>4125.55</v>
      </c>
      <c r="BM94" s="1" t="n">
        <v>2265.19</v>
      </c>
      <c r="BN94" s="1" t="n">
        <v>92.06</v>
      </c>
      <c r="BO94" s="1" t="n">
        <v>15.5</v>
      </c>
      <c r="BP94" s="1" t="n">
        <v>73.61</v>
      </c>
      <c r="BQ94" s="1" t="n">
        <v>9.58</v>
      </c>
      <c r="BR94" s="1" t="n">
        <v>43.71</v>
      </c>
      <c r="BS94" s="1" t="n">
        <v>242.27</v>
      </c>
      <c r="BT94" s="1" t="n">
        <v>1118.98</v>
      </c>
      <c r="BU94" s="1" t="n">
        <v>92.76</v>
      </c>
      <c r="BV94" s="1" t="n">
        <v>4.23</v>
      </c>
      <c r="BW94" s="1" t="n">
        <v>9038.44</v>
      </c>
      <c r="BX94" s="1" t="n">
        <v>0.67</v>
      </c>
      <c r="BY94" s="1" t="n">
        <v>7.22</v>
      </c>
      <c r="BZ94" s="1" t="n">
        <v>1947.51</v>
      </c>
      <c r="CA94" s="1" t="n">
        <v>83.73</v>
      </c>
      <c r="CB94" s="1" t="n">
        <v>224.26</v>
      </c>
      <c r="CC94" s="1" t="n">
        <v>305.48</v>
      </c>
      <c r="CD94" s="1" t="n">
        <v>8.23</v>
      </c>
      <c r="CE94" s="1" t="n">
        <v>21.9</v>
      </c>
      <c r="CF94" s="1" t="n">
        <v>11.83</v>
      </c>
      <c r="CG94" s="1" t="n">
        <v>299.72</v>
      </c>
      <c r="CH94" s="1" t="n">
        <v>10.22</v>
      </c>
      <c r="CI94" s="1" t="n">
        <v>5.56</v>
      </c>
    </row>
    <row r="95" customFormat="false" ht="12.75" hidden="false" customHeight="false" outlineLevel="0" collapsed="false">
      <c r="A95" s="1" t="s">
        <v>112</v>
      </c>
      <c r="B95" s="1" t="s">
        <v>111</v>
      </c>
      <c r="C95" s="1" t="s">
        <v>108</v>
      </c>
      <c r="D95" s="1" t="s">
        <v>108</v>
      </c>
      <c r="E95" s="1" t="n">
        <v>4</v>
      </c>
      <c r="F95" s="4" t="s">
        <v>158</v>
      </c>
      <c r="Q95" s="1" t="n">
        <v>0</v>
      </c>
      <c r="R95" s="1" t="s">
        <v>154</v>
      </c>
      <c r="S95" s="1" t="n">
        <v>0</v>
      </c>
      <c r="T95" s="1" t="n">
        <v>7</v>
      </c>
      <c r="U95" s="1" t="n">
        <v>6</v>
      </c>
      <c r="V95" s="1" t="n">
        <v>0</v>
      </c>
      <c r="W95" s="1" t="n">
        <v>0</v>
      </c>
      <c r="X95" s="1" t="n">
        <v>0</v>
      </c>
      <c r="Y95" s="1" t="n">
        <f aca="false">ROUND(100*(W95/U95),1)</f>
        <v>0</v>
      </c>
      <c r="Z95" s="2" t="n">
        <v>0</v>
      </c>
      <c r="AA95" s="1" t="n">
        <v>0</v>
      </c>
      <c r="AB95" s="1" t="n">
        <v>0</v>
      </c>
      <c r="AC95" s="1" t="n">
        <v>0</v>
      </c>
      <c r="AD95" s="1" t="n">
        <v>0</v>
      </c>
      <c r="AE95" s="1" t="n">
        <v>3.7</v>
      </c>
      <c r="BE95" s="1" t="n">
        <v>4.5</v>
      </c>
      <c r="BF95" s="1" t="n">
        <v>1341</v>
      </c>
      <c r="BG95" s="1" t="n">
        <v>101.99</v>
      </c>
      <c r="BH95" s="1" t="n">
        <v>5.15</v>
      </c>
      <c r="BI95" s="1" t="n">
        <v>157.32</v>
      </c>
      <c r="BJ95" s="1" t="n">
        <v>6.8</v>
      </c>
      <c r="BK95" s="1" t="n">
        <v>6.1</v>
      </c>
      <c r="BL95" s="1" t="n">
        <v>2653.89</v>
      </c>
      <c r="BM95" s="1" t="n">
        <v>5086.76</v>
      </c>
      <c r="BN95" s="1" t="n">
        <v>118.92</v>
      </c>
      <c r="BO95" s="1" t="n">
        <v>15.5</v>
      </c>
      <c r="BP95" s="1" t="n">
        <v>180.1</v>
      </c>
      <c r="BQ95" s="1" t="n">
        <v>5.19</v>
      </c>
      <c r="BR95" s="1" t="n">
        <v>85.84</v>
      </c>
      <c r="BS95" s="1" t="n">
        <v>497.88</v>
      </c>
      <c r="BT95" s="1" t="n">
        <v>37.7</v>
      </c>
      <c r="BU95" s="1" t="n">
        <v>153.11</v>
      </c>
      <c r="BV95" s="1" t="n">
        <v>2.31</v>
      </c>
      <c r="BW95" s="1" t="n">
        <v>925.76</v>
      </c>
      <c r="BX95" s="1" t="n">
        <v>0.67</v>
      </c>
      <c r="BY95" s="1" t="n">
        <v>28.96</v>
      </c>
      <c r="BZ95" s="1" t="n">
        <v>1605.32</v>
      </c>
      <c r="CA95" s="1" t="n">
        <v>131.3</v>
      </c>
      <c r="CB95" s="1" t="n">
        <v>286.31</v>
      </c>
      <c r="CC95" s="1" t="n">
        <v>175.9</v>
      </c>
      <c r="CD95" s="1" t="n">
        <v>14.12</v>
      </c>
      <c r="CE95" s="1" t="n">
        <v>21.9</v>
      </c>
      <c r="CF95" s="1" t="n">
        <v>4.26</v>
      </c>
      <c r="CG95" s="1" t="n">
        <v>12.12</v>
      </c>
      <c r="CH95" s="1" t="n">
        <v>3.72</v>
      </c>
      <c r="CI95" s="1" t="n">
        <v>5.84</v>
      </c>
    </row>
    <row r="96" customFormat="false" ht="12.75" hidden="false" customHeight="false" outlineLevel="0" collapsed="false">
      <c r="A96" s="1" t="s">
        <v>113</v>
      </c>
      <c r="B96" s="1" t="s">
        <v>107</v>
      </c>
      <c r="C96" s="1" t="s">
        <v>114</v>
      </c>
      <c r="D96" s="1" t="s">
        <v>114</v>
      </c>
      <c r="E96" s="1" t="n">
        <v>4</v>
      </c>
      <c r="F96" s="4" t="s">
        <v>158</v>
      </c>
      <c r="Q96" s="1" t="n">
        <v>0</v>
      </c>
      <c r="R96" s="1" t="s">
        <v>154</v>
      </c>
      <c r="S96" s="1" t="n">
        <v>0</v>
      </c>
      <c r="T96" s="1" t="n">
        <v>6</v>
      </c>
      <c r="U96" s="1" t="n">
        <v>3</v>
      </c>
      <c r="V96" s="1" t="n">
        <v>0</v>
      </c>
      <c r="W96" s="1" t="n">
        <v>0</v>
      </c>
      <c r="X96" s="1" t="n">
        <v>0</v>
      </c>
      <c r="Y96" s="1" t="n">
        <f aca="false">ROUND(100*(W96/U96),1)</f>
        <v>0</v>
      </c>
      <c r="Z96" s="2" t="n">
        <v>0</v>
      </c>
      <c r="AA96" s="1" t="n">
        <v>0</v>
      </c>
      <c r="AB96" s="1" t="n">
        <v>0</v>
      </c>
      <c r="AC96" s="1" t="n">
        <v>0</v>
      </c>
      <c r="AD96" s="1" t="n">
        <v>0</v>
      </c>
      <c r="AE96" s="1" t="n">
        <v>3.5</v>
      </c>
      <c r="BE96" s="1" t="n">
        <v>5.2</v>
      </c>
      <c r="BF96" s="1" t="n">
        <v>1554</v>
      </c>
      <c r="BG96" s="1" t="n">
        <v>72.16</v>
      </c>
      <c r="BH96" s="1" t="n">
        <v>10.44</v>
      </c>
      <c r="BI96" s="1" t="n">
        <v>188.16</v>
      </c>
      <c r="BJ96" s="1" t="n">
        <v>6.8</v>
      </c>
      <c r="BK96" s="1" t="n">
        <v>9.9</v>
      </c>
      <c r="BL96" s="1" t="n">
        <v>2828.99</v>
      </c>
      <c r="BM96" s="1" t="n">
        <v>7612.05</v>
      </c>
      <c r="BN96" s="1" t="n">
        <v>133.78</v>
      </c>
      <c r="BO96" s="1" t="n">
        <v>15.5</v>
      </c>
      <c r="BP96" s="1" t="n">
        <v>72.23</v>
      </c>
      <c r="BQ96" s="1" t="n">
        <v>16.98</v>
      </c>
      <c r="BR96" s="1" t="n">
        <v>117.51</v>
      </c>
      <c r="BS96" s="1" t="n">
        <v>532.14</v>
      </c>
      <c r="BT96" s="1" t="n">
        <v>37.7</v>
      </c>
      <c r="BU96" s="1" t="n">
        <v>142.54</v>
      </c>
      <c r="BV96" s="1" t="n">
        <v>4.14</v>
      </c>
      <c r="BW96" s="1" t="n">
        <v>1261.97</v>
      </c>
      <c r="BX96" s="1" t="n">
        <v>0.67</v>
      </c>
      <c r="BY96" s="1" t="n">
        <v>87.54</v>
      </c>
      <c r="BZ96" s="1" t="n">
        <v>907.37</v>
      </c>
      <c r="CA96" s="1" t="n">
        <v>117.43</v>
      </c>
      <c r="CB96" s="1" t="n">
        <v>590.35</v>
      </c>
      <c r="CC96" s="1" t="n">
        <v>164.13</v>
      </c>
      <c r="CD96" s="1" t="n">
        <v>19.3</v>
      </c>
      <c r="CE96" s="1" t="n">
        <v>922.99</v>
      </c>
      <c r="CF96" s="1" t="n">
        <v>4.45</v>
      </c>
      <c r="CG96" s="1" t="n">
        <v>24.88</v>
      </c>
      <c r="CH96" s="1" t="n">
        <v>19.48</v>
      </c>
      <c r="CI96" s="1" t="n">
        <v>17.42</v>
      </c>
    </row>
    <row r="97" customFormat="false" ht="12.75" hidden="false" customHeight="false" outlineLevel="0" collapsed="false">
      <c r="A97" s="1" t="s">
        <v>115</v>
      </c>
      <c r="B97" s="1" t="s">
        <v>107</v>
      </c>
      <c r="C97" s="1" t="s">
        <v>114</v>
      </c>
      <c r="D97" s="1" t="s">
        <v>114</v>
      </c>
      <c r="E97" s="1" t="n">
        <v>4</v>
      </c>
      <c r="F97" s="4" t="s">
        <v>158</v>
      </c>
      <c r="Q97" s="1" t="n">
        <v>3.89</v>
      </c>
      <c r="R97" s="1" t="s">
        <v>159</v>
      </c>
      <c r="S97" s="1" t="n">
        <v>3.89</v>
      </c>
      <c r="T97" s="1" t="n">
        <v>7</v>
      </c>
      <c r="U97" s="1" t="n">
        <v>5</v>
      </c>
      <c r="V97" s="1" t="n">
        <v>0</v>
      </c>
      <c r="W97" s="1" t="n">
        <v>0</v>
      </c>
      <c r="X97" s="1" t="n">
        <v>0</v>
      </c>
      <c r="Y97" s="1" t="n">
        <f aca="false">ROUND(100*(W97/U97),1)</f>
        <v>0</v>
      </c>
      <c r="Z97" s="2" t="n">
        <f aca="false">W97/U97*100</f>
        <v>0</v>
      </c>
      <c r="AA97" s="1" t="n">
        <v>0</v>
      </c>
      <c r="AB97" s="1" t="n">
        <v>0</v>
      </c>
      <c r="AC97" s="1" t="n">
        <v>0</v>
      </c>
      <c r="AD97" s="1" t="n">
        <v>0</v>
      </c>
      <c r="AE97" s="1" t="n">
        <v>3.2</v>
      </c>
      <c r="BE97" s="1" t="n">
        <v>7.2</v>
      </c>
      <c r="BF97" s="1" t="n">
        <v>2161</v>
      </c>
      <c r="BG97" s="1" t="n">
        <v>125.41</v>
      </c>
      <c r="BH97" s="1" t="n">
        <v>6.37</v>
      </c>
      <c r="BI97" s="1" t="n">
        <v>150.26</v>
      </c>
      <c r="BJ97" s="1" t="n">
        <v>6.8</v>
      </c>
      <c r="BK97" s="1" t="n">
        <v>6.46</v>
      </c>
      <c r="BL97" s="1" t="n">
        <v>1767.69</v>
      </c>
      <c r="BM97" s="1" t="n">
        <v>2421.67</v>
      </c>
      <c r="BN97" s="1" t="n">
        <v>174.93</v>
      </c>
      <c r="BO97" s="1" t="n">
        <v>15.5</v>
      </c>
      <c r="BP97" s="1" t="n">
        <v>52.16</v>
      </c>
      <c r="BQ97" s="1" t="n">
        <v>3.25</v>
      </c>
      <c r="BR97" s="1" t="n">
        <v>75.49</v>
      </c>
      <c r="BS97" s="1" t="n">
        <v>373.15</v>
      </c>
      <c r="BT97" s="1" t="n">
        <v>37.7</v>
      </c>
      <c r="BU97" s="1" t="n">
        <v>67.46</v>
      </c>
      <c r="BV97" s="1" t="n">
        <v>3.37</v>
      </c>
      <c r="BW97" s="1" t="n">
        <v>304.4</v>
      </c>
      <c r="BX97" s="1" t="n">
        <v>0.67</v>
      </c>
      <c r="BY97" s="1" t="n">
        <v>66.31</v>
      </c>
      <c r="BZ97" s="1" t="n">
        <v>992.86</v>
      </c>
      <c r="CA97" s="1" t="n">
        <v>78.48</v>
      </c>
      <c r="CB97" s="1" t="n">
        <v>241.87</v>
      </c>
      <c r="CC97" s="1" t="n">
        <v>305.89</v>
      </c>
      <c r="CD97" s="1" t="n">
        <v>6.12</v>
      </c>
      <c r="CE97" s="1" t="n">
        <v>21.9</v>
      </c>
      <c r="CF97" s="1" t="n">
        <v>6.63</v>
      </c>
      <c r="CG97" s="1" t="n">
        <v>12.12</v>
      </c>
      <c r="CH97" s="1" t="n">
        <v>4.54</v>
      </c>
      <c r="CI97" s="1" t="n">
        <v>23.66</v>
      </c>
    </row>
    <row r="98" customFormat="false" ht="12.75" hidden="false" customHeight="false" outlineLevel="0" collapsed="false">
      <c r="A98" s="1" t="s">
        <v>116</v>
      </c>
      <c r="B98" s="1" t="s">
        <v>107</v>
      </c>
      <c r="C98" s="1" t="s">
        <v>114</v>
      </c>
      <c r="D98" s="1" t="s">
        <v>108</v>
      </c>
      <c r="E98" s="1" t="n">
        <v>4</v>
      </c>
      <c r="F98" s="4" t="s">
        <v>160</v>
      </c>
      <c r="Q98" s="1" t="n">
        <v>0</v>
      </c>
      <c r="R98" s="1" t="s">
        <v>154</v>
      </c>
      <c r="S98" s="1" t="n">
        <v>0</v>
      </c>
      <c r="T98" s="1" t="n">
        <v>8</v>
      </c>
      <c r="U98" s="1" t="n">
        <v>6</v>
      </c>
      <c r="V98" s="1" t="n">
        <v>0</v>
      </c>
      <c r="W98" s="1" t="n">
        <v>0</v>
      </c>
      <c r="X98" s="1" t="n">
        <v>0</v>
      </c>
      <c r="Y98" s="1" t="n">
        <f aca="false">ROUND(100*(W98/U98),1)</f>
        <v>0</v>
      </c>
      <c r="Z98" s="2" t="n">
        <v>0</v>
      </c>
      <c r="AA98" s="1" t="n">
        <v>0</v>
      </c>
      <c r="AB98" s="1" t="n">
        <v>0</v>
      </c>
      <c r="AC98" s="1" t="n">
        <v>0</v>
      </c>
      <c r="AD98" s="1" t="n">
        <v>0</v>
      </c>
      <c r="AE98" s="1" t="n">
        <v>3</v>
      </c>
      <c r="BE98" s="1" t="n">
        <v>7.4</v>
      </c>
      <c r="BF98" s="1" t="n">
        <v>2219</v>
      </c>
      <c r="BG98" s="1" t="n">
        <v>92.91</v>
      </c>
      <c r="BH98" s="1" t="n">
        <v>1.89</v>
      </c>
      <c r="BI98" s="1" t="n">
        <v>47.45</v>
      </c>
      <c r="BJ98" s="1" t="n">
        <v>6.8</v>
      </c>
      <c r="BK98" s="1" t="n">
        <v>3.31</v>
      </c>
      <c r="BL98" s="1" t="n">
        <v>318.8</v>
      </c>
      <c r="BM98" s="1" t="n">
        <v>2062.16</v>
      </c>
      <c r="BN98" s="1" t="n">
        <v>92.72</v>
      </c>
      <c r="BO98" s="1" t="n">
        <v>15.5</v>
      </c>
      <c r="BP98" s="1" t="n">
        <v>14.73</v>
      </c>
      <c r="BQ98" s="1" t="n">
        <v>6.44</v>
      </c>
      <c r="BR98" s="1" t="n">
        <v>17.08</v>
      </c>
      <c r="BS98" s="1" t="n">
        <v>286.63</v>
      </c>
      <c r="BT98" s="1" t="n">
        <v>37.7</v>
      </c>
      <c r="BU98" s="1" t="n">
        <v>59.96</v>
      </c>
      <c r="BV98" s="1" t="n">
        <v>1.89</v>
      </c>
      <c r="BW98" s="1" t="n">
        <v>1050.13</v>
      </c>
      <c r="BX98" s="1" t="n">
        <v>0.67</v>
      </c>
      <c r="BY98" s="1" t="n">
        <v>40.33</v>
      </c>
      <c r="BZ98" s="1" t="n">
        <v>2004.18</v>
      </c>
      <c r="CA98" s="1" t="n">
        <v>148.14</v>
      </c>
      <c r="CB98" s="1" t="n">
        <v>195.69</v>
      </c>
      <c r="CC98" s="1" t="n">
        <v>27.77</v>
      </c>
      <c r="CD98" s="1" t="n">
        <v>7.1</v>
      </c>
      <c r="CE98" s="1" t="n">
        <v>654.71</v>
      </c>
      <c r="CF98" s="1" t="n">
        <v>7.9</v>
      </c>
      <c r="CG98" s="1" t="n">
        <v>214.7</v>
      </c>
      <c r="CH98" s="1" t="n">
        <v>5.43</v>
      </c>
      <c r="CI98" s="1" t="n">
        <v>5.71</v>
      </c>
    </row>
    <row r="99" customFormat="false" ht="12.75" hidden="false" customHeight="false" outlineLevel="0" collapsed="false">
      <c r="A99" s="1" t="s">
        <v>117</v>
      </c>
      <c r="B99" s="1" t="s">
        <v>111</v>
      </c>
      <c r="C99" s="1" t="s">
        <v>114</v>
      </c>
      <c r="D99" s="1" t="s">
        <v>114</v>
      </c>
      <c r="E99" s="1" t="n">
        <v>4</v>
      </c>
      <c r="F99" s="4" t="s">
        <v>160</v>
      </c>
      <c r="Q99" s="1" t="n">
        <v>0</v>
      </c>
      <c r="R99" s="1" t="s">
        <v>154</v>
      </c>
      <c r="S99" s="1" t="n">
        <v>0</v>
      </c>
      <c r="T99" s="1" t="n">
        <v>10</v>
      </c>
      <c r="U99" s="1" t="n">
        <v>6</v>
      </c>
      <c r="V99" s="1" t="n">
        <v>0</v>
      </c>
      <c r="W99" s="1" t="n">
        <v>0</v>
      </c>
      <c r="X99" s="1" t="n">
        <v>0</v>
      </c>
      <c r="Y99" s="1" t="n">
        <f aca="false">ROUND(100*(W99/U99),1)</f>
        <v>0</v>
      </c>
      <c r="Z99" s="2" t="n">
        <v>0</v>
      </c>
      <c r="AA99" s="1" t="n">
        <v>0</v>
      </c>
      <c r="AB99" s="1" t="n">
        <v>0</v>
      </c>
      <c r="AC99" s="1" t="n">
        <v>0</v>
      </c>
      <c r="AD99" s="1" t="n">
        <v>0</v>
      </c>
      <c r="AE99" s="1" t="n">
        <v>3.2</v>
      </c>
      <c r="BE99" s="1" t="n">
        <v>3.4</v>
      </c>
      <c r="BF99" s="1" t="n">
        <v>1011</v>
      </c>
      <c r="BG99" s="1" t="n">
        <v>75.44</v>
      </c>
      <c r="BH99" s="1" t="n">
        <v>6.02</v>
      </c>
      <c r="BI99" s="1" t="n">
        <v>17.58</v>
      </c>
      <c r="BJ99" s="1" t="n">
        <v>6.8</v>
      </c>
      <c r="BK99" s="1" t="n">
        <v>4.91</v>
      </c>
      <c r="BL99" s="1" t="n">
        <v>1285.66</v>
      </c>
      <c r="BM99" s="1" t="n">
        <v>2235.34</v>
      </c>
      <c r="BN99" s="1" t="n">
        <v>198.01</v>
      </c>
      <c r="BO99" s="1" t="n">
        <v>15.5</v>
      </c>
      <c r="BP99" s="1" t="n">
        <v>14.27</v>
      </c>
      <c r="BQ99" s="1" t="n">
        <v>36.28</v>
      </c>
      <c r="BR99" s="1" t="n">
        <v>16.27</v>
      </c>
      <c r="BS99" s="1" t="n">
        <v>659.67</v>
      </c>
      <c r="BT99" s="1" t="n">
        <v>37.7</v>
      </c>
      <c r="BU99" s="1" t="n">
        <v>1.7</v>
      </c>
      <c r="BV99" s="1" t="n">
        <v>1.04</v>
      </c>
      <c r="BW99" s="1" t="n">
        <v>593.07</v>
      </c>
      <c r="BX99" s="1" t="n">
        <v>0.67</v>
      </c>
      <c r="BY99" s="1" t="n">
        <v>6.79</v>
      </c>
      <c r="BZ99" s="1" t="n">
        <v>1130.48</v>
      </c>
      <c r="CA99" s="1" t="n">
        <v>208.84</v>
      </c>
      <c r="CB99" s="1" t="n">
        <v>189.27</v>
      </c>
      <c r="CC99" s="1" t="n">
        <v>231.37</v>
      </c>
      <c r="CD99" s="1" t="n">
        <v>7.1</v>
      </c>
      <c r="CE99" s="1" t="n">
        <v>602.29</v>
      </c>
      <c r="CF99" s="1" t="n">
        <v>2.19</v>
      </c>
      <c r="CG99" s="1" t="n">
        <v>12.12</v>
      </c>
      <c r="CH99" s="1" t="n">
        <v>19.48</v>
      </c>
      <c r="CI99" s="1" t="n">
        <v>5.84</v>
      </c>
    </row>
    <row r="100" customFormat="false" ht="12.75" hidden="false" customHeight="false" outlineLevel="0" collapsed="false">
      <c r="A100" s="1" t="s">
        <v>118</v>
      </c>
      <c r="B100" s="1" t="s">
        <v>111</v>
      </c>
      <c r="C100" s="1" t="s">
        <v>114</v>
      </c>
      <c r="D100" s="1" t="s">
        <v>114</v>
      </c>
      <c r="E100" s="1" t="n">
        <v>4</v>
      </c>
      <c r="F100" s="4" t="s">
        <v>158</v>
      </c>
      <c r="Q100" s="1" t="n">
        <v>0</v>
      </c>
      <c r="R100" s="1" t="s">
        <v>154</v>
      </c>
      <c r="S100" s="1" t="n">
        <v>0</v>
      </c>
      <c r="T100" s="1" t="n">
        <v>9</v>
      </c>
      <c r="U100" s="1" t="n">
        <v>5</v>
      </c>
      <c r="V100" s="1" t="n">
        <v>0</v>
      </c>
      <c r="W100" s="1" t="n">
        <v>0</v>
      </c>
      <c r="X100" s="1" t="n">
        <v>0</v>
      </c>
      <c r="Y100" s="1" t="n">
        <f aca="false">ROUND(100*(W100/U100),1)</f>
        <v>0</v>
      </c>
      <c r="Z100" s="2" t="n">
        <v>0</v>
      </c>
      <c r="AA100" s="1" t="n">
        <v>0</v>
      </c>
      <c r="AB100" s="1" t="n">
        <v>0</v>
      </c>
      <c r="AC100" s="1" t="n">
        <v>0</v>
      </c>
      <c r="AD100" s="1" t="n">
        <v>0</v>
      </c>
      <c r="AE100" s="1" t="n">
        <v>2.9</v>
      </c>
      <c r="BE100" s="1" t="n">
        <v>1</v>
      </c>
      <c r="BF100" s="1" t="n">
        <v>314</v>
      </c>
      <c r="BG100" s="1" t="n">
        <v>115.51</v>
      </c>
      <c r="BH100" s="1" t="n">
        <v>5.57</v>
      </c>
      <c r="BI100" s="1" t="n">
        <v>150.65</v>
      </c>
      <c r="BJ100" s="1" t="n">
        <v>6.8</v>
      </c>
      <c r="BK100" s="1" t="n">
        <v>5.53</v>
      </c>
      <c r="BL100" s="1" t="n">
        <v>1395.78</v>
      </c>
      <c r="BM100" s="1" t="n">
        <v>2677.26</v>
      </c>
      <c r="BN100" s="1" t="n">
        <v>143.99</v>
      </c>
      <c r="BO100" s="1" t="n">
        <v>15.5</v>
      </c>
      <c r="BP100" s="1" t="n">
        <v>81.2</v>
      </c>
      <c r="BQ100" s="1" t="n">
        <v>4.88</v>
      </c>
      <c r="BR100" s="1" t="n">
        <v>114.33</v>
      </c>
      <c r="BS100" s="1" t="n">
        <v>829.25</v>
      </c>
      <c r="BT100" s="1" t="n">
        <v>37.7</v>
      </c>
      <c r="BU100" s="1" t="n">
        <v>89.21</v>
      </c>
      <c r="BV100" s="1" t="n">
        <v>1.29</v>
      </c>
      <c r="BW100" s="1" t="n">
        <v>1980.69</v>
      </c>
      <c r="BX100" s="1" t="n">
        <v>0.67</v>
      </c>
      <c r="BY100" s="1" t="n">
        <v>294.08</v>
      </c>
      <c r="BZ100" s="1" t="n">
        <v>827.71</v>
      </c>
      <c r="CA100" s="1" t="n">
        <v>98.73</v>
      </c>
      <c r="CB100" s="1" t="n">
        <v>319.15</v>
      </c>
      <c r="CC100" s="1" t="n">
        <v>27.77</v>
      </c>
      <c r="CD100" s="1" t="n">
        <v>17.31</v>
      </c>
      <c r="CE100" s="1" t="n">
        <v>21.9</v>
      </c>
      <c r="CF100" s="1" t="n">
        <v>2.19</v>
      </c>
      <c r="CG100" s="1" t="n">
        <v>139.39</v>
      </c>
      <c r="CH100" s="1" t="n">
        <v>19.48</v>
      </c>
      <c r="CI100" s="1" t="n">
        <v>5.84</v>
      </c>
    </row>
    <row r="101" customFormat="false" ht="12.75" hidden="false" customHeight="false" outlineLevel="0" collapsed="false">
      <c r="A101" s="1" t="s">
        <v>119</v>
      </c>
      <c r="B101" s="1" t="s">
        <v>107</v>
      </c>
      <c r="C101" s="1" t="s">
        <v>120</v>
      </c>
      <c r="D101" s="1" t="s">
        <v>120</v>
      </c>
      <c r="E101" s="1" t="n">
        <v>4</v>
      </c>
      <c r="F101" s="4" t="s">
        <v>158</v>
      </c>
      <c r="Q101" s="1" t="n">
        <v>1.28</v>
      </c>
      <c r="R101" s="1" t="s">
        <v>159</v>
      </c>
      <c r="S101" s="1" t="n">
        <v>1.28</v>
      </c>
      <c r="T101" s="1" t="n">
        <v>8</v>
      </c>
      <c r="U101" s="1" t="n">
        <v>2</v>
      </c>
      <c r="V101" s="1" t="n">
        <v>0</v>
      </c>
      <c r="W101" s="1" t="n">
        <v>0</v>
      </c>
      <c r="X101" s="1" t="n">
        <v>0</v>
      </c>
      <c r="Y101" s="1" t="n">
        <f aca="false">ROUND(100*(W101/U101),1)</f>
        <v>0</v>
      </c>
      <c r="Z101" s="2" t="n">
        <v>0</v>
      </c>
      <c r="AA101" s="1" t="n">
        <v>0</v>
      </c>
      <c r="AB101" s="1" t="n">
        <v>0</v>
      </c>
      <c r="AC101" s="1" t="n">
        <v>0</v>
      </c>
      <c r="AD101" s="1" t="n">
        <v>0</v>
      </c>
      <c r="AE101" s="1" t="n">
        <v>3.1</v>
      </c>
      <c r="BE101" s="1" t="n">
        <v>2.6</v>
      </c>
      <c r="BF101" s="1" t="n">
        <v>776</v>
      </c>
      <c r="BG101" s="1" t="n">
        <v>30.23</v>
      </c>
      <c r="BH101" s="1" t="n">
        <v>9.02</v>
      </c>
      <c r="BI101" s="1" t="n">
        <v>56.8</v>
      </c>
      <c r="BJ101" s="1" t="n">
        <v>6.8</v>
      </c>
      <c r="BK101" s="1" t="n">
        <v>8.68</v>
      </c>
      <c r="BL101" s="1" t="n">
        <v>737.13</v>
      </c>
      <c r="BM101" s="1" t="n">
        <v>2888.09</v>
      </c>
      <c r="BN101" s="1" t="n">
        <v>63.85</v>
      </c>
      <c r="BO101" s="1" t="n">
        <v>15.5</v>
      </c>
      <c r="BP101" s="1" t="n">
        <v>27.41</v>
      </c>
      <c r="BQ101" s="1" t="n">
        <v>13.11</v>
      </c>
      <c r="BR101" s="1" t="n">
        <v>38.23</v>
      </c>
      <c r="BS101" s="1" t="n">
        <v>397.14</v>
      </c>
      <c r="BT101" s="1" t="n">
        <v>37.7</v>
      </c>
      <c r="BU101" s="1" t="n">
        <v>32.65</v>
      </c>
      <c r="BV101" s="1" t="n">
        <v>3.42</v>
      </c>
      <c r="BW101" s="1" t="n">
        <v>159.08</v>
      </c>
      <c r="BX101" s="1" t="n">
        <v>0.67</v>
      </c>
      <c r="BY101" s="1" t="n">
        <v>7.22</v>
      </c>
      <c r="BZ101" s="1" t="n">
        <v>929.81</v>
      </c>
      <c r="CA101" s="1" t="n">
        <v>154.23</v>
      </c>
      <c r="CB101" s="1" t="n">
        <v>112.64</v>
      </c>
      <c r="CC101" s="1" t="n">
        <v>169.23</v>
      </c>
      <c r="CD101" s="1" t="n">
        <v>14.17</v>
      </c>
      <c r="CE101" s="1" t="n">
        <v>21.9</v>
      </c>
      <c r="CF101" s="1" t="n">
        <v>2.19</v>
      </c>
      <c r="CG101" s="1" t="n">
        <v>12.12</v>
      </c>
      <c r="CH101" s="1" t="n">
        <v>19.48</v>
      </c>
      <c r="CI101" s="1" t="n">
        <v>8.59</v>
      </c>
    </row>
    <row r="102" customFormat="false" ht="12.75" hidden="false" customHeight="false" outlineLevel="0" collapsed="false">
      <c r="A102" s="1" t="s">
        <v>121</v>
      </c>
      <c r="B102" s="1" t="s">
        <v>107</v>
      </c>
      <c r="C102" s="1" t="s">
        <v>120</v>
      </c>
      <c r="D102" s="1" t="s">
        <v>120</v>
      </c>
      <c r="E102" s="1" t="n">
        <v>4</v>
      </c>
      <c r="F102" s="4" t="s">
        <v>158</v>
      </c>
      <c r="Q102" s="1" t="n">
        <v>2.51</v>
      </c>
      <c r="R102" s="1" t="s">
        <v>159</v>
      </c>
      <c r="S102" s="1" t="n">
        <v>2.51</v>
      </c>
      <c r="T102" s="1" t="n">
        <v>7</v>
      </c>
      <c r="U102" s="1" t="n">
        <v>5</v>
      </c>
      <c r="V102" s="1" t="n">
        <v>0</v>
      </c>
      <c r="W102" s="1" t="n">
        <v>0</v>
      </c>
      <c r="X102" s="1" t="n">
        <v>0</v>
      </c>
      <c r="Y102" s="1" t="n">
        <f aca="false">ROUND(100*(W102/U102),1)</f>
        <v>0</v>
      </c>
      <c r="Z102" s="2" t="n">
        <f aca="false">W102/U102*100</f>
        <v>0</v>
      </c>
      <c r="AA102" s="1" t="n">
        <v>0</v>
      </c>
      <c r="AB102" s="1" t="n">
        <v>0</v>
      </c>
      <c r="AC102" s="1" t="n">
        <v>0</v>
      </c>
      <c r="AD102" s="1" t="n">
        <v>0</v>
      </c>
      <c r="AE102" s="1" t="n">
        <v>3.4</v>
      </c>
      <c r="BE102" s="1" t="n">
        <v>0.1</v>
      </c>
      <c r="BF102" s="1" t="n">
        <v>18</v>
      </c>
      <c r="BG102" s="1" t="n">
        <v>57.29</v>
      </c>
      <c r="BH102" s="1" t="n">
        <v>6.58</v>
      </c>
      <c r="BI102" s="1" t="n">
        <v>132.27</v>
      </c>
      <c r="BJ102" s="1" t="n">
        <v>6.8</v>
      </c>
      <c r="BK102" s="1" t="n">
        <v>7.01</v>
      </c>
      <c r="BL102" s="1" t="n">
        <v>1145.92</v>
      </c>
      <c r="BM102" s="1" t="n">
        <v>1351.98</v>
      </c>
      <c r="BN102" s="1" t="n">
        <v>506.89</v>
      </c>
      <c r="BO102" s="1" t="n">
        <v>15.5</v>
      </c>
      <c r="BP102" s="1" t="n">
        <v>55.48</v>
      </c>
      <c r="BQ102" s="1" t="n">
        <v>4.64</v>
      </c>
      <c r="BR102" s="1" t="n">
        <v>42.53</v>
      </c>
      <c r="BS102" s="1" t="n">
        <v>465.19</v>
      </c>
      <c r="BT102" s="1" t="n">
        <v>37.7</v>
      </c>
      <c r="BU102" s="1" t="n">
        <v>1.7</v>
      </c>
      <c r="BV102" s="1" t="n">
        <v>3.21</v>
      </c>
      <c r="BW102" s="1" t="n">
        <v>540.27</v>
      </c>
      <c r="BX102" s="1" t="n">
        <v>0.67</v>
      </c>
      <c r="BY102" s="1" t="n">
        <v>3.55</v>
      </c>
      <c r="BZ102" s="1" t="n">
        <v>1270.15</v>
      </c>
      <c r="CA102" s="1" t="n">
        <v>911.62</v>
      </c>
      <c r="CB102" s="1" t="n">
        <v>3315.34</v>
      </c>
      <c r="CC102" s="1" t="n">
        <v>7138.93</v>
      </c>
      <c r="CD102" s="1" t="n">
        <v>3.46</v>
      </c>
      <c r="CE102" s="1" t="n">
        <v>21.9</v>
      </c>
      <c r="CF102" s="1" t="n">
        <v>9.29</v>
      </c>
      <c r="CG102" s="1" t="n">
        <v>12.12</v>
      </c>
      <c r="CH102" s="1" t="n">
        <v>5.59</v>
      </c>
      <c r="CI102" s="1" t="n">
        <v>11.38</v>
      </c>
    </row>
    <row r="103" customFormat="false" ht="12.75" hidden="false" customHeight="false" outlineLevel="0" collapsed="false">
      <c r="A103" s="1" t="s">
        <v>122</v>
      </c>
      <c r="B103" s="1" t="s">
        <v>111</v>
      </c>
      <c r="C103" s="1" t="s">
        <v>120</v>
      </c>
      <c r="D103" s="1" t="s">
        <v>120</v>
      </c>
      <c r="E103" s="1" t="n">
        <v>4</v>
      </c>
      <c r="F103" s="4" t="s">
        <v>158</v>
      </c>
      <c r="Q103" s="1" t="n">
        <v>0</v>
      </c>
      <c r="R103" s="1" t="s">
        <v>154</v>
      </c>
      <c r="S103" s="1" t="n">
        <v>0</v>
      </c>
      <c r="T103" s="1" t="n">
        <v>7</v>
      </c>
      <c r="U103" s="1" t="n">
        <v>3</v>
      </c>
      <c r="V103" s="1" t="n">
        <v>0</v>
      </c>
      <c r="W103" s="1" t="n">
        <v>0</v>
      </c>
      <c r="X103" s="1" t="n">
        <v>0</v>
      </c>
      <c r="Y103" s="1" t="n">
        <f aca="false">ROUND(100*(W103/U103),1)</f>
        <v>0</v>
      </c>
      <c r="Z103" s="2" t="n">
        <v>0</v>
      </c>
      <c r="AA103" s="1" t="n">
        <v>0</v>
      </c>
      <c r="AB103" s="1" t="n">
        <v>0</v>
      </c>
      <c r="AC103" s="1" t="n">
        <v>0</v>
      </c>
      <c r="AD103" s="1" t="n">
        <v>0</v>
      </c>
      <c r="AE103" s="1" t="n">
        <v>3.2</v>
      </c>
      <c r="BE103" s="1" t="n">
        <v>3</v>
      </c>
      <c r="BF103" s="1" t="n">
        <v>904</v>
      </c>
      <c r="BG103" s="1" t="n">
        <v>110.84</v>
      </c>
      <c r="BH103" s="1" t="n">
        <v>3.13</v>
      </c>
      <c r="BI103" s="1" t="n">
        <v>67.29</v>
      </c>
      <c r="BJ103" s="1" t="n">
        <v>6.8</v>
      </c>
      <c r="BK103" s="1" t="n">
        <v>5.42</v>
      </c>
      <c r="BL103" s="1" t="n">
        <v>1320.27</v>
      </c>
      <c r="BM103" s="1" t="n">
        <v>4032.08</v>
      </c>
      <c r="BN103" s="1" t="n">
        <v>101.25</v>
      </c>
      <c r="BO103" s="1" t="n">
        <v>15.5</v>
      </c>
      <c r="BP103" s="1" t="n">
        <v>14.27</v>
      </c>
      <c r="BQ103" s="1" t="n">
        <v>6.44</v>
      </c>
      <c r="BR103" s="1" t="n">
        <v>64.52</v>
      </c>
      <c r="BS103" s="1" t="n">
        <v>507.8</v>
      </c>
      <c r="BT103" s="1" t="n">
        <v>37.7</v>
      </c>
      <c r="BU103" s="1" t="n">
        <v>85.45</v>
      </c>
      <c r="BV103" s="1" t="n">
        <v>1.9</v>
      </c>
      <c r="BW103" s="1" t="n">
        <v>786.78</v>
      </c>
      <c r="BX103" s="1" t="n">
        <v>0.67</v>
      </c>
      <c r="BY103" s="1" t="n">
        <v>98.82</v>
      </c>
      <c r="BZ103" s="1" t="n">
        <v>838.09</v>
      </c>
      <c r="CA103" s="1" t="n">
        <v>183.4</v>
      </c>
      <c r="CB103" s="1" t="n">
        <v>139.52</v>
      </c>
      <c r="CC103" s="1" t="n">
        <v>88.32</v>
      </c>
      <c r="CD103" s="1" t="n">
        <v>11.78</v>
      </c>
      <c r="CE103" s="1" t="n">
        <v>21.9</v>
      </c>
      <c r="CF103" s="1" t="n">
        <v>2.19</v>
      </c>
      <c r="CG103" s="1" t="n">
        <v>12.12</v>
      </c>
      <c r="CH103" s="1" t="n">
        <v>19.48</v>
      </c>
      <c r="CI103" s="1" t="n">
        <v>5.84</v>
      </c>
    </row>
    <row r="104" customFormat="false" ht="12.75" hidden="false" customHeight="false" outlineLevel="0" collapsed="false">
      <c r="A104" s="1" t="s">
        <v>123</v>
      </c>
      <c r="B104" s="1" t="s">
        <v>111</v>
      </c>
      <c r="C104" s="1" t="s">
        <v>120</v>
      </c>
      <c r="D104" s="1" t="s">
        <v>120</v>
      </c>
      <c r="E104" s="1" t="n">
        <v>4</v>
      </c>
      <c r="F104" s="4" t="s">
        <v>158</v>
      </c>
      <c r="Q104" s="1" t="n">
        <v>0</v>
      </c>
      <c r="R104" s="1" t="s">
        <v>154</v>
      </c>
      <c r="S104" s="1" t="n">
        <v>0</v>
      </c>
      <c r="T104" s="1" t="n">
        <v>6</v>
      </c>
      <c r="U104" s="1" t="n">
        <v>3</v>
      </c>
      <c r="V104" s="1" t="n">
        <v>0</v>
      </c>
      <c r="W104" s="1" t="n">
        <v>0</v>
      </c>
      <c r="X104" s="1" t="n">
        <v>0</v>
      </c>
      <c r="Y104" s="1" t="n">
        <f aca="false">ROUND(100*(W104/U104),1)</f>
        <v>0</v>
      </c>
      <c r="Z104" s="2" t="n">
        <v>0</v>
      </c>
      <c r="AA104" s="1" t="n">
        <v>0</v>
      </c>
      <c r="AB104" s="1" t="n">
        <v>0</v>
      </c>
      <c r="AC104" s="1" t="n">
        <v>0</v>
      </c>
      <c r="AD104" s="1" t="n">
        <v>0</v>
      </c>
      <c r="AE104" s="1" t="n">
        <v>3.8</v>
      </c>
      <c r="BE104" s="1" t="n">
        <v>3.7</v>
      </c>
      <c r="BF104" s="1" t="n">
        <v>1103</v>
      </c>
      <c r="BG104" s="1" t="n">
        <v>68.84</v>
      </c>
      <c r="BH104" s="1" t="n">
        <v>0.63</v>
      </c>
      <c r="BI104" s="1" t="n">
        <v>17.58</v>
      </c>
      <c r="BJ104" s="1" t="n">
        <v>6.8</v>
      </c>
      <c r="BK104" s="1" t="n">
        <v>2.72</v>
      </c>
      <c r="BL104" s="1" t="n">
        <v>494.7</v>
      </c>
      <c r="BM104" s="1" t="n">
        <v>3481.27</v>
      </c>
      <c r="BN104" s="1" t="n">
        <v>84.85</v>
      </c>
      <c r="BO104" s="1" t="n">
        <v>15.5</v>
      </c>
      <c r="BP104" s="1" t="n">
        <v>33.05</v>
      </c>
      <c r="BQ104" s="1" t="n">
        <v>6.44</v>
      </c>
      <c r="BR104" s="1" t="n">
        <v>16.27</v>
      </c>
      <c r="BS104" s="1" t="n">
        <v>544.56</v>
      </c>
      <c r="BT104" s="1" t="n">
        <v>37.7</v>
      </c>
      <c r="BU104" s="1" t="n">
        <v>46.17</v>
      </c>
      <c r="BV104" s="1" t="n">
        <v>0.68</v>
      </c>
      <c r="BW104" s="1" t="n">
        <v>1002.7</v>
      </c>
      <c r="BX104" s="1" t="n">
        <v>0.67</v>
      </c>
      <c r="BY104" s="1" t="n">
        <v>73.36</v>
      </c>
      <c r="BZ104" s="1" t="n">
        <v>1085.4</v>
      </c>
      <c r="CA104" s="1" t="n">
        <v>154.69</v>
      </c>
      <c r="CB104" s="1" t="n">
        <v>239.47</v>
      </c>
      <c r="CC104" s="1" t="n">
        <v>65.01</v>
      </c>
      <c r="CD104" s="1" t="n">
        <v>7.1</v>
      </c>
      <c r="CE104" s="1" t="n">
        <v>21.9</v>
      </c>
      <c r="CF104" s="1" t="n">
        <v>12.15</v>
      </c>
      <c r="CG104" s="1" t="n">
        <v>12.12</v>
      </c>
      <c r="CH104" s="1" t="n">
        <v>31.08</v>
      </c>
      <c r="CI104" s="1" t="n">
        <v>12.41</v>
      </c>
    </row>
    <row r="105" customFormat="false" ht="12.75" hidden="false" customHeight="false" outlineLevel="0" collapsed="false">
      <c r="A105" s="1" t="s">
        <v>124</v>
      </c>
      <c r="B105" s="1" t="s">
        <v>111</v>
      </c>
      <c r="C105" s="1" t="s">
        <v>120</v>
      </c>
      <c r="D105" s="1" t="s">
        <v>120</v>
      </c>
      <c r="E105" s="1" t="n">
        <v>4</v>
      </c>
      <c r="F105" s="4" t="s">
        <v>158</v>
      </c>
      <c r="Q105" s="1" t="n">
        <v>0</v>
      </c>
      <c r="R105" s="1" t="s">
        <v>154</v>
      </c>
      <c r="S105" s="1" t="n">
        <v>0</v>
      </c>
      <c r="T105" s="1" t="n">
        <v>7</v>
      </c>
      <c r="U105" s="1" t="n">
        <v>2</v>
      </c>
      <c r="V105" s="1" t="n">
        <v>0</v>
      </c>
      <c r="W105" s="1" t="n">
        <v>0</v>
      </c>
      <c r="X105" s="1" t="n">
        <v>0</v>
      </c>
      <c r="Y105" s="1" t="n">
        <f aca="false">ROUND(100*(W105/U105),1)</f>
        <v>0</v>
      </c>
      <c r="Z105" s="2" t="n">
        <v>0</v>
      </c>
      <c r="AA105" s="1" t="n">
        <v>0</v>
      </c>
      <c r="AB105" s="1" t="n">
        <v>0</v>
      </c>
      <c r="AC105" s="1" t="n">
        <v>0</v>
      </c>
      <c r="AD105" s="1" t="n">
        <v>0</v>
      </c>
      <c r="AE105" s="1" t="n">
        <v>3.1</v>
      </c>
      <c r="BE105" s="1" t="n">
        <v>0.5</v>
      </c>
      <c r="BF105" s="1" t="n">
        <v>138</v>
      </c>
      <c r="BG105" s="1" t="n">
        <v>135.01</v>
      </c>
      <c r="BH105" s="1" t="n">
        <v>4.54</v>
      </c>
      <c r="BI105" s="1" t="n">
        <v>85.95</v>
      </c>
      <c r="BJ105" s="1" t="n">
        <v>6.8</v>
      </c>
      <c r="BK105" s="1" t="n">
        <v>4.97</v>
      </c>
      <c r="BL105" s="1" t="n">
        <v>923.2</v>
      </c>
      <c r="BM105" s="1" t="n">
        <v>2293.53</v>
      </c>
      <c r="BN105" s="1" t="n">
        <v>94.03</v>
      </c>
      <c r="BO105" s="1" t="n">
        <v>15.5</v>
      </c>
      <c r="BP105" s="1" t="n">
        <v>65.65</v>
      </c>
      <c r="BQ105" s="1" t="n">
        <v>4.55</v>
      </c>
      <c r="BR105" s="1" t="n">
        <v>130.1</v>
      </c>
      <c r="BS105" s="1" t="n">
        <v>612.29</v>
      </c>
      <c r="BT105" s="1" t="n">
        <v>100.26</v>
      </c>
      <c r="BU105" s="1" t="n">
        <v>70.35</v>
      </c>
      <c r="BV105" s="1" t="n">
        <v>3.29</v>
      </c>
      <c r="BW105" s="1" t="n">
        <v>821.92</v>
      </c>
      <c r="BX105" s="1" t="n">
        <v>0.67</v>
      </c>
      <c r="BY105" s="1" t="n">
        <v>174.82</v>
      </c>
      <c r="BZ105" s="1" t="n">
        <v>929.48</v>
      </c>
      <c r="CA105" s="1" t="n">
        <v>110.55</v>
      </c>
      <c r="CB105" s="1" t="n">
        <v>214.04</v>
      </c>
      <c r="CC105" s="1" t="n">
        <v>511.87</v>
      </c>
      <c r="CD105" s="1" t="n">
        <v>8.01</v>
      </c>
      <c r="CE105" s="1" t="n">
        <v>21.9</v>
      </c>
      <c r="CF105" s="1" t="n">
        <v>0.33</v>
      </c>
      <c r="CG105" s="1" t="n">
        <v>12.12</v>
      </c>
      <c r="CH105" s="1" t="n">
        <v>16.24</v>
      </c>
      <c r="CI105" s="1" t="n">
        <v>6.27</v>
      </c>
    </row>
    <row r="106" customFormat="false" ht="12.75" hidden="false" customHeight="false" outlineLevel="0" collapsed="false">
      <c r="A106" s="1" t="s">
        <v>106</v>
      </c>
      <c r="B106" s="1" t="s">
        <v>107</v>
      </c>
      <c r="C106" s="1" t="s">
        <v>108</v>
      </c>
      <c r="D106" s="1" t="s">
        <v>108</v>
      </c>
      <c r="E106" s="1" t="n">
        <v>5</v>
      </c>
      <c r="F106" s="4" t="s">
        <v>160</v>
      </c>
      <c r="Q106" s="1" t="n">
        <v>0</v>
      </c>
      <c r="R106" s="1" t="s">
        <v>154</v>
      </c>
      <c r="S106" s="1" t="n">
        <v>0</v>
      </c>
      <c r="T106" s="1" t="n">
        <v>9</v>
      </c>
      <c r="U106" s="1" t="n">
        <v>6</v>
      </c>
      <c r="V106" s="1" t="n">
        <v>0</v>
      </c>
      <c r="W106" s="1" t="n">
        <v>0</v>
      </c>
      <c r="X106" s="1" t="n">
        <v>0</v>
      </c>
      <c r="Y106" s="1" t="n">
        <f aca="false">ROUND(100*(W106/U106),1)</f>
        <v>0</v>
      </c>
      <c r="Z106" s="2" t="n">
        <v>0</v>
      </c>
      <c r="AA106" s="1" t="n">
        <v>0</v>
      </c>
      <c r="AB106" s="1" t="n">
        <v>0</v>
      </c>
      <c r="AC106" s="1" t="n">
        <v>0</v>
      </c>
      <c r="AD106" s="1" t="n">
        <v>0</v>
      </c>
      <c r="AE106" s="1" t="n">
        <v>4.6</v>
      </c>
      <c r="AF106" s="1" t="n">
        <v>7.58</v>
      </c>
      <c r="AG106" s="1" t="n">
        <v>2.72</v>
      </c>
      <c r="AH106" s="1" t="n">
        <v>0.18</v>
      </c>
      <c r="AI106" s="1" t="n">
        <v>4.69</v>
      </c>
      <c r="AJ106" s="1" t="n">
        <v>35.8</v>
      </c>
      <c r="AK106" s="1" t="n">
        <v>2.3</v>
      </c>
      <c r="AL106" s="1" t="n">
        <v>61.8</v>
      </c>
      <c r="AM106" s="1" t="n">
        <v>5.72</v>
      </c>
      <c r="AN106" s="1" t="n">
        <v>12.3</v>
      </c>
      <c r="AO106" s="1" t="n">
        <v>35.83</v>
      </c>
      <c r="AP106" s="1" t="n">
        <v>21.4</v>
      </c>
      <c r="AQ106" s="1" t="n">
        <v>63</v>
      </c>
      <c r="AR106" s="1" t="n">
        <v>34.2</v>
      </c>
      <c r="AS106" s="1" t="n">
        <v>16.5</v>
      </c>
      <c r="AT106" s="1" t="n">
        <v>39.8</v>
      </c>
      <c r="AU106" s="1" t="n">
        <v>210</v>
      </c>
      <c r="AV106" s="1" t="n">
        <v>9.4</v>
      </c>
      <c r="AW106" s="1" t="n">
        <v>0.2</v>
      </c>
      <c r="AX106" s="1" t="n">
        <v>37.2</v>
      </c>
      <c r="AY106" s="1" t="n">
        <v>15.2</v>
      </c>
      <c r="BC106" s="1" t="n">
        <v>0.5</v>
      </c>
      <c r="BD106" s="1" t="n">
        <v>0</v>
      </c>
      <c r="BE106" s="1" t="n">
        <v>6.9</v>
      </c>
      <c r="BF106" s="1" t="n">
        <v>2068</v>
      </c>
      <c r="BG106" s="1" t="n">
        <v>63.98</v>
      </c>
      <c r="BH106" s="1" t="n">
        <v>9.66</v>
      </c>
      <c r="BI106" s="1" t="n">
        <v>56.8</v>
      </c>
      <c r="BJ106" s="1" t="n">
        <v>0.99</v>
      </c>
      <c r="BK106" s="1" t="n">
        <v>8.89</v>
      </c>
      <c r="BL106" s="1" t="n">
        <v>908.96</v>
      </c>
      <c r="BM106" s="1" t="n">
        <v>3357.99</v>
      </c>
      <c r="BN106" s="1" t="n">
        <v>161.4</v>
      </c>
      <c r="BO106" s="1" t="n">
        <v>15.5</v>
      </c>
      <c r="BP106" s="1" t="n">
        <v>31.54</v>
      </c>
      <c r="BQ106" s="1" t="n">
        <v>17.48</v>
      </c>
      <c r="BR106" s="1" t="n">
        <v>349.55</v>
      </c>
      <c r="BS106" s="1" t="n">
        <v>1151.34</v>
      </c>
      <c r="BT106" s="1" t="n">
        <v>37.7</v>
      </c>
      <c r="BU106" s="1" t="n">
        <v>81.92</v>
      </c>
      <c r="BV106" s="1" t="n">
        <v>3.95</v>
      </c>
      <c r="BW106" s="1" t="n">
        <v>486.5</v>
      </c>
      <c r="BX106" s="1" t="n">
        <v>0.67</v>
      </c>
      <c r="BY106" s="1" t="n">
        <v>171.8</v>
      </c>
      <c r="BZ106" s="1" t="n">
        <v>846.94</v>
      </c>
      <c r="CA106" s="1" t="n">
        <v>118.19</v>
      </c>
      <c r="CB106" s="1" t="n">
        <v>102.98</v>
      </c>
      <c r="CC106" s="1" t="n">
        <v>117.39</v>
      </c>
      <c r="CD106" s="1" t="n">
        <v>17</v>
      </c>
      <c r="CE106" s="1" t="n">
        <v>70.08</v>
      </c>
      <c r="CF106" s="1" t="n">
        <v>8.68</v>
      </c>
      <c r="CG106" s="1" t="n">
        <v>12.12</v>
      </c>
      <c r="CH106" s="1" t="n">
        <v>19.48</v>
      </c>
      <c r="CI106" s="1" t="n">
        <v>15.2</v>
      </c>
      <c r="CJ106" s="1" t="n">
        <v>4.5</v>
      </c>
      <c r="CK106" s="1" t="n">
        <v>378</v>
      </c>
      <c r="CL106" s="1" t="n">
        <v>36</v>
      </c>
      <c r="CM106" s="1" t="n">
        <v>247</v>
      </c>
      <c r="CN106" s="1" t="n">
        <v>0.4</v>
      </c>
      <c r="CO106" s="1" t="n">
        <v>24</v>
      </c>
      <c r="CP106" s="1" t="n">
        <v>9.8</v>
      </c>
      <c r="CQ106" s="1" t="n">
        <v>4.7</v>
      </c>
      <c r="CR106" s="1" t="n">
        <v>0.9</v>
      </c>
      <c r="CS106" s="1" t="n">
        <v>66</v>
      </c>
      <c r="CT106" s="1" t="n">
        <v>140</v>
      </c>
      <c r="CU106" s="1" t="n">
        <v>4.2</v>
      </c>
      <c r="CV106" s="1" t="n">
        <v>7.8</v>
      </c>
      <c r="CW106" s="1" t="n">
        <v>3.3</v>
      </c>
      <c r="CX106" s="1" t="s">
        <v>130</v>
      </c>
    </row>
    <row r="107" customFormat="false" ht="12.75" hidden="false" customHeight="false" outlineLevel="0" collapsed="false">
      <c r="A107" s="1" t="s">
        <v>110</v>
      </c>
      <c r="B107" s="1" t="s">
        <v>111</v>
      </c>
      <c r="C107" s="1" t="s">
        <v>108</v>
      </c>
      <c r="D107" s="1" t="s">
        <v>108</v>
      </c>
      <c r="E107" s="1" t="n">
        <v>5</v>
      </c>
      <c r="F107" s="4" t="s">
        <v>160</v>
      </c>
      <c r="Q107" s="1" t="n">
        <v>0</v>
      </c>
      <c r="R107" s="1" t="s">
        <v>154</v>
      </c>
      <c r="S107" s="1" t="n">
        <v>0</v>
      </c>
      <c r="T107" s="1" t="n">
        <v>8</v>
      </c>
      <c r="U107" s="1" t="n">
        <v>4</v>
      </c>
      <c r="V107" s="1" t="n">
        <v>0</v>
      </c>
      <c r="W107" s="1" t="n">
        <v>0</v>
      </c>
      <c r="X107" s="1" t="n">
        <v>0</v>
      </c>
      <c r="Y107" s="1" t="n">
        <f aca="false">ROUND(100*(W107/U107),1)</f>
        <v>0</v>
      </c>
      <c r="Z107" s="2" t="n">
        <v>0</v>
      </c>
      <c r="AA107" s="1" t="n">
        <v>0</v>
      </c>
      <c r="AB107" s="1" t="n">
        <v>0</v>
      </c>
      <c r="AC107" s="1" t="n">
        <v>0</v>
      </c>
      <c r="AD107" s="1" t="n">
        <v>0</v>
      </c>
      <c r="AE107" s="1" t="n">
        <v>3</v>
      </c>
      <c r="AF107" s="1" t="n">
        <v>8.17</v>
      </c>
      <c r="AG107" s="1" t="n">
        <v>0.15</v>
      </c>
      <c r="AH107" s="1" t="n">
        <v>2.43</v>
      </c>
      <c r="AI107" s="1" t="n">
        <v>5.59</v>
      </c>
      <c r="AJ107" s="1" t="n">
        <v>1.8</v>
      </c>
      <c r="AK107" s="1" t="n">
        <v>29.8</v>
      </c>
      <c r="AL107" s="1" t="n">
        <v>68.4</v>
      </c>
      <c r="AM107" s="1" t="n">
        <v>5.54</v>
      </c>
      <c r="AN107" s="1" t="n">
        <v>11</v>
      </c>
      <c r="AO107" s="1" t="n">
        <v>33.12</v>
      </c>
      <c r="AP107" s="1" t="n">
        <v>19.8</v>
      </c>
      <c r="AQ107" s="1" t="n">
        <v>60</v>
      </c>
      <c r="AR107" s="1" t="n">
        <v>33.2</v>
      </c>
      <c r="AS107" s="1" t="n">
        <v>16.9</v>
      </c>
      <c r="AT107" s="1" t="n">
        <v>38.3</v>
      </c>
      <c r="AU107" s="1" t="n">
        <v>291</v>
      </c>
      <c r="AV107" s="1" t="n">
        <v>9.3</v>
      </c>
      <c r="AW107" s="1" t="n">
        <v>0.27</v>
      </c>
      <c r="AX107" s="1" t="n">
        <v>37.2</v>
      </c>
      <c r="AY107" s="1" t="n">
        <v>15.2</v>
      </c>
      <c r="BC107" s="1" t="n">
        <v>0.5</v>
      </c>
      <c r="BD107" s="1" t="n">
        <v>0</v>
      </c>
      <c r="BE107" s="1" t="n">
        <v>1</v>
      </c>
      <c r="BF107" s="1" t="n">
        <v>291</v>
      </c>
      <c r="BG107" s="1" t="n">
        <v>61.77</v>
      </c>
      <c r="BH107" s="1" t="n">
        <v>9.81</v>
      </c>
      <c r="BI107" s="1" t="n">
        <v>1180.78</v>
      </c>
      <c r="BJ107" s="1" t="n">
        <v>6.8</v>
      </c>
      <c r="BK107" s="1" t="n">
        <v>8.41</v>
      </c>
      <c r="BL107" s="1" t="n">
        <v>3024.03</v>
      </c>
      <c r="BM107" s="1" t="n">
        <v>3268.69</v>
      </c>
      <c r="BN107" s="1" t="n">
        <v>149.66</v>
      </c>
      <c r="BO107" s="1" t="n">
        <v>15.5</v>
      </c>
      <c r="BP107" s="1" t="n">
        <v>68.5</v>
      </c>
      <c r="BQ107" s="1" t="n">
        <v>6.48</v>
      </c>
      <c r="BR107" s="1" t="n">
        <v>57.15</v>
      </c>
      <c r="BS107" s="1" t="n">
        <v>303</v>
      </c>
      <c r="BT107" s="1" t="n">
        <v>940.94</v>
      </c>
      <c r="BU107" s="1" t="n">
        <v>92.5</v>
      </c>
      <c r="BV107" s="1" t="n">
        <v>3.96</v>
      </c>
      <c r="BW107" s="1" t="n">
        <v>8481.52</v>
      </c>
      <c r="BX107" s="1" t="n">
        <v>0.67</v>
      </c>
      <c r="BY107" s="1" t="n">
        <v>17.55</v>
      </c>
      <c r="BZ107" s="1" t="n">
        <v>2138</v>
      </c>
      <c r="CA107" s="1" t="n">
        <v>86.93</v>
      </c>
      <c r="CB107" s="1" t="n">
        <v>162.37</v>
      </c>
      <c r="CC107" s="1" t="n">
        <v>296.99</v>
      </c>
      <c r="CD107" s="1" t="n">
        <v>8.78</v>
      </c>
      <c r="CE107" s="1" t="n">
        <v>21.9</v>
      </c>
      <c r="CF107" s="1" t="n">
        <v>12.23</v>
      </c>
      <c r="CG107" s="1" t="n">
        <v>271.26</v>
      </c>
      <c r="CH107" s="1" t="n">
        <v>10.89</v>
      </c>
      <c r="CI107" s="1" t="n">
        <v>3.92</v>
      </c>
      <c r="CJ107" s="1" t="n">
        <v>4.2</v>
      </c>
      <c r="CK107" s="1" t="n">
        <v>381</v>
      </c>
      <c r="CL107" s="1" t="n">
        <v>88</v>
      </c>
      <c r="CM107" s="1" t="n">
        <v>213</v>
      </c>
      <c r="CN107" s="1" t="n">
        <v>0.4</v>
      </c>
      <c r="CO107" s="1" t="n">
        <v>18</v>
      </c>
      <c r="CP107" s="1" t="n">
        <v>9.7</v>
      </c>
      <c r="CQ107" s="1" t="n">
        <v>4.9</v>
      </c>
      <c r="CR107" s="1" t="n">
        <v>0.8</v>
      </c>
      <c r="CS107" s="1" t="n">
        <v>66</v>
      </c>
      <c r="CT107" s="1" t="n">
        <v>141</v>
      </c>
      <c r="CU107" s="1" t="n">
        <v>3.9</v>
      </c>
      <c r="CV107" s="1" t="n">
        <v>7.3</v>
      </c>
      <c r="CW107" s="1" t="n">
        <v>3.1</v>
      </c>
      <c r="CX107" s="1" t="s">
        <v>130</v>
      </c>
    </row>
    <row r="108" customFormat="false" ht="12.75" hidden="false" customHeight="false" outlineLevel="0" collapsed="false">
      <c r="A108" s="1" t="s">
        <v>112</v>
      </c>
      <c r="B108" s="1" t="s">
        <v>111</v>
      </c>
      <c r="C108" s="1" t="s">
        <v>108</v>
      </c>
      <c r="D108" s="1" t="s">
        <v>108</v>
      </c>
      <c r="E108" s="1" t="n">
        <v>5</v>
      </c>
      <c r="F108" s="4" t="s">
        <v>160</v>
      </c>
      <c r="Q108" s="1" t="n">
        <v>0</v>
      </c>
      <c r="R108" s="1" t="s">
        <v>154</v>
      </c>
      <c r="S108" s="1" t="n">
        <v>0</v>
      </c>
      <c r="T108" s="1" t="n">
        <v>6</v>
      </c>
      <c r="U108" s="1" t="n">
        <v>3</v>
      </c>
      <c r="V108" s="1" t="n">
        <v>0</v>
      </c>
      <c r="W108" s="1" t="n">
        <v>0</v>
      </c>
      <c r="X108" s="1" t="n">
        <v>0</v>
      </c>
      <c r="Y108" s="1" t="n">
        <f aca="false">ROUND(100*(W108/U108),1)</f>
        <v>0</v>
      </c>
      <c r="Z108" s="2" t="n">
        <v>0</v>
      </c>
      <c r="AA108" s="1" t="n">
        <v>0</v>
      </c>
      <c r="AB108" s="1" t="n">
        <v>0</v>
      </c>
      <c r="AC108" s="1" t="n">
        <v>0</v>
      </c>
      <c r="AD108" s="1" t="n">
        <v>0</v>
      </c>
      <c r="AE108" s="1" t="n">
        <v>3.7</v>
      </c>
      <c r="AF108" s="1" t="n">
        <v>8.38</v>
      </c>
      <c r="AG108" s="1" t="n">
        <v>0.24</v>
      </c>
      <c r="AH108" s="1" t="n">
        <v>1.64</v>
      </c>
      <c r="AI108" s="1" t="n">
        <v>6.5</v>
      </c>
      <c r="AJ108" s="1" t="n">
        <v>2.8</v>
      </c>
      <c r="AK108" s="1" t="n">
        <v>19.6</v>
      </c>
      <c r="AL108" s="1" t="n">
        <v>77.6</v>
      </c>
      <c r="AM108" s="1" t="n">
        <v>6.14</v>
      </c>
      <c r="AN108" s="1" t="n">
        <v>12.1</v>
      </c>
      <c r="AO108" s="1" t="n">
        <v>36.45</v>
      </c>
      <c r="AP108" s="1" t="n">
        <v>19.6</v>
      </c>
      <c r="AQ108" s="1" t="n">
        <v>59</v>
      </c>
      <c r="AR108" s="1" t="n">
        <v>33.1</v>
      </c>
      <c r="AS108" s="1" t="n">
        <v>16.9</v>
      </c>
      <c r="AT108" s="1" t="n">
        <v>38.3</v>
      </c>
      <c r="AU108" s="1" t="n">
        <v>284</v>
      </c>
      <c r="AV108" s="1" t="n">
        <v>9.4</v>
      </c>
      <c r="AW108" s="1" t="n">
        <v>0.27</v>
      </c>
      <c r="AX108" s="1" t="n">
        <v>37.6</v>
      </c>
      <c r="AY108" s="1" t="n">
        <v>15.8</v>
      </c>
      <c r="BC108" s="1" t="n">
        <v>0.5</v>
      </c>
      <c r="BD108" s="1" t="n">
        <v>0</v>
      </c>
      <c r="BE108" s="1" t="n">
        <v>3.4</v>
      </c>
      <c r="BF108" s="1" t="n">
        <v>1025</v>
      </c>
      <c r="BG108" s="1" t="n">
        <v>40.17</v>
      </c>
      <c r="BH108" s="1" t="n">
        <v>2.73</v>
      </c>
      <c r="BI108" s="1" t="n">
        <v>16.32</v>
      </c>
      <c r="BJ108" s="1" t="n">
        <v>6.8</v>
      </c>
      <c r="BK108" s="1" t="n">
        <v>5.73</v>
      </c>
      <c r="BL108" s="1" t="n">
        <v>2173.47</v>
      </c>
      <c r="BM108" s="1" t="n">
        <v>1585.2</v>
      </c>
      <c r="BN108" s="1" t="n">
        <v>105.45</v>
      </c>
      <c r="BO108" s="1" t="n">
        <v>15.5</v>
      </c>
      <c r="BP108" s="1" t="n">
        <v>173.2</v>
      </c>
      <c r="BQ108" s="1" t="n">
        <v>3.34</v>
      </c>
      <c r="BR108" s="1" t="n">
        <v>35.8</v>
      </c>
      <c r="BS108" s="1" t="n">
        <v>270.32</v>
      </c>
      <c r="BT108" s="1" t="n">
        <v>37.7</v>
      </c>
      <c r="BU108" s="1" t="n">
        <v>57.69</v>
      </c>
      <c r="BV108" s="1" t="n">
        <v>1.83</v>
      </c>
      <c r="BW108" s="1" t="n">
        <v>216.4</v>
      </c>
      <c r="BX108" s="1" t="n">
        <v>0.67</v>
      </c>
      <c r="BY108" s="1" t="n">
        <v>2.56</v>
      </c>
      <c r="BZ108" s="1" t="n">
        <v>618.61</v>
      </c>
      <c r="CA108" s="1" t="n">
        <v>74.29</v>
      </c>
      <c r="CB108" s="1" t="n">
        <v>54.89</v>
      </c>
      <c r="CC108" s="1" t="n">
        <v>189.29</v>
      </c>
      <c r="CD108" s="1" t="n">
        <v>8.71</v>
      </c>
      <c r="CE108" s="1" t="n">
        <v>21.9</v>
      </c>
      <c r="CF108" s="1" t="n">
        <v>2.19</v>
      </c>
      <c r="CG108" s="1" t="n">
        <v>12.12</v>
      </c>
      <c r="CH108" s="1" t="n">
        <v>19.48</v>
      </c>
      <c r="CI108" s="1" t="n">
        <v>5.84</v>
      </c>
      <c r="CJ108" s="1" t="n">
        <v>4.4</v>
      </c>
      <c r="CK108" s="1" t="n">
        <v>235</v>
      </c>
      <c r="CL108" s="1" t="n">
        <v>33</v>
      </c>
      <c r="CM108" s="1" t="n">
        <v>306</v>
      </c>
      <c r="CN108" s="1" t="n">
        <v>0.4</v>
      </c>
      <c r="CO108" s="1" t="n">
        <v>18</v>
      </c>
      <c r="CP108" s="1" t="n">
        <v>10.1</v>
      </c>
      <c r="CQ108" s="1" t="n">
        <v>5.8</v>
      </c>
      <c r="CR108" s="1" t="n">
        <v>0.6</v>
      </c>
      <c r="CS108" s="1" t="n">
        <v>63</v>
      </c>
      <c r="CT108" s="1" t="n">
        <v>142</v>
      </c>
      <c r="CU108" s="1" t="n">
        <v>4.4</v>
      </c>
      <c r="CV108" s="1" t="n">
        <v>7.6</v>
      </c>
      <c r="CW108" s="1" t="n">
        <v>3.2</v>
      </c>
      <c r="CX108" s="1" t="s">
        <v>130</v>
      </c>
    </row>
    <row r="109" customFormat="false" ht="12.75" hidden="false" customHeight="false" outlineLevel="0" collapsed="false">
      <c r="A109" s="1" t="s">
        <v>113</v>
      </c>
      <c r="B109" s="1" t="s">
        <v>107</v>
      </c>
      <c r="C109" s="1" t="s">
        <v>114</v>
      </c>
      <c r="D109" s="1" t="s">
        <v>114</v>
      </c>
      <c r="E109" s="1" t="n">
        <v>5</v>
      </c>
      <c r="F109" s="4" t="s">
        <v>160</v>
      </c>
      <c r="Q109" s="1" t="n">
        <v>0</v>
      </c>
      <c r="R109" s="1" t="s">
        <v>154</v>
      </c>
      <c r="S109" s="1" t="n">
        <v>0</v>
      </c>
      <c r="T109" s="1" t="n">
        <v>7</v>
      </c>
      <c r="U109" s="1" t="n">
        <v>4</v>
      </c>
      <c r="V109" s="1" t="n">
        <v>0</v>
      </c>
      <c r="W109" s="1" t="n">
        <v>0</v>
      </c>
      <c r="X109" s="1" t="n">
        <v>0</v>
      </c>
      <c r="Y109" s="1" t="n">
        <f aca="false">ROUND(100*(W109/U109),1)</f>
        <v>0</v>
      </c>
      <c r="Z109" s="2" t="n">
        <v>0</v>
      </c>
      <c r="AA109" s="1" t="n">
        <v>0</v>
      </c>
      <c r="AB109" s="1" t="n">
        <v>0</v>
      </c>
      <c r="AC109" s="1" t="n">
        <v>0</v>
      </c>
      <c r="AD109" s="1" t="n">
        <v>0</v>
      </c>
      <c r="AE109" s="1" t="n">
        <v>3.4</v>
      </c>
      <c r="AF109" s="1" t="n">
        <v>15.85</v>
      </c>
      <c r="AG109" s="1" t="n">
        <v>7.31</v>
      </c>
      <c r="AH109" s="1" t="n">
        <v>0.15</v>
      </c>
      <c r="AI109" s="1" t="n">
        <v>8.39</v>
      </c>
      <c r="AJ109" s="1" t="n">
        <v>46.1</v>
      </c>
      <c r="AK109" s="1" t="n">
        <v>0.9</v>
      </c>
      <c r="AL109" s="1" t="n">
        <v>53</v>
      </c>
      <c r="AM109" s="1" t="n">
        <v>4.94</v>
      </c>
      <c r="AN109" s="1" t="n">
        <v>10.8</v>
      </c>
      <c r="AO109" s="1" t="n">
        <v>32.01</v>
      </c>
      <c r="AP109" s="1" t="n">
        <v>21.9</v>
      </c>
      <c r="AQ109" s="1" t="n">
        <v>65</v>
      </c>
      <c r="AR109" s="1" t="n">
        <v>33.8</v>
      </c>
      <c r="AS109" s="1" t="n">
        <v>18</v>
      </c>
      <c r="AT109" s="1" t="n">
        <v>43.8</v>
      </c>
      <c r="AU109" s="1" t="n">
        <v>490</v>
      </c>
      <c r="AV109" s="1" t="n">
        <v>8.5</v>
      </c>
      <c r="AW109" s="1" t="n">
        <v>0.42</v>
      </c>
      <c r="AX109" s="1" t="n">
        <v>37.2</v>
      </c>
      <c r="AY109" s="1" t="n">
        <v>14</v>
      </c>
      <c r="BC109" s="1" t="n">
        <v>0.5</v>
      </c>
      <c r="BD109" s="1" t="n">
        <v>0</v>
      </c>
      <c r="BE109" s="1" t="n">
        <v>10.9</v>
      </c>
      <c r="BF109" s="1" t="n">
        <v>3265</v>
      </c>
      <c r="BG109" s="1" t="n">
        <v>71.61</v>
      </c>
      <c r="BH109" s="1" t="n">
        <v>10.08</v>
      </c>
      <c r="BI109" s="1" t="n">
        <v>153.38</v>
      </c>
      <c r="BJ109" s="1" t="n">
        <v>6.8</v>
      </c>
      <c r="BK109" s="1" t="n">
        <v>8.35</v>
      </c>
      <c r="BL109" s="1" t="n">
        <v>2015.24</v>
      </c>
      <c r="BM109" s="1" t="n">
        <v>6059.78</v>
      </c>
      <c r="BN109" s="1" t="n">
        <v>177.65</v>
      </c>
      <c r="BO109" s="1" t="n">
        <v>15.5</v>
      </c>
      <c r="BP109" s="1" t="n">
        <v>48.74</v>
      </c>
      <c r="BQ109" s="1" t="n">
        <v>17.23</v>
      </c>
      <c r="BR109" s="1" t="n">
        <v>109</v>
      </c>
      <c r="BS109" s="1" t="n">
        <v>461.2</v>
      </c>
      <c r="BT109" s="1" t="n">
        <v>37.7</v>
      </c>
      <c r="BU109" s="1" t="n">
        <v>141.17</v>
      </c>
      <c r="BV109" s="1" t="n">
        <v>3.61</v>
      </c>
      <c r="BW109" s="1" t="n">
        <v>953.49</v>
      </c>
      <c r="BX109" s="1" t="n">
        <v>0.67</v>
      </c>
      <c r="BY109" s="1" t="n">
        <v>89.32</v>
      </c>
      <c r="BZ109" s="1" t="n">
        <v>1047.66</v>
      </c>
      <c r="CA109" s="1" t="n">
        <v>134.41</v>
      </c>
      <c r="CB109" s="1" t="n">
        <v>573</v>
      </c>
      <c r="CC109" s="1" t="n">
        <v>138.39</v>
      </c>
      <c r="CD109" s="1" t="n">
        <v>18.22</v>
      </c>
      <c r="CE109" s="1" t="n">
        <v>490.82</v>
      </c>
      <c r="CF109" s="1" t="n">
        <v>2.62</v>
      </c>
      <c r="CG109" s="1" t="n">
        <v>12.12</v>
      </c>
      <c r="CH109" s="1" t="n">
        <v>19.48</v>
      </c>
      <c r="CI109" s="1" t="n">
        <v>18.93</v>
      </c>
      <c r="CJ109" s="1" t="n">
        <v>4.3</v>
      </c>
      <c r="CK109" s="1" t="n">
        <v>506</v>
      </c>
      <c r="CL109" s="1" t="n">
        <v>60</v>
      </c>
      <c r="CM109" s="1" t="n">
        <v>233</v>
      </c>
      <c r="CN109" s="1" t="n">
        <v>0.3</v>
      </c>
      <c r="CO109" s="1" t="n">
        <v>17</v>
      </c>
      <c r="CP109" s="1" t="n">
        <v>10.2</v>
      </c>
      <c r="CQ109" s="1" t="n">
        <v>5.9</v>
      </c>
      <c r="CR109" s="1" t="n">
        <v>0.2</v>
      </c>
      <c r="CS109" s="1" t="n">
        <v>65</v>
      </c>
      <c r="CT109" s="1" t="n">
        <v>142</v>
      </c>
      <c r="CU109" s="1" t="n">
        <v>4.8</v>
      </c>
      <c r="CV109" s="1" t="n">
        <v>7</v>
      </c>
      <c r="CW109" s="1" t="n">
        <v>2.7</v>
      </c>
      <c r="CX109" s="1" t="s">
        <v>130</v>
      </c>
    </row>
    <row r="110" customFormat="false" ht="12.75" hidden="false" customHeight="false" outlineLevel="0" collapsed="false">
      <c r="A110" s="1" t="s">
        <v>115</v>
      </c>
      <c r="B110" s="1" t="s">
        <v>107</v>
      </c>
      <c r="C110" s="1" t="s">
        <v>114</v>
      </c>
      <c r="D110" s="1" t="s">
        <v>114</v>
      </c>
      <c r="E110" s="1" t="n">
        <v>5</v>
      </c>
      <c r="F110" s="4" t="s">
        <v>160</v>
      </c>
      <c r="Q110" s="1" t="n">
        <v>0</v>
      </c>
      <c r="R110" s="1" t="s">
        <v>154</v>
      </c>
      <c r="S110" s="1" t="n">
        <v>0</v>
      </c>
      <c r="T110" s="1" t="n">
        <v>10</v>
      </c>
      <c r="U110" s="1" t="n">
        <v>5</v>
      </c>
      <c r="V110" s="1" t="n">
        <v>0</v>
      </c>
      <c r="W110" s="1" t="n">
        <v>0</v>
      </c>
      <c r="X110" s="1" t="n">
        <v>0</v>
      </c>
      <c r="Y110" s="1" t="n">
        <f aca="false">ROUND(100*(W110/U110),1)</f>
        <v>0</v>
      </c>
      <c r="Z110" s="2" t="n">
        <f aca="false">W110/U110*100</f>
        <v>0</v>
      </c>
      <c r="AA110" s="1" t="n">
        <v>0</v>
      </c>
      <c r="AB110" s="1" t="n">
        <v>0</v>
      </c>
      <c r="AC110" s="1" t="n">
        <v>0</v>
      </c>
      <c r="AD110" s="1" t="n">
        <v>0</v>
      </c>
      <c r="AE110" s="1" t="n">
        <v>3.2</v>
      </c>
      <c r="AF110" s="1" t="n">
        <v>9.72</v>
      </c>
      <c r="AG110" s="1" t="n">
        <v>5.1</v>
      </c>
      <c r="AH110" s="1" t="n">
        <v>0.1</v>
      </c>
      <c r="AI110" s="1" t="n">
        <v>4.52</v>
      </c>
      <c r="AJ110" s="1" t="n">
        <v>52.5</v>
      </c>
      <c r="AK110" s="1" t="n">
        <v>1.1</v>
      </c>
      <c r="AL110" s="1" t="n">
        <v>46.5</v>
      </c>
      <c r="AM110" s="1" t="n">
        <v>6.22</v>
      </c>
      <c r="AN110" s="1" t="n">
        <v>12.5</v>
      </c>
      <c r="AO110" s="1" t="n">
        <v>38.81</v>
      </c>
      <c r="AP110" s="1" t="n">
        <v>20</v>
      </c>
      <c r="AQ110" s="1" t="n">
        <v>62</v>
      </c>
      <c r="AR110" s="1" t="n">
        <v>32.1</v>
      </c>
      <c r="AS110" s="1" t="n">
        <v>16.3</v>
      </c>
      <c r="AT110" s="1" t="n">
        <v>39.1</v>
      </c>
      <c r="AU110" s="1" t="n">
        <v>244</v>
      </c>
      <c r="AV110" s="1" t="n">
        <v>8.6</v>
      </c>
      <c r="AW110" s="1" t="n">
        <v>0.21</v>
      </c>
      <c r="AX110" s="1" t="n">
        <v>35.6</v>
      </c>
      <c r="AY110" s="1" t="n">
        <v>13.5</v>
      </c>
      <c r="BC110" s="1" t="n">
        <v>0.5</v>
      </c>
      <c r="BD110" s="1" t="n">
        <v>0</v>
      </c>
      <c r="BE110" s="1" t="n">
        <v>7.8</v>
      </c>
      <c r="BF110" s="1" t="n">
        <v>2330</v>
      </c>
      <c r="BG110" s="1" t="n">
        <v>130</v>
      </c>
      <c r="BH110" s="1" t="n">
        <v>6.58</v>
      </c>
      <c r="BI110" s="1" t="n">
        <v>163.8</v>
      </c>
      <c r="BJ110" s="1" t="n">
        <v>6.8</v>
      </c>
      <c r="BK110" s="1" t="n">
        <v>6.49</v>
      </c>
      <c r="BL110" s="1" t="n">
        <v>1896.65</v>
      </c>
      <c r="BM110" s="1" t="n">
        <v>3699.83</v>
      </c>
      <c r="BN110" s="1" t="n">
        <v>192.67</v>
      </c>
      <c r="BO110" s="1" t="n">
        <v>15.5</v>
      </c>
      <c r="BP110" s="1" t="n">
        <v>53.11</v>
      </c>
      <c r="BQ110" s="1" t="n">
        <v>4.43</v>
      </c>
      <c r="BR110" s="1" t="n">
        <v>99.66</v>
      </c>
      <c r="BS110" s="1" t="n">
        <v>376.04</v>
      </c>
      <c r="BT110" s="1" t="n">
        <v>37.7</v>
      </c>
      <c r="BU110" s="1" t="n">
        <v>59.95</v>
      </c>
      <c r="BV110" s="1" t="n">
        <v>3.26</v>
      </c>
      <c r="BW110" s="1" t="n">
        <v>336.43</v>
      </c>
      <c r="BX110" s="1" t="n">
        <v>0.67</v>
      </c>
      <c r="BY110" s="1" t="n">
        <v>65.57</v>
      </c>
      <c r="BZ110" s="1" t="n">
        <v>1075.99</v>
      </c>
      <c r="CA110" s="1" t="n">
        <v>116.17</v>
      </c>
      <c r="CB110" s="1" t="n">
        <v>118.41</v>
      </c>
      <c r="CC110" s="1" t="n">
        <v>282.64</v>
      </c>
      <c r="CD110" s="1" t="n">
        <v>6.23</v>
      </c>
      <c r="CE110" s="1" t="n">
        <v>21.9</v>
      </c>
      <c r="CF110" s="1" t="n">
        <v>5.06</v>
      </c>
      <c r="CG110" s="1" t="n">
        <v>12.12</v>
      </c>
      <c r="CH110" s="1" t="n">
        <v>3.31</v>
      </c>
      <c r="CI110" s="1" t="n">
        <v>22.95</v>
      </c>
      <c r="CJ110" s="1" t="n">
        <v>4.7</v>
      </c>
      <c r="CK110" s="1" t="n">
        <v>348</v>
      </c>
      <c r="CL110" s="1" t="n">
        <v>71</v>
      </c>
      <c r="CM110" s="1" t="n">
        <v>205</v>
      </c>
      <c r="CN110" s="1" t="n">
        <v>0.3</v>
      </c>
      <c r="CO110" s="1" t="n">
        <v>20</v>
      </c>
      <c r="CP110" s="1" t="n">
        <v>10</v>
      </c>
      <c r="CQ110" s="1" t="n">
        <v>4.8</v>
      </c>
      <c r="CR110" s="1" t="n">
        <v>0.8</v>
      </c>
      <c r="CS110" s="1" t="n">
        <v>68</v>
      </c>
      <c r="CT110" s="1" t="n">
        <v>141</v>
      </c>
      <c r="CU110" s="1" t="n">
        <v>4.4</v>
      </c>
      <c r="CV110" s="1" t="n">
        <v>8.1</v>
      </c>
      <c r="CW110" s="1" t="n">
        <v>3.4</v>
      </c>
      <c r="CX110" s="1" t="s">
        <v>130</v>
      </c>
    </row>
    <row r="111" customFormat="false" ht="12.75" hidden="false" customHeight="false" outlineLevel="0" collapsed="false">
      <c r="A111" s="1" t="s">
        <v>116</v>
      </c>
      <c r="B111" s="1" t="s">
        <v>107</v>
      </c>
      <c r="C111" s="1" t="s">
        <v>114</v>
      </c>
      <c r="D111" s="1" t="s">
        <v>108</v>
      </c>
      <c r="E111" s="1" t="n">
        <v>5</v>
      </c>
      <c r="F111" s="4" t="s">
        <v>161</v>
      </c>
      <c r="Q111" s="1" t="n">
        <v>0</v>
      </c>
      <c r="R111" s="1" t="s">
        <v>154</v>
      </c>
      <c r="S111" s="1" t="n">
        <v>0</v>
      </c>
      <c r="T111" s="1" t="n">
        <v>10</v>
      </c>
      <c r="U111" s="1" t="n">
        <v>7</v>
      </c>
      <c r="V111" s="1" t="n">
        <v>0</v>
      </c>
      <c r="W111" s="1" t="n">
        <v>0</v>
      </c>
      <c r="X111" s="1" t="n">
        <v>0</v>
      </c>
      <c r="Y111" s="1" t="n">
        <f aca="false">ROUND(100*(W111/U111),1)</f>
        <v>0</v>
      </c>
      <c r="Z111" s="2" t="n">
        <v>0</v>
      </c>
      <c r="AA111" s="1" t="n">
        <v>0</v>
      </c>
      <c r="AB111" s="1" t="n">
        <v>0</v>
      </c>
      <c r="AC111" s="1" t="n">
        <v>0</v>
      </c>
      <c r="AD111" s="1" t="n">
        <v>0</v>
      </c>
      <c r="AE111" s="1" t="n">
        <v>3.1</v>
      </c>
      <c r="AF111" s="1" t="n">
        <v>10.64</v>
      </c>
      <c r="AG111" s="1" t="n">
        <v>2.88</v>
      </c>
      <c r="AH111" s="1" t="n">
        <v>0.16</v>
      </c>
      <c r="AI111" s="1" t="n">
        <v>7.61</v>
      </c>
      <c r="AJ111" s="1" t="n">
        <v>27</v>
      </c>
      <c r="AK111" s="1" t="n">
        <v>1.5</v>
      </c>
      <c r="AL111" s="1" t="n">
        <v>71.5</v>
      </c>
      <c r="AM111" s="1" t="n">
        <v>5.73</v>
      </c>
      <c r="AN111" s="1" t="n">
        <v>12.4</v>
      </c>
      <c r="AO111" s="1" t="n">
        <v>36.73</v>
      </c>
      <c r="AP111" s="1" t="n">
        <v>21.6</v>
      </c>
      <c r="AQ111" s="1" t="n">
        <v>64</v>
      </c>
      <c r="AR111" s="1" t="n">
        <v>33.8</v>
      </c>
      <c r="AS111" s="1" t="n">
        <v>16.5</v>
      </c>
      <c r="AT111" s="1" t="n">
        <v>40.6</v>
      </c>
      <c r="AU111" s="1" t="n">
        <v>215</v>
      </c>
      <c r="AV111" s="1" t="n">
        <v>8.6</v>
      </c>
      <c r="AW111" s="1" t="n">
        <v>0.18</v>
      </c>
      <c r="AX111" s="1" t="n">
        <v>36.4</v>
      </c>
      <c r="AY111" s="1" t="n">
        <v>14.3</v>
      </c>
      <c r="BC111" s="1" t="n">
        <v>0.5</v>
      </c>
      <c r="BD111" s="1" t="n">
        <v>0</v>
      </c>
      <c r="BE111" s="1" t="n">
        <v>8.1</v>
      </c>
      <c r="BF111" s="1" t="n">
        <v>2429</v>
      </c>
      <c r="BG111" s="1" t="n">
        <v>110.2</v>
      </c>
      <c r="BH111" s="1" t="n">
        <v>2.74</v>
      </c>
      <c r="BI111" s="1" t="n">
        <v>102.14</v>
      </c>
      <c r="BJ111" s="1" t="n">
        <v>6.8</v>
      </c>
      <c r="BK111" s="1" t="n">
        <v>2.91</v>
      </c>
      <c r="BL111" s="1" t="n">
        <v>393.07</v>
      </c>
      <c r="BM111" s="1" t="n">
        <v>4271.42</v>
      </c>
      <c r="BN111" s="1" t="n">
        <v>127.44</v>
      </c>
      <c r="BO111" s="1" t="n">
        <v>15.5</v>
      </c>
      <c r="BP111" s="1" t="n">
        <v>4.88</v>
      </c>
      <c r="BQ111" s="1" t="n">
        <v>6.44</v>
      </c>
      <c r="BR111" s="1" t="n">
        <v>26.84</v>
      </c>
      <c r="BS111" s="1" t="n">
        <v>398.25</v>
      </c>
      <c r="BT111" s="1" t="n">
        <v>37.7</v>
      </c>
      <c r="BU111" s="1" t="n">
        <v>77.87</v>
      </c>
      <c r="BV111" s="1" t="n">
        <v>1.86</v>
      </c>
      <c r="BW111" s="1" t="n">
        <v>946.75</v>
      </c>
      <c r="BX111" s="1" t="n">
        <v>0.67</v>
      </c>
      <c r="BY111" s="1" t="n">
        <v>29.23</v>
      </c>
      <c r="BZ111" s="1" t="n">
        <v>1698.27</v>
      </c>
      <c r="CA111" s="1" t="n">
        <v>139.65</v>
      </c>
      <c r="CB111" s="1" t="n">
        <v>210.13</v>
      </c>
      <c r="CC111" s="1" t="n">
        <v>61.2</v>
      </c>
      <c r="CD111" s="1" t="n">
        <v>7.1</v>
      </c>
      <c r="CE111" s="1" t="n">
        <v>21.9</v>
      </c>
      <c r="CF111" s="1" t="n">
        <v>5.42</v>
      </c>
      <c r="CG111" s="1" t="n">
        <v>12.12</v>
      </c>
      <c r="CH111" s="1" t="n">
        <v>19.48</v>
      </c>
      <c r="CI111" s="1" t="n">
        <v>0.57</v>
      </c>
      <c r="CJ111" s="1" t="n">
        <v>4.4</v>
      </c>
      <c r="CK111" s="1" t="n">
        <v>485</v>
      </c>
      <c r="CL111" s="1" t="n">
        <v>65</v>
      </c>
      <c r="CM111" s="1" t="n">
        <v>181</v>
      </c>
      <c r="CN111" s="1" t="n">
        <v>0.3</v>
      </c>
      <c r="CO111" s="1" t="n">
        <v>20</v>
      </c>
      <c r="CP111" s="1" t="n">
        <v>10</v>
      </c>
      <c r="CQ111" s="1" t="n">
        <v>6</v>
      </c>
      <c r="CR111" s="1" t="n">
        <v>0.7</v>
      </c>
      <c r="CS111" s="1" t="n">
        <v>90</v>
      </c>
      <c r="CT111" s="1" t="n">
        <v>143</v>
      </c>
      <c r="CU111" s="1" t="n">
        <v>5</v>
      </c>
      <c r="CV111" s="1" t="n">
        <v>7.6</v>
      </c>
      <c r="CW111" s="1" t="n">
        <v>3.2</v>
      </c>
      <c r="CX111" s="1" t="s">
        <v>130</v>
      </c>
    </row>
    <row r="112" customFormat="false" ht="12.75" hidden="false" customHeight="false" outlineLevel="0" collapsed="false">
      <c r="A112" s="1" t="s">
        <v>117</v>
      </c>
      <c r="B112" s="1" t="s">
        <v>111</v>
      </c>
      <c r="C112" s="1" t="s">
        <v>114</v>
      </c>
      <c r="D112" s="1" t="s">
        <v>114</v>
      </c>
      <c r="E112" s="1" t="n">
        <v>5</v>
      </c>
      <c r="F112" s="4" t="s">
        <v>161</v>
      </c>
      <c r="Q112" s="1" t="n">
        <v>0</v>
      </c>
      <c r="R112" s="1" t="s">
        <v>154</v>
      </c>
      <c r="S112" s="1" t="n">
        <v>0</v>
      </c>
      <c r="T112" s="1" t="n">
        <v>10</v>
      </c>
      <c r="U112" s="1" t="n">
        <v>7</v>
      </c>
      <c r="V112" s="1" t="n">
        <v>0</v>
      </c>
      <c r="W112" s="1" t="n">
        <v>0</v>
      </c>
      <c r="X112" s="1" t="n">
        <v>0</v>
      </c>
      <c r="Y112" s="1" t="n">
        <f aca="false">ROUND(100*(W112/U112),1)</f>
        <v>0</v>
      </c>
      <c r="Z112" s="2" t="n">
        <v>0</v>
      </c>
      <c r="AA112" s="1" t="n">
        <v>0</v>
      </c>
      <c r="AB112" s="1" t="n">
        <v>0</v>
      </c>
      <c r="AC112" s="1" t="n">
        <v>0</v>
      </c>
      <c r="AD112" s="1" t="n">
        <v>0</v>
      </c>
      <c r="AE112" s="1" t="n">
        <v>3</v>
      </c>
      <c r="AF112" s="1" t="n">
        <v>10.15</v>
      </c>
      <c r="AG112" s="1" t="n">
        <v>0.37</v>
      </c>
      <c r="AH112" s="1" t="n">
        <v>1.51</v>
      </c>
      <c r="AI112" s="1" t="n">
        <v>8.27</v>
      </c>
      <c r="AJ112" s="1" t="n">
        <v>3.6</v>
      </c>
      <c r="AK112" s="1" t="n">
        <v>14.9</v>
      </c>
      <c r="AL112" s="1" t="n">
        <v>81.5</v>
      </c>
      <c r="AM112" s="1" t="n">
        <v>6.53</v>
      </c>
      <c r="AN112" s="1" t="n">
        <v>12.9</v>
      </c>
      <c r="AO112" s="1" t="n">
        <v>37.97</v>
      </c>
      <c r="AP112" s="1" t="n">
        <v>19.8</v>
      </c>
      <c r="AQ112" s="1" t="n">
        <v>58</v>
      </c>
      <c r="AR112" s="1" t="n">
        <v>34</v>
      </c>
      <c r="AS112" s="1" t="n">
        <v>18.8</v>
      </c>
      <c r="AT112" s="1" t="n">
        <v>41.4</v>
      </c>
      <c r="AU112" s="1" t="n">
        <v>365</v>
      </c>
      <c r="AV112" s="1" t="n">
        <v>9.3</v>
      </c>
      <c r="AW112" s="1" t="n">
        <v>0.34</v>
      </c>
      <c r="AX112" s="1" t="n">
        <v>36.2</v>
      </c>
      <c r="AY112" s="1" t="n">
        <v>14</v>
      </c>
      <c r="BC112" s="1" t="n">
        <v>0.5</v>
      </c>
      <c r="BD112" s="1" t="n">
        <v>0</v>
      </c>
      <c r="BE112" s="1" t="n">
        <v>4.5</v>
      </c>
      <c r="BF112" s="1" t="n">
        <v>1363</v>
      </c>
      <c r="BG112" s="1" t="n">
        <v>99.83</v>
      </c>
      <c r="BH112" s="1" t="n">
        <v>0.99</v>
      </c>
      <c r="BI112" s="1" t="n">
        <v>95.7</v>
      </c>
      <c r="BJ112" s="1" t="n">
        <v>6.8</v>
      </c>
      <c r="BK112" s="1" t="n">
        <v>2.72</v>
      </c>
      <c r="BL112" s="1" t="n">
        <v>1119.39</v>
      </c>
      <c r="BM112" s="1" t="n">
        <v>3555.72</v>
      </c>
      <c r="BN112" s="1" t="n">
        <v>306.66</v>
      </c>
      <c r="BO112" s="1" t="n">
        <v>15.5</v>
      </c>
      <c r="BP112" s="1" t="n">
        <v>14.27</v>
      </c>
      <c r="BQ112" s="1" t="n">
        <v>24.41</v>
      </c>
      <c r="BR112" s="1" t="n">
        <v>4.64</v>
      </c>
      <c r="BS112" s="1" t="n">
        <v>678.01</v>
      </c>
      <c r="BT112" s="1" t="n">
        <v>37.7</v>
      </c>
      <c r="BU112" s="1" t="n">
        <v>23.61</v>
      </c>
      <c r="BV112" s="1" t="n">
        <v>0.78</v>
      </c>
      <c r="BW112" s="1" t="n">
        <v>816.05</v>
      </c>
      <c r="BX112" s="1" t="n">
        <v>0.67</v>
      </c>
      <c r="BY112" s="1" t="n">
        <v>20.08</v>
      </c>
      <c r="BZ112" s="1" t="n">
        <v>1469.41</v>
      </c>
      <c r="CA112" s="1" t="n">
        <v>314.59</v>
      </c>
      <c r="CB112" s="1" t="n">
        <v>133.93</v>
      </c>
      <c r="CC112" s="1" t="n">
        <v>199.04</v>
      </c>
      <c r="CD112" s="1" t="n">
        <v>7.1</v>
      </c>
      <c r="CE112" s="1" t="n">
        <v>104.18</v>
      </c>
      <c r="CF112" s="1" t="n">
        <v>2.19</v>
      </c>
      <c r="CG112" s="1" t="n">
        <v>12.12</v>
      </c>
      <c r="CH112" s="1" t="n">
        <v>19.48</v>
      </c>
      <c r="CI112" s="1" t="n">
        <v>5.84</v>
      </c>
      <c r="CJ112" s="1" t="n">
        <v>4.3</v>
      </c>
      <c r="CK112" s="1" t="n">
        <v>187</v>
      </c>
      <c r="CL112" s="1" t="n">
        <v>111</v>
      </c>
      <c r="CM112" s="1" t="n">
        <v>272</v>
      </c>
      <c r="CN112" s="1" t="n">
        <v>0.4</v>
      </c>
      <c r="CO112" s="1" t="n">
        <v>20</v>
      </c>
      <c r="CP112" s="1" t="n">
        <v>9.8</v>
      </c>
      <c r="CQ112" s="1" t="n">
        <v>5.4</v>
      </c>
      <c r="CR112" s="1" t="n">
        <v>0.9</v>
      </c>
      <c r="CS112" s="1" t="n">
        <v>63</v>
      </c>
      <c r="CT112" s="1" t="n">
        <v>142</v>
      </c>
      <c r="CU112" s="1" t="n">
        <v>4.5</v>
      </c>
      <c r="CV112" s="1" t="n">
        <v>7.6</v>
      </c>
      <c r="CW112" s="1" t="n">
        <v>3.4</v>
      </c>
      <c r="CX112" s="1" t="s">
        <v>130</v>
      </c>
    </row>
    <row r="113" customFormat="false" ht="12.75" hidden="false" customHeight="false" outlineLevel="0" collapsed="false">
      <c r="A113" s="1" t="s">
        <v>118</v>
      </c>
      <c r="B113" s="1" t="s">
        <v>111</v>
      </c>
      <c r="C113" s="1" t="s">
        <v>114</v>
      </c>
      <c r="D113" s="1" t="s">
        <v>114</v>
      </c>
      <c r="E113" s="1" t="n">
        <v>5</v>
      </c>
      <c r="F113" s="4" t="s">
        <v>160</v>
      </c>
      <c r="Q113" s="1" t="n">
        <v>0</v>
      </c>
      <c r="R113" s="1" t="s">
        <v>154</v>
      </c>
      <c r="S113" s="1" t="n">
        <v>0</v>
      </c>
      <c r="T113" s="1" t="n">
        <v>8</v>
      </c>
      <c r="U113" s="1" t="n">
        <v>3</v>
      </c>
      <c r="V113" s="1" t="n">
        <v>0</v>
      </c>
      <c r="W113" s="1" t="n">
        <v>0</v>
      </c>
      <c r="X113" s="1" t="n">
        <v>0</v>
      </c>
      <c r="Y113" s="1" t="n">
        <f aca="false">ROUND(100*(W113/U113),1)</f>
        <v>0</v>
      </c>
      <c r="Z113" s="2" t="n">
        <v>0</v>
      </c>
      <c r="AA113" s="1" t="n">
        <v>0</v>
      </c>
      <c r="AB113" s="1" t="n">
        <v>0</v>
      </c>
      <c r="AC113" s="1" t="n">
        <v>0</v>
      </c>
      <c r="AD113" s="1" t="n">
        <v>0</v>
      </c>
      <c r="AE113" s="1" t="n">
        <v>3.2</v>
      </c>
      <c r="AF113" s="1" t="n">
        <v>6.86</v>
      </c>
      <c r="AG113" s="1" t="n">
        <v>2.77</v>
      </c>
      <c r="AH113" s="1" t="n">
        <v>0.98</v>
      </c>
      <c r="AI113" s="1" t="n">
        <v>3.11</v>
      </c>
      <c r="AJ113" s="1" t="n">
        <v>40.4</v>
      </c>
      <c r="AK113" s="1" t="n">
        <v>14.3</v>
      </c>
      <c r="AL113" s="1" t="n">
        <v>45.3</v>
      </c>
      <c r="AM113" s="1" t="n">
        <v>5.71</v>
      </c>
      <c r="AN113" s="1" t="n">
        <v>11.6</v>
      </c>
      <c r="AO113" s="1" t="n">
        <v>34.18</v>
      </c>
      <c r="AP113" s="1" t="n">
        <v>20.3</v>
      </c>
      <c r="AQ113" s="1" t="n">
        <v>60</v>
      </c>
      <c r="AR113" s="1" t="n">
        <v>33.9</v>
      </c>
      <c r="AS113" s="1" t="n">
        <v>17.8</v>
      </c>
      <c r="AT113" s="1" t="n">
        <v>40.6</v>
      </c>
      <c r="AU113" s="1" t="n">
        <v>147</v>
      </c>
      <c r="AV113" s="1" t="n">
        <v>9.4</v>
      </c>
      <c r="AW113" s="1" t="n">
        <v>0.14</v>
      </c>
      <c r="AX113" s="1" t="n">
        <v>38.1</v>
      </c>
      <c r="AY113" s="1" t="n">
        <v>15.2</v>
      </c>
      <c r="BC113" s="1" t="n">
        <v>0.5</v>
      </c>
      <c r="BD113" s="1" t="n">
        <v>0</v>
      </c>
      <c r="BE113" s="1" t="n">
        <v>1.5</v>
      </c>
      <c r="BF113" s="1" t="n">
        <v>456</v>
      </c>
      <c r="BG113" s="1" t="n">
        <v>99.24</v>
      </c>
      <c r="BH113" s="1" t="n">
        <v>4.22</v>
      </c>
      <c r="BI113" s="1" t="n">
        <v>89.84</v>
      </c>
      <c r="BJ113" s="1" t="n">
        <v>6.8</v>
      </c>
      <c r="BK113" s="1" t="n">
        <v>5.02</v>
      </c>
      <c r="BL113" s="1" t="n">
        <v>778.54</v>
      </c>
      <c r="BM113" s="1" t="n">
        <v>2514.02</v>
      </c>
      <c r="BN113" s="1" t="n">
        <v>139.55</v>
      </c>
      <c r="BO113" s="1" t="n">
        <v>15.5</v>
      </c>
      <c r="BP113" s="1" t="n">
        <v>25.13</v>
      </c>
      <c r="BQ113" s="1" t="n">
        <v>2.24</v>
      </c>
      <c r="BR113" s="1" t="n">
        <v>90.28</v>
      </c>
      <c r="BS113" s="1" t="n">
        <v>610.54</v>
      </c>
      <c r="BT113" s="1" t="n">
        <v>37.7</v>
      </c>
      <c r="BU113" s="1" t="n">
        <v>64.87</v>
      </c>
      <c r="BV113" s="1" t="n">
        <v>1.2</v>
      </c>
      <c r="BW113" s="1" t="n">
        <v>1344.82</v>
      </c>
      <c r="BX113" s="1" t="n">
        <v>0.67</v>
      </c>
      <c r="BY113" s="1" t="n">
        <v>209.76</v>
      </c>
      <c r="BZ113" s="1" t="n">
        <v>868.91</v>
      </c>
      <c r="CA113" s="1" t="n">
        <v>93.65</v>
      </c>
      <c r="CB113" s="1" t="n">
        <v>154.61</v>
      </c>
      <c r="CC113" s="1" t="n">
        <v>27.77</v>
      </c>
      <c r="CD113" s="1" t="n">
        <v>15.5</v>
      </c>
      <c r="CE113" s="1" t="n">
        <v>21.9</v>
      </c>
      <c r="CF113" s="1" t="n">
        <v>2.19</v>
      </c>
      <c r="CG113" s="1" t="n">
        <v>104.41</v>
      </c>
      <c r="CH113" s="1" t="n">
        <v>19.48</v>
      </c>
      <c r="CI113" s="1" t="n">
        <v>5.84</v>
      </c>
      <c r="CJ113" s="1" t="n">
        <v>4.4</v>
      </c>
      <c r="CK113" s="1" t="n">
        <v>322</v>
      </c>
      <c r="CL113" s="1" t="n">
        <v>60</v>
      </c>
      <c r="CM113" s="1" t="n">
        <v>313</v>
      </c>
      <c r="CN113" s="1" t="n">
        <v>0.4</v>
      </c>
      <c r="CO113" s="1" t="n">
        <v>16</v>
      </c>
      <c r="CP113" s="1" t="n">
        <v>9.8</v>
      </c>
      <c r="CQ113" s="1" t="n">
        <v>5.7</v>
      </c>
      <c r="CR113" s="1" t="n">
        <v>0.9</v>
      </c>
      <c r="CS113" s="1" t="n">
        <v>59</v>
      </c>
      <c r="CT113" s="1" t="n">
        <v>141</v>
      </c>
      <c r="CU113" s="1" t="n">
        <v>4</v>
      </c>
      <c r="CV113" s="1" t="n">
        <v>7.5</v>
      </c>
      <c r="CW113" s="1" t="n">
        <v>3.1</v>
      </c>
      <c r="CX113" s="1" t="s">
        <v>130</v>
      </c>
    </row>
    <row r="114" customFormat="false" ht="12.75" hidden="false" customHeight="false" outlineLevel="0" collapsed="false">
      <c r="A114" s="1" t="s">
        <v>119</v>
      </c>
      <c r="B114" s="1" t="s">
        <v>107</v>
      </c>
      <c r="C114" s="1" t="s">
        <v>120</v>
      </c>
      <c r="D114" s="1" t="s">
        <v>120</v>
      </c>
      <c r="E114" s="1" t="n">
        <v>5</v>
      </c>
      <c r="F114" s="4" t="s">
        <v>160</v>
      </c>
      <c r="Q114" s="1" t="n">
        <v>0</v>
      </c>
      <c r="R114" s="1" t="s">
        <v>154</v>
      </c>
      <c r="S114" s="1" t="n">
        <v>0</v>
      </c>
      <c r="T114" s="1" t="n">
        <v>10</v>
      </c>
      <c r="U114" s="1" t="n">
        <v>8</v>
      </c>
      <c r="V114" s="1" t="n">
        <v>0</v>
      </c>
      <c r="W114" s="1" t="n">
        <v>0</v>
      </c>
      <c r="X114" s="1" t="n">
        <v>0</v>
      </c>
      <c r="Y114" s="1" t="n">
        <f aca="false">ROUND(100*(W114/U114),1)</f>
        <v>0</v>
      </c>
      <c r="Z114" s="2" t="n">
        <f aca="false">W114/U114*100</f>
        <v>0</v>
      </c>
      <c r="AA114" s="1" t="n">
        <v>0</v>
      </c>
      <c r="AB114" s="1" t="n">
        <v>0</v>
      </c>
      <c r="AC114" s="1" t="n">
        <v>0</v>
      </c>
      <c r="AD114" s="1" t="n">
        <v>0</v>
      </c>
      <c r="AE114" s="1" t="n">
        <v>3.3</v>
      </c>
      <c r="AF114" s="1" t="n">
        <v>7.02</v>
      </c>
      <c r="AG114" s="1" t="n">
        <v>2.98</v>
      </c>
      <c r="AH114" s="1" t="n">
        <v>0.06</v>
      </c>
      <c r="AI114" s="1" t="n">
        <v>3.98</v>
      </c>
      <c r="AJ114" s="1" t="n">
        <v>42.4</v>
      </c>
      <c r="AK114" s="1" t="n">
        <v>0.9</v>
      </c>
      <c r="AL114" s="1" t="n">
        <v>56.7</v>
      </c>
      <c r="AM114" s="1" t="n">
        <v>6.41</v>
      </c>
      <c r="AN114" s="1" t="n">
        <v>14</v>
      </c>
      <c r="AO114" s="1" t="n">
        <v>40.51</v>
      </c>
      <c r="AP114" s="1" t="n">
        <v>21.9</v>
      </c>
      <c r="AQ114" s="1" t="n">
        <v>63</v>
      </c>
      <c r="AR114" s="1" t="n">
        <v>34.6</v>
      </c>
      <c r="AS114" s="1" t="n">
        <v>16.1</v>
      </c>
      <c r="AT114" s="1" t="n">
        <v>39.1</v>
      </c>
      <c r="AU114" s="1" t="n">
        <v>298</v>
      </c>
      <c r="AV114" s="1" t="n">
        <v>9.4</v>
      </c>
      <c r="AW114" s="1" t="n">
        <v>0.28</v>
      </c>
      <c r="AX114" s="1" t="n">
        <v>37.8</v>
      </c>
      <c r="AY114" s="1" t="n">
        <v>16.1</v>
      </c>
      <c r="BC114" s="1" t="n">
        <v>0.5</v>
      </c>
      <c r="BD114" s="1" t="n">
        <v>0</v>
      </c>
      <c r="BE114" s="1" t="n">
        <v>2.7</v>
      </c>
      <c r="BF114" s="1" t="n">
        <v>803</v>
      </c>
      <c r="BG114" s="1" t="n">
        <v>36.08</v>
      </c>
      <c r="BH114" s="1" t="n">
        <v>9.15</v>
      </c>
      <c r="BI114" s="1" t="n">
        <v>56.8</v>
      </c>
      <c r="BJ114" s="1" t="n">
        <v>6.8</v>
      </c>
      <c r="BK114" s="1" t="n">
        <v>8.77</v>
      </c>
      <c r="BL114" s="1" t="n">
        <v>748.56</v>
      </c>
      <c r="BM114" s="1" t="n">
        <v>4025.3</v>
      </c>
      <c r="BN114" s="1" t="n">
        <v>118.53</v>
      </c>
      <c r="BO114" s="1" t="n">
        <v>15.5</v>
      </c>
      <c r="BP114" s="1" t="n">
        <v>9.5</v>
      </c>
      <c r="BQ114" s="1" t="n">
        <v>13.94</v>
      </c>
      <c r="BR114" s="1" t="n">
        <v>45.38</v>
      </c>
      <c r="BS114" s="1" t="n">
        <v>426.46</v>
      </c>
      <c r="BT114" s="1" t="n">
        <v>37.7</v>
      </c>
      <c r="BU114" s="1" t="n">
        <v>29.27</v>
      </c>
      <c r="BV114" s="1" t="n">
        <v>3.06</v>
      </c>
      <c r="BW114" s="1" t="n">
        <v>150.52</v>
      </c>
      <c r="BX114" s="1" t="n">
        <v>0.67</v>
      </c>
      <c r="BY114" s="1" t="n">
        <v>2.1</v>
      </c>
      <c r="BZ114" s="1" t="n">
        <v>1069.44</v>
      </c>
      <c r="CA114" s="1" t="n">
        <v>163.15</v>
      </c>
      <c r="CB114" s="1" t="n">
        <v>57.79</v>
      </c>
      <c r="CC114" s="1" t="n">
        <v>167.53</v>
      </c>
      <c r="CD114" s="1" t="n">
        <v>13.97</v>
      </c>
      <c r="CE114" s="1" t="n">
        <v>21.9</v>
      </c>
      <c r="CF114" s="1" t="n">
        <v>2.19</v>
      </c>
      <c r="CG114" s="1" t="n">
        <v>12.12</v>
      </c>
      <c r="CH114" s="1" t="n">
        <v>19.48</v>
      </c>
      <c r="CI114" s="1" t="n">
        <v>9.08</v>
      </c>
      <c r="CJ114" s="1" t="n">
        <v>4.4</v>
      </c>
      <c r="CK114" s="1" t="n">
        <v>518</v>
      </c>
      <c r="CL114" s="1" t="n">
        <v>53</v>
      </c>
      <c r="CM114" s="1" t="n">
        <v>265</v>
      </c>
      <c r="CN114" s="1" t="n">
        <v>0.3</v>
      </c>
      <c r="CO114" s="1" t="n">
        <v>12</v>
      </c>
      <c r="CP114" s="1" t="n">
        <v>10</v>
      </c>
      <c r="CQ114" s="1" t="n">
        <v>5.3</v>
      </c>
      <c r="CR114" s="1" t="n">
        <v>0.7</v>
      </c>
      <c r="CS114" s="1" t="n">
        <v>62</v>
      </c>
      <c r="CT114" s="1" t="n">
        <v>144</v>
      </c>
      <c r="CU114" s="1" t="n">
        <v>4.5</v>
      </c>
      <c r="CV114" s="1" t="n">
        <v>7.6</v>
      </c>
      <c r="CW114" s="1" t="n">
        <v>3.1</v>
      </c>
      <c r="CX114" s="1" t="s">
        <v>130</v>
      </c>
    </row>
    <row r="115" customFormat="false" ht="12.75" hidden="false" customHeight="false" outlineLevel="0" collapsed="false">
      <c r="A115" s="1" t="s">
        <v>121</v>
      </c>
      <c r="B115" s="1" t="s">
        <v>107</v>
      </c>
      <c r="C115" s="1" t="s">
        <v>120</v>
      </c>
      <c r="D115" s="1" t="s">
        <v>120</v>
      </c>
      <c r="E115" s="1" t="n">
        <v>5</v>
      </c>
      <c r="F115" s="4" t="s">
        <v>160</v>
      </c>
      <c r="Q115" s="1" t="n">
        <v>0</v>
      </c>
      <c r="R115" s="1" t="s">
        <v>154</v>
      </c>
      <c r="S115" s="1" t="n">
        <f aca="false">LOG10(10)</f>
        <v>1</v>
      </c>
      <c r="T115" s="1" t="n">
        <v>9</v>
      </c>
      <c r="U115" s="1" t="n">
        <v>5</v>
      </c>
      <c r="V115" s="1" t="n">
        <v>0</v>
      </c>
      <c r="W115" s="1" t="n">
        <v>3</v>
      </c>
      <c r="X115" s="1" t="n">
        <v>0</v>
      </c>
      <c r="Y115" s="1" t="n">
        <f aca="false">ROUND(100*(W115/U115),1)</f>
        <v>60</v>
      </c>
      <c r="Z115" s="2" t="n">
        <f aca="false">W115/U115*100</f>
        <v>60</v>
      </c>
      <c r="AA115" s="1" t="n">
        <v>0</v>
      </c>
      <c r="AB115" s="1" t="n">
        <v>0</v>
      </c>
      <c r="AC115" s="1" t="n">
        <v>3.9030546397015</v>
      </c>
      <c r="AD115" s="1" t="n">
        <v>0.0617317824311724</v>
      </c>
      <c r="AE115" s="1" t="n">
        <v>3.5</v>
      </c>
      <c r="AF115" s="1" t="n">
        <v>7.31</v>
      </c>
      <c r="AG115" s="1" t="n">
        <v>0.09</v>
      </c>
      <c r="AH115" s="1" t="n">
        <v>3.8</v>
      </c>
      <c r="AI115" s="1" t="n">
        <v>3.42</v>
      </c>
      <c r="AJ115" s="1" t="n">
        <v>1.2</v>
      </c>
      <c r="AK115" s="1" t="n">
        <v>52</v>
      </c>
      <c r="AL115" s="1" t="n">
        <v>46.8</v>
      </c>
      <c r="AM115" s="1" t="n">
        <v>6.6</v>
      </c>
      <c r="AN115" s="1" t="n">
        <v>12.3</v>
      </c>
      <c r="AO115" s="1" t="n">
        <v>36.87</v>
      </c>
      <c r="AP115" s="1" t="n">
        <v>18.6</v>
      </c>
      <c r="AQ115" s="1" t="n">
        <v>56</v>
      </c>
      <c r="AR115" s="1" t="n">
        <v>33.3</v>
      </c>
      <c r="AS115" s="1" t="n">
        <v>19.6</v>
      </c>
      <c r="AT115" s="1" t="n">
        <v>41.4</v>
      </c>
      <c r="AU115" s="1" t="n">
        <v>310</v>
      </c>
      <c r="AV115" s="1" t="n">
        <v>9.7</v>
      </c>
      <c r="AW115" s="1" t="n">
        <v>0.3</v>
      </c>
      <c r="AX115" s="1" t="n">
        <v>39.1</v>
      </c>
      <c r="AY115" s="1" t="n">
        <v>17.9</v>
      </c>
      <c r="BC115" s="1" t="n">
        <v>0.5</v>
      </c>
      <c r="BD115" s="1" t="n">
        <v>0</v>
      </c>
      <c r="BE115" s="1" t="n">
        <v>0.2</v>
      </c>
      <c r="BF115" s="1" t="n">
        <v>46</v>
      </c>
      <c r="BG115" s="1" t="n">
        <v>74.61</v>
      </c>
      <c r="BH115" s="1" t="n">
        <v>6.75</v>
      </c>
      <c r="BI115" s="1" t="n">
        <v>149.41</v>
      </c>
      <c r="BJ115" s="1" t="n">
        <v>6.8</v>
      </c>
      <c r="BK115" s="1" t="n">
        <v>5.87</v>
      </c>
      <c r="BL115" s="1" t="n">
        <v>553.41</v>
      </c>
      <c r="BM115" s="1" t="n">
        <v>4075.47</v>
      </c>
      <c r="BN115" s="1" t="n">
        <v>274.14</v>
      </c>
      <c r="BO115" s="1" t="n">
        <v>15.5</v>
      </c>
      <c r="BP115" s="1" t="n">
        <v>49.25</v>
      </c>
      <c r="BQ115" s="1" t="n">
        <v>1.65</v>
      </c>
      <c r="BR115" s="1" t="n">
        <v>53.38</v>
      </c>
      <c r="BS115" s="1" t="n">
        <v>547.96</v>
      </c>
      <c r="BT115" s="1" t="n">
        <v>37.7</v>
      </c>
      <c r="BU115" s="1" t="n">
        <v>66.38</v>
      </c>
      <c r="BV115" s="1" t="n">
        <v>2.79</v>
      </c>
      <c r="BW115" s="1" t="n">
        <v>851.17</v>
      </c>
      <c r="BX115" s="1" t="n">
        <v>0.67</v>
      </c>
      <c r="BY115" s="1" t="n">
        <v>23.08</v>
      </c>
      <c r="BZ115" s="1" t="n">
        <v>1393.05</v>
      </c>
      <c r="CA115" s="1" t="n">
        <v>185.76</v>
      </c>
      <c r="CB115" s="1" t="n">
        <v>132.35</v>
      </c>
      <c r="CC115" s="1" t="n">
        <v>233.24</v>
      </c>
      <c r="CD115" s="1" t="n">
        <v>5.69</v>
      </c>
      <c r="CE115" s="1" t="n">
        <v>21.9</v>
      </c>
      <c r="CF115" s="1" t="n">
        <v>9.73</v>
      </c>
      <c r="CG115" s="1" t="n">
        <v>12.12</v>
      </c>
      <c r="CH115" s="1" t="n">
        <v>19.48</v>
      </c>
      <c r="CI115" s="1" t="n">
        <v>13.94</v>
      </c>
      <c r="CJ115" s="1" t="n">
        <v>4</v>
      </c>
      <c r="CK115" s="1" t="n">
        <v>468</v>
      </c>
      <c r="CL115" s="1" t="n">
        <v>70</v>
      </c>
      <c r="CM115" s="1" t="n">
        <v>195</v>
      </c>
      <c r="CN115" s="1" t="n">
        <v>0.4</v>
      </c>
      <c r="CO115" s="1" t="n">
        <v>12</v>
      </c>
      <c r="CP115" s="1" t="n">
        <v>9.8</v>
      </c>
      <c r="CQ115" s="1" t="n">
        <v>6.3</v>
      </c>
      <c r="CR115" s="1" t="n">
        <v>0.8</v>
      </c>
      <c r="CS115" s="1" t="n">
        <v>65</v>
      </c>
      <c r="CT115" s="1" t="n">
        <v>141</v>
      </c>
      <c r="CU115" s="1" t="n">
        <v>5.1</v>
      </c>
      <c r="CV115" s="1" t="n">
        <v>7.3</v>
      </c>
      <c r="CW115" s="1" t="n">
        <v>3.3</v>
      </c>
      <c r="CX115" s="1" t="s">
        <v>130</v>
      </c>
    </row>
    <row r="116" customFormat="false" ht="12.75" hidden="false" customHeight="false" outlineLevel="0" collapsed="false">
      <c r="A116" s="1" t="s">
        <v>122</v>
      </c>
      <c r="B116" s="1" t="s">
        <v>111</v>
      </c>
      <c r="C116" s="1" t="s">
        <v>120</v>
      </c>
      <c r="D116" s="1" t="s">
        <v>120</v>
      </c>
      <c r="E116" s="1" t="n">
        <v>5</v>
      </c>
      <c r="F116" s="4" t="s">
        <v>160</v>
      </c>
      <c r="Q116" s="1" t="n">
        <v>0</v>
      </c>
      <c r="R116" s="1" t="s">
        <v>154</v>
      </c>
      <c r="S116" s="1" t="n">
        <v>0</v>
      </c>
      <c r="T116" s="1" t="n">
        <v>6</v>
      </c>
      <c r="U116" s="1" t="n">
        <v>4</v>
      </c>
      <c r="V116" s="1" t="n">
        <v>0</v>
      </c>
      <c r="W116" s="1" t="n">
        <v>0</v>
      </c>
      <c r="X116" s="1" t="n">
        <v>0</v>
      </c>
      <c r="Y116" s="1" t="n">
        <f aca="false">ROUND(100*(W116/U116),1)</f>
        <v>0</v>
      </c>
      <c r="Z116" s="2" t="n">
        <v>0</v>
      </c>
      <c r="AA116" s="1" t="n">
        <v>0</v>
      </c>
      <c r="AB116" s="1" t="n">
        <v>0</v>
      </c>
      <c r="AC116" s="1" t="n">
        <v>0</v>
      </c>
      <c r="AD116" s="1" t="n">
        <v>0</v>
      </c>
      <c r="AE116" s="1" t="n">
        <v>3.2</v>
      </c>
      <c r="AF116" s="1" t="n">
        <v>7.91</v>
      </c>
      <c r="AG116" s="1" t="n">
        <v>1.72</v>
      </c>
      <c r="AH116" s="1" t="n">
        <v>0.75</v>
      </c>
      <c r="AI116" s="1" t="n">
        <v>5.43</v>
      </c>
      <c r="AJ116" s="1" t="n">
        <v>21.8</v>
      </c>
      <c r="AK116" s="1" t="n">
        <v>9.5</v>
      </c>
      <c r="AL116" s="1" t="n">
        <v>68.7</v>
      </c>
      <c r="AM116" s="1" t="n">
        <v>5.92</v>
      </c>
      <c r="AN116" s="1" t="n">
        <v>12.7</v>
      </c>
      <c r="AO116" s="1" t="n">
        <v>38.15</v>
      </c>
      <c r="AP116" s="1" t="n">
        <v>21.5</v>
      </c>
      <c r="AQ116" s="1" t="n">
        <v>64</v>
      </c>
      <c r="AR116" s="1" t="n">
        <v>33.3</v>
      </c>
      <c r="AS116" s="1" t="n">
        <v>17.4</v>
      </c>
      <c r="AT116" s="1" t="n">
        <v>42.2</v>
      </c>
      <c r="AU116" s="1" t="n">
        <v>135</v>
      </c>
      <c r="AV116" s="1" t="n">
        <v>9.2</v>
      </c>
      <c r="AW116" s="1" t="n">
        <v>0.12</v>
      </c>
      <c r="AX116" s="1" t="n">
        <v>38.1</v>
      </c>
      <c r="AY116" s="1" t="n">
        <v>16.4</v>
      </c>
      <c r="BC116" s="1" t="n">
        <v>0.5</v>
      </c>
      <c r="BD116" s="1" t="n">
        <v>0</v>
      </c>
      <c r="BE116" s="1" t="n">
        <v>3.4</v>
      </c>
      <c r="BF116" s="1" t="n">
        <v>1033</v>
      </c>
      <c r="BG116" s="1" t="n">
        <v>100.16</v>
      </c>
      <c r="BH116" s="1" t="n">
        <v>2.38</v>
      </c>
      <c r="BI116" s="1" t="n">
        <v>20.49</v>
      </c>
      <c r="BJ116" s="1" t="n">
        <v>6.8</v>
      </c>
      <c r="BK116" s="1" t="n">
        <v>4.91</v>
      </c>
      <c r="BL116" s="1" t="n">
        <v>1168.06</v>
      </c>
      <c r="BM116" s="1" t="n">
        <v>3824.22</v>
      </c>
      <c r="BN116" s="1" t="n">
        <v>120.26</v>
      </c>
      <c r="BO116" s="1" t="n">
        <v>15.5</v>
      </c>
      <c r="BP116" s="1" t="n">
        <v>14.27</v>
      </c>
      <c r="BQ116" s="1" t="n">
        <v>6.44</v>
      </c>
      <c r="BR116" s="1" t="n">
        <v>59.57</v>
      </c>
      <c r="BS116" s="1" t="n">
        <v>387.74</v>
      </c>
      <c r="BT116" s="1" t="n">
        <v>37.7</v>
      </c>
      <c r="BU116" s="1" t="n">
        <v>60.3</v>
      </c>
      <c r="BV116" s="1" t="n">
        <v>1.29</v>
      </c>
      <c r="BW116" s="1" t="n">
        <v>746.42</v>
      </c>
      <c r="BX116" s="1" t="n">
        <v>0.67</v>
      </c>
      <c r="BY116" s="1" t="n">
        <v>79.96</v>
      </c>
      <c r="BZ116" s="1" t="n">
        <v>753.5</v>
      </c>
      <c r="CA116" s="1" t="n">
        <v>180.59</v>
      </c>
      <c r="CB116" s="1" t="n">
        <v>96.78</v>
      </c>
      <c r="CC116" s="1" t="n">
        <v>107.22</v>
      </c>
      <c r="CD116" s="1" t="n">
        <v>10.92</v>
      </c>
      <c r="CE116" s="1" t="n">
        <v>21.9</v>
      </c>
      <c r="CF116" s="1" t="n">
        <v>2.19</v>
      </c>
      <c r="CG116" s="1" t="n">
        <v>12.12</v>
      </c>
      <c r="CH116" s="1" t="n">
        <v>19.48</v>
      </c>
      <c r="CI116" s="1" t="n">
        <v>5.84</v>
      </c>
      <c r="CJ116" s="1" t="n">
        <v>4.7</v>
      </c>
      <c r="CK116" s="1" t="n">
        <v>309</v>
      </c>
      <c r="CL116" s="1" t="n">
        <v>32</v>
      </c>
      <c r="CM116" s="1" t="n">
        <v>248</v>
      </c>
      <c r="CN116" s="1" t="n">
        <v>0.4</v>
      </c>
      <c r="CO116" s="1" t="n">
        <v>23</v>
      </c>
      <c r="CP116" s="1" t="n">
        <v>10.1</v>
      </c>
      <c r="CQ116" s="1" t="n">
        <v>4.6</v>
      </c>
      <c r="CR116" s="1" t="n">
        <v>0.8</v>
      </c>
      <c r="CS116" s="1" t="n">
        <v>58</v>
      </c>
      <c r="CT116" s="1" t="n">
        <v>143</v>
      </c>
      <c r="CU116" s="1" t="n">
        <v>4.6</v>
      </c>
      <c r="CV116" s="1" t="n">
        <v>7.5</v>
      </c>
      <c r="CW116" s="1" t="n">
        <v>2.8</v>
      </c>
      <c r="CX116" s="1" t="s">
        <v>130</v>
      </c>
    </row>
    <row r="117" customFormat="false" ht="12.75" hidden="false" customHeight="false" outlineLevel="0" collapsed="false">
      <c r="A117" s="1" t="s">
        <v>123</v>
      </c>
      <c r="B117" s="1" t="s">
        <v>111</v>
      </c>
      <c r="C117" s="1" t="s">
        <v>120</v>
      </c>
      <c r="D117" s="1" t="s">
        <v>120</v>
      </c>
      <c r="E117" s="1" t="n">
        <v>5</v>
      </c>
      <c r="F117" s="4" t="s">
        <v>160</v>
      </c>
      <c r="Q117" s="1" t="n">
        <v>0</v>
      </c>
      <c r="R117" s="1" t="s">
        <v>154</v>
      </c>
      <c r="S117" s="1" t="n">
        <v>0</v>
      </c>
      <c r="T117" s="1" t="n">
        <v>9</v>
      </c>
      <c r="U117" s="1" t="n">
        <v>4</v>
      </c>
      <c r="V117" s="1" t="n">
        <v>0</v>
      </c>
      <c r="W117" s="1" t="n">
        <v>0</v>
      </c>
      <c r="X117" s="1" t="n">
        <v>0</v>
      </c>
      <c r="Y117" s="1" t="n">
        <f aca="false">ROUND(100*(W117/U117),1)</f>
        <v>0</v>
      </c>
      <c r="Z117" s="2" t="n">
        <v>0</v>
      </c>
      <c r="AA117" s="1" t="n">
        <v>0</v>
      </c>
      <c r="AB117" s="1" t="n">
        <v>0</v>
      </c>
      <c r="AC117" s="1" t="n">
        <v>0</v>
      </c>
      <c r="AD117" s="1" t="n">
        <v>0</v>
      </c>
      <c r="AE117" s="1" t="n">
        <v>4</v>
      </c>
      <c r="AF117" s="1" t="n">
        <v>10.81</v>
      </c>
      <c r="AG117" s="1" t="n">
        <v>2.68</v>
      </c>
      <c r="AH117" s="1" t="n">
        <v>0.09</v>
      </c>
      <c r="AI117" s="1" t="n">
        <v>8.04</v>
      </c>
      <c r="AJ117" s="1" t="n">
        <v>24.8</v>
      </c>
      <c r="AK117" s="1" t="n">
        <v>0.8</v>
      </c>
      <c r="AL117" s="1" t="n">
        <v>74.4</v>
      </c>
      <c r="AM117" s="1" t="n">
        <v>5.5</v>
      </c>
      <c r="AN117" s="1" t="n">
        <v>12.2</v>
      </c>
      <c r="AO117" s="1" t="n">
        <v>34.84</v>
      </c>
      <c r="AP117" s="1" t="n">
        <v>22.2</v>
      </c>
      <c r="AQ117" s="1" t="n">
        <v>63</v>
      </c>
      <c r="AR117" s="1" t="n">
        <v>35</v>
      </c>
      <c r="AS117" s="1" t="n">
        <v>16.5</v>
      </c>
      <c r="AT117" s="1" t="n">
        <v>39.8</v>
      </c>
      <c r="AU117" s="1" t="n">
        <v>257</v>
      </c>
      <c r="AV117" s="1" t="n">
        <v>11.6</v>
      </c>
      <c r="AW117" s="1" t="n">
        <v>0.3</v>
      </c>
      <c r="AX117" s="1" t="n">
        <v>41.8</v>
      </c>
      <c r="AY117" s="1" t="n">
        <v>22.8</v>
      </c>
      <c r="BC117" s="1" t="n">
        <v>0.5</v>
      </c>
      <c r="BD117" s="1" t="n">
        <v>0</v>
      </c>
      <c r="BE117" s="1" t="n">
        <v>2.8</v>
      </c>
      <c r="BF117" s="1" t="n">
        <v>851</v>
      </c>
      <c r="BG117" s="1" t="n">
        <v>43.29</v>
      </c>
      <c r="BH117" s="1" t="n">
        <v>6.02</v>
      </c>
      <c r="BI117" s="1" t="n">
        <v>56.8</v>
      </c>
      <c r="BJ117" s="1" t="n">
        <v>6.8</v>
      </c>
      <c r="BK117" s="1" t="n">
        <v>4.13</v>
      </c>
      <c r="BL117" s="1" t="n">
        <v>336.02</v>
      </c>
      <c r="BM117" s="1" t="n">
        <v>2529.59</v>
      </c>
      <c r="BN117" s="1" t="n">
        <v>133.01</v>
      </c>
      <c r="BO117" s="1" t="n">
        <v>15.5</v>
      </c>
      <c r="BP117" s="1" t="n">
        <v>14.27</v>
      </c>
      <c r="BQ117" s="1" t="n">
        <v>6.44</v>
      </c>
      <c r="BR117" s="1" t="n">
        <v>16.27</v>
      </c>
      <c r="BS117" s="1" t="n">
        <v>481.92</v>
      </c>
      <c r="BT117" s="1" t="n">
        <v>37.7</v>
      </c>
      <c r="BU117" s="1" t="n">
        <v>22.76</v>
      </c>
      <c r="BV117" s="1" t="n">
        <v>1.06</v>
      </c>
      <c r="BW117" s="1" t="n">
        <v>530.07</v>
      </c>
      <c r="BX117" s="1" t="n">
        <v>0.67</v>
      </c>
      <c r="BY117" s="1" t="n">
        <v>30.35</v>
      </c>
      <c r="BZ117" s="1" t="n">
        <v>1085.4</v>
      </c>
      <c r="CA117" s="1" t="n">
        <v>120.33</v>
      </c>
      <c r="CB117" s="1" t="n">
        <v>98.23</v>
      </c>
      <c r="CC117" s="1" t="n">
        <v>27.77</v>
      </c>
      <c r="CD117" s="1" t="n">
        <v>7.1</v>
      </c>
      <c r="CE117" s="1" t="n">
        <v>21.9</v>
      </c>
      <c r="CF117" s="1" t="n">
        <v>2.36</v>
      </c>
      <c r="CG117" s="1" t="n">
        <v>12.12</v>
      </c>
      <c r="CH117" s="1" t="n">
        <v>19.48</v>
      </c>
      <c r="CI117" s="1" t="n">
        <v>0.34</v>
      </c>
      <c r="CJ117" s="1" t="n">
        <v>4.1</v>
      </c>
      <c r="CK117" s="1" t="n">
        <v>135</v>
      </c>
      <c r="CL117" s="1" t="n">
        <v>40</v>
      </c>
      <c r="CM117" s="1" t="n">
        <v>356</v>
      </c>
      <c r="CN117" s="1" t="n">
        <v>0.3</v>
      </c>
      <c r="CO117" s="1" t="n">
        <v>22</v>
      </c>
      <c r="CP117" s="1" t="n">
        <v>9.6</v>
      </c>
      <c r="CQ117" s="1" t="n">
        <v>3</v>
      </c>
      <c r="CR117" s="1" t="n">
        <v>0.7</v>
      </c>
      <c r="CS117" s="1" t="n">
        <v>50</v>
      </c>
      <c r="CT117" s="1" t="n">
        <v>141</v>
      </c>
      <c r="CU117" s="1" t="n">
        <v>4.8</v>
      </c>
      <c r="CV117" s="1" t="n">
        <v>7.5</v>
      </c>
      <c r="CW117" s="1" t="n">
        <v>3.4</v>
      </c>
      <c r="CX117" s="1" t="s">
        <v>130</v>
      </c>
    </row>
    <row r="118" customFormat="false" ht="12.75" hidden="false" customHeight="false" outlineLevel="0" collapsed="false">
      <c r="A118" s="1" t="s">
        <v>124</v>
      </c>
      <c r="B118" s="1" t="s">
        <v>111</v>
      </c>
      <c r="C118" s="1" t="s">
        <v>120</v>
      </c>
      <c r="D118" s="1" t="s">
        <v>120</v>
      </c>
      <c r="E118" s="1" t="n">
        <v>5</v>
      </c>
      <c r="F118" s="4" t="s">
        <v>160</v>
      </c>
      <c r="Q118" s="1" t="n">
        <v>0</v>
      </c>
      <c r="R118" s="1" t="s">
        <v>154</v>
      </c>
      <c r="S118" s="1" t="n">
        <v>1</v>
      </c>
      <c r="T118" s="1" t="n">
        <v>10</v>
      </c>
      <c r="U118" s="1" t="n">
        <v>5</v>
      </c>
      <c r="V118" s="1" t="n">
        <v>0</v>
      </c>
      <c r="W118" s="1" t="n">
        <v>1</v>
      </c>
      <c r="X118" s="1" t="n">
        <v>0</v>
      </c>
      <c r="Y118" s="1" t="n">
        <f aca="false">ROUND(100*(W118/U118),1)</f>
        <v>20</v>
      </c>
      <c r="Z118" s="2" t="n">
        <f aca="false">(W118/U118)*100</f>
        <v>20</v>
      </c>
      <c r="AA118" s="1" t="n">
        <v>0</v>
      </c>
      <c r="AB118" s="1" t="n">
        <v>0</v>
      </c>
      <c r="AC118" s="1" t="n">
        <f aca="false">LOG10(1*10^6)</f>
        <v>6</v>
      </c>
      <c r="AD118" s="1" t="n">
        <v>0</v>
      </c>
      <c r="AE118" s="1" t="n">
        <v>3.1</v>
      </c>
      <c r="AF118" s="1" t="n">
        <v>9.49</v>
      </c>
      <c r="AG118" s="1" t="n">
        <v>2.67</v>
      </c>
      <c r="AH118" s="1" t="n">
        <v>0.06</v>
      </c>
      <c r="AI118" s="1" t="n">
        <v>6.76</v>
      </c>
      <c r="AJ118" s="1" t="n">
        <v>28.1</v>
      </c>
      <c r="AK118" s="1" t="n">
        <v>0.6</v>
      </c>
      <c r="AL118" s="1" t="n">
        <v>71.3</v>
      </c>
      <c r="AM118" s="1" t="n">
        <v>5.55</v>
      </c>
      <c r="AN118" s="1" t="n">
        <v>11.4</v>
      </c>
      <c r="AO118" s="1" t="n">
        <v>34.86</v>
      </c>
      <c r="AP118" s="1" t="n">
        <v>20.6</v>
      </c>
      <c r="AQ118" s="1" t="n">
        <v>63</v>
      </c>
      <c r="AR118" s="1" t="n">
        <v>32.7</v>
      </c>
      <c r="AS118" s="1" t="n">
        <v>16.9</v>
      </c>
      <c r="AT118" s="1" t="n">
        <v>40.6</v>
      </c>
      <c r="AU118" s="1" t="n">
        <v>236</v>
      </c>
      <c r="AV118" s="1" t="n">
        <v>9.6</v>
      </c>
      <c r="AW118" s="1" t="n">
        <v>0.23</v>
      </c>
      <c r="AX118" s="1" t="n">
        <v>37.4</v>
      </c>
      <c r="AY118" s="1" t="n">
        <v>15.5</v>
      </c>
      <c r="BC118" s="1" t="n">
        <v>0.5</v>
      </c>
      <c r="BD118" s="1" t="n">
        <v>0</v>
      </c>
      <c r="BE118" s="1" t="n">
        <v>1</v>
      </c>
      <c r="BF118" s="1" t="n">
        <v>310</v>
      </c>
      <c r="BG118" s="1" t="n">
        <v>139.84</v>
      </c>
      <c r="BH118" s="1" t="n">
        <v>4.26</v>
      </c>
      <c r="BI118" s="1" t="n">
        <v>46.81</v>
      </c>
      <c r="BJ118" s="1" t="n">
        <v>6.8</v>
      </c>
      <c r="BK118" s="1" t="n">
        <v>4.35</v>
      </c>
      <c r="BL118" s="1" t="n">
        <v>799.9</v>
      </c>
      <c r="BM118" s="1" t="n">
        <v>2523.2</v>
      </c>
      <c r="BN118" s="1" t="n">
        <v>162.81</v>
      </c>
      <c r="BO118" s="1" t="n">
        <v>15.5</v>
      </c>
      <c r="BP118" s="1" t="n">
        <v>49.86</v>
      </c>
      <c r="BQ118" s="1" t="n">
        <v>2.2</v>
      </c>
      <c r="BR118" s="1" t="n">
        <v>124.41</v>
      </c>
      <c r="BS118" s="1" t="n">
        <v>490.03</v>
      </c>
      <c r="BT118" s="1" t="n">
        <v>2.12</v>
      </c>
      <c r="BU118" s="1" t="n">
        <v>59.2</v>
      </c>
      <c r="BV118" s="1" t="n">
        <v>3.2</v>
      </c>
      <c r="BW118" s="1" t="n">
        <v>596</v>
      </c>
      <c r="BX118" s="1" t="n">
        <v>0.67</v>
      </c>
      <c r="BY118" s="1" t="n">
        <v>178.12</v>
      </c>
      <c r="BZ118" s="1" t="n">
        <v>1057.22</v>
      </c>
      <c r="CA118" s="1" t="n">
        <v>96.55</v>
      </c>
      <c r="CB118" s="1" t="n">
        <v>47.45</v>
      </c>
      <c r="CC118" s="1" t="n">
        <v>246.22</v>
      </c>
      <c r="CD118" s="1" t="n">
        <v>8.16</v>
      </c>
      <c r="CE118" s="1" t="n">
        <v>21.9</v>
      </c>
      <c r="CF118" s="1" t="n">
        <v>0.86</v>
      </c>
      <c r="CG118" s="1" t="n">
        <v>12.12</v>
      </c>
      <c r="CH118" s="1" t="n">
        <v>17.64</v>
      </c>
      <c r="CI118" s="1" t="n">
        <v>11.19</v>
      </c>
      <c r="CJ118" s="1" t="n">
        <v>4.3</v>
      </c>
      <c r="CK118" s="1" t="n">
        <v>197</v>
      </c>
      <c r="CL118" s="1" t="n">
        <v>55</v>
      </c>
      <c r="CM118" s="1" t="n">
        <v>215</v>
      </c>
      <c r="CN118" s="1" t="n">
        <v>0.4</v>
      </c>
      <c r="CO118" s="1" t="n">
        <v>17</v>
      </c>
      <c r="CP118" s="1" t="n">
        <v>9.7</v>
      </c>
      <c r="CQ118" s="1" t="n">
        <v>5.1</v>
      </c>
      <c r="CR118" s="1" t="n">
        <v>0.5</v>
      </c>
      <c r="CS118" s="1" t="n">
        <v>56</v>
      </c>
      <c r="CT118" s="1" t="n">
        <v>139</v>
      </c>
      <c r="CU118" s="1" t="n">
        <v>4.6</v>
      </c>
      <c r="CV118" s="1" t="n">
        <v>7.2</v>
      </c>
      <c r="CW118" s="1" t="n">
        <v>2.9</v>
      </c>
      <c r="CX118" s="1" t="s">
        <v>130</v>
      </c>
    </row>
    <row r="119" customFormat="false" ht="12.75" hidden="false" customHeight="false" outlineLevel="0" collapsed="false">
      <c r="A119" s="1" t="s">
        <v>106</v>
      </c>
      <c r="B119" s="1" t="s">
        <v>107</v>
      </c>
      <c r="C119" s="1" t="s">
        <v>108</v>
      </c>
      <c r="D119" s="1" t="s">
        <v>108</v>
      </c>
      <c r="E119" s="1" t="n">
        <v>6</v>
      </c>
      <c r="F119" s="4" t="s">
        <v>161</v>
      </c>
      <c r="Q119" s="1" t="n">
        <v>0</v>
      </c>
      <c r="R119" s="1" t="s">
        <v>154</v>
      </c>
      <c r="S119" s="1" t="n">
        <v>0</v>
      </c>
      <c r="AE119" s="1" t="n">
        <v>4.6</v>
      </c>
      <c r="BE119" s="1" t="n">
        <v>7.7</v>
      </c>
      <c r="BF119" s="1" t="n">
        <v>2298</v>
      </c>
      <c r="BG119" s="1" t="n">
        <v>54.37</v>
      </c>
      <c r="BH119" s="1" t="n">
        <v>8.42</v>
      </c>
      <c r="BI119" s="1" t="n">
        <v>56.8</v>
      </c>
      <c r="BJ119" s="1" t="n">
        <v>5.35</v>
      </c>
      <c r="BK119" s="1" t="n">
        <v>8.68</v>
      </c>
      <c r="BL119" s="1" t="n">
        <v>1225.63</v>
      </c>
      <c r="BM119" s="1" t="n">
        <v>1114.23</v>
      </c>
      <c r="BN119" s="1" t="n">
        <v>62.49</v>
      </c>
      <c r="BO119" s="1" t="n">
        <v>15.5</v>
      </c>
      <c r="BP119" s="1" t="n">
        <v>40.99</v>
      </c>
      <c r="BQ119" s="1" t="n">
        <v>18.22</v>
      </c>
      <c r="BR119" s="1" t="n">
        <v>406.34</v>
      </c>
      <c r="BS119" s="1" t="n">
        <v>1355.69</v>
      </c>
      <c r="BT119" s="1" t="n">
        <v>37.7</v>
      </c>
      <c r="BU119" s="1" t="n">
        <v>57.95</v>
      </c>
      <c r="BV119" s="1" t="n">
        <v>4.24</v>
      </c>
      <c r="BW119" s="1" t="n">
        <v>427.32</v>
      </c>
      <c r="BX119" s="1" t="n">
        <v>0.51</v>
      </c>
      <c r="BY119" s="1" t="n">
        <v>174.35</v>
      </c>
      <c r="BZ119" s="1" t="n">
        <v>586.55</v>
      </c>
      <c r="CA119" s="1" t="n">
        <v>83.37</v>
      </c>
      <c r="CB119" s="1" t="n">
        <v>98.67</v>
      </c>
      <c r="CC119" s="1" t="n">
        <v>155.51</v>
      </c>
      <c r="CD119" s="1" t="n">
        <v>12.23</v>
      </c>
      <c r="CE119" s="1" t="n">
        <v>250.78</v>
      </c>
      <c r="CF119" s="1" t="n">
        <v>7.49</v>
      </c>
      <c r="CG119" s="1" t="n">
        <v>12.12</v>
      </c>
      <c r="CH119" s="1" t="n">
        <v>19.48</v>
      </c>
      <c r="CI119" s="1" t="n">
        <v>15.14</v>
      </c>
    </row>
    <row r="120" customFormat="false" ht="12.75" hidden="false" customHeight="false" outlineLevel="0" collapsed="false">
      <c r="A120" s="1" t="s">
        <v>110</v>
      </c>
      <c r="B120" s="1" t="s">
        <v>111</v>
      </c>
      <c r="C120" s="1" t="s">
        <v>108</v>
      </c>
      <c r="D120" s="1" t="s">
        <v>108</v>
      </c>
      <c r="E120" s="1" t="n">
        <v>6</v>
      </c>
      <c r="F120" s="4" t="s">
        <v>161</v>
      </c>
      <c r="Q120" s="1" t="n">
        <v>0</v>
      </c>
      <c r="R120" s="1" t="s">
        <v>154</v>
      </c>
      <c r="S120" s="1" t="n">
        <v>0</v>
      </c>
      <c r="AE120" s="1" t="n">
        <v>3</v>
      </c>
      <c r="BE120" s="1" t="n">
        <v>1.3</v>
      </c>
      <c r="BF120" s="1" t="n">
        <v>377</v>
      </c>
      <c r="BG120" s="1" t="n">
        <v>68.98</v>
      </c>
      <c r="BH120" s="1" t="n">
        <v>10.38</v>
      </c>
      <c r="BI120" s="1" t="n">
        <v>1193.01</v>
      </c>
      <c r="BJ120" s="1" t="n">
        <v>6.8</v>
      </c>
      <c r="BK120" s="1" t="n">
        <v>8.59</v>
      </c>
      <c r="BL120" s="1" t="n">
        <v>3523.23</v>
      </c>
      <c r="BM120" s="1" t="n">
        <v>4223.03</v>
      </c>
      <c r="BN120" s="1" t="n">
        <v>125.86</v>
      </c>
      <c r="BO120" s="1" t="n">
        <v>15.5</v>
      </c>
      <c r="BP120" s="1" t="n">
        <v>77.76</v>
      </c>
      <c r="BQ120" s="1" t="n">
        <v>8.39</v>
      </c>
      <c r="BR120" s="1" t="n">
        <v>57.73</v>
      </c>
      <c r="BS120" s="1" t="n">
        <v>325.9</v>
      </c>
      <c r="BT120" s="1" t="n">
        <v>956.61</v>
      </c>
      <c r="BU120" s="1" t="n">
        <v>100.2</v>
      </c>
      <c r="BV120" s="1" t="n">
        <v>4.23</v>
      </c>
      <c r="BW120" s="1" t="n">
        <v>8049.92</v>
      </c>
      <c r="BX120" s="1" t="n">
        <v>0.67</v>
      </c>
      <c r="BY120" s="1" t="n">
        <v>15.96</v>
      </c>
      <c r="BZ120" s="1" t="n">
        <v>2155.1</v>
      </c>
      <c r="CA120" s="1" t="n">
        <v>90.11</v>
      </c>
      <c r="CB120" s="1" t="n">
        <v>215.45</v>
      </c>
      <c r="CC120" s="1" t="n">
        <v>298.2</v>
      </c>
      <c r="CD120" s="1" t="n">
        <v>9.71</v>
      </c>
      <c r="CE120" s="1" t="n">
        <v>21.9</v>
      </c>
      <c r="CF120" s="1" t="n">
        <v>12.76</v>
      </c>
      <c r="CG120" s="1" t="n">
        <v>288.09</v>
      </c>
      <c r="CH120" s="1" t="n">
        <v>9.56</v>
      </c>
      <c r="CI120" s="1" t="n">
        <v>5.95</v>
      </c>
    </row>
    <row r="121" customFormat="false" ht="12.75" hidden="false" customHeight="false" outlineLevel="0" collapsed="false">
      <c r="A121" s="1" t="s">
        <v>112</v>
      </c>
      <c r="B121" s="1" t="s">
        <v>111</v>
      </c>
      <c r="C121" s="1" t="s">
        <v>108</v>
      </c>
      <c r="D121" s="1" t="s">
        <v>108</v>
      </c>
      <c r="E121" s="1" t="n">
        <v>6</v>
      </c>
      <c r="F121" s="4" t="s">
        <v>161</v>
      </c>
      <c r="Q121" s="1" t="n">
        <v>0</v>
      </c>
      <c r="R121" s="1" t="s">
        <v>154</v>
      </c>
      <c r="S121" s="1" t="n">
        <v>0</v>
      </c>
      <c r="AE121" s="1" t="n">
        <v>3.5</v>
      </c>
      <c r="BE121" s="1" t="n">
        <v>3.7</v>
      </c>
      <c r="BF121" s="1" t="n">
        <v>1102</v>
      </c>
      <c r="BG121" s="1" t="n">
        <v>112.98</v>
      </c>
      <c r="BH121" s="1" t="n">
        <v>6.24</v>
      </c>
      <c r="BI121" s="1" t="n">
        <v>174.25</v>
      </c>
      <c r="BJ121" s="1" t="n">
        <v>6.8</v>
      </c>
      <c r="BK121" s="1" t="n">
        <v>6.97</v>
      </c>
      <c r="BL121" s="1" t="n">
        <v>2572.7</v>
      </c>
      <c r="BM121" s="1" t="n">
        <v>3296.94</v>
      </c>
      <c r="BN121" s="1" t="n">
        <v>198.75</v>
      </c>
      <c r="BO121" s="1" t="n">
        <v>15.5</v>
      </c>
      <c r="BP121" s="1" t="n">
        <v>229.16</v>
      </c>
      <c r="BQ121" s="1" t="n">
        <v>18.68</v>
      </c>
      <c r="BR121" s="1" t="n">
        <v>115.87</v>
      </c>
      <c r="BS121" s="1" t="n">
        <v>648.1</v>
      </c>
      <c r="BT121" s="1" t="n">
        <v>107.91</v>
      </c>
      <c r="BU121" s="1" t="n">
        <v>155.37</v>
      </c>
      <c r="BV121" s="1" t="n">
        <v>2.79</v>
      </c>
      <c r="BW121" s="1" t="n">
        <v>892.97</v>
      </c>
      <c r="BX121" s="1" t="n">
        <v>0.67</v>
      </c>
      <c r="BY121" s="1" t="n">
        <v>82.06</v>
      </c>
      <c r="BZ121" s="1" t="n">
        <v>1684.2</v>
      </c>
      <c r="CA121" s="1" t="n">
        <v>137.37</v>
      </c>
      <c r="CB121" s="1" t="n">
        <v>209.86</v>
      </c>
      <c r="CC121" s="1" t="n">
        <v>269.02</v>
      </c>
      <c r="CD121" s="1" t="n">
        <v>15.45</v>
      </c>
      <c r="CE121" s="1" t="n">
        <v>320.58</v>
      </c>
      <c r="CF121" s="1" t="n">
        <v>4.85</v>
      </c>
      <c r="CG121" s="1" t="n">
        <v>12.12</v>
      </c>
      <c r="CH121" s="1" t="n">
        <v>19.48</v>
      </c>
      <c r="CI121" s="1" t="n">
        <v>4.04</v>
      </c>
    </row>
    <row r="122" customFormat="false" ht="12.75" hidden="false" customHeight="false" outlineLevel="0" collapsed="false">
      <c r="A122" s="1" t="s">
        <v>113</v>
      </c>
      <c r="B122" s="1" t="s">
        <v>107</v>
      </c>
      <c r="C122" s="1" t="s">
        <v>114</v>
      </c>
      <c r="D122" s="1" t="s">
        <v>114</v>
      </c>
      <c r="E122" s="1" t="n">
        <v>6</v>
      </c>
      <c r="F122" s="4" t="s">
        <v>161</v>
      </c>
      <c r="Q122" s="1" t="n">
        <v>0</v>
      </c>
      <c r="R122" s="1" t="s">
        <v>154</v>
      </c>
      <c r="S122" s="1" t="n">
        <v>0</v>
      </c>
      <c r="AE122" s="1" t="n">
        <v>3.5</v>
      </c>
      <c r="BE122" s="1" t="n">
        <v>10.2</v>
      </c>
      <c r="BF122" s="1" t="n">
        <v>3048</v>
      </c>
      <c r="BG122" s="1" t="n">
        <v>58.68</v>
      </c>
      <c r="BH122" s="1" t="n">
        <v>9.66</v>
      </c>
      <c r="BI122" s="1" t="n">
        <v>75.65</v>
      </c>
      <c r="BJ122" s="1" t="n">
        <v>6.8</v>
      </c>
      <c r="BK122" s="1" t="n">
        <v>8.35</v>
      </c>
      <c r="BL122" s="1" t="n">
        <v>2044.41</v>
      </c>
      <c r="BM122" s="1" t="n">
        <v>6567.17</v>
      </c>
      <c r="BN122" s="1" t="n">
        <v>146.35</v>
      </c>
      <c r="BO122" s="1" t="n">
        <v>15.5</v>
      </c>
      <c r="BP122" s="1" t="n">
        <v>53.62</v>
      </c>
      <c r="BQ122" s="1" t="n">
        <v>24.17</v>
      </c>
      <c r="BR122" s="1" t="n">
        <v>93.71</v>
      </c>
      <c r="BS122" s="1" t="n">
        <v>473.26</v>
      </c>
      <c r="BT122" s="1" t="n">
        <v>37.7</v>
      </c>
      <c r="BU122" s="1" t="n">
        <v>98.04</v>
      </c>
      <c r="BV122" s="1" t="n">
        <v>3.47</v>
      </c>
      <c r="BW122" s="1" t="n">
        <v>892.96</v>
      </c>
      <c r="BX122" s="1" t="n">
        <v>0.67</v>
      </c>
      <c r="BY122" s="1" t="n">
        <v>69.64</v>
      </c>
      <c r="BZ122" s="1" t="n">
        <v>929.81</v>
      </c>
      <c r="CA122" s="1" t="n">
        <v>102.6</v>
      </c>
      <c r="CB122" s="1" t="n">
        <v>398.91</v>
      </c>
      <c r="CC122" s="1" t="n">
        <v>130.5</v>
      </c>
      <c r="CD122" s="1" t="n">
        <v>17.4</v>
      </c>
      <c r="CE122" s="1" t="n">
        <v>895.72</v>
      </c>
      <c r="CF122" s="1" t="n">
        <v>0.04</v>
      </c>
      <c r="CG122" s="1" t="n">
        <v>12.12</v>
      </c>
      <c r="CH122" s="1" t="n">
        <v>19.48</v>
      </c>
      <c r="CI122" s="1" t="n">
        <v>16.2</v>
      </c>
    </row>
    <row r="123" customFormat="false" ht="12.75" hidden="false" customHeight="false" outlineLevel="0" collapsed="false">
      <c r="A123" s="1" t="s">
        <v>115</v>
      </c>
      <c r="B123" s="1" t="s">
        <v>107</v>
      </c>
      <c r="C123" s="1" t="s">
        <v>114</v>
      </c>
      <c r="D123" s="1" t="s">
        <v>114</v>
      </c>
      <c r="E123" s="1" t="n">
        <v>6</v>
      </c>
      <c r="F123" s="4" t="s">
        <v>161</v>
      </c>
      <c r="Q123" s="1" t="n">
        <v>0</v>
      </c>
      <c r="R123" s="1" t="s">
        <v>154</v>
      </c>
      <c r="S123" s="1" t="n">
        <v>0</v>
      </c>
      <c r="AE123" s="1" t="n">
        <v>3.2</v>
      </c>
      <c r="BE123" s="1" t="n">
        <v>8.5</v>
      </c>
      <c r="BF123" s="1" t="n">
        <v>2543</v>
      </c>
      <c r="BG123" s="1" t="n">
        <v>126.95</v>
      </c>
      <c r="BH123" s="1" t="n">
        <v>7.78</v>
      </c>
      <c r="BI123" s="1" t="n">
        <v>188.85</v>
      </c>
      <c r="BJ123" s="1" t="n">
        <v>6.8</v>
      </c>
      <c r="BK123" s="1" t="n">
        <v>6.43</v>
      </c>
      <c r="BL123" s="1" t="n">
        <v>2034.83</v>
      </c>
      <c r="BM123" s="1" t="n">
        <v>4615.22</v>
      </c>
      <c r="BN123" s="1" t="n">
        <v>147.19</v>
      </c>
      <c r="BO123" s="1" t="n">
        <v>15.5</v>
      </c>
      <c r="BP123" s="1" t="n">
        <v>53.59</v>
      </c>
      <c r="BQ123" s="1" t="n">
        <v>4.43</v>
      </c>
      <c r="BR123" s="1" t="n">
        <v>96.59</v>
      </c>
      <c r="BS123" s="1" t="n">
        <v>422.75</v>
      </c>
      <c r="BT123" s="1" t="n">
        <v>37.7</v>
      </c>
      <c r="BU123" s="1" t="n">
        <v>70.19</v>
      </c>
      <c r="BV123" s="1" t="n">
        <v>3.77</v>
      </c>
      <c r="BW123" s="1" t="n">
        <v>723.12</v>
      </c>
      <c r="BX123" s="1" t="n">
        <v>0.67</v>
      </c>
      <c r="BY123" s="1" t="n">
        <v>78.12</v>
      </c>
      <c r="BZ123" s="1" t="n">
        <v>1361</v>
      </c>
      <c r="CA123" s="1" t="n">
        <v>130.85</v>
      </c>
      <c r="CB123" s="1" t="n">
        <v>97.13</v>
      </c>
      <c r="CC123" s="1" t="n">
        <v>258.33</v>
      </c>
      <c r="CD123" s="1" t="n">
        <v>9.49</v>
      </c>
      <c r="CE123" s="1" t="n">
        <v>21.9</v>
      </c>
      <c r="CF123" s="1" t="n">
        <v>7.69</v>
      </c>
      <c r="CG123" s="1" t="n">
        <v>12.12</v>
      </c>
      <c r="CH123" s="1" t="n">
        <v>2.11</v>
      </c>
      <c r="CI123" s="1" t="n">
        <v>84.86</v>
      </c>
    </row>
    <row r="124" customFormat="false" ht="12.75" hidden="false" customHeight="false" outlineLevel="0" collapsed="false">
      <c r="A124" s="1" t="s">
        <v>116</v>
      </c>
      <c r="B124" s="1" t="s">
        <v>107</v>
      </c>
      <c r="C124" s="1" t="s">
        <v>114</v>
      </c>
      <c r="D124" s="1" t="s">
        <v>108</v>
      </c>
      <c r="E124" s="1" t="n">
        <v>6</v>
      </c>
      <c r="F124" s="4" t="s">
        <v>162</v>
      </c>
      <c r="Q124" s="1" t="n">
        <v>0</v>
      </c>
      <c r="R124" s="1" t="s">
        <v>154</v>
      </c>
      <c r="S124" s="1" t="n">
        <v>0</v>
      </c>
      <c r="AE124" s="1" t="n">
        <v>3</v>
      </c>
      <c r="BE124" s="1" t="n">
        <v>8.6</v>
      </c>
      <c r="BF124" s="1" t="n">
        <v>2571</v>
      </c>
      <c r="BG124" s="1" t="n">
        <v>104.5</v>
      </c>
      <c r="BH124" s="1" t="n">
        <v>1.8</v>
      </c>
      <c r="BI124" s="1" t="n">
        <v>97.85</v>
      </c>
      <c r="BJ124" s="1" t="n">
        <v>6.8</v>
      </c>
      <c r="BK124" s="1" t="n">
        <v>3.34</v>
      </c>
      <c r="BL124" s="1" t="n">
        <v>410.09</v>
      </c>
      <c r="BM124" s="1" t="n">
        <v>3695.57</v>
      </c>
      <c r="BN124" s="1" t="n">
        <v>122.15</v>
      </c>
      <c r="BO124" s="1" t="n">
        <v>15.5</v>
      </c>
      <c r="BP124" s="1" t="n">
        <v>21.01</v>
      </c>
      <c r="BQ124" s="1" t="n">
        <v>6.44</v>
      </c>
      <c r="BR124" s="1" t="n">
        <v>22.04</v>
      </c>
      <c r="BS124" s="1" t="n">
        <v>419.65</v>
      </c>
      <c r="BT124" s="1" t="n">
        <v>37.7</v>
      </c>
      <c r="BU124" s="1" t="n">
        <v>81.81</v>
      </c>
      <c r="BV124" s="1" t="n">
        <v>2.06</v>
      </c>
      <c r="BW124" s="1" t="n">
        <v>782.69</v>
      </c>
      <c r="BX124" s="1" t="n">
        <v>0.67</v>
      </c>
      <c r="BY124" s="1" t="n">
        <v>32.03</v>
      </c>
      <c r="BZ124" s="1" t="n">
        <v>1646.61</v>
      </c>
      <c r="CA124" s="1" t="n">
        <v>135.53</v>
      </c>
      <c r="CB124" s="1" t="n">
        <v>222.94</v>
      </c>
      <c r="CC124" s="1" t="n">
        <v>27.77</v>
      </c>
      <c r="CD124" s="1" t="n">
        <v>7.1</v>
      </c>
      <c r="CE124" s="1" t="n">
        <v>21.9</v>
      </c>
      <c r="CF124" s="1" t="n">
        <v>3.52</v>
      </c>
      <c r="CG124" s="1" t="n">
        <v>12.12</v>
      </c>
      <c r="CH124" s="1" t="n">
        <v>19.48</v>
      </c>
      <c r="CI124" s="1" t="n">
        <v>0.2</v>
      </c>
    </row>
    <row r="125" customFormat="false" ht="12.75" hidden="false" customHeight="false" outlineLevel="0" collapsed="false">
      <c r="A125" s="1" t="s">
        <v>117</v>
      </c>
      <c r="B125" s="1" t="s">
        <v>111</v>
      </c>
      <c r="C125" s="1" t="s">
        <v>114</v>
      </c>
      <c r="D125" s="1" t="s">
        <v>114</v>
      </c>
      <c r="E125" s="1" t="n">
        <v>6</v>
      </c>
      <c r="F125" s="4" t="s">
        <v>162</v>
      </c>
      <c r="Q125" s="1" t="n">
        <v>0</v>
      </c>
      <c r="R125" s="1" t="s">
        <v>154</v>
      </c>
      <c r="S125" s="1" t="n">
        <v>0</v>
      </c>
      <c r="AE125" s="1" t="n">
        <v>3.2</v>
      </c>
      <c r="BE125" s="1" t="n">
        <v>7.6</v>
      </c>
      <c r="BF125" s="1" t="n">
        <v>2266</v>
      </c>
      <c r="BG125" s="1" t="n">
        <v>82.51</v>
      </c>
      <c r="BH125" s="1" t="n">
        <v>0.72</v>
      </c>
      <c r="BI125" s="1" t="n">
        <v>37.88</v>
      </c>
      <c r="BJ125" s="1" t="n">
        <v>6.8</v>
      </c>
      <c r="BK125" s="1" t="n">
        <v>2.57</v>
      </c>
      <c r="BL125" s="1" t="n">
        <v>700.4</v>
      </c>
      <c r="BM125" s="1" t="n">
        <v>3484.21</v>
      </c>
      <c r="BN125" s="1" t="n">
        <v>243.5</v>
      </c>
      <c r="BO125" s="1" t="n">
        <v>15.5</v>
      </c>
      <c r="BP125" s="1" t="n">
        <v>14.27</v>
      </c>
      <c r="BQ125" s="1" t="n">
        <v>12.04</v>
      </c>
      <c r="BR125" s="1" t="n">
        <v>16.27</v>
      </c>
      <c r="BS125" s="1" t="n">
        <v>382.74</v>
      </c>
      <c r="BT125" s="1" t="n">
        <v>37.7</v>
      </c>
      <c r="BU125" s="1" t="n">
        <v>9.49</v>
      </c>
      <c r="BV125" s="1" t="n">
        <v>0.61</v>
      </c>
      <c r="BW125" s="1" t="n">
        <v>832.62</v>
      </c>
      <c r="BX125" s="1" t="n">
        <v>0.67</v>
      </c>
      <c r="BY125" s="1" t="n">
        <v>6.79</v>
      </c>
      <c r="BZ125" s="1" t="n">
        <v>1742.53</v>
      </c>
      <c r="CA125" s="1" t="n">
        <v>181.51</v>
      </c>
      <c r="CB125" s="1" t="n">
        <v>143.09</v>
      </c>
      <c r="CC125" s="1" t="n">
        <v>27.77</v>
      </c>
      <c r="CD125" s="1" t="n">
        <v>7.1</v>
      </c>
      <c r="CE125" s="1" t="n">
        <v>44.05</v>
      </c>
      <c r="CF125" s="1" t="n">
        <v>2.19</v>
      </c>
      <c r="CG125" s="1" t="n">
        <v>12.12</v>
      </c>
      <c r="CH125" s="1" t="n">
        <v>19.48</v>
      </c>
      <c r="CI125" s="1" t="n">
        <v>5.84</v>
      </c>
    </row>
    <row r="126" customFormat="false" ht="12.75" hidden="false" customHeight="false" outlineLevel="0" collapsed="false">
      <c r="A126" s="1" t="s">
        <v>118</v>
      </c>
      <c r="B126" s="1" t="s">
        <v>111</v>
      </c>
      <c r="C126" s="1" t="s">
        <v>114</v>
      </c>
      <c r="D126" s="1" t="s">
        <v>114</v>
      </c>
      <c r="E126" s="1" t="n">
        <v>6</v>
      </c>
      <c r="F126" s="4" t="s">
        <v>161</v>
      </c>
      <c r="Q126" s="1" t="n">
        <v>0</v>
      </c>
      <c r="R126" s="1" t="s">
        <v>154</v>
      </c>
      <c r="S126" s="1" t="n">
        <v>0</v>
      </c>
      <c r="AE126" s="1" t="n">
        <v>3.2</v>
      </c>
      <c r="BE126" s="1" t="n">
        <v>1.4</v>
      </c>
      <c r="BF126" s="1" t="n">
        <v>425</v>
      </c>
      <c r="BG126" s="1" t="n">
        <v>129.44</v>
      </c>
      <c r="BH126" s="1" t="n">
        <v>6.6</v>
      </c>
      <c r="BI126" s="1" t="n">
        <v>171.45</v>
      </c>
      <c r="BJ126" s="1" t="n">
        <v>6.8</v>
      </c>
      <c r="BK126" s="1" t="n">
        <v>5.17</v>
      </c>
      <c r="BL126" s="1" t="n">
        <v>1029.51</v>
      </c>
      <c r="BM126" s="1" t="n">
        <v>3378.79</v>
      </c>
      <c r="BN126" s="1" t="n">
        <v>170.72</v>
      </c>
      <c r="BO126" s="1" t="n">
        <v>15.5</v>
      </c>
      <c r="BP126" s="1" t="n">
        <v>59.99</v>
      </c>
      <c r="BQ126" s="1" t="n">
        <v>6.03</v>
      </c>
      <c r="BR126" s="1" t="n">
        <v>107.21</v>
      </c>
      <c r="BS126" s="1" t="n">
        <v>853.17</v>
      </c>
      <c r="BT126" s="1" t="n">
        <v>37.7</v>
      </c>
      <c r="BU126" s="1" t="n">
        <v>93.68</v>
      </c>
      <c r="BV126" s="1" t="n">
        <v>1.76</v>
      </c>
      <c r="BW126" s="1" t="n">
        <v>1827.96</v>
      </c>
      <c r="BX126" s="1" t="n">
        <v>0.67</v>
      </c>
      <c r="BY126" s="1" t="n">
        <v>214.54</v>
      </c>
      <c r="BZ126" s="1" t="n">
        <v>1073.68</v>
      </c>
      <c r="CA126" s="1" t="n">
        <v>198.76</v>
      </c>
      <c r="CB126" s="1" t="n">
        <v>252.7</v>
      </c>
      <c r="CC126" s="1" t="n">
        <v>59.64</v>
      </c>
      <c r="CD126" s="1" t="n">
        <v>18.86</v>
      </c>
      <c r="CE126" s="1" t="n">
        <v>21.9</v>
      </c>
      <c r="CF126" s="1" t="n">
        <v>2.19</v>
      </c>
      <c r="CG126" s="1" t="n">
        <v>106.11</v>
      </c>
      <c r="CH126" s="1" t="n">
        <v>19.48</v>
      </c>
      <c r="CI126" s="1" t="n">
        <v>0.55</v>
      </c>
    </row>
    <row r="127" customFormat="false" ht="12.75" hidden="false" customHeight="false" outlineLevel="0" collapsed="false">
      <c r="A127" s="1" t="s">
        <v>119</v>
      </c>
      <c r="B127" s="1" t="s">
        <v>107</v>
      </c>
      <c r="C127" s="1" t="s">
        <v>120</v>
      </c>
      <c r="D127" s="1" t="s">
        <v>120</v>
      </c>
      <c r="E127" s="1" t="n">
        <v>6</v>
      </c>
      <c r="F127" s="4" t="s">
        <v>161</v>
      </c>
      <c r="Q127" s="1" t="n">
        <v>0</v>
      </c>
      <c r="R127" s="1" t="s">
        <v>154</v>
      </c>
      <c r="S127" s="1" t="n">
        <v>0</v>
      </c>
      <c r="AE127" s="1" t="n">
        <v>3.3</v>
      </c>
      <c r="BE127" s="1" t="n">
        <v>5.5</v>
      </c>
      <c r="BF127" s="1" t="n">
        <v>1650</v>
      </c>
      <c r="BG127" s="1" t="n">
        <v>19.77</v>
      </c>
      <c r="BH127" s="1" t="n">
        <v>8.07</v>
      </c>
      <c r="BI127" s="1" t="n">
        <v>56.8</v>
      </c>
      <c r="BJ127" s="1" t="n">
        <v>6.8</v>
      </c>
      <c r="BK127" s="1" t="n">
        <v>9.23</v>
      </c>
      <c r="BL127" s="1" t="n">
        <v>526.36</v>
      </c>
      <c r="BM127" s="1" t="n">
        <v>2159.4</v>
      </c>
      <c r="BN127" s="1" t="n">
        <v>65.16</v>
      </c>
      <c r="BO127" s="1" t="n">
        <v>15.5</v>
      </c>
      <c r="BP127" s="1" t="n">
        <v>14.27</v>
      </c>
      <c r="BQ127" s="1" t="n">
        <v>13.47</v>
      </c>
      <c r="BR127" s="1" t="n">
        <v>26.91</v>
      </c>
      <c r="BS127" s="1" t="n">
        <v>373.61</v>
      </c>
      <c r="BT127" s="1" t="n">
        <v>37.7</v>
      </c>
      <c r="BU127" s="1" t="n">
        <v>32.28</v>
      </c>
      <c r="BV127" s="1" t="n">
        <v>2.88</v>
      </c>
      <c r="BW127" s="1" t="n">
        <v>37.47</v>
      </c>
      <c r="BX127" s="1" t="n">
        <v>0.67</v>
      </c>
      <c r="BY127" s="1" t="n">
        <v>7.22</v>
      </c>
      <c r="BZ127" s="1" t="n">
        <v>914.86</v>
      </c>
      <c r="CA127" s="1" t="n">
        <v>178.32</v>
      </c>
      <c r="CB127" s="1" t="n">
        <v>85.69</v>
      </c>
      <c r="CC127" s="1" t="n">
        <v>160.13</v>
      </c>
      <c r="CD127" s="1" t="n">
        <v>12.76</v>
      </c>
      <c r="CE127" s="1" t="n">
        <v>21.9</v>
      </c>
      <c r="CF127" s="1" t="n">
        <v>2.19</v>
      </c>
      <c r="CG127" s="1" t="n">
        <v>12.12</v>
      </c>
      <c r="CH127" s="1" t="n">
        <v>19.48</v>
      </c>
      <c r="CI127" s="1" t="n">
        <v>10.09</v>
      </c>
    </row>
    <row r="128" customFormat="false" ht="12.75" hidden="false" customHeight="false" outlineLevel="0" collapsed="false">
      <c r="A128" s="1" t="s">
        <v>121</v>
      </c>
      <c r="B128" s="1" t="s">
        <v>107</v>
      </c>
      <c r="C128" s="1" t="s">
        <v>120</v>
      </c>
      <c r="D128" s="1" t="s">
        <v>120</v>
      </c>
      <c r="E128" s="1" t="n">
        <v>6</v>
      </c>
      <c r="F128" s="4" t="s">
        <v>161</v>
      </c>
      <c r="Q128" s="1" t="n">
        <v>0</v>
      </c>
      <c r="R128" s="1" t="s">
        <v>154</v>
      </c>
      <c r="S128" s="1" t="n">
        <v>1</v>
      </c>
      <c r="AE128" s="1" t="n">
        <v>3.4</v>
      </c>
      <c r="BE128" s="1" t="n">
        <v>0.1</v>
      </c>
      <c r="BF128" s="1" t="n">
        <v>17</v>
      </c>
      <c r="BG128" s="1" t="n">
        <v>76.79</v>
      </c>
      <c r="BH128" s="1" t="n">
        <v>7.65</v>
      </c>
      <c r="BI128" s="1" t="n">
        <v>164.64</v>
      </c>
      <c r="BJ128" s="1" t="n">
        <v>6.8</v>
      </c>
      <c r="BK128" s="1" t="n">
        <v>6.09</v>
      </c>
      <c r="BL128" s="1" t="n">
        <v>536.36</v>
      </c>
      <c r="BM128" s="1" t="n">
        <v>3617.55</v>
      </c>
      <c r="BN128" s="1" t="n">
        <v>304.31</v>
      </c>
      <c r="BO128" s="1" t="n">
        <v>15.5</v>
      </c>
      <c r="BP128" s="1" t="n">
        <v>59.63</v>
      </c>
      <c r="BQ128" s="1" t="n">
        <v>1.93</v>
      </c>
      <c r="BR128" s="1" t="n">
        <v>54.54</v>
      </c>
      <c r="BS128" s="1" t="n">
        <v>992.04</v>
      </c>
      <c r="BT128" s="1" t="n">
        <v>37.7</v>
      </c>
      <c r="BU128" s="1" t="n">
        <v>42.5</v>
      </c>
      <c r="BV128" s="1" t="n">
        <v>2.42</v>
      </c>
      <c r="BW128" s="1" t="n">
        <v>890.83</v>
      </c>
      <c r="BX128" s="1" t="n">
        <v>0.67</v>
      </c>
      <c r="BY128" s="1" t="n">
        <v>27.76</v>
      </c>
      <c r="BZ128" s="1" t="n">
        <v>1544.26</v>
      </c>
      <c r="CA128" s="1" t="n">
        <v>446.82</v>
      </c>
      <c r="CB128" s="1" t="n">
        <v>85.9</v>
      </c>
      <c r="CC128" s="1" t="n">
        <v>600.08</v>
      </c>
      <c r="CD128" s="1" t="n">
        <v>6.12</v>
      </c>
      <c r="CE128" s="1" t="n">
        <v>21.9</v>
      </c>
      <c r="CF128" s="1" t="n">
        <v>12.23</v>
      </c>
      <c r="CG128" s="1" t="n">
        <v>12.12</v>
      </c>
      <c r="CH128" s="1" t="n">
        <v>0.53</v>
      </c>
      <c r="CI128" s="1" t="n">
        <v>16.41</v>
      </c>
    </row>
    <row r="129" customFormat="false" ht="12.75" hidden="false" customHeight="false" outlineLevel="0" collapsed="false">
      <c r="A129" s="1" t="s">
        <v>122</v>
      </c>
      <c r="B129" s="1" t="s">
        <v>111</v>
      </c>
      <c r="C129" s="1" t="s">
        <v>120</v>
      </c>
      <c r="D129" s="1" t="s">
        <v>120</v>
      </c>
      <c r="E129" s="1" t="n">
        <v>6</v>
      </c>
      <c r="F129" s="4" t="s">
        <v>161</v>
      </c>
      <c r="Q129" s="1" t="n">
        <v>0</v>
      </c>
      <c r="R129" s="1" t="s">
        <v>154</v>
      </c>
      <c r="S129" s="1" t="n">
        <v>0</v>
      </c>
      <c r="AE129" s="1" t="n">
        <v>3.2</v>
      </c>
      <c r="BE129" s="1" t="n">
        <v>3.7</v>
      </c>
      <c r="BF129" s="1" t="n">
        <v>1115</v>
      </c>
      <c r="BG129" s="1" t="n">
        <v>135.01</v>
      </c>
      <c r="BH129" s="1" t="n">
        <v>3.72</v>
      </c>
      <c r="BI129" s="1" t="n">
        <v>121.43</v>
      </c>
      <c r="BJ129" s="1" t="n">
        <v>6.8</v>
      </c>
      <c r="BK129" s="1" t="n">
        <v>5.63</v>
      </c>
      <c r="BL129" s="1" t="n">
        <v>1305.13</v>
      </c>
      <c r="BM129" s="1" t="n">
        <v>4094.49</v>
      </c>
      <c r="BN129" s="1" t="n">
        <v>128.97</v>
      </c>
      <c r="BO129" s="1" t="n">
        <v>15.5</v>
      </c>
      <c r="BP129" s="1" t="n">
        <v>14.27</v>
      </c>
      <c r="BQ129" s="1" t="n">
        <v>6.44</v>
      </c>
      <c r="BR129" s="1" t="n">
        <v>74.94</v>
      </c>
      <c r="BS129" s="1" t="n">
        <v>545.1</v>
      </c>
      <c r="BT129" s="1" t="n">
        <v>37.7</v>
      </c>
      <c r="BU129" s="1" t="n">
        <v>109.89</v>
      </c>
      <c r="BV129" s="1" t="n">
        <v>1.66</v>
      </c>
      <c r="BW129" s="1" t="n">
        <v>1061.68</v>
      </c>
      <c r="BX129" s="1" t="n">
        <v>0.67</v>
      </c>
      <c r="BY129" s="1" t="n">
        <v>132.82</v>
      </c>
      <c r="BZ129" s="1" t="n">
        <v>796.25</v>
      </c>
      <c r="CA129" s="1" t="n">
        <v>271.86</v>
      </c>
      <c r="CB129" s="1" t="n">
        <v>173.34</v>
      </c>
      <c r="CC129" s="1" t="n">
        <v>153.3</v>
      </c>
      <c r="CD129" s="1" t="n">
        <v>13.05</v>
      </c>
      <c r="CE129" s="1" t="n">
        <v>21.9</v>
      </c>
      <c r="CF129" s="1" t="n">
        <v>2.19</v>
      </c>
      <c r="CG129" s="1" t="n">
        <v>12.12</v>
      </c>
      <c r="CH129" s="1" t="n">
        <v>19.48</v>
      </c>
      <c r="CI129" s="1" t="n">
        <v>8.97</v>
      </c>
    </row>
    <row r="130" customFormat="false" ht="12.75" hidden="false" customHeight="false" outlineLevel="0" collapsed="false">
      <c r="A130" s="1" t="s">
        <v>123</v>
      </c>
      <c r="B130" s="1" t="s">
        <v>111</v>
      </c>
      <c r="C130" s="1" t="s">
        <v>120</v>
      </c>
      <c r="D130" s="1" t="s">
        <v>120</v>
      </c>
      <c r="E130" s="1" t="n">
        <v>6</v>
      </c>
      <c r="F130" s="4" t="s">
        <v>161</v>
      </c>
      <c r="Q130" s="1" t="n">
        <v>0</v>
      </c>
      <c r="R130" s="1" t="s">
        <v>154</v>
      </c>
      <c r="S130" s="1" t="n">
        <v>0</v>
      </c>
      <c r="AE130" s="1" t="n">
        <v>3.9</v>
      </c>
      <c r="BE130" s="1" t="n">
        <v>2.8</v>
      </c>
      <c r="BF130" s="1" t="n">
        <v>851</v>
      </c>
      <c r="BG130" s="1" t="n">
        <v>64.87</v>
      </c>
      <c r="BH130" s="1" t="n">
        <v>6.02</v>
      </c>
      <c r="BI130" s="1" t="n">
        <v>9.24</v>
      </c>
      <c r="BJ130" s="1" t="n">
        <v>6.8</v>
      </c>
      <c r="BK130" s="1" t="n">
        <v>1.29</v>
      </c>
      <c r="BL130" s="1" t="n">
        <v>376</v>
      </c>
      <c r="BM130" s="1" t="n">
        <v>3125.46</v>
      </c>
      <c r="BN130" s="1" t="n">
        <v>124.7</v>
      </c>
      <c r="BO130" s="1" t="n">
        <v>15.5</v>
      </c>
      <c r="BP130" s="1" t="n">
        <v>14.27</v>
      </c>
      <c r="BQ130" s="1" t="n">
        <v>6.44</v>
      </c>
      <c r="BR130" s="1" t="n">
        <v>16.27</v>
      </c>
      <c r="BS130" s="1" t="n">
        <v>480.47</v>
      </c>
      <c r="BT130" s="1" t="n">
        <v>37.7</v>
      </c>
      <c r="BU130" s="1" t="n">
        <v>40.75</v>
      </c>
      <c r="BV130" s="1" t="n">
        <v>0.85</v>
      </c>
      <c r="BW130" s="1" t="n">
        <v>857.35</v>
      </c>
      <c r="BX130" s="1" t="n">
        <v>0.67</v>
      </c>
      <c r="BY130" s="1" t="n">
        <v>37.58</v>
      </c>
      <c r="BZ130" s="1" t="n">
        <v>1312.95</v>
      </c>
      <c r="CA130" s="1" t="n">
        <v>121.71</v>
      </c>
      <c r="CB130" s="1" t="n">
        <v>167.83</v>
      </c>
      <c r="CC130" s="1" t="n">
        <v>159.94</v>
      </c>
      <c r="CD130" s="1" t="n">
        <v>7.1</v>
      </c>
      <c r="CE130" s="1" t="n">
        <v>21.9</v>
      </c>
      <c r="CF130" s="1" t="n">
        <v>5.55</v>
      </c>
      <c r="CG130" s="1" t="n">
        <v>12.12</v>
      </c>
      <c r="CH130" s="1" t="n">
        <v>14.48</v>
      </c>
      <c r="CI130" s="1" t="n">
        <v>6.95</v>
      </c>
    </row>
    <row r="131" customFormat="false" ht="12.75" hidden="false" customHeight="false" outlineLevel="0" collapsed="false">
      <c r="A131" s="1" t="s">
        <v>124</v>
      </c>
      <c r="B131" s="1" t="s">
        <v>111</v>
      </c>
      <c r="C131" s="1" t="s">
        <v>120</v>
      </c>
      <c r="D131" s="1" t="s">
        <v>120</v>
      </c>
      <c r="E131" s="1" t="n">
        <v>6</v>
      </c>
      <c r="F131" s="4" t="s">
        <v>161</v>
      </c>
      <c r="Q131" s="1" t="n">
        <v>0</v>
      </c>
      <c r="R131" s="1" t="s">
        <v>154</v>
      </c>
      <c r="S131" s="1" t="n">
        <v>0</v>
      </c>
      <c r="AE131" s="1" t="n">
        <v>3.1</v>
      </c>
      <c r="BE131" s="1" t="n">
        <v>1.3</v>
      </c>
      <c r="BF131" s="1" t="n">
        <v>399</v>
      </c>
      <c r="BG131" s="1" t="n">
        <v>166.84</v>
      </c>
      <c r="BH131" s="1" t="n">
        <v>5.54</v>
      </c>
      <c r="BI131" s="1" t="n">
        <v>108.77</v>
      </c>
      <c r="BJ131" s="1" t="n">
        <v>6.8</v>
      </c>
      <c r="BK131" s="1" t="n">
        <v>4.1</v>
      </c>
      <c r="BL131" s="1" t="n">
        <v>772.17</v>
      </c>
      <c r="BM131" s="1" t="n">
        <v>7368.11</v>
      </c>
      <c r="BN131" s="1" t="n">
        <v>153.46</v>
      </c>
      <c r="BO131" s="1" t="n">
        <v>15.5</v>
      </c>
      <c r="BP131" s="1" t="n">
        <v>56.98</v>
      </c>
      <c r="BQ131" s="1" t="n">
        <v>4.38</v>
      </c>
      <c r="BR131" s="1" t="n">
        <v>143.17</v>
      </c>
      <c r="BS131" s="1" t="n">
        <v>606.12</v>
      </c>
      <c r="BT131" s="1" t="n">
        <v>69.01</v>
      </c>
      <c r="BU131" s="1" t="n">
        <v>81.91</v>
      </c>
      <c r="BV131" s="1" t="n">
        <v>3.06</v>
      </c>
      <c r="BW131" s="1" t="n">
        <v>1288.78</v>
      </c>
      <c r="BX131" s="1" t="n">
        <v>0.67</v>
      </c>
      <c r="BY131" s="1" t="n">
        <v>236.33</v>
      </c>
      <c r="BZ131" s="1" t="n">
        <v>1314.24</v>
      </c>
      <c r="CA131" s="1" t="n">
        <v>112.69</v>
      </c>
      <c r="CB131" s="1" t="n">
        <v>68.32</v>
      </c>
      <c r="CC131" s="1" t="n">
        <v>215.31</v>
      </c>
      <c r="CD131" s="1" t="n">
        <v>10.63</v>
      </c>
      <c r="CE131" s="1" t="n">
        <v>21.9</v>
      </c>
      <c r="CF131" s="1" t="n">
        <v>3.38</v>
      </c>
      <c r="CG131" s="1" t="n">
        <v>12.12</v>
      </c>
      <c r="CH131" s="1" t="n">
        <v>17.21</v>
      </c>
      <c r="CI131" s="1" t="n">
        <v>14.93</v>
      </c>
    </row>
    <row r="132" customFormat="false" ht="12.75" hidden="false" customHeight="false" outlineLevel="0" collapsed="false">
      <c r="A132" s="1" t="s">
        <v>106</v>
      </c>
      <c r="B132" s="1" t="s">
        <v>107</v>
      </c>
      <c r="C132" s="1" t="s">
        <v>108</v>
      </c>
      <c r="D132" s="1" t="s">
        <v>108</v>
      </c>
      <c r="E132" s="1" t="n">
        <v>7</v>
      </c>
      <c r="F132" s="4" t="s">
        <v>162</v>
      </c>
      <c r="Q132" s="1" t="n">
        <v>0</v>
      </c>
      <c r="R132" s="1" t="s">
        <v>154</v>
      </c>
      <c r="S132" s="1" t="n">
        <v>0</v>
      </c>
      <c r="AE132" s="1" t="n">
        <v>4.6</v>
      </c>
      <c r="AF132" s="1" t="n">
        <v>7.58</v>
      </c>
      <c r="AG132" s="1" t="n">
        <v>3.31</v>
      </c>
      <c r="AH132" s="1" t="n">
        <v>1.04</v>
      </c>
      <c r="AI132" s="1" t="n">
        <v>7.43</v>
      </c>
      <c r="AJ132" s="1" t="n">
        <v>42.4</v>
      </c>
      <c r="AK132" s="1" t="n">
        <v>7.1</v>
      </c>
      <c r="AL132" s="1" t="n">
        <v>50.7</v>
      </c>
      <c r="AM132" s="1" t="n">
        <v>5.71</v>
      </c>
      <c r="AN132" s="1" t="n">
        <v>12.1</v>
      </c>
      <c r="AO132" s="1" t="n">
        <v>35.65</v>
      </c>
      <c r="AP132" s="1" t="n">
        <v>21.1</v>
      </c>
      <c r="AQ132" s="1" t="n">
        <v>62</v>
      </c>
      <c r="AR132" s="1" t="n">
        <v>33.8</v>
      </c>
      <c r="AS132" s="1" t="n">
        <v>16.3</v>
      </c>
      <c r="AT132" s="1" t="n">
        <v>39.1</v>
      </c>
      <c r="AU132" s="1" t="n">
        <v>103</v>
      </c>
      <c r="AV132" s="1" t="n">
        <v>9.9</v>
      </c>
      <c r="AW132" s="1" t="n">
        <v>0.1</v>
      </c>
      <c r="AX132" s="1" t="n">
        <v>39.6</v>
      </c>
      <c r="AY132" s="1" t="n">
        <v>18.7</v>
      </c>
      <c r="BC132" s="1" t="n">
        <v>0.5</v>
      </c>
      <c r="BD132" s="1" t="n">
        <v>0</v>
      </c>
      <c r="BE132" s="1" t="n">
        <v>7.1</v>
      </c>
      <c r="BF132" s="1" t="n">
        <v>2144</v>
      </c>
      <c r="BG132" s="1" t="n">
        <v>38.23</v>
      </c>
      <c r="BH132" s="1" t="n">
        <v>3.33</v>
      </c>
      <c r="BI132" s="1" t="n">
        <v>56.8</v>
      </c>
      <c r="BJ132" s="1" t="n">
        <v>6.8</v>
      </c>
      <c r="BK132" s="1" t="n">
        <v>3.62</v>
      </c>
      <c r="BL132" s="1" t="n">
        <v>591.13</v>
      </c>
      <c r="BM132" s="1" t="n">
        <v>953.69</v>
      </c>
      <c r="BN132" s="1" t="n">
        <v>151.43</v>
      </c>
      <c r="BO132" s="1" t="n">
        <v>15.5</v>
      </c>
      <c r="BP132" s="1" t="n">
        <v>31.05</v>
      </c>
      <c r="BQ132" s="1" t="n">
        <v>1.62</v>
      </c>
      <c r="BR132" s="1" t="n">
        <v>209.33</v>
      </c>
      <c r="BS132" s="1" t="n">
        <v>707.35</v>
      </c>
      <c r="BT132" s="1" t="n">
        <v>37.7</v>
      </c>
      <c r="BU132" s="1" t="n">
        <v>38.2</v>
      </c>
      <c r="BV132" s="1" t="n">
        <v>2.46</v>
      </c>
      <c r="BW132" s="1" t="n">
        <v>37.47</v>
      </c>
      <c r="BX132" s="1" t="n">
        <v>0.67</v>
      </c>
      <c r="BY132" s="1" t="n">
        <v>56.4</v>
      </c>
      <c r="BZ132" s="1" t="n">
        <v>560.89</v>
      </c>
      <c r="CA132" s="1" t="n">
        <v>50.17</v>
      </c>
      <c r="CB132" s="1" t="n">
        <v>60.75</v>
      </c>
      <c r="CC132" s="1" t="n">
        <v>90.31</v>
      </c>
      <c r="CD132" s="1" t="n">
        <v>6.33</v>
      </c>
      <c r="CE132" s="1" t="n">
        <v>21.9</v>
      </c>
      <c r="CF132" s="1" t="n">
        <v>5.43</v>
      </c>
      <c r="CG132" s="1" t="n">
        <v>12.12</v>
      </c>
      <c r="CH132" s="1" t="n">
        <v>13.26</v>
      </c>
      <c r="CI132" s="1" t="n">
        <v>5.66</v>
      </c>
      <c r="CJ132" s="1" t="n">
        <v>4.5</v>
      </c>
      <c r="CK132" s="1" t="n">
        <v>358</v>
      </c>
      <c r="CL132" s="1" t="n">
        <v>37</v>
      </c>
      <c r="CM132" s="1" t="n">
        <v>255</v>
      </c>
      <c r="CN132" s="1" t="n">
        <v>0.4</v>
      </c>
      <c r="CO132" s="1" t="n">
        <v>24</v>
      </c>
      <c r="CP132" s="1" t="n">
        <v>10</v>
      </c>
      <c r="CQ132" s="1" t="n">
        <v>5.2</v>
      </c>
      <c r="CR132" s="1" t="n">
        <v>0.7</v>
      </c>
      <c r="CS132" s="1" t="n">
        <v>54</v>
      </c>
      <c r="CT132" s="1" t="n">
        <v>145</v>
      </c>
      <c r="CU132" s="1" t="n">
        <v>4.5</v>
      </c>
      <c r="CV132" s="1" t="n">
        <v>7.6</v>
      </c>
      <c r="CW132" s="1" t="n">
        <v>3.1</v>
      </c>
      <c r="CX132" s="1" t="s">
        <v>130</v>
      </c>
    </row>
    <row r="133" customFormat="false" ht="12.75" hidden="false" customHeight="false" outlineLevel="0" collapsed="false">
      <c r="A133" s="1" t="s">
        <v>110</v>
      </c>
      <c r="B133" s="1" t="s">
        <v>111</v>
      </c>
      <c r="C133" s="1" t="s">
        <v>108</v>
      </c>
      <c r="D133" s="1" t="s">
        <v>108</v>
      </c>
      <c r="E133" s="1" t="n">
        <v>7</v>
      </c>
      <c r="F133" s="4" t="s">
        <v>162</v>
      </c>
      <c r="Q133" s="1" t="n">
        <v>0</v>
      </c>
      <c r="R133" s="1" t="s">
        <v>154</v>
      </c>
      <c r="S133" s="1" t="n">
        <v>0</v>
      </c>
      <c r="AE133" s="1" t="n">
        <v>3.1</v>
      </c>
      <c r="AF133" s="1" t="n">
        <v>8.17</v>
      </c>
      <c r="AG133" s="1" t="n">
        <v>2.88</v>
      </c>
      <c r="AH133" s="1" t="n">
        <v>0.07</v>
      </c>
      <c r="AI133" s="1" t="n">
        <v>3.76</v>
      </c>
      <c r="AJ133" s="1" t="n">
        <v>40.1</v>
      </c>
      <c r="AK133" s="1" t="n">
        <v>1.1</v>
      </c>
      <c r="AL133" s="1" t="n">
        <v>58.8</v>
      </c>
      <c r="AM133" s="1" t="n">
        <v>5.68</v>
      </c>
      <c r="AN133" s="1" t="n">
        <v>11.6</v>
      </c>
      <c r="AO133" s="1" t="n">
        <v>34.25</v>
      </c>
      <c r="AP133" s="1" t="n">
        <v>20.5</v>
      </c>
      <c r="AQ133" s="1" t="n">
        <v>60</v>
      </c>
      <c r="AR133" s="1" t="n">
        <v>33.9</v>
      </c>
      <c r="AS133" s="1" t="n">
        <v>17.2</v>
      </c>
      <c r="AT133" s="1" t="n">
        <v>39.1</v>
      </c>
      <c r="AU133" s="1" t="n">
        <v>294</v>
      </c>
      <c r="AV133" s="1" t="n">
        <v>9.5</v>
      </c>
      <c r="AW133" s="1" t="n">
        <v>0.28</v>
      </c>
      <c r="AX133" s="1" t="n">
        <v>36.9</v>
      </c>
      <c r="AY133" s="1" t="n">
        <v>14.9</v>
      </c>
      <c r="BC133" s="1" t="n">
        <v>0.5</v>
      </c>
      <c r="BD133" s="1" t="n">
        <v>0</v>
      </c>
      <c r="BE133" s="1" t="n">
        <v>0.2</v>
      </c>
      <c r="BF133" s="1" t="n">
        <v>64</v>
      </c>
      <c r="BG133" s="1" t="n">
        <v>75.44</v>
      </c>
      <c r="BH133" s="1" t="n">
        <v>6.59</v>
      </c>
      <c r="BI133" s="1" t="n">
        <v>918.31</v>
      </c>
      <c r="BJ133" s="1" t="n">
        <v>6.8</v>
      </c>
      <c r="BK133" s="1" t="n">
        <v>5.05</v>
      </c>
      <c r="BL133" s="1" t="n">
        <v>2474.53</v>
      </c>
      <c r="BM133" s="1" t="n">
        <v>5156.63</v>
      </c>
      <c r="BN133" s="1" t="n">
        <v>140.44</v>
      </c>
      <c r="BO133" s="1" t="n">
        <v>15.5</v>
      </c>
      <c r="BP133" s="1" t="n">
        <v>64.55</v>
      </c>
      <c r="BQ133" s="1" t="n">
        <v>2.96</v>
      </c>
      <c r="BR133" s="1" t="n">
        <v>54.84</v>
      </c>
      <c r="BS133" s="1" t="n">
        <v>244.59</v>
      </c>
      <c r="BT133" s="1" t="n">
        <v>37.7</v>
      </c>
      <c r="BU133" s="1" t="n">
        <v>66.11</v>
      </c>
      <c r="BV133" s="1" t="n">
        <v>2.84</v>
      </c>
      <c r="BW133" s="1" t="n">
        <v>8300.27</v>
      </c>
      <c r="BX133" s="1" t="n">
        <v>0.67</v>
      </c>
      <c r="BY133" s="1" t="n">
        <v>7.22</v>
      </c>
      <c r="BZ133" s="1" t="n">
        <v>2267.48</v>
      </c>
      <c r="CA133" s="1" t="n">
        <v>87.59</v>
      </c>
      <c r="CB133" s="1" t="n">
        <v>147.69</v>
      </c>
      <c r="CC133" s="1" t="n">
        <v>269.98</v>
      </c>
      <c r="CD133" s="1" t="n">
        <v>12.78</v>
      </c>
      <c r="CE133" s="1" t="n">
        <v>21.9</v>
      </c>
      <c r="CF133" s="1" t="n">
        <v>10.04</v>
      </c>
      <c r="CG133" s="1" t="n">
        <v>180.59</v>
      </c>
      <c r="CH133" s="1" t="n">
        <v>21.33</v>
      </c>
      <c r="CI133" s="1" t="n">
        <v>7.93</v>
      </c>
      <c r="CJ133" s="1" t="n">
        <v>4.2</v>
      </c>
      <c r="CK133" s="1" t="n">
        <v>374</v>
      </c>
      <c r="CL133" s="1" t="n">
        <v>119</v>
      </c>
      <c r="CM133" s="1" t="n">
        <v>243</v>
      </c>
      <c r="CN133" s="1" t="n">
        <v>0.3</v>
      </c>
      <c r="CO133" s="1" t="n">
        <v>21</v>
      </c>
      <c r="CP133" s="1" t="n">
        <v>10.1</v>
      </c>
      <c r="CQ133" s="1" t="n">
        <v>4.3</v>
      </c>
      <c r="CR133" s="1" t="n">
        <v>0.5</v>
      </c>
      <c r="CS133" s="1" t="n">
        <v>58</v>
      </c>
      <c r="CT133" s="1" t="n">
        <v>143</v>
      </c>
      <c r="CU133" s="1" t="n">
        <v>4.6</v>
      </c>
      <c r="CV133" s="1" t="n">
        <v>7.6</v>
      </c>
      <c r="CW133" s="1" t="n">
        <v>3.4</v>
      </c>
      <c r="CX133" s="1" t="s">
        <v>130</v>
      </c>
    </row>
    <row r="134" customFormat="false" ht="12.75" hidden="false" customHeight="false" outlineLevel="0" collapsed="false">
      <c r="A134" s="1" t="s">
        <v>112</v>
      </c>
      <c r="B134" s="1" t="s">
        <v>111</v>
      </c>
      <c r="C134" s="1" t="s">
        <v>108</v>
      </c>
      <c r="D134" s="1" t="s">
        <v>108</v>
      </c>
      <c r="E134" s="1" t="n">
        <v>7</v>
      </c>
      <c r="F134" s="4" t="s">
        <v>162</v>
      </c>
      <c r="Q134" s="1" t="n">
        <v>0</v>
      </c>
      <c r="R134" s="1" t="s">
        <v>154</v>
      </c>
      <c r="S134" s="1" t="n">
        <v>0</v>
      </c>
      <c r="AE134" s="1" t="n">
        <v>3.5</v>
      </c>
      <c r="AF134" s="1" t="n">
        <v>8.38</v>
      </c>
      <c r="AG134" s="1" t="n">
        <v>1.42</v>
      </c>
      <c r="AH134" s="1" t="n">
        <v>1.82</v>
      </c>
      <c r="AI134" s="1" t="n">
        <v>5.87</v>
      </c>
      <c r="AJ134" s="1" t="n">
        <v>2.1</v>
      </c>
      <c r="AK134" s="1" t="n">
        <v>23.1</v>
      </c>
      <c r="AL134" s="1" t="n">
        <v>74.8</v>
      </c>
      <c r="AM134" s="1" t="n">
        <v>5.96</v>
      </c>
      <c r="AN134" s="1" t="n">
        <v>12.5</v>
      </c>
      <c r="AO134" s="1" t="n">
        <v>36.21</v>
      </c>
      <c r="AP134" s="1" t="n">
        <v>20.9</v>
      </c>
      <c r="AQ134" s="1" t="n">
        <v>61</v>
      </c>
      <c r="AR134" s="1" t="n">
        <v>34.4</v>
      </c>
      <c r="AS134" s="1" t="n">
        <v>17.2</v>
      </c>
      <c r="AT134" s="1" t="n">
        <v>39.1</v>
      </c>
      <c r="AU134" s="1" t="n">
        <v>250</v>
      </c>
      <c r="AV134" s="1" t="n">
        <v>10</v>
      </c>
      <c r="AW134" s="1" t="n">
        <v>0.25</v>
      </c>
      <c r="AX134" s="1" t="n">
        <v>39.3</v>
      </c>
      <c r="AY134" s="1" t="n">
        <v>18.1</v>
      </c>
      <c r="BC134" s="1" t="n">
        <v>0.5</v>
      </c>
      <c r="BD134" s="1" t="n">
        <v>0</v>
      </c>
      <c r="BE134" s="1" t="n">
        <v>3.9</v>
      </c>
      <c r="BF134" s="1" t="n">
        <v>1186</v>
      </c>
      <c r="BG134" s="1" t="n">
        <v>77.32</v>
      </c>
      <c r="BH134" s="1" t="n">
        <v>4.32</v>
      </c>
      <c r="BI134" s="1" t="n">
        <v>84.97</v>
      </c>
      <c r="BJ134" s="1" t="n">
        <v>6.8</v>
      </c>
      <c r="BK134" s="1" t="n">
        <v>4.75</v>
      </c>
      <c r="BL134" s="1" t="n">
        <v>1754.21</v>
      </c>
      <c r="BM134" s="1" t="n">
        <v>4294.09</v>
      </c>
      <c r="BN134" s="1" t="n">
        <v>154.19</v>
      </c>
      <c r="BO134" s="1" t="n">
        <v>15.5</v>
      </c>
      <c r="BP134" s="1" t="n">
        <v>161.95</v>
      </c>
      <c r="BQ134" s="1" t="n">
        <v>3.11</v>
      </c>
      <c r="BR134" s="1" t="n">
        <v>74.93</v>
      </c>
      <c r="BS134" s="1" t="n">
        <v>304.84</v>
      </c>
      <c r="BT134" s="1" t="n">
        <v>673.86</v>
      </c>
      <c r="BU134" s="1" t="n">
        <v>59.24</v>
      </c>
      <c r="BV134" s="1" t="n">
        <v>2.67</v>
      </c>
      <c r="BW134" s="1" t="n">
        <v>478.03</v>
      </c>
      <c r="BX134" s="1" t="n">
        <v>0.67</v>
      </c>
      <c r="BY134" s="1" t="n">
        <v>7.22</v>
      </c>
      <c r="BZ134" s="1" t="n">
        <v>1444.04</v>
      </c>
      <c r="CA134" s="1" t="n">
        <v>97.63</v>
      </c>
      <c r="CB134" s="1" t="n">
        <v>70.2</v>
      </c>
      <c r="CC134" s="1" t="n">
        <v>161.12</v>
      </c>
      <c r="CD134" s="1" t="n">
        <v>9.43</v>
      </c>
      <c r="CE134" s="1" t="n">
        <v>21.9</v>
      </c>
      <c r="CF134" s="1" t="n">
        <v>2.43</v>
      </c>
      <c r="CG134" s="1" t="n">
        <v>12.12</v>
      </c>
      <c r="CH134" s="1" t="n">
        <v>16.85</v>
      </c>
      <c r="CI134" s="1" t="n">
        <v>9.88</v>
      </c>
      <c r="CJ134" s="1" t="n">
        <v>4.3</v>
      </c>
      <c r="CK134" s="1" t="n">
        <v>223</v>
      </c>
      <c r="CL134" s="1" t="n">
        <v>34</v>
      </c>
      <c r="CM134" s="1" t="n">
        <v>279</v>
      </c>
      <c r="CN134" s="1" t="n">
        <v>0.5</v>
      </c>
      <c r="CO134" s="1" t="n">
        <v>19</v>
      </c>
      <c r="CP134" s="1" t="n">
        <v>9.9</v>
      </c>
      <c r="CQ134" s="1" t="n">
        <v>5.8</v>
      </c>
      <c r="CR134" s="1" t="n">
        <v>0.8</v>
      </c>
      <c r="CS134" s="1" t="n">
        <v>68</v>
      </c>
      <c r="CT134" s="1" t="n">
        <v>141</v>
      </c>
      <c r="CU134" s="1" t="n">
        <v>4.9</v>
      </c>
      <c r="CV134" s="1" t="n">
        <v>7.3</v>
      </c>
      <c r="CW134" s="1" t="n">
        <v>3</v>
      </c>
      <c r="CX134" s="1" t="s">
        <v>130</v>
      </c>
    </row>
    <row r="135" customFormat="false" ht="12.75" hidden="false" customHeight="false" outlineLevel="0" collapsed="false">
      <c r="A135" s="1" t="s">
        <v>113</v>
      </c>
      <c r="B135" s="1" t="s">
        <v>107</v>
      </c>
      <c r="C135" s="1" t="s">
        <v>114</v>
      </c>
      <c r="D135" s="1" t="s">
        <v>114</v>
      </c>
      <c r="E135" s="1" t="n">
        <v>7</v>
      </c>
      <c r="F135" s="4" t="s">
        <v>162</v>
      </c>
      <c r="Q135" s="1" t="n">
        <v>0</v>
      </c>
      <c r="R135" s="1" t="s">
        <v>154</v>
      </c>
      <c r="S135" s="1" t="n">
        <v>0</v>
      </c>
      <c r="AE135" s="1" t="n">
        <v>3.5</v>
      </c>
      <c r="AF135" s="1" t="n">
        <v>15.85</v>
      </c>
      <c r="AG135" s="1" t="n">
        <v>7.11</v>
      </c>
      <c r="AH135" s="1" t="n">
        <v>6.36</v>
      </c>
      <c r="AI135" s="1" t="n">
        <v>5.82</v>
      </c>
      <c r="AJ135" s="1" t="n">
        <v>0.2</v>
      </c>
      <c r="AK135" s="1" t="n">
        <v>52.1</v>
      </c>
      <c r="AL135" s="1" t="n">
        <v>47.7</v>
      </c>
      <c r="AM135" s="1" t="n">
        <v>5.09</v>
      </c>
      <c r="AN135" s="1" t="n">
        <v>11.2</v>
      </c>
      <c r="AO135" s="1" t="n">
        <v>32.36</v>
      </c>
      <c r="AP135" s="1" t="n">
        <v>22</v>
      </c>
      <c r="AQ135" s="1" t="n">
        <v>64</v>
      </c>
      <c r="AR135" s="1" t="n">
        <v>34.6</v>
      </c>
      <c r="AS135" s="1" t="n">
        <v>17.6</v>
      </c>
      <c r="AT135" s="1" t="n">
        <v>43</v>
      </c>
      <c r="AU135" s="1" t="n">
        <v>448</v>
      </c>
      <c r="AV135" s="1" t="n">
        <v>8.6</v>
      </c>
      <c r="AW135" s="1" t="n">
        <v>0.39</v>
      </c>
      <c r="AX135" s="1" t="n">
        <v>35.9</v>
      </c>
      <c r="AY135" s="1" t="n">
        <v>13.8</v>
      </c>
      <c r="BC135" s="1" t="n">
        <v>0.5</v>
      </c>
      <c r="BD135" s="1" t="n">
        <v>0</v>
      </c>
      <c r="BE135" s="1" t="n">
        <v>13.3</v>
      </c>
      <c r="BF135" s="1" t="n">
        <v>3989</v>
      </c>
      <c r="BG135" s="1" t="n">
        <v>68.33</v>
      </c>
      <c r="BH135" s="1" t="n">
        <v>5.05</v>
      </c>
      <c r="BI135" s="1" t="n">
        <v>156.17</v>
      </c>
      <c r="BJ135" s="1" t="n">
        <v>6.8</v>
      </c>
      <c r="BK135" s="1" t="n">
        <v>3.75</v>
      </c>
      <c r="BL135" s="1" t="n">
        <v>1529.05</v>
      </c>
      <c r="BM135" s="1" t="n">
        <v>6063.17</v>
      </c>
      <c r="BN135" s="1" t="n">
        <v>174.92</v>
      </c>
      <c r="BO135" s="1" t="n">
        <v>15.5</v>
      </c>
      <c r="BP135" s="1" t="n">
        <v>53.46</v>
      </c>
      <c r="BQ135" s="1" t="n">
        <v>10.41</v>
      </c>
      <c r="BR135" s="1" t="n">
        <v>67.33</v>
      </c>
      <c r="BS135" s="1" t="n">
        <v>345.43</v>
      </c>
      <c r="BT135" s="1" t="n">
        <v>37.7</v>
      </c>
      <c r="BU135" s="1" t="n">
        <v>91.69</v>
      </c>
      <c r="BV135" s="1" t="n">
        <v>3.39</v>
      </c>
      <c r="BW135" s="1" t="n">
        <v>1250.65</v>
      </c>
      <c r="BX135" s="1" t="n">
        <v>0.67</v>
      </c>
      <c r="BY135" s="1" t="n">
        <v>40.69</v>
      </c>
      <c r="BZ135" s="1" t="n">
        <v>1430.54</v>
      </c>
      <c r="CA135" s="1" t="n">
        <v>75.55</v>
      </c>
      <c r="CB135" s="1" t="n">
        <v>347.64</v>
      </c>
      <c r="CC135" s="1" t="n">
        <v>128.62</v>
      </c>
      <c r="CD135" s="1" t="n">
        <v>10.55</v>
      </c>
      <c r="CE135" s="1" t="n">
        <v>400.2</v>
      </c>
      <c r="CF135" s="1" t="n">
        <v>4.11</v>
      </c>
      <c r="CG135" s="1" t="n">
        <v>12.12</v>
      </c>
      <c r="CH135" s="1" t="n">
        <v>20.53</v>
      </c>
      <c r="CI135" s="1" t="n">
        <v>9.88</v>
      </c>
      <c r="CJ135" s="1" t="n">
        <v>4.4</v>
      </c>
      <c r="CK135" s="1" t="n">
        <v>491</v>
      </c>
      <c r="CL135" s="1" t="n">
        <v>75</v>
      </c>
      <c r="CM135" s="1" t="n">
        <v>230</v>
      </c>
      <c r="CN135" s="1" t="n">
        <v>0.3</v>
      </c>
      <c r="CO135" s="1" t="n">
        <v>22</v>
      </c>
      <c r="CP135" s="1" t="n">
        <v>10.6</v>
      </c>
      <c r="CQ135" s="1" t="n">
        <v>5</v>
      </c>
      <c r="CR135" s="1" t="n">
        <v>0.7</v>
      </c>
      <c r="CS135" s="1" t="n">
        <v>77</v>
      </c>
      <c r="CT135" s="1" t="n">
        <v>143</v>
      </c>
      <c r="CU135" s="1" t="n">
        <v>5.5</v>
      </c>
      <c r="CV135" s="1" t="n">
        <v>7.3</v>
      </c>
      <c r="CW135" s="1" t="n">
        <v>2.8</v>
      </c>
      <c r="CX135" s="1" t="s">
        <v>130</v>
      </c>
    </row>
    <row r="136" customFormat="false" ht="12.75" hidden="false" customHeight="false" outlineLevel="0" collapsed="false">
      <c r="A136" s="1" t="s">
        <v>115</v>
      </c>
      <c r="B136" s="1" t="s">
        <v>107</v>
      </c>
      <c r="C136" s="1" t="s">
        <v>114</v>
      </c>
      <c r="D136" s="1" t="s">
        <v>114</v>
      </c>
      <c r="E136" s="1" t="n">
        <v>7</v>
      </c>
      <c r="F136" s="4" t="s">
        <v>162</v>
      </c>
      <c r="Q136" s="1" t="n">
        <v>0</v>
      </c>
      <c r="R136" s="1" t="s">
        <v>154</v>
      </c>
      <c r="S136" s="1" t="n">
        <v>0</v>
      </c>
      <c r="AE136" s="1" t="n">
        <v>3.2</v>
      </c>
      <c r="AF136" s="1" t="n">
        <v>9.72</v>
      </c>
      <c r="AG136" s="1" t="n">
        <v>5.76</v>
      </c>
      <c r="AH136" s="1" t="n">
        <v>5.73</v>
      </c>
      <c r="AI136" s="1" t="n">
        <v>4.39</v>
      </c>
      <c r="AJ136" s="1" t="n">
        <v>0.1</v>
      </c>
      <c r="AK136" s="1" t="n">
        <v>56.6</v>
      </c>
      <c r="AL136" s="1" t="n">
        <v>43.3</v>
      </c>
      <c r="AM136" s="1" t="n">
        <v>6.02</v>
      </c>
      <c r="AN136" s="1" t="n">
        <v>12.4</v>
      </c>
      <c r="AO136" s="1" t="n">
        <v>37.88</v>
      </c>
      <c r="AP136" s="1" t="n">
        <v>20.6</v>
      </c>
      <c r="AQ136" s="1" t="n">
        <v>63</v>
      </c>
      <c r="AR136" s="1" t="n">
        <v>32.8</v>
      </c>
      <c r="AS136" s="1" t="n">
        <v>16.5</v>
      </c>
      <c r="AT136" s="1" t="n">
        <v>39.8</v>
      </c>
      <c r="AU136" s="1" t="n">
        <v>267</v>
      </c>
      <c r="AV136" s="1" t="n">
        <v>8.5</v>
      </c>
      <c r="AW136" s="1" t="n">
        <v>0.23</v>
      </c>
      <c r="AX136" s="1" t="n">
        <v>35.3</v>
      </c>
      <c r="AY136" s="1" t="n">
        <v>13.2</v>
      </c>
      <c r="BC136" s="1" t="n">
        <v>0.5</v>
      </c>
      <c r="BD136" s="1" t="n">
        <v>0</v>
      </c>
      <c r="BE136" s="1" t="n">
        <v>12.8</v>
      </c>
      <c r="BF136" s="1" t="n">
        <v>3848</v>
      </c>
      <c r="BG136" s="1" t="n">
        <v>119.27</v>
      </c>
      <c r="BH136" s="1" t="n">
        <v>5.16</v>
      </c>
      <c r="BI136" s="1" t="n">
        <v>68</v>
      </c>
      <c r="BJ136" s="1" t="n">
        <v>6.8</v>
      </c>
      <c r="BK136" s="1" t="n">
        <v>4.22</v>
      </c>
      <c r="BL136" s="1" t="n">
        <v>1541.29</v>
      </c>
      <c r="BM136" s="1" t="n">
        <v>4265.88</v>
      </c>
      <c r="BN136" s="1" t="n">
        <v>183.57</v>
      </c>
      <c r="BO136" s="1" t="n">
        <v>15.5</v>
      </c>
      <c r="BP136" s="1" t="n">
        <v>42.35</v>
      </c>
      <c r="BQ136" s="1" t="n">
        <v>1.83</v>
      </c>
      <c r="BR136" s="1" t="n">
        <v>95.55</v>
      </c>
      <c r="BS136" s="1" t="n">
        <v>364.44</v>
      </c>
      <c r="BT136" s="1" t="n">
        <v>37.7</v>
      </c>
      <c r="BU136" s="1" t="n">
        <v>51.2</v>
      </c>
      <c r="BV136" s="1" t="n">
        <v>2.57</v>
      </c>
      <c r="BW136" s="1" t="n">
        <v>447.14</v>
      </c>
      <c r="BX136" s="1" t="n">
        <v>0.67</v>
      </c>
      <c r="BY136" s="1" t="n">
        <v>46.5</v>
      </c>
      <c r="BZ136" s="1" t="n">
        <v>1201.99</v>
      </c>
      <c r="CA136" s="1" t="n">
        <v>159.73</v>
      </c>
      <c r="CB136" s="1" t="n">
        <v>74.45</v>
      </c>
      <c r="CC136" s="1" t="n">
        <v>301.63</v>
      </c>
      <c r="CD136" s="1" t="n">
        <v>7.93</v>
      </c>
      <c r="CE136" s="1" t="n">
        <v>21.9</v>
      </c>
      <c r="CF136" s="1" t="n">
        <v>2.99</v>
      </c>
      <c r="CG136" s="1" t="n">
        <v>12.12</v>
      </c>
      <c r="CH136" s="1" t="n">
        <v>14.56</v>
      </c>
      <c r="CI136" s="1" t="n">
        <v>79.87</v>
      </c>
      <c r="CJ136" s="1" t="n">
        <v>4.7</v>
      </c>
      <c r="CK136" s="1" t="n">
        <v>349</v>
      </c>
      <c r="CL136" s="1" t="n">
        <v>66</v>
      </c>
      <c r="CM136" s="1" t="n">
        <v>202</v>
      </c>
      <c r="CN136" s="1" t="n">
        <v>0.3</v>
      </c>
      <c r="CO136" s="1" t="n">
        <v>24</v>
      </c>
      <c r="CP136" s="1" t="n">
        <v>10.1</v>
      </c>
      <c r="CQ136" s="1" t="n">
        <v>4.7</v>
      </c>
      <c r="CR136" s="1" t="n">
        <v>0.9</v>
      </c>
      <c r="CS136" s="1" t="n">
        <v>90</v>
      </c>
      <c r="CT136" s="1" t="n">
        <v>143</v>
      </c>
      <c r="CU136" s="1" t="n">
        <v>4.7</v>
      </c>
      <c r="CV136" s="1" t="n">
        <v>7.8</v>
      </c>
      <c r="CW136" s="1" t="n">
        <v>3.1</v>
      </c>
      <c r="CX136" s="1" t="s">
        <v>130</v>
      </c>
    </row>
    <row r="137" customFormat="false" ht="12.75" hidden="false" customHeight="false" outlineLevel="0" collapsed="false">
      <c r="A137" s="1" t="s">
        <v>116</v>
      </c>
      <c r="B137" s="1" t="s">
        <v>107</v>
      </c>
      <c r="C137" s="1" t="s">
        <v>114</v>
      </c>
      <c r="D137" s="1" t="s">
        <v>108</v>
      </c>
      <c r="E137" s="1" t="n">
        <v>7</v>
      </c>
      <c r="F137" s="4" t="s">
        <v>163</v>
      </c>
      <c r="Q137" s="1" t="n">
        <v>0</v>
      </c>
      <c r="R137" s="1" t="s">
        <v>154</v>
      </c>
      <c r="S137" s="1" t="n">
        <v>0</v>
      </c>
      <c r="AE137" s="1" t="n">
        <v>3</v>
      </c>
      <c r="AF137" s="1" t="n">
        <v>10.64</v>
      </c>
      <c r="AG137" s="1" t="n">
        <v>2.75</v>
      </c>
      <c r="AH137" s="1" t="n">
        <v>0.09</v>
      </c>
      <c r="AI137" s="1" t="n">
        <v>8.09</v>
      </c>
      <c r="AJ137" s="1" t="n">
        <v>23</v>
      </c>
      <c r="AK137" s="1" t="n">
        <v>0.8</v>
      </c>
      <c r="AL137" s="1" t="n">
        <v>76.2</v>
      </c>
      <c r="AM137" s="1" t="n">
        <v>5.49</v>
      </c>
      <c r="AN137" s="1" t="n">
        <v>11.4</v>
      </c>
      <c r="AO137" s="1" t="n">
        <v>35.18</v>
      </c>
      <c r="AP137" s="1" t="n">
        <v>20.8</v>
      </c>
      <c r="AQ137" s="1" t="n">
        <v>64</v>
      </c>
      <c r="AR137" s="1" t="n">
        <v>32.5</v>
      </c>
      <c r="AS137" s="1" t="n">
        <v>16.5</v>
      </c>
      <c r="AT137" s="1" t="n">
        <v>40.6</v>
      </c>
      <c r="AU137" s="1" t="n">
        <v>261</v>
      </c>
      <c r="AV137" s="1" t="n">
        <v>10.1</v>
      </c>
      <c r="AW137" s="1" t="n">
        <v>0.26</v>
      </c>
      <c r="AX137" s="1" t="n">
        <v>37.6</v>
      </c>
      <c r="AY137" s="1" t="n">
        <v>15.8</v>
      </c>
      <c r="BC137" s="1" t="n">
        <v>0.5</v>
      </c>
      <c r="BD137" s="1" t="n">
        <v>0</v>
      </c>
      <c r="BE137" s="1" t="n">
        <v>10.4</v>
      </c>
      <c r="BF137" s="1" t="n">
        <v>3121</v>
      </c>
      <c r="BG137" s="1" t="n">
        <v>50.88</v>
      </c>
      <c r="BH137" s="1" t="n">
        <v>4.87</v>
      </c>
      <c r="BI137" s="1" t="n">
        <v>43.48</v>
      </c>
      <c r="BJ137" s="1" t="n">
        <v>6.8</v>
      </c>
      <c r="BK137" s="1" t="n">
        <v>6.19</v>
      </c>
      <c r="BL137" s="1" t="n">
        <v>324.5</v>
      </c>
      <c r="BM137" s="1" t="n">
        <v>2773.14</v>
      </c>
      <c r="BN137" s="1" t="n">
        <v>94.75</v>
      </c>
      <c r="BO137" s="1" t="n">
        <v>15.5</v>
      </c>
      <c r="BP137" s="1" t="n">
        <v>42.35</v>
      </c>
      <c r="BQ137" s="1" t="n">
        <v>6.44</v>
      </c>
      <c r="BR137" s="1" t="n">
        <v>40.17</v>
      </c>
      <c r="BS137" s="1" t="n">
        <v>210.94</v>
      </c>
      <c r="BT137" s="1" t="n">
        <v>37.7</v>
      </c>
      <c r="BU137" s="1" t="n">
        <v>45.27</v>
      </c>
      <c r="BV137" s="1" t="n">
        <v>2.76</v>
      </c>
      <c r="BW137" s="1" t="n">
        <v>37.47</v>
      </c>
      <c r="BX137" s="1" t="n">
        <v>0.67</v>
      </c>
      <c r="BY137" s="1" t="n">
        <v>14.26</v>
      </c>
      <c r="BZ137" s="1" t="n">
        <v>1216.19</v>
      </c>
      <c r="CA137" s="1" t="n">
        <v>152.93</v>
      </c>
      <c r="CB137" s="1" t="n">
        <v>91.36</v>
      </c>
      <c r="CC137" s="1" t="n">
        <v>155.7</v>
      </c>
      <c r="CD137" s="1" t="n">
        <v>8.01</v>
      </c>
      <c r="CE137" s="1" t="n">
        <v>21.9</v>
      </c>
      <c r="CF137" s="1" t="n">
        <v>2.19</v>
      </c>
      <c r="CG137" s="1" t="n">
        <v>12.12</v>
      </c>
      <c r="CH137" s="1" t="n">
        <v>14.86</v>
      </c>
      <c r="CI137" s="1" t="n">
        <v>11.22</v>
      </c>
      <c r="CJ137" s="1" t="n">
        <v>4.3</v>
      </c>
      <c r="CK137" s="1" t="n">
        <v>491</v>
      </c>
      <c r="CL137" s="1" t="n">
        <v>66</v>
      </c>
      <c r="CM137" s="1" t="n">
        <v>178</v>
      </c>
      <c r="CN137" s="1" t="n">
        <v>0.3</v>
      </c>
      <c r="CO137" s="1" t="n">
        <v>19</v>
      </c>
      <c r="CP137" s="1" t="n">
        <v>10</v>
      </c>
      <c r="CQ137" s="1" t="n">
        <v>5.4</v>
      </c>
      <c r="CR137" s="1" t="n">
        <v>0.4</v>
      </c>
      <c r="CS137" s="1" t="n">
        <v>78</v>
      </c>
      <c r="CT137" s="1" t="n">
        <v>149</v>
      </c>
      <c r="CU137" s="1" t="n">
        <v>4.8</v>
      </c>
      <c r="CV137" s="1" t="n">
        <v>8</v>
      </c>
      <c r="CW137" s="1" t="n">
        <v>3</v>
      </c>
      <c r="CX137" s="1" t="s">
        <v>130</v>
      </c>
    </row>
    <row r="138" customFormat="false" ht="12.75" hidden="false" customHeight="false" outlineLevel="0" collapsed="false">
      <c r="A138" s="1" t="s">
        <v>117</v>
      </c>
      <c r="B138" s="1" t="s">
        <v>111</v>
      </c>
      <c r="C138" s="1" t="s">
        <v>114</v>
      </c>
      <c r="D138" s="1" t="s">
        <v>114</v>
      </c>
      <c r="E138" s="1" t="n">
        <v>7</v>
      </c>
      <c r="F138" s="4" t="s">
        <v>163</v>
      </c>
      <c r="Q138" s="1" t="n">
        <v>0</v>
      </c>
      <c r="R138" s="1" t="s">
        <v>154</v>
      </c>
      <c r="S138" s="1" t="n">
        <v>0</v>
      </c>
      <c r="AE138" s="1" t="n">
        <v>3</v>
      </c>
      <c r="AF138" s="1" t="n">
        <v>10.15</v>
      </c>
      <c r="AG138" s="1" t="n">
        <v>0.17</v>
      </c>
      <c r="AH138" s="1" t="n">
        <v>2.23</v>
      </c>
      <c r="AI138" s="1" t="n">
        <v>5.84</v>
      </c>
      <c r="AJ138" s="1" t="n">
        <v>2.8</v>
      </c>
      <c r="AK138" s="1" t="n">
        <v>26.9</v>
      </c>
      <c r="AL138" s="1" t="n">
        <v>70.3</v>
      </c>
      <c r="AM138" s="1" t="n">
        <v>6.78</v>
      </c>
      <c r="AN138" s="1" t="n">
        <v>13</v>
      </c>
      <c r="AO138" s="1" t="n">
        <v>40.07</v>
      </c>
      <c r="AP138" s="1" t="n">
        <v>19.1</v>
      </c>
      <c r="AQ138" s="1" t="n">
        <v>59</v>
      </c>
      <c r="AR138" s="1" t="n">
        <v>32.4</v>
      </c>
      <c r="AS138" s="1" t="n">
        <v>19</v>
      </c>
      <c r="AT138" s="1" t="n">
        <v>42.2</v>
      </c>
      <c r="AU138" s="1" t="n">
        <v>377</v>
      </c>
      <c r="AV138" s="1" t="n">
        <v>10.2</v>
      </c>
      <c r="AW138" s="1" t="n">
        <v>0.38</v>
      </c>
      <c r="AX138" s="1" t="n">
        <v>40</v>
      </c>
      <c r="AY138" s="1" t="n">
        <v>19.3</v>
      </c>
      <c r="BC138" s="1" t="n">
        <v>0.5</v>
      </c>
      <c r="BD138" s="1" t="n">
        <v>0</v>
      </c>
      <c r="BE138" s="1" t="n">
        <v>5.3</v>
      </c>
      <c r="BF138" s="1" t="n">
        <v>1596</v>
      </c>
      <c r="BG138" s="1" t="n">
        <v>70.31</v>
      </c>
      <c r="BH138" s="1" t="n">
        <v>4.11</v>
      </c>
      <c r="BI138" s="1" t="n">
        <v>42.35</v>
      </c>
      <c r="BJ138" s="1" t="n">
        <v>6.8</v>
      </c>
      <c r="BK138" s="1" t="n">
        <v>3.77</v>
      </c>
      <c r="BL138" s="1" t="n">
        <v>1087.41</v>
      </c>
      <c r="BM138" s="1" t="n">
        <v>2671.38</v>
      </c>
      <c r="BN138" s="1" t="n">
        <v>258.81</v>
      </c>
      <c r="BO138" s="1" t="n">
        <v>15.5</v>
      </c>
      <c r="BP138" s="1" t="n">
        <v>46.99</v>
      </c>
      <c r="BQ138" s="1" t="n">
        <v>23.73</v>
      </c>
      <c r="BR138" s="1" t="n">
        <v>33.4</v>
      </c>
      <c r="BS138" s="1" t="n">
        <v>604.88</v>
      </c>
      <c r="BT138" s="1" t="n">
        <v>37.7</v>
      </c>
      <c r="BU138" s="1" t="n">
        <v>1.7</v>
      </c>
      <c r="BV138" s="1" t="n">
        <v>2.67</v>
      </c>
      <c r="BW138" s="1" t="n">
        <v>372.22</v>
      </c>
      <c r="BX138" s="1" t="n">
        <v>0.67</v>
      </c>
      <c r="BY138" s="1" t="n">
        <v>14.26</v>
      </c>
      <c r="BZ138" s="1" t="n">
        <v>1244.43</v>
      </c>
      <c r="CA138" s="1" t="n">
        <v>172.24</v>
      </c>
      <c r="CB138" s="1" t="n">
        <v>134.25</v>
      </c>
      <c r="CC138" s="1" t="n">
        <v>251.02</v>
      </c>
      <c r="CD138" s="1" t="n">
        <v>14.01</v>
      </c>
      <c r="CE138" s="1" t="n">
        <v>21.9</v>
      </c>
      <c r="CF138" s="1" t="n">
        <v>2.19</v>
      </c>
      <c r="CG138" s="1" t="n">
        <v>12.12</v>
      </c>
      <c r="CH138" s="1" t="n">
        <v>14.68</v>
      </c>
      <c r="CI138" s="1" t="n">
        <v>5.32</v>
      </c>
      <c r="CJ138" s="1" t="n">
        <v>4.3</v>
      </c>
      <c r="CK138" s="1" t="n">
        <v>208</v>
      </c>
      <c r="CL138" s="1" t="n">
        <v>145</v>
      </c>
      <c r="CM138" s="1" t="n">
        <v>335</v>
      </c>
      <c r="CN138" s="1" t="n">
        <v>0.4</v>
      </c>
      <c r="CO138" s="1" t="n">
        <v>22</v>
      </c>
      <c r="CP138" s="1" t="n">
        <v>10.1</v>
      </c>
      <c r="CQ138" s="1" t="n">
        <v>4.5</v>
      </c>
      <c r="CR138" s="1" t="n">
        <v>0.6</v>
      </c>
      <c r="CS138" s="1" t="n">
        <v>56</v>
      </c>
      <c r="CT138" s="1" t="n">
        <v>150</v>
      </c>
      <c r="CU138" s="1" t="n">
        <v>4.8</v>
      </c>
      <c r="CV138" s="1" t="n">
        <v>8</v>
      </c>
      <c r="CW138" s="1" t="n">
        <v>3.6</v>
      </c>
      <c r="CX138" s="1" t="s">
        <v>130</v>
      </c>
    </row>
    <row r="139" customFormat="false" ht="12.75" hidden="false" customHeight="false" outlineLevel="0" collapsed="false">
      <c r="A139" s="1" t="s">
        <v>118</v>
      </c>
      <c r="B139" s="1" t="s">
        <v>111</v>
      </c>
      <c r="C139" s="1" t="s">
        <v>114</v>
      </c>
      <c r="D139" s="1" t="s">
        <v>114</v>
      </c>
      <c r="E139" s="1" t="n">
        <v>7</v>
      </c>
      <c r="F139" s="4" t="s">
        <v>162</v>
      </c>
      <c r="Q139" s="1" t="n">
        <v>0</v>
      </c>
      <c r="R139" s="1" t="s">
        <v>154</v>
      </c>
      <c r="S139" s="1" t="n">
        <v>0</v>
      </c>
      <c r="AE139" s="1" t="n">
        <v>2.9</v>
      </c>
      <c r="AF139" s="1" t="n">
        <v>6.86</v>
      </c>
      <c r="AG139" s="1" t="n">
        <v>2.25</v>
      </c>
      <c r="AH139" s="1" t="n">
        <v>0.16</v>
      </c>
      <c r="AI139" s="1" t="n">
        <v>1.99</v>
      </c>
      <c r="AJ139" s="1" t="n">
        <v>45.4</v>
      </c>
      <c r="AK139" s="1" t="n">
        <v>4.2</v>
      </c>
      <c r="AL139" s="1" t="n">
        <v>50.4</v>
      </c>
      <c r="AM139" s="1" t="n">
        <v>5.62</v>
      </c>
      <c r="AN139" s="1" t="n">
        <v>11</v>
      </c>
      <c r="AO139" s="1" t="n">
        <v>33.96</v>
      </c>
      <c r="AP139" s="1" t="n">
        <v>19.6</v>
      </c>
      <c r="AQ139" s="1" t="n">
        <v>60</v>
      </c>
      <c r="AR139" s="1" t="n">
        <v>32.4</v>
      </c>
      <c r="AS139" s="1" t="n">
        <v>18.1</v>
      </c>
      <c r="AT139" s="1" t="n">
        <v>41.4</v>
      </c>
      <c r="AU139" s="1" t="n">
        <v>264</v>
      </c>
      <c r="AV139" s="1" t="n">
        <v>8</v>
      </c>
      <c r="AW139" s="1" t="n">
        <v>0.21</v>
      </c>
      <c r="AX139" s="1" t="n">
        <v>34.4</v>
      </c>
      <c r="AY139" s="1" t="n">
        <v>12.3</v>
      </c>
      <c r="BC139" s="1" t="n">
        <v>0.5</v>
      </c>
      <c r="BD139" s="1" t="n">
        <v>0</v>
      </c>
      <c r="BE139" s="1" t="n">
        <v>2.8</v>
      </c>
      <c r="BF139" s="1" t="n">
        <v>845</v>
      </c>
      <c r="BG139" s="1" t="n">
        <v>109.94</v>
      </c>
      <c r="BH139" s="1" t="n">
        <v>6.59</v>
      </c>
      <c r="BI139" s="1" t="n">
        <v>143.09</v>
      </c>
      <c r="BJ139" s="1" t="n">
        <v>6.8</v>
      </c>
      <c r="BK139" s="1" t="n">
        <v>3.94</v>
      </c>
      <c r="BL139" s="1" t="n">
        <v>661.72</v>
      </c>
      <c r="BM139" s="1" t="n">
        <v>4200.45</v>
      </c>
      <c r="BN139" s="1" t="n">
        <v>181.83</v>
      </c>
      <c r="BO139" s="1" t="n">
        <v>8.27</v>
      </c>
      <c r="BP139" s="1" t="n">
        <v>73.59</v>
      </c>
      <c r="BQ139" s="1" t="n">
        <v>3.58</v>
      </c>
      <c r="BR139" s="1" t="n">
        <v>102.04</v>
      </c>
      <c r="BS139" s="1" t="n">
        <v>629.45</v>
      </c>
      <c r="BT139" s="1" t="n">
        <v>37.7</v>
      </c>
      <c r="BU139" s="1" t="n">
        <v>60.57</v>
      </c>
      <c r="BV139" s="1" t="n">
        <v>2.74</v>
      </c>
      <c r="BW139" s="1" t="n">
        <v>1919.39</v>
      </c>
      <c r="BX139" s="1" t="n">
        <v>0.67</v>
      </c>
      <c r="BY139" s="1" t="n">
        <v>135.77</v>
      </c>
      <c r="BZ139" s="1" t="n">
        <v>1237.39</v>
      </c>
      <c r="CA139" s="1" t="n">
        <v>176.65</v>
      </c>
      <c r="CB139" s="1" t="n">
        <v>194.29</v>
      </c>
      <c r="CC139" s="1" t="n">
        <v>70.24</v>
      </c>
      <c r="CD139" s="1" t="n">
        <v>14.01</v>
      </c>
      <c r="CE139" s="1" t="n">
        <v>21.9</v>
      </c>
      <c r="CF139" s="1" t="n">
        <v>14.99</v>
      </c>
      <c r="CG139" s="1" t="n">
        <v>14.45</v>
      </c>
      <c r="CH139" s="1" t="n">
        <v>19.91</v>
      </c>
      <c r="CI139" s="1" t="n">
        <v>10.75</v>
      </c>
      <c r="CJ139" s="1" t="n">
        <v>4.5</v>
      </c>
      <c r="CK139" s="1" t="n">
        <v>338</v>
      </c>
      <c r="CL139" s="1" t="n">
        <v>68</v>
      </c>
      <c r="CM139" s="1" t="n">
        <v>312</v>
      </c>
      <c r="CN139" s="1" t="n">
        <v>0.3</v>
      </c>
      <c r="CO139" s="1" t="n">
        <v>19</v>
      </c>
      <c r="CP139" s="1" t="n">
        <v>9.7</v>
      </c>
      <c r="CQ139" s="1" t="n">
        <v>5.2</v>
      </c>
      <c r="CR139" s="1" t="n">
        <v>0.5</v>
      </c>
      <c r="CS139" s="1" t="n">
        <v>74</v>
      </c>
      <c r="CT139" s="1" t="n">
        <v>140</v>
      </c>
      <c r="CU139" s="1" t="n">
        <v>4.2</v>
      </c>
      <c r="CV139" s="1" t="n">
        <v>7.7</v>
      </c>
      <c r="CW139" s="1" t="n">
        <v>3.2</v>
      </c>
      <c r="CX139" s="1" t="s">
        <v>130</v>
      </c>
    </row>
    <row r="140" customFormat="false" ht="12.75" hidden="false" customHeight="false" outlineLevel="0" collapsed="false">
      <c r="A140" s="1" t="s">
        <v>119</v>
      </c>
      <c r="B140" s="1" t="s">
        <v>107</v>
      </c>
      <c r="C140" s="1" t="s">
        <v>120</v>
      </c>
      <c r="D140" s="1" t="s">
        <v>120</v>
      </c>
      <c r="E140" s="1" t="n">
        <v>7</v>
      </c>
      <c r="F140" s="4" t="s">
        <v>162</v>
      </c>
      <c r="Q140" s="1" t="n">
        <v>0</v>
      </c>
      <c r="R140" s="1" t="s">
        <v>154</v>
      </c>
      <c r="S140" s="1" t="n">
        <v>0</v>
      </c>
      <c r="AE140" s="1" t="n">
        <v>3</v>
      </c>
      <c r="AF140" s="1" t="n">
        <v>7.02</v>
      </c>
      <c r="AG140" s="1" t="n">
        <v>2.83</v>
      </c>
      <c r="AH140" s="1" t="n">
        <v>0.13</v>
      </c>
      <c r="AI140" s="1" t="n">
        <v>9.74</v>
      </c>
      <c r="AJ140" s="1" t="n">
        <v>27.5</v>
      </c>
      <c r="AK140" s="1" t="n">
        <v>1</v>
      </c>
      <c r="AL140" s="1" t="n">
        <v>71.5</v>
      </c>
      <c r="AM140" s="1" t="n">
        <v>6.68</v>
      </c>
      <c r="AN140" s="1" t="n">
        <v>13.9</v>
      </c>
      <c r="AO140" s="1" t="n">
        <v>42.1</v>
      </c>
      <c r="AP140" s="1" t="n">
        <v>20.8</v>
      </c>
      <c r="AQ140" s="1" t="n">
        <v>63</v>
      </c>
      <c r="AR140" s="1" t="n">
        <v>33</v>
      </c>
      <c r="AS140" s="1" t="n">
        <v>16.3</v>
      </c>
      <c r="AT140" s="1" t="n">
        <v>39.1</v>
      </c>
      <c r="AU140" s="1" t="n">
        <v>359</v>
      </c>
      <c r="AV140" s="1" t="n">
        <v>10.4</v>
      </c>
      <c r="AW140" s="1" t="n">
        <v>0.37</v>
      </c>
      <c r="AX140" s="1" t="n">
        <v>40</v>
      </c>
      <c r="AY140" s="1" t="n">
        <v>17.9</v>
      </c>
      <c r="BC140" s="1" t="n">
        <v>0.5</v>
      </c>
      <c r="BD140" s="1" t="n">
        <v>0</v>
      </c>
      <c r="BE140" s="1" t="n">
        <v>1.5</v>
      </c>
      <c r="BF140" s="1" t="n">
        <v>440</v>
      </c>
      <c r="BG140" s="1" t="n">
        <v>31.48</v>
      </c>
      <c r="BH140" s="1" t="n">
        <v>3.87</v>
      </c>
      <c r="BI140" s="1" t="n">
        <v>56.8</v>
      </c>
      <c r="BJ140" s="1" t="n">
        <v>6.8</v>
      </c>
      <c r="BK140" s="1" t="n">
        <v>5.07</v>
      </c>
      <c r="BL140" s="1" t="n">
        <v>497.61</v>
      </c>
      <c r="BM140" s="1" t="n">
        <v>2075.71</v>
      </c>
      <c r="BN140" s="1" t="n">
        <v>98</v>
      </c>
      <c r="BO140" s="1" t="n">
        <v>15.5</v>
      </c>
      <c r="BP140" s="1" t="n">
        <v>41.92</v>
      </c>
      <c r="BQ140" s="1" t="n">
        <v>3.82</v>
      </c>
      <c r="BR140" s="1" t="n">
        <v>30.52</v>
      </c>
      <c r="BS140" s="1" t="n">
        <v>383.14</v>
      </c>
      <c r="BT140" s="1" t="n">
        <v>37.7</v>
      </c>
      <c r="BU140" s="1" t="n">
        <v>18.94</v>
      </c>
      <c r="BV140" s="1" t="n">
        <v>2.52</v>
      </c>
      <c r="BW140" s="1" t="n">
        <v>37.47</v>
      </c>
      <c r="BX140" s="1" t="n">
        <v>0.67</v>
      </c>
      <c r="BY140" s="1" t="n">
        <v>7.22</v>
      </c>
      <c r="BZ140" s="1" t="n">
        <v>1530.94</v>
      </c>
      <c r="CA140" s="1" t="n">
        <v>114.3</v>
      </c>
      <c r="CB140" s="1" t="n">
        <v>48.41</v>
      </c>
      <c r="CC140" s="1" t="n">
        <v>166.91</v>
      </c>
      <c r="CD140" s="1" t="n">
        <v>7.5</v>
      </c>
      <c r="CE140" s="1" t="n">
        <v>21.9</v>
      </c>
      <c r="CF140" s="1" t="n">
        <v>2.19</v>
      </c>
      <c r="CG140" s="1" t="n">
        <v>12.12</v>
      </c>
      <c r="CH140" s="1" t="n">
        <v>16.79</v>
      </c>
      <c r="CI140" s="1" t="n">
        <v>5.73</v>
      </c>
      <c r="CJ140" s="1" t="n">
        <v>4.6</v>
      </c>
      <c r="CK140" s="1" t="n">
        <v>526</v>
      </c>
      <c r="CL140" s="1" t="n">
        <v>59</v>
      </c>
      <c r="CM140" s="1" t="n">
        <v>264</v>
      </c>
      <c r="CN140" s="1" t="n">
        <v>0.3</v>
      </c>
      <c r="CO140" s="1" t="n">
        <v>16</v>
      </c>
      <c r="CP140" s="1" t="n">
        <v>10.2</v>
      </c>
      <c r="CQ140" s="1" t="n">
        <v>4.4</v>
      </c>
      <c r="CR140" s="1" t="n">
        <v>0.8</v>
      </c>
      <c r="CS140" s="1" t="n">
        <v>70</v>
      </c>
      <c r="CT140" s="1" t="n">
        <v>145</v>
      </c>
      <c r="CU140" s="1" t="n">
        <v>4.5</v>
      </c>
      <c r="CV140" s="1" t="n">
        <v>7.5</v>
      </c>
      <c r="CW140" s="1" t="n">
        <v>3</v>
      </c>
      <c r="CX140" s="1" t="s">
        <v>130</v>
      </c>
    </row>
    <row r="141" customFormat="false" ht="12.75" hidden="false" customHeight="false" outlineLevel="0" collapsed="false">
      <c r="A141" s="1" t="s">
        <v>121</v>
      </c>
      <c r="B141" s="1" t="s">
        <v>107</v>
      </c>
      <c r="C141" s="1" t="s">
        <v>120</v>
      </c>
      <c r="D141" s="1" t="s">
        <v>120</v>
      </c>
      <c r="E141" s="1" t="n">
        <v>7</v>
      </c>
      <c r="F141" s="4" t="s">
        <v>162</v>
      </c>
      <c r="Q141" s="1" t="n">
        <v>1.9</v>
      </c>
      <c r="R141" s="1" t="s">
        <v>159</v>
      </c>
      <c r="S141" s="1" t="n">
        <v>1.9</v>
      </c>
      <c r="AE141" s="1" t="n">
        <v>3.2</v>
      </c>
      <c r="AF141" s="1" t="n">
        <v>7.31</v>
      </c>
      <c r="AG141" s="1" t="n">
        <v>0.25</v>
      </c>
      <c r="AH141" s="1" t="n">
        <v>2.21</v>
      </c>
      <c r="AI141" s="1" t="n">
        <v>5.59</v>
      </c>
      <c r="AJ141" s="1" t="n">
        <v>1.1</v>
      </c>
      <c r="AK141" s="1" t="n">
        <v>28</v>
      </c>
      <c r="AL141" s="1" t="n">
        <v>70.9</v>
      </c>
      <c r="AM141" s="1" t="n">
        <v>6.5</v>
      </c>
      <c r="AN141" s="1" t="n">
        <v>12.2</v>
      </c>
      <c r="AO141" s="1" t="n">
        <v>36.36</v>
      </c>
      <c r="AP141" s="1" t="n">
        <v>18.7</v>
      </c>
      <c r="AQ141" s="1" t="n">
        <v>56</v>
      </c>
      <c r="AR141" s="1" t="n">
        <v>33.5</v>
      </c>
      <c r="AS141" s="1" t="n">
        <v>19.6</v>
      </c>
      <c r="AT141" s="1" t="n">
        <v>41.4</v>
      </c>
      <c r="AU141" s="1" t="n">
        <v>294</v>
      </c>
      <c r="AV141" s="1" t="n">
        <v>9.3</v>
      </c>
      <c r="AW141" s="1" t="n">
        <v>0.27</v>
      </c>
      <c r="AX141" s="1" t="n">
        <v>38.7</v>
      </c>
      <c r="AY141" s="1" t="n">
        <v>17.3</v>
      </c>
      <c r="BC141" s="1" t="n">
        <v>0.5</v>
      </c>
      <c r="BD141" s="1" t="n">
        <v>0</v>
      </c>
      <c r="BE141" s="1" t="n">
        <v>0.01</v>
      </c>
      <c r="BF141" s="1" t="n">
        <v>4</v>
      </c>
      <c r="BG141" s="1" t="n">
        <v>66.77</v>
      </c>
      <c r="BH141" s="1" t="n">
        <v>4.92</v>
      </c>
      <c r="BI141" s="1" t="n">
        <v>105.04</v>
      </c>
      <c r="BJ141" s="1" t="n">
        <v>6.8</v>
      </c>
      <c r="BK141" s="1" t="n">
        <v>4.08</v>
      </c>
      <c r="BL141" s="1" t="n">
        <v>701.08</v>
      </c>
      <c r="BM141" s="1" t="n">
        <v>3922.51</v>
      </c>
      <c r="BN141" s="1" t="n">
        <v>291.4</v>
      </c>
      <c r="BO141" s="1" t="n">
        <v>15.5</v>
      </c>
      <c r="BP141" s="1" t="n">
        <v>71.46</v>
      </c>
      <c r="BQ141" s="1" t="n">
        <v>2.2</v>
      </c>
      <c r="BR141" s="1" t="n">
        <v>52.03</v>
      </c>
      <c r="BS141" s="1" t="n">
        <v>817.77</v>
      </c>
      <c r="BT141" s="1" t="n">
        <v>37.7</v>
      </c>
      <c r="BU141" s="1" t="n">
        <v>48.37</v>
      </c>
      <c r="BV141" s="1" t="n">
        <v>2.31</v>
      </c>
      <c r="BW141" s="1" t="n">
        <v>1273.57</v>
      </c>
      <c r="BX141" s="1" t="n">
        <v>0.67</v>
      </c>
      <c r="BY141" s="1" t="n">
        <v>11.92</v>
      </c>
      <c r="BZ141" s="1" t="n">
        <v>1321.16</v>
      </c>
      <c r="CA141" s="1" t="n">
        <v>620.77</v>
      </c>
      <c r="CB141" s="1" t="n">
        <v>144.91</v>
      </c>
      <c r="CC141" s="1" t="n">
        <v>441.25</v>
      </c>
      <c r="CD141" s="1" t="n">
        <v>8.28</v>
      </c>
      <c r="CE141" s="1" t="n">
        <v>21.9</v>
      </c>
      <c r="CF141" s="1" t="n">
        <v>13.81</v>
      </c>
      <c r="CG141" s="1" t="n">
        <v>12.12</v>
      </c>
      <c r="CH141" s="1" t="n">
        <v>20.34</v>
      </c>
      <c r="CI141" s="1" t="n">
        <v>13.47</v>
      </c>
      <c r="CJ141" s="1" t="n">
        <v>4</v>
      </c>
      <c r="CK141" s="1" t="n">
        <v>558</v>
      </c>
      <c r="CL141" s="1" t="n">
        <v>78</v>
      </c>
      <c r="CM141" s="1" t="n">
        <v>182</v>
      </c>
      <c r="CN141" s="1" t="n">
        <v>0.3</v>
      </c>
      <c r="CO141" s="1" t="n">
        <v>14</v>
      </c>
      <c r="CP141" s="1" t="n">
        <v>9.7</v>
      </c>
      <c r="CQ141" s="1" t="n">
        <v>6.4</v>
      </c>
      <c r="CR141" s="1" t="n">
        <v>0.6</v>
      </c>
      <c r="CS141" s="1" t="n">
        <v>64</v>
      </c>
      <c r="CT141" s="1" t="n">
        <v>140</v>
      </c>
      <c r="CU141" s="1" t="n">
        <v>5.1</v>
      </c>
      <c r="CV141" s="1" t="n">
        <v>7.2</v>
      </c>
      <c r="CW141" s="1" t="n">
        <v>3.1</v>
      </c>
      <c r="CX141" s="1" t="s">
        <v>130</v>
      </c>
    </row>
    <row r="142" customFormat="false" ht="12.75" hidden="false" customHeight="false" outlineLevel="0" collapsed="false">
      <c r="A142" s="1" t="s">
        <v>122</v>
      </c>
      <c r="B142" s="1" t="s">
        <v>111</v>
      </c>
      <c r="C142" s="1" t="s">
        <v>120</v>
      </c>
      <c r="D142" s="1" t="s">
        <v>120</v>
      </c>
      <c r="E142" s="1" t="n">
        <v>7</v>
      </c>
      <c r="F142" s="4" t="s">
        <v>162</v>
      </c>
      <c r="Q142" s="1" t="n">
        <v>0</v>
      </c>
      <c r="R142" s="1" t="s">
        <v>154</v>
      </c>
      <c r="S142" s="1" t="n">
        <v>0</v>
      </c>
      <c r="AE142" s="1" t="n">
        <v>2.9</v>
      </c>
      <c r="AF142" s="1" t="n">
        <v>7.91</v>
      </c>
      <c r="AG142" s="1" t="n">
        <v>0.45</v>
      </c>
      <c r="AH142" s="1" t="n">
        <v>1.26</v>
      </c>
      <c r="AI142" s="1" t="n">
        <v>5.88</v>
      </c>
      <c r="AJ142" s="1" t="n">
        <v>2.5</v>
      </c>
      <c r="AK142" s="1" t="n">
        <v>17.2</v>
      </c>
      <c r="AL142" s="1" t="n">
        <v>80.3</v>
      </c>
      <c r="AM142" s="1" t="n">
        <v>6.01</v>
      </c>
      <c r="AN142" s="1" t="n">
        <v>12.5</v>
      </c>
      <c r="AO142" s="1" t="n">
        <v>37.62</v>
      </c>
      <c r="AP142" s="1" t="n">
        <v>20.9</v>
      </c>
      <c r="AQ142" s="1" t="n">
        <v>63</v>
      </c>
      <c r="AR142" s="1" t="n">
        <v>33.3</v>
      </c>
      <c r="AS142" s="1" t="n">
        <v>16.9</v>
      </c>
      <c r="AT142" s="1" t="n">
        <v>40.6</v>
      </c>
      <c r="AU142" s="1" t="n">
        <v>279</v>
      </c>
      <c r="AV142" s="1" t="n">
        <v>9.6</v>
      </c>
      <c r="AW142" s="1" t="n">
        <v>0.27</v>
      </c>
      <c r="AX142" s="1" t="n">
        <v>36.4</v>
      </c>
      <c r="AY142" s="1" t="n">
        <v>14.3</v>
      </c>
      <c r="BC142" s="1" t="n">
        <v>0.5</v>
      </c>
      <c r="BD142" s="1" t="n">
        <v>0</v>
      </c>
      <c r="BE142" s="1" t="n">
        <v>3.6</v>
      </c>
      <c r="BF142" s="1" t="n">
        <v>1091</v>
      </c>
      <c r="BG142" s="1" t="n">
        <v>111.47</v>
      </c>
      <c r="BH142" s="1" t="n">
        <v>4.11</v>
      </c>
      <c r="BI142" s="1" t="n">
        <v>52.26</v>
      </c>
      <c r="BJ142" s="1" t="n">
        <v>6.8</v>
      </c>
      <c r="BK142" s="1" t="n">
        <v>4.14</v>
      </c>
      <c r="BL142" s="1" t="n">
        <v>799.9</v>
      </c>
      <c r="BM142" s="1" t="n">
        <v>4916.28</v>
      </c>
      <c r="BN142" s="1" t="n">
        <v>147.27</v>
      </c>
      <c r="BO142" s="1" t="n">
        <v>15.5</v>
      </c>
      <c r="BP142" s="1" t="n">
        <v>33.88</v>
      </c>
      <c r="BQ142" s="1" t="n">
        <v>6.44</v>
      </c>
      <c r="BR142" s="1" t="n">
        <v>76.7</v>
      </c>
      <c r="BS142" s="1" t="n">
        <v>405.76</v>
      </c>
      <c r="BT142" s="1" t="n">
        <v>37.7</v>
      </c>
      <c r="BU142" s="1" t="n">
        <v>48.61</v>
      </c>
      <c r="BV142" s="1" t="n">
        <v>2.41</v>
      </c>
      <c r="BW142" s="1" t="n">
        <v>751.91</v>
      </c>
      <c r="BX142" s="1" t="n">
        <v>0.67</v>
      </c>
      <c r="BY142" s="1" t="n">
        <v>50.69</v>
      </c>
      <c r="BZ142" s="1" t="n">
        <v>1137.51</v>
      </c>
      <c r="CA142" s="1" t="n">
        <v>260.3</v>
      </c>
      <c r="CB142" s="1" t="n">
        <v>82.91</v>
      </c>
      <c r="CC142" s="1" t="n">
        <v>157.79</v>
      </c>
      <c r="CD142" s="1" t="n">
        <v>9.63</v>
      </c>
      <c r="CE142" s="1" t="n">
        <v>21.9</v>
      </c>
      <c r="CF142" s="1" t="n">
        <v>5.64</v>
      </c>
      <c r="CG142" s="1" t="n">
        <v>12.12</v>
      </c>
      <c r="CH142" s="1" t="n">
        <v>14.32</v>
      </c>
      <c r="CI142" s="1" t="n">
        <v>15.01</v>
      </c>
      <c r="CJ142" s="1" t="n">
        <v>4.8</v>
      </c>
      <c r="CK142" s="1" t="n">
        <v>301</v>
      </c>
      <c r="CL142" s="1" t="n">
        <v>38</v>
      </c>
      <c r="CM142" s="1" t="n">
        <v>269</v>
      </c>
      <c r="CN142" s="1" t="s">
        <v>164</v>
      </c>
      <c r="CO142" s="1" t="n">
        <v>29</v>
      </c>
      <c r="CP142" s="1" t="n">
        <v>10.7</v>
      </c>
      <c r="CQ142" s="1" t="n">
        <v>3.5</v>
      </c>
      <c r="CR142" s="1" t="n">
        <v>1.2</v>
      </c>
      <c r="CS142" s="1" t="n">
        <v>74</v>
      </c>
      <c r="CT142" s="1" t="n">
        <v>143</v>
      </c>
      <c r="CU142" s="1" t="n">
        <v>5.2</v>
      </c>
      <c r="CV142" s="1" t="n">
        <v>7.5</v>
      </c>
      <c r="CW142" s="1" t="n">
        <v>2.7</v>
      </c>
      <c r="CX142" s="1" t="s">
        <v>130</v>
      </c>
    </row>
    <row r="143" customFormat="false" ht="12.75" hidden="false" customHeight="false" outlineLevel="0" collapsed="false">
      <c r="A143" s="1" t="s">
        <v>123</v>
      </c>
      <c r="B143" s="1" t="s">
        <v>111</v>
      </c>
      <c r="C143" s="1" t="s">
        <v>120</v>
      </c>
      <c r="D143" s="1" t="s">
        <v>120</v>
      </c>
      <c r="E143" s="1" t="n">
        <v>7</v>
      </c>
      <c r="F143" s="4" t="s">
        <v>162</v>
      </c>
      <c r="Q143" s="1" t="n">
        <v>0</v>
      </c>
      <c r="R143" s="1" t="s">
        <v>154</v>
      </c>
      <c r="S143" s="1" t="n">
        <v>0</v>
      </c>
      <c r="AE143" s="1" t="n">
        <v>4</v>
      </c>
      <c r="AF143" s="1" t="n">
        <v>10.81</v>
      </c>
      <c r="AG143" s="1" t="n">
        <v>0.3</v>
      </c>
      <c r="AH143" s="1" t="n">
        <v>2.5</v>
      </c>
      <c r="AI143" s="1" t="n">
        <v>863</v>
      </c>
      <c r="AJ143" s="1" t="n">
        <v>2.3</v>
      </c>
      <c r="AK143" s="1" t="n">
        <v>22</v>
      </c>
      <c r="AL143" s="1" t="n">
        <v>75.7</v>
      </c>
      <c r="AM143" s="1" t="n">
        <v>5.55</v>
      </c>
      <c r="AN143" s="1" t="n">
        <v>11.8</v>
      </c>
      <c r="AO143" s="1" t="n">
        <v>35.35</v>
      </c>
      <c r="AP143" s="1" t="n">
        <v>21.3</v>
      </c>
      <c r="AQ143" s="1" t="n">
        <v>64</v>
      </c>
      <c r="AR143" s="1" t="n">
        <v>33.5</v>
      </c>
      <c r="AS143" s="1" t="n">
        <v>16.5</v>
      </c>
      <c r="AT143" s="1" t="n">
        <v>40.6</v>
      </c>
      <c r="AU143" s="1" t="n">
        <v>308</v>
      </c>
      <c r="AV143" s="1" t="n">
        <v>10.6</v>
      </c>
      <c r="AW143" s="1" t="n">
        <v>0.33</v>
      </c>
      <c r="AX143" s="1" t="n">
        <v>40.8</v>
      </c>
      <c r="AY143" s="1" t="n">
        <v>20.8</v>
      </c>
      <c r="BC143" s="1" t="n">
        <v>0.5</v>
      </c>
      <c r="BD143" s="1" t="n">
        <v>0</v>
      </c>
      <c r="BE143" s="1" t="n">
        <v>3.9</v>
      </c>
      <c r="BF143" s="1" t="n">
        <v>1157</v>
      </c>
      <c r="BG143" s="1" t="n">
        <v>79.98</v>
      </c>
      <c r="BH143" s="1" t="n">
        <v>4.65</v>
      </c>
      <c r="BI143" s="1" t="n">
        <v>91.76</v>
      </c>
      <c r="BJ143" s="1" t="n">
        <v>6.8</v>
      </c>
      <c r="BK143" s="1" t="n">
        <v>3.32</v>
      </c>
      <c r="BL143" s="1" t="n">
        <v>528.71</v>
      </c>
      <c r="BM143" s="1" t="n">
        <v>3577.72</v>
      </c>
      <c r="BN143" s="1" t="n">
        <v>234.15</v>
      </c>
      <c r="BO143" s="1" t="n">
        <v>15.5</v>
      </c>
      <c r="BP143" s="1" t="n">
        <v>55.82</v>
      </c>
      <c r="BQ143" s="1" t="n">
        <v>7.23</v>
      </c>
      <c r="BR143" s="1" t="n">
        <v>58.68</v>
      </c>
      <c r="BS143" s="1" t="n">
        <v>586.25</v>
      </c>
      <c r="BT143" s="1" t="n">
        <v>37.7</v>
      </c>
      <c r="BU143" s="1" t="n">
        <v>93.45</v>
      </c>
      <c r="BV143" s="1" t="n">
        <v>2.91</v>
      </c>
      <c r="BW143" s="1" t="n">
        <v>1054.73</v>
      </c>
      <c r="BX143" s="1" t="n">
        <v>0.67</v>
      </c>
      <c r="BY143" s="1" t="n">
        <v>51.73</v>
      </c>
      <c r="BZ143" s="1" t="n">
        <v>1369.33</v>
      </c>
      <c r="CA143" s="1" t="n">
        <v>235.71</v>
      </c>
      <c r="CB143" s="1" t="n">
        <v>247.48</v>
      </c>
      <c r="CC143" s="1" t="n">
        <v>232.41</v>
      </c>
      <c r="CD143" s="1" t="n">
        <v>11.28</v>
      </c>
      <c r="CE143" s="1" t="n">
        <v>21.9</v>
      </c>
      <c r="CF143" s="1" t="n">
        <v>7.11</v>
      </c>
      <c r="CG143" s="1" t="n">
        <v>12.12</v>
      </c>
      <c r="CH143" s="1" t="n">
        <v>16.91</v>
      </c>
      <c r="CI143" s="1" t="n">
        <v>15.99</v>
      </c>
      <c r="CJ143" s="1" t="n">
        <v>4.4</v>
      </c>
      <c r="CK143" s="1" t="n">
        <v>149</v>
      </c>
      <c r="CL143" s="1" t="n">
        <v>54</v>
      </c>
      <c r="CM143" s="1" t="n">
        <v>392</v>
      </c>
      <c r="CN143" s="1" t="n">
        <v>0.3</v>
      </c>
      <c r="CO143" s="1" t="n">
        <v>24</v>
      </c>
      <c r="CP143" s="1" t="n">
        <v>10.5</v>
      </c>
      <c r="CQ143" s="1" t="n">
        <v>2.5</v>
      </c>
      <c r="CR143" s="1" t="n">
        <v>0.7</v>
      </c>
      <c r="CS143" s="1" t="n">
        <v>72</v>
      </c>
      <c r="CT143" s="1" t="n">
        <v>147</v>
      </c>
      <c r="CU143" s="1" t="n">
        <v>4.9</v>
      </c>
      <c r="CV143" s="1" t="n">
        <v>8</v>
      </c>
      <c r="CW143" s="1" t="n">
        <v>3.6</v>
      </c>
      <c r="CX143" s="1" t="s">
        <v>130</v>
      </c>
    </row>
    <row r="144" customFormat="false" ht="12.75" hidden="false" customHeight="false" outlineLevel="0" collapsed="false">
      <c r="A144" s="1" t="s">
        <v>124</v>
      </c>
      <c r="B144" s="1" t="s">
        <v>111</v>
      </c>
      <c r="C144" s="1" t="s">
        <v>120</v>
      </c>
      <c r="D144" s="1" t="s">
        <v>120</v>
      </c>
      <c r="E144" s="1" t="n">
        <v>7</v>
      </c>
      <c r="F144" s="4" t="s">
        <v>162</v>
      </c>
      <c r="Q144" s="1" t="n">
        <v>0</v>
      </c>
      <c r="R144" s="1" t="s">
        <v>154</v>
      </c>
      <c r="S144" s="1" t="n">
        <v>0</v>
      </c>
      <c r="AE144" s="1" t="n">
        <v>2.8</v>
      </c>
      <c r="AF144" s="1" t="n">
        <v>9.49</v>
      </c>
      <c r="AG144" s="1" t="n">
        <v>2.62</v>
      </c>
      <c r="AH144" s="1" t="n">
        <v>3.05</v>
      </c>
      <c r="AI144" s="1" t="n">
        <v>6.3</v>
      </c>
      <c r="AJ144" s="1" t="n">
        <v>1.1</v>
      </c>
      <c r="AK144" s="1" t="n">
        <v>32.2</v>
      </c>
      <c r="AL144" s="1" t="n">
        <v>66.6</v>
      </c>
      <c r="AM144" s="1" t="n">
        <v>5.33</v>
      </c>
      <c r="AN144" s="1" t="n">
        <v>11</v>
      </c>
      <c r="AO144" s="1" t="n">
        <v>33.59</v>
      </c>
      <c r="AP144" s="1" t="n">
        <v>20.7</v>
      </c>
      <c r="AQ144" s="1" t="n">
        <v>63</v>
      </c>
      <c r="AR144" s="1" t="n">
        <v>32.9</v>
      </c>
      <c r="AS144" s="1" t="n">
        <v>17.4</v>
      </c>
      <c r="AT144" s="1" t="n">
        <v>41.4</v>
      </c>
      <c r="AU144" s="1" t="n">
        <v>260</v>
      </c>
      <c r="AV144" s="1" t="n">
        <v>9.2</v>
      </c>
      <c r="AW144" s="1" t="n">
        <v>0.24</v>
      </c>
      <c r="AX144" s="1" t="n">
        <v>35.9</v>
      </c>
      <c r="AY144" s="1" t="n">
        <v>13.8</v>
      </c>
      <c r="BC144" s="1" t="n">
        <v>0.5</v>
      </c>
      <c r="BD144" s="1" t="n">
        <v>0</v>
      </c>
      <c r="BE144" s="1" t="n">
        <v>1.4</v>
      </c>
      <c r="BF144" s="1" t="n">
        <v>429</v>
      </c>
      <c r="BG144" s="1" t="n">
        <v>147.2</v>
      </c>
      <c r="BH144" s="1" t="n">
        <v>5.1</v>
      </c>
      <c r="BI144" s="1" t="n">
        <v>75.08</v>
      </c>
      <c r="BJ144" s="1" t="n">
        <v>6.8</v>
      </c>
      <c r="BK144" s="1" t="n">
        <v>3.94</v>
      </c>
      <c r="BL144" s="1" t="n">
        <v>536.49</v>
      </c>
      <c r="BM144" s="1" t="n">
        <v>7535.47</v>
      </c>
      <c r="BN144" s="1" t="n">
        <v>208.56</v>
      </c>
      <c r="BO144" s="1" t="n">
        <v>15.5</v>
      </c>
      <c r="BP144" s="1" t="n">
        <v>43.63</v>
      </c>
      <c r="BQ144" s="1" t="n">
        <v>1.34</v>
      </c>
      <c r="BR144" s="1" t="n">
        <v>111.01</v>
      </c>
      <c r="BS144" s="1" t="n">
        <v>536.89</v>
      </c>
      <c r="BT144" s="1" t="n">
        <v>37.7</v>
      </c>
      <c r="BU144" s="1" t="n">
        <v>67.77</v>
      </c>
      <c r="BV144" s="1" t="n">
        <v>2.72</v>
      </c>
      <c r="BW144" s="1" t="n">
        <v>734.11</v>
      </c>
      <c r="BX144" s="1" t="n">
        <v>0.67</v>
      </c>
      <c r="BY144" s="1" t="n">
        <v>155.87</v>
      </c>
      <c r="BZ144" s="1" t="n">
        <v>1159.12</v>
      </c>
      <c r="CA144" s="1" t="n">
        <v>157.9</v>
      </c>
      <c r="CB144" s="1" t="n">
        <v>41.73</v>
      </c>
      <c r="CC144" s="1" t="n">
        <v>228.26</v>
      </c>
      <c r="CD144" s="1" t="n">
        <v>9.91</v>
      </c>
      <c r="CE144" s="1" t="n">
        <v>21.9</v>
      </c>
      <c r="CF144" s="1" t="n">
        <v>3.38</v>
      </c>
      <c r="CG144" s="1" t="n">
        <v>12.12</v>
      </c>
      <c r="CH144" s="1" t="n">
        <v>16.54</v>
      </c>
      <c r="CI144" s="1" t="n">
        <v>12.91</v>
      </c>
      <c r="CJ144" s="1" t="n">
        <v>4.3</v>
      </c>
      <c r="CK144" s="1" t="n">
        <v>187</v>
      </c>
      <c r="CL144" s="1" t="n">
        <v>70</v>
      </c>
      <c r="CM144" s="1" t="n">
        <v>227</v>
      </c>
      <c r="CN144" s="1" t="n">
        <v>0.3</v>
      </c>
      <c r="CO144" s="1" t="n">
        <v>20</v>
      </c>
      <c r="CP144" s="1" t="n">
        <v>9.9</v>
      </c>
      <c r="CQ144" s="1" t="n">
        <v>4.1</v>
      </c>
      <c r="CR144" s="1" t="n">
        <v>0.5</v>
      </c>
      <c r="CS144" s="1" t="n">
        <v>71</v>
      </c>
      <c r="CT144" s="1" t="n">
        <v>142</v>
      </c>
      <c r="CU144" s="1" t="n">
        <v>5</v>
      </c>
      <c r="CV144" s="1" t="n">
        <v>7</v>
      </c>
      <c r="CW144" s="1" t="n">
        <v>2.7</v>
      </c>
      <c r="CX144" s="1" t="s">
        <v>130</v>
      </c>
    </row>
    <row r="145" customFormat="false" ht="12.75" hidden="false" customHeight="false" outlineLevel="0" collapsed="false">
      <c r="A145" s="1" t="s">
        <v>106</v>
      </c>
      <c r="B145" s="1" t="s">
        <v>107</v>
      </c>
      <c r="C145" s="1" t="s">
        <v>108</v>
      </c>
      <c r="D145" s="1" t="s">
        <v>108</v>
      </c>
      <c r="E145" s="1" t="n">
        <v>8</v>
      </c>
      <c r="F145" s="4" t="s">
        <v>163</v>
      </c>
      <c r="S145" s="1" t="n">
        <v>0</v>
      </c>
      <c r="T145" s="1" t="n">
        <v>4</v>
      </c>
      <c r="U145" s="1" t="n">
        <v>2</v>
      </c>
      <c r="V145" s="1" t="n">
        <v>0</v>
      </c>
      <c r="W145" s="1" t="n">
        <v>0</v>
      </c>
      <c r="X145" s="1" t="n">
        <v>0</v>
      </c>
      <c r="Y145" s="1" t="n">
        <f aca="false">ROUND(100*(W145/U145),1)</f>
        <v>0</v>
      </c>
      <c r="Z145" s="1" t="n">
        <v>0</v>
      </c>
      <c r="AA145" s="1" t="n">
        <v>0</v>
      </c>
      <c r="AB145" s="1" t="n">
        <v>0</v>
      </c>
      <c r="AC145" s="1" t="n">
        <v>0</v>
      </c>
      <c r="AD145" s="1" t="n">
        <v>0</v>
      </c>
      <c r="AE145" s="1" t="n">
        <v>4.7</v>
      </c>
    </row>
    <row r="146" customFormat="false" ht="12.75" hidden="false" customHeight="false" outlineLevel="0" collapsed="false">
      <c r="A146" s="1" t="s">
        <v>110</v>
      </c>
      <c r="B146" s="1" t="s">
        <v>111</v>
      </c>
      <c r="C146" s="1" t="s">
        <v>108</v>
      </c>
      <c r="D146" s="1" t="s">
        <v>108</v>
      </c>
      <c r="E146" s="1" t="n">
        <v>8</v>
      </c>
      <c r="F146" s="4" t="s">
        <v>163</v>
      </c>
      <c r="S146" s="1" t="n">
        <v>0</v>
      </c>
      <c r="T146" s="1" t="n">
        <v>4</v>
      </c>
      <c r="U146" s="1" t="n">
        <v>4</v>
      </c>
      <c r="V146" s="1" t="n">
        <v>0</v>
      </c>
      <c r="W146" s="1" t="n">
        <v>0</v>
      </c>
      <c r="X146" s="1" t="n">
        <v>0</v>
      </c>
      <c r="Y146" s="1" t="n">
        <f aca="false">ROUND(100*(W146/U146),1)</f>
        <v>0</v>
      </c>
      <c r="Z146" s="1" t="n">
        <v>0</v>
      </c>
      <c r="AA146" s="1" t="n">
        <v>0</v>
      </c>
      <c r="AB146" s="1" t="n">
        <v>0</v>
      </c>
      <c r="AC146" s="1" t="n">
        <v>0</v>
      </c>
      <c r="AD146" s="1" t="n">
        <v>0</v>
      </c>
      <c r="AE146" s="1" t="n">
        <v>3.1</v>
      </c>
    </row>
    <row r="147" customFormat="false" ht="12.75" hidden="false" customHeight="false" outlineLevel="0" collapsed="false">
      <c r="A147" s="1" t="s">
        <v>112</v>
      </c>
      <c r="B147" s="1" t="s">
        <v>111</v>
      </c>
      <c r="C147" s="1" t="s">
        <v>108</v>
      </c>
      <c r="D147" s="1" t="s">
        <v>108</v>
      </c>
      <c r="E147" s="1" t="n">
        <v>8</v>
      </c>
      <c r="F147" s="4" t="s">
        <v>163</v>
      </c>
      <c r="S147" s="1" t="n">
        <v>0</v>
      </c>
      <c r="T147" s="1" t="n">
        <v>2</v>
      </c>
      <c r="U147" s="1" t="n">
        <v>1</v>
      </c>
      <c r="V147" s="1" t="n">
        <v>0</v>
      </c>
      <c r="W147" s="1" t="n">
        <v>0</v>
      </c>
      <c r="X147" s="1" t="n">
        <v>0</v>
      </c>
      <c r="Y147" s="1" t="n">
        <f aca="false">ROUND(100*(W147/U147),1)</f>
        <v>0</v>
      </c>
      <c r="Z147" s="1" t="n">
        <v>0</v>
      </c>
      <c r="AA147" s="1" t="n">
        <v>0</v>
      </c>
      <c r="AB147" s="1" t="n">
        <v>0</v>
      </c>
      <c r="AC147" s="1" t="n">
        <v>0</v>
      </c>
      <c r="AD147" s="1" t="n">
        <v>0</v>
      </c>
      <c r="AE147" s="1" t="n">
        <v>3.6</v>
      </c>
    </row>
    <row r="148" customFormat="false" ht="12.75" hidden="false" customHeight="false" outlineLevel="0" collapsed="false">
      <c r="A148" s="1" t="s">
        <v>113</v>
      </c>
      <c r="B148" s="1" t="s">
        <v>107</v>
      </c>
      <c r="C148" s="1" t="s">
        <v>114</v>
      </c>
      <c r="D148" s="1" t="s">
        <v>114</v>
      </c>
      <c r="E148" s="1" t="n">
        <v>8</v>
      </c>
      <c r="F148" s="4" t="s">
        <v>163</v>
      </c>
      <c r="S148" s="1" t="n">
        <v>0</v>
      </c>
      <c r="T148" s="1" t="n">
        <v>7</v>
      </c>
      <c r="U148" s="1" t="n">
        <v>5</v>
      </c>
      <c r="V148" s="1" t="n">
        <v>0</v>
      </c>
      <c r="W148" s="1" t="n">
        <v>0</v>
      </c>
      <c r="X148" s="1" t="n">
        <v>0</v>
      </c>
      <c r="Y148" s="1" t="n">
        <f aca="false">ROUND(100*(W148/U148),1)</f>
        <v>0</v>
      </c>
      <c r="Z148" s="1" t="n">
        <v>0</v>
      </c>
      <c r="AA148" s="1" t="n">
        <v>0</v>
      </c>
      <c r="AB148" s="1" t="n">
        <v>0</v>
      </c>
      <c r="AC148" s="1" t="n">
        <v>0</v>
      </c>
      <c r="AD148" s="1" t="n">
        <v>0</v>
      </c>
      <c r="AE148" s="1" t="n">
        <v>3.5</v>
      </c>
    </row>
    <row r="149" customFormat="false" ht="12.75" hidden="false" customHeight="false" outlineLevel="0" collapsed="false">
      <c r="A149" s="1" t="s">
        <v>115</v>
      </c>
      <c r="B149" s="1" t="s">
        <v>107</v>
      </c>
      <c r="C149" s="1" t="s">
        <v>114</v>
      </c>
      <c r="D149" s="1" t="s">
        <v>114</v>
      </c>
      <c r="E149" s="1" t="n">
        <v>8</v>
      </c>
      <c r="F149" s="4" t="s">
        <v>163</v>
      </c>
      <c r="S149" s="1" t="n">
        <v>0</v>
      </c>
      <c r="T149" s="1" t="n">
        <v>5</v>
      </c>
      <c r="U149" s="1" t="n">
        <v>4</v>
      </c>
      <c r="V149" s="1" t="n">
        <v>0</v>
      </c>
      <c r="W149" s="1" t="n">
        <v>0</v>
      </c>
      <c r="X149" s="1" t="n">
        <v>0</v>
      </c>
      <c r="Y149" s="1" t="n">
        <f aca="false">ROUND(100*(W149/U149),1)</f>
        <v>0</v>
      </c>
      <c r="Z149" s="1" t="n">
        <v>0</v>
      </c>
      <c r="AA149" s="1" t="n">
        <v>0</v>
      </c>
      <c r="AB149" s="1" t="n">
        <v>0</v>
      </c>
      <c r="AC149" s="1" t="n">
        <v>0</v>
      </c>
      <c r="AD149" s="1" t="n">
        <v>0</v>
      </c>
      <c r="AE149" s="1" t="n">
        <v>3.2</v>
      </c>
    </row>
    <row r="150" customFormat="false" ht="12.75" hidden="false" customHeight="false" outlineLevel="0" collapsed="false">
      <c r="A150" s="1" t="s">
        <v>116</v>
      </c>
      <c r="B150" s="1" t="s">
        <v>107</v>
      </c>
      <c r="C150" s="1" t="s">
        <v>114</v>
      </c>
      <c r="D150" s="1" t="s">
        <v>108</v>
      </c>
      <c r="E150" s="1" t="n">
        <v>8</v>
      </c>
      <c r="F150" s="4" t="s">
        <v>165</v>
      </c>
      <c r="S150" s="1" t="n">
        <v>0</v>
      </c>
      <c r="T150" s="1" t="n">
        <v>10</v>
      </c>
      <c r="U150" s="1" t="n">
        <v>8</v>
      </c>
      <c r="V150" s="1" t="n">
        <v>0</v>
      </c>
      <c r="W150" s="1" t="n">
        <v>0</v>
      </c>
      <c r="X150" s="1" t="n">
        <v>0</v>
      </c>
      <c r="Y150" s="1" t="n">
        <f aca="false">ROUND(100*(W150/U150),1)</f>
        <v>0</v>
      </c>
      <c r="Z150" s="1" t="n">
        <v>0</v>
      </c>
      <c r="AA150" s="1" t="n">
        <v>0</v>
      </c>
      <c r="AB150" s="1" t="n">
        <v>0</v>
      </c>
      <c r="AC150" s="1" t="n">
        <v>0</v>
      </c>
      <c r="AD150" s="1" t="n">
        <v>0</v>
      </c>
      <c r="AE150" s="1" t="n">
        <v>2.9</v>
      </c>
    </row>
    <row r="151" customFormat="false" ht="12.75" hidden="false" customHeight="false" outlineLevel="0" collapsed="false">
      <c r="A151" s="1" t="s">
        <v>117</v>
      </c>
      <c r="B151" s="1" t="s">
        <v>111</v>
      </c>
      <c r="C151" s="1" t="s">
        <v>114</v>
      </c>
      <c r="D151" s="1" t="s">
        <v>114</v>
      </c>
      <c r="E151" s="1" t="n">
        <v>8</v>
      </c>
      <c r="F151" s="4" t="s">
        <v>165</v>
      </c>
      <c r="S151" s="1" t="n">
        <v>0</v>
      </c>
      <c r="T151" s="1" t="n">
        <v>10</v>
      </c>
      <c r="U151" s="1" t="n">
        <v>9</v>
      </c>
      <c r="V151" s="1" t="n">
        <v>0</v>
      </c>
      <c r="W151" s="1" t="n">
        <v>0</v>
      </c>
      <c r="X151" s="1" t="n">
        <v>0</v>
      </c>
      <c r="Y151" s="1" t="n">
        <f aca="false">ROUND(100*(W151/U151),1)</f>
        <v>0</v>
      </c>
      <c r="Z151" s="1" t="n">
        <v>0</v>
      </c>
      <c r="AA151" s="1" t="n">
        <v>0</v>
      </c>
      <c r="AB151" s="1" t="n">
        <v>0</v>
      </c>
      <c r="AC151" s="1" t="n">
        <v>0</v>
      </c>
      <c r="AD151" s="1" t="n">
        <v>0</v>
      </c>
      <c r="AE151" s="1" t="n">
        <v>3</v>
      </c>
    </row>
    <row r="152" customFormat="false" ht="12.75" hidden="false" customHeight="false" outlineLevel="0" collapsed="false">
      <c r="A152" s="1" t="s">
        <v>118</v>
      </c>
      <c r="B152" s="1" t="s">
        <v>111</v>
      </c>
      <c r="C152" s="1" t="s">
        <v>114</v>
      </c>
      <c r="D152" s="1" t="s">
        <v>114</v>
      </c>
      <c r="E152" s="1" t="n">
        <v>8</v>
      </c>
      <c r="F152" s="4" t="s">
        <v>163</v>
      </c>
      <c r="S152" s="1" t="n">
        <v>0</v>
      </c>
      <c r="T152" s="1" t="n">
        <v>10</v>
      </c>
      <c r="U152" s="1" t="n">
        <v>6</v>
      </c>
      <c r="V152" s="1" t="n">
        <v>0</v>
      </c>
      <c r="W152" s="1" t="n">
        <v>0</v>
      </c>
      <c r="X152" s="1" t="n">
        <v>0</v>
      </c>
      <c r="Y152" s="1" t="n">
        <f aca="false">ROUND(100*(W152/U152),1)</f>
        <v>0</v>
      </c>
      <c r="Z152" s="1" t="n">
        <v>0</v>
      </c>
      <c r="AA152" s="1" t="n">
        <v>0</v>
      </c>
      <c r="AB152" s="1" t="n">
        <v>0</v>
      </c>
      <c r="AC152" s="1" t="n">
        <v>0</v>
      </c>
      <c r="AD152" s="1" t="n">
        <v>0</v>
      </c>
      <c r="AE152" s="1" t="n">
        <v>3.2</v>
      </c>
    </row>
    <row r="153" customFormat="false" ht="12.75" hidden="false" customHeight="false" outlineLevel="0" collapsed="false">
      <c r="A153" s="1" t="s">
        <v>119</v>
      </c>
      <c r="B153" s="1" t="s">
        <v>107</v>
      </c>
      <c r="C153" s="1" t="s">
        <v>120</v>
      </c>
      <c r="D153" s="1" t="s">
        <v>120</v>
      </c>
      <c r="E153" s="1" t="n">
        <v>8</v>
      </c>
      <c r="F153" s="4" t="s">
        <v>163</v>
      </c>
      <c r="S153" s="1" t="n">
        <v>0</v>
      </c>
      <c r="T153" s="1" t="n">
        <v>6</v>
      </c>
      <c r="U153" s="1" t="n">
        <v>4</v>
      </c>
      <c r="V153" s="1" t="n">
        <v>0</v>
      </c>
      <c r="W153" s="1" t="n">
        <v>0</v>
      </c>
      <c r="X153" s="1" t="n">
        <v>0</v>
      </c>
      <c r="Y153" s="1" t="n">
        <f aca="false">ROUND(100*(W153/U153),1)</f>
        <v>0</v>
      </c>
      <c r="Z153" s="1" t="n">
        <v>0</v>
      </c>
      <c r="AA153" s="1" t="n">
        <v>0</v>
      </c>
      <c r="AB153" s="1" t="n">
        <v>0</v>
      </c>
      <c r="AC153" s="1" t="n">
        <v>0</v>
      </c>
      <c r="AD153" s="1" t="n">
        <v>0</v>
      </c>
      <c r="AE153" s="1" t="n">
        <v>3.3</v>
      </c>
    </row>
    <row r="154" customFormat="false" ht="12.75" hidden="false" customHeight="false" outlineLevel="0" collapsed="false">
      <c r="A154" s="1" t="s">
        <v>121</v>
      </c>
      <c r="B154" s="1" t="s">
        <v>107</v>
      </c>
      <c r="C154" s="1" t="s">
        <v>120</v>
      </c>
      <c r="D154" s="1" t="s">
        <v>120</v>
      </c>
      <c r="E154" s="1" t="n">
        <v>8</v>
      </c>
      <c r="F154" s="4" t="s">
        <v>163</v>
      </c>
      <c r="S154" s="1" t="n">
        <v>0</v>
      </c>
      <c r="T154" s="1" t="n">
        <v>10</v>
      </c>
      <c r="U154" s="1" t="n">
        <v>4</v>
      </c>
      <c r="V154" s="1" t="n">
        <v>0</v>
      </c>
      <c r="W154" s="1" t="n">
        <v>0</v>
      </c>
      <c r="X154" s="1" t="n">
        <v>0</v>
      </c>
      <c r="Y154" s="1" t="n">
        <f aca="false">ROUND(100*(W154/U154),1)</f>
        <v>0</v>
      </c>
      <c r="Z154" s="2" t="n">
        <f aca="false">W154/U154*100</f>
        <v>0</v>
      </c>
      <c r="AA154" s="1" t="n">
        <v>0</v>
      </c>
      <c r="AB154" s="1" t="n">
        <v>0</v>
      </c>
      <c r="AC154" s="1" t="n">
        <v>0</v>
      </c>
      <c r="AD154" s="1" t="n">
        <v>0</v>
      </c>
      <c r="AE154" s="1" t="n">
        <v>3.4</v>
      </c>
    </row>
    <row r="155" customFormat="false" ht="12.75" hidden="false" customHeight="false" outlineLevel="0" collapsed="false">
      <c r="A155" s="1" t="s">
        <v>122</v>
      </c>
      <c r="B155" s="1" t="s">
        <v>111</v>
      </c>
      <c r="C155" s="1" t="s">
        <v>120</v>
      </c>
      <c r="D155" s="1" t="s">
        <v>120</v>
      </c>
      <c r="E155" s="1" t="n">
        <v>8</v>
      </c>
      <c r="F155" s="4" t="s">
        <v>163</v>
      </c>
      <c r="S155" s="1" t="n">
        <v>0</v>
      </c>
      <c r="T155" s="1" t="n">
        <v>5</v>
      </c>
      <c r="U155" s="1" t="n">
        <v>1</v>
      </c>
      <c r="V155" s="1" t="n">
        <v>0</v>
      </c>
      <c r="W155" s="1" t="n">
        <v>0</v>
      </c>
      <c r="X155" s="1" t="n">
        <v>0</v>
      </c>
      <c r="Y155" s="1" t="n">
        <f aca="false">ROUND(100*(W155/U155),1)</f>
        <v>0</v>
      </c>
      <c r="Z155" s="1" t="n">
        <v>0</v>
      </c>
      <c r="AA155" s="1" t="n">
        <v>0</v>
      </c>
      <c r="AB155" s="1" t="n">
        <v>0</v>
      </c>
      <c r="AC155" s="1" t="n">
        <v>0</v>
      </c>
      <c r="AD155" s="1" t="n">
        <v>0</v>
      </c>
      <c r="AE155" s="1" t="n">
        <v>3.3</v>
      </c>
    </row>
    <row r="156" customFormat="false" ht="12.75" hidden="false" customHeight="false" outlineLevel="0" collapsed="false">
      <c r="A156" s="1" t="s">
        <v>123</v>
      </c>
      <c r="B156" s="1" t="s">
        <v>111</v>
      </c>
      <c r="C156" s="1" t="s">
        <v>120</v>
      </c>
      <c r="D156" s="1" t="s">
        <v>120</v>
      </c>
      <c r="E156" s="1" t="n">
        <v>8</v>
      </c>
      <c r="F156" s="4" t="s">
        <v>163</v>
      </c>
      <c r="S156" s="1" t="n">
        <v>1</v>
      </c>
      <c r="T156" s="1" t="n">
        <v>5</v>
      </c>
      <c r="U156" s="1" t="n">
        <v>4</v>
      </c>
      <c r="V156" s="1" t="n">
        <v>4</v>
      </c>
      <c r="W156" s="1" t="n">
        <v>3</v>
      </c>
      <c r="X156" s="1" t="n">
        <v>100</v>
      </c>
      <c r="Y156" s="1" t="n">
        <f aca="false">ROUND(100*(W156/U156),1)</f>
        <v>75</v>
      </c>
      <c r="Z156" s="2" t="n">
        <v>100</v>
      </c>
      <c r="AA156" s="1" t="n">
        <f aca="false">17.01019391/4</f>
        <v>4.2525484775</v>
      </c>
      <c r="AB156" s="1" t="n">
        <f aca="false">2.056473/SQRT(4)</f>
        <v>1.0282365</v>
      </c>
      <c r="AC156" s="1" t="n">
        <v>3.74622441442795</v>
      </c>
      <c r="AD156" s="1" t="n">
        <v>0.21737202488804</v>
      </c>
      <c r="AE156" s="1" t="n">
        <v>3.8</v>
      </c>
    </row>
    <row r="157" customFormat="false" ht="12.75" hidden="false" customHeight="false" outlineLevel="0" collapsed="false">
      <c r="A157" s="1" t="s">
        <v>124</v>
      </c>
      <c r="B157" s="1" t="s">
        <v>111</v>
      </c>
      <c r="C157" s="1" t="s">
        <v>120</v>
      </c>
      <c r="D157" s="1" t="s">
        <v>120</v>
      </c>
      <c r="E157" s="1" t="n">
        <v>8</v>
      </c>
      <c r="F157" s="4" t="s">
        <v>163</v>
      </c>
      <c r="S157" s="1" t="n">
        <v>0</v>
      </c>
      <c r="T157" s="1" t="n">
        <v>7</v>
      </c>
      <c r="U157" s="1" t="n">
        <v>3</v>
      </c>
      <c r="V157" s="1" t="n">
        <v>0</v>
      </c>
      <c r="W157" s="1" t="n">
        <v>0</v>
      </c>
      <c r="X157" s="1" t="n">
        <v>0</v>
      </c>
      <c r="Y157" s="1" t="n">
        <f aca="false">ROUND(100*(W157/U157),1)</f>
        <v>0</v>
      </c>
      <c r="Z157" s="1" t="n">
        <v>0</v>
      </c>
      <c r="AA157" s="1" t="n">
        <v>0</v>
      </c>
      <c r="AB157" s="1" t="n">
        <v>0</v>
      </c>
      <c r="AC157" s="1" t="n">
        <v>0</v>
      </c>
      <c r="AD157" s="1" t="n">
        <v>0</v>
      </c>
      <c r="AE157" s="1" t="n">
        <v>3.2</v>
      </c>
    </row>
    <row r="158" customFormat="false" ht="12.75" hidden="false" customHeight="false" outlineLevel="0" collapsed="false">
      <c r="A158" s="1" t="s">
        <v>106</v>
      </c>
      <c r="B158" s="1" t="s">
        <v>107</v>
      </c>
      <c r="C158" s="1" t="s">
        <v>108</v>
      </c>
      <c r="D158" s="1" t="s">
        <v>108</v>
      </c>
      <c r="E158" s="1" t="n">
        <v>11</v>
      </c>
      <c r="F158" s="4" t="s">
        <v>166</v>
      </c>
      <c r="Q158" s="1" t="n">
        <v>0</v>
      </c>
      <c r="R158" s="1" t="s">
        <v>154</v>
      </c>
      <c r="S158" s="1" t="n">
        <v>0</v>
      </c>
      <c r="T158" s="1" t="n">
        <v>10</v>
      </c>
      <c r="U158" s="1" t="n">
        <v>9</v>
      </c>
      <c r="V158" s="1" t="n">
        <v>0</v>
      </c>
      <c r="W158" s="1" t="n">
        <v>0</v>
      </c>
      <c r="X158" s="1" t="n">
        <v>0</v>
      </c>
      <c r="Y158" s="1" t="n">
        <f aca="false">ROUND(100*(W158/U158),1)</f>
        <v>0</v>
      </c>
      <c r="Z158" s="2" t="n">
        <v>0</v>
      </c>
      <c r="AA158" s="1" t="n">
        <v>0</v>
      </c>
      <c r="AB158" s="1" t="n">
        <v>0</v>
      </c>
      <c r="AC158" s="1" t="n">
        <v>0</v>
      </c>
      <c r="AD158" s="1" t="n">
        <v>0</v>
      </c>
      <c r="AE158" s="1" t="n">
        <v>4.7</v>
      </c>
    </row>
    <row r="159" customFormat="false" ht="12.75" hidden="false" customHeight="false" outlineLevel="0" collapsed="false">
      <c r="A159" s="1" t="s">
        <v>110</v>
      </c>
      <c r="B159" s="1" t="s">
        <v>111</v>
      </c>
      <c r="C159" s="1" t="s">
        <v>108</v>
      </c>
      <c r="D159" s="1" t="s">
        <v>108</v>
      </c>
      <c r="E159" s="1" t="n">
        <v>11</v>
      </c>
      <c r="F159" s="4" t="s">
        <v>166</v>
      </c>
      <c r="Q159" s="1" t="n">
        <v>0</v>
      </c>
      <c r="R159" s="1" t="s">
        <v>154</v>
      </c>
      <c r="S159" s="1" t="n">
        <v>0</v>
      </c>
      <c r="T159" s="1" t="n">
        <v>7</v>
      </c>
      <c r="U159" s="1" t="n">
        <v>6</v>
      </c>
      <c r="V159" s="1" t="n">
        <v>0</v>
      </c>
      <c r="W159" s="1" t="n">
        <v>0</v>
      </c>
      <c r="X159" s="1" t="n">
        <v>0</v>
      </c>
      <c r="Y159" s="1" t="n">
        <f aca="false">ROUND(100*(W159/U159),1)</f>
        <v>0</v>
      </c>
      <c r="Z159" s="2" t="n">
        <v>0</v>
      </c>
      <c r="AA159" s="1" t="n">
        <v>0</v>
      </c>
      <c r="AB159" s="1" t="n">
        <v>0</v>
      </c>
      <c r="AC159" s="1" t="n">
        <v>0</v>
      </c>
      <c r="AD159" s="1" t="n">
        <v>0</v>
      </c>
      <c r="AE159" s="1" t="n">
        <v>2.9</v>
      </c>
    </row>
    <row r="160" customFormat="false" ht="12.75" hidden="false" customHeight="false" outlineLevel="0" collapsed="false">
      <c r="A160" s="1" t="s">
        <v>112</v>
      </c>
      <c r="B160" s="1" t="s">
        <v>111</v>
      </c>
      <c r="C160" s="1" t="s">
        <v>108</v>
      </c>
      <c r="D160" s="1" t="s">
        <v>108</v>
      </c>
      <c r="E160" s="1" t="n">
        <v>11</v>
      </c>
      <c r="F160" s="4" t="s">
        <v>166</v>
      </c>
      <c r="Q160" s="1" t="n">
        <v>0</v>
      </c>
      <c r="R160" s="1" t="s">
        <v>154</v>
      </c>
      <c r="S160" s="1" t="n">
        <v>0</v>
      </c>
      <c r="T160" s="1" t="n">
        <v>6</v>
      </c>
      <c r="U160" s="1" t="n">
        <v>3</v>
      </c>
      <c r="V160" s="1" t="n">
        <v>0</v>
      </c>
      <c r="W160" s="1" t="n">
        <v>0</v>
      </c>
      <c r="X160" s="1" t="n">
        <v>0</v>
      </c>
      <c r="Y160" s="1" t="n">
        <f aca="false">ROUND(100*(W160/U160),1)</f>
        <v>0</v>
      </c>
      <c r="Z160" s="2" t="n">
        <v>0</v>
      </c>
      <c r="AA160" s="1" t="n">
        <v>0</v>
      </c>
      <c r="AB160" s="1" t="n">
        <v>0</v>
      </c>
      <c r="AC160" s="1" t="n">
        <v>0</v>
      </c>
      <c r="AD160" s="1" t="n">
        <v>0</v>
      </c>
      <c r="AE160" s="1" t="n">
        <v>3.6</v>
      </c>
    </row>
    <row r="161" customFormat="false" ht="12.75" hidden="false" customHeight="false" outlineLevel="0" collapsed="false">
      <c r="A161" s="1" t="s">
        <v>113</v>
      </c>
      <c r="B161" s="1" t="s">
        <v>107</v>
      </c>
      <c r="C161" s="1" t="s">
        <v>114</v>
      </c>
      <c r="D161" s="1" t="s">
        <v>114</v>
      </c>
      <c r="E161" s="1" t="n">
        <v>11</v>
      </c>
      <c r="F161" s="4" t="s">
        <v>166</v>
      </c>
      <c r="Q161" s="1" t="n">
        <v>0</v>
      </c>
      <c r="R161" s="1" t="s">
        <v>154</v>
      </c>
      <c r="S161" s="1" t="n">
        <v>0</v>
      </c>
      <c r="T161" s="1" t="n">
        <v>7</v>
      </c>
      <c r="U161" s="1" t="n">
        <v>7</v>
      </c>
      <c r="V161" s="1" t="n">
        <v>0</v>
      </c>
      <c r="W161" s="1" t="n">
        <v>0</v>
      </c>
      <c r="X161" s="1" t="n">
        <v>0</v>
      </c>
      <c r="Y161" s="1" t="n">
        <f aca="false">ROUND(100*(W161/U161),1)</f>
        <v>0</v>
      </c>
      <c r="Z161" s="2" t="n">
        <v>0</v>
      </c>
      <c r="AA161" s="1" t="n">
        <v>0</v>
      </c>
      <c r="AB161" s="1" t="n">
        <v>0</v>
      </c>
      <c r="AC161" s="1" t="n">
        <v>0</v>
      </c>
      <c r="AD161" s="1" t="n">
        <v>0</v>
      </c>
      <c r="AE161" s="1" t="n">
        <v>3.4</v>
      </c>
    </row>
    <row r="162" customFormat="false" ht="12.75" hidden="false" customHeight="false" outlineLevel="0" collapsed="false">
      <c r="A162" s="1" t="s">
        <v>115</v>
      </c>
      <c r="B162" s="1" t="s">
        <v>107</v>
      </c>
      <c r="C162" s="1" t="s">
        <v>114</v>
      </c>
      <c r="D162" s="1" t="s">
        <v>114</v>
      </c>
      <c r="E162" s="1" t="n">
        <v>11</v>
      </c>
      <c r="F162" s="4" t="s">
        <v>166</v>
      </c>
      <c r="Q162" s="1" t="n">
        <v>0</v>
      </c>
      <c r="R162" s="1" t="s">
        <v>154</v>
      </c>
      <c r="S162" s="1" t="n">
        <v>0</v>
      </c>
      <c r="T162" s="1" t="n">
        <v>10</v>
      </c>
      <c r="U162" s="1" t="n">
        <v>10</v>
      </c>
      <c r="V162" s="1" t="n">
        <v>0</v>
      </c>
      <c r="W162" s="1" t="n">
        <v>0</v>
      </c>
      <c r="X162" s="1" t="n">
        <v>0</v>
      </c>
      <c r="Y162" s="1" t="n">
        <f aca="false">ROUND(100*(W162/U162),1)</f>
        <v>0</v>
      </c>
      <c r="Z162" s="2" t="n">
        <v>0</v>
      </c>
      <c r="AA162" s="1" t="n">
        <v>0</v>
      </c>
      <c r="AB162" s="1" t="n">
        <v>0</v>
      </c>
      <c r="AC162" s="1" t="n">
        <v>0</v>
      </c>
      <c r="AD162" s="1" t="n">
        <v>0</v>
      </c>
      <c r="AE162" s="1" t="n">
        <v>3.2</v>
      </c>
    </row>
    <row r="163" customFormat="false" ht="12.75" hidden="false" customHeight="false" outlineLevel="0" collapsed="false">
      <c r="A163" s="1" t="s">
        <v>116</v>
      </c>
      <c r="B163" s="1" t="s">
        <v>107</v>
      </c>
      <c r="C163" s="1" t="s">
        <v>114</v>
      </c>
      <c r="D163" s="1" t="s">
        <v>108</v>
      </c>
      <c r="E163" s="1" t="n">
        <v>11</v>
      </c>
      <c r="F163" s="4" t="s">
        <v>167</v>
      </c>
      <c r="Q163" s="1" t="n">
        <v>0</v>
      </c>
      <c r="R163" s="1" t="s">
        <v>154</v>
      </c>
      <c r="S163" s="1" t="n">
        <v>0</v>
      </c>
      <c r="T163" s="1" t="n">
        <v>9</v>
      </c>
      <c r="U163" s="1" t="n">
        <v>9</v>
      </c>
      <c r="V163" s="1" t="n">
        <v>0</v>
      </c>
      <c r="W163" s="1" t="n">
        <v>0</v>
      </c>
      <c r="X163" s="1" t="n">
        <v>0</v>
      </c>
      <c r="Y163" s="1" t="n">
        <f aca="false">ROUND(100*(W163/U163),1)</f>
        <v>0</v>
      </c>
      <c r="Z163" s="2" t="n">
        <v>0</v>
      </c>
      <c r="AA163" s="1" t="n">
        <v>0</v>
      </c>
      <c r="AB163" s="1" t="n">
        <v>0</v>
      </c>
      <c r="AC163" s="1" t="n">
        <v>0</v>
      </c>
      <c r="AD163" s="1" t="n">
        <v>0</v>
      </c>
      <c r="AE163" s="1" t="n">
        <v>3.1</v>
      </c>
    </row>
    <row r="164" customFormat="false" ht="12.75" hidden="false" customHeight="false" outlineLevel="0" collapsed="false">
      <c r="A164" s="1" t="s">
        <v>117</v>
      </c>
      <c r="B164" s="1" t="s">
        <v>111</v>
      </c>
      <c r="C164" s="1" t="s">
        <v>114</v>
      </c>
      <c r="D164" s="1" t="s">
        <v>114</v>
      </c>
      <c r="E164" s="1" t="n">
        <v>11</v>
      </c>
      <c r="F164" s="4" t="s">
        <v>167</v>
      </c>
      <c r="Q164" s="1" t="n">
        <v>0</v>
      </c>
      <c r="R164" s="1" t="s">
        <v>154</v>
      </c>
      <c r="S164" s="1" t="n">
        <v>0</v>
      </c>
      <c r="T164" s="1" t="n">
        <v>4</v>
      </c>
      <c r="U164" s="1" t="n">
        <v>4</v>
      </c>
      <c r="V164" s="1" t="n">
        <v>0</v>
      </c>
      <c r="W164" s="1" t="n">
        <v>0</v>
      </c>
      <c r="X164" s="1" t="n">
        <v>0</v>
      </c>
      <c r="Y164" s="1" t="n">
        <f aca="false">ROUND(100*(W164/U164),1)</f>
        <v>0</v>
      </c>
      <c r="Z164" s="2" t="n">
        <v>0</v>
      </c>
      <c r="AA164" s="1" t="n">
        <v>0</v>
      </c>
      <c r="AB164" s="1" t="n">
        <v>0</v>
      </c>
      <c r="AC164" s="1" t="n">
        <v>0</v>
      </c>
      <c r="AD164" s="1" t="n">
        <v>0</v>
      </c>
      <c r="AE164" s="1" t="n">
        <v>3.1</v>
      </c>
    </row>
    <row r="165" customFormat="false" ht="12.75" hidden="false" customHeight="false" outlineLevel="0" collapsed="false">
      <c r="A165" s="1" t="s">
        <v>118</v>
      </c>
      <c r="B165" s="1" t="s">
        <v>111</v>
      </c>
      <c r="C165" s="1" t="s">
        <v>114</v>
      </c>
      <c r="D165" s="1" t="s">
        <v>114</v>
      </c>
      <c r="E165" s="1" t="n">
        <v>11</v>
      </c>
      <c r="F165" s="4" t="s">
        <v>166</v>
      </c>
      <c r="Q165" s="1" t="n">
        <v>0</v>
      </c>
      <c r="R165" s="1" t="s">
        <v>154</v>
      </c>
      <c r="S165" s="1" t="n">
        <v>0</v>
      </c>
      <c r="T165" s="1" t="n">
        <v>6</v>
      </c>
      <c r="U165" s="1" t="n">
        <v>6</v>
      </c>
      <c r="V165" s="1" t="n">
        <v>0</v>
      </c>
      <c r="W165" s="1" t="n">
        <v>0</v>
      </c>
      <c r="X165" s="1" t="n">
        <v>0</v>
      </c>
      <c r="Y165" s="1" t="n">
        <f aca="false">ROUND(100*(W165/U165),1)</f>
        <v>0</v>
      </c>
      <c r="Z165" s="2" t="n">
        <v>0</v>
      </c>
      <c r="AA165" s="1" t="n">
        <v>0</v>
      </c>
      <c r="AB165" s="1" t="n">
        <v>0</v>
      </c>
      <c r="AC165" s="1" t="n">
        <v>0</v>
      </c>
      <c r="AD165" s="1" t="n">
        <v>0</v>
      </c>
      <c r="AE165" s="1" t="n">
        <v>3.2</v>
      </c>
    </row>
    <row r="166" customFormat="false" ht="12.75" hidden="false" customHeight="false" outlineLevel="0" collapsed="false">
      <c r="A166" s="1" t="s">
        <v>119</v>
      </c>
      <c r="B166" s="1" t="s">
        <v>107</v>
      </c>
      <c r="C166" s="1" t="s">
        <v>120</v>
      </c>
      <c r="D166" s="1" t="s">
        <v>120</v>
      </c>
      <c r="E166" s="1" t="n">
        <v>11</v>
      </c>
      <c r="F166" s="4" t="s">
        <v>166</v>
      </c>
      <c r="Q166" s="1" t="n">
        <v>0</v>
      </c>
      <c r="R166" s="1" t="s">
        <v>154</v>
      </c>
      <c r="S166" s="1" t="n">
        <v>0</v>
      </c>
      <c r="T166" s="1" t="n">
        <v>7</v>
      </c>
      <c r="U166" s="1" t="n">
        <v>5</v>
      </c>
      <c r="V166" s="1" t="n">
        <v>0</v>
      </c>
      <c r="W166" s="1" t="n">
        <v>0</v>
      </c>
      <c r="X166" s="1" t="n">
        <v>0</v>
      </c>
      <c r="Y166" s="1" t="n">
        <f aca="false">ROUND(100*(W166/U166),1)</f>
        <v>0</v>
      </c>
      <c r="Z166" s="2" t="n">
        <v>0</v>
      </c>
      <c r="AA166" s="1" t="n">
        <v>0</v>
      </c>
      <c r="AB166" s="1" t="n">
        <v>0</v>
      </c>
      <c r="AC166" s="1" t="n">
        <v>0</v>
      </c>
      <c r="AD166" s="1" t="n">
        <v>0</v>
      </c>
      <c r="AE166" s="1" t="n">
        <v>3.2</v>
      </c>
    </row>
    <row r="167" customFormat="false" ht="12.75" hidden="false" customHeight="false" outlineLevel="0" collapsed="false">
      <c r="A167" s="1" t="s">
        <v>121</v>
      </c>
      <c r="B167" s="1" t="s">
        <v>107</v>
      </c>
      <c r="C167" s="1" t="s">
        <v>120</v>
      </c>
      <c r="D167" s="1" t="s">
        <v>120</v>
      </c>
      <c r="E167" s="1" t="n">
        <v>11</v>
      </c>
      <c r="F167" s="4" t="s">
        <v>166</v>
      </c>
      <c r="Q167" s="1" t="n">
        <v>0</v>
      </c>
      <c r="R167" s="1" t="s">
        <v>154</v>
      </c>
      <c r="S167" s="1" t="n">
        <v>0</v>
      </c>
      <c r="T167" s="1" t="n">
        <v>9</v>
      </c>
      <c r="U167" s="1" t="n">
        <v>9</v>
      </c>
      <c r="V167" s="1" t="n">
        <v>0</v>
      </c>
      <c r="W167" s="1" t="n">
        <v>0</v>
      </c>
      <c r="X167" s="1" t="n">
        <v>0</v>
      </c>
      <c r="Y167" s="1" t="n">
        <f aca="false">ROUND(100*(W167/U167),1)</f>
        <v>0</v>
      </c>
      <c r="Z167" s="2" t="n">
        <v>0</v>
      </c>
      <c r="AA167" s="1" t="n">
        <v>0</v>
      </c>
      <c r="AB167" s="1" t="n">
        <v>0</v>
      </c>
      <c r="AC167" s="1" t="n">
        <v>0</v>
      </c>
      <c r="AD167" s="1" t="n">
        <v>0</v>
      </c>
      <c r="AE167" s="1" t="n">
        <v>3.4</v>
      </c>
    </row>
    <row r="168" customFormat="false" ht="12.75" hidden="false" customHeight="false" outlineLevel="0" collapsed="false">
      <c r="A168" s="1" t="s">
        <v>122</v>
      </c>
      <c r="B168" s="1" t="s">
        <v>111</v>
      </c>
      <c r="C168" s="1" t="s">
        <v>120</v>
      </c>
      <c r="D168" s="1" t="s">
        <v>120</v>
      </c>
      <c r="E168" s="1" t="n">
        <v>11</v>
      </c>
      <c r="F168" s="4" t="s">
        <v>166</v>
      </c>
      <c r="Q168" s="1" t="n">
        <v>0</v>
      </c>
      <c r="R168" s="1" t="s">
        <v>154</v>
      </c>
      <c r="S168" s="1" t="n">
        <v>0</v>
      </c>
      <c r="T168" s="1" t="n">
        <v>8</v>
      </c>
      <c r="U168" s="1" t="n">
        <v>7</v>
      </c>
      <c r="V168" s="1" t="n">
        <v>0</v>
      </c>
      <c r="W168" s="1" t="n">
        <v>0</v>
      </c>
      <c r="X168" s="1" t="n">
        <v>0</v>
      </c>
      <c r="Y168" s="1" t="n">
        <f aca="false">ROUND(100*(W168/U168),1)</f>
        <v>0</v>
      </c>
      <c r="Z168" s="2" t="n">
        <v>0</v>
      </c>
      <c r="AA168" s="1" t="n">
        <v>0</v>
      </c>
      <c r="AB168" s="1" t="n">
        <v>0</v>
      </c>
      <c r="AC168" s="1" t="n">
        <v>0</v>
      </c>
      <c r="AD168" s="1" t="n">
        <v>0</v>
      </c>
      <c r="AE168" s="1" t="n">
        <v>3.2</v>
      </c>
    </row>
    <row r="169" customFormat="false" ht="12.75" hidden="false" customHeight="false" outlineLevel="0" collapsed="false">
      <c r="A169" s="1" t="s">
        <v>123</v>
      </c>
      <c r="B169" s="1" t="s">
        <v>111</v>
      </c>
      <c r="C169" s="1" t="s">
        <v>120</v>
      </c>
      <c r="D169" s="1" t="s">
        <v>120</v>
      </c>
      <c r="E169" s="1" t="n">
        <v>11</v>
      </c>
      <c r="F169" s="4" t="s">
        <v>166</v>
      </c>
      <c r="Q169" s="1" t="n">
        <v>0</v>
      </c>
      <c r="R169" s="1" t="s">
        <v>154</v>
      </c>
      <c r="S169" s="1" t="n">
        <v>0</v>
      </c>
      <c r="T169" s="1" t="n">
        <v>5</v>
      </c>
      <c r="U169" s="1" t="n">
        <v>4</v>
      </c>
      <c r="V169" s="1" t="n">
        <v>0</v>
      </c>
      <c r="W169" s="1" t="n">
        <v>0</v>
      </c>
      <c r="X169" s="1" t="n">
        <v>0</v>
      </c>
      <c r="Y169" s="1" t="n">
        <f aca="false">ROUND(100*(W169/U169),1)</f>
        <v>0</v>
      </c>
      <c r="Z169" s="2" t="n">
        <v>0</v>
      </c>
      <c r="AA169" s="1" t="n">
        <v>0</v>
      </c>
      <c r="AB169" s="1" t="n">
        <v>0</v>
      </c>
      <c r="AC169" s="1" t="n">
        <v>0</v>
      </c>
      <c r="AD169" s="1" t="n">
        <v>0</v>
      </c>
      <c r="AE169" s="1" t="n">
        <v>3.9</v>
      </c>
    </row>
    <row r="170" customFormat="false" ht="12.75" hidden="false" customHeight="false" outlineLevel="0" collapsed="false">
      <c r="A170" s="1" t="s">
        <v>124</v>
      </c>
      <c r="B170" s="1" t="s">
        <v>111</v>
      </c>
      <c r="C170" s="1" t="s">
        <v>120</v>
      </c>
      <c r="D170" s="1" t="s">
        <v>120</v>
      </c>
      <c r="E170" s="1" t="n">
        <v>11</v>
      </c>
      <c r="F170" s="4" t="s">
        <v>166</v>
      </c>
      <c r="Q170" s="1" t="n">
        <v>0</v>
      </c>
      <c r="R170" s="1" t="s">
        <v>154</v>
      </c>
      <c r="S170" s="1" t="n">
        <v>0</v>
      </c>
      <c r="T170" s="1" t="n">
        <v>10</v>
      </c>
      <c r="U170" s="1" t="n">
        <v>10</v>
      </c>
      <c r="V170" s="1" t="n">
        <v>0</v>
      </c>
      <c r="W170" s="1" t="n">
        <v>0</v>
      </c>
      <c r="X170" s="1" t="n">
        <v>0</v>
      </c>
      <c r="Y170" s="1" t="n">
        <f aca="false">ROUND(100*(W170/U170),1)</f>
        <v>0</v>
      </c>
      <c r="Z170" s="2" t="n">
        <v>0</v>
      </c>
      <c r="AA170" s="1" t="n">
        <v>0</v>
      </c>
      <c r="AB170" s="1" t="n">
        <v>0</v>
      </c>
      <c r="AC170" s="1" t="n">
        <v>0</v>
      </c>
      <c r="AD170" s="1" t="n">
        <v>0</v>
      </c>
      <c r="AE170" s="1" t="n">
        <v>3.1</v>
      </c>
    </row>
    <row r="171" customFormat="false" ht="12.75" hidden="false" customHeight="false" outlineLevel="0" collapsed="false">
      <c r="A171" s="1" t="s">
        <v>106</v>
      </c>
      <c r="B171" s="1" t="s">
        <v>107</v>
      </c>
      <c r="C171" s="1" t="s">
        <v>108</v>
      </c>
      <c r="D171" s="1" t="s">
        <v>108</v>
      </c>
      <c r="E171" s="1" t="n">
        <v>14</v>
      </c>
      <c r="F171" s="4" t="s">
        <v>168</v>
      </c>
      <c r="Q171" s="1" t="n">
        <v>0</v>
      </c>
      <c r="R171" s="1" t="s">
        <v>154</v>
      </c>
      <c r="S171" s="1" t="n">
        <v>0</v>
      </c>
      <c r="T171" s="1" t="n">
        <v>10</v>
      </c>
      <c r="U171" s="1" t="n">
        <v>5</v>
      </c>
      <c r="V171" s="1" t="n">
        <v>0</v>
      </c>
      <c r="W171" s="1" t="n">
        <v>0</v>
      </c>
      <c r="X171" s="1" t="n">
        <v>0</v>
      </c>
      <c r="Y171" s="1" t="n">
        <f aca="false">ROUND(100*(W171/U171),1)</f>
        <v>0</v>
      </c>
      <c r="Z171" s="2" t="n">
        <v>0</v>
      </c>
      <c r="AA171" s="1" t="n">
        <v>0</v>
      </c>
      <c r="AB171" s="1" t="n">
        <v>0</v>
      </c>
      <c r="AC171" s="1" t="n">
        <v>0</v>
      </c>
      <c r="AD171" s="1" t="n">
        <v>0</v>
      </c>
      <c r="AE171" s="1" t="n">
        <v>4.7</v>
      </c>
    </row>
    <row r="172" customFormat="false" ht="12.75" hidden="false" customHeight="false" outlineLevel="0" collapsed="false">
      <c r="A172" s="1" t="s">
        <v>110</v>
      </c>
      <c r="B172" s="1" t="s">
        <v>111</v>
      </c>
      <c r="C172" s="1" t="s">
        <v>108</v>
      </c>
      <c r="D172" s="1" t="s">
        <v>108</v>
      </c>
      <c r="E172" s="1" t="n">
        <v>14</v>
      </c>
      <c r="F172" s="4" t="s">
        <v>168</v>
      </c>
      <c r="Q172" s="1" t="n">
        <v>0</v>
      </c>
      <c r="R172" s="1" t="s">
        <v>154</v>
      </c>
      <c r="S172" s="1" t="n">
        <v>0</v>
      </c>
      <c r="T172" s="1" t="n">
        <v>10</v>
      </c>
      <c r="U172" s="1" t="n">
        <v>7</v>
      </c>
      <c r="V172" s="1" t="n">
        <v>0</v>
      </c>
      <c r="W172" s="1" t="n">
        <v>0</v>
      </c>
      <c r="X172" s="1" t="n">
        <v>0</v>
      </c>
      <c r="Y172" s="1" t="n">
        <f aca="false">ROUND(100*(W172/U172),1)</f>
        <v>0</v>
      </c>
      <c r="Z172" s="2" t="n">
        <v>0</v>
      </c>
      <c r="AA172" s="1" t="n">
        <v>0</v>
      </c>
      <c r="AB172" s="1" t="n">
        <v>0</v>
      </c>
      <c r="AC172" s="1" t="n">
        <v>0</v>
      </c>
      <c r="AD172" s="1" t="n">
        <v>0</v>
      </c>
      <c r="AE172" s="1" t="n">
        <v>3</v>
      </c>
    </row>
    <row r="173" customFormat="false" ht="12.75" hidden="false" customHeight="false" outlineLevel="0" collapsed="false">
      <c r="A173" s="1" t="s">
        <v>112</v>
      </c>
      <c r="B173" s="1" t="s">
        <v>111</v>
      </c>
      <c r="C173" s="1" t="s">
        <v>108</v>
      </c>
      <c r="D173" s="1" t="s">
        <v>108</v>
      </c>
      <c r="E173" s="1" t="n">
        <v>14</v>
      </c>
      <c r="F173" s="4" t="s">
        <v>168</v>
      </c>
      <c r="Q173" s="1" t="n">
        <v>0</v>
      </c>
      <c r="R173" s="1" t="s">
        <v>154</v>
      </c>
      <c r="S173" s="1" t="n">
        <v>0</v>
      </c>
      <c r="T173" s="1" t="n">
        <v>10</v>
      </c>
      <c r="U173" s="1" t="n">
        <v>8</v>
      </c>
      <c r="V173" s="1" t="n">
        <v>0</v>
      </c>
      <c r="W173" s="1" t="n">
        <v>0</v>
      </c>
      <c r="X173" s="1" t="n">
        <v>0</v>
      </c>
      <c r="Y173" s="1" t="n">
        <f aca="false">ROUND(100*(W173/U173),1)</f>
        <v>0</v>
      </c>
      <c r="Z173" s="2" t="n">
        <v>0</v>
      </c>
      <c r="AA173" s="1" t="n">
        <v>0</v>
      </c>
      <c r="AB173" s="1" t="n">
        <v>0</v>
      </c>
      <c r="AC173" s="1" t="n">
        <v>0</v>
      </c>
      <c r="AD173" s="1" t="n">
        <v>0</v>
      </c>
      <c r="AE173" s="1" t="n">
        <v>3.5</v>
      </c>
    </row>
    <row r="174" customFormat="false" ht="12.75" hidden="false" customHeight="false" outlineLevel="0" collapsed="false">
      <c r="A174" s="1" t="s">
        <v>113</v>
      </c>
      <c r="B174" s="1" t="s">
        <v>107</v>
      </c>
      <c r="C174" s="1" t="s">
        <v>114</v>
      </c>
      <c r="D174" s="1" t="s">
        <v>114</v>
      </c>
      <c r="E174" s="1" t="n">
        <v>14</v>
      </c>
      <c r="F174" s="4" t="s">
        <v>168</v>
      </c>
      <c r="Q174" s="1" t="n">
        <v>0</v>
      </c>
      <c r="R174" s="1" t="s">
        <v>154</v>
      </c>
      <c r="S174" s="1" t="n">
        <v>0</v>
      </c>
      <c r="T174" s="1" t="n">
        <v>9</v>
      </c>
      <c r="U174" s="1" t="n">
        <v>5</v>
      </c>
      <c r="V174" s="1" t="n">
        <v>0</v>
      </c>
      <c r="W174" s="1" t="n">
        <v>0</v>
      </c>
      <c r="X174" s="1" t="n">
        <v>0</v>
      </c>
      <c r="Y174" s="1" t="n">
        <f aca="false">ROUND(100*(W174/U174),1)</f>
        <v>0</v>
      </c>
      <c r="Z174" s="2" t="n">
        <v>0</v>
      </c>
      <c r="AA174" s="1" t="n">
        <v>0</v>
      </c>
      <c r="AB174" s="1" t="n">
        <v>0</v>
      </c>
      <c r="AC174" s="1" t="n">
        <v>0</v>
      </c>
      <c r="AD174" s="1" t="n">
        <v>0</v>
      </c>
      <c r="AE174" s="1" t="n">
        <v>3.5</v>
      </c>
    </row>
    <row r="175" customFormat="false" ht="12.75" hidden="false" customHeight="false" outlineLevel="0" collapsed="false">
      <c r="A175" s="1" t="s">
        <v>115</v>
      </c>
      <c r="B175" s="1" t="s">
        <v>107</v>
      </c>
      <c r="C175" s="1" t="s">
        <v>114</v>
      </c>
      <c r="D175" s="1" t="s">
        <v>114</v>
      </c>
      <c r="E175" s="1" t="n">
        <v>14</v>
      </c>
      <c r="F175" s="4" t="s">
        <v>168</v>
      </c>
      <c r="Q175" s="1" t="n">
        <v>0</v>
      </c>
      <c r="R175" s="1" t="s">
        <v>154</v>
      </c>
      <c r="S175" s="1" t="n">
        <v>0</v>
      </c>
      <c r="T175" s="1" t="n">
        <v>8</v>
      </c>
      <c r="U175" s="1" t="n">
        <v>5</v>
      </c>
      <c r="V175" s="1" t="n">
        <v>0</v>
      </c>
      <c r="W175" s="1" t="n">
        <v>0</v>
      </c>
      <c r="X175" s="1" t="n">
        <v>0</v>
      </c>
      <c r="Y175" s="1" t="n">
        <f aca="false">ROUND(100*(W175/U175),1)</f>
        <v>0</v>
      </c>
      <c r="Z175" s="2" t="n">
        <v>0</v>
      </c>
      <c r="AA175" s="1" t="n">
        <v>0</v>
      </c>
      <c r="AB175" s="1" t="n">
        <v>0</v>
      </c>
      <c r="AC175" s="1" t="n">
        <v>0</v>
      </c>
      <c r="AD175" s="1" t="n">
        <v>0</v>
      </c>
      <c r="AE175" s="1" t="n">
        <v>3.2</v>
      </c>
    </row>
    <row r="176" customFormat="false" ht="12.75" hidden="false" customHeight="false" outlineLevel="0" collapsed="false">
      <c r="A176" s="1" t="s">
        <v>116</v>
      </c>
      <c r="B176" s="1" t="s">
        <v>107</v>
      </c>
      <c r="C176" s="1" t="s">
        <v>114</v>
      </c>
      <c r="D176" s="1" t="s">
        <v>108</v>
      </c>
      <c r="E176" s="1" t="n">
        <v>14</v>
      </c>
      <c r="F176" s="4" t="s">
        <v>169</v>
      </c>
      <c r="Q176" s="1" t="n">
        <v>0</v>
      </c>
      <c r="R176" s="1" t="s">
        <v>154</v>
      </c>
      <c r="S176" s="1" t="n">
        <v>0</v>
      </c>
      <c r="T176" s="1" t="n">
        <v>9</v>
      </c>
      <c r="U176" s="1" t="n">
        <v>7</v>
      </c>
      <c r="V176" s="1" t="n">
        <v>0</v>
      </c>
      <c r="W176" s="1" t="n">
        <v>0</v>
      </c>
      <c r="X176" s="1" t="n">
        <v>0</v>
      </c>
      <c r="Y176" s="1" t="n">
        <f aca="false">ROUND(100*(W176/U176),1)</f>
        <v>0</v>
      </c>
      <c r="Z176" s="2" t="n">
        <v>0</v>
      </c>
      <c r="AA176" s="1" t="n">
        <v>0</v>
      </c>
      <c r="AB176" s="1" t="n">
        <v>0</v>
      </c>
      <c r="AC176" s="1" t="n">
        <v>0</v>
      </c>
      <c r="AD176" s="1" t="n">
        <v>0</v>
      </c>
      <c r="AE176" s="1" t="n">
        <v>3</v>
      </c>
    </row>
    <row r="177" customFormat="false" ht="12.75" hidden="false" customHeight="false" outlineLevel="0" collapsed="false">
      <c r="A177" s="1" t="s">
        <v>117</v>
      </c>
      <c r="B177" s="1" t="s">
        <v>111</v>
      </c>
      <c r="C177" s="1" t="s">
        <v>114</v>
      </c>
      <c r="D177" s="1" t="s">
        <v>114</v>
      </c>
      <c r="E177" s="1" t="n">
        <v>14</v>
      </c>
      <c r="F177" s="4" t="s">
        <v>169</v>
      </c>
      <c r="Q177" s="1" t="n">
        <v>0</v>
      </c>
      <c r="R177" s="1" t="s">
        <v>154</v>
      </c>
      <c r="S177" s="1" t="n">
        <v>0</v>
      </c>
      <c r="T177" s="1" t="n">
        <v>8</v>
      </c>
      <c r="U177" s="1" t="n">
        <v>7</v>
      </c>
      <c r="V177" s="1" t="n">
        <v>0</v>
      </c>
      <c r="W177" s="1" t="n">
        <v>0</v>
      </c>
      <c r="X177" s="1" t="n">
        <v>0</v>
      </c>
      <c r="Y177" s="1" t="n">
        <f aca="false">ROUND(100*(W177/U177),1)</f>
        <v>0</v>
      </c>
      <c r="Z177" s="2" t="n">
        <v>0</v>
      </c>
      <c r="AA177" s="1" t="n">
        <v>0</v>
      </c>
      <c r="AB177" s="1" t="n">
        <v>0</v>
      </c>
      <c r="AC177" s="1" t="n">
        <v>0</v>
      </c>
      <c r="AD177" s="1" t="n">
        <v>0</v>
      </c>
      <c r="AE177" s="1" t="n">
        <v>3</v>
      </c>
    </row>
    <row r="178" customFormat="false" ht="12.75" hidden="false" customHeight="false" outlineLevel="0" collapsed="false">
      <c r="A178" s="1" t="s">
        <v>118</v>
      </c>
      <c r="B178" s="1" t="s">
        <v>111</v>
      </c>
      <c r="C178" s="1" t="s">
        <v>114</v>
      </c>
      <c r="D178" s="1" t="s">
        <v>114</v>
      </c>
      <c r="E178" s="1" t="n">
        <v>14</v>
      </c>
      <c r="F178" s="4" t="s">
        <v>168</v>
      </c>
      <c r="Q178" s="1" t="n">
        <v>0</v>
      </c>
      <c r="R178" s="1" t="s">
        <v>154</v>
      </c>
      <c r="S178" s="1" t="n">
        <v>0</v>
      </c>
      <c r="T178" s="1" t="n">
        <v>11</v>
      </c>
      <c r="U178" s="1" t="n">
        <v>4</v>
      </c>
      <c r="V178" s="1" t="n">
        <v>0</v>
      </c>
      <c r="W178" s="1" t="n">
        <v>0</v>
      </c>
      <c r="X178" s="1" t="n">
        <v>0</v>
      </c>
      <c r="Y178" s="1" t="n">
        <f aca="false">ROUND(100*(W178/U178),1)</f>
        <v>0</v>
      </c>
      <c r="Z178" s="2" t="n">
        <v>0</v>
      </c>
      <c r="AA178" s="1" t="n">
        <v>0</v>
      </c>
      <c r="AB178" s="1" t="n">
        <v>0</v>
      </c>
      <c r="AC178" s="1" t="n">
        <v>0</v>
      </c>
      <c r="AD178" s="1" t="n">
        <v>0</v>
      </c>
      <c r="AE178" s="1" t="n">
        <v>3.2</v>
      </c>
    </row>
    <row r="179" customFormat="false" ht="12.75" hidden="false" customHeight="false" outlineLevel="0" collapsed="false">
      <c r="A179" s="1" t="s">
        <v>119</v>
      </c>
      <c r="B179" s="1" t="s">
        <v>107</v>
      </c>
      <c r="C179" s="1" t="s">
        <v>120</v>
      </c>
      <c r="D179" s="1" t="s">
        <v>120</v>
      </c>
      <c r="E179" s="1" t="n">
        <v>14</v>
      </c>
      <c r="F179" s="4" t="s">
        <v>168</v>
      </c>
      <c r="Q179" s="1" t="n">
        <v>0</v>
      </c>
      <c r="R179" s="1" t="s">
        <v>154</v>
      </c>
      <c r="S179" s="1" t="n">
        <v>0</v>
      </c>
      <c r="T179" s="1" t="n">
        <v>7</v>
      </c>
      <c r="U179" s="1" t="n">
        <v>6</v>
      </c>
      <c r="V179" s="1" t="n">
        <v>0</v>
      </c>
      <c r="W179" s="1" t="n">
        <v>0</v>
      </c>
      <c r="X179" s="1" t="n">
        <v>0</v>
      </c>
      <c r="Y179" s="1" t="n">
        <f aca="false">ROUND(100*(W179/U179),1)</f>
        <v>0</v>
      </c>
      <c r="Z179" s="2" t="n">
        <v>0</v>
      </c>
      <c r="AA179" s="1" t="n">
        <v>0</v>
      </c>
      <c r="AB179" s="1" t="n">
        <v>0</v>
      </c>
      <c r="AC179" s="1" t="n">
        <v>0</v>
      </c>
      <c r="AD179" s="1" t="n">
        <v>0</v>
      </c>
      <c r="AE179" s="1" t="n">
        <v>3.3</v>
      </c>
    </row>
    <row r="180" customFormat="false" ht="12.75" hidden="false" customHeight="false" outlineLevel="0" collapsed="false">
      <c r="A180" s="1" t="s">
        <v>121</v>
      </c>
      <c r="B180" s="1" t="s">
        <v>107</v>
      </c>
      <c r="C180" s="1" t="s">
        <v>120</v>
      </c>
      <c r="D180" s="1" t="s">
        <v>120</v>
      </c>
      <c r="E180" s="1" t="n">
        <v>14</v>
      </c>
      <c r="F180" s="4" t="s">
        <v>168</v>
      </c>
      <c r="Q180" s="1" t="n">
        <v>0</v>
      </c>
      <c r="R180" s="1" t="s">
        <v>154</v>
      </c>
      <c r="S180" s="1" t="n">
        <v>0</v>
      </c>
      <c r="T180" s="1" t="n">
        <v>9</v>
      </c>
      <c r="U180" s="1" t="n">
        <v>8</v>
      </c>
      <c r="V180" s="1" t="n">
        <v>0</v>
      </c>
      <c r="W180" s="1" t="n">
        <v>0</v>
      </c>
      <c r="X180" s="1" t="n">
        <v>0</v>
      </c>
      <c r="Y180" s="1" t="n">
        <f aca="false">ROUND(100*(W180/U180),1)</f>
        <v>0</v>
      </c>
      <c r="Z180" s="2" t="n">
        <v>0</v>
      </c>
      <c r="AA180" s="1" t="n">
        <v>0</v>
      </c>
      <c r="AB180" s="1" t="n">
        <v>0</v>
      </c>
      <c r="AC180" s="1" t="n">
        <v>0</v>
      </c>
      <c r="AD180" s="1" t="n">
        <v>0</v>
      </c>
      <c r="AE180" s="1" t="n">
        <v>3.2</v>
      </c>
    </row>
    <row r="181" customFormat="false" ht="12.75" hidden="false" customHeight="false" outlineLevel="0" collapsed="false">
      <c r="A181" s="1" t="s">
        <v>122</v>
      </c>
      <c r="B181" s="1" t="s">
        <v>111</v>
      </c>
      <c r="C181" s="1" t="s">
        <v>120</v>
      </c>
      <c r="D181" s="1" t="s">
        <v>120</v>
      </c>
      <c r="E181" s="1" t="n">
        <v>14</v>
      </c>
      <c r="F181" s="4" t="s">
        <v>168</v>
      </c>
      <c r="Q181" s="1" t="n">
        <v>0</v>
      </c>
      <c r="R181" s="1" t="s">
        <v>154</v>
      </c>
      <c r="S181" s="1" t="n">
        <v>0</v>
      </c>
      <c r="T181" s="1" t="n">
        <v>10</v>
      </c>
      <c r="U181" s="1" t="n">
        <v>9</v>
      </c>
      <c r="V181" s="1" t="n">
        <v>0</v>
      </c>
      <c r="W181" s="1" t="n">
        <v>0</v>
      </c>
      <c r="X181" s="1" t="n">
        <v>0</v>
      </c>
      <c r="Y181" s="1" t="n">
        <f aca="false">ROUND(100*(W181/U181),1)</f>
        <v>0</v>
      </c>
      <c r="Z181" s="2" t="n">
        <v>0</v>
      </c>
      <c r="AA181" s="1" t="n">
        <v>0</v>
      </c>
      <c r="AB181" s="1" t="n">
        <v>0</v>
      </c>
      <c r="AC181" s="1" t="n">
        <v>0</v>
      </c>
      <c r="AD181" s="1" t="n">
        <v>0</v>
      </c>
      <c r="AE181" s="1" t="n">
        <v>3.3</v>
      </c>
    </row>
    <row r="182" customFormat="false" ht="12.75" hidden="false" customHeight="false" outlineLevel="0" collapsed="false">
      <c r="A182" s="1" t="s">
        <v>123</v>
      </c>
      <c r="B182" s="1" t="s">
        <v>111</v>
      </c>
      <c r="C182" s="1" t="s">
        <v>120</v>
      </c>
      <c r="D182" s="1" t="s">
        <v>120</v>
      </c>
      <c r="E182" s="1" t="n">
        <v>14</v>
      </c>
      <c r="F182" s="4" t="s">
        <v>168</v>
      </c>
      <c r="Q182" s="1" t="n">
        <v>0</v>
      </c>
      <c r="R182" s="1" t="s">
        <v>154</v>
      </c>
      <c r="S182" s="1" t="n">
        <v>0</v>
      </c>
      <c r="T182" s="1" t="n">
        <v>8</v>
      </c>
      <c r="U182" s="1" t="n">
        <v>7</v>
      </c>
      <c r="V182" s="1" t="n">
        <v>0</v>
      </c>
      <c r="W182" s="1" t="n">
        <v>0</v>
      </c>
      <c r="X182" s="1" t="n">
        <v>0</v>
      </c>
      <c r="Y182" s="1" t="n">
        <f aca="false">ROUND(100*(W182/U182),1)</f>
        <v>0</v>
      </c>
      <c r="Z182" s="2" t="n">
        <v>0</v>
      </c>
      <c r="AA182" s="1" t="n">
        <v>0</v>
      </c>
      <c r="AB182" s="1" t="n">
        <v>0</v>
      </c>
      <c r="AC182" s="1" t="n">
        <v>0</v>
      </c>
      <c r="AD182" s="1" t="n">
        <v>0</v>
      </c>
      <c r="AE182" s="1" t="n">
        <v>3.9</v>
      </c>
    </row>
    <row r="183" customFormat="false" ht="12.75" hidden="false" customHeight="false" outlineLevel="0" collapsed="false">
      <c r="A183" s="1" t="s">
        <v>124</v>
      </c>
      <c r="B183" s="1" t="s">
        <v>111</v>
      </c>
      <c r="C183" s="1" t="s">
        <v>120</v>
      </c>
      <c r="D183" s="1" t="s">
        <v>120</v>
      </c>
      <c r="E183" s="1" t="n">
        <v>14</v>
      </c>
      <c r="F183" s="4" t="s">
        <v>168</v>
      </c>
      <c r="Q183" s="1" t="n">
        <v>0</v>
      </c>
      <c r="R183" s="1" t="s">
        <v>154</v>
      </c>
      <c r="S183" s="1" t="n">
        <v>0</v>
      </c>
      <c r="T183" s="1" t="n">
        <v>8</v>
      </c>
      <c r="U183" s="1" t="n">
        <v>5</v>
      </c>
      <c r="V183" s="1" t="n">
        <v>0</v>
      </c>
      <c r="W183" s="1" t="n">
        <v>0</v>
      </c>
      <c r="X183" s="1" t="n">
        <v>0</v>
      </c>
      <c r="Y183" s="1" t="n">
        <f aca="false">ROUND(100*(W183/U183),1)</f>
        <v>0</v>
      </c>
      <c r="Z183" s="2" t="n">
        <v>0</v>
      </c>
      <c r="AA183" s="1" t="n">
        <v>0</v>
      </c>
      <c r="AB183" s="1" t="n">
        <v>0</v>
      </c>
      <c r="AC183" s="1" t="n">
        <v>0</v>
      </c>
      <c r="AD183" s="1" t="n">
        <v>0</v>
      </c>
      <c r="AE183" s="1" t="n">
        <v>3.2</v>
      </c>
    </row>
    <row r="184" customFormat="false" ht="12.75" hidden="false" customHeight="false" outlineLevel="0" collapsed="false">
      <c r="A184" s="1" t="s">
        <v>106</v>
      </c>
      <c r="B184" s="1" t="s">
        <v>107</v>
      </c>
      <c r="C184" s="1" t="s">
        <v>108</v>
      </c>
      <c r="D184" s="1" t="s">
        <v>108</v>
      </c>
      <c r="E184" s="1" t="n">
        <v>21</v>
      </c>
      <c r="F184" s="4" t="s">
        <v>170</v>
      </c>
      <c r="Q184" s="1" t="n">
        <v>0</v>
      </c>
      <c r="R184" s="1" t="s">
        <v>154</v>
      </c>
      <c r="S184" s="1" t="n">
        <v>0</v>
      </c>
      <c r="T184" s="1" t="n">
        <v>7</v>
      </c>
      <c r="U184" s="1" t="n">
        <v>4</v>
      </c>
      <c r="V184" s="1" t="n">
        <v>0</v>
      </c>
      <c r="W184" s="1" t="n">
        <v>0</v>
      </c>
      <c r="X184" s="1" t="n">
        <v>0</v>
      </c>
      <c r="Y184" s="1" t="n">
        <f aca="false">ROUND(100*(W184/U184),1)</f>
        <v>0</v>
      </c>
      <c r="Z184" s="2" t="n">
        <v>0</v>
      </c>
      <c r="AA184" s="1" t="n">
        <v>0</v>
      </c>
      <c r="AB184" s="1" t="n">
        <v>0</v>
      </c>
      <c r="AC184" s="1" t="n">
        <v>0</v>
      </c>
      <c r="AD184" s="1" t="n">
        <v>0</v>
      </c>
      <c r="AE184" s="1" t="n">
        <v>4.5</v>
      </c>
    </row>
    <row r="185" customFormat="false" ht="12.75" hidden="false" customHeight="false" outlineLevel="0" collapsed="false">
      <c r="A185" s="1" t="s">
        <v>110</v>
      </c>
      <c r="B185" s="1" t="s">
        <v>111</v>
      </c>
      <c r="C185" s="1" t="s">
        <v>108</v>
      </c>
      <c r="D185" s="1" t="s">
        <v>108</v>
      </c>
      <c r="E185" s="1" t="n">
        <v>21</v>
      </c>
      <c r="F185" s="4" t="s">
        <v>170</v>
      </c>
      <c r="Q185" s="1" t="n">
        <v>0</v>
      </c>
      <c r="R185" s="1" t="s">
        <v>154</v>
      </c>
      <c r="S185" s="1" t="n">
        <v>0</v>
      </c>
      <c r="T185" s="1" t="n">
        <v>10</v>
      </c>
      <c r="U185" s="1" t="n">
        <v>7</v>
      </c>
      <c r="V185" s="1" t="n">
        <v>0</v>
      </c>
      <c r="W185" s="1" t="n">
        <v>0</v>
      </c>
      <c r="X185" s="1" t="n">
        <v>0</v>
      </c>
      <c r="Y185" s="1" t="n">
        <f aca="false">ROUND(100*(W185/U185),1)</f>
        <v>0</v>
      </c>
      <c r="Z185" s="2" t="n">
        <v>0</v>
      </c>
      <c r="AA185" s="1" t="n">
        <v>0</v>
      </c>
      <c r="AB185" s="1" t="n">
        <v>0</v>
      </c>
      <c r="AC185" s="1" t="n">
        <v>0</v>
      </c>
      <c r="AD185" s="1" t="n">
        <v>0</v>
      </c>
      <c r="AE185" s="1" t="n">
        <v>2.8</v>
      </c>
    </row>
    <row r="186" customFormat="false" ht="12.75" hidden="false" customHeight="false" outlineLevel="0" collapsed="false">
      <c r="A186" s="1" t="s">
        <v>112</v>
      </c>
      <c r="B186" s="1" t="s">
        <v>111</v>
      </c>
      <c r="C186" s="1" t="s">
        <v>108</v>
      </c>
      <c r="D186" s="1" t="s">
        <v>108</v>
      </c>
      <c r="E186" s="1" t="n">
        <v>21</v>
      </c>
      <c r="F186" s="4" t="s">
        <v>170</v>
      </c>
      <c r="Q186" s="1" t="n">
        <v>0</v>
      </c>
      <c r="R186" s="1" t="s">
        <v>154</v>
      </c>
      <c r="S186" s="1" t="n">
        <v>0</v>
      </c>
      <c r="T186" s="1" t="n">
        <v>10</v>
      </c>
      <c r="U186" s="1" t="n">
        <v>9</v>
      </c>
      <c r="V186" s="1" t="n">
        <v>0</v>
      </c>
      <c r="W186" s="1" t="n">
        <v>0</v>
      </c>
      <c r="X186" s="1" t="n">
        <v>0</v>
      </c>
      <c r="Y186" s="1" t="n">
        <f aca="false">ROUND(100*(W186/U186),1)</f>
        <v>0</v>
      </c>
      <c r="Z186" s="2" t="n">
        <v>0</v>
      </c>
      <c r="AA186" s="1" t="n">
        <v>0</v>
      </c>
      <c r="AB186" s="1" t="n">
        <v>0</v>
      </c>
      <c r="AC186" s="1" t="n">
        <v>0</v>
      </c>
      <c r="AD186" s="1" t="n">
        <v>0</v>
      </c>
      <c r="AE186" s="1" t="n">
        <v>3.7</v>
      </c>
    </row>
    <row r="187" customFormat="false" ht="12.75" hidden="false" customHeight="false" outlineLevel="0" collapsed="false">
      <c r="A187" s="1" t="s">
        <v>113</v>
      </c>
      <c r="B187" s="1" t="s">
        <v>107</v>
      </c>
      <c r="C187" s="1" t="s">
        <v>114</v>
      </c>
      <c r="D187" s="1" t="s">
        <v>114</v>
      </c>
      <c r="E187" s="1" t="n">
        <v>21</v>
      </c>
      <c r="F187" s="4" t="s">
        <v>170</v>
      </c>
      <c r="Q187" s="1" t="n">
        <v>0</v>
      </c>
      <c r="R187" s="1" t="s">
        <v>154</v>
      </c>
      <c r="S187" s="1" t="n">
        <v>0</v>
      </c>
      <c r="T187" s="1" t="n">
        <v>8</v>
      </c>
      <c r="U187" s="1" t="n">
        <v>7</v>
      </c>
      <c r="V187" s="1" t="n">
        <v>0</v>
      </c>
      <c r="W187" s="1" t="n">
        <v>0</v>
      </c>
      <c r="X187" s="1" t="n">
        <v>0</v>
      </c>
      <c r="Y187" s="1" t="n">
        <f aca="false">ROUND(100*(W187/U187),1)</f>
        <v>0</v>
      </c>
      <c r="Z187" s="2" t="n">
        <v>0</v>
      </c>
      <c r="AA187" s="1" t="n">
        <v>0</v>
      </c>
      <c r="AB187" s="1" t="n">
        <v>0</v>
      </c>
      <c r="AC187" s="1" t="n">
        <v>0</v>
      </c>
      <c r="AD187" s="1" t="n">
        <v>0</v>
      </c>
      <c r="AE187" s="1" t="n">
        <v>3.5</v>
      </c>
    </row>
    <row r="188" customFormat="false" ht="12.75" hidden="false" customHeight="false" outlineLevel="0" collapsed="false">
      <c r="A188" s="1" t="s">
        <v>115</v>
      </c>
      <c r="B188" s="1" t="s">
        <v>107</v>
      </c>
      <c r="C188" s="1" t="s">
        <v>114</v>
      </c>
      <c r="D188" s="1" t="s">
        <v>114</v>
      </c>
      <c r="E188" s="1" t="n">
        <v>21</v>
      </c>
      <c r="F188" s="4" t="s">
        <v>170</v>
      </c>
      <c r="Q188" s="1" t="n">
        <v>0</v>
      </c>
      <c r="R188" s="1" t="s">
        <v>154</v>
      </c>
      <c r="S188" s="1" t="n">
        <v>0</v>
      </c>
      <c r="T188" s="1" t="n">
        <v>10</v>
      </c>
      <c r="U188" s="1" t="n">
        <v>6</v>
      </c>
      <c r="V188" s="1" t="n">
        <v>0</v>
      </c>
      <c r="W188" s="1" t="n">
        <v>0</v>
      </c>
      <c r="X188" s="1" t="n">
        <v>0</v>
      </c>
      <c r="Y188" s="1" t="n">
        <f aca="false">ROUND(100*(W188/U188),1)</f>
        <v>0</v>
      </c>
      <c r="Z188" s="2" t="n">
        <v>0</v>
      </c>
      <c r="AA188" s="1" t="n">
        <v>0</v>
      </c>
      <c r="AB188" s="1" t="n">
        <v>0</v>
      </c>
      <c r="AC188" s="1" t="n">
        <v>0</v>
      </c>
      <c r="AD188" s="1" t="n">
        <v>0</v>
      </c>
      <c r="AE188" s="1" t="n">
        <v>3.2</v>
      </c>
    </row>
    <row r="189" customFormat="false" ht="12.75" hidden="false" customHeight="false" outlineLevel="0" collapsed="false">
      <c r="A189" s="1" t="s">
        <v>116</v>
      </c>
      <c r="B189" s="1" t="s">
        <v>107</v>
      </c>
      <c r="C189" s="1" t="s">
        <v>114</v>
      </c>
      <c r="D189" s="1" t="s">
        <v>108</v>
      </c>
      <c r="E189" s="1" t="n">
        <v>21</v>
      </c>
      <c r="F189" s="4" t="s">
        <v>171</v>
      </c>
      <c r="Q189" s="1" t="n">
        <v>0</v>
      </c>
      <c r="R189" s="1" t="s">
        <v>154</v>
      </c>
      <c r="S189" s="1" t="n">
        <v>0</v>
      </c>
      <c r="T189" s="1" t="n">
        <v>9</v>
      </c>
      <c r="U189" s="1" t="n">
        <v>7</v>
      </c>
      <c r="V189" s="1" t="n">
        <v>0</v>
      </c>
      <c r="W189" s="1" t="n">
        <v>0</v>
      </c>
      <c r="X189" s="1" t="n">
        <v>0</v>
      </c>
      <c r="Y189" s="1" t="n">
        <f aca="false">ROUND(100*(W189/U189),1)</f>
        <v>0</v>
      </c>
      <c r="Z189" s="2" t="n">
        <v>0</v>
      </c>
      <c r="AA189" s="1" t="n">
        <v>0</v>
      </c>
      <c r="AB189" s="1" t="n">
        <v>0</v>
      </c>
      <c r="AC189" s="1" t="n">
        <v>0</v>
      </c>
      <c r="AD189" s="1" t="n">
        <v>0</v>
      </c>
      <c r="AE189" s="1" t="n">
        <v>3.1</v>
      </c>
    </row>
    <row r="190" customFormat="false" ht="12.75" hidden="false" customHeight="false" outlineLevel="0" collapsed="false">
      <c r="A190" s="1" t="s">
        <v>117</v>
      </c>
      <c r="B190" s="1" t="s">
        <v>111</v>
      </c>
      <c r="C190" s="1" t="s">
        <v>114</v>
      </c>
      <c r="D190" s="1" t="s">
        <v>114</v>
      </c>
      <c r="E190" s="1" t="n">
        <v>21</v>
      </c>
      <c r="F190" s="4" t="s">
        <v>171</v>
      </c>
      <c r="Q190" s="1" t="n">
        <v>0</v>
      </c>
      <c r="R190" s="1" t="s">
        <v>154</v>
      </c>
      <c r="S190" s="1" t="n">
        <v>0</v>
      </c>
      <c r="T190" s="1" t="n">
        <v>8</v>
      </c>
      <c r="U190" s="1" t="n">
        <v>7</v>
      </c>
      <c r="V190" s="1" t="n">
        <v>0</v>
      </c>
      <c r="W190" s="1" t="n">
        <v>0</v>
      </c>
      <c r="X190" s="1" t="n">
        <v>0</v>
      </c>
      <c r="Y190" s="1" t="n">
        <f aca="false">ROUND(100*(W190/U190),1)</f>
        <v>0</v>
      </c>
      <c r="Z190" s="2" t="n">
        <v>0</v>
      </c>
      <c r="AA190" s="1" t="n">
        <v>0</v>
      </c>
      <c r="AB190" s="1" t="n">
        <v>0</v>
      </c>
      <c r="AC190" s="1" t="n">
        <v>0</v>
      </c>
      <c r="AD190" s="1" t="n">
        <v>0</v>
      </c>
      <c r="AE190" s="1" t="n">
        <v>3.1</v>
      </c>
    </row>
    <row r="191" customFormat="false" ht="12.75" hidden="false" customHeight="false" outlineLevel="0" collapsed="false">
      <c r="A191" s="1" t="s">
        <v>118</v>
      </c>
      <c r="B191" s="1" t="s">
        <v>111</v>
      </c>
      <c r="C191" s="1" t="s">
        <v>114</v>
      </c>
      <c r="D191" s="1" t="s">
        <v>114</v>
      </c>
      <c r="E191" s="1" t="n">
        <v>21</v>
      </c>
      <c r="F191" s="4" t="s">
        <v>170</v>
      </c>
      <c r="Q191" s="1" t="n">
        <v>0</v>
      </c>
      <c r="R191" s="1" t="s">
        <v>154</v>
      </c>
      <c r="S191" s="1" t="n">
        <v>0</v>
      </c>
      <c r="T191" s="1" t="n">
        <v>11</v>
      </c>
      <c r="U191" s="1" t="n">
        <v>7</v>
      </c>
      <c r="V191" s="1" t="n">
        <v>0</v>
      </c>
      <c r="W191" s="1" t="n">
        <v>0</v>
      </c>
      <c r="X191" s="1" t="n">
        <v>0</v>
      </c>
      <c r="Y191" s="1" t="n">
        <f aca="false">ROUND(100*(W191/U191),1)</f>
        <v>0</v>
      </c>
      <c r="Z191" s="2" t="n">
        <v>0</v>
      </c>
      <c r="AA191" s="1" t="n">
        <v>0</v>
      </c>
      <c r="AB191" s="1" t="n">
        <v>0</v>
      </c>
      <c r="AC191" s="1" t="n">
        <v>0</v>
      </c>
      <c r="AD191" s="1" t="n">
        <v>0</v>
      </c>
      <c r="AE191" s="1" t="n">
        <v>3.2</v>
      </c>
    </row>
    <row r="192" customFormat="false" ht="12.75" hidden="false" customHeight="false" outlineLevel="0" collapsed="false">
      <c r="A192" s="1" t="s">
        <v>119</v>
      </c>
      <c r="B192" s="1" t="s">
        <v>107</v>
      </c>
      <c r="C192" s="1" t="s">
        <v>120</v>
      </c>
      <c r="D192" s="1" t="s">
        <v>120</v>
      </c>
      <c r="E192" s="1" t="n">
        <v>21</v>
      </c>
      <c r="F192" s="4" t="s">
        <v>170</v>
      </c>
      <c r="Q192" s="1" t="n">
        <v>0</v>
      </c>
      <c r="R192" s="1" t="s">
        <v>154</v>
      </c>
      <c r="S192" s="1" t="n">
        <v>0</v>
      </c>
      <c r="T192" s="1" t="n">
        <v>10</v>
      </c>
      <c r="U192" s="1" t="n">
        <v>10</v>
      </c>
      <c r="V192" s="1" t="n">
        <v>0</v>
      </c>
      <c r="W192" s="1" t="n">
        <v>0</v>
      </c>
      <c r="X192" s="1" t="n">
        <v>0</v>
      </c>
      <c r="Y192" s="1" t="n">
        <f aca="false">ROUND(100*(W192/U192),1)</f>
        <v>0</v>
      </c>
      <c r="Z192" s="2" t="n">
        <v>0</v>
      </c>
      <c r="AA192" s="1" t="n">
        <v>0</v>
      </c>
      <c r="AB192" s="1" t="n">
        <v>0</v>
      </c>
      <c r="AC192" s="1" t="n">
        <v>0</v>
      </c>
      <c r="AD192" s="1" t="n">
        <v>0</v>
      </c>
      <c r="AE192" s="1" t="n">
        <v>3.3</v>
      </c>
    </row>
    <row r="193" customFormat="false" ht="12.75" hidden="false" customHeight="false" outlineLevel="0" collapsed="false">
      <c r="A193" s="1" t="s">
        <v>121</v>
      </c>
      <c r="B193" s="1" t="s">
        <v>107</v>
      </c>
      <c r="C193" s="1" t="s">
        <v>120</v>
      </c>
      <c r="D193" s="1" t="s">
        <v>120</v>
      </c>
      <c r="E193" s="1" t="n">
        <v>21</v>
      </c>
      <c r="F193" s="4" t="s">
        <v>170</v>
      </c>
      <c r="Q193" s="1" t="n">
        <v>0</v>
      </c>
      <c r="R193" s="1" t="s">
        <v>154</v>
      </c>
      <c r="S193" s="1" t="n">
        <v>0</v>
      </c>
      <c r="T193" s="1" t="n">
        <v>9</v>
      </c>
      <c r="U193" s="1" t="n">
        <v>8</v>
      </c>
      <c r="V193" s="1" t="n">
        <v>0</v>
      </c>
      <c r="W193" s="1" t="n">
        <v>0</v>
      </c>
      <c r="X193" s="1" t="n">
        <v>0</v>
      </c>
      <c r="Y193" s="1" t="n">
        <f aca="false">ROUND(100*(W193/U193),1)</f>
        <v>0</v>
      </c>
      <c r="Z193" s="2" t="n">
        <v>0</v>
      </c>
      <c r="AA193" s="1" t="n">
        <v>0</v>
      </c>
      <c r="AB193" s="1" t="n">
        <v>0</v>
      </c>
      <c r="AC193" s="1" t="n">
        <v>0</v>
      </c>
      <c r="AD193" s="1" t="n">
        <v>0</v>
      </c>
      <c r="AE193" s="1" t="n">
        <v>3.4</v>
      </c>
    </row>
    <row r="194" customFormat="false" ht="12.75" hidden="false" customHeight="false" outlineLevel="0" collapsed="false">
      <c r="A194" s="1" t="s">
        <v>122</v>
      </c>
      <c r="B194" s="1" t="s">
        <v>111</v>
      </c>
      <c r="C194" s="1" t="s">
        <v>120</v>
      </c>
      <c r="D194" s="1" t="s">
        <v>120</v>
      </c>
      <c r="E194" s="1" t="n">
        <v>21</v>
      </c>
      <c r="F194" s="4" t="s">
        <v>170</v>
      </c>
      <c r="Q194" s="1" t="n">
        <v>0</v>
      </c>
      <c r="R194" s="1" t="s">
        <v>154</v>
      </c>
      <c r="S194" s="1" t="n">
        <v>0</v>
      </c>
      <c r="T194" s="1" t="n">
        <v>11</v>
      </c>
      <c r="U194" s="1" t="n">
        <v>10</v>
      </c>
      <c r="V194" s="1" t="n">
        <v>0</v>
      </c>
      <c r="W194" s="1" t="n">
        <v>0</v>
      </c>
      <c r="X194" s="1" t="n">
        <v>0</v>
      </c>
      <c r="Y194" s="1" t="n">
        <f aca="false">ROUND(100*(W194/U194),1)</f>
        <v>0</v>
      </c>
      <c r="Z194" s="2" t="n">
        <v>0</v>
      </c>
      <c r="AA194" s="1" t="n">
        <v>0</v>
      </c>
      <c r="AB194" s="1" t="n">
        <v>0</v>
      </c>
      <c r="AC194" s="1" t="n">
        <v>0</v>
      </c>
      <c r="AD194" s="1" t="n">
        <v>0</v>
      </c>
      <c r="AE194" s="1" t="n">
        <v>3.3</v>
      </c>
    </row>
    <row r="195" customFormat="false" ht="12.75" hidden="false" customHeight="false" outlineLevel="0" collapsed="false">
      <c r="A195" s="1" t="s">
        <v>123</v>
      </c>
      <c r="B195" s="1" t="s">
        <v>111</v>
      </c>
      <c r="C195" s="1" t="s">
        <v>120</v>
      </c>
      <c r="D195" s="1" t="s">
        <v>120</v>
      </c>
      <c r="E195" s="1" t="n">
        <v>21</v>
      </c>
      <c r="F195" s="4" t="s">
        <v>170</v>
      </c>
      <c r="Q195" s="1" t="n">
        <v>0</v>
      </c>
      <c r="R195" s="1" t="s">
        <v>154</v>
      </c>
      <c r="S195" s="1" t="n">
        <v>0</v>
      </c>
      <c r="T195" s="1" t="n">
        <v>10</v>
      </c>
      <c r="U195" s="1" t="n">
        <v>9</v>
      </c>
      <c r="V195" s="1" t="n">
        <v>0</v>
      </c>
      <c r="W195" s="1" t="n">
        <v>0</v>
      </c>
      <c r="X195" s="1" t="n">
        <v>0</v>
      </c>
      <c r="Y195" s="1" t="n">
        <f aca="false">ROUND(100*(W195/U195),1)</f>
        <v>0</v>
      </c>
      <c r="Z195" s="2" t="n">
        <v>0</v>
      </c>
      <c r="AA195" s="1" t="n">
        <v>0</v>
      </c>
      <c r="AB195" s="1" t="n">
        <v>0</v>
      </c>
      <c r="AC195" s="1" t="n">
        <v>0</v>
      </c>
      <c r="AD195" s="1" t="n">
        <v>0</v>
      </c>
      <c r="AE195" s="1" t="n">
        <v>3.6</v>
      </c>
    </row>
    <row r="196" customFormat="false" ht="12.75" hidden="false" customHeight="false" outlineLevel="0" collapsed="false">
      <c r="A196" s="1" t="s">
        <v>124</v>
      </c>
      <c r="B196" s="1" t="s">
        <v>111</v>
      </c>
      <c r="C196" s="1" t="s">
        <v>120</v>
      </c>
      <c r="D196" s="1" t="s">
        <v>120</v>
      </c>
      <c r="E196" s="1" t="n">
        <v>21</v>
      </c>
      <c r="F196" s="4" t="s">
        <v>170</v>
      </c>
      <c r="Q196" s="1" t="n">
        <v>0</v>
      </c>
      <c r="R196" s="1" t="s">
        <v>154</v>
      </c>
      <c r="S196" s="1" t="n">
        <v>0</v>
      </c>
      <c r="T196" s="1" t="n">
        <v>10</v>
      </c>
      <c r="U196" s="1" t="n">
        <v>8</v>
      </c>
      <c r="V196" s="1" t="n">
        <v>0</v>
      </c>
      <c r="W196" s="1" t="n">
        <v>0</v>
      </c>
      <c r="X196" s="1" t="n">
        <v>0</v>
      </c>
      <c r="Y196" s="1" t="n">
        <f aca="false">ROUND(100*(W196/U196),1)</f>
        <v>0</v>
      </c>
      <c r="Z196" s="2" t="n">
        <v>0</v>
      </c>
      <c r="AA196" s="1" t="n">
        <v>0</v>
      </c>
      <c r="AB196" s="1" t="n">
        <v>0</v>
      </c>
      <c r="AC196" s="1" t="n">
        <v>0</v>
      </c>
      <c r="AD196" s="1" t="n">
        <v>0</v>
      </c>
      <c r="AE196" s="1" t="n">
        <v>3.2</v>
      </c>
    </row>
    <row r="197" customFormat="false" ht="12.75" hidden="false" customHeight="false" outlineLevel="0" collapsed="false">
      <c r="A197" s="1" t="s">
        <v>106</v>
      </c>
      <c r="B197" s="1" t="s">
        <v>107</v>
      </c>
      <c r="C197" s="1" t="s">
        <v>108</v>
      </c>
      <c r="D197" s="1" t="s">
        <v>108</v>
      </c>
      <c r="E197" s="1" t="n">
        <v>28</v>
      </c>
      <c r="F197" s="4" t="s">
        <v>172</v>
      </c>
      <c r="N197" s="1" t="n">
        <v>19</v>
      </c>
      <c r="O197" s="1" t="n">
        <v>19</v>
      </c>
      <c r="P197" s="1" t="n">
        <v>19</v>
      </c>
      <c r="Q197" s="1" t="n">
        <v>0</v>
      </c>
      <c r="R197" s="1" t="s">
        <v>154</v>
      </c>
      <c r="S197" s="1" t="n">
        <v>0</v>
      </c>
      <c r="T197" s="1" t="n">
        <v>11</v>
      </c>
      <c r="U197" s="1" t="n">
        <v>6</v>
      </c>
      <c r="V197" s="1" t="n">
        <v>0</v>
      </c>
      <c r="W197" s="1" t="n">
        <v>0</v>
      </c>
      <c r="X197" s="1" t="n">
        <v>0</v>
      </c>
      <c r="Y197" s="1" t="n">
        <f aca="false">ROUND(100*(W197/U197),1)</f>
        <v>0</v>
      </c>
      <c r="Z197" s="2" t="n">
        <v>0</v>
      </c>
      <c r="AA197" s="1" t="n">
        <v>0</v>
      </c>
      <c r="AB197" s="1" t="n">
        <v>0</v>
      </c>
      <c r="AC197" s="1" t="n">
        <v>0</v>
      </c>
      <c r="AD197" s="1" t="n">
        <v>0</v>
      </c>
      <c r="AE197" s="1" t="n">
        <v>4.5</v>
      </c>
      <c r="AF197" s="1" t="n">
        <v>7.77</v>
      </c>
      <c r="AG197" s="1" t="n">
        <v>3.78</v>
      </c>
      <c r="AH197" s="1" t="n">
        <v>0.18</v>
      </c>
      <c r="AI197" s="1" t="n">
        <v>3.81</v>
      </c>
      <c r="AJ197" s="1" t="n">
        <v>48.7</v>
      </c>
      <c r="AK197" s="1" t="n">
        <v>2.3</v>
      </c>
      <c r="AL197" s="1" t="n">
        <v>49</v>
      </c>
      <c r="AM197" s="1" t="n">
        <v>5.88</v>
      </c>
      <c r="AN197" s="1" t="n">
        <v>12.2</v>
      </c>
      <c r="AO197" s="1" t="n">
        <v>37.14</v>
      </c>
      <c r="AP197" s="1" t="n">
        <v>20.8</v>
      </c>
      <c r="AQ197" s="1" t="n">
        <v>63</v>
      </c>
      <c r="AR197" s="1" t="n">
        <v>33</v>
      </c>
      <c r="AS197" s="1" t="n">
        <v>16.9</v>
      </c>
      <c r="AT197" s="1" t="n">
        <v>40.6</v>
      </c>
      <c r="AU197" s="1" t="n">
        <v>246</v>
      </c>
      <c r="AV197" s="1" t="n">
        <v>10.4</v>
      </c>
      <c r="AW197" s="1" t="n">
        <v>0.26</v>
      </c>
      <c r="AX197" s="1" t="n">
        <v>37.8</v>
      </c>
      <c r="AY197" s="1" t="n">
        <v>16.1</v>
      </c>
      <c r="BC197" s="1" t="n">
        <v>0.5</v>
      </c>
      <c r="BD197" s="1" t="n">
        <v>0</v>
      </c>
      <c r="BE197" s="1" t="n">
        <v>10.8</v>
      </c>
      <c r="BF197" s="1" t="n">
        <v>3229</v>
      </c>
      <c r="BG197" s="1" t="n">
        <v>55.69</v>
      </c>
      <c r="BH197" s="1" t="n">
        <v>9.6</v>
      </c>
      <c r="BI197" s="1" t="n">
        <v>56.8</v>
      </c>
      <c r="BJ197" s="1" t="n">
        <v>3.52</v>
      </c>
      <c r="BK197" s="1" t="n">
        <v>9.4</v>
      </c>
      <c r="BL197" s="1" t="n">
        <v>966.38</v>
      </c>
      <c r="BM197" s="1" t="n">
        <v>2507.38</v>
      </c>
      <c r="BN197" s="1" t="n">
        <v>138.49</v>
      </c>
      <c r="BO197" s="1" t="n">
        <v>15.5</v>
      </c>
      <c r="BP197" s="1" t="n">
        <v>36.4</v>
      </c>
      <c r="BQ197" s="1" t="n">
        <v>18.22</v>
      </c>
      <c r="BR197" s="1" t="n">
        <v>289</v>
      </c>
      <c r="BS197" s="1" t="n">
        <v>1083.17</v>
      </c>
      <c r="BT197" s="1" t="n">
        <v>37.7</v>
      </c>
      <c r="BU197" s="1" t="n">
        <v>75.01</v>
      </c>
      <c r="BV197" s="1" t="n">
        <v>3.45</v>
      </c>
      <c r="BW197" s="1" t="n">
        <v>573.51</v>
      </c>
      <c r="BX197" s="1" t="n">
        <v>0.67</v>
      </c>
      <c r="BY197" s="1" t="n">
        <v>106.1</v>
      </c>
      <c r="BZ197" s="1" t="n">
        <v>854.54</v>
      </c>
      <c r="CA197" s="1" t="n">
        <v>89.17</v>
      </c>
      <c r="CB197" s="1" t="n">
        <v>148.28</v>
      </c>
      <c r="CC197" s="1" t="n">
        <v>133.55</v>
      </c>
      <c r="CD197" s="1" t="n">
        <v>15.78</v>
      </c>
      <c r="CE197" s="1" t="n">
        <v>40.37</v>
      </c>
      <c r="CF197" s="1" t="n">
        <v>9.21</v>
      </c>
      <c r="CG197" s="1" t="n">
        <v>12.12</v>
      </c>
      <c r="CH197" s="1" t="n">
        <v>19.48</v>
      </c>
      <c r="CI197" s="1" t="n">
        <v>15.3</v>
      </c>
      <c r="CJ197" s="1" t="n">
        <v>4.5</v>
      </c>
      <c r="CK197" s="1" t="n">
        <v>373</v>
      </c>
      <c r="CL197" s="1" t="n">
        <v>25</v>
      </c>
      <c r="CM197" s="1" t="n">
        <v>245</v>
      </c>
      <c r="CN197" s="1" t="n">
        <v>0.4</v>
      </c>
      <c r="CO197" s="1" t="n">
        <v>23</v>
      </c>
      <c r="CP197" s="1" t="n">
        <v>9.9</v>
      </c>
      <c r="CQ197" s="1" t="n">
        <v>4.7</v>
      </c>
      <c r="CR197" s="1" t="n">
        <v>0.3</v>
      </c>
      <c r="CS197" s="1" t="n">
        <v>63</v>
      </c>
      <c r="CT197" s="1" t="n">
        <v>148</v>
      </c>
      <c r="CU197" s="1" t="n">
        <v>4.4</v>
      </c>
      <c r="CV197" s="1" t="n">
        <v>8</v>
      </c>
      <c r="CW197" s="1" t="n">
        <v>3.5</v>
      </c>
      <c r="CX197" s="1" t="s">
        <v>130</v>
      </c>
    </row>
    <row r="198" customFormat="false" ht="12.75" hidden="false" customHeight="false" outlineLevel="0" collapsed="false">
      <c r="A198" s="1" t="s">
        <v>110</v>
      </c>
      <c r="B198" s="1" t="s">
        <v>111</v>
      </c>
      <c r="C198" s="1" t="s">
        <v>108</v>
      </c>
      <c r="D198" s="1" t="s">
        <v>108</v>
      </c>
      <c r="E198" s="1" t="n">
        <v>28</v>
      </c>
      <c r="F198" s="4" t="s">
        <v>172</v>
      </c>
      <c r="N198" s="1" t="n">
        <v>19</v>
      </c>
      <c r="O198" s="1" t="n">
        <v>19</v>
      </c>
      <c r="P198" s="1" t="n">
        <v>19</v>
      </c>
      <c r="Q198" s="1" t="n">
        <v>0</v>
      </c>
      <c r="R198" s="1" t="s">
        <v>154</v>
      </c>
      <c r="S198" s="1" t="n">
        <v>0</v>
      </c>
      <c r="T198" s="1" t="n">
        <v>10</v>
      </c>
      <c r="U198" s="1" t="n">
        <v>3</v>
      </c>
      <c r="V198" s="1" t="n">
        <v>0</v>
      </c>
      <c r="W198" s="1" t="n">
        <v>0</v>
      </c>
      <c r="X198" s="1" t="n">
        <v>0</v>
      </c>
      <c r="Y198" s="1" t="n">
        <f aca="false">ROUND(100*(W198/U198),1)</f>
        <v>0</v>
      </c>
      <c r="Z198" s="2" t="n">
        <v>0</v>
      </c>
      <c r="AA198" s="1" t="n">
        <v>0</v>
      </c>
      <c r="AB198" s="1" t="n">
        <v>0</v>
      </c>
      <c r="AC198" s="1" t="n">
        <v>0</v>
      </c>
      <c r="AD198" s="1" t="n">
        <v>0</v>
      </c>
      <c r="AE198" s="1" t="n">
        <v>2.9</v>
      </c>
      <c r="AF198" s="1" t="n">
        <v>6.16</v>
      </c>
      <c r="AG198" s="1" t="n">
        <v>0.11</v>
      </c>
      <c r="AH198" s="1" t="n">
        <v>3.05</v>
      </c>
      <c r="AI198" s="1" t="n">
        <v>3.02</v>
      </c>
      <c r="AJ198" s="1" t="n">
        <v>1.8</v>
      </c>
      <c r="AK198" s="1" t="n">
        <v>49.4</v>
      </c>
      <c r="AL198" s="1" t="n">
        <v>48.9</v>
      </c>
      <c r="AM198" s="1" t="n">
        <v>5.59</v>
      </c>
      <c r="AN198" s="1" t="n">
        <v>11.9</v>
      </c>
      <c r="AO198" s="1" t="n">
        <v>32.89</v>
      </c>
      <c r="AP198" s="1" t="n">
        <v>21.2</v>
      </c>
      <c r="AQ198" s="1" t="n">
        <v>59</v>
      </c>
      <c r="AR198" s="1" t="n">
        <v>36.1</v>
      </c>
      <c r="AS198" s="1" t="n">
        <v>17.4</v>
      </c>
      <c r="AT198" s="1" t="n">
        <v>39.1</v>
      </c>
      <c r="AU198" s="1" t="n">
        <v>301</v>
      </c>
      <c r="AV198" s="1" t="n">
        <v>9.4</v>
      </c>
      <c r="AW198" s="1" t="n">
        <v>0.28</v>
      </c>
      <c r="AX198" s="1" t="n">
        <v>37.6</v>
      </c>
      <c r="AY198" s="1" t="n">
        <v>15.8</v>
      </c>
      <c r="BC198" s="1" t="n">
        <v>0.5</v>
      </c>
      <c r="BD198" s="1" t="n">
        <v>0</v>
      </c>
      <c r="BE198" s="1" t="n">
        <v>0.1</v>
      </c>
      <c r="BF198" s="1" t="n">
        <v>36</v>
      </c>
      <c r="BG198" s="1" t="n">
        <v>91.71</v>
      </c>
      <c r="BH198" s="1" t="n">
        <v>9.72</v>
      </c>
      <c r="BI198" s="1" t="n">
        <v>1163.77</v>
      </c>
      <c r="BJ198" s="1" t="n">
        <v>6.8</v>
      </c>
      <c r="BK198" s="1" t="n">
        <v>7.62</v>
      </c>
      <c r="BL198" s="1" t="n">
        <v>3001.4</v>
      </c>
      <c r="BM198" s="1" t="n">
        <v>4199.54</v>
      </c>
      <c r="BN198" s="1" t="n">
        <v>192.93</v>
      </c>
      <c r="BO198" s="1" t="n">
        <v>15.5</v>
      </c>
      <c r="BP198" s="1" t="n">
        <v>76.11</v>
      </c>
      <c r="BQ198" s="1" t="n">
        <v>7.75</v>
      </c>
      <c r="BR198" s="1" t="n">
        <v>78.89</v>
      </c>
      <c r="BS198" s="1" t="n">
        <v>352.72</v>
      </c>
      <c r="BT198" s="1" t="n">
        <v>816.65</v>
      </c>
      <c r="BU198" s="1" t="n">
        <v>116.23</v>
      </c>
      <c r="BV198" s="1" t="n">
        <v>3.75</v>
      </c>
      <c r="BW198" s="1" t="n">
        <v>7953.49</v>
      </c>
      <c r="BX198" s="1" t="n">
        <v>0.67</v>
      </c>
      <c r="BY198" s="1" t="n">
        <v>29.31</v>
      </c>
      <c r="BZ198" s="1" t="n">
        <v>2234.4</v>
      </c>
      <c r="CA198" s="1" t="n">
        <v>134.51</v>
      </c>
      <c r="CB198" s="1" t="n">
        <v>216.55</v>
      </c>
      <c r="CC198" s="1" t="n">
        <v>295.36</v>
      </c>
      <c r="CD198" s="1" t="n">
        <v>12.53</v>
      </c>
      <c r="CE198" s="1" t="n">
        <v>21.9</v>
      </c>
      <c r="CF198" s="1" t="n">
        <v>13.93</v>
      </c>
      <c r="CG198" s="1" t="n">
        <v>277.25</v>
      </c>
      <c r="CH198" s="1" t="n">
        <v>6.73</v>
      </c>
      <c r="CI198" s="1" t="n">
        <v>8.68</v>
      </c>
      <c r="CJ198" s="1" t="n">
        <v>4.6</v>
      </c>
      <c r="CK198" s="1" t="n">
        <v>351</v>
      </c>
      <c r="CL198" s="1" t="n">
        <v>132</v>
      </c>
      <c r="CM198" s="1" t="n">
        <v>218</v>
      </c>
      <c r="CN198" s="1" t="n">
        <v>0.3</v>
      </c>
      <c r="CO198" s="1" t="n">
        <v>23</v>
      </c>
      <c r="CP198" s="1" t="n">
        <v>10.1</v>
      </c>
      <c r="CQ198" s="1" t="n">
        <v>5.8</v>
      </c>
      <c r="CR198" s="1" t="n">
        <v>0.5</v>
      </c>
      <c r="CS198" s="1" t="n">
        <v>66</v>
      </c>
      <c r="CT198" s="1" t="n">
        <v>150</v>
      </c>
      <c r="CU198" s="1" t="n">
        <v>4.1</v>
      </c>
      <c r="CV198" s="1" t="n">
        <v>8.2</v>
      </c>
      <c r="CW198" s="1" t="n">
        <v>3.6</v>
      </c>
      <c r="CX198" s="1" t="s">
        <v>130</v>
      </c>
    </row>
    <row r="199" customFormat="false" ht="12.75" hidden="false" customHeight="false" outlineLevel="0" collapsed="false">
      <c r="A199" s="1" t="s">
        <v>112</v>
      </c>
      <c r="B199" s="1" t="s">
        <v>111</v>
      </c>
      <c r="C199" s="1" t="s">
        <v>108</v>
      </c>
      <c r="D199" s="1" t="s">
        <v>108</v>
      </c>
      <c r="E199" s="1" t="n">
        <v>28</v>
      </c>
      <c r="F199" s="4" t="s">
        <v>172</v>
      </c>
      <c r="N199" s="1" t="n">
        <v>19</v>
      </c>
      <c r="O199" s="1" t="n">
        <v>19</v>
      </c>
      <c r="P199" s="1" t="n">
        <v>19</v>
      </c>
      <c r="Q199" s="1" t="n">
        <v>0</v>
      </c>
      <c r="R199" s="1" t="s">
        <v>154</v>
      </c>
      <c r="S199" s="1" t="n">
        <v>0</v>
      </c>
      <c r="T199" s="1" t="n">
        <v>10</v>
      </c>
      <c r="U199" s="1" t="n">
        <v>8</v>
      </c>
      <c r="V199" s="1" t="n">
        <v>0</v>
      </c>
      <c r="W199" s="1" t="n">
        <v>0</v>
      </c>
      <c r="X199" s="1" t="n">
        <v>0</v>
      </c>
      <c r="Y199" s="1" t="n">
        <f aca="false">ROUND(100*(W199/U199),1)</f>
        <v>0</v>
      </c>
      <c r="Z199" s="2" t="n">
        <v>0</v>
      </c>
      <c r="AA199" s="1" t="n">
        <v>0</v>
      </c>
      <c r="AB199" s="1" t="n">
        <v>0</v>
      </c>
      <c r="AC199" s="1" t="n">
        <v>0</v>
      </c>
      <c r="AD199" s="1" t="n">
        <v>0</v>
      </c>
      <c r="AE199" s="1" t="n">
        <v>3.6</v>
      </c>
      <c r="AF199" s="1" t="n">
        <v>5.66</v>
      </c>
      <c r="AG199" s="1" t="n">
        <v>0.26</v>
      </c>
      <c r="AH199" s="1" t="n">
        <v>2.84</v>
      </c>
      <c r="AI199" s="1" t="n">
        <v>2.56</v>
      </c>
      <c r="AJ199" s="1" t="n">
        <v>4.6</v>
      </c>
      <c r="AK199" s="1" t="n">
        <v>50.2</v>
      </c>
      <c r="AL199" s="1" t="n">
        <v>45.3</v>
      </c>
      <c r="AM199" s="1" t="n">
        <v>6.28</v>
      </c>
      <c r="AN199" s="1" t="n">
        <v>13.3</v>
      </c>
      <c r="AO199" s="1" t="n">
        <v>38.03</v>
      </c>
      <c r="AP199" s="1" t="n">
        <v>21.1</v>
      </c>
      <c r="AQ199" s="1" t="n">
        <v>61</v>
      </c>
      <c r="AR199" s="1" t="n">
        <v>34.9</v>
      </c>
      <c r="AS199" s="1" t="n">
        <v>16.9</v>
      </c>
      <c r="AT199" s="1" t="n">
        <v>39.1</v>
      </c>
      <c r="AU199" s="1" t="n">
        <v>278</v>
      </c>
      <c r="AV199" s="1" t="n">
        <v>10.1</v>
      </c>
      <c r="AW199" s="1" t="n">
        <v>0.28</v>
      </c>
      <c r="AX199" s="1" t="n">
        <v>38.5</v>
      </c>
      <c r="AY199" s="1" t="n">
        <v>17</v>
      </c>
      <c r="BC199" s="1" t="n">
        <v>0.5</v>
      </c>
      <c r="BD199" s="1" t="n">
        <v>0</v>
      </c>
      <c r="BE199" s="1" t="n">
        <v>6.9</v>
      </c>
      <c r="BF199" s="1" t="n">
        <v>2066</v>
      </c>
      <c r="BG199" s="1" t="n">
        <v>95.01</v>
      </c>
      <c r="BH199" s="1" t="n">
        <v>5.15</v>
      </c>
      <c r="BI199" s="1" t="n">
        <v>136.18</v>
      </c>
      <c r="BJ199" s="1" t="n">
        <v>6.8</v>
      </c>
      <c r="BK199" s="1" t="n">
        <v>5.84</v>
      </c>
      <c r="BL199" s="1" t="n">
        <v>2342.44</v>
      </c>
      <c r="BM199" s="1" t="n">
        <v>3049.02</v>
      </c>
      <c r="BN199" s="1" t="n">
        <v>176.67</v>
      </c>
      <c r="BO199" s="1" t="n">
        <v>15.5</v>
      </c>
      <c r="BP199" s="1" t="n">
        <v>108.88</v>
      </c>
      <c r="BQ199" s="1" t="n">
        <v>6.35</v>
      </c>
      <c r="BR199" s="1" t="n">
        <v>97.85</v>
      </c>
      <c r="BS199" s="1" t="n">
        <v>479.46</v>
      </c>
      <c r="BT199" s="1" t="n">
        <v>37.7</v>
      </c>
      <c r="BU199" s="1" t="n">
        <v>115.16</v>
      </c>
      <c r="BV199" s="1" t="n">
        <v>1.76</v>
      </c>
      <c r="BW199" s="1" t="n">
        <v>820.18</v>
      </c>
      <c r="BX199" s="1" t="n">
        <v>0.67</v>
      </c>
      <c r="BY199" s="1" t="n">
        <v>37.56</v>
      </c>
      <c r="BZ199" s="1" t="n">
        <v>1723.1</v>
      </c>
      <c r="CA199" s="1" t="n">
        <v>152</v>
      </c>
      <c r="CB199" s="1" t="n">
        <v>135.72</v>
      </c>
      <c r="CC199" s="1" t="n">
        <v>185.97</v>
      </c>
      <c r="CD199" s="1" t="n">
        <v>13.36</v>
      </c>
      <c r="CE199" s="1" t="n">
        <v>14.17</v>
      </c>
      <c r="CF199" s="1" t="n">
        <v>2.19</v>
      </c>
      <c r="CG199" s="1" t="n">
        <v>12.12</v>
      </c>
      <c r="CH199" s="1" t="n">
        <v>19.48</v>
      </c>
      <c r="CI199" s="1" t="n">
        <v>4.33</v>
      </c>
      <c r="CJ199" s="1" t="n">
        <v>4.5</v>
      </c>
      <c r="CK199" s="1" t="n">
        <v>228</v>
      </c>
      <c r="CL199" s="1" t="n">
        <v>27</v>
      </c>
      <c r="CM199" s="1" t="n">
        <v>317</v>
      </c>
      <c r="CN199" s="1" t="n">
        <v>0.4</v>
      </c>
      <c r="CO199" s="1" t="n">
        <v>27</v>
      </c>
      <c r="CP199" s="1" t="n">
        <v>9.8</v>
      </c>
      <c r="CQ199" s="1" t="n">
        <v>6</v>
      </c>
      <c r="CR199" s="1" t="n">
        <v>0.6</v>
      </c>
      <c r="CS199" s="1" t="n">
        <v>66</v>
      </c>
      <c r="CT199" s="1" t="n">
        <v>146</v>
      </c>
      <c r="CU199" s="1" t="n">
        <v>4</v>
      </c>
      <c r="CV199" s="1" t="n">
        <v>7.7</v>
      </c>
      <c r="CW199" s="1" t="n">
        <v>3.2</v>
      </c>
      <c r="CX199" s="1" t="s">
        <v>130</v>
      </c>
    </row>
    <row r="200" customFormat="false" ht="12.75" hidden="false" customHeight="false" outlineLevel="0" collapsed="false">
      <c r="A200" s="1" t="s">
        <v>113</v>
      </c>
      <c r="B200" s="1" t="s">
        <v>107</v>
      </c>
      <c r="C200" s="1" t="s">
        <v>114</v>
      </c>
      <c r="D200" s="1" t="s">
        <v>114</v>
      </c>
      <c r="E200" s="1" t="n">
        <v>28</v>
      </c>
      <c r="F200" s="4" t="s">
        <v>172</v>
      </c>
      <c r="N200" s="1" t="n">
        <v>640</v>
      </c>
      <c r="O200" s="1" t="n">
        <v>40</v>
      </c>
      <c r="P200" s="1" t="n">
        <v>20</v>
      </c>
      <c r="Q200" s="1" t="n">
        <v>0</v>
      </c>
      <c r="R200" s="1" t="s">
        <v>154</v>
      </c>
      <c r="S200" s="1" t="n">
        <v>0</v>
      </c>
      <c r="T200" s="1" t="n">
        <v>10</v>
      </c>
      <c r="U200" s="1" t="n">
        <v>10</v>
      </c>
      <c r="V200" s="1" t="n">
        <v>0</v>
      </c>
      <c r="W200" s="1" t="n">
        <v>0</v>
      </c>
      <c r="X200" s="1" t="n">
        <v>0</v>
      </c>
      <c r="Y200" s="1" t="n">
        <f aca="false">ROUND(100*(W200/U200),1)</f>
        <v>0</v>
      </c>
      <c r="Z200" s="2" t="n">
        <v>0</v>
      </c>
      <c r="AA200" s="1" t="n">
        <v>0</v>
      </c>
      <c r="AB200" s="1" t="n">
        <v>0</v>
      </c>
      <c r="AC200" s="1" t="n">
        <v>0</v>
      </c>
      <c r="AD200" s="1" t="n">
        <v>0</v>
      </c>
      <c r="AE200" s="1" t="n">
        <v>3.2</v>
      </c>
      <c r="AF200" s="1" t="n">
        <v>7.16</v>
      </c>
      <c r="AG200" s="1" t="n">
        <v>4.11</v>
      </c>
      <c r="AH200" s="1" t="n">
        <v>0.05</v>
      </c>
      <c r="AI200" s="1" t="n">
        <v>3</v>
      </c>
      <c r="AJ200" s="1" t="n">
        <v>57.4</v>
      </c>
      <c r="AK200" s="1" t="n">
        <v>0.7</v>
      </c>
      <c r="AL200" s="1" t="n">
        <v>41.9</v>
      </c>
      <c r="AM200" s="1" t="n">
        <v>5.92</v>
      </c>
      <c r="AN200" s="1" t="n">
        <v>13.5</v>
      </c>
      <c r="AO200" s="1" t="n">
        <v>38.05</v>
      </c>
      <c r="AP200" s="1" t="n">
        <v>22.7</v>
      </c>
      <c r="AQ200" s="1" t="n">
        <v>64</v>
      </c>
      <c r="AR200" s="1" t="n">
        <v>35.4</v>
      </c>
      <c r="AS200" s="1" t="n">
        <v>18</v>
      </c>
      <c r="AT200" s="1" t="n">
        <v>44.5</v>
      </c>
      <c r="AU200" s="1" t="n">
        <v>235</v>
      </c>
      <c r="AV200" s="1" t="n">
        <v>10.3</v>
      </c>
      <c r="AW200" s="1" t="n">
        <v>0.24</v>
      </c>
      <c r="AX200" s="1" t="n">
        <v>39.2</v>
      </c>
      <c r="AY200" s="1" t="n">
        <v>16.7</v>
      </c>
      <c r="BC200" s="1" t="n">
        <v>0.5</v>
      </c>
      <c r="BD200" s="1" t="n">
        <v>0</v>
      </c>
      <c r="BE200" s="1" t="n">
        <v>12.8</v>
      </c>
      <c r="BF200" s="1" t="n">
        <v>3838</v>
      </c>
      <c r="BG200" s="1" t="n">
        <v>63.98</v>
      </c>
      <c r="BH200" s="1" t="n">
        <v>9.12</v>
      </c>
      <c r="BI200" s="1" t="n">
        <v>56.8</v>
      </c>
      <c r="BJ200" s="1" t="n">
        <v>6.8</v>
      </c>
      <c r="BK200" s="1" t="n">
        <v>8.02</v>
      </c>
      <c r="BL200" s="1" t="n">
        <v>1393.3</v>
      </c>
      <c r="BM200" s="1" t="n">
        <v>6222.03</v>
      </c>
      <c r="BN200" s="1" t="n">
        <v>169.29</v>
      </c>
      <c r="BO200" s="1" t="n">
        <v>15.5</v>
      </c>
      <c r="BP200" s="1" t="n">
        <v>9.5</v>
      </c>
      <c r="BQ200" s="1" t="n">
        <v>15.39</v>
      </c>
      <c r="BR200" s="1" t="n">
        <v>92.96</v>
      </c>
      <c r="BS200" s="1" t="n">
        <v>407.69</v>
      </c>
      <c r="BT200" s="1" t="n">
        <v>37.7</v>
      </c>
      <c r="BU200" s="1" t="n">
        <v>104.03</v>
      </c>
      <c r="BV200" s="1" t="n">
        <v>3.4</v>
      </c>
      <c r="BW200" s="1" t="n">
        <v>825.05</v>
      </c>
      <c r="BX200" s="1" t="n">
        <v>0.67</v>
      </c>
      <c r="BY200" s="1" t="n">
        <v>48.69</v>
      </c>
      <c r="BZ200" s="1" t="n">
        <v>914.86</v>
      </c>
      <c r="CA200" s="1" t="n">
        <v>133.28</v>
      </c>
      <c r="CB200" s="1" t="n">
        <v>362.48</v>
      </c>
      <c r="CC200" s="1" t="n">
        <v>93.73</v>
      </c>
      <c r="CD200" s="1" t="n">
        <v>16.79</v>
      </c>
      <c r="CE200" s="1" t="n">
        <v>213.42</v>
      </c>
      <c r="CF200" s="1" t="n">
        <v>2.19</v>
      </c>
      <c r="CG200" s="1" t="n">
        <v>12.12</v>
      </c>
      <c r="CH200" s="1" t="n">
        <v>19.48</v>
      </c>
      <c r="CI200" s="1" t="n">
        <v>18.34</v>
      </c>
      <c r="CJ200" s="1" t="n">
        <v>4.8</v>
      </c>
      <c r="CK200" s="1" t="n">
        <v>608</v>
      </c>
      <c r="CL200" s="1" t="n">
        <v>34</v>
      </c>
      <c r="CM200" s="1" t="n">
        <v>193</v>
      </c>
      <c r="CN200" s="1" t="n">
        <v>0.4</v>
      </c>
      <c r="CO200" s="1" t="n">
        <v>21</v>
      </c>
      <c r="CP200" s="1" t="n">
        <v>10.6</v>
      </c>
      <c r="CQ200" s="1" t="n">
        <v>7</v>
      </c>
      <c r="CR200" s="1" t="n">
        <v>0.5</v>
      </c>
      <c r="CS200" s="1" t="n">
        <v>62</v>
      </c>
      <c r="CT200" s="1" t="n">
        <v>148</v>
      </c>
      <c r="CU200" s="1" t="n">
        <v>4.4</v>
      </c>
      <c r="CV200" s="1" t="n">
        <v>7.7</v>
      </c>
      <c r="CW200" s="1" t="n">
        <v>2.9</v>
      </c>
      <c r="CX200" s="1" t="s">
        <v>130</v>
      </c>
    </row>
    <row r="201" customFormat="false" ht="12.75" hidden="false" customHeight="false" outlineLevel="0" collapsed="false">
      <c r="A201" s="1" t="s">
        <v>115</v>
      </c>
      <c r="B201" s="1" t="s">
        <v>107</v>
      </c>
      <c r="C201" s="1" t="s">
        <v>114</v>
      </c>
      <c r="D201" s="1" t="s">
        <v>114</v>
      </c>
      <c r="E201" s="1" t="n">
        <v>28</v>
      </c>
      <c r="F201" s="4" t="s">
        <v>172</v>
      </c>
      <c r="N201" s="1" t="n">
        <v>1280</v>
      </c>
      <c r="O201" s="1" t="n">
        <v>160</v>
      </c>
      <c r="P201" s="1" t="n">
        <v>80</v>
      </c>
      <c r="Q201" s="1" t="n">
        <v>0</v>
      </c>
      <c r="R201" s="1" t="s">
        <v>154</v>
      </c>
      <c r="S201" s="1" t="n">
        <v>0</v>
      </c>
      <c r="T201" s="1" t="n">
        <v>11</v>
      </c>
      <c r="U201" s="1" t="n">
        <v>9</v>
      </c>
      <c r="V201" s="1" t="n">
        <v>0</v>
      </c>
      <c r="W201" s="1" t="n">
        <v>0</v>
      </c>
      <c r="X201" s="1" t="n">
        <v>0</v>
      </c>
      <c r="Y201" s="1" t="n">
        <f aca="false">ROUND(100*(W201/U201),1)</f>
        <v>0</v>
      </c>
      <c r="Z201" s="2" t="n">
        <v>0</v>
      </c>
      <c r="AA201" s="1" t="n">
        <v>0</v>
      </c>
      <c r="AB201" s="1" t="n">
        <v>0</v>
      </c>
      <c r="AC201" s="1" t="n">
        <v>0</v>
      </c>
      <c r="AD201" s="1" t="n">
        <v>0</v>
      </c>
      <c r="AE201" s="1" t="n">
        <v>3.2</v>
      </c>
      <c r="AF201" s="1" t="n">
        <v>9.34</v>
      </c>
      <c r="AG201" s="1" t="n">
        <v>0.25</v>
      </c>
      <c r="AH201" s="1" t="n">
        <v>6.17</v>
      </c>
      <c r="AI201" s="1" t="n">
        <v>2.92</v>
      </c>
      <c r="AJ201" s="1" t="n">
        <v>2.7</v>
      </c>
      <c r="AK201" s="1" t="n">
        <v>66.1</v>
      </c>
      <c r="AL201" s="1" t="n">
        <v>31.2</v>
      </c>
      <c r="AM201" s="1" t="n">
        <v>6.33</v>
      </c>
      <c r="AN201" s="1" t="n">
        <v>13.4</v>
      </c>
      <c r="AO201" s="1" t="n">
        <v>38.97</v>
      </c>
      <c r="AP201" s="1" t="n">
        <v>21.1</v>
      </c>
      <c r="AQ201" s="1" t="n">
        <v>62</v>
      </c>
      <c r="AR201" s="1" t="n">
        <v>34.3</v>
      </c>
      <c r="AS201" s="1" t="n">
        <v>16.3</v>
      </c>
      <c r="AT201" s="1" t="n">
        <v>38.3</v>
      </c>
      <c r="AU201" s="1" t="n">
        <v>251</v>
      </c>
      <c r="AV201" s="1" t="n">
        <v>9</v>
      </c>
      <c r="AW201" s="1" t="n">
        <v>0.22</v>
      </c>
      <c r="AX201" s="1" t="n">
        <v>36.2</v>
      </c>
      <c r="AY201" s="1" t="n">
        <v>14</v>
      </c>
      <c r="BC201" s="1" t="n">
        <v>0.5</v>
      </c>
      <c r="BD201" s="1" t="n">
        <v>0</v>
      </c>
      <c r="BE201" s="1" t="n">
        <v>15.3</v>
      </c>
      <c r="BF201" s="1" t="n">
        <v>4602</v>
      </c>
      <c r="BG201" s="1" t="n">
        <v>89.3</v>
      </c>
      <c r="BH201" s="1" t="n">
        <v>6.2</v>
      </c>
      <c r="BI201" s="1" t="n">
        <v>176.38</v>
      </c>
      <c r="BJ201" s="1" t="n">
        <v>6.8</v>
      </c>
      <c r="BK201" s="1" t="n">
        <v>6.15</v>
      </c>
      <c r="BL201" s="1" t="n">
        <v>1510.8</v>
      </c>
      <c r="BM201" s="1" t="n">
        <v>4181.97</v>
      </c>
      <c r="BN201" s="1" t="n">
        <v>256.74</v>
      </c>
      <c r="BO201" s="1" t="n">
        <v>15.5</v>
      </c>
      <c r="BP201" s="1" t="n">
        <v>34.63</v>
      </c>
      <c r="BQ201" s="1" t="n">
        <v>2.3</v>
      </c>
      <c r="BR201" s="1" t="n">
        <v>76.06</v>
      </c>
      <c r="BS201" s="1" t="n">
        <v>349.77</v>
      </c>
      <c r="BT201" s="1" t="n">
        <v>37.7</v>
      </c>
      <c r="BU201" s="1" t="n">
        <v>61.22</v>
      </c>
      <c r="BV201" s="1" t="n">
        <v>2.72</v>
      </c>
      <c r="BW201" s="1" t="n">
        <v>489.1</v>
      </c>
      <c r="BX201" s="1" t="n">
        <v>0.67</v>
      </c>
      <c r="BY201" s="1" t="n">
        <v>27.76</v>
      </c>
      <c r="BZ201" s="1" t="n">
        <v>1393.05</v>
      </c>
      <c r="CA201" s="1" t="n">
        <v>155.99</v>
      </c>
      <c r="CB201" s="1" t="n">
        <v>75.2</v>
      </c>
      <c r="CC201" s="1" t="n">
        <v>198.03</v>
      </c>
      <c r="CD201" s="1" t="n">
        <v>8.39</v>
      </c>
      <c r="CE201" s="1" t="n">
        <v>21.9</v>
      </c>
      <c r="CF201" s="1" t="n">
        <v>6.12</v>
      </c>
      <c r="CG201" s="1" t="n">
        <v>12.12</v>
      </c>
      <c r="CH201" s="1" t="n">
        <v>19.48</v>
      </c>
      <c r="CI201" s="1" t="n">
        <v>89.63</v>
      </c>
      <c r="CJ201" s="1" t="n">
        <v>5.1</v>
      </c>
      <c r="CK201" s="1" t="n">
        <v>389</v>
      </c>
      <c r="CL201" s="1" t="n">
        <v>52</v>
      </c>
      <c r="CM201" s="1" t="n">
        <v>193</v>
      </c>
      <c r="CN201" s="1" t="n">
        <v>0.3</v>
      </c>
      <c r="CO201" s="1" t="n">
        <v>28</v>
      </c>
      <c r="CP201" s="1" t="n">
        <v>10.5</v>
      </c>
      <c r="CQ201" s="1" t="n">
        <v>5.1</v>
      </c>
      <c r="CR201" s="1" t="n">
        <v>0.7</v>
      </c>
      <c r="CS201" s="1" t="n">
        <v>78</v>
      </c>
      <c r="CT201" s="1" t="n">
        <v>150</v>
      </c>
      <c r="CU201" s="1" t="n">
        <v>4.2</v>
      </c>
      <c r="CV201" s="1" t="n">
        <v>8.5</v>
      </c>
      <c r="CW201" s="1" t="n">
        <v>3.5</v>
      </c>
      <c r="CX201" s="1" t="s">
        <v>130</v>
      </c>
    </row>
    <row r="202" customFormat="false" ht="12.75" hidden="false" customHeight="false" outlineLevel="0" collapsed="false">
      <c r="A202" s="1" t="s">
        <v>116</v>
      </c>
      <c r="B202" s="1" t="s">
        <v>107</v>
      </c>
      <c r="C202" s="1" t="s">
        <v>114</v>
      </c>
      <c r="D202" s="1" t="s">
        <v>108</v>
      </c>
      <c r="E202" s="1" t="n">
        <v>28</v>
      </c>
      <c r="F202" s="4" t="s">
        <v>173</v>
      </c>
      <c r="N202" s="1" t="n">
        <v>19</v>
      </c>
      <c r="O202" s="1" t="n">
        <v>19</v>
      </c>
      <c r="P202" s="1" t="n">
        <v>19</v>
      </c>
      <c r="Q202" s="1" t="n">
        <v>0</v>
      </c>
      <c r="R202" s="1" t="s">
        <v>154</v>
      </c>
      <c r="S202" s="1" t="n">
        <v>0</v>
      </c>
      <c r="T202" s="1" t="n">
        <v>9</v>
      </c>
      <c r="U202" s="1" t="n">
        <v>3</v>
      </c>
      <c r="V202" s="1" t="n">
        <v>0</v>
      </c>
      <c r="W202" s="1" t="n">
        <v>0</v>
      </c>
      <c r="X202" s="1" t="n">
        <v>0</v>
      </c>
      <c r="Y202" s="1" t="n">
        <f aca="false">ROUND(100*(W202/U202),1)</f>
        <v>0</v>
      </c>
      <c r="Z202" s="2" t="n">
        <v>0</v>
      </c>
      <c r="AA202" s="1" t="n">
        <v>0</v>
      </c>
      <c r="AB202" s="1" t="n">
        <v>0</v>
      </c>
      <c r="AC202" s="1" t="n">
        <v>0</v>
      </c>
      <c r="AD202" s="1" t="n">
        <v>0</v>
      </c>
      <c r="AE202" s="1" t="n">
        <v>3.2</v>
      </c>
      <c r="AF202" s="1" t="n">
        <v>12</v>
      </c>
      <c r="AG202" s="1" t="n">
        <v>0.14</v>
      </c>
      <c r="AH202" s="1" t="n">
        <v>2.1</v>
      </c>
      <c r="AI202" s="1" t="n">
        <v>9.77</v>
      </c>
      <c r="AJ202" s="1" t="n">
        <v>1.1</v>
      </c>
      <c r="AK202" s="1" t="n">
        <v>17.5</v>
      </c>
      <c r="AL202" s="1" t="n">
        <v>81.4</v>
      </c>
      <c r="AM202" s="1" t="n">
        <v>7.06</v>
      </c>
      <c r="AN202" s="1" t="n">
        <v>14.1</v>
      </c>
      <c r="AO202" s="1" t="n">
        <v>40.85</v>
      </c>
      <c r="AP202" s="1" t="n">
        <v>19.9</v>
      </c>
      <c r="AQ202" s="1" t="n">
        <v>58</v>
      </c>
      <c r="AR202" s="1" t="n">
        <v>34.4</v>
      </c>
      <c r="AS202" s="1" t="n">
        <v>18.8</v>
      </c>
      <c r="AT202" s="1" t="n">
        <v>41.4</v>
      </c>
      <c r="AU202" s="1" t="n">
        <v>352</v>
      </c>
      <c r="AV202" s="1" t="n">
        <v>9.3</v>
      </c>
      <c r="AW202" s="1" t="n">
        <v>0.33</v>
      </c>
      <c r="AX202" s="1" t="n">
        <v>37.8</v>
      </c>
      <c r="AY202" s="1" t="n">
        <v>16.1</v>
      </c>
      <c r="BC202" s="1" t="n">
        <v>0.5</v>
      </c>
      <c r="BD202" s="1" t="n">
        <v>0</v>
      </c>
      <c r="BE202" s="1" t="n">
        <v>11.6</v>
      </c>
      <c r="BF202" s="1" t="n">
        <v>3474</v>
      </c>
      <c r="BG202" s="1" t="n">
        <v>92.65</v>
      </c>
      <c r="BH202" s="1" t="n">
        <v>2.68</v>
      </c>
      <c r="BI202" s="1" t="n">
        <v>93.54</v>
      </c>
      <c r="BJ202" s="1" t="n">
        <v>6.8</v>
      </c>
      <c r="BK202" s="1" t="n">
        <v>2.78</v>
      </c>
      <c r="BL202" s="1" t="n">
        <v>347.46</v>
      </c>
      <c r="BM202" s="1" t="n">
        <v>3561.09</v>
      </c>
      <c r="BN202" s="1" t="n">
        <v>208.93</v>
      </c>
      <c r="BO202" s="1" t="n">
        <v>15.5</v>
      </c>
      <c r="BP202" s="1" t="n">
        <v>14.27</v>
      </c>
      <c r="BQ202" s="1" t="n">
        <v>6.44</v>
      </c>
      <c r="BR202" s="1" t="n">
        <v>4.07</v>
      </c>
      <c r="BS202" s="1" t="n">
        <v>408.99</v>
      </c>
      <c r="BT202" s="1" t="n">
        <v>37.7</v>
      </c>
      <c r="BU202" s="1" t="n">
        <v>72.91</v>
      </c>
      <c r="BV202" s="1" t="n">
        <v>1.16</v>
      </c>
      <c r="BW202" s="1" t="n">
        <v>774.3</v>
      </c>
      <c r="BX202" s="1" t="n">
        <v>0.67</v>
      </c>
      <c r="BY202" s="1" t="n">
        <v>2.14</v>
      </c>
      <c r="BZ202" s="1" t="n">
        <v>1816.55</v>
      </c>
      <c r="CA202" s="1" t="n">
        <v>131.94</v>
      </c>
      <c r="CB202" s="1" t="n">
        <v>208.52</v>
      </c>
      <c r="CC202" s="1" t="n">
        <v>27.77</v>
      </c>
      <c r="CD202" s="1" t="n">
        <v>7.1</v>
      </c>
      <c r="CE202" s="1" t="n">
        <v>21.9</v>
      </c>
      <c r="CF202" s="1" t="n">
        <v>2.19</v>
      </c>
      <c r="CG202" s="1" t="n">
        <v>12.12</v>
      </c>
      <c r="CH202" s="1" t="n">
        <v>19.48</v>
      </c>
      <c r="CI202" s="1" t="n">
        <v>3.25</v>
      </c>
      <c r="CJ202" s="1" t="n">
        <v>4.2</v>
      </c>
      <c r="CK202" s="1" t="n">
        <v>499</v>
      </c>
      <c r="CL202" s="1" t="n">
        <v>54</v>
      </c>
      <c r="CM202" s="1" t="s">
        <v>174</v>
      </c>
      <c r="CN202" s="1" t="n">
        <v>0.3</v>
      </c>
      <c r="CO202" s="1" t="n">
        <v>30</v>
      </c>
      <c r="CP202" s="1" t="n">
        <v>10.1</v>
      </c>
      <c r="CQ202" s="1" t="n">
        <v>4</v>
      </c>
      <c r="CR202" s="1" t="n">
        <v>0.7</v>
      </c>
      <c r="CS202" s="1" t="n">
        <v>75</v>
      </c>
      <c r="CT202" s="1" t="n">
        <v>143</v>
      </c>
      <c r="CU202" s="1" t="n">
        <v>4.6</v>
      </c>
      <c r="CV202" s="1" t="n">
        <v>7.7</v>
      </c>
      <c r="CW202" s="1" t="n">
        <v>3.5</v>
      </c>
      <c r="CX202" s="1" t="s">
        <v>130</v>
      </c>
    </row>
    <row r="203" customFormat="false" ht="12.75" hidden="false" customHeight="false" outlineLevel="0" collapsed="false">
      <c r="A203" s="1" t="s">
        <v>117</v>
      </c>
      <c r="B203" s="1" t="s">
        <v>111</v>
      </c>
      <c r="C203" s="1" t="s">
        <v>114</v>
      </c>
      <c r="D203" s="1" t="s">
        <v>114</v>
      </c>
      <c r="E203" s="1" t="n">
        <v>28</v>
      </c>
      <c r="F203" s="4" t="s">
        <v>173</v>
      </c>
      <c r="N203" s="1" t="n">
        <v>19</v>
      </c>
      <c r="O203" s="1" t="n">
        <v>19</v>
      </c>
      <c r="P203" s="1" t="n">
        <v>19</v>
      </c>
      <c r="Q203" s="1" t="n">
        <v>0</v>
      </c>
      <c r="R203" s="1" t="s">
        <v>154</v>
      </c>
      <c r="S203" s="1" t="n">
        <v>0</v>
      </c>
      <c r="T203" s="1" t="n">
        <v>9</v>
      </c>
      <c r="U203" s="1" t="n">
        <v>6</v>
      </c>
      <c r="V203" s="1" t="n">
        <v>0</v>
      </c>
      <c r="W203" s="1" t="n">
        <v>0</v>
      </c>
      <c r="X203" s="1" t="n">
        <v>0</v>
      </c>
      <c r="Y203" s="1" t="n">
        <f aca="false">ROUND(100*(W203/U203),1)</f>
        <v>0</v>
      </c>
      <c r="Z203" s="2" t="n">
        <v>0</v>
      </c>
      <c r="AA203" s="1" t="n">
        <v>0</v>
      </c>
      <c r="AB203" s="1" t="n">
        <v>0</v>
      </c>
      <c r="AC203" s="1" t="n">
        <v>0</v>
      </c>
      <c r="AD203" s="1" t="n">
        <v>0</v>
      </c>
      <c r="AE203" s="1" t="n">
        <v>3.1</v>
      </c>
      <c r="AF203" s="1" t="n">
        <v>9.48</v>
      </c>
      <c r="AG203" s="1" t="n">
        <v>3.87</v>
      </c>
      <c r="AH203" s="1" t="n">
        <v>0.18</v>
      </c>
      <c r="AI203" s="1" t="n">
        <v>5.43</v>
      </c>
      <c r="AJ203" s="1" t="n">
        <v>40.8</v>
      </c>
      <c r="AK203" s="1" t="n">
        <v>1.9</v>
      </c>
      <c r="AL203" s="1" t="n">
        <v>57.3</v>
      </c>
      <c r="AM203" s="1" t="n">
        <v>6.07</v>
      </c>
      <c r="AN203" s="1" t="n">
        <v>12.9</v>
      </c>
      <c r="AO203" s="1" t="n">
        <v>38.55</v>
      </c>
      <c r="AP203" s="1" t="n">
        <v>21.3</v>
      </c>
      <c r="AQ203" s="1" t="n">
        <v>63</v>
      </c>
      <c r="AR203" s="1" t="n">
        <v>33.5</v>
      </c>
      <c r="AS203" s="1" t="n">
        <v>16.5</v>
      </c>
      <c r="AT203" s="1" t="n">
        <v>40.6</v>
      </c>
      <c r="AU203" s="1" t="n">
        <v>183</v>
      </c>
      <c r="AV203" s="1" t="n">
        <v>10.4</v>
      </c>
      <c r="AW203" s="1" t="n">
        <v>0.19</v>
      </c>
      <c r="AX203" s="1" t="n">
        <v>39.3</v>
      </c>
      <c r="AY203" s="1" t="n">
        <v>18.1</v>
      </c>
      <c r="BC203" s="1" t="n">
        <v>0.5</v>
      </c>
      <c r="BD203" s="1" t="n">
        <v>0</v>
      </c>
      <c r="BE203" s="1" t="n">
        <v>6.4</v>
      </c>
      <c r="BF203" s="1" t="n">
        <v>1924</v>
      </c>
      <c r="BG203" s="1" t="n">
        <v>32.37</v>
      </c>
      <c r="BH203" s="1" t="n">
        <v>6.02</v>
      </c>
      <c r="BI203" s="1" t="n">
        <v>56.8</v>
      </c>
      <c r="BJ203" s="1" t="n">
        <v>6.8</v>
      </c>
      <c r="BK203" s="1" t="n">
        <v>1.17</v>
      </c>
      <c r="BL203" s="1" t="n">
        <v>196.69</v>
      </c>
      <c r="BM203" s="1" t="n">
        <v>2044.63</v>
      </c>
      <c r="BN203" s="1" t="n">
        <v>264.18</v>
      </c>
      <c r="BO203" s="1" t="n">
        <v>15.5</v>
      </c>
      <c r="BP203" s="1" t="n">
        <v>14.27</v>
      </c>
      <c r="BQ203" s="1" t="n">
        <v>10.73</v>
      </c>
      <c r="BR203" s="1" t="n">
        <v>16.27</v>
      </c>
      <c r="BS203" s="1" t="n">
        <v>385.86</v>
      </c>
      <c r="BT203" s="1" t="n">
        <v>37.7</v>
      </c>
      <c r="BU203" s="1" t="n">
        <v>1.7</v>
      </c>
      <c r="BV203" s="1" t="n">
        <v>0.36</v>
      </c>
      <c r="BW203" s="1" t="n">
        <v>119.92</v>
      </c>
      <c r="BX203" s="1" t="n">
        <v>0.67</v>
      </c>
      <c r="BY203" s="1" t="n">
        <v>7.22</v>
      </c>
      <c r="BZ203" s="1" t="n">
        <v>917.64</v>
      </c>
      <c r="CA203" s="1" t="n">
        <v>125.59</v>
      </c>
      <c r="CB203" s="1" t="n">
        <v>60.06</v>
      </c>
      <c r="CC203" s="1" t="n">
        <v>27.77</v>
      </c>
      <c r="CD203" s="1" t="n">
        <v>7.1</v>
      </c>
      <c r="CE203" s="1" t="n">
        <v>21.9</v>
      </c>
      <c r="CF203" s="1" t="n">
        <v>2.19</v>
      </c>
      <c r="CG203" s="1" t="n">
        <v>12.12</v>
      </c>
      <c r="CH203" s="1" t="n">
        <v>19.48</v>
      </c>
      <c r="CI203" s="1" t="n">
        <v>5.84</v>
      </c>
      <c r="CJ203" s="1" t="n">
        <v>4.6</v>
      </c>
      <c r="CK203" s="1" t="n">
        <v>196</v>
      </c>
      <c r="CL203" s="1" t="n">
        <v>69</v>
      </c>
      <c r="CM203" s="1" t="n">
        <v>209</v>
      </c>
      <c r="CN203" s="1" t="n">
        <v>0.4</v>
      </c>
      <c r="CO203" s="1" t="n">
        <v>30</v>
      </c>
      <c r="CP203" s="1" t="n">
        <v>10.4</v>
      </c>
      <c r="CQ203" s="1" t="n">
        <v>4.8</v>
      </c>
      <c r="CR203" s="1" t="n">
        <v>0.9</v>
      </c>
      <c r="CS203" s="1" t="n">
        <v>72</v>
      </c>
      <c r="CT203" s="1" t="n">
        <v>147</v>
      </c>
      <c r="CU203" s="1" t="n">
        <v>4.3</v>
      </c>
      <c r="CV203" s="1" t="n">
        <v>8.2</v>
      </c>
      <c r="CW203" s="1" t="n">
        <v>3.6</v>
      </c>
      <c r="CX203" s="1" t="s">
        <v>130</v>
      </c>
    </row>
    <row r="204" customFormat="false" ht="12.75" hidden="false" customHeight="false" outlineLevel="0" collapsed="false">
      <c r="A204" s="1" t="s">
        <v>118</v>
      </c>
      <c r="B204" s="1" t="s">
        <v>111</v>
      </c>
      <c r="C204" s="1" t="s">
        <v>114</v>
      </c>
      <c r="D204" s="1" t="s">
        <v>114</v>
      </c>
      <c r="E204" s="1" t="n">
        <v>28</v>
      </c>
      <c r="F204" s="4" t="s">
        <v>172</v>
      </c>
      <c r="N204" s="1" t="n">
        <v>640</v>
      </c>
      <c r="O204" s="1" t="n">
        <v>80</v>
      </c>
      <c r="P204" s="1" t="n">
        <v>40</v>
      </c>
      <c r="Q204" s="1" t="n">
        <v>0</v>
      </c>
      <c r="R204" s="1" t="s">
        <v>154</v>
      </c>
      <c r="S204" s="1" t="n">
        <v>0</v>
      </c>
      <c r="T204" s="1" t="n">
        <v>11</v>
      </c>
      <c r="U204" s="1" t="n">
        <v>9</v>
      </c>
      <c r="V204" s="1" t="n">
        <v>0</v>
      </c>
      <c r="W204" s="1" t="n">
        <v>0</v>
      </c>
      <c r="X204" s="1" t="n">
        <v>0</v>
      </c>
      <c r="Y204" s="1" t="n">
        <f aca="false">ROUND(100*(W204/U204),1)</f>
        <v>0</v>
      </c>
      <c r="Z204" s="2" t="n">
        <v>0</v>
      </c>
      <c r="AA204" s="1" t="n">
        <v>0</v>
      </c>
      <c r="AB204" s="1" t="n">
        <v>0</v>
      </c>
      <c r="AC204" s="1" t="n">
        <v>0</v>
      </c>
      <c r="AD204" s="1" t="n">
        <v>0</v>
      </c>
      <c r="AE204" s="1" t="n">
        <v>3.2</v>
      </c>
      <c r="AF204" s="1" t="n">
        <v>3.99</v>
      </c>
      <c r="AG204" s="1" t="n">
        <v>3.05</v>
      </c>
      <c r="AH204" s="1" t="n">
        <v>2.1</v>
      </c>
      <c r="AI204" s="1" t="n">
        <v>1.84</v>
      </c>
      <c r="AJ204" s="1" t="n">
        <v>1.3</v>
      </c>
      <c r="AK204" s="1" t="n">
        <v>52.6</v>
      </c>
      <c r="AL204" s="1" t="n">
        <v>46.1</v>
      </c>
      <c r="AM204" s="1" t="n">
        <v>5.55</v>
      </c>
      <c r="AN204" s="1" t="n">
        <v>11.7</v>
      </c>
      <c r="AO204" s="1" t="n">
        <v>33.09</v>
      </c>
      <c r="AP204" s="1" t="n">
        <v>21.1</v>
      </c>
      <c r="AQ204" s="1" t="n">
        <v>60</v>
      </c>
      <c r="AR204" s="1" t="n">
        <v>35.4</v>
      </c>
      <c r="AS204" s="1" t="n">
        <v>18.7</v>
      </c>
      <c r="AT204" s="1" t="n">
        <v>43</v>
      </c>
      <c r="AU204" s="1" t="n">
        <v>264</v>
      </c>
      <c r="AV204" s="1" t="n">
        <v>8.8</v>
      </c>
      <c r="AW204" s="1" t="n">
        <v>0.23</v>
      </c>
      <c r="AX204" s="1" t="n">
        <v>34.4</v>
      </c>
      <c r="AY204" s="1" t="n">
        <v>12.3</v>
      </c>
      <c r="BC204" s="1" t="n">
        <v>0.5</v>
      </c>
      <c r="BD204" s="1" t="n">
        <v>0</v>
      </c>
      <c r="BE204" s="1" t="n">
        <v>0.2</v>
      </c>
      <c r="BF204" s="1" t="n">
        <v>73</v>
      </c>
      <c r="BG204" s="1" t="n">
        <v>231.79</v>
      </c>
      <c r="BH204" s="1" t="n">
        <v>6.45</v>
      </c>
      <c r="BI204" s="1" t="n">
        <v>191.8</v>
      </c>
      <c r="BJ204" s="1" t="n">
        <v>6.8</v>
      </c>
      <c r="BK204" s="1" t="n">
        <v>5.6</v>
      </c>
      <c r="BL204" s="1" t="n">
        <v>1345.48</v>
      </c>
      <c r="BM204" s="1" t="n">
        <v>3927.26</v>
      </c>
      <c r="BN204" s="1" t="n">
        <v>142.61</v>
      </c>
      <c r="BO204" s="1" t="n">
        <v>15.5</v>
      </c>
      <c r="BP204" s="1" t="n">
        <v>97.01</v>
      </c>
      <c r="BQ204" s="1" t="n">
        <v>6.44</v>
      </c>
      <c r="BR204" s="1" t="n">
        <v>297.96</v>
      </c>
      <c r="BS204" s="1" t="n">
        <v>1208.85</v>
      </c>
      <c r="BT204" s="1" t="n">
        <v>34.31</v>
      </c>
      <c r="BU204" s="1" t="n">
        <v>153.01</v>
      </c>
      <c r="BV204" s="1" t="n">
        <v>1.1</v>
      </c>
      <c r="BW204" s="1" t="n">
        <v>2704.43</v>
      </c>
      <c r="BX204" s="1" t="n">
        <v>0.67</v>
      </c>
      <c r="BY204" s="1" t="n">
        <v>705.88</v>
      </c>
      <c r="BZ204" s="1" t="n">
        <v>1324.38</v>
      </c>
      <c r="CA204" s="1" t="n">
        <v>135.93</v>
      </c>
      <c r="CB204" s="1" t="n">
        <v>308.91</v>
      </c>
      <c r="CC204" s="1" t="n">
        <v>65.4</v>
      </c>
      <c r="CD204" s="1" t="n">
        <v>20.58</v>
      </c>
      <c r="CE204" s="1" t="n">
        <v>21.9</v>
      </c>
      <c r="CF204" s="1" t="n">
        <v>2.19</v>
      </c>
      <c r="CG204" s="1" t="n">
        <v>143.82</v>
      </c>
      <c r="CH204" s="1" t="n">
        <v>19.48</v>
      </c>
      <c r="CI204" s="1" t="n">
        <v>5.84</v>
      </c>
      <c r="CJ204" s="1" t="n">
        <v>4.6</v>
      </c>
      <c r="CK204" s="1" t="n">
        <v>297</v>
      </c>
      <c r="CL204" s="1" t="n">
        <v>61</v>
      </c>
      <c r="CM204" s="1" t="n">
        <v>267</v>
      </c>
      <c r="CN204" s="1" t="n">
        <v>0.4</v>
      </c>
      <c r="CO204" s="1" t="n">
        <v>23</v>
      </c>
      <c r="CP204" s="1" t="n">
        <v>9.9</v>
      </c>
      <c r="CQ204" s="1" t="n">
        <v>5</v>
      </c>
      <c r="CR204" s="1" t="n">
        <v>0.9</v>
      </c>
      <c r="CS204" s="1" t="n">
        <v>62</v>
      </c>
      <c r="CT204" s="1" t="n">
        <v>148</v>
      </c>
      <c r="CU204" s="1" t="n">
        <v>4.3</v>
      </c>
      <c r="CV204" s="1" t="n">
        <v>7.8</v>
      </c>
      <c r="CW204" s="1" t="n">
        <v>3.2</v>
      </c>
      <c r="CX204" s="1" t="s">
        <v>130</v>
      </c>
    </row>
    <row r="205" customFormat="false" ht="12.75" hidden="false" customHeight="false" outlineLevel="0" collapsed="false">
      <c r="A205" s="1" t="s">
        <v>119</v>
      </c>
      <c r="B205" s="1" t="s">
        <v>107</v>
      </c>
      <c r="C205" s="1" t="s">
        <v>120</v>
      </c>
      <c r="D205" s="1" t="s">
        <v>120</v>
      </c>
      <c r="E205" s="1" t="n">
        <v>28</v>
      </c>
      <c r="F205" s="4" t="s">
        <v>172</v>
      </c>
      <c r="N205" s="1" t="n">
        <v>320</v>
      </c>
      <c r="O205" s="1" t="n">
        <v>40</v>
      </c>
      <c r="P205" s="1" t="n">
        <v>20</v>
      </c>
      <c r="Q205" s="1" t="n">
        <v>0</v>
      </c>
      <c r="R205" s="1" t="s">
        <v>154</v>
      </c>
      <c r="S205" s="1" t="n">
        <v>0</v>
      </c>
      <c r="T205" s="1" t="n">
        <v>4</v>
      </c>
      <c r="U205" s="1" t="n">
        <v>0</v>
      </c>
      <c r="AE205" s="1" t="n">
        <v>3.3</v>
      </c>
      <c r="AF205" s="1" t="n">
        <v>8.9</v>
      </c>
      <c r="AG205" s="1" t="n">
        <v>2.74</v>
      </c>
      <c r="AH205" s="1" t="n">
        <v>0.22</v>
      </c>
      <c r="AI205" s="1" t="n">
        <v>5.94</v>
      </c>
      <c r="AJ205" s="1" t="n">
        <v>30.8</v>
      </c>
      <c r="AK205" s="1" t="n">
        <v>2.5</v>
      </c>
      <c r="AL205" s="1" t="n">
        <v>66.7</v>
      </c>
      <c r="AM205" s="1" t="n">
        <v>6.82</v>
      </c>
      <c r="AN205" s="1" t="n">
        <v>14.8</v>
      </c>
      <c r="AO205" s="1" t="n">
        <v>42.44</v>
      </c>
      <c r="AP205" s="1" t="n">
        <v>21.7</v>
      </c>
      <c r="AQ205" s="1" t="n">
        <v>62</v>
      </c>
      <c r="AR205" s="1" t="n">
        <v>34.8</v>
      </c>
      <c r="AS205" s="1" t="n">
        <v>16.3</v>
      </c>
      <c r="AT205" s="1" t="n">
        <v>38.3</v>
      </c>
      <c r="AU205" s="1" t="n">
        <v>311</v>
      </c>
      <c r="AV205" s="1" t="n">
        <v>9.2</v>
      </c>
      <c r="AW205" s="1" t="n">
        <v>0.29</v>
      </c>
      <c r="AX205" s="1" t="n">
        <v>37.2</v>
      </c>
      <c r="AY205" s="1" t="n">
        <v>15.2</v>
      </c>
      <c r="BC205" s="1" t="n">
        <v>0.5</v>
      </c>
      <c r="BD205" s="1" t="n">
        <v>0</v>
      </c>
      <c r="BE205" s="1" t="n">
        <v>3.7</v>
      </c>
      <c r="BF205" s="1" t="n">
        <v>1097</v>
      </c>
      <c r="BG205" s="1" t="n">
        <v>26.46</v>
      </c>
      <c r="BH205" s="1" t="n">
        <v>8.01</v>
      </c>
      <c r="BI205" s="1" t="n">
        <v>56.8</v>
      </c>
      <c r="BJ205" s="1" t="n">
        <v>6.8</v>
      </c>
      <c r="BK205" s="1" t="n">
        <v>8.77</v>
      </c>
      <c r="BL205" s="1" t="n">
        <v>526.36</v>
      </c>
      <c r="BM205" s="1" t="n">
        <v>2974.25</v>
      </c>
      <c r="BN205" s="1" t="n">
        <v>97.06</v>
      </c>
      <c r="BO205" s="1" t="n">
        <v>15.5</v>
      </c>
      <c r="BP205" s="1" t="n">
        <v>14.27</v>
      </c>
      <c r="BQ205" s="1" t="n">
        <v>14.18</v>
      </c>
      <c r="BR205" s="1" t="n">
        <v>37.83</v>
      </c>
      <c r="BS205" s="1" t="n">
        <v>362.75</v>
      </c>
      <c r="BT205" s="1" t="n">
        <v>37.7</v>
      </c>
      <c r="BU205" s="1" t="n">
        <v>31.29</v>
      </c>
      <c r="BV205" s="1" t="n">
        <v>3.03</v>
      </c>
      <c r="BW205" s="1" t="n">
        <v>37.47</v>
      </c>
      <c r="BX205" s="1" t="n">
        <v>0.67</v>
      </c>
      <c r="BY205" s="1" t="n">
        <v>7.22</v>
      </c>
      <c r="BZ205" s="1" t="n">
        <v>914.86</v>
      </c>
      <c r="CA205" s="1" t="n">
        <v>130.27</v>
      </c>
      <c r="CB205" s="1" t="n">
        <v>66.05</v>
      </c>
      <c r="CC205" s="1" t="n">
        <v>97.8</v>
      </c>
      <c r="CD205" s="1" t="n">
        <v>13.83</v>
      </c>
      <c r="CE205" s="1" t="n">
        <v>21.9</v>
      </c>
      <c r="CF205" s="1" t="n">
        <v>2.19</v>
      </c>
      <c r="CG205" s="1" t="n">
        <v>12.12</v>
      </c>
      <c r="CH205" s="1" t="n">
        <v>19.48</v>
      </c>
      <c r="CI205" s="1" t="n">
        <v>7.5</v>
      </c>
      <c r="CJ205" s="1" t="n">
        <v>4.7</v>
      </c>
      <c r="CK205" s="1" t="n">
        <v>482</v>
      </c>
      <c r="CL205" s="1" t="n">
        <v>43</v>
      </c>
      <c r="CM205" s="1" t="n">
        <v>236</v>
      </c>
      <c r="CN205" s="1" t="n">
        <v>0.3</v>
      </c>
      <c r="CO205" s="1" t="n">
        <v>18</v>
      </c>
      <c r="CP205" s="1" t="n">
        <v>10.3</v>
      </c>
      <c r="CQ205" s="1" t="n">
        <v>6</v>
      </c>
      <c r="CR205" s="1" t="n">
        <v>0.7</v>
      </c>
      <c r="CS205" s="1" t="n">
        <v>63</v>
      </c>
      <c r="CT205" s="1" t="n">
        <v>149</v>
      </c>
      <c r="CU205" s="1" t="n">
        <v>4.1</v>
      </c>
      <c r="CV205" s="1" t="n">
        <v>8.1</v>
      </c>
      <c r="CW205" s="1" t="n">
        <v>3.4</v>
      </c>
      <c r="CX205" s="1" t="s">
        <v>130</v>
      </c>
    </row>
    <row r="206" customFormat="false" ht="12.75" hidden="false" customHeight="false" outlineLevel="0" collapsed="false">
      <c r="A206" s="1" t="s">
        <v>121</v>
      </c>
      <c r="B206" s="1" t="s">
        <v>107</v>
      </c>
      <c r="C206" s="1" t="s">
        <v>120</v>
      </c>
      <c r="D206" s="1" t="s">
        <v>120</v>
      </c>
      <c r="E206" s="1" t="n">
        <v>28</v>
      </c>
      <c r="F206" s="4" t="s">
        <v>172</v>
      </c>
      <c r="N206" s="1" t="n">
        <v>1280</v>
      </c>
      <c r="O206" s="1" t="n">
        <v>320</v>
      </c>
      <c r="P206" s="1" t="n">
        <v>160</v>
      </c>
      <c r="Q206" s="1" t="n">
        <v>0</v>
      </c>
      <c r="R206" s="1" t="s">
        <v>154</v>
      </c>
      <c r="S206" s="1" t="n">
        <v>0</v>
      </c>
      <c r="T206" s="1" t="n">
        <v>12</v>
      </c>
      <c r="U206" s="1" t="n">
        <v>10</v>
      </c>
      <c r="V206" s="1" t="n">
        <v>0</v>
      </c>
      <c r="W206" s="1" t="n">
        <v>0</v>
      </c>
      <c r="X206" s="1" t="n">
        <v>0</v>
      </c>
      <c r="Y206" s="1" t="n">
        <f aca="false">ROUND(100*(W206/U206),1)</f>
        <v>0</v>
      </c>
      <c r="Z206" s="2" t="n">
        <v>0</v>
      </c>
      <c r="AA206" s="1" t="n">
        <v>0</v>
      </c>
      <c r="AB206" s="1" t="n">
        <v>0</v>
      </c>
      <c r="AC206" s="1" t="n">
        <v>0</v>
      </c>
      <c r="AD206" s="1" t="n">
        <v>0</v>
      </c>
      <c r="AE206" s="1" t="n">
        <v>3.4</v>
      </c>
      <c r="AF206" s="1" t="n">
        <v>9.49</v>
      </c>
      <c r="AG206" s="1" t="n">
        <v>0.11</v>
      </c>
      <c r="AH206" s="1" t="n">
        <v>4.56</v>
      </c>
      <c r="AI206" s="1" t="n">
        <v>4.82</v>
      </c>
      <c r="AJ206" s="1" t="n">
        <v>1.2</v>
      </c>
      <c r="AK206" s="1" t="n">
        <v>48</v>
      </c>
      <c r="AL206" s="1" t="n">
        <v>50.8</v>
      </c>
      <c r="AM206" s="1" t="n">
        <v>6.76</v>
      </c>
      <c r="AN206" s="1" t="n">
        <v>13.1</v>
      </c>
      <c r="AO206" s="1" t="n">
        <v>37.6</v>
      </c>
      <c r="AP206" s="1" t="n">
        <v>19.4</v>
      </c>
      <c r="AQ206" s="1" t="n">
        <v>56</v>
      </c>
      <c r="AR206" s="1" t="n">
        <v>34.8</v>
      </c>
      <c r="AS206" s="1" t="n">
        <v>19.1</v>
      </c>
      <c r="AT206" s="1" t="n">
        <v>40.6</v>
      </c>
      <c r="AU206" s="1" t="n">
        <v>295</v>
      </c>
      <c r="AV206" s="1" t="n">
        <v>9.7</v>
      </c>
      <c r="AW206" s="1" t="n">
        <v>0.29</v>
      </c>
      <c r="AX206" s="1" t="n">
        <v>40.6</v>
      </c>
      <c r="AY206" s="1" t="n">
        <v>20.5</v>
      </c>
      <c r="BC206" s="1" t="n">
        <v>0.5</v>
      </c>
      <c r="BD206" s="1" t="n">
        <v>0</v>
      </c>
      <c r="BE206" s="1" t="n">
        <v>0.02</v>
      </c>
      <c r="BF206" s="1" t="n">
        <v>10</v>
      </c>
      <c r="BG206" s="1" t="n">
        <v>85.1</v>
      </c>
      <c r="BH206" s="1" t="n">
        <v>6.03</v>
      </c>
      <c r="BI206" s="1" t="n">
        <v>154.5</v>
      </c>
      <c r="BJ206" s="1" t="n">
        <v>6.8</v>
      </c>
      <c r="BK206" s="1" t="n">
        <v>5.06</v>
      </c>
      <c r="BL206" s="1" t="n">
        <v>447.21</v>
      </c>
      <c r="BM206" s="1" t="n">
        <v>3611.29</v>
      </c>
      <c r="BN206" s="1" t="n">
        <v>267.22</v>
      </c>
      <c r="BO206" s="1" t="n">
        <v>15.5</v>
      </c>
      <c r="BP206" s="1" t="n">
        <v>35.19</v>
      </c>
      <c r="BQ206" s="1" t="n">
        <v>0.95</v>
      </c>
      <c r="BR206" s="1" t="n">
        <v>55.41</v>
      </c>
      <c r="BS206" s="1" t="n">
        <v>306.08</v>
      </c>
      <c r="BT206" s="1" t="n">
        <v>37.7</v>
      </c>
      <c r="BU206" s="1" t="n">
        <v>86.01</v>
      </c>
      <c r="BV206" s="1" t="n">
        <v>2.92</v>
      </c>
      <c r="BW206" s="1" t="n">
        <v>681.8</v>
      </c>
      <c r="BX206" s="1" t="n">
        <v>0.67</v>
      </c>
      <c r="BY206" s="1" t="n">
        <v>33.17</v>
      </c>
      <c r="BZ206" s="1" t="n">
        <v>1257.03</v>
      </c>
      <c r="CA206" s="1" t="n">
        <v>164.85</v>
      </c>
      <c r="CB206" s="1" t="n">
        <v>180.1</v>
      </c>
      <c r="CC206" s="1" t="n">
        <v>122.83</v>
      </c>
      <c r="CD206" s="1" t="n">
        <v>6.33</v>
      </c>
      <c r="CE206" s="1" t="n">
        <v>21.9</v>
      </c>
      <c r="CF206" s="1" t="n">
        <v>7.61</v>
      </c>
      <c r="CG206" s="1" t="n">
        <v>12.12</v>
      </c>
      <c r="CH206" s="1" t="n">
        <v>19.48</v>
      </c>
      <c r="CI206" s="1" t="n">
        <v>12.86</v>
      </c>
      <c r="CJ206" s="1" t="n">
        <v>4.5</v>
      </c>
      <c r="CK206" s="1" t="n">
        <v>570</v>
      </c>
      <c r="CL206" s="1" t="n">
        <v>56</v>
      </c>
      <c r="CM206" s="1" t="n">
        <v>203</v>
      </c>
      <c r="CN206" s="1" t="n">
        <v>0.4</v>
      </c>
      <c r="CO206" s="1" t="n">
        <v>17</v>
      </c>
      <c r="CP206" s="1" t="n">
        <v>10.2</v>
      </c>
      <c r="CQ206" s="1" t="n">
        <v>6.5</v>
      </c>
      <c r="CR206" s="1" t="n">
        <v>0.4</v>
      </c>
      <c r="CS206" s="1" t="n">
        <v>75</v>
      </c>
      <c r="CT206" s="1" t="n">
        <v>147</v>
      </c>
      <c r="CU206" s="1" t="n">
        <v>4.7</v>
      </c>
      <c r="CV206" s="1" t="n">
        <v>7.8</v>
      </c>
      <c r="CW206" s="1" t="n">
        <v>3.4</v>
      </c>
      <c r="CX206" s="1" t="s">
        <v>130</v>
      </c>
    </row>
    <row r="207" customFormat="false" ht="12.75" hidden="false" customHeight="false" outlineLevel="0" collapsed="false">
      <c r="A207" s="1" t="s">
        <v>122</v>
      </c>
      <c r="B207" s="1" t="s">
        <v>111</v>
      </c>
      <c r="C207" s="1" t="s">
        <v>120</v>
      </c>
      <c r="D207" s="1" t="s">
        <v>120</v>
      </c>
      <c r="E207" s="1" t="n">
        <v>28</v>
      </c>
      <c r="F207" s="4" t="s">
        <v>172</v>
      </c>
      <c r="N207" s="1" t="n">
        <v>2560</v>
      </c>
      <c r="O207" s="1" t="n">
        <v>1280</v>
      </c>
      <c r="P207" s="1" t="n">
        <v>160</v>
      </c>
      <c r="Q207" s="1" t="n">
        <v>0</v>
      </c>
      <c r="R207" s="1" t="s">
        <v>154</v>
      </c>
      <c r="S207" s="1" t="n">
        <v>0</v>
      </c>
      <c r="T207" s="1" t="n">
        <v>10</v>
      </c>
      <c r="U207" s="1" t="n">
        <v>9</v>
      </c>
      <c r="V207" s="1" t="n">
        <v>0</v>
      </c>
      <c r="W207" s="1" t="n">
        <v>0</v>
      </c>
      <c r="X207" s="1" t="n">
        <v>0</v>
      </c>
      <c r="Y207" s="1" t="n">
        <f aca="false">ROUND(100*(W207/U207),1)</f>
        <v>0</v>
      </c>
      <c r="Z207" s="2" t="n">
        <v>0</v>
      </c>
      <c r="AA207" s="1" t="n">
        <v>0</v>
      </c>
      <c r="AB207" s="1" t="n">
        <v>0</v>
      </c>
      <c r="AC207" s="1" t="n">
        <v>0</v>
      </c>
      <c r="AD207" s="1" t="n">
        <v>0</v>
      </c>
      <c r="AE207" s="1" t="n">
        <v>3.4</v>
      </c>
      <c r="AF207" s="1" t="n">
        <v>6.39</v>
      </c>
      <c r="AG207" s="1" t="n">
        <v>0.19</v>
      </c>
      <c r="AH207" s="1" t="n">
        <v>1.23</v>
      </c>
      <c r="AI207" s="1" t="n">
        <v>4.97</v>
      </c>
      <c r="AJ207" s="1" t="n">
        <v>2.9</v>
      </c>
      <c r="AK207" s="1" t="n">
        <v>19.2</v>
      </c>
      <c r="AL207" s="1" t="n">
        <v>77.9</v>
      </c>
      <c r="AM207" s="1" t="n">
        <v>6.19</v>
      </c>
      <c r="AN207" s="1" t="n">
        <v>13.3</v>
      </c>
      <c r="AO207" s="1" t="n">
        <v>38.84</v>
      </c>
      <c r="AP207" s="1" t="n">
        <v>21.4</v>
      </c>
      <c r="AQ207" s="1" t="n">
        <v>63</v>
      </c>
      <c r="AR207" s="1" t="n">
        <v>34.2</v>
      </c>
      <c r="AS207" s="1" t="n">
        <v>16.5</v>
      </c>
      <c r="AT207" s="1" t="n">
        <v>39.8</v>
      </c>
      <c r="AU207" s="1" t="n">
        <v>269</v>
      </c>
      <c r="AV207" s="1" t="n">
        <v>8.8</v>
      </c>
      <c r="AW207" s="1" t="n">
        <v>0.24</v>
      </c>
      <c r="AX207" s="1" t="n">
        <v>34.7</v>
      </c>
      <c r="AY207" s="1" t="n">
        <v>12.6</v>
      </c>
      <c r="BC207" s="1" t="n">
        <v>0.5</v>
      </c>
      <c r="BD207" s="1" t="n">
        <v>0</v>
      </c>
      <c r="BE207" s="1" t="n">
        <v>5.6</v>
      </c>
      <c r="BF207" s="1" t="n">
        <v>1668</v>
      </c>
      <c r="BG207" s="1" t="n">
        <v>120.06</v>
      </c>
      <c r="BH207" s="1" t="n">
        <v>2.93</v>
      </c>
      <c r="BI207" s="1" t="n">
        <v>77.1</v>
      </c>
      <c r="BJ207" s="1" t="n">
        <v>6.8</v>
      </c>
      <c r="BK207" s="1" t="n">
        <v>5.48</v>
      </c>
      <c r="BL207" s="1" t="n">
        <v>1645.05</v>
      </c>
      <c r="BM207" s="1" t="n">
        <v>3913.92</v>
      </c>
      <c r="BN207" s="1" t="n">
        <v>161.67</v>
      </c>
      <c r="BO207" s="1" t="n">
        <v>15.5</v>
      </c>
      <c r="BP207" s="1" t="n">
        <v>14.27</v>
      </c>
      <c r="BQ207" s="1" t="n">
        <v>6.44</v>
      </c>
      <c r="BR207" s="1" t="n">
        <v>100.35</v>
      </c>
      <c r="BS207" s="1" t="n">
        <v>543.5</v>
      </c>
      <c r="BT207" s="1" t="n">
        <v>37.7</v>
      </c>
      <c r="BU207" s="1" t="n">
        <v>108</v>
      </c>
      <c r="BV207" s="1" t="n">
        <v>1.54</v>
      </c>
      <c r="BW207" s="1" t="n">
        <v>899.54</v>
      </c>
      <c r="BX207" s="1" t="n">
        <v>0.67</v>
      </c>
      <c r="BY207" s="1" t="n">
        <v>155.58</v>
      </c>
      <c r="BZ207" s="1" t="n">
        <v>583</v>
      </c>
      <c r="CA207" s="1" t="n">
        <v>158.27</v>
      </c>
      <c r="CB207" s="1" t="n">
        <v>165.33</v>
      </c>
      <c r="CC207" s="1" t="n">
        <v>150.32</v>
      </c>
      <c r="CD207" s="1" t="n">
        <v>13.61</v>
      </c>
      <c r="CE207" s="1" t="n">
        <v>21.9</v>
      </c>
      <c r="CF207" s="1" t="n">
        <v>2.19</v>
      </c>
      <c r="CG207" s="1" t="n">
        <v>12.12</v>
      </c>
      <c r="CH207" s="1" t="n">
        <v>19.48</v>
      </c>
      <c r="CI207" s="1" t="n">
        <v>5.84</v>
      </c>
      <c r="CJ207" s="1" t="n">
        <v>4.7</v>
      </c>
      <c r="CK207" s="1" t="n">
        <v>285</v>
      </c>
      <c r="CL207" s="1" t="n">
        <v>35</v>
      </c>
      <c r="CM207" s="1" t="n">
        <v>304</v>
      </c>
      <c r="CN207" s="1" t="n">
        <v>0.3</v>
      </c>
      <c r="CO207" s="1" t="n">
        <v>29</v>
      </c>
      <c r="CP207" s="1" t="n">
        <v>10.3</v>
      </c>
      <c r="CQ207" s="1" t="n">
        <v>4.8</v>
      </c>
      <c r="CR207" s="1" t="n">
        <v>0.6</v>
      </c>
      <c r="CS207" s="1" t="n">
        <v>60</v>
      </c>
      <c r="CT207" s="1" t="n">
        <v>149</v>
      </c>
      <c r="CU207" s="1" t="n">
        <v>4.6</v>
      </c>
      <c r="CV207" s="1" t="n">
        <v>7.4</v>
      </c>
      <c r="CW207" s="1" t="n">
        <v>2.7</v>
      </c>
      <c r="CX207" s="1" t="s">
        <v>130</v>
      </c>
    </row>
    <row r="208" customFormat="false" ht="12.75" hidden="false" customHeight="false" outlineLevel="0" collapsed="false">
      <c r="A208" s="1" t="s">
        <v>123</v>
      </c>
      <c r="B208" s="1" t="s">
        <v>111</v>
      </c>
      <c r="C208" s="1" t="s">
        <v>120</v>
      </c>
      <c r="D208" s="1" t="s">
        <v>120</v>
      </c>
      <c r="E208" s="1" t="n">
        <v>28</v>
      </c>
      <c r="F208" s="4" t="s">
        <v>172</v>
      </c>
      <c r="N208" s="1" t="n">
        <v>2560</v>
      </c>
      <c r="O208" s="1" t="n">
        <v>320</v>
      </c>
      <c r="P208" s="1" t="n">
        <v>80</v>
      </c>
      <c r="Q208" s="1" t="n">
        <v>0</v>
      </c>
      <c r="R208" s="1" t="s">
        <v>154</v>
      </c>
      <c r="S208" s="1" t="n">
        <v>0</v>
      </c>
      <c r="T208" s="1" t="n">
        <v>8</v>
      </c>
      <c r="U208" s="1" t="n">
        <v>7</v>
      </c>
      <c r="V208" s="1" t="n">
        <v>0</v>
      </c>
      <c r="W208" s="1" t="n">
        <v>0</v>
      </c>
      <c r="X208" s="1" t="n">
        <v>0</v>
      </c>
      <c r="Y208" s="1" t="n">
        <f aca="false">ROUND(100*(W208/U208),1)</f>
        <v>0</v>
      </c>
      <c r="Z208" s="2" t="n">
        <v>0</v>
      </c>
      <c r="AA208" s="1" t="n">
        <v>0</v>
      </c>
      <c r="AB208" s="1" t="n">
        <v>0</v>
      </c>
      <c r="AC208" s="1" t="n">
        <v>0</v>
      </c>
      <c r="AD208" s="1" t="n">
        <v>0</v>
      </c>
      <c r="AE208" s="1" t="n">
        <v>3.9</v>
      </c>
      <c r="AF208" s="1" t="n">
        <v>7.91</v>
      </c>
      <c r="AG208" s="1" t="n">
        <v>0.4</v>
      </c>
      <c r="AH208" s="1" t="n">
        <v>1.73</v>
      </c>
      <c r="AI208" s="1" t="n">
        <v>5.78</v>
      </c>
      <c r="AJ208" s="1" t="n">
        <v>5.1</v>
      </c>
      <c r="AK208" s="1" t="n">
        <v>5.1</v>
      </c>
      <c r="AL208" s="1" t="n">
        <v>73.1</v>
      </c>
      <c r="AM208" s="1" t="n">
        <v>6.05</v>
      </c>
      <c r="AN208" s="1" t="n">
        <v>13.5</v>
      </c>
      <c r="AO208" s="1" t="n">
        <v>38.06</v>
      </c>
      <c r="AP208" s="1" t="n">
        <v>22.4</v>
      </c>
      <c r="AQ208" s="1" t="n">
        <v>63</v>
      </c>
      <c r="AR208" s="1" t="n">
        <v>35.5</v>
      </c>
      <c r="AS208" s="1" t="n">
        <v>16.5</v>
      </c>
      <c r="AT208" s="1" t="n">
        <v>39.8</v>
      </c>
      <c r="AU208" s="1" t="n">
        <v>319</v>
      </c>
      <c r="AV208" s="1" t="n">
        <v>10.9</v>
      </c>
      <c r="AW208" s="1" t="n">
        <v>0.35</v>
      </c>
      <c r="AX208" s="1" t="n">
        <v>39.3</v>
      </c>
      <c r="AY208" s="1" t="n">
        <v>18.1</v>
      </c>
      <c r="BC208" s="1" t="n">
        <v>0.5</v>
      </c>
      <c r="BD208" s="1" t="n">
        <v>0</v>
      </c>
      <c r="BE208" s="1" t="n">
        <v>4.9</v>
      </c>
      <c r="BF208" s="1" t="n">
        <v>1458</v>
      </c>
      <c r="BG208" s="1" t="n">
        <v>76.04</v>
      </c>
      <c r="BH208" s="1" t="n">
        <v>6.02</v>
      </c>
      <c r="BI208" s="1" t="n">
        <v>16.24</v>
      </c>
      <c r="BJ208" s="1" t="n">
        <v>6.8</v>
      </c>
      <c r="BK208" s="1" t="n">
        <v>1.1</v>
      </c>
      <c r="BL208" s="1" t="n">
        <v>38.27</v>
      </c>
      <c r="BM208" s="1" t="n">
        <v>3532.11</v>
      </c>
      <c r="BN208" s="1" t="n">
        <v>295.31</v>
      </c>
      <c r="BO208" s="1" t="n">
        <v>15.5</v>
      </c>
      <c r="BP208" s="1" t="n">
        <v>14.27</v>
      </c>
      <c r="BQ208" s="1" t="n">
        <v>6.44</v>
      </c>
      <c r="BR208" s="1" t="n">
        <v>16.27</v>
      </c>
      <c r="BS208" s="1" t="n">
        <v>308.59</v>
      </c>
      <c r="BT208" s="1" t="n">
        <v>37.7</v>
      </c>
      <c r="BU208" s="1" t="n">
        <v>43.79</v>
      </c>
      <c r="BV208" s="1" t="n">
        <v>0.68</v>
      </c>
      <c r="BW208" s="1" t="n">
        <v>398.75</v>
      </c>
      <c r="BX208" s="1" t="n">
        <v>0.67</v>
      </c>
      <c r="BY208" s="1" t="n">
        <v>7.22</v>
      </c>
      <c r="BZ208" s="1" t="n">
        <v>1009.6</v>
      </c>
      <c r="CA208" s="1" t="n">
        <v>88.91</v>
      </c>
      <c r="CB208" s="1" t="n">
        <v>93.34</v>
      </c>
      <c r="CC208" s="1" t="n">
        <v>27.77</v>
      </c>
      <c r="CD208" s="1" t="n">
        <v>7.1</v>
      </c>
      <c r="CE208" s="1" t="n">
        <v>21.9</v>
      </c>
      <c r="CF208" s="1" t="n">
        <v>2.19</v>
      </c>
      <c r="CG208" s="1" t="n">
        <v>12.12</v>
      </c>
      <c r="CH208" s="1" t="n">
        <v>19.48</v>
      </c>
      <c r="CI208" s="1" t="n">
        <v>13.15</v>
      </c>
      <c r="CJ208" s="1" t="n">
        <v>4.7</v>
      </c>
      <c r="CK208" s="1" t="n">
        <v>148</v>
      </c>
      <c r="CL208" s="1" t="n">
        <v>50</v>
      </c>
      <c r="CM208" s="1" t="n">
        <v>299</v>
      </c>
      <c r="CN208" s="1" t="n">
        <v>0.3</v>
      </c>
      <c r="CO208" s="1" t="n">
        <v>21</v>
      </c>
      <c r="CP208" s="1" t="n">
        <v>9.8</v>
      </c>
      <c r="CQ208" s="1" t="n">
        <v>4.5</v>
      </c>
      <c r="CR208" s="1" t="n">
        <v>0.4</v>
      </c>
      <c r="CS208" s="1" t="s">
        <v>174</v>
      </c>
      <c r="CT208" s="1" t="n">
        <v>149</v>
      </c>
      <c r="CU208" s="1" t="n">
        <v>4.3</v>
      </c>
      <c r="CV208" s="1" t="n">
        <v>8.1</v>
      </c>
      <c r="CW208" s="1" t="n">
        <v>3.5</v>
      </c>
      <c r="CX208" s="1" t="s">
        <v>130</v>
      </c>
    </row>
    <row r="209" customFormat="false" ht="12.75" hidden="false" customHeight="false" outlineLevel="0" collapsed="false">
      <c r="A209" s="1" t="s">
        <v>124</v>
      </c>
      <c r="B209" s="1" t="s">
        <v>111</v>
      </c>
      <c r="C209" s="1" t="s">
        <v>120</v>
      </c>
      <c r="D209" s="1" t="s">
        <v>120</v>
      </c>
      <c r="E209" s="1" t="n">
        <v>28</v>
      </c>
      <c r="F209" s="4" t="s">
        <v>172</v>
      </c>
      <c r="N209" s="1" t="n">
        <v>2560</v>
      </c>
      <c r="O209" s="1" t="n">
        <v>1280</v>
      </c>
      <c r="P209" s="1" t="n">
        <v>80</v>
      </c>
      <c r="Q209" s="1" t="n">
        <v>0</v>
      </c>
      <c r="R209" s="1" t="s">
        <v>154</v>
      </c>
      <c r="S209" s="1" t="n">
        <v>0</v>
      </c>
      <c r="T209" s="1" t="n">
        <v>9</v>
      </c>
      <c r="U209" s="1" t="n">
        <v>5</v>
      </c>
      <c r="V209" s="1" t="n">
        <v>0</v>
      </c>
      <c r="W209" s="1" t="n">
        <v>0</v>
      </c>
      <c r="X209" s="1" t="n">
        <v>0</v>
      </c>
      <c r="Y209" s="1" t="n">
        <f aca="false">ROUND(100*(W209/U209),1)</f>
        <v>0</v>
      </c>
      <c r="Z209" s="2" t="n">
        <v>0</v>
      </c>
      <c r="AA209" s="1" t="n">
        <v>0</v>
      </c>
      <c r="AB209" s="1" t="n">
        <v>0</v>
      </c>
      <c r="AC209" s="1" t="n">
        <v>0</v>
      </c>
      <c r="AD209" s="1" t="n">
        <v>0</v>
      </c>
      <c r="AE209" s="1" t="n">
        <v>3.2</v>
      </c>
      <c r="AF209" s="1" t="n">
        <v>9.24</v>
      </c>
      <c r="AG209" s="1" t="n">
        <v>3.39</v>
      </c>
      <c r="AH209" s="1" t="n">
        <v>0.17</v>
      </c>
      <c r="AI209" s="1" t="n">
        <v>5.68</v>
      </c>
      <c r="AJ209" s="1" t="n">
        <v>36.7</v>
      </c>
      <c r="AK209" s="1" t="n">
        <v>36.7</v>
      </c>
      <c r="AL209" s="1" t="n">
        <v>61.5</v>
      </c>
      <c r="AM209" s="1" t="n">
        <v>5.15</v>
      </c>
      <c r="AN209" s="1" t="n">
        <v>11.4</v>
      </c>
      <c r="AO209" s="1" t="n">
        <v>33.15</v>
      </c>
      <c r="AP209" s="1" t="n">
        <v>22</v>
      </c>
      <c r="AQ209" s="1" t="n">
        <v>64</v>
      </c>
      <c r="AR209" s="1" t="n">
        <v>34.2</v>
      </c>
      <c r="AS209" s="1" t="n">
        <v>17.4</v>
      </c>
      <c r="AT209" s="1" t="n">
        <v>43</v>
      </c>
      <c r="AU209" s="1" t="n">
        <v>317</v>
      </c>
      <c r="AV209" s="1" t="n">
        <v>9.3</v>
      </c>
      <c r="AW209" s="1" t="n">
        <v>0.29</v>
      </c>
      <c r="AX209" s="1" t="n">
        <v>36.6</v>
      </c>
      <c r="AY209" s="1" t="n">
        <v>13.5</v>
      </c>
      <c r="BC209" s="1" t="n">
        <v>0.5</v>
      </c>
      <c r="BD209" s="1" t="n">
        <v>0</v>
      </c>
      <c r="BE209" s="1" t="n">
        <v>1.1</v>
      </c>
      <c r="BF209" s="1" t="n">
        <v>331</v>
      </c>
      <c r="BG209" s="1" t="n">
        <v>108.23</v>
      </c>
      <c r="BH209" s="1" t="n">
        <v>5.39</v>
      </c>
      <c r="BI209" s="1" t="n">
        <v>95.59</v>
      </c>
      <c r="BJ209" s="1" t="n">
        <v>6.8</v>
      </c>
      <c r="BK209" s="1" t="n">
        <v>4.16</v>
      </c>
      <c r="BL209" s="1" t="n">
        <v>835.62</v>
      </c>
      <c r="BM209" s="1" t="n">
        <v>4.55</v>
      </c>
      <c r="BN209" s="1" t="n">
        <v>219.3</v>
      </c>
      <c r="BO209" s="1" t="n">
        <v>15.5</v>
      </c>
      <c r="BP209" s="1" t="n">
        <v>44.9</v>
      </c>
      <c r="BQ209" s="1" t="n">
        <v>3.58</v>
      </c>
      <c r="BR209" s="1" t="n">
        <v>81.99</v>
      </c>
      <c r="BS209" s="1" t="n">
        <v>358.62</v>
      </c>
      <c r="BT209" s="1" t="n">
        <v>37.7</v>
      </c>
      <c r="BU209" s="1" t="n">
        <v>69.11</v>
      </c>
      <c r="BV209" s="1" t="n">
        <v>2.72</v>
      </c>
      <c r="BW209" s="1" t="n">
        <v>652.3</v>
      </c>
      <c r="BX209" s="1" t="n">
        <v>0.67</v>
      </c>
      <c r="BY209" s="1" t="n">
        <v>104.17</v>
      </c>
      <c r="BZ209" s="1" t="n">
        <v>1057.22</v>
      </c>
      <c r="CA209" s="1" t="n">
        <v>107.87</v>
      </c>
      <c r="CB209" s="1" t="n">
        <v>70.2</v>
      </c>
      <c r="CC209" s="1" t="n">
        <v>175.49</v>
      </c>
      <c r="CD209" s="1" t="n">
        <v>10.43</v>
      </c>
      <c r="CE209" s="1" t="n">
        <v>21.9</v>
      </c>
      <c r="CF209" s="1" t="n">
        <v>1.46</v>
      </c>
      <c r="CG209" s="1" t="n">
        <v>12.12</v>
      </c>
      <c r="CH209" s="1" t="n">
        <v>16.91</v>
      </c>
      <c r="CI209" s="1" t="n">
        <v>15.76</v>
      </c>
      <c r="CJ209" s="1" t="n">
        <v>4.4</v>
      </c>
      <c r="CK209" s="1" t="n">
        <v>213</v>
      </c>
      <c r="CL209" s="1" t="n">
        <v>56</v>
      </c>
      <c r="CM209" s="1" t="n">
        <v>223</v>
      </c>
      <c r="CN209" s="1" t="n">
        <v>0.4</v>
      </c>
      <c r="CO209" s="1" t="n">
        <v>19</v>
      </c>
      <c r="CP209" s="1" t="n">
        <v>10</v>
      </c>
      <c r="CQ209" s="1" t="n">
        <v>6.2</v>
      </c>
      <c r="CR209" s="1" t="n">
        <v>0.6</v>
      </c>
      <c r="CS209" s="1" t="n">
        <v>56</v>
      </c>
      <c r="CT209" s="1" t="n">
        <v>150</v>
      </c>
      <c r="CU209" s="1" t="n">
        <v>4.3</v>
      </c>
      <c r="CV209" s="1" t="n">
        <v>7.2</v>
      </c>
      <c r="CW209" s="1" t="n">
        <v>2.8</v>
      </c>
      <c r="CX209" s="1" t="s">
        <v>130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9"/>
  <sheetViews>
    <sheetView showFormulas="false" showGridLines="true" showRowColHeaders="true" showZeros="true" rightToLeft="false" tabSelected="true" showOutlineSymbols="true" defaultGridColor="true" view="normal" topLeftCell="A79" colorId="64" zoomScale="80" zoomScaleNormal="80" zoomScalePageLayoutView="100" workbookViewId="0">
      <selection pane="topLeft" activeCell="I103" activeCellId="0" sqref="I103"/>
    </sheetView>
  </sheetViews>
  <sheetFormatPr defaultColWidth="11.78515625" defaultRowHeight="12.75" zeroHeight="false" outlineLevelRow="0" outlineLevelCol="0"/>
  <cols>
    <col collapsed="false" customWidth="false" hidden="false" outlineLevel="0" max="1024" min="1" style="5" width="11.77"/>
  </cols>
  <sheetData>
    <row r="1" customFormat="false" ht="12.75" hidden="false" customHeight="false" outlineLevel="0" collapsed="false">
      <c r="A1" s="5" t="s">
        <v>175</v>
      </c>
      <c r="B1" s="5" t="s">
        <v>176</v>
      </c>
    </row>
    <row r="4" customFormat="false" ht="12.75" hidden="false" customHeight="false" outlineLevel="0" collapsed="false">
      <c r="A4" s="5" t="s">
        <v>177</v>
      </c>
      <c r="B4" s="5" t="s">
        <v>178</v>
      </c>
    </row>
    <row r="5" customFormat="false" ht="12.75" hidden="false" customHeight="false" outlineLevel="0" collapsed="false">
      <c r="A5" s="5" t="s">
        <v>179</v>
      </c>
      <c r="B5" s="5" t="s">
        <v>180</v>
      </c>
    </row>
    <row r="6" customFormat="false" ht="12.75" hidden="false" customHeight="false" outlineLevel="0" collapsed="false">
      <c r="A6" s="5" t="s">
        <v>181</v>
      </c>
      <c r="B6" s="5" t="s">
        <v>182</v>
      </c>
    </row>
    <row r="7" customFormat="false" ht="12.75" hidden="false" customHeight="false" outlineLevel="0" collapsed="false">
      <c r="A7" s="5" t="s">
        <v>183</v>
      </c>
      <c r="B7" s="5" t="s">
        <v>184</v>
      </c>
    </row>
    <row r="8" customFormat="false" ht="12.75" hidden="false" customHeight="false" outlineLevel="0" collapsed="false">
      <c r="A8" s="5" t="s">
        <v>185</v>
      </c>
      <c r="B8" s="5" t="s">
        <v>186</v>
      </c>
    </row>
    <row r="9" customFormat="false" ht="12.75" hidden="false" customHeight="false" outlineLevel="0" collapsed="false">
      <c r="A9" s="5" t="s">
        <v>111</v>
      </c>
      <c r="B9" s="5" t="s">
        <v>187</v>
      </c>
    </row>
    <row r="10" customFormat="false" ht="12.75" hidden="false" customHeight="false" outlineLevel="0" collapsed="false">
      <c r="A10" s="5" t="s">
        <v>188</v>
      </c>
      <c r="B10" s="6" t="s">
        <v>189</v>
      </c>
    </row>
    <row r="11" customFormat="false" ht="12.75" hidden="false" customHeight="false" outlineLevel="0" collapsed="false">
      <c r="A11" s="5" t="s">
        <v>190</v>
      </c>
      <c r="B11" s="6" t="s">
        <v>191</v>
      </c>
    </row>
    <row r="12" customFormat="false" ht="12.75" hidden="false" customHeight="false" outlineLevel="0" collapsed="false">
      <c r="A12" s="5" t="s">
        <v>192</v>
      </c>
      <c r="B12" s="6" t="s">
        <v>193</v>
      </c>
    </row>
    <row r="13" customFormat="false" ht="12.75" hidden="false" customHeight="false" outlineLevel="0" collapsed="false">
      <c r="A13" s="5" t="s">
        <v>194</v>
      </c>
      <c r="B13" s="6" t="s">
        <v>195</v>
      </c>
    </row>
    <row r="14" customFormat="false" ht="12.75" hidden="false" customHeight="false" outlineLevel="0" collapsed="false">
      <c r="A14" s="5" t="s">
        <v>196</v>
      </c>
      <c r="B14" s="6" t="s">
        <v>197</v>
      </c>
    </row>
    <row r="15" customFormat="false" ht="12.75" hidden="false" customHeight="false" outlineLevel="0" collapsed="false">
      <c r="A15" s="5" t="s">
        <v>198</v>
      </c>
      <c r="B15" s="5" t="s">
        <v>199</v>
      </c>
    </row>
    <row r="16" customFormat="false" ht="12.75" hidden="false" customHeight="false" outlineLevel="0" collapsed="false">
      <c r="A16" s="5" t="s">
        <v>107</v>
      </c>
      <c r="B16" s="5" t="s">
        <v>200</v>
      </c>
    </row>
    <row r="17" customFormat="false" ht="12.75" hidden="false" customHeight="false" outlineLevel="0" collapsed="false">
      <c r="A17" s="5" t="s">
        <v>154</v>
      </c>
      <c r="B17" s="5" t="s">
        <v>201</v>
      </c>
    </row>
    <row r="18" customFormat="false" ht="12.75" hidden="false" customHeight="false" outlineLevel="0" collapsed="false">
      <c r="A18" s="5" t="s">
        <v>202</v>
      </c>
      <c r="B18" s="5" t="s">
        <v>203</v>
      </c>
    </row>
    <row r="19" customFormat="false" ht="12.75" hidden="false" customHeight="false" outlineLevel="0" collapsed="false">
      <c r="A19" s="5" t="s">
        <v>204</v>
      </c>
      <c r="B19" s="5" t="s">
        <v>205</v>
      </c>
    </row>
    <row r="20" customFormat="false" ht="12.75" hidden="false" customHeight="false" outlineLevel="0" collapsed="false">
      <c r="A20" s="5" t="s">
        <v>206</v>
      </c>
      <c r="B20" s="5" t="s">
        <v>207</v>
      </c>
    </row>
    <row r="21" customFormat="false" ht="12.75" hidden="false" customHeight="false" outlineLevel="0" collapsed="false">
      <c r="A21" s="5" t="s">
        <v>208</v>
      </c>
      <c r="B21" s="5" t="s">
        <v>209</v>
      </c>
    </row>
    <row r="22" customFormat="false" ht="12.75" hidden="false" customHeight="false" outlineLevel="0" collapsed="false">
      <c r="A22" s="5" t="s">
        <v>210</v>
      </c>
      <c r="B22" s="5" t="s">
        <v>211</v>
      </c>
    </row>
    <row r="23" customFormat="false" ht="12.75" hidden="false" customHeight="false" outlineLevel="0" collapsed="false">
      <c r="A23" s="5" t="s">
        <v>212</v>
      </c>
      <c r="B23" s="5" t="s">
        <v>213</v>
      </c>
    </row>
    <row r="24" customFormat="false" ht="12.75" hidden="false" customHeight="false" outlineLevel="0" collapsed="false">
      <c r="A24" s="5" t="s">
        <v>214</v>
      </c>
      <c r="B24" s="5" t="s">
        <v>215</v>
      </c>
    </row>
    <row r="25" customFormat="false" ht="12.75" hidden="false" customHeight="false" outlineLevel="0" collapsed="false">
      <c r="A25" s="5" t="s">
        <v>216</v>
      </c>
      <c r="B25" s="5" t="s">
        <v>217</v>
      </c>
    </row>
    <row r="26" customFormat="false" ht="12.75" hidden="false" customHeight="false" outlineLevel="0" collapsed="false">
      <c r="A26" s="5" t="s">
        <v>218</v>
      </c>
      <c r="B26" s="5" t="s">
        <v>219</v>
      </c>
    </row>
    <row r="27" customFormat="false" ht="12.75" hidden="false" customHeight="false" outlineLevel="0" collapsed="false">
      <c r="A27" s="5" t="s">
        <v>220</v>
      </c>
      <c r="B27" s="5" t="s">
        <v>221</v>
      </c>
    </row>
    <row r="28" customFormat="false" ht="12.75" hidden="false" customHeight="false" outlineLevel="0" collapsed="false">
      <c r="A28" s="5" t="s">
        <v>159</v>
      </c>
      <c r="B28" s="5" t="s">
        <v>222</v>
      </c>
    </row>
    <row r="29" customFormat="false" ht="12.75" hidden="false" customHeight="false" outlineLevel="0" collapsed="false">
      <c r="A29" s="5" t="s">
        <v>223</v>
      </c>
      <c r="B29" s="5" t="s">
        <v>224</v>
      </c>
    </row>
    <row r="30" customFormat="false" ht="12.75" hidden="false" customHeight="false" outlineLevel="0" collapsed="false">
      <c r="A30" s="5" t="s">
        <v>225</v>
      </c>
      <c r="B30" s="5" t="s">
        <v>226</v>
      </c>
    </row>
    <row r="31" customFormat="false" ht="12.75" hidden="false" customHeight="false" outlineLevel="0" collapsed="false">
      <c r="A31" s="5" t="s">
        <v>227</v>
      </c>
      <c r="B31" s="5" t="s">
        <v>228</v>
      </c>
    </row>
    <row r="32" customFormat="false" ht="12.75" hidden="false" customHeight="false" outlineLevel="0" collapsed="false">
      <c r="A32" s="5" t="s">
        <v>229</v>
      </c>
      <c r="B32" s="5" t="s">
        <v>230</v>
      </c>
    </row>
    <row r="33" customFormat="false" ht="12.75" hidden="false" customHeight="false" outlineLevel="0" collapsed="false">
      <c r="A33" s="5" t="s">
        <v>231</v>
      </c>
      <c r="B33" s="5" t="s">
        <v>232</v>
      </c>
    </row>
    <row r="34" customFormat="false" ht="12.75" hidden="false" customHeight="false" outlineLevel="0" collapsed="false">
      <c r="A34" s="5" t="s">
        <v>233</v>
      </c>
      <c r="B34" s="5" t="s">
        <v>234</v>
      </c>
    </row>
    <row r="35" customFormat="false" ht="12.75" hidden="false" customHeight="false" outlineLevel="0" collapsed="false">
      <c r="A35" s="5" t="s">
        <v>235</v>
      </c>
      <c r="B35" s="5" t="s">
        <v>236</v>
      </c>
    </row>
    <row r="36" customFormat="false" ht="12.75" hidden="false" customHeight="false" outlineLevel="0" collapsed="false">
      <c r="A36" s="5" t="s">
        <v>237</v>
      </c>
      <c r="B36" s="5" t="s">
        <v>238</v>
      </c>
    </row>
    <row r="37" customFormat="false" ht="12.75" hidden="false" customHeight="false" outlineLevel="0" collapsed="false">
      <c r="A37" s="5" t="s">
        <v>239</v>
      </c>
      <c r="B37" s="5" t="s">
        <v>240</v>
      </c>
    </row>
    <row r="38" customFormat="false" ht="12.75" hidden="false" customHeight="false" outlineLevel="0" collapsed="false">
      <c r="A38" s="5" t="s">
        <v>241</v>
      </c>
      <c r="B38" s="5" t="s">
        <v>242</v>
      </c>
    </row>
    <row r="39" customFormat="false" ht="12.75" hidden="false" customHeight="false" outlineLevel="0" collapsed="false">
      <c r="A39" s="5" t="s">
        <v>243</v>
      </c>
      <c r="B39" s="5" t="s">
        <v>244</v>
      </c>
    </row>
    <row r="40" customFormat="false" ht="12.75" hidden="false" customHeight="false" outlineLevel="0" collapsed="false">
      <c r="A40" s="5" t="s">
        <v>245</v>
      </c>
      <c r="B40" s="5" t="s">
        <v>246</v>
      </c>
    </row>
    <row r="41" customFormat="false" ht="12.75" hidden="false" customHeight="false" outlineLevel="0" collapsed="false">
      <c r="A41" s="5" t="s">
        <v>247</v>
      </c>
      <c r="B41" s="5" t="s">
        <v>248</v>
      </c>
    </row>
    <row r="42" customFormat="false" ht="12.75" hidden="false" customHeight="false" outlineLevel="0" collapsed="false">
      <c r="A42" s="5" t="s">
        <v>249</v>
      </c>
      <c r="B42" s="5" t="s">
        <v>250</v>
      </c>
    </row>
    <row r="43" customFormat="false" ht="12.75" hidden="false" customHeight="false" outlineLevel="0" collapsed="false">
      <c r="A43" s="5" t="s">
        <v>251</v>
      </c>
      <c r="B43" s="5" t="s">
        <v>252</v>
      </c>
    </row>
    <row r="44" customFormat="false" ht="12.75" hidden="false" customHeight="false" outlineLevel="0" collapsed="false">
      <c r="A44" s="5" t="s">
        <v>253</v>
      </c>
      <c r="B44" s="5" t="s">
        <v>254</v>
      </c>
    </row>
    <row r="45" customFormat="false" ht="12.75" hidden="false" customHeight="false" outlineLevel="0" collapsed="false">
      <c r="A45" s="5" t="s">
        <v>255</v>
      </c>
      <c r="B45" s="5" t="s">
        <v>256</v>
      </c>
    </row>
    <row r="46" customFormat="false" ht="12.75" hidden="false" customHeight="false" outlineLevel="0" collapsed="false">
      <c r="A46" s="5" t="s">
        <v>257</v>
      </c>
      <c r="B46" s="5" t="s">
        <v>258</v>
      </c>
    </row>
    <row r="47" customFormat="false" ht="12.75" hidden="false" customHeight="false" outlineLevel="0" collapsed="false">
      <c r="A47" s="5" t="s">
        <v>259</v>
      </c>
      <c r="B47" s="5" t="s">
        <v>260</v>
      </c>
    </row>
    <row r="48" customFormat="false" ht="12.75" hidden="false" customHeight="false" outlineLevel="0" collapsed="false">
      <c r="A48" s="5" t="s">
        <v>261</v>
      </c>
      <c r="B48" s="5" t="s">
        <v>262</v>
      </c>
    </row>
    <row r="49" customFormat="false" ht="12.75" hidden="false" customHeight="false" outlineLevel="0" collapsed="false">
      <c r="A49" s="5" t="s">
        <v>263</v>
      </c>
      <c r="B49" s="5" t="s">
        <v>264</v>
      </c>
    </row>
    <row r="50" customFormat="false" ht="12.75" hidden="false" customHeight="false" outlineLevel="0" collapsed="false">
      <c r="A50" s="5" t="s">
        <v>265</v>
      </c>
      <c r="B50" s="5" t="s">
        <v>266</v>
      </c>
    </row>
    <row r="51" customFormat="false" ht="12.75" hidden="false" customHeight="false" outlineLevel="0" collapsed="false">
      <c r="A51" s="5" t="s">
        <v>267</v>
      </c>
      <c r="B51" s="5" t="s">
        <v>268</v>
      </c>
    </row>
    <row r="52" customFormat="false" ht="12.75" hidden="false" customHeight="false" outlineLevel="0" collapsed="false">
      <c r="A52" s="5" t="s">
        <v>269</v>
      </c>
      <c r="B52" s="5" t="s">
        <v>270</v>
      </c>
    </row>
    <row r="53" customFormat="false" ht="15.75" hidden="false" customHeight="false" outlineLevel="0" collapsed="false">
      <c r="A53" s="5" t="s">
        <v>271</v>
      </c>
      <c r="B53" s="7" t="s">
        <v>272</v>
      </c>
    </row>
    <row r="54" customFormat="false" ht="15.75" hidden="false" customHeight="false" outlineLevel="0" collapsed="false">
      <c r="A54" s="5" t="s">
        <v>273</v>
      </c>
      <c r="B54" s="7" t="s">
        <v>274</v>
      </c>
    </row>
    <row r="55" customFormat="false" ht="15.75" hidden="false" customHeight="false" outlineLevel="0" collapsed="false">
      <c r="A55" s="5" t="s">
        <v>275</v>
      </c>
      <c r="B55" s="7" t="s">
        <v>276</v>
      </c>
    </row>
    <row r="56" customFormat="false" ht="15.75" hidden="false" customHeight="false" outlineLevel="0" collapsed="false">
      <c r="A56" s="5" t="s">
        <v>277</v>
      </c>
      <c r="B56" s="7" t="s">
        <v>278</v>
      </c>
    </row>
    <row r="57" customFormat="false" ht="15.75" hidden="false" customHeight="false" outlineLevel="0" collapsed="false">
      <c r="A57" s="5" t="s">
        <v>279</v>
      </c>
      <c r="B57" s="7" t="s">
        <v>280</v>
      </c>
    </row>
    <row r="58" customFormat="false" ht="15.75" hidden="false" customHeight="false" outlineLevel="0" collapsed="false">
      <c r="A58" s="5" t="s">
        <v>281</v>
      </c>
      <c r="B58" s="7" t="s">
        <v>282</v>
      </c>
    </row>
    <row r="59" customFormat="false" ht="15.75" hidden="false" customHeight="false" outlineLevel="0" collapsed="false">
      <c r="A59" s="5" t="s">
        <v>283</v>
      </c>
      <c r="B59" s="7" t="s">
        <v>284</v>
      </c>
    </row>
    <row r="60" customFormat="false" ht="15.75" hidden="false" customHeight="false" outlineLevel="0" collapsed="false">
      <c r="A60" s="5" t="s">
        <v>285</v>
      </c>
      <c r="B60" s="7" t="s">
        <v>286</v>
      </c>
    </row>
    <row r="61" customFormat="false" ht="15.75" hidden="false" customHeight="false" outlineLevel="0" collapsed="false">
      <c r="A61" s="5" t="s">
        <v>287</v>
      </c>
      <c r="B61" s="7" t="s">
        <v>288</v>
      </c>
    </row>
    <row r="62" customFormat="false" ht="15.75" hidden="false" customHeight="false" outlineLevel="0" collapsed="false">
      <c r="A62" s="5" t="s">
        <v>289</v>
      </c>
      <c r="B62" s="7" t="s">
        <v>290</v>
      </c>
    </row>
    <row r="63" customFormat="false" ht="12.75" hidden="false" customHeight="false" outlineLevel="0" collapsed="false">
      <c r="A63" s="5" t="s">
        <v>291</v>
      </c>
      <c r="B63" s="5" t="s">
        <v>292</v>
      </c>
    </row>
    <row r="64" customFormat="false" ht="12.75" hidden="false" customHeight="false" outlineLevel="0" collapsed="false">
      <c r="A64" s="5" t="s">
        <v>293</v>
      </c>
      <c r="B64" s="5" t="s">
        <v>294</v>
      </c>
    </row>
    <row r="65" customFormat="false" ht="12.75" hidden="false" customHeight="false" outlineLevel="0" collapsed="false">
      <c r="A65" s="5" t="s">
        <v>295</v>
      </c>
      <c r="B65" s="5" t="s">
        <v>296</v>
      </c>
    </row>
    <row r="66" customFormat="false" ht="12.75" hidden="false" customHeight="false" outlineLevel="0" collapsed="false">
      <c r="A66" s="5" t="s">
        <v>297</v>
      </c>
      <c r="B66" s="5" t="s">
        <v>298</v>
      </c>
    </row>
    <row r="67" customFormat="false" ht="12.75" hidden="false" customHeight="false" outlineLevel="0" collapsed="false">
      <c r="A67" s="5" t="s">
        <v>299</v>
      </c>
      <c r="B67" s="5" t="s">
        <v>300</v>
      </c>
    </row>
    <row r="68" customFormat="false" ht="12.75" hidden="false" customHeight="false" outlineLevel="0" collapsed="false">
      <c r="A68" s="5" t="s">
        <v>301</v>
      </c>
      <c r="B68" s="5" t="s">
        <v>302</v>
      </c>
    </row>
    <row r="69" customFormat="false" ht="12.75" hidden="false" customHeight="false" outlineLevel="0" collapsed="false">
      <c r="A69" s="5" t="s">
        <v>303</v>
      </c>
      <c r="B69" s="5" t="s">
        <v>304</v>
      </c>
    </row>
    <row r="70" customFormat="false" ht="12.75" hidden="false" customHeight="false" outlineLevel="0" collapsed="false">
      <c r="A70" s="5" t="s">
        <v>305</v>
      </c>
      <c r="B70" s="5" t="s">
        <v>306</v>
      </c>
    </row>
    <row r="71" customFormat="false" ht="12.75" hidden="false" customHeight="false" outlineLevel="0" collapsed="false">
      <c r="A71" s="5" t="s">
        <v>307</v>
      </c>
      <c r="B71" s="5" t="s">
        <v>308</v>
      </c>
    </row>
    <row r="72" customFormat="false" ht="12.75" hidden="false" customHeight="false" outlineLevel="0" collapsed="false">
      <c r="A72" s="5" t="s">
        <v>309</v>
      </c>
      <c r="B72" s="5" t="s">
        <v>310</v>
      </c>
    </row>
    <row r="73" customFormat="false" ht="12.75" hidden="false" customHeight="false" outlineLevel="0" collapsed="false">
      <c r="A73" s="5" t="s">
        <v>311</v>
      </c>
      <c r="B73" s="5" t="s">
        <v>312</v>
      </c>
    </row>
    <row r="74" customFormat="false" ht="12.75" hidden="false" customHeight="false" outlineLevel="0" collapsed="false">
      <c r="A74" s="5" t="s">
        <v>313</v>
      </c>
      <c r="B74" s="5" t="s">
        <v>314</v>
      </c>
    </row>
    <row r="75" customFormat="false" ht="12.75" hidden="false" customHeight="false" outlineLevel="0" collapsed="false">
      <c r="A75" s="5" t="s">
        <v>315</v>
      </c>
      <c r="B75" s="5" t="s">
        <v>316</v>
      </c>
    </row>
    <row r="76" customFormat="false" ht="12.75" hidden="false" customHeight="false" outlineLevel="0" collapsed="false">
      <c r="A76" s="5" t="s">
        <v>317</v>
      </c>
      <c r="B76" s="5" t="s">
        <v>318</v>
      </c>
    </row>
    <row r="77" customFormat="false" ht="12.75" hidden="false" customHeight="false" outlineLevel="0" collapsed="false">
      <c r="A77" s="5" t="s">
        <v>319</v>
      </c>
      <c r="B77" s="5" t="s">
        <v>320</v>
      </c>
    </row>
    <row r="78" customFormat="false" ht="12.75" hidden="false" customHeight="false" outlineLevel="0" collapsed="false">
      <c r="A78" s="5" t="s">
        <v>321</v>
      </c>
      <c r="B78" s="5" t="s">
        <v>322</v>
      </c>
    </row>
    <row r="79" customFormat="false" ht="12.75" hidden="false" customHeight="false" outlineLevel="0" collapsed="false">
      <c r="A79" s="5" t="s">
        <v>323</v>
      </c>
      <c r="B79" s="5" t="s">
        <v>324</v>
      </c>
    </row>
    <row r="80" customFormat="false" ht="12.75" hidden="false" customHeight="false" outlineLevel="0" collapsed="false">
      <c r="A80" s="5" t="s">
        <v>325</v>
      </c>
      <c r="B80" s="5" t="s">
        <v>326</v>
      </c>
    </row>
    <row r="81" customFormat="false" ht="12.75" hidden="false" customHeight="false" outlineLevel="0" collapsed="false">
      <c r="A81" s="5" t="s">
        <v>327</v>
      </c>
      <c r="B81" s="5" t="s">
        <v>328</v>
      </c>
    </row>
    <row r="82" customFormat="false" ht="12.75" hidden="false" customHeight="false" outlineLevel="0" collapsed="false">
      <c r="A82" s="5" t="s">
        <v>329</v>
      </c>
      <c r="B82" s="5" t="s">
        <v>330</v>
      </c>
    </row>
    <row r="83" customFormat="false" ht="12.75" hidden="false" customHeight="false" outlineLevel="0" collapsed="false">
      <c r="A83" s="5" t="s">
        <v>331</v>
      </c>
      <c r="B83" s="5" t="s">
        <v>332</v>
      </c>
    </row>
    <row r="84" customFormat="false" ht="12.75" hidden="false" customHeight="false" outlineLevel="0" collapsed="false">
      <c r="A84" s="5" t="s">
        <v>333</v>
      </c>
      <c r="B84" s="5" t="s">
        <v>334</v>
      </c>
    </row>
    <row r="85" customFormat="false" ht="12.75" hidden="false" customHeight="false" outlineLevel="0" collapsed="false">
      <c r="A85" s="5" t="s">
        <v>335</v>
      </c>
      <c r="B85" s="5" t="s">
        <v>336</v>
      </c>
    </row>
    <row r="86" customFormat="false" ht="12.75" hidden="false" customHeight="false" outlineLevel="0" collapsed="false">
      <c r="A86" s="5" t="s">
        <v>337</v>
      </c>
      <c r="B86" s="5" t="s">
        <v>338</v>
      </c>
    </row>
    <row r="87" customFormat="false" ht="12.75" hidden="false" customHeight="false" outlineLevel="0" collapsed="false">
      <c r="A87" s="5" t="s">
        <v>339</v>
      </c>
      <c r="B87" s="5" t="s">
        <v>340</v>
      </c>
    </row>
    <row r="88" customFormat="false" ht="12.75" hidden="false" customHeight="false" outlineLevel="0" collapsed="false">
      <c r="A88" s="5" t="s">
        <v>341</v>
      </c>
      <c r="B88" s="5" t="s">
        <v>342</v>
      </c>
    </row>
    <row r="89" customFormat="false" ht="12.75" hidden="false" customHeight="false" outlineLevel="0" collapsed="false">
      <c r="A89" s="5" t="s">
        <v>343</v>
      </c>
      <c r="B89" s="5" t="s">
        <v>344</v>
      </c>
    </row>
    <row r="90" customFormat="false" ht="12.75" hidden="false" customHeight="false" outlineLevel="0" collapsed="false">
      <c r="A90" s="5" t="s">
        <v>345</v>
      </c>
      <c r="B90" s="5" t="s">
        <v>346</v>
      </c>
    </row>
    <row r="91" customFormat="false" ht="12.75" hidden="false" customHeight="false" outlineLevel="0" collapsed="false">
      <c r="A91" s="5" t="s">
        <v>347</v>
      </c>
      <c r="B91" s="5" t="s">
        <v>348</v>
      </c>
    </row>
    <row r="92" customFormat="false" ht="12.75" hidden="false" customHeight="false" outlineLevel="0" collapsed="false">
      <c r="A92" s="5" t="s">
        <v>349</v>
      </c>
      <c r="B92" s="5" t="s">
        <v>350</v>
      </c>
    </row>
    <row r="93" customFormat="false" ht="12.75" hidden="false" customHeight="false" outlineLevel="0" collapsed="false">
      <c r="A93" s="5" t="s">
        <v>351</v>
      </c>
      <c r="B93" s="5" t="s">
        <v>352</v>
      </c>
    </row>
    <row r="94" customFormat="false" ht="12.75" hidden="false" customHeight="false" outlineLevel="0" collapsed="false">
      <c r="A94" s="5" t="s">
        <v>353</v>
      </c>
      <c r="B94" s="5" t="s">
        <v>354</v>
      </c>
    </row>
    <row r="95" customFormat="false" ht="12.75" hidden="false" customHeight="false" outlineLevel="0" collapsed="false">
      <c r="A95" s="5" t="s">
        <v>355</v>
      </c>
      <c r="B95" s="5" t="s">
        <v>356</v>
      </c>
    </row>
    <row r="96" customFormat="false" ht="12.75" hidden="false" customHeight="false" outlineLevel="0" collapsed="false">
      <c r="A96" s="5" t="s">
        <v>357</v>
      </c>
      <c r="B96" s="5" t="s">
        <v>358</v>
      </c>
    </row>
    <row r="97" customFormat="false" ht="12.75" hidden="false" customHeight="false" outlineLevel="0" collapsed="false">
      <c r="A97" s="5" t="s">
        <v>359</v>
      </c>
      <c r="B97" s="5" t="s">
        <v>360</v>
      </c>
    </row>
    <row r="98" customFormat="false" ht="12.75" hidden="false" customHeight="false" outlineLevel="0" collapsed="false">
      <c r="A98" s="5" t="s">
        <v>361</v>
      </c>
      <c r="B98" s="5" t="s">
        <v>362</v>
      </c>
    </row>
    <row r="99" customFormat="false" ht="12.75" hidden="false" customHeight="false" outlineLevel="0" collapsed="false">
      <c r="A99" s="5" t="s">
        <v>363</v>
      </c>
      <c r="B99" s="5" t="s">
        <v>364</v>
      </c>
    </row>
    <row r="100" customFormat="false" ht="12.75" hidden="false" customHeight="false" outlineLevel="0" collapsed="false">
      <c r="A100" s="5" t="s">
        <v>365</v>
      </c>
      <c r="B100" s="5" t="s">
        <v>366</v>
      </c>
    </row>
    <row r="101" customFormat="false" ht="12.75" hidden="false" customHeight="false" outlineLevel="0" collapsed="false">
      <c r="A101" s="5" t="s">
        <v>367</v>
      </c>
      <c r="B101" s="5" t="s">
        <v>368</v>
      </c>
    </row>
    <row r="102" customFormat="false" ht="12.75" hidden="false" customHeight="false" outlineLevel="0" collapsed="false">
      <c r="A102" s="5" t="s">
        <v>369</v>
      </c>
      <c r="B102" s="5" t="s">
        <v>370</v>
      </c>
    </row>
    <row r="103" customFormat="false" ht="12.75" hidden="false" customHeight="false" outlineLevel="0" collapsed="false">
      <c r="A103" s="5" t="s">
        <v>371</v>
      </c>
      <c r="B103" s="5" t="s">
        <v>372</v>
      </c>
    </row>
    <row r="104" customFormat="false" ht="12.75" hidden="false" customHeight="false" outlineLevel="0" collapsed="false">
      <c r="A104" s="5" t="s">
        <v>373</v>
      </c>
      <c r="B104" s="5" t="s">
        <v>374</v>
      </c>
    </row>
    <row r="105" customFormat="false" ht="12.75" hidden="false" customHeight="false" outlineLevel="0" collapsed="false">
      <c r="A105" s="5" t="s">
        <v>375</v>
      </c>
      <c r="B105" s="5" t="s">
        <v>376</v>
      </c>
    </row>
    <row r="106" customFormat="false" ht="12.75" hidden="false" customHeight="false" outlineLevel="0" collapsed="false">
      <c r="A106" s="5" t="s">
        <v>377</v>
      </c>
      <c r="B106" s="5" t="s">
        <v>378</v>
      </c>
    </row>
    <row r="107" customFormat="false" ht="12.75" hidden="false" customHeight="false" outlineLevel="0" collapsed="false">
      <c r="A107" s="5" t="s">
        <v>379</v>
      </c>
      <c r="B107" s="5" t="s">
        <v>380</v>
      </c>
    </row>
    <row r="108" customFormat="false" ht="12.75" hidden="false" customHeight="false" outlineLevel="0" collapsed="false">
      <c r="A108" s="5" t="s">
        <v>381</v>
      </c>
      <c r="B108" s="5" t="s">
        <v>382</v>
      </c>
    </row>
    <row r="109" customFormat="false" ht="12.75" hidden="false" customHeight="false" outlineLevel="0" collapsed="false">
      <c r="A109" s="5" t="s">
        <v>383</v>
      </c>
      <c r="B109" s="5" t="s">
        <v>384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153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2022-02-09T16:17:53Z</dcterms:created>
  <dc:creator>J XU</dc:creator>
  <dc:description/>
  <dc:language>en-GB</dc:language>
  <cp:lastModifiedBy/>
  <dcterms:modified xsi:type="dcterms:W3CDTF">2023-11-03T11:45:09Z</dcterms:modified>
  <cp:revision>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