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len\Desktop\Berkeley boot camp\Analysis project\Crowdfunding analysis\"/>
    </mc:Choice>
  </mc:AlternateContent>
  <xr:revisionPtr revIDLastSave="0" documentId="13_ncr:1_{D1DE1491-8B46-466C-AC2D-972213903CCE}" xr6:coauthVersionLast="47" xr6:coauthVersionMax="47" xr10:uidLastSave="{00000000-0000-0000-0000-000000000000}"/>
  <bookViews>
    <workbookView xWindow="-108" yWindow="-108" windowWidth="23256" windowHeight="12576" firstSheet="5" activeTab="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Chart1" sheetId="10" r:id="rId9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7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B14" i="9"/>
  <c r="B13" i="9"/>
  <c r="B12" i="9"/>
  <c r="C11" i="9"/>
  <c r="B11" i="9"/>
  <c r="C7" i="9"/>
  <c r="C6" i="9"/>
  <c r="C5" i="9"/>
  <c r="B7" i="9"/>
  <c r="B6" i="9"/>
  <c r="B5" i="9"/>
  <c r="C4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T2" i="1"/>
  <c r="S2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<sst xmlns="http://schemas.openxmlformats.org/spreadsheetml/2006/main" count="38341" uniqueCount="8399">
  <si>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</si>
  <si>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</si>
  <si>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</si>
  <si>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</si>
  <si>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</si>
  <si>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</si>
  <si>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</si>
  <si>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</si>
  <si>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</si>
  <si>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</si>
  <si>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</si>
  <si>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</si>
  <si>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</si>
  <si>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</si>
  <si>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</si>
  <si>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</si>
  <si>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</si>
  <si>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</si>
  <si>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</si>
  <si>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</si>
  <si>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</si>
  <si>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</si>
  <si>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</si>
  <si>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</si>
  <si>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</si>
  <si>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</si>
  <si>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</si>
  <si>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</si>
  <si>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</si>
  <si>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</si>
  <si>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</si>
  <si>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</si>
  <si>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</si>
  <si>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</si>
  <si>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</si>
  <si>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</si>
  <si>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</si>
  <si>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</si>
  <si>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</si>
  <si>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</si>
  <si>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</si>
  <si>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</si>
  <si>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</si>
  <si>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</si>
  <si>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</si>
  <si>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</si>
  <si>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</si>
  <si>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</si>
  <si>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</si>
  <si>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</si>
  <si>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</si>
  <si>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</si>
  <si>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</si>
  <si>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</si>
  <si>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</si>
  <si>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</si>
  <si>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</si>
  <si>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</si>
  <si>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</si>
  <si>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</si>
  <si>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</si>
  <si>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</si>
  <si>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</si>
  <si>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</si>
  <si>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</si>
  <si>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</si>
  <si>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</si>
  <si>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</si>
  <si>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</si>
  <si>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</si>
  <si>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</si>
  <si>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</si>
  <si>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</si>
  <si>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</si>
  <si>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</si>
  <si>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</si>
  <si>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</si>
  <si>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</si>
  <si>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</si>
  <si>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</si>
  <si>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</si>
  <si>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</si>
  <si>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</si>
  <si>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</si>
  <si>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</si>
  <si>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</si>
  <si>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</si>
  <si>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</si>
  <si>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</si>
  <si>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</si>
  <si>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</si>
  <si>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</si>
  <si>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</si>
  <si>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</si>
  <si>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</si>
  <si>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</si>
  <si>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</si>
  <si>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</si>
  <si>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</si>
  <si>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</si>
  <si>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</si>
  <si>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</si>
  <si>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</si>
  <si>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</si>
  <si>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</si>
  <si>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</si>
  <si>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</si>
  <si>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</si>
  <si>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</si>
  <si>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</si>
  <si>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</si>
  <si>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</si>
  <si>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</si>
  <si>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</si>
  <si>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</si>
  <si>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</si>
  <si>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</si>
  <si>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</si>
  <si>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</si>
  <si>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</si>
  <si>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</si>
  <si>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</si>
  <si>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</si>
  <si>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</si>
  <si>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</si>
  <si>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</si>
  <si>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</si>
  <si>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</si>
  <si>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</si>
  <si>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</si>
  <si>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</si>
  <si>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</si>
  <si>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</si>
  <si>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</si>
  <si>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</si>
  <si>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</si>
  <si>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</si>
  <si>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</si>
  <si>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</si>
  <si>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</si>
  <si>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</si>
  <si>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</si>
  <si>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</si>
  <si>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</si>
  <si>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</si>
  <si>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</si>
  <si>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</si>
  <si>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</si>
  <si>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</si>
  <si>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</si>
  <si>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</si>
  <si>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</si>
  <si>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</si>
  <si>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</si>
  <si>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</si>
  <si>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</si>
  <si>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</si>
  <si>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</si>
  <si>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</si>
  <si>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</si>
  <si>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</si>
  <si>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</si>
  <si>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</si>
  <si>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</si>
  <si>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</si>
  <si>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</si>
  <si>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</si>
  <si>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</si>
  <si>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</si>
  <si>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</si>
  <si>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</si>
  <si>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</si>
  <si>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</si>
  <si>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</si>
  <si>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</si>
  <si>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</si>
  <si>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</si>
  <si>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</si>
  <si>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</si>
  <si>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</si>
  <si>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</si>
  <si>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</si>
  <si>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</si>
  <si>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</si>
  <si>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</si>
  <si>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</si>
  <si>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</si>
  <si>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</si>
  <si>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</si>
  <si>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</si>
  <si>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</si>
  <si>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</si>
  <si>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</si>
  <si>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</si>
  <si>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</si>
  <si>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</si>
  <si>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</si>
  <si>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</si>
  <si>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</si>
  <si>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</si>
  <si>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</si>
  <si>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</si>
  <si>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</si>
  <si>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</si>
  <si>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</si>
  <si>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</si>
  <si>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</si>
  <si>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</si>
  <si>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</si>
  <si>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</si>
  <si>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</si>
  <si>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</si>
  <si>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</si>
  <si>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</si>
  <si>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</si>
  <si>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</si>
  <si>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</si>
  <si>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</si>
  <si>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</si>
  <si>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</si>
  <si>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</si>
  <si>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</si>
  <si>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</si>
  <si>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</si>
  <si>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</si>
  <si>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</si>
  <si>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</si>
  <si>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</si>
  <si>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</si>
  <si>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</si>
  <si>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</si>
  <si>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</si>
  <si>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</si>
  <si>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</si>
  <si>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</si>
  <si>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</si>
  <si>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</si>
  <si>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</si>
  <si>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</si>
  <si>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</si>
  <si>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</si>
  <si>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</si>
  <si>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</si>
  <si>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</si>
  <si>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</si>
  <si>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</si>
  <si>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</si>
  <si>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</si>
  <si>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</si>
  <si>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</si>
  <si>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</si>
  <si>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</si>
  <si>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</si>
  <si>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</si>
  <si>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</si>
  <si>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</si>
  <si>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</si>
  <si>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</si>
  <si>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</si>
  <si>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</si>
  <si>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</si>
  <si>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</si>
  <si>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</si>
  <si>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</si>
  <si>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</si>
  <si>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</si>
  <si>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</si>
  <si>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</si>
  <si>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</si>
  <si>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</si>
  <si>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</si>
  <si>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</si>
  <si>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</si>
  <si>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</si>
  <si>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</si>
  <si>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</si>
  <si>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</si>
  <si>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</si>
  <si>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</si>
  <si>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</si>
  <si>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</si>
  <si>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</si>
  <si>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</si>
  <si>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</si>
  <si>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</si>
  <si>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</si>
  <si>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</si>
  <si>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</si>
  <si>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</si>
  <si>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</si>
  <si>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</si>
  <si>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</si>
  <si>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</si>
  <si>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</si>
  <si>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</si>
  <si>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</si>
  <si>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</si>
  <si>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</si>
  <si>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</si>
  <si>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</si>
  <si>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</si>
  <si>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</si>
  <si>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</si>
  <si>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</si>
  <si>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</si>
  <si>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</si>
  <si>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</si>
  <si>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</si>
  <si>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</si>
  <si>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</si>
  <si>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</si>
  <si>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</si>
  <si>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</si>
  <si>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</si>
  <si>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</si>
  <si>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</si>
  <si>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</si>
  <si>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</si>
  <si>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</si>
  <si>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</si>
  <si>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</si>
  <si>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</si>
  <si>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</si>
  <si>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</si>
  <si>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</si>
  <si>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</si>
  <si>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</si>
  <si>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</si>
  <si>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</si>
  <si>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</si>
  <si>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</si>
  <si>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</si>
  <si>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</si>
  <si>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</si>
  <si>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</si>
  <si>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</si>
  <si>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</si>
  <si>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</si>
  <si>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</si>
  <si>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</si>
  <si>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</si>
  <si>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</si>
  <si>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</si>
  <si>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</si>
  <si>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</si>
  <si>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</si>
  <si>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</si>
  <si>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</si>
  <si>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</si>
  <si>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</si>
  <si>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</si>
  <si>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</si>
  <si>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</si>
  <si>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</si>
  <si>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</si>
  <si>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</si>
  <si>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</si>
  <si>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</si>
  <si>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</si>
  <si>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</si>
  <si>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</si>
  <si>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</si>
  <si>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</si>
  <si>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</si>
  <si>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</si>
  <si>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</si>
  <si>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</si>
  <si>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</si>
  <si>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</si>
  <si>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</si>
  <si>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</si>
  <si>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</si>
  <si>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</si>
  <si>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</si>
  <si>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</si>
  <si>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</si>
  <si>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</si>
  <si>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</si>
  <si>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</si>
  <si>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</si>
  <si>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</si>
  <si>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</si>
  <si>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</si>
  <si>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</si>
  <si>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</si>
  <si>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</si>
  <si>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</si>
  <si>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</si>
  <si>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</si>
  <si>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</si>
  <si>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</si>
  <si>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</si>
  <si>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</si>
  <si>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</si>
  <si>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</si>
  <si>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</si>
  <si>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</si>
  <si>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</si>
  <si>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</si>
  <si>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</si>
  <si>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</si>
  <si>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</si>
  <si>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</si>
  <si>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</si>
  <si>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</si>
  <si>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</si>
  <si>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</si>
  <si>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</si>
  <si>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</si>
  <si>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</si>
  <si>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</si>
  <si>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</si>
  <si>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</si>
  <si>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</si>
  <si>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</si>
  <si>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</si>
  <si>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</si>
  <si>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</si>
  <si>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</si>
  <si>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</si>
  <si>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</si>
  <si>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</si>
  <si>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</si>
  <si>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</si>
  <si>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</si>
  <si>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</si>
  <si>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</si>
  <si>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</si>
  <si>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</si>
  <si>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</si>
  <si>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</si>
  <si>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</si>
  <si>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</si>
  <si>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</si>
  <si>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</si>
  <si>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</si>
  <si>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</si>
  <si>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</si>
  <si>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</si>
  <si>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</si>
  <si>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</si>
  <si>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</si>
  <si>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</si>
  <si>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</si>
  <si>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</si>
  <si>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</si>
  <si>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</si>
  <si>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</si>
  <si>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</si>
  <si>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</si>
  <si>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</si>
  <si>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</si>
  <si>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</si>
  <si>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</si>
  <si>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</si>
  <si>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</si>
  <si>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</si>
  <si>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</si>
  <si>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</si>
  <si>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</si>
  <si>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</si>
  <si>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</si>
  <si>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</si>
  <si>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</si>
  <si>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</si>
  <si>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</si>
  <si>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</si>
  <si>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</si>
  <si>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</si>
  <si>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</si>
  <si>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</si>
  <si>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</si>
  <si>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</si>
  <si>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</si>
  <si>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</si>
  <si>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</si>
  <si>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</si>
  <si>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</si>
  <si>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</si>
  <si>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</si>
  <si>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</si>
  <si>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</si>
  <si>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</si>
  <si>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</si>
  <si>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</si>
  <si>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</si>
  <si>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</si>
  <si>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</si>
  <si>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</si>
  <si>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</si>
  <si>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</si>
  <si>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</si>
  <si>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</si>
  <si>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</si>
  <si>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</si>
  <si>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</si>
  <si>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</si>
  <si>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</si>
  <si>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</si>
  <si>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</si>
  <si>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</si>
  <si>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</si>
  <si>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</si>
  <si>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</si>
  <si>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</si>
  <si>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</si>
  <si>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</si>
  <si>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</si>
  <si>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</si>
  <si>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</si>
  <si>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</si>
  <si>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</si>
  <si>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</si>
  <si>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</si>
  <si>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</si>
  <si>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</si>
  <si>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</si>
  <si>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</si>
  <si>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</si>
  <si>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</si>
  <si>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</si>
  <si>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</si>
  <si>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</si>
  <si>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</si>
  <si>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</si>
  <si>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</si>
  <si>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</si>
  <si>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</si>
  <si>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</si>
  <si>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</si>
  <si>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</si>
  <si>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</si>
  <si>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</si>
  <si>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</si>
  <si>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</si>
  <si>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</si>
  <si>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</si>
  <si>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</si>
  <si>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</si>
  <si>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</si>
  <si>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</si>
  <si>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</si>
  <si>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</si>
  <si>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</si>
  <si>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</si>
  <si>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</si>
  <si>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</si>
  <si>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</si>
  <si>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</si>
  <si>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</si>
  <si>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</si>
  <si>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</si>
  <si>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</si>
  <si>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</si>
  <si>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</si>
  <si>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</si>
  <si>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</si>
  <si>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</si>
  <si>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</si>
  <si>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</si>
  <si>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</si>
  <si>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</si>
  <si>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</si>
  <si>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</si>
  <si>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</si>
  <si>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</si>
  <si>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</si>
  <si>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</si>
  <si>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</si>
  <si>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</si>
  <si>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</si>
  <si>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</si>
  <si>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</si>
  <si>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</si>
  <si>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</si>
  <si>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</si>
  <si>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</si>
  <si>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</si>
  <si>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</si>
  <si>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</si>
  <si>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</si>
  <si>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</si>
  <si>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</si>
  <si>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</si>
  <si>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</si>
  <si>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</si>
  <si>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</si>
  <si>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</si>
  <si>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</si>
  <si>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</si>
  <si>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</si>
  <si>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</si>
  <si>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</si>
  <si>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</si>
  <si>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</si>
  <si>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</si>
  <si>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</si>
  <si>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</si>
  <si>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</si>
  <si>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</si>
  <si>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</si>
  <si>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</si>
  <si>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</si>
  <si>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</si>
  <si>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</si>
  <si>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</si>
  <si>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</si>
  <si>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</si>
  <si>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</si>
  <si>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</si>
  <si>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</si>
  <si>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</si>
  <si>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</si>
  <si>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</si>
  <si>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</si>
  <si>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</si>
  <si>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</si>
  <si>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</si>
  <si>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</si>
  <si>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</si>
  <si>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</si>
  <si>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</si>
  <si>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</si>
  <si>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</si>
  <si>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</si>
  <si>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</si>
  <si>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</si>
  <si>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</si>
  <si>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</si>
  <si>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</si>
  <si>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</si>
  <si>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</si>
  <si>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</si>
  <si>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</si>
  <si>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</si>
  <si>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</si>
  <si>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</si>
  <si>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</si>
  <si>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</si>
  <si>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</si>
  <si>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</si>
  <si>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</si>
  <si>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</si>
  <si>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</si>
  <si>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</si>
  <si>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</si>
  <si>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</si>
  <si>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</si>
  <si>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</si>
  <si>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</si>
  <si>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</si>
  <si>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</si>
  <si>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</si>
  <si>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</si>
  <si>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</si>
  <si>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</si>
  <si>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</si>
  <si>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</si>
  <si>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</si>
  <si>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</si>
  <si>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</si>
  <si>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</si>
  <si>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</si>
  <si>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</si>
  <si>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</si>
  <si>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</si>
  <si>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</si>
  <si>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</si>
  <si>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</si>
  <si>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</si>
  <si>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</si>
  <si>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</si>
  <si>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</si>
  <si>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</si>
  <si>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</si>
  <si>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</si>
  <si>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</si>
  <si>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</si>
  <si>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</si>
  <si>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</si>
  <si>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</si>
  <si>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</si>
  <si>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</si>
  <si>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</si>
  <si>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</si>
  <si>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</si>
  <si>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</si>
  <si>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</si>
  <si>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</si>
  <si>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</si>
  <si>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</si>
  <si>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</si>
  <si>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</si>
  <si>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</si>
  <si>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</si>
  <si>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</si>
  <si>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</si>
  <si>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</si>
  <si>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</si>
  <si>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</si>
  <si>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</si>
  <si>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</si>
  <si>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</si>
  <si>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</si>
  <si>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</si>
  <si>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</si>
  <si>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</si>
  <si>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</si>
  <si>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</si>
  <si>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</si>
  <si>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</si>
  <si>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</si>
  <si>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</si>
  <si>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</si>
  <si>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</si>
  <si>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</si>
  <si>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</si>
  <si>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</si>
  <si>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</si>
  <si>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</si>
  <si>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</si>
  <si>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</si>
  <si>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</si>
  <si>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</si>
  <si>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</si>
  <si>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</si>
  <si>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</si>
  <si>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</si>
  <si>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</si>
  <si>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</si>
  <si>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</si>
  <si>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</si>
  <si>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</si>
  <si>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</si>
  <si>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</si>
  <si>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</si>
  <si>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</si>
  <si>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</si>
  <si>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</si>
  <si>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</si>
  <si>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</si>
  <si>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</si>
  <si>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</si>
  <si>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</si>
  <si>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</si>
  <si>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</si>
  <si>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</si>
  <si>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</si>
  <si>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</si>
  <si>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</si>
  <si>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</si>
  <si>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</si>
  <si>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</si>
  <si>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</si>
  <si>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</si>
  <si>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</si>
  <si>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</si>
  <si>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</si>
  <si>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</si>
  <si>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</si>
  <si>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</si>
  <si>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</si>
  <si>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</si>
  <si>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</si>
  <si>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</si>
  <si>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</si>
  <si>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</si>
  <si>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</si>
  <si>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</si>
  <si>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</si>
  <si>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</si>
  <si>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</si>
  <si>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</si>
  <si>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</si>
  <si>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</si>
  <si>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</si>
  <si>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</si>
  <si>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</si>
  <si>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</si>
  <si>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</si>
  <si>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</si>
  <si>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</si>
  <si>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</si>
  <si>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</si>
  <si>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</si>
  <si>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</si>
  <si>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</si>
  <si>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</si>
  <si>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</si>
  <si>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</si>
  <si>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</si>
  <si>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</si>
  <si>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</si>
  <si>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</si>
  <si>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</si>
  <si>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</si>
  <si>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</si>
  <si>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</si>
  <si>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</si>
  <si>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</si>
  <si>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</si>
  <si>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</si>
  <si>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</si>
  <si>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</si>
  <si>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</si>
  <si>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</si>
  <si>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</si>
  <si>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</si>
  <si>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</si>
  <si>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</si>
  <si>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</si>
  <si>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</si>
  <si>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</si>
  <si>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</si>
  <si>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</si>
  <si>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</si>
  <si>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</si>
  <si>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</si>
  <si>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</si>
  <si>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</si>
  <si>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</si>
  <si>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</si>
  <si>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</si>
  <si>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</si>
  <si>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</si>
  <si>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</si>
  <si>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</si>
  <si>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</si>
  <si>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</si>
  <si>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</si>
  <si>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</si>
  <si>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</si>
  <si>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</si>
  <si>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</si>
  <si>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</si>
  <si>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</si>
  <si>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</si>
  <si>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</si>
  <si>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</si>
  <si>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</si>
  <si>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</si>
  <si>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</si>
  <si>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</si>
  <si>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</si>
  <si>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</si>
  <si>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</si>
  <si>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</si>
  <si>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</si>
  <si>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</si>
  <si>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</si>
  <si>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</si>
  <si>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</si>
  <si>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</si>
  <si>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</si>
  <si>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</si>
  <si>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</si>
  <si>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</si>
  <si>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</si>
  <si>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</si>
  <si>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</si>
  <si>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</si>
  <si>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</si>
  <si>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</si>
  <si>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</si>
  <si>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</si>
  <si>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</si>
  <si>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</si>
  <si>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</si>
  <si>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</si>
  <si>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</si>
  <si>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</si>
  <si>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</si>
  <si>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</si>
  <si>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</si>
  <si>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</si>
  <si>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</si>
  <si>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</si>
  <si>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</si>
  <si>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</si>
  <si>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</si>
  <si>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</si>
  <si>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</si>
  <si>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</si>
  <si>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</si>
  <si>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</si>
  <si>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</si>
  <si>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</si>
  <si>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</si>
  <si>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</si>
  <si>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</si>
  <si>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</si>
  <si>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</si>
  <si>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</si>
  <si>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</si>
  <si>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</si>
  <si>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</si>
  <si>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</si>
  <si>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</si>
  <si>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</si>
  <si>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</si>
  <si>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</si>
  <si>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</si>
  <si>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</si>
  <si>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</si>
  <si>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</si>
  <si>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</si>
  <si>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</si>
  <si>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</si>
  <si>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</si>
  <si>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</si>
  <si>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</si>
  <si>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</si>
  <si>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</si>
  <si>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</si>
  <si>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</si>
  <si>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</si>
  <si>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</si>
  <si>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</si>
  <si>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</si>
  <si>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</si>
  <si>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</si>
  <si>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</si>
  <si>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</si>
  <si>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</si>
  <si>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</si>
  <si>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</si>
  <si>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</si>
  <si>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</si>
  <si>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</si>
  <si>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</si>
  <si>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</si>
  <si>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</si>
  <si>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</si>
  <si>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</si>
  <si>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</si>
  <si>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</si>
  <si>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</si>
  <si>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</si>
  <si>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</si>
  <si>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</si>
  <si>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</si>
  <si>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</si>
  <si>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</si>
  <si>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</si>
  <si>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</si>
  <si>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</si>
  <si>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</si>
  <si>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</si>
  <si>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</si>
  <si>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</si>
  <si>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</si>
  <si>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</si>
  <si>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</si>
  <si>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</si>
  <si>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</si>
  <si>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</si>
  <si>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</si>
  <si>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</si>
  <si>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</si>
  <si>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</si>
  <si>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</si>
  <si>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</si>
  <si>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</si>
  <si>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</si>
  <si>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</si>
  <si>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</si>
  <si>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</si>
  <si>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</si>
  <si>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</si>
  <si>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</si>
  <si>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</si>
  <si>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</si>
  <si>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</si>
  <si>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</si>
  <si>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</si>
  <si>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</si>
  <si>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</si>
  <si>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</si>
  <si>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</si>
  <si>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</si>
  <si>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</si>
  <si>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</si>
  <si>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</si>
  <si>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</si>
  <si>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</si>
  <si>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</si>
  <si>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</si>
  <si>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</si>
  <si>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</si>
  <si>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</si>
  <si>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</si>
  <si>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</si>
  <si>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</si>
  <si>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</si>
  <si>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</si>
  <si>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</si>
  <si>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</si>
  <si>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</si>
  <si>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</si>
  <si>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</si>
  <si>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</si>
  <si>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</si>
  <si>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</si>
  <si>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</si>
  <si>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</si>
  <si>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</si>
  <si>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</si>
  <si>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</si>
  <si>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</si>
  <si>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</si>
  <si>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</si>
  <si>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</si>
  <si>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</si>
  <si>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</si>
  <si>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</si>
  <si>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</si>
  <si>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</si>
  <si>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</si>
  <si>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</si>
  <si>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</si>
  <si>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</si>
  <si>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</si>
  <si>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</si>
  <si>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</si>
  <si>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</si>
  <si>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</si>
  <si>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</si>
  <si>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</si>
  <si>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</si>
  <si>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</si>
  <si>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</si>
  <si>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</si>
  <si>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</si>
  <si>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</si>
  <si>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</si>
  <si>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</si>
  <si>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</si>
  <si>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</si>
  <si>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</si>
  <si>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</si>
  <si>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</si>
  <si>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</si>
  <si>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</si>
  <si>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</si>
  <si>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</si>
  <si>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</si>
  <si>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</si>
  <si>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</si>
  <si>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</si>
  <si>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</si>
  <si>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</si>
  <si>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</si>
  <si>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</si>
  <si>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</si>
  <si>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</si>
  <si>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</si>
  <si>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</si>
  <si>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</si>
  <si>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</si>
  <si>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</si>
  <si>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</si>
  <si>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</si>
  <si>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</si>
  <si>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</si>
  <si>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</si>
  <si>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</si>
  <si>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</si>
  <si>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</si>
  <si>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</si>
  <si>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</si>
  <si>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</si>
  <si>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</si>
  <si>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</si>
  <si>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</si>
  <si>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</si>
  <si>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</si>
  <si>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</si>
  <si>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</si>
  <si>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</si>
  <si>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</si>
  <si>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</si>
  <si>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</si>
  <si>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</si>
  <si>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</si>
  <si>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</si>
  <si>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</si>
  <si>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</si>
  <si>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</si>
  <si>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</si>
  <si>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</si>
  <si>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</si>
  <si>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</si>
  <si>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</si>
  <si>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</si>
  <si>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</si>
  <si>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</si>
  <si>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</si>
  <si>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</si>
  <si>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</si>
  <si>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</si>
  <si>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</si>
  <si>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</si>
  <si>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</si>
  <si>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</si>
  <si>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</si>
  <si>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</si>
  <si>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</si>
  <si>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</si>
  <si>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</si>
  <si>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</si>
  <si>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</si>
  <si>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</si>
  <si>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</si>
  <si>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</si>
  <si>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</si>
  <si>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</si>
  <si>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</si>
  <si>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</si>
  <si>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</si>
  <si>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</si>
  <si>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</si>
  <si>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</si>
  <si>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</si>
  <si>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</si>
  <si>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</si>
  <si>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</si>
  <si>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</si>
  <si>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</si>
  <si>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</si>
  <si>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</si>
  <si>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</si>
  <si>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</si>
  <si>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</si>
  <si>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</si>
  <si>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</si>
  <si>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</si>
  <si>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</si>
  <si>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</si>
  <si>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</si>
  <si>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</si>
  <si>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</si>
  <si>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</si>
  <si>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</si>
  <si>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</si>
  <si>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</si>
  <si>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</si>
  <si>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</si>
  <si>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</si>
  <si>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</si>
  <si>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</si>
  <si>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</si>
  <si>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</si>
  <si>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</si>
  <si>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</si>
  <si>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</si>
  <si>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</si>
  <si>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</si>
  <si>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</si>
  <si>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</si>
  <si>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</si>
  <si>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</si>
  <si>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</si>
  <si>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</si>
  <si>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</si>
  <si>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</si>
  <si>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</si>
  <si>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</si>
  <si>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</si>
  <si>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</si>
  <si>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</si>
  <si>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</si>
  <si>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</si>
  <si>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</si>
  <si>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</si>
  <si>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</si>
  <si>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</si>
  <si>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</si>
  <si>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</si>
  <si>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</si>
  <si>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</si>
  <si>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</si>
  <si>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</si>
  <si>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</si>
  <si>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</si>
  <si>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</si>
  <si>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</si>
  <si>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</si>
  <si>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</si>
  <si>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</si>
  <si>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</si>
  <si>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</si>
  <si>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</si>
  <si>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</si>
  <si>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</si>
  <si>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</si>
  <si>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</si>
  <si>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</si>
  <si>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</si>
  <si>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</si>
  <si>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</si>
  <si>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</si>
  <si>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</si>
  <si>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</si>
  <si>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</si>
  <si>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</si>
  <si>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</si>
  <si>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</si>
  <si>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</si>
  <si>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</si>
  <si>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</si>
  <si>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</si>
  <si>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</si>
  <si>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</si>
  <si>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</si>
  <si>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</si>
  <si>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</si>
  <si>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</si>
  <si>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</si>
  <si>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</si>
  <si>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</si>
  <si>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</si>
  <si>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</si>
  <si>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</si>
  <si>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</si>
  <si>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</si>
  <si>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</si>
  <si>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</si>
  <si>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</si>
  <si>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</si>
  <si>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</si>
  <si>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</si>
  <si>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</si>
  <si>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</si>
  <si>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</si>
  <si>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</si>
  <si>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</si>
  <si>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</si>
  <si>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</si>
  <si>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</si>
  <si>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</si>
  <si>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</si>
  <si>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</si>
  <si>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</si>
  <si>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</si>
  <si>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</si>
  <si>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</si>
  <si>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</si>
  <si>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</si>
  <si>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</si>
  <si>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</si>
  <si>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</si>
  <si>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</si>
  <si>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</si>
  <si>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</si>
  <si>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</si>
  <si>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</si>
  <si>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</si>
  <si>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</si>
  <si>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</si>
  <si>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</si>
  <si>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</si>
  <si>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</si>
  <si>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</si>
  <si>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</si>
  <si>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</si>
  <si>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</si>
  <si>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</si>
  <si>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</si>
  <si>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</si>
  <si>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</si>
  <si>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</si>
  <si>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</si>
  <si>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</si>
  <si>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</si>
  <si>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</si>
  <si>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</si>
  <si>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</si>
  <si>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</si>
  <si>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</si>
  <si>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</si>
  <si>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</si>
  <si>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</si>
  <si>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</si>
  <si>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</si>
  <si>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</si>
  <si>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</si>
  <si>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</si>
  <si>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</si>
  <si>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</si>
  <si>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</si>
  <si>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</si>
  <si>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</si>
  <si>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</si>
  <si>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</si>
  <si>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</si>
  <si>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</si>
  <si>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</si>
  <si>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</si>
  <si>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</si>
  <si>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</si>
  <si>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</si>
  <si>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</si>
  <si>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</si>
  <si>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</si>
  <si>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</si>
  <si>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</si>
  <si>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</si>
  <si>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</si>
  <si>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</si>
  <si>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</si>
  <si>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</si>
  <si>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</si>
  <si>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</si>
  <si>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</si>
  <si>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</si>
  <si>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</si>
  <si>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</si>
  <si>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</si>
  <si>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</si>
  <si>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</si>
  <si>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</si>
  <si>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</si>
  <si>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</si>
  <si>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</si>
  <si>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</si>
  <si>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</si>
  <si>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</si>
  <si>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</si>
  <si>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</si>
  <si>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</si>
  <si>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</si>
  <si>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</si>
  <si>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</si>
  <si>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</si>
  <si>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</si>
  <si>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</si>
  <si>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</si>
  <si>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</si>
  <si>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</si>
  <si>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</si>
  <si>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</si>
  <si>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</si>
  <si>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</si>
  <si>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</si>
  <si>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</si>
  <si>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</si>
  <si>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</si>
  <si>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</si>
  <si>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</si>
  <si>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</si>
  <si>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</si>
  <si>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</si>
  <si>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</si>
  <si>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</si>
  <si>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</si>
  <si>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</si>
  <si>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</si>
  <si>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</si>
  <si>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</si>
  <si>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</si>
  <si>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</si>
  <si>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</si>
  <si>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</si>
  <si>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</si>
  <si>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</si>
  <si>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</si>
  <si>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</si>
  <si>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</si>
  <si>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</si>
  <si>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</si>
  <si>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</si>
  <si>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</si>
  <si>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</si>
  <si>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</si>
  <si>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</si>
  <si>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</si>
  <si>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</si>
  <si>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</si>
  <si>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</si>
  <si>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</si>
  <si>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</si>
  <si>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</si>
  <si>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</si>
  <si>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</si>
  <si>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</si>
  <si>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</si>
  <si>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</si>
  <si>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</si>
  <si>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</si>
  <si>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</si>
  <si>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</si>
  <si>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</si>
  <si>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</si>
  <si>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</si>
  <si>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</si>
  <si>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</si>
  <si>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</si>
  <si>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</si>
  <si>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</si>
  <si>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</si>
  <si>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</si>
  <si>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</si>
  <si>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</si>
  <si>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</si>
  <si>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</si>
  <si>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</si>
  <si>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</si>
  <si>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</si>
  <si>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</si>
  <si>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</si>
  <si>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</si>
  <si>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</si>
  <si>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</si>
  <si>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</si>
  <si>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</si>
  <si>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</si>
  <si>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</si>
  <si>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</si>
  <si>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</si>
  <si>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</si>
  <si>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</si>
  <si>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</si>
  <si>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</si>
  <si>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</si>
  <si>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</si>
  <si>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</si>
  <si>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</si>
  <si>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</si>
  <si>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</si>
  <si>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</si>
  <si>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</si>
  <si>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</si>
  <si>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</si>
  <si>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</si>
  <si>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</si>
  <si>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</si>
  <si>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</si>
  <si>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</si>
  <si>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</si>
  <si>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</si>
  <si>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</si>
  <si>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</si>
  <si>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</si>
  <si>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</si>
  <si>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</si>
  <si>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</si>
  <si>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</si>
  <si>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</si>
  <si>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</si>
  <si>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</si>
  <si>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</si>
  <si>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</si>
  <si>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</si>
  <si>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</si>
  <si>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</si>
  <si>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</si>
  <si>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</si>
  <si>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</si>
  <si>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</si>
  <si>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</si>
  <si>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</si>
  <si>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</si>
  <si>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</si>
  <si>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</si>
  <si>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</si>
  <si>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</si>
  <si>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</si>
  <si>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</si>
  <si>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</si>
  <si>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</si>
  <si>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</si>
  <si>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</si>
  <si>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</si>
  <si>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</si>
  <si>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</si>
  <si>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</si>
  <si>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</si>
  <si>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</si>
  <si>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</si>
  <si>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</si>
  <si>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</si>
  <si>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</si>
  <si>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</si>
  <si>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</si>
  <si>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</si>
  <si>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</si>
  <si>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</si>
  <si>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</si>
  <si>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</si>
  <si>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</si>
  <si>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</si>
  <si>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</si>
  <si>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</si>
  <si>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</si>
  <si>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</si>
  <si>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</si>
  <si>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</si>
  <si>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</si>
  <si>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</si>
  <si>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</si>
  <si>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</si>
  <si>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</si>
  <si>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</si>
  <si>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</si>
  <si>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</si>
  <si>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</si>
  <si>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</si>
  <si>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</si>
  <si>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</si>
  <si>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</si>
  <si>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</si>
  <si>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</si>
  <si>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</si>
  <si>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</si>
  <si>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</si>
  <si>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</si>
  <si>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</si>
  <si>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</si>
  <si>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</si>
  <si>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</si>
  <si>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</si>
  <si>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</si>
  <si>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</si>
  <si>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</si>
  <si>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</si>
  <si>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</si>
  <si>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</si>
  <si>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</si>
  <si>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</si>
  <si>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</si>
  <si>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</si>
  <si>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</si>
  <si>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</si>
  <si>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</si>
  <si>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</si>
  <si>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</si>
  <si>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</si>
  <si>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</si>
  <si>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</si>
  <si>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</si>
  <si>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</si>
  <si>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</si>
  <si>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</si>
  <si>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</si>
  <si>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</si>
  <si>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</si>
  <si>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</si>
  <si>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</si>
  <si>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</si>
  <si>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</si>
  <si>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</si>
  <si>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</si>
  <si>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</si>
  <si>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</si>
  <si>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</si>
  <si>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</si>
  <si>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</si>
  <si>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</si>
  <si>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</si>
  <si>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</si>
  <si>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</si>
  <si>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</si>
  <si>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</si>
  <si>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</si>
  <si>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</si>
  <si>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</si>
  <si>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</si>
  <si>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</si>
  <si>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</si>
  <si>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</si>
  <si>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</si>
  <si>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</si>
  <si>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</si>
  <si>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</si>
  <si>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</si>
  <si>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</si>
  <si>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</si>
  <si>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</si>
  <si>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</si>
  <si>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</si>
  <si>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</si>
  <si>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</si>
  <si>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</si>
  <si>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</si>
  <si>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</si>
  <si>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</si>
  <si>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</si>
  <si>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</si>
  <si>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</si>
  <si>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</si>
  <si>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</si>
  <si>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</si>
  <si>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</si>
  <si>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</si>
  <si>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</si>
  <si>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</si>
  <si>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</si>
  <si>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</si>
  <si>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</si>
  <si>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</si>
  <si>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</si>
  <si>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</si>
  <si>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</si>
  <si>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</si>
  <si>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</si>
  <si>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</si>
  <si>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</si>
  <si>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</si>
  <si>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</si>
  <si>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</si>
  <si>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</si>
  <si>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</si>
  <si>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</si>
  <si>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</si>
  <si>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</si>
  <si>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</si>
  <si>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</si>
  <si>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</si>
  <si>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</si>
  <si>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</si>
  <si>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</si>
  <si>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</si>
  <si>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</si>
  <si>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</si>
  <si>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</si>
  <si>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</si>
  <si>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</si>
  <si>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</si>
  <si>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</si>
  <si>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</si>
  <si>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</si>
  <si>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</si>
  <si>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</si>
  <si>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</si>
  <si>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</si>
  <si>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</si>
  <si>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</si>
  <si>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</si>
  <si>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</si>
  <si>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</si>
  <si>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</si>
  <si>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</si>
  <si>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</si>
  <si>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</si>
  <si>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</si>
  <si>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</si>
  <si>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</si>
  <si>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</si>
  <si>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</si>
  <si>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</si>
  <si>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</si>
  <si>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</si>
  <si>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</si>
  <si>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</si>
  <si>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</si>
  <si>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</si>
  <si>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</si>
  <si>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</si>
  <si>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</si>
  <si>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</si>
  <si>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</si>
  <si>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</si>
  <si>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</si>
  <si>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</si>
  <si>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</si>
  <si>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</si>
  <si>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</si>
  <si>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</si>
  <si>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</si>
  <si>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</si>
  <si>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</si>
  <si>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</si>
  <si>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</si>
  <si>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</si>
  <si>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</si>
  <si>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</si>
  <si>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</si>
  <si>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</si>
  <si>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</si>
  <si>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</si>
  <si>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</si>
  <si>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</si>
  <si>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</si>
  <si>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</si>
  <si>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</si>
  <si>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</si>
  <si>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</si>
  <si>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</si>
  <si>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</si>
  <si>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</si>
  <si>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</si>
  <si>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</si>
  <si>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</si>
  <si>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</si>
  <si>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</si>
  <si>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</si>
  <si>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</si>
  <si>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</si>
  <si>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</si>
  <si>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</si>
  <si>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</si>
  <si>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</si>
  <si>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</si>
  <si>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</si>
  <si>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</si>
  <si>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</si>
  <si>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</si>
  <si>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</si>
  <si>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</si>
  <si>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</si>
  <si>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</si>
  <si>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</si>
  <si>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</si>
  <si>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</si>
  <si>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</si>
  <si>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</si>
  <si>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</si>
  <si>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</si>
  <si>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</si>
  <si>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</si>
  <si>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</si>
  <si>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</si>
  <si>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</si>
  <si>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</si>
  <si>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</si>
  <si>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</si>
  <si>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</si>
  <si>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</si>
  <si>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</si>
  <si>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</si>
  <si>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</si>
  <si>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</si>
  <si>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</si>
  <si>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</si>
  <si>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</si>
  <si>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</si>
  <si>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</si>
  <si>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</si>
  <si>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</si>
  <si>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</si>
  <si>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</si>
  <si>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</si>
  <si>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</si>
  <si>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</si>
  <si>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</si>
  <si>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</si>
  <si>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</si>
  <si>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</si>
  <si>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</si>
  <si>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</si>
  <si>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</si>
  <si>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</si>
  <si>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</si>
  <si>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</si>
  <si>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</si>
  <si>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</si>
  <si>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</si>
  <si>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</si>
  <si>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</si>
  <si>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</si>
  <si>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</si>
  <si>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</si>
  <si>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</si>
  <si>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</si>
  <si>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</si>
  <si>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</si>
  <si>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</si>
  <si>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</si>
  <si>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</si>
  <si>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</si>
  <si>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</si>
  <si>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</si>
  <si>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</si>
  <si>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</si>
  <si>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</si>
  <si>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</si>
  <si>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</si>
  <si>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</si>
  <si>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</si>
  <si>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</si>
  <si>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</si>
  <si>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</si>
  <si>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</si>
  <si>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</si>
  <si>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</si>
  <si>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</si>
  <si>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</si>
  <si>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</si>
  <si>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</si>
  <si>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</si>
  <si>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</si>
  <si>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</si>
  <si>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</si>
  <si>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</si>
  <si>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</si>
  <si>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</si>
  <si>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</si>
  <si>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</si>
  <si>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</si>
  <si>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</si>
  <si>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</si>
  <si>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</si>
  <si>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</si>
  <si>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</si>
  <si>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</si>
  <si>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</si>
  <si>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</si>
  <si>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</si>
  <si>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</si>
  <si>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</si>
  <si>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</si>
  <si>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</si>
  <si>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</si>
  <si>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</si>
  <si>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</si>
  <si>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</si>
  <si>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</si>
  <si>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</si>
  <si>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</si>
  <si>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</si>
  <si>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</si>
  <si>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</si>
  <si>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</si>
  <si>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</si>
  <si>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</si>
  <si>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</si>
  <si>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</si>
  <si>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</si>
  <si>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</si>
  <si>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</si>
  <si>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</si>
  <si>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</si>
  <si>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</si>
  <si>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</si>
  <si>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</si>
  <si>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</si>
  <si>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</si>
  <si>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</si>
  <si>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</si>
  <si>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</si>
  <si>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</si>
  <si>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</si>
  <si>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</si>
  <si>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</si>
  <si>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</si>
  <si>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</si>
  <si>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</si>
  <si>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</si>
  <si>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</si>
  <si>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</si>
  <si>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</si>
  <si>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</si>
  <si>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</si>
  <si>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</si>
  <si>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</si>
  <si>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</si>
  <si>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</si>
  <si>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</si>
  <si>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</si>
  <si>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</si>
  <si>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</si>
  <si>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</si>
  <si>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</si>
  <si>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</si>
  <si>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</si>
  <si>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</si>
  <si>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</si>
  <si>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</si>
  <si>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</si>
  <si>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</si>
  <si>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</si>
  <si>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</si>
  <si>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</si>
  <si>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</si>
  <si>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</si>
  <si>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</si>
  <si>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</si>
  <si>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</si>
  <si>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</si>
  <si>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</si>
  <si>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</si>
  <si>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</si>
  <si>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</si>
  <si>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</si>
  <si>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</si>
  <si>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</si>
  <si>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</si>
  <si>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</si>
  <si>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</si>
  <si>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</si>
  <si>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</si>
  <si>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</si>
  <si>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</si>
  <si>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</si>
  <si>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</si>
  <si>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</si>
  <si>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</si>
  <si>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</si>
  <si>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</si>
  <si>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</si>
  <si>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</si>
  <si>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</si>
  <si>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</si>
  <si>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</si>
  <si>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</si>
  <si>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</si>
  <si>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</si>
  <si>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</si>
  <si>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</si>
  <si>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</si>
  <si>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</si>
  <si>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</si>
  <si>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</si>
  <si>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</si>
  <si>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</si>
  <si>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</si>
  <si>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</si>
  <si>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</si>
  <si>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</si>
  <si>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</si>
  <si>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</si>
  <si>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</si>
  <si>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</si>
  <si>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</si>
  <si>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</si>
  <si>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</si>
  <si>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</si>
  <si>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</si>
  <si>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</si>
  <si>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</si>
  <si>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</si>
  <si>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</si>
  <si>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</si>
  <si>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</si>
  <si>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</si>
  <si>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</si>
  <si>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</si>
  <si>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</si>
  <si>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</si>
  <si>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</si>
  <si>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</si>
  <si>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</si>
  <si>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</si>
  <si>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</si>
  <si>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</si>
  <si>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</si>
  <si>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</si>
  <si>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</si>
  <si>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</si>
  <si>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</si>
  <si>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</si>
  <si>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</si>
  <si>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</si>
  <si>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</si>
  <si>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</si>
  <si>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</si>
  <si>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</si>
  <si>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</si>
  <si>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</si>
  <si>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</si>
  <si>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</si>
  <si>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</si>
  <si>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</si>
  <si>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</si>
  <si>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</si>
  <si>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</si>
  <si>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</si>
  <si>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</si>
  <si>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</si>
  <si>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</si>
  <si>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</si>
  <si>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</si>
  <si>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</si>
  <si>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</si>
  <si>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</si>
  <si>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</si>
  <si>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</si>
  <si>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</si>
  <si>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</si>
  <si>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</si>
  <si>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</si>
  <si>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</si>
  <si>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</si>
  <si>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</si>
  <si>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</si>
  <si>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</si>
  <si>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</si>
  <si>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</si>
  <si>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</si>
  <si>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</si>
  <si>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</si>
  <si>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</si>
  <si>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</si>
  <si>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</si>
  <si>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</si>
  <si>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</si>
  <si>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</si>
  <si>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</si>
  <si>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</si>
  <si>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</si>
  <si>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</si>
  <si>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</si>
  <si>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</si>
  <si>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</si>
  <si>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</si>
  <si>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</si>
  <si>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</si>
  <si>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</si>
  <si>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</si>
  <si>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</si>
  <si>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</si>
  <si>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</si>
  <si>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</si>
  <si>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</si>
  <si>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</si>
  <si>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</si>
  <si>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</si>
  <si>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</si>
  <si>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</si>
  <si>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</si>
  <si>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</si>
  <si>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</si>
  <si>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</si>
  <si>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</si>
  <si>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</si>
  <si>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</si>
  <si>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</si>
  <si>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</si>
  <si>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</si>
  <si>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</si>
  <si>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</si>
  <si>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</si>
  <si>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</si>
  <si>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</si>
  <si>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</si>
  <si>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</si>
  <si>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</si>
  <si>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</si>
  <si>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</si>
  <si>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</si>
  <si>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</si>
  <si>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</si>
  <si>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</si>
  <si>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</si>
  <si>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</si>
  <si>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</si>
  <si>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</si>
  <si>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</si>
  <si>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</si>
  <si>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</si>
  <si>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</si>
  <si>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</si>
  <si>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</si>
  <si>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</si>
  <si>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</si>
  <si>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</si>
  <si>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</si>
  <si>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</si>
  <si>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</si>
  <si>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</si>
  <si>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</si>
  <si>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</si>
  <si>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</si>
  <si>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</si>
  <si>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</si>
  <si>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</si>
  <si>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</si>
  <si>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</si>
  <si>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</si>
  <si>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</si>
  <si>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</si>
  <si>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</si>
  <si>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</si>
  <si>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</si>
  <si>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</si>
  <si>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</si>
  <si>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</si>
  <si>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</si>
  <si>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</si>
  <si>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</si>
  <si>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</si>
  <si>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</si>
  <si>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</si>
  <si>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</si>
  <si>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</si>
  <si>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</si>
  <si>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</si>
  <si>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</si>
  <si>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</si>
  <si>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</si>
  <si>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</si>
  <si>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</si>
  <si>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</si>
  <si>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</si>
  <si>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</si>
  <si>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</si>
  <si>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</si>
  <si>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</si>
  <si>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</si>
  <si>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</si>
  <si>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</si>
  <si>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</si>
  <si>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</si>
  <si>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</si>
  <si>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</si>
  <si>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</si>
  <si>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</si>
  <si>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</si>
  <si>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</si>
  <si>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</si>
  <si>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</si>
  <si>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</si>
  <si>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</si>
  <si>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</si>
  <si>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</si>
  <si>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</si>
  <si>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</si>
  <si>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</si>
  <si>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</si>
  <si>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</si>
  <si>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</si>
  <si>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</si>
  <si>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</si>
  <si>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</si>
  <si>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</si>
  <si>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</si>
  <si>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</si>
  <si>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</si>
  <si>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</si>
  <si>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</si>
  <si>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</si>
  <si>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</si>
  <si>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</si>
  <si>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</si>
  <si>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</si>
  <si>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</si>
  <si>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</si>
  <si>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</si>
  <si>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</si>
  <si>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</si>
  <si>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</si>
  <si>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</si>
  <si>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</si>
  <si>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</si>
  <si>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</si>
  <si>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</si>
  <si>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</si>
  <si>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</si>
  <si>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</si>
  <si>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</si>
  <si>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</si>
  <si>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</si>
  <si>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</si>
  <si>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</si>
  <si>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</si>
  <si>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</si>
  <si>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</si>
  <si>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</si>
  <si>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</si>
  <si>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</si>
  <si>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</si>
  <si>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</si>
  <si>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</si>
  <si>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</si>
  <si>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</si>
  <si>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</si>
  <si>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</si>
  <si>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</si>
  <si>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</si>
  <si>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</si>
  <si>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</si>
  <si>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</si>
  <si>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</si>
  <si>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</si>
  <si>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</si>
  <si>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</si>
  <si>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</si>
  <si>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</si>
  <si>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</si>
  <si>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</si>
  <si>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</si>
  <si>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</si>
  <si>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</si>
  <si>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</si>
  <si>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</si>
  <si>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</si>
  <si>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</si>
  <si>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</si>
  <si>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</si>
  <si>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</si>
  <si>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</si>
  <si>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</si>
  <si>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</si>
  <si>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</si>
  <si>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</si>
  <si>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</si>
  <si>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</si>
  <si>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</si>
  <si>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</si>
  <si>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</si>
  <si>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</si>
  <si>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</si>
  <si>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</si>
  <si>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</si>
  <si>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</si>
  <si>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</si>
  <si>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</si>
  <si>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</si>
  <si>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</si>
  <si>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</si>
  <si>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</si>
  <si>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</si>
  <si>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</si>
  <si>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</si>
  <si>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</si>
  <si>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</si>
  <si>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</si>
  <si>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</si>
  <si>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</si>
  <si>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</si>
  <si>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</si>
  <si>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</si>
  <si>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</si>
  <si>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</si>
  <si>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</si>
  <si>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</si>
  <si>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</si>
  <si>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</si>
  <si>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</si>
  <si>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</si>
  <si>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</si>
  <si>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</si>
  <si>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</si>
  <si>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</si>
  <si>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</si>
  <si>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</si>
  <si>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</si>
  <si>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</si>
  <si>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</si>
  <si>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</si>
  <si>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</si>
  <si>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</si>
  <si>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</si>
  <si>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</si>
  <si>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</si>
  <si>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</si>
  <si>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</si>
  <si>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</si>
  <si>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</si>
  <si>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</si>
  <si>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</si>
  <si>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</si>
  <si>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</si>
  <si>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</si>
  <si>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</si>
  <si>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</si>
  <si>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</si>
  <si>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</si>
  <si>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</si>
  <si>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</si>
  <si>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</si>
  <si>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</si>
  <si>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</si>
  <si>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</si>
  <si>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</si>
  <si>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</si>
  <si>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</si>
  <si>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</si>
  <si>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</si>
  <si>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</si>
  <si>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</si>
  <si>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</si>
  <si>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</si>
  <si>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</si>
  <si>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</si>
  <si>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</si>
  <si>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</si>
  <si>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</si>
  <si>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</si>
  <si>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</si>
  <si>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</si>
  <si>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</si>
  <si>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</si>
  <si>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</si>
  <si>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</si>
  <si>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</si>
  <si>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</si>
  <si>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</si>
  <si>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</si>
  <si>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</si>
  <si>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</si>
  <si>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</si>
  <si>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</si>
  <si>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</si>
  <si>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</si>
  <si>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</si>
  <si>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</si>
  <si>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</si>
  <si>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</si>
  <si>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</si>
  <si>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</si>
  <si>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</si>
  <si>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</si>
  <si>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</si>
  <si>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</si>
  <si>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</si>
  <si>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</si>
  <si>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</si>
  <si>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</si>
  <si>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</si>
  <si>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</si>
  <si>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</si>
  <si>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</si>
  <si>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</si>
  <si>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</si>
  <si>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</si>
  <si>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</si>
  <si>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</si>
  <si>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</si>
  <si>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</si>
  <si>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</si>
  <si>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</si>
  <si>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</si>
  <si>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</si>
  <si>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</si>
  <si>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</si>
  <si>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</si>
  <si>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</si>
  <si>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</si>
  <si>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</si>
  <si>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</si>
  <si>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</si>
  <si>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</si>
  <si>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</si>
  <si>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</si>
  <si>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</si>
  <si>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</si>
  <si>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</si>
  <si>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</si>
  <si>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</si>
  <si>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</si>
  <si>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</si>
  <si>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</si>
  <si>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</si>
  <si>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</si>
  <si>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</si>
  <si>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</si>
  <si>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</si>
  <si>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</si>
  <si>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</si>
  <si>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</si>
  <si>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</si>
  <si>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</si>
  <si>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</si>
  <si>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</si>
  <si>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</si>
  <si>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</si>
  <si>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</si>
  <si>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</si>
  <si>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</si>
  <si>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</si>
  <si>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</si>
  <si>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</si>
  <si>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</si>
  <si>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</si>
  <si>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</si>
  <si>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</si>
  <si>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</si>
  <si>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</si>
  <si>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</si>
  <si>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</si>
  <si>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</si>
  <si>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</si>
  <si>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</si>
  <si>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</si>
  <si>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</si>
  <si>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</si>
  <si>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</si>
  <si>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</si>
  <si>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</si>
  <si>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</si>
  <si>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</si>
  <si>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</si>
  <si>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</si>
  <si>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</si>
  <si>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</si>
  <si>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</si>
  <si>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</si>
  <si>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</si>
  <si>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</si>
  <si>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</si>
  <si>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</si>
  <si>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</si>
  <si>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</si>
  <si>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</si>
  <si>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</si>
  <si>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</si>
  <si>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</si>
  <si>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</si>
  <si>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</si>
  <si>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</si>
  <si>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</si>
  <si>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</si>
  <si>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</si>
  <si>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</si>
  <si>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</si>
  <si>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</si>
  <si>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</si>
  <si>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</si>
  <si>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</si>
  <si>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</si>
  <si>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</si>
  <si>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</si>
  <si>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</si>
  <si>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</si>
  <si>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</si>
  <si>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</si>
  <si>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</si>
  <si>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</si>
  <si>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</si>
  <si>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</si>
  <si>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</si>
  <si>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</si>
  <si>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</si>
  <si>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</si>
  <si>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</si>
  <si>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</si>
  <si>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</si>
  <si>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</si>
  <si>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</si>
  <si>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</si>
  <si>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</si>
  <si>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</si>
  <si>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</si>
  <si>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</si>
  <si>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</si>
  <si>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</si>
  <si>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</si>
  <si>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</si>
  <si>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</si>
  <si>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</si>
  <si>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</si>
  <si>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</si>
  <si>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</si>
  <si>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</si>
  <si>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</si>
  <si>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</si>
  <si>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</si>
  <si>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</si>
  <si>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</si>
  <si>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</si>
  <si>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</si>
  <si>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</si>
  <si>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</si>
  <si>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</si>
  <si>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</si>
  <si>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</si>
  <si>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</si>
  <si>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</si>
  <si>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</si>
  <si>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</si>
  <si>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</si>
  <si>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</si>
  <si>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</si>
  <si>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</si>
  <si>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</si>
  <si>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</si>
  <si>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</si>
  <si>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</si>
  <si>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</si>
  <si>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</si>
  <si>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</si>
  <si>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</si>
  <si>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</si>
  <si>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</si>
  <si>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</si>
  <si>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</si>
  <si>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</si>
  <si>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</si>
  <si>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</si>
  <si>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</si>
  <si>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</si>
  <si>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</si>
  <si>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</si>
  <si>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</si>
  <si>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</si>
  <si>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</si>
  <si>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</si>
  <si>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</si>
  <si>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</si>
  <si>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</si>
  <si>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</si>
  <si>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</si>
  <si>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</si>
  <si>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</si>
  <si>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</si>
  <si>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</si>
  <si>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</si>
  <si>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</si>
  <si>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</si>
  <si>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</si>
  <si>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</si>
  <si>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</si>
  <si>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</si>
  <si>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</si>
  <si>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</si>
  <si>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</si>
  <si>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</si>
  <si>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</si>
  <si>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</si>
  <si>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</si>
  <si>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</si>
  <si>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</si>
  <si>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</si>
  <si>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</si>
  <si>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</si>
  <si>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</si>
  <si>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</si>
  <si>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</si>
  <si>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</si>
  <si>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</si>
  <si>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</si>
  <si>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</si>
  <si>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</si>
  <si>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</si>
  <si>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</si>
  <si>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</si>
  <si>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</si>
  <si>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</si>
  <si>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</si>
  <si>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</si>
  <si>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</si>
  <si>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</si>
  <si>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</si>
  <si>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</si>
  <si>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</si>
  <si>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</si>
  <si>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</si>
  <si>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</si>
  <si>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</si>
  <si>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</si>
  <si>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</si>
  <si>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</si>
  <si>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</si>
  <si>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</si>
  <si>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</si>
  <si>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</si>
  <si>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</si>
  <si>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</si>
  <si>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</si>
  <si>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</si>
  <si>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</si>
  <si>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</si>
  <si>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</si>
  <si>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</si>
  <si>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</si>
  <si>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</si>
  <si>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</si>
  <si>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</si>
  <si>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</si>
  <si>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</si>
  <si>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</si>
  <si>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</si>
  <si>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</si>
  <si>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</si>
  <si>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</si>
  <si>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</si>
  <si>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</si>
  <si>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</si>
  <si>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</si>
  <si>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</si>
  <si>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</si>
  <si>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</si>
  <si>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</si>
  <si>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</si>
  <si>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</si>
  <si>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</si>
  <si>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</si>
  <si>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</si>
  <si>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</si>
  <si>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</si>
  <si>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</si>
  <si>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</si>
  <si>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</si>
  <si>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</si>
  <si>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</si>
  <si>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</si>
  <si>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</si>
  <si>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</si>
  <si>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</si>
  <si>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</si>
  <si>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</si>
  <si>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</si>
  <si>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</si>
  <si>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</si>
  <si>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</si>
  <si>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</si>
  <si>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</si>
  <si>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</si>
  <si>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</si>
  <si>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</si>
  <si>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</si>
  <si>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</si>
  <si>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</si>
  <si>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</si>
  <si>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</si>
  <si>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</si>
  <si>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</si>
  <si>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</si>
  <si>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</si>
  <si>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</si>
  <si>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</si>
  <si>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</si>
  <si>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</si>
  <si>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</si>
  <si>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</si>
  <si>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</si>
  <si>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</si>
  <si>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</si>
  <si>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</si>
  <si>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</si>
  <si>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</si>
  <si>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</si>
  <si>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</si>
  <si>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</si>
  <si>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</si>
  <si>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</si>
  <si>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</si>
  <si>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</si>
  <si>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</si>
  <si>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</si>
  <si>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</si>
  <si>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</si>
  <si>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</si>
  <si>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</si>
  <si>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</si>
  <si>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</si>
  <si>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</si>
  <si>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</si>
  <si>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</si>
  <si>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</si>
  <si>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</si>
  <si>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</si>
  <si>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</si>
  <si>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</si>
  <si>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</si>
  <si>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</si>
  <si>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</si>
  <si>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</si>
  <si>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</si>
  <si>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</si>
  <si>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</si>
  <si>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</si>
  <si>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</si>
  <si>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</si>
  <si>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</si>
  <si>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</si>
  <si>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</si>
  <si>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</si>
  <si>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</si>
  <si>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</si>
  <si>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</si>
  <si>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</si>
  <si>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</si>
  <si>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</si>
  <si>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</si>
  <si>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</si>
  <si>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</si>
  <si>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</si>
  <si>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</si>
  <si>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</si>
  <si>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</si>
  <si>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</si>
  <si>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</si>
  <si>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</si>
  <si>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</si>
  <si>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</si>
  <si>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</si>
  <si>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</si>
  <si>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</si>
  <si>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</si>
  <si>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</si>
  <si>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</si>
  <si>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</si>
  <si>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</si>
  <si>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</si>
  <si>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</si>
  <si>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</si>
  <si>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</si>
  <si>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</si>
  <si>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</si>
  <si>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</si>
  <si>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</si>
  <si>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</si>
  <si>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</si>
  <si>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</si>
  <si>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</si>
  <si>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</si>
  <si>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</si>
  <si>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</si>
  <si>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</si>
  <si>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</si>
  <si>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</si>
  <si>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</si>
  <si>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</si>
  <si>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</si>
  <si>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</si>
  <si>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</si>
  <si>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</si>
  <si>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</si>
  <si>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</si>
  <si>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</si>
  <si>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</si>
  <si>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</si>
  <si>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</si>
  <si>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</si>
  <si>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</si>
  <si>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</si>
  <si>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</si>
  <si>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</si>
  <si>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</si>
  <si>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</si>
  <si>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</si>
  <si>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</si>
  <si>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</si>
  <si>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</si>
  <si>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</si>
  <si>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</si>
  <si>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</si>
  <si>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</si>
  <si>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</si>
  <si>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</si>
  <si>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</si>
  <si>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</si>
  <si>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</si>
  <si>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</si>
  <si>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</si>
  <si>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</si>
  <si>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</si>
  <si>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</si>
  <si>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</si>
  <si>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</si>
  <si>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</si>
  <si>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</si>
  <si>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</si>
  <si>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</si>
  <si>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</si>
  <si>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</si>
  <si>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</si>
  <si>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</si>
  <si>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</si>
  <si>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</si>
  <si>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</si>
  <si>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</si>
  <si>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</si>
  <si>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</si>
  <si>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</si>
  <si>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</si>
  <si>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</si>
  <si>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</si>
  <si>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</si>
  <si>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</si>
  <si>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</si>
  <si>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</si>
  <si>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</si>
  <si>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</si>
  <si>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</si>
  <si>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</si>
  <si>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</si>
  <si>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</si>
  <si>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</si>
  <si>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</si>
  <si>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</si>
  <si>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</si>
  <si>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</si>
  <si>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</si>
  <si>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</si>
  <si>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</si>
  <si>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</si>
  <si>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</si>
  <si>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</si>
  <si>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</si>
  <si>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</si>
  <si>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</si>
  <si>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</si>
  <si>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</si>
  <si>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</si>
  <si>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</si>
  <si>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</si>
  <si>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</si>
  <si>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</si>
  <si>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</si>
  <si>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</si>
  <si>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</si>
  <si>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</si>
  <si>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</si>
  <si>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</si>
  <si>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</si>
  <si>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</si>
  <si>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</si>
  <si>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</si>
  <si>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</si>
  <si>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</si>
  <si>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</si>
  <si>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</si>
  <si>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</si>
  <si>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</si>
  <si>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</si>
  <si>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</si>
  <si>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</si>
  <si>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</si>
  <si>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</si>
  <si>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</si>
  <si>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</si>
  <si>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</si>
  <si>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</si>
  <si>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</si>
  <si>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</si>
  <si>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</si>
  <si>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</si>
  <si>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</si>
  <si>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</si>
  <si>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</si>
  <si>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</si>
  <si>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</si>
  <si>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</si>
  <si>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</si>
  <si>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</si>
  <si>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</si>
  <si>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</si>
  <si>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</si>
  <si>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</si>
  <si>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</si>
  <si>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</si>
  <si>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</si>
  <si>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</si>
  <si>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</si>
  <si>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</si>
  <si>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</si>
  <si>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</si>
  <si>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</si>
  <si>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</si>
  <si>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</si>
  <si>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</si>
  <si>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</si>
  <si>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</si>
  <si>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</si>
  <si>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</si>
  <si>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</si>
  <si>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</si>
  <si>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</si>
  <si>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</si>
  <si>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</si>
  <si>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</si>
  <si>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</si>
  <si>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</si>
  <si>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</si>
  <si>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</si>
  <si>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</si>
  <si>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</si>
  <si>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</si>
  <si>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</si>
  <si>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</si>
  <si>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</si>
  <si>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</si>
  <si>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</si>
  <si>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</si>
  <si>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</si>
  <si>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</si>
  <si>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</si>
  <si>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</si>
  <si>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</si>
  <si>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</si>
  <si>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</si>
  <si>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</si>
  <si>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</si>
  <si>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</si>
  <si>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</si>
  <si>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</si>
  <si>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</si>
  <si>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</si>
  <si>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</si>
  <si>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</si>
  <si>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</si>
  <si>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</si>
  <si>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</si>
  <si>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</si>
  <si>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</si>
  <si>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</si>
  <si>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</si>
  <si>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</si>
  <si>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</si>
  <si>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</si>
  <si>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</si>
  <si>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</si>
  <si>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</si>
  <si>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</si>
  <si>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</si>
  <si>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</si>
  <si>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</si>
  <si>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</si>
  <si>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</si>
  <si>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</si>
  <si>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</si>
  <si>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</si>
  <si>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</si>
  <si>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</si>
  <si>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</si>
  <si>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</si>
  <si>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</si>
  <si>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</si>
  <si>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</si>
  <si>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</si>
  <si>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</si>
  <si>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</si>
  <si>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</si>
  <si>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</si>
  <si>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</si>
  <si>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</si>
  <si>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</si>
  <si>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</si>
  <si>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</si>
  <si>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</si>
  <si>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</si>
  <si>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</si>
  <si>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</si>
  <si>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</si>
  <si>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</si>
  <si>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</si>
  <si>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</si>
  <si>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</si>
  <si>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</si>
  <si>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</si>
  <si>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</si>
  <si>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</si>
  <si>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</si>
  <si>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</si>
  <si>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</si>
  <si>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</si>
  <si>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</si>
  <si>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</si>
  <si>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</si>
  <si>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</si>
  <si>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</si>
  <si>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</si>
  <si>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</si>
  <si>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</si>
  <si>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</si>
  <si>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</si>
  <si>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</si>
  <si>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</si>
  <si>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</si>
  <si>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</si>
  <si>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</si>
  <si>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</si>
  <si>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</si>
  <si>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</si>
  <si>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</si>
  <si>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</si>
  <si>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</si>
  <si>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</si>
  <si>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</si>
  <si>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</si>
  <si>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</si>
  <si>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</si>
  <si>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</si>
  <si>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</si>
  <si>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</si>
  <si>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</si>
  <si>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</si>
  <si>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</si>
  <si>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</si>
  <si>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</si>
  <si>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</si>
  <si>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</si>
  <si>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</si>
  <si>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</si>
  <si>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</si>
  <si>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</si>
  <si>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</si>
  <si>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</si>
  <si>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</si>
  <si>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</si>
  <si>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</si>
  <si>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</si>
  <si>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</si>
  <si>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</si>
  <si>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</si>
  <si>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</si>
  <si>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</si>
  <si>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</si>
  <si>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</si>
  <si>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</si>
  <si>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</si>
  <si>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</si>
  <si>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</si>
  <si>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</si>
  <si>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</si>
  <si>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</si>
  <si>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</si>
  <si>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</si>
  <si>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</si>
  <si>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</si>
  <si>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</si>
  <si>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</si>
  <si>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</si>
  <si>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</si>
  <si>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</si>
  <si>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</si>
  <si>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</si>
  <si>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</si>
  <si>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</si>
  <si>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</si>
  <si>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</si>
  <si>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</si>
  <si>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</si>
  <si>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</si>
  <si>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</si>
  <si>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</si>
  <si>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</si>
  <si>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</si>
  <si>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</si>
  <si>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</si>
  <si>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</si>
  <si>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</si>
  <si>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</si>
  <si>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</si>
  <si>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</si>
  <si>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</si>
  <si>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</si>
  <si>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</si>
  <si>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</si>
  <si>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</si>
  <si>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</si>
  <si>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</si>
  <si>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</si>
  <si>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</si>
  <si>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</si>
  <si>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</si>
  <si>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</si>
  <si>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</si>
  <si>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</si>
  <si>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</si>
  <si>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</si>
  <si>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</si>
  <si>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</si>
  <si>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</si>
  <si>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</si>
  <si>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</si>
  <si>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</si>
  <si>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</si>
  <si>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</si>
  <si>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</si>
  <si>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</si>
  <si>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</si>
  <si>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</si>
  <si>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</si>
  <si>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</si>
  <si>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</si>
  <si>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</si>
  <si>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</si>
  <si>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</si>
  <si>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</si>
  <si>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</si>
  <si>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</si>
  <si>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</si>
  <si>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</si>
  <si>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</si>
  <si>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</si>
  <si>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</si>
  <si>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</si>
  <si>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</si>
  <si>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</si>
  <si>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</si>
  <si>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</si>
  <si>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</si>
  <si>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</si>
  <si>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</si>
  <si>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</si>
  <si>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</si>
  <si>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</si>
  <si>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</si>
  <si>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</si>
  <si>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</si>
  <si>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</si>
  <si>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</si>
  <si>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</si>
  <si>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</si>
  <si>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</si>
  <si>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</si>
  <si>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</si>
  <si>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</si>
  <si>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</si>
  <si>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</si>
  <si>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</si>
  <si>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</si>
  <si>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</si>
  <si>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</si>
  <si>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</si>
  <si>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</si>
  <si>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</si>
  <si>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</si>
  <si>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</si>
  <si>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</si>
  <si>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</si>
  <si>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</si>
  <si>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</si>
  <si>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</si>
  <si>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</si>
  <si>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</si>
  <si>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</si>
  <si>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</si>
  <si>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</si>
  <si>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</si>
  <si>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</si>
  <si>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</si>
  <si>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</si>
  <si>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</si>
  <si>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</si>
  <si>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</si>
  <si>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</si>
  <si>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</si>
  <si>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</si>
  <si>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</si>
  <si>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</si>
  <si>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</si>
  <si>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</si>
  <si>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</si>
  <si>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</si>
  <si>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</si>
  <si>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</si>
  <si>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</si>
  <si>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</si>
  <si>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</si>
  <si>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</si>
  <si>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</si>
  <si>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</si>
  <si>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</si>
  <si>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</si>
  <si>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</si>
  <si>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</si>
  <si>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</si>
  <si>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</si>
  <si>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</si>
  <si>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</si>
  <si>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</si>
  <si>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</si>
  <si>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</si>
  <si>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</si>
  <si>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</si>
  <si>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</si>
  <si>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</si>
  <si>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</si>
  <si>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</si>
  <si>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</si>
  <si>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</si>
  <si>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</si>
  <si>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</si>
  <si>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</si>
  <si>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</si>
  <si>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</si>
  <si>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</si>
  <si>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</si>
  <si>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</si>
  <si>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</si>
  <si>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</si>
  <si>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</si>
  <si>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</si>
  <si>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</si>
  <si>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</si>
  <si>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</si>
  <si>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</si>
  <si>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</si>
  <si>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</si>
  <si>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</si>
  <si>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</si>
  <si>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</si>
  <si>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</si>
  <si>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</si>
  <si>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</si>
  <si>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</si>
  <si>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</si>
  <si>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</si>
  <si>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</si>
  <si>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</si>
  <si>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</si>
  <si>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</si>
  <si>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</si>
  <si>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</si>
  <si>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</si>
  <si>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</si>
  <si>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</si>
  <si>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</si>
  <si>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</si>
  <si>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</si>
  <si>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</si>
  <si>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</si>
  <si>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</si>
  <si>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</si>
  <si>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</si>
  <si>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</si>
  <si>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</si>
  <si>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</si>
  <si>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</si>
  <si>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</si>
  <si>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</si>
  <si>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</si>
  <si>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</si>
  <si>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</si>
  <si>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</si>
  <si>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</si>
  <si>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</si>
  <si>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</si>
  <si>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</si>
  <si>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</si>
  <si>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</si>
  <si>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</si>
  <si>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</si>
  <si>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</si>
  <si>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</si>
  <si>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</si>
  <si>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</si>
  <si>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</si>
  <si>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</si>
  <si>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</si>
  <si>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</si>
  <si>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</si>
  <si>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</si>
  <si>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</si>
  <si>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</si>
  <si>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</si>
  <si>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</si>
  <si>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</si>
  <si>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</si>
  <si>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</si>
  <si>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</si>
  <si>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</si>
  <si>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</si>
  <si>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</si>
  <si>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</si>
  <si>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</si>
  <si>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</si>
  <si>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</si>
  <si>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</si>
  <si>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</si>
  <si>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</si>
  <si>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</si>
  <si>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</si>
  <si>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</si>
  <si>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</si>
  <si>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</si>
  <si>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</si>
  <si>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</si>
  <si>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</si>
  <si>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</si>
  <si>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</si>
  <si>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</si>
  <si>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</si>
  <si>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</si>
  <si>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</si>
  <si>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</si>
  <si>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</si>
  <si>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</si>
  <si>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</si>
  <si>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</si>
  <si>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</si>
  <si>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</si>
  <si>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</si>
  <si>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</si>
  <si>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</si>
  <si>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</si>
  <si>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</si>
  <si>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</si>
  <si>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</si>
  <si>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</si>
  <si>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</si>
  <si>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</si>
  <si>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</si>
  <si>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</si>
  <si>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</si>
  <si>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</si>
  <si>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</si>
  <si>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</si>
  <si>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</si>
  <si>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</si>
  <si>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</si>
  <si>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</si>
  <si>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</si>
  <si>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</si>
  <si>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</si>
  <si>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</si>
  <si>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</si>
  <si>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</si>
  <si>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</si>
  <si>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</si>
  <si>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</si>
  <si>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</si>
  <si>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</si>
  <si>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</si>
  <si>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</si>
  <si>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</si>
  <si>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</si>
  <si>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</si>
  <si>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</si>
  <si>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</si>
  <si>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</si>
  <si>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</si>
  <si>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</si>
  <si>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</si>
  <si>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</si>
  <si>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</si>
  <si>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</si>
  <si>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</si>
  <si>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</si>
  <si>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</si>
  <si>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</si>
  <si>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</si>
  <si>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</si>
  <si>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</si>
  <si>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</si>
  <si>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</si>
  <si>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</si>
  <si>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</si>
  <si>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</si>
  <si>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</si>
  <si>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</si>
  <si>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</si>
  <si>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</si>
  <si>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</si>
  <si>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</si>
  <si>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</si>
  <si>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</si>
  <si>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</si>
  <si>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</si>
  <si>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</si>
  <si>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</si>
  <si>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</si>
  <si>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</si>
  <si>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</si>
  <si>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</si>
  <si>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</si>
  <si>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</si>
  <si>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</si>
  <si>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</si>
  <si>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</si>
  <si>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</si>
  <si>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</si>
  <si>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</si>
  <si>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</si>
  <si>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</si>
  <si>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</si>
  <si>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</si>
  <si>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</si>
  <si>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</si>
  <si>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</si>
  <si>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</si>
  <si>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</si>
  <si>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</si>
  <si>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</si>
  <si>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</si>
  <si>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</si>
  <si>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</si>
  <si>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</si>
  <si>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</si>
  <si>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</si>
  <si>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</si>
  <si>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</si>
  <si>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</si>
  <si>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</si>
  <si>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</si>
  <si>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</si>
  <si>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</si>
  <si>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</si>
  <si>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</si>
  <si>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</si>
  <si>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</si>
  <si>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</si>
  <si>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</si>
  <si>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</si>
  <si>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</si>
  <si>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</si>
  <si>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</si>
  <si>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</si>
  <si>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</si>
  <si>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</si>
  <si>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</si>
  <si>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</si>
  <si>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</si>
  <si>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</si>
  <si>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</si>
  <si>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</si>
  <si>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</si>
  <si>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</si>
  <si>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</si>
  <si>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</si>
  <si>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</si>
  <si>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</si>
  <si>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</si>
  <si>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</si>
  <si>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</si>
  <si>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</si>
  <si>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</si>
  <si>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</si>
  <si>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</si>
  <si>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</si>
  <si>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</si>
  <si>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</si>
  <si>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</si>
  <si>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</si>
  <si>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</si>
  <si>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</si>
  <si>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</si>
  <si>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</si>
  <si>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</si>
  <si>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</si>
  <si>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</si>
  <si>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</si>
  <si>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</si>
  <si>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</si>
  <si>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</si>
  <si>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</si>
  <si>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</si>
  <si>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</si>
  <si>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</si>
  <si>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</si>
  <si>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</si>
  <si>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</si>
  <si>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</si>
  <si>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</si>
  <si>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</si>
  <si>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</si>
  <si>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</si>
  <si>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</si>
  <si>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</si>
  <si>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</si>
  <si>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</si>
  <si>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</si>
  <si>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</si>
  <si>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</si>
  <si>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</si>
  <si>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</si>
  <si>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</si>
  <si>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</si>
  <si>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</si>
  <si>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</si>
  <si>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</si>
  <si>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</si>
  <si>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</si>
  <si>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</si>
  <si>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</si>
  <si>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</si>
  <si>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</si>
  <si>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</si>
  <si>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</si>
  <si>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</si>
  <si>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</si>
  <si>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</si>
  <si>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</si>
  <si>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</si>
  <si>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</si>
  <si>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</si>
  <si>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</si>
  <si>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</si>
  <si>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</si>
  <si>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</si>
  <si>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</si>
  <si>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</si>
  <si>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</si>
  <si>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</si>
  <si>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</si>
  <si>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</si>
  <si>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</si>
  <si>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</si>
  <si>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</si>
  <si>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</si>
  <si>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</si>
  <si>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</si>
  <si>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</si>
  <si>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</si>
  <si>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</si>
  <si>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</si>
  <si>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</si>
  <si>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</si>
  <si>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</si>
  <si>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</si>
  <si>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</si>
  <si>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</si>
  <si>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</si>
  <si>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</si>
  <si>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</si>
  <si>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</si>
  <si>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</si>
  <si>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</si>
  <si>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</si>
  <si>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</si>
  <si>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</si>
  <si>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</si>
  <si>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</si>
  <si>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</si>
  <si>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</si>
  <si>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</si>
  <si>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</si>
  <si>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</si>
  <si>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</si>
  <si>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</si>
  <si>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</si>
  <si>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</si>
  <si>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</si>
  <si>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</si>
  <si>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</si>
  <si>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</si>
  <si>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</si>
  <si>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</si>
  <si>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</si>
  <si>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</si>
  <si>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</si>
  <si>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</si>
  <si>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</si>
  <si>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</si>
  <si>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</si>
  <si>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</si>
  <si>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</si>
  <si>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</si>
  <si>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</si>
  <si>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</si>
  <si>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</si>
  <si>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</si>
  <si>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</si>
  <si>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</si>
  <si>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</si>
  <si>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</si>
  <si>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</si>
  <si>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</si>
  <si>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</si>
  <si>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</si>
  <si>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</si>
  <si>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</si>
  <si>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</si>
  <si>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</si>
  <si>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</si>
  <si>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</si>
  <si>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</si>
  <si>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</si>
  <si>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</si>
  <si>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</si>
  <si>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</si>
  <si>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</si>
  <si>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</si>
  <si>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</si>
  <si>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</si>
  <si>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</si>
  <si>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</si>
  <si>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</si>
  <si>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</si>
  <si>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</si>
  <si>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</si>
  <si>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</si>
  <si>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</si>
  <si>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</si>
  <si>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</si>
  <si>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</si>
  <si>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</si>
  <si>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</si>
  <si>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</si>
  <si>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</si>
  <si>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</si>
  <si>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</si>
  <si>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</si>
  <si>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</si>
  <si>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</si>
  <si>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</si>
  <si>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</si>
  <si>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</si>
  <si>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</si>
  <si>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</si>
  <si>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</si>
  <si>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</si>
  <si>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</si>
  <si>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</si>
  <si>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</si>
  <si>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</si>
  <si>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</si>
  <si>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</si>
  <si>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</si>
  <si>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</si>
  <si>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</si>
  <si>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</si>
  <si>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</si>
  <si>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</si>
  <si>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</si>
  <si>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</si>
  <si>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</si>
  <si>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</si>
  <si>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</si>
  <si>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</si>
  <si>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</si>
  <si>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</si>
  <si>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</si>
  <si>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</si>
  <si>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</si>
  <si>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</si>
  <si>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</si>
  <si>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</si>
  <si>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</si>
  <si>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</si>
  <si>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</si>
  <si>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</si>
  <si>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</si>
  <si>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</si>
  <si>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</si>
  <si>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</si>
  <si>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</si>
  <si>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</si>
  <si>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</si>
  <si>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</si>
  <si>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</si>
  <si>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</si>
  <si>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</si>
  <si>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</si>
  <si>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</si>
  <si>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</si>
  <si>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</si>
  <si>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</si>
  <si>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</si>
  <si>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</si>
  <si>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</si>
  <si>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</si>
  <si>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</si>
  <si>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</si>
  <si>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</si>
  <si>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</si>
  <si>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</si>
  <si>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</si>
  <si>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</si>
  <si>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</si>
  <si>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</si>
  <si>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</si>
  <si>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</si>
  <si>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</si>
  <si>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</si>
  <si>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</si>
  <si>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</si>
  <si>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</si>
  <si>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</si>
  <si>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</si>
  <si>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</si>
  <si>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</si>
  <si>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</si>
  <si>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</si>
  <si>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</si>
  <si>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</si>
  <si>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</si>
  <si>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</si>
  <si>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</si>
  <si>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</si>
  <si>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</si>
  <si>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</si>
  <si>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</si>
  <si>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</si>
  <si>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</si>
  <si>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</si>
  <si>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</si>
  <si>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</si>
  <si>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</si>
  <si>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</si>
  <si>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</si>
  <si>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</si>
  <si>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</si>
  <si>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</si>
  <si>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</si>
  <si>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</si>
  <si>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</si>
  <si>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</si>
  <si>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</si>
  <si>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</si>
  <si>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</si>
  <si>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</si>
  <si>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</si>
  <si>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</si>
  <si>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</si>
  <si>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</si>
  <si>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</si>
  <si>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</si>
  <si>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</si>
  <si>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</si>
  <si>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</si>
  <si>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</si>
  <si>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</si>
  <si>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</si>
  <si>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</si>
  <si>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</si>
  <si>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</si>
  <si>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</si>
  <si>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</si>
  <si>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</si>
  <si>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</si>
  <si>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</si>
  <si>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</si>
  <si>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</si>
  <si>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</si>
  <si>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</si>
  <si>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</si>
  <si>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</si>
  <si>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</si>
  <si>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</si>
  <si>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</si>
  <si>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</si>
  <si>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</si>
  <si>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</si>
  <si>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</si>
  <si>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</si>
  <si>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</si>
  <si>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</si>
  <si>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</si>
  <si>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</si>
  <si>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</si>
  <si>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</si>
  <si>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</si>
  <si>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</si>
  <si>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</si>
  <si>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</si>
  <si>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</si>
  <si>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</si>
  <si>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</si>
  <si>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</si>
  <si>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</si>
  <si>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</si>
  <si>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</si>
  <si>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</si>
  <si>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</si>
  <si>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</si>
  <si>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</si>
  <si>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</si>
  <si>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</si>
  <si>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</si>
  <si>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</si>
  <si>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</si>
  <si>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</si>
  <si>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</si>
  <si>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</si>
  <si>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</si>
  <si>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</si>
  <si>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</si>
  <si>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</si>
  <si>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</si>
  <si>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</si>
  <si>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</si>
  <si>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</si>
  <si>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</si>
  <si>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</si>
  <si>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</si>
  <si>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</si>
  <si>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</si>
  <si>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</si>
  <si>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</si>
  <si>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</si>
  <si>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</si>
  <si>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</si>
  <si>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</si>
  <si>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</si>
  <si>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</si>
  <si>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</si>
  <si>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</si>
  <si>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</si>
  <si>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</si>
  <si>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</si>
  <si>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</si>
  <si>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</si>
  <si>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</si>
  <si>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</si>
  <si>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</si>
  <si>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</si>
  <si>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</si>
  <si>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</si>
  <si>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</si>
  <si>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</si>
  <si>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</si>
  <si>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</si>
  <si>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</si>
  <si>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</si>
  <si>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</si>
  <si>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</si>
  <si>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</si>
  <si>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</si>
  <si>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</si>
  <si>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</si>
  <si>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</si>
  <si>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</si>
  <si>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</si>
  <si>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</si>
  <si>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</si>
  <si>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</si>
  <si>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</si>
  <si>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</si>
  <si>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</si>
  <si>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</si>
  <si>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</si>
  <si>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</si>
  <si>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</si>
  <si>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</si>
  <si>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</si>
  <si>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</si>
  <si>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</si>
  <si>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</si>
  <si>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</si>
  <si>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</si>
  <si>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</si>
  <si>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</si>
  <si>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</si>
  <si>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</si>
  <si>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</si>
  <si>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</si>
  <si>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</si>
  <si>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</si>
  <si>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</si>
  <si>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</si>
  <si>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</si>
  <si>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</si>
  <si>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</si>
  <si>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</si>
  <si>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</si>
  <si>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</si>
  <si>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</si>
  <si>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</si>
  <si>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</si>
  <si>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</si>
  <si>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</si>
  <si>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</si>
  <si>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</si>
  <si>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</si>
  <si>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</si>
  <si>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</si>
  <si>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</si>
  <si>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</si>
  <si>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</si>
  <si>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</si>
  <si>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</si>
  <si>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</si>
  <si>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</si>
  <si>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</si>
  <si>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</si>
  <si>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</si>
  <si>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</si>
  <si>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</si>
  <si>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</si>
  <si>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</si>
  <si>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</si>
  <si>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</si>
  <si>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</si>
  <si>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</si>
  <si>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</si>
  <si>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</si>
  <si>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</si>
  <si>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</si>
  <si>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</si>
  <si>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</si>
  <si>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</si>
  <si>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</si>
  <si>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</si>
  <si>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</si>
  <si>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</si>
  <si>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</si>
  <si>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</si>
  <si>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</si>
  <si>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</si>
  <si>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</si>
  <si>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</si>
  <si>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</si>
  <si>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</si>
  <si>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</si>
  <si>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</si>
  <si>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</si>
  <si>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</si>
  <si>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</si>
  <si>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</si>
  <si>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</si>
  <si>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</si>
  <si>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</si>
  <si>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</si>
  <si>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</si>
  <si>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</si>
  <si>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</si>
  <si>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</si>
  <si>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</si>
  <si>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</si>
  <si>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</si>
  <si>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</si>
  <si>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</si>
  <si>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</si>
  <si>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</si>
  <si>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</si>
  <si>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</si>
  <si>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</si>
  <si>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</si>
  <si>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</si>
  <si>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</si>
  <si>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</si>
  <si>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</si>
  <si>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</si>
  <si>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</si>
  <si>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</si>
  <si>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</si>
  <si>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</si>
  <si>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</si>
  <si>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</si>
  <si>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</si>
  <si>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</si>
  <si>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</si>
  <si>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</si>
  <si>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</si>
  <si>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</si>
  <si>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</si>
  <si>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</si>
  <si>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</si>
  <si>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</si>
  <si>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</si>
  <si>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</si>
  <si>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</si>
  <si>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</si>
  <si>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</si>
  <si>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</si>
  <si>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</si>
  <si>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</si>
  <si>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</si>
  <si>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</si>
  <si>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</si>
  <si>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</si>
  <si>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</si>
  <si>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</si>
  <si>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</si>
  <si>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</si>
  <si>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</si>
  <si>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</si>
  <si>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</si>
  <si>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</si>
  <si>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</si>
  <si>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</si>
  <si>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</si>
  <si>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</si>
  <si>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</si>
  <si>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</si>
  <si>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</si>
  <si>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</si>
  <si>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</si>
  <si>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</si>
  <si>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</si>
  <si>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</si>
  <si>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</si>
  <si>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</si>
  <si>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</si>
  <si>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</si>
  <si>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</si>
  <si>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</si>
  <si>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</si>
  <si>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</si>
  <si>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</si>
  <si>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</si>
  <si>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</si>
  <si>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</si>
  <si>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</si>
  <si>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</si>
  <si>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</si>
  <si>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</si>
  <si>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</si>
  <si>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</si>
  <si>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</si>
  <si>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</si>
  <si>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</si>
  <si>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</si>
  <si>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</si>
  <si>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</si>
  <si>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</si>
  <si>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</si>
  <si>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</si>
  <si>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</si>
  <si>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</si>
  <si>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</si>
  <si>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</si>
  <si>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</si>
  <si>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</si>
  <si>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</si>
  <si>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</si>
  <si>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</si>
  <si>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</si>
  <si>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</si>
  <si>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</si>
  <si>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</si>
  <si>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</si>
  <si>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</si>
  <si>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</si>
  <si>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</si>
  <si>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</si>
  <si>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</si>
  <si>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</si>
  <si>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</si>
  <si>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</si>
  <si>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</si>
  <si>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</si>
  <si>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</si>
  <si>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</si>
  <si>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</si>
  <si>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</si>
  <si>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</si>
  <si>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</si>
  <si>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</si>
  <si>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</si>
  <si>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</si>
  <si>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</si>
  <si>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</si>
  <si>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</si>
  <si>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</si>
  <si>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</si>
  <si>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</si>
  <si>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</si>
  <si>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</si>
  <si>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</si>
  <si>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</si>
  <si>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</si>
  <si>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</si>
  <si>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</si>
  <si>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</si>
  <si>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</si>
  <si>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</si>
  <si>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</si>
  <si>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</si>
  <si>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</si>
  <si>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</si>
  <si>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</si>
  <si>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</si>
  <si>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</si>
  <si>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</si>
  <si>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</si>
  <si>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</si>
  <si>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</si>
  <si>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</si>
  <si>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</si>
  <si>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</si>
  <si>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</si>
  <si>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</si>
  <si>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</si>
  <si>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</si>
  <si>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</si>
  <si>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</si>
  <si>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</si>
  <si>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</si>
  <si>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</si>
  <si>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</si>
  <si>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</si>
  <si>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</si>
  <si>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</si>
  <si>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</si>
  <si>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</si>
  <si>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</si>
  <si>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</si>
  <si>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</si>
  <si>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</si>
  <si>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</si>
  <si>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</si>
  <si>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</si>
  <si>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</si>
  <si>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</si>
  <si>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</si>
  <si>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</si>
  <si>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</si>
  <si>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</si>
  <si>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</si>
  <si>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</si>
  <si>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</si>
  <si>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</si>
  <si>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</si>
  <si>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</si>
  <si>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</si>
  <si>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</si>
  <si>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</si>
  <si>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</si>
  <si>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</si>
  <si>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</si>
  <si>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</si>
  <si>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</si>
  <si>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</si>
  <si>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</si>
  <si>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</si>
  <si>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</si>
  <si>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</si>
  <si>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</si>
  <si>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</si>
  <si>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</si>
  <si>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</si>
  <si>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</si>
  <si>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</si>
  <si>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</si>
  <si>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</si>
  <si>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</si>
  <si>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</si>
  <si>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</si>
  <si>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</si>
  <si>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</si>
  <si>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</si>
  <si>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</si>
  <si>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</si>
  <si>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</si>
  <si>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</si>
  <si>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</si>
  <si>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</si>
  <si>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</si>
  <si>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</si>
  <si>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</si>
  <si>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</si>
  <si>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</si>
  <si>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</si>
  <si>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</si>
  <si>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</si>
  <si>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</si>
  <si>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</si>
  <si>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</si>
  <si>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</si>
  <si>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</si>
  <si>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</si>
  <si>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</si>
  <si>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</si>
  <si>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</si>
  <si>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</si>
  <si>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</si>
  <si>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</si>
  <si>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</si>
  <si>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</si>
  <si>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</si>
  <si>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</si>
  <si>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</si>
  <si>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</si>
  <si>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</si>
  <si>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</si>
  <si>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</si>
  <si>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</si>
  <si>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</si>
  <si>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</si>
  <si>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</si>
  <si>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</si>
  <si>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</si>
  <si>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</si>
  <si>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</si>
  <si>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</si>
  <si>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</si>
  <si>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</si>
  <si>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</si>
  <si>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</si>
  <si>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</si>
  <si>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</si>
  <si>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</si>
  <si>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</si>
  <si>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</si>
  <si>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</si>
  <si>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</si>
  <si>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</si>
  <si>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</si>
  <si>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</si>
  <si>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</si>
  <si>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</si>
  <si>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</si>
  <si>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</si>
  <si>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</si>
  <si>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</si>
  <si>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</si>
  <si>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</si>
  <si>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</si>
  <si>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</si>
  <si>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</si>
  <si>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</si>
  <si>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</si>
  <si>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</si>
  <si>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</si>
  <si>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</si>
  <si>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</si>
  <si>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</si>
  <si>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</si>
  <si>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</si>
  <si>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</si>
  <si>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</si>
  <si>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</si>
  <si>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</si>
  <si>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</si>
  <si>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</si>
  <si>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</si>
  <si>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</si>
  <si>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</si>
  <si>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</si>
  <si>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</si>
  <si>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</si>
  <si>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</si>
  <si>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</si>
  <si>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</si>
  <si>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</si>
  <si>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</si>
  <si>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</si>
  <si>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</si>
  <si>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</si>
  <si>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</si>
  <si>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</si>
  <si>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</si>
  <si>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</si>
  <si>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</si>
  <si>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</si>
  <si>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</si>
  <si>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</si>
  <si>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</si>
  <si>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</si>
  <si>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</si>
  <si>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</si>
  <si>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</si>
  <si>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</si>
  <si>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</si>
  <si>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</si>
  <si>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</si>
  <si>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</si>
  <si>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</si>
  <si>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</si>
  <si>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</si>
  <si>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</si>
  <si>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</si>
  <si>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</si>
  <si>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</si>
  <si>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</si>
  <si>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</si>
  <si>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</si>
  <si>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</si>
  <si>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</si>
  <si>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</si>
  <si>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</si>
  <si>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</si>
  <si>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</si>
  <si>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</si>
  <si>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</si>
  <si>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</si>
  <si>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</si>
  <si>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</si>
  <si>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</si>
  <si>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</si>
  <si>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</si>
  <si>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</si>
  <si>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</si>
  <si>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</si>
  <si>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</si>
  <si>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</si>
  <si>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</si>
  <si>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</si>
  <si>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</si>
  <si>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</si>
  <si>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</si>
  <si>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</si>
  <si>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</si>
  <si>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</si>
  <si>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</si>
  <si>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</si>
  <si>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</si>
  <si>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</si>
  <si>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</si>
  <si>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</si>
  <si>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</si>
  <si>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</si>
  <si>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</si>
  <si>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</si>
  <si>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</si>
  <si>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</si>
  <si>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</si>
  <si>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</si>
  <si>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</si>
  <si>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</si>
  <si>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</si>
  <si>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</si>
  <si>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</si>
  <si>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</si>
  <si>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</si>
  <si>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</si>
  <si>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</si>
  <si>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</si>
  <si>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</si>
  <si>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</si>
  <si>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</si>
  <si>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</si>
  <si>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</si>
  <si>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</si>
  <si>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</si>
  <si>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</si>
  <si>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</si>
  <si>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</si>
  <si>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</si>
  <si>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</si>
  <si>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</si>
  <si>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</si>
  <si>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</si>
  <si>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</si>
  <si>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</si>
  <si>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</si>
  <si>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</si>
  <si>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</si>
  <si>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</si>
  <si>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</si>
  <si>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</si>
  <si>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</si>
  <si>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</si>
  <si>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</si>
  <si>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</si>
  <si>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</si>
  <si>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</si>
  <si>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</si>
  <si>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</si>
  <si>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</si>
  <si>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</si>
  <si>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</si>
  <si>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</si>
  <si>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</si>
  <si>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</si>
  <si>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</si>
  <si>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</si>
  <si>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</si>
  <si>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</si>
  <si>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</si>
  <si>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</si>
  <si>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</si>
  <si>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</si>
  <si>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</si>
  <si>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</si>
  <si>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</si>
  <si>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</si>
  <si>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</si>
  <si>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</si>
  <si>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</si>
  <si>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</si>
  <si>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</si>
  <si>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</si>
  <si>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</si>
  <si>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</si>
  <si>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</si>
  <si>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</si>
  <si>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</si>
  <si>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</si>
  <si>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</si>
  <si>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</si>
  <si>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</si>
  <si>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</si>
  <si>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</si>
  <si>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</si>
  <si>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</si>
  <si>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</si>
  <si>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</si>
  <si>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</si>
  <si>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</si>
  <si>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</si>
  <si>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</si>
  <si>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</si>
  <si>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</si>
  <si>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</si>
  <si>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</si>
  <si>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</si>
  <si>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</si>
  <si>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</si>
  <si>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</si>
  <si>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</si>
  <si>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</si>
  <si>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</si>
  <si>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</si>
  <si>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</si>
  <si>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</si>
  <si>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</si>
  <si>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</si>
  <si>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</si>
  <si>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</si>
  <si>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</si>
  <si>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</si>
  <si>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</si>
  <si>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</si>
  <si>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</si>
  <si>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</si>
  <si>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</si>
  <si>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</si>
  <si>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</si>
  <si>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</si>
  <si>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</si>
  <si>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</si>
  <si>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</si>
  <si>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</si>
  <si>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</si>
  <si>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</si>
  <si>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</si>
  <si>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</si>
  <si>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</si>
  <si>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</si>
  <si>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</si>
  <si>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</si>
  <si>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</si>
  <si>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</si>
  <si>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</si>
  <si>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</si>
  <si>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</si>
  <si>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</si>
  <si>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</si>
  <si>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</si>
  <si>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</si>
  <si>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</si>
  <si>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</si>
  <si>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</si>
  <si>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</si>
  <si>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</si>
  <si>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</si>
  <si>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</si>
  <si>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</si>
  <si>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</si>
  <si>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</si>
  <si>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</si>
  <si>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</si>
  <si>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</si>
  <si>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</si>
  <si>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</si>
  <si>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</si>
  <si>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</si>
  <si>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</si>
  <si>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</si>
  <si>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</si>
  <si>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</si>
  <si>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</si>
  <si>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</si>
  <si>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</si>
  <si>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</si>
  <si>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</si>
  <si>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</si>
  <si>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</si>
  <si>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</si>
  <si>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</si>
  <si>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</si>
  <si>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</si>
  <si>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</si>
  <si>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</si>
  <si>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</si>
  <si>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</si>
  <si>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</si>
  <si>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</si>
  <si>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</si>
  <si>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</si>
  <si>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</si>
  <si>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</si>
  <si>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</si>
  <si>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</si>
  <si>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</si>
  <si>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</si>
  <si>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</si>
  <si>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</si>
  <si>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</si>
  <si>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</si>
  <si>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</si>
  <si>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</si>
  <si>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</si>
  <si>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</si>
  <si>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</si>
  <si>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</si>
  <si>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</si>
  <si>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</si>
  <si>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</si>
  <si>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</si>
  <si>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</si>
  <si>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</si>
  <si>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</si>
  <si>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</si>
  <si>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</si>
  <si>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</si>
  <si>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</si>
  <si>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</si>
  <si>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</si>
  <si>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</si>
  <si>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</si>
  <si>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</si>
  <si>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</si>
  <si>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</si>
  <si>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</si>
  <si>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</si>
  <si>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</si>
  <si>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</si>
  <si>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</si>
  <si>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</si>
  <si>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</si>
  <si>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</si>
  <si>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</si>
  <si>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</si>
  <si>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</si>
  <si>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</si>
  <si>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</si>
  <si>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</si>
  <si>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</si>
  <si>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</si>
  <si>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</si>
  <si>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</si>
  <si>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</si>
  <si>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</si>
  <si>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</si>
  <si>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</si>
  <si>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</si>
  <si>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</si>
  <si>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</si>
  <si>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</si>
  <si>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</si>
  <si>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</si>
  <si>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</si>
  <si>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</si>
  <si>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</si>
  <si>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</si>
  <si>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</si>
  <si>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</si>
  <si>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</si>
  <si>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</si>
  <si>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</si>
  <si>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</si>
  <si>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</si>
  <si>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</si>
  <si>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</si>
  <si>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</si>
  <si>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</si>
  <si>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</si>
  <si>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</si>
  <si>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</si>
  <si>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</si>
  <si>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</si>
  <si>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</si>
  <si>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</si>
  <si>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</si>
  <si>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</si>
  <si>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</si>
  <si>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</si>
  <si>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</si>
  <si>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</si>
  <si>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</si>
  <si>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</si>
  <si>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</si>
  <si>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</si>
  <si>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</si>
  <si>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</si>
  <si>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</si>
  <si>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</si>
  <si>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</si>
  <si>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</si>
  <si>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</si>
  <si>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</si>
  <si>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</si>
  <si>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</si>
  <si>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</si>
  <si>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</si>
  <si>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</si>
  <si>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</si>
  <si>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</si>
  <si>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</si>
  <si>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</si>
  <si>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</si>
  <si>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</si>
  <si>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</si>
  <si>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</si>
  <si>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</si>
  <si>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</si>
  <si>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</si>
  <si>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</si>
  <si>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</si>
  <si>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</si>
  <si>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</si>
  <si>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</si>
  <si>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</si>
  <si>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</si>
  <si>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</si>
  <si>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</si>
  <si>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</si>
  <si>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</si>
  <si>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</si>
  <si>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</si>
  <si>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</si>
  <si>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</si>
  <si>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</si>
  <si>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</si>
  <si>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</si>
  <si>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</si>
  <si>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</si>
  <si>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</si>
  <si>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</si>
  <si>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</si>
  <si>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</si>
  <si>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</si>
  <si>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</si>
  <si>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</si>
  <si>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</si>
  <si>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</si>
  <si>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</si>
  <si>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</si>
  <si>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</si>
  <si>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</si>
  <si>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</si>
  <si>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</si>
  <si>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</si>
  <si>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</si>
  <si>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</si>
  <si>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</si>
  <si>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</si>
  <si>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</si>
  <si>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</si>
  <si>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</si>
  <si>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</si>
  <si>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</si>
  <si>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</si>
  <si>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</si>
  <si>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</si>
  <si>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</si>
  <si>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</si>
  <si>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</si>
  <si>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</si>
  <si>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</si>
  <si>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</si>
  <si>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</si>
  <si>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</si>
  <si>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</si>
  <si>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</si>
  <si>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</si>
  <si>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</si>
  <si>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</si>
  <si>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</si>
  <si>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</si>
  <si>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</si>
  <si>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</si>
  <si>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</si>
  <si>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</si>
  <si>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</si>
  <si>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</si>
  <si>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</si>
  <si>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</si>
  <si>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</si>
  <si>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</si>
  <si>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</si>
  <si>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</si>
  <si>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</si>
  <si>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</si>
  <si>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</si>
  <si>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</si>
  <si>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</si>
  <si>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</si>
  <si>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</si>
  <si>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</si>
  <si>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</si>
  <si>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</si>
  <si>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</si>
  <si>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</si>
  <si>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</si>
  <si>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</si>
  <si>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</si>
  <si>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</si>
  <si>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</si>
  <si>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</si>
  <si>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</si>
  <si>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</si>
  <si>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</si>
  <si>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</si>
  <si>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</si>
  <si>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</si>
  <si>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</si>
  <si>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</si>
  <si>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</si>
  <si>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</si>
  <si>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</si>
  <si>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</si>
  <si>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</si>
  <si>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</si>
  <si>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</si>
  <si>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</si>
  <si>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</si>
  <si>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</si>
  <si>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</si>
  <si>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</si>
  <si>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</si>
  <si>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</si>
  <si>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</si>
  <si>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</si>
  <si>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</si>
  <si>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</si>
  <si>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</si>
  <si>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</si>
  <si>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</si>
  <si>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</si>
  <si>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</si>
  <si>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</si>
  <si>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</si>
  <si>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</si>
  <si>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</si>
  <si>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</si>
  <si>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</si>
  <si>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</si>
  <si>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</si>
  <si>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</si>
  <si>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</si>
  <si>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</si>
  <si>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</si>
  <si>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</si>
  <si>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</si>
  <si>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</si>
  <si>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</si>
  <si>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</si>
  <si>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</si>
  <si>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</si>
  <si>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</si>
  <si>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</si>
  <si>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</si>
  <si>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</si>
  <si>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</si>
  <si>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</si>
  <si>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</si>
  <si>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</si>
  <si>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</si>
  <si>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</si>
  <si>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</si>
  <si>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</si>
  <si>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</si>
  <si>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</si>
  <si>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</si>
  <si>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</si>
  <si>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</si>
  <si>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</si>
  <si>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</si>
  <si>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</si>
  <si>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</si>
  <si>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</si>
  <si>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</si>
  <si>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</si>
  <si>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</si>
  <si>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</si>
  <si>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</si>
  <si>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</si>
  <si>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</si>
  <si>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</si>
  <si>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</si>
  <si>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</si>
  <si>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</si>
  <si>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</si>
  <si>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</si>
  <si>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</si>
  <si>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</si>
  <si>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</si>
  <si>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</si>
  <si>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</si>
  <si>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</si>
  <si>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</si>
  <si>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</si>
  <si>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</si>
  <si>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</si>
  <si>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</si>
  <si>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</si>
  <si>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</si>
  <si>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</si>
  <si>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</si>
  <si>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</si>
  <si>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</si>
  <si>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</si>
  <si>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</si>
  <si>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</si>
  <si>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</si>
  <si>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</si>
  <si>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</si>
  <si>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</si>
  <si>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</si>
  <si>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</si>
  <si>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</si>
  <si>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</si>
  <si>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</si>
  <si>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</si>
  <si>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</si>
  <si>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</si>
  <si>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</si>
  <si>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</si>
  <si>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</si>
  <si>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</si>
  <si>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</si>
  <si>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</si>
  <si>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</si>
  <si>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</si>
  <si>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</si>
  <si>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</si>
  <si>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</si>
  <si>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</si>
  <si>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</si>
  <si>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</si>
  <si>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</si>
  <si>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</si>
  <si>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</si>
  <si>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</si>
  <si>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</si>
  <si>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</si>
  <si>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</si>
  <si>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</si>
  <si>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</si>
  <si>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</si>
  <si>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</si>
  <si>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</si>
  <si>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</si>
  <si>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</si>
  <si>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</si>
  <si>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</si>
  <si>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</si>
  <si>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</si>
  <si>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</si>
  <si>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</si>
  <si>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</si>
  <si>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</si>
  <si>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</si>
  <si>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</si>
  <si>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</si>
  <si>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</si>
  <si>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</si>
  <si>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</si>
  <si>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</si>
  <si>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</si>
  <si>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</si>
  <si>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</si>
  <si>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</si>
  <si>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</si>
  <si>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</si>
  <si>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</si>
  <si>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</si>
  <si>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</si>
  <si>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</si>
  <si>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</si>
  <si>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</si>
  <si>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</si>
  <si>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</si>
  <si>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</si>
  <si>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</si>
  <si>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</si>
  <si>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</si>
  <si>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</si>
  <si>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</si>
  <si>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</si>
  <si>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</si>
  <si>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</si>
  <si>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</si>
  <si>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</si>
  <si>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</si>
  <si>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</si>
  <si>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</si>
  <si>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</si>
  <si>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</si>
  <si>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</si>
  <si>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</si>
  <si>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</si>
  <si>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</si>
  <si>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</si>
  <si>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</si>
  <si>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</si>
  <si>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</si>
  <si>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</si>
  <si>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</si>
  <si>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</si>
  <si>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</si>
  <si>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</si>
  <si>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</si>
  <si>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</si>
  <si>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</si>
  <si>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</si>
  <si>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</si>
  <si>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</si>
  <si>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</si>
  <si>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</si>
  <si>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</si>
  <si>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</si>
  <si>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</si>
  <si>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</si>
  <si>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</si>
  <si>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</si>
  <si>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</si>
  <si>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</si>
  <si>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</si>
  <si>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</si>
  <si>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</si>
  <si>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</si>
  <si>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</si>
  <si>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</si>
  <si>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</si>
  <si>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</si>
  <si>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</si>
  <si>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</si>
  <si>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</si>
  <si>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</si>
  <si>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</si>
  <si>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</si>
  <si>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</si>
  <si>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</si>
  <si>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</si>
  <si>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</si>
  <si>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</si>
  <si>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</si>
  <si>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</si>
  <si>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</si>
  <si>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</si>
  <si>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</si>
  <si>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</si>
  <si>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</si>
  <si>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</si>
  <si>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</si>
  <si>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</si>
  <si>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</si>
  <si>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</si>
  <si>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</si>
  <si>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</si>
  <si>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</si>
  <si>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</si>
  <si>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</si>
  <si>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</si>
  <si>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</si>
  <si>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</si>
  <si>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</si>
  <si>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</si>
  <si>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</si>
  <si>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</si>
  <si>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</si>
  <si>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</si>
  <si>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</si>
  <si>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</si>
  <si>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</si>
  <si>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</si>
  <si>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</si>
  <si>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</si>
  <si>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</si>
  <si>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</si>
  <si>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</si>
  <si>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</si>
  <si>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</si>
  <si>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</si>
  <si>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</si>
  <si>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</si>
  <si>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</si>
  <si>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</si>
  <si>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</si>
  <si>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</si>
  <si>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</si>
  <si>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</si>
  <si>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</si>
  <si>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</si>
  <si>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</si>
  <si>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</si>
  <si>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</si>
  <si>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</si>
  <si>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</si>
  <si>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</si>
  <si>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</si>
  <si>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</si>
  <si>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</si>
  <si>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</si>
  <si>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</si>
  <si>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</si>
  <si>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</si>
  <si>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</si>
  <si>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</si>
  <si>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</si>
  <si>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</si>
  <si>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</si>
  <si>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</si>
  <si>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</si>
  <si>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</si>
  <si>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</si>
  <si>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</si>
  <si>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</si>
  <si>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</si>
  <si>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</si>
  <si>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</si>
  <si>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</si>
  <si>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</si>
  <si>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</si>
  <si>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</si>
  <si>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</si>
  <si>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</si>
  <si>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</si>
  <si>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</si>
  <si>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</si>
  <si>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</si>
  <si>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</si>
  <si>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</si>
  <si>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</si>
  <si>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</si>
  <si>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</si>
  <si>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</si>
  <si>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</si>
  <si>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</si>
  <si>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</si>
  <si>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</si>
  <si>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</si>
  <si>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</si>
  <si>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</si>
  <si>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</si>
  <si>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</si>
  <si>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</si>
  <si>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</si>
  <si>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</si>
  <si>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</si>
  <si>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</si>
  <si>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</si>
  <si>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</si>
  <si>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</si>
  <si>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</si>
  <si>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</si>
  <si>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</si>
  <si>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</si>
  <si>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</si>
  <si>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</si>
  <si>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</si>
  <si>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</si>
  <si>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</si>
  <si>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</si>
  <si>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</si>
  <si>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</si>
  <si>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</si>
  <si>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</si>
  <si>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</si>
  <si>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</si>
  <si>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</si>
  <si>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</si>
  <si>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</si>
  <si>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</si>
  <si>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</si>
  <si>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</si>
  <si>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</si>
  <si>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</si>
  <si>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</si>
  <si>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</si>
  <si>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</si>
  <si>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</si>
  <si>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</si>
  <si>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</si>
  <si>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</si>
  <si>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</si>
  <si>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</si>
  <si>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</si>
  <si>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</si>
  <si>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</si>
  <si>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</si>
  <si>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</si>
  <si>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</si>
  <si>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</si>
  <si>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</si>
  <si>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</si>
  <si>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</si>
  <si>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</si>
  <si>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</si>
  <si>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</si>
  <si>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</si>
  <si>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</si>
  <si>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</si>
  <si>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</si>
  <si>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</si>
  <si>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</si>
  <si>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</si>
  <si>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</si>
  <si>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</si>
  <si>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</si>
  <si>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</si>
  <si>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</si>
  <si>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</si>
  <si>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</si>
  <si>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</si>
  <si>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</si>
  <si>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</si>
  <si>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</si>
  <si>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</si>
  <si>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</si>
  <si>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</si>
  <si>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</si>
  <si>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</si>
  <si>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</si>
  <si>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</si>
  <si>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</si>
  <si>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</si>
  <si>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</si>
  <si>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</si>
  <si>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</si>
  <si>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</si>
  <si>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</si>
  <si>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</si>
  <si>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</si>
  <si>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</si>
  <si>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</si>
  <si>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</si>
  <si>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</si>
  <si>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</si>
  <si>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</si>
  <si>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</si>
  <si>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</si>
  <si>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</si>
  <si>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</si>
  <si>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</si>
  <si>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</si>
  <si>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</si>
  <si>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</si>
  <si>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</si>
  <si>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</si>
  <si>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</si>
  <si>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</si>
  <si>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</si>
  <si>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</si>
  <si>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</si>
  <si>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</si>
  <si>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</si>
  <si>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</si>
  <si>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</si>
  <si>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</si>
  <si>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</si>
  <si>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</si>
  <si>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</si>
  <si>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</si>
  <si>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</si>
  <si>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</si>
  <si>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</si>
  <si>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</si>
  <si>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</si>
  <si>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</si>
  <si>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</si>
  <si>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</si>
  <si>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</si>
  <si>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</si>
  <si>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</si>
  <si>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</si>
  <si>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</si>
  <si>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</si>
  <si>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</si>
  <si>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</si>
  <si>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</si>
  <si>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</si>
  <si>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</si>
  <si>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</si>
  <si>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</si>
  <si>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</si>
  <si>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</si>
  <si>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</si>
  <si>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</si>
  <si>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</si>
  <si>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</si>
  <si>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</si>
  <si>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</si>
  <si>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</si>
  <si>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</si>
  <si>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</si>
  <si>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</si>
  <si>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</si>
  <si>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</si>
  <si>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</si>
  <si>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</si>
  <si>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</si>
  <si>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</si>
  <si>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</si>
  <si>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</si>
  <si>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</si>
  <si>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</si>
  <si>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</si>
  <si>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</si>
  <si>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</si>
  <si>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</si>
  <si>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</si>
  <si>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</si>
  <si>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</si>
  <si>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</si>
  <si>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</si>
  <si>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</si>
  <si>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</si>
  <si>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</si>
  <si>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</si>
  <si>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</si>
  <si>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</si>
  <si>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</si>
  <si>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</si>
  <si>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</si>
  <si>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</si>
  <si>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</si>
  <si>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</si>
  <si>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</si>
  <si>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</si>
  <si>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</si>
  <si>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</si>
  <si>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</si>
  <si>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</si>
  <si>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</si>
  <si>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</si>
  <si>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</si>
  <si>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</si>
  <si>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</si>
  <si>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</si>
  <si>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</si>
  <si>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</si>
  <si>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</si>
  <si>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</si>
  <si>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</si>
  <si>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</si>
  <si>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</si>
  <si>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</si>
  <si>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</si>
  <si>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</si>
  <si>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</si>
  <si>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</si>
  <si>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</si>
  <si>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</si>
  <si>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</si>
  <si>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</si>
  <si>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</si>
  <si>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</si>
  <si>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</si>
  <si>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</si>
  <si>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</si>
  <si>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</si>
  <si>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</si>
  <si>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</si>
  <si>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</si>
  <si>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</si>
  <si>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</si>
  <si>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</si>
  <si>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</si>
  <si>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</si>
  <si>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</si>
  <si>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</si>
  <si>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</si>
  <si>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</si>
  <si>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</si>
  <si>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</si>
  <si>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</si>
  <si>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</si>
  <si>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</si>
  <si>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</si>
  <si>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</si>
  <si>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</si>
  <si>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</si>
  <si>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</si>
  <si>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</si>
  <si>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</si>
  <si>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</si>
  <si>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</si>
  <si>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</si>
  <si>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</si>
  <si>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</si>
  <si>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</si>
  <si>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</si>
  <si>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</si>
  <si>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</si>
  <si>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</si>
  <si>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</si>
  <si>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</si>
  <si>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</si>
  <si>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</si>
  <si>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</si>
  <si>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</si>
  <si>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</si>
  <si>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</si>
  <si>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</si>
  <si>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</si>
  <si>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</si>
  <si>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</si>
  <si>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</si>
  <si>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</si>
  <si>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</si>
  <si>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</si>
  <si>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</si>
  <si>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</si>
  <si>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</si>
  <si>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</si>
  <si>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</si>
  <si>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</si>
  <si>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</si>
  <si>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</si>
  <si>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</si>
  <si>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</si>
  <si>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</si>
  <si>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</si>
  <si>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</si>
  <si>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</si>
  <si>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</si>
  <si>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</si>
  <si>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</si>
  <si>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</si>
  <si>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</si>
  <si>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</si>
  <si>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</si>
  <si>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</si>
  <si>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</si>
  <si>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</si>
  <si>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</si>
  <si>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</si>
  <si>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</si>
  <si>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</si>
  <si>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</si>
  <si>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</si>
  <si>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</si>
  <si>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</si>
  <si>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</si>
  <si>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</si>
  <si>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</si>
  <si>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</si>
  <si>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</si>
  <si>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</si>
  <si>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</si>
  <si>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</si>
  <si>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</si>
  <si>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</si>
  <si>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</si>
  <si>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</si>
  <si>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</si>
  <si>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</si>
  <si>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</si>
  <si>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</si>
  <si>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</si>
  <si>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</si>
  <si>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</si>
  <si>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</si>
  <si>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</si>
  <si>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</si>
  <si>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</si>
  <si>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</si>
  <si>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</si>
  <si>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</si>
  <si>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</si>
  <si>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</si>
  <si>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</si>
  <si>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</si>
  <si>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</si>
  <si>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</si>
  <si>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</si>
  <si>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</si>
  <si>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</si>
  <si>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</si>
  <si>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</si>
  <si>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</si>
  <si>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</si>
  <si>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</si>
  <si>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</si>
  <si>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</si>
  <si>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</si>
  <si>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</si>
  <si>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</si>
  <si>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</si>
  <si>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</si>
  <si>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</si>
  <si>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</si>
  <si>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</si>
  <si>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</si>
  <si>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</si>
  <si>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</si>
  <si>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</si>
  <si>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</si>
  <si>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</si>
  <si>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</si>
  <si>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</si>
  <si>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</si>
  <si>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</si>
  <si>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</si>
  <si>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</si>
  <si>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</si>
  <si>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</si>
  <si>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</si>
  <si>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</si>
  <si>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</si>
  <si>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</si>
  <si>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</si>
  <si>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</si>
  <si>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</si>
  <si>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</si>
  <si>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</si>
  <si>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</si>
  <si>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</si>
  <si>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</si>
  <si>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</si>
  <si>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</si>
  <si>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</si>
  <si>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</si>
  <si>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</si>
  <si>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</si>
  <si>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</si>
  <si>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</si>
  <si>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</si>
  <si>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</si>
  <si>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</si>
  <si>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</si>
  <si>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</si>
  <si>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</si>
  <si>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</si>
  <si>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</si>
  <si>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</si>
  <si>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</si>
  <si>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</si>
  <si>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</si>
  <si>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</si>
  <si>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</si>
  <si>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</si>
  <si>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</si>
  <si>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</si>
  <si>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</si>
  <si>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</si>
  <si>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</si>
  <si>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</si>
  <si>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</si>
  <si>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</si>
  <si>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</si>
  <si>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</si>
  <si>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</si>
  <si>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</si>
  <si>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</si>
  <si>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</si>
  <si>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</si>
  <si>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</si>
  <si>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</si>
  <si>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</si>
  <si>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</si>
  <si>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</si>
  <si>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</si>
  <si>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</si>
  <si>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</si>
  <si>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</si>
  <si>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</si>
  <si>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</si>
  <si>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</si>
  <si>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</si>
  <si>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</si>
  <si>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</si>
  <si>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</si>
  <si>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</si>
  <si>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</si>
  <si>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</si>
  <si>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</si>
  <si>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</si>
  <si>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</si>
  <si>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</si>
  <si>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</si>
  <si>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</si>
  <si>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</si>
  <si>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</si>
  <si>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</si>
  <si>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</si>
  <si>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</si>
  <si>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</si>
  <si>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</si>
  <si>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</si>
  <si>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</si>
  <si>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</si>
  <si>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</si>
  <si>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</si>
  <si>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</si>
  <si>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</si>
  <si>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</si>
  <si>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</si>
  <si>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</si>
  <si>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</si>
  <si>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</si>
  <si>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</si>
  <si>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</si>
  <si>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</si>
  <si>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</si>
  <si>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</si>
  <si>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</si>
  <si>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</si>
  <si>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</si>
  <si>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</si>
  <si>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</si>
  <si>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</si>
  <si>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</si>
  <si>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</si>
  <si>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</si>
  <si>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</si>
  <si>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</si>
  <si>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</si>
  <si>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</si>
  <si>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</si>
  <si>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</si>
  <si>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</si>
  <si>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</si>
  <si>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</si>
  <si>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</si>
  <si>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</si>
  <si>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</si>
  <si>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</si>
  <si>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</si>
  <si>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</si>
  <si>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</si>
  <si>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</si>
  <si>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</si>
  <si>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</si>
  <si>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</si>
  <si>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</si>
  <si>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</si>
  <si>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</si>
  <si>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</si>
  <si>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</si>
  <si>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</si>
  <si>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</si>
  <si>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</si>
  <si>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</si>
  <si>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</si>
  <si>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</si>
  <si>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</si>
  <si>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</si>
  <si>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</si>
  <si>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</si>
  <si>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</si>
  <si>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</si>
  <si>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</si>
  <si>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</si>
  <si>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</si>
  <si>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</si>
  <si>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</si>
  <si>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</si>
  <si>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</si>
  <si>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</si>
  <si>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</si>
  <si>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</si>
  <si>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</si>
  <si>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</si>
  <si>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</si>
  <si>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</si>
  <si>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</si>
  <si>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</si>
  <si>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</si>
  <si>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</si>
  <si>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</si>
  <si>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</si>
  <si>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</si>
  <si>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</si>
  <si>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</si>
  <si>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</si>
  <si>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</si>
  <si>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</si>
  <si>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</si>
  <si>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</si>
  <si>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</si>
  <si>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</si>
  <si>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</si>
  <si>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</si>
  <si>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</si>
  <si>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</si>
  <si>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</si>
  <si>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</si>
  <si>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</si>
  <si>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</si>
  <si>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</si>
  <si>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</si>
  <si>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</si>
  <si>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</si>
  <si>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</si>
  <si>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</si>
  <si>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</si>
  <si>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</si>
  <si>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</si>
  <si>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</si>
  <si>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</si>
  <si>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</si>
  <si>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</si>
  <si>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</si>
  <si>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</si>
  <si>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</si>
  <si>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</si>
  <si>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</si>
  <si>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</si>
  <si>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</si>
  <si>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</si>
  <si>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</si>
  <si>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</si>
  <si>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</si>
  <si>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</si>
  <si>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</si>
  <si>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</si>
  <si>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</si>
  <si>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</si>
  <si>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</si>
  <si>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</si>
  <si>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</si>
  <si>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</si>
  <si>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</si>
  <si>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</si>
  <si>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</si>
  <si>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</si>
  <si>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</si>
  <si>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</si>
  <si>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</si>
  <si>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</si>
  <si>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</si>
  <si>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</si>
  <si>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</si>
  <si>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</si>
  <si>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</si>
  <si>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</si>
  <si>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</si>
  <si>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</si>
  <si>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</si>
  <si>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</si>
  <si>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</si>
  <si>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</si>
  <si>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</si>
  <si>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</si>
  <si>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</si>
  <si>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</si>
  <si>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</si>
  <si>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</si>
  <si>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</si>
  <si>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</si>
  <si>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</si>
  <si>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</si>
  <si>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</si>
  <si>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</si>
  <si>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</si>
  <si>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</si>
  <si>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</si>
  <si>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</si>
  <si>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</si>
  <si>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</si>
  <si>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</si>
  <si>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</si>
  <si>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</si>
  <si>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</si>
  <si>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</si>
  <si>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</si>
  <si>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</si>
  <si>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</si>
  <si>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</si>
  <si>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</si>
  <si>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</si>
  <si>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</si>
  <si>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</si>
  <si>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</si>
  <si>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</si>
  <si>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</si>
  <si>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</si>
  <si>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</si>
  <si>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</si>
  <si>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</si>
  <si>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</si>
  <si>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</si>
  <si>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</si>
  <si>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</si>
  <si>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</si>
  <si>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</si>
  <si>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</si>
  <si>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</si>
  <si>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</si>
  <si>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</si>
  <si>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</si>
  <si>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</si>
  <si>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</si>
  <si>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</si>
  <si>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</si>
  <si>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</si>
  <si>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</si>
  <si>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</si>
  <si>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</si>
  <si>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</si>
  <si>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</si>
  <si>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</si>
  <si>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</si>
  <si>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</si>
  <si>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</si>
  <si>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</si>
  <si>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</si>
  <si>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</si>
  <si>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</si>
  <si>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</si>
  <si>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</si>
  <si>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</si>
  <si>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</si>
  <si>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</si>
  <si>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</si>
  <si>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</si>
  <si>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</si>
  <si>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</si>
  <si>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</si>
  <si>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</si>
  <si>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</si>
  <si>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</si>
  <si>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</si>
  <si>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</si>
  <si>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</si>
  <si>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</si>
  <si>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</si>
  <si>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</si>
  <si>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</si>
  <si>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</si>
  <si>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</si>
  <si>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</si>
  <si>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</si>
  <si>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</si>
  <si>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</si>
  <si>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</si>
  <si>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</si>
  <si>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</si>
  <si>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</si>
  <si>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</si>
  <si>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</si>
  <si>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</si>
  <si>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</si>
  <si>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</si>
  <si>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</si>
  <si>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</si>
  <si>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</si>
  <si>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</si>
  <si>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</si>
  <si>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</si>
  <si>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</si>
  <si>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</si>
  <si>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</si>
  <si>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</si>
  <si>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</si>
  <si>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</si>
  <si>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</si>
  <si>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</si>
  <si>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</si>
  <si>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</si>
  <si>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</si>
  <si>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</si>
  <si>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</si>
  <si>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</si>
  <si>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</si>
  <si>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</si>
  <si>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</si>
  <si>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</si>
  <si>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</si>
  <si>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</si>
  <si>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</si>
  <si>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</si>
  <si>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</si>
  <si>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</si>
  <si>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</si>
  <si>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</si>
  <si>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</si>
  <si>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</si>
  <si>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</si>
  <si>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</si>
  <si>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</si>
  <si>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</si>
  <si>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</si>
  <si>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</si>
  <si>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</si>
  <si>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</si>
  <si>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</si>
  <si>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</si>
  <si>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</si>
  <si>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</si>
  <si>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</si>
  <si>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</si>
  <si>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</si>
  <si>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</si>
  <si>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</si>
  <si>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</si>
  <si>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</si>
  <si>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</si>
  <si>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</si>
  <si>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</si>
  <si>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</si>
  <si>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</si>
  <si>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</si>
  <si>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</si>
  <si>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</si>
  <si>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</si>
  <si>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</si>
  <si>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</si>
  <si>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</si>
  <si>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</si>
  <si>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</si>
  <si>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</si>
  <si>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</si>
  <si>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</si>
  <si>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</si>
  <si>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</si>
  <si>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</si>
  <si>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</si>
  <si>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</si>
  <si>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</si>
  <si>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</si>
  <si>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</si>
  <si>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</si>
  <si>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</si>
  <si>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</si>
  <si>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</si>
  <si>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</si>
  <si>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</si>
  <si>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</si>
  <si>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</si>
  <si>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</si>
  <si>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</si>
  <si>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</si>
  <si>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</si>
  <si>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</si>
  <si>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</si>
  <si>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</si>
  <si>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</si>
  <si>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</si>
  <si>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</si>
  <si>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</si>
  <si>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</si>
  <si>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</si>
  <si>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</si>
  <si>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</si>
  <si>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</si>
  <si>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</si>
  <si>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</si>
  <si>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</si>
  <si>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</si>
  <si>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</si>
  <si>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</si>
  <si>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</si>
  <si>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</si>
  <si>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</si>
  <si>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</si>
  <si>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</si>
  <si>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</si>
  <si>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</si>
  <si>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</si>
  <si>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</si>
  <si>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</si>
  <si>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</si>
  <si>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</si>
  <si>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</si>
  <si>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</si>
  <si>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</si>
  <si>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</si>
  <si>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</si>
  <si>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</si>
  <si>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</si>
  <si>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</si>
  <si>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</si>
  <si>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</si>
  <si>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</si>
  <si>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</si>
  <si>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</si>
  <si>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</si>
  <si>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</si>
  <si>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</si>
  <si>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</si>
  <si>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</si>
  <si>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</si>
  <si>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</si>
  <si>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</si>
  <si>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</si>
  <si>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</si>
  <si>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</si>
  <si>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</si>
  <si>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</si>
  <si>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</si>
  <si>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</si>
  <si>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</si>
  <si>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</si>
  <si>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</si>
  <si>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</si>
  <si>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</si>
  <si>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</si>
  <si>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</si>
  <si>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</si>
  <si>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</si>
  <si>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</si>
  <si>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</si>
  <si>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</si>
  <si>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</si>
  <si>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</si>
  <si>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</si>
  <si>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</si>
  <si>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</si>
  <si>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</si>
  <si>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</si>
  <si>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</si>
  <si>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</si>
  <si>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</si>
  <si>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</si>
  <si>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</si>
  <si>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</si>
  <si>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</si>
  <si>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</si>
  <si>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</si>
  <si>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</si>
  <si>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</si>
  <si>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</si>
  <si>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</si>
  <si>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</si>
  <si>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</si>
  <si>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</si>
  <si>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</si>
  <si>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</si>
  <si>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</si>
  <si>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</si>
  <si>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</si>
  <si>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</si>
  <si>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</si>
  <si>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</si>
  <si>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</si>
  <si>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</si>
  <si>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</si>
  <si>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</si>
  <si>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</si>
  <si>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</si>
  <si>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</si>
  <si>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</si>
  <si>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</si>
  <si>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</si>
  <si>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</si>
  <si>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</si>
  <si>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</si>
  <si>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</si>
  <si>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</si>
  <si>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</si>
  <si>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</si>
  <si>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</si>
  <si>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</si>
  <si>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</si>
  <si>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</si>
  <si>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</si>
  <si>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</si>
  <si>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</si>
  <si>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</si>
  <si>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</si>
  <si>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</si>
  <si>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</si>
  <si>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</si>
  <si>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</si>
  <si>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</si>
  <si>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</si>
  <si>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</si>
  <si>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</si>
  <si>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</si>
  <si>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</si>
  <si>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</si>
  <si>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</si>
  <si>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</si>
  <si>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</si>
  <si>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</si>
  <si>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</si>
  <si>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</si>
  <si>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</si>
  <si>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</si>
  <si>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</si>
  <si>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</si>
  <si>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</si>
  <si>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</si>
  <si>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</si>
  <si>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</si>
  <si>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</si>
  <si>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</si>
  <si>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</si>
  <si>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</si>
  <si>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</si>
  <si>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</si>
  <si>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</si>
  <si>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</si>
  <si>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</si>
  <si>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</si>
  <si>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</si>
  <si>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</si>
  <si>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</si>
  <si>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</si>
  <si>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</si>
  <si>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</si>
  <si>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</si>
  <si>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</si>
  <si>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</si>
  <si>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</si>
  <si>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</si>
  <si>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</si>
  <si>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</si>
  <si>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</si>
  <si>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</si>
  <si>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</si>
  <si>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</si>
  <si>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</si>
  <si>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</si>
  <si>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</si>
  <si>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</si>
  <si>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</si>
  <si>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</si>
  <si>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</si>
  <si>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</si>
  <si>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</si>
  <si>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</si>
  <si>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</si>
  <si>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</si>
  <si>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</si>
  <si>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</si>
  <si>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</si>
  <si>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</si>
  <si>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</si>
  <si>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</si>
  <si>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</si>
  <si>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</si>
  <si>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</si>
  <si>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</si>
  <si>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</si>
  <si>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</si>
  <si>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</si>
  <si>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</si>
  <si>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</si>
  <si>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</si>
  <si>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</si>
  <si>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</si>
  <si>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</si>
  <si>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</si>
  <si>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</si>
  <si>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</si>
  <si>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</si>
  <si>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</si>
  <si>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</si>
  <si>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</si>
  <si>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</si>
  <si>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</si>
  <si>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</si>
  <si>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</si>
  <si>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</si>
  <si>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</si>
  <si>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</si>
  <si>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</si>
  <si>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</si>
  <si>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</si>
  <si>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</si>
  <si>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</si>
  <si>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</si>
  <si>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</si>
  <si>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</si>
  <si>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</si>
  <si>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</si>
  <si>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</si>
  <si>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</si>
  <si>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</si>
  <si>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</si>
  <si>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</si>
  <si>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</si>
  <si>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</si>
  <si>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</si>
  <si>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</si>
  <si>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</si>
  <si>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</si>
  <si>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</si>
  <si>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</si>
  <si>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</si>
  <si>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</si>
  <si>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</si>
  <si>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</si>
  <si>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</si>
  <si>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</si>
  <si>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</si>
  <si>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</si>
  <si>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</si>
  <si>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</si>
  <si>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</si>
  <si>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</si>
  <si>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</si>
  <si>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</si>
  <si>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</si>
  <si>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</si>
  <si>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</si>
  <si>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</si>
  <si>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</si>
  <si>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</si>
  <si>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</si>
  <si>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</si>
  <si>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</si>
  <si>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</si>
  <si>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</si>
  <si>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</si>
  <si>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</si>
  <si>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</si>
  <si>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</si>
  <si>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</si>
  <si>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</si>
  <si>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</si>
  <si>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</si>
  <si>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</si>
  <si>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</si>
  <si>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</si>
  <si>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</si>
  <si>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</si>
  <si>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</si>
  <si>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</si>
  <si>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</si>
  <si>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</si>
  <si>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</si>
  <si>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</si>
  <si>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</si>
  <si>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</si>
  <si>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</si>
  <si>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</si>
  <si>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</si>
  <si>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</si>
  <si>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</si>
  <si>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</si>
  <si>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</si>
  <si>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</si>
  <si>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</si>
  <si>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</si>
  <si>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</si>
  <si>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</si>
  <si>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</si>
  <si>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</si>
  <si>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</si>
  <si>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</si>
  <si>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</si>
  <si>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</si>
  <si>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</si>
  <si>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</si>
  <si>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</si>
  <si>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</si>
  <si>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</si>
  <si>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</si>
  <si>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</si>
  <si>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</si>
  <si>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</si>
  <si>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</si>
  <si>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</si>
  <si>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</si>
  <si>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</si>
  <si>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</si>
  <si>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</si>
  <si>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</si>
  <si>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</si>
  <si>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</si>
  <si>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</si>
  <si>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</si>
  <si>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</si>
  <si>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</si>
  <si>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</si>
  <si>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</si>
  <si>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</si>
  <si>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</si>
  <si>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</si>
  <si>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</si>
  <si>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</si>
  <si>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</si>
  <si>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</si>
  <si>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</si>
  <si>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</si>
  <si>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</si>
  <si>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</si>
  <si>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</si>
  <si>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</si>
  <si>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</si>
  <si>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</si>
  <si>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</si>
  <si>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</si>
  <si>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</si>
  <si>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</si>
  <si>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</si>
  <si>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</si>
  <si>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</si>
  <si>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</si>
  <si>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</si>
  <si>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</si>
  <si>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</si>
  <si>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</si>
  <si>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</si>
  <si>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</si>
  <si>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</si>
  <si>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</si>
  <si>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</si>
  <si>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</si>
  <si>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</si>
  <si>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</si>
  <si>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</si>
  <si>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</si>
  <si>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</si>
  <si>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</si>
  <si>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</si>
  <si>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</si>
  <si>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</si>
  <si>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</si>
  <si>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</si>
  <si>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</si>
  <si>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</si>
  <si>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</si>
  <si>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</si>
  <si>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</si>
  <si>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</si>
  <si>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</si>
  <si>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</si>
  <si>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</si>
  <si>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</si>
  <si>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</si>
  <si>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</si>
  <si>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</si>
  <si>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</si>
  <si>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</si>
  <si>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</si>
  <si>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</si>
  <si>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</si>
  <si>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</si>
  <si>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</si>
  <si>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</si>
  <si>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</si>
  <si>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</si>
  <si>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</si>
  <si>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</si>
  <si>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</si>
  <si>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</si>
  <si>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</si>
  <si>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</si>
  <si>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</si>
  <si>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</si>
  <si>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</si>
  <si>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</si>
  <si>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</si>
  <si>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</si>
  <si>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</si>
  <si>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</si>
  <si>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</si>
  <si>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</si>
  <si>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</si>
  <si>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</si>
  <si>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</si>
  <si>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</si>
  <si>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</si>
  <si>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</si>
  <si>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</si>
  <si>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</si>
  <si>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</si>
  <si>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</si>
  <si>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</si>
  <si>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</si>
  <si>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</si>
  <si>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</si>
  <si>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</si>
  <si>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</si>
  <si>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</si>
  <si>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</si>
  <si>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</si>
  <si>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</si>
  <si>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</si>
  <si>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</si>
  <si>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</si>
  <si>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</si>
  <si>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</si>
  <si>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</si>
  <si>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</si>
  <si>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</si>
  <si>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</si>
  <si>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</si>
  <si>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</si>
  <si>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</si>
  <si>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</si>
  <si>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</si>
  <si>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</si>
  <si>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</si>
  <si>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</si>
  <si>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</si>
  <si>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</si>
  <si>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</si>
  <si>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</si>
  <si>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</si>
  <si>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</si>
  <si>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</si>
  <si>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</si>
  <si>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</si>
  <si>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</si>
  <si>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</si>
  <si>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</si>
  <si>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</si>
  <si>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</si>
  <si>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</si>
  <si>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</si>
  <si>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</si>
  <si>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</si>
  <si>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</si>
  <si>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</si>
  <si>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</si>
  <si>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</si>
  <si>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</si>
  <si>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</si>
  <si>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</si>
  <si>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</si>
  <si>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</si>
  <si>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</si>
  <si>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</si>
  <si>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</si>
  <si>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</si>
  <si>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</si>
  <si>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</si>
  <si>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</si>
  <si>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</si>
  <si>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</si>
  <si>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</si>
  <si>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</si>
  <si>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</si>
  <si>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</si>
  <si>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</si>
  <si>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</si>
  <si>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</si>
  <si>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</si>
  <si>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</si>
  <si>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</si>
  <si>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</si>
  <si>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</si>
  <si>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</si>
  <si>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</si>
  <si>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</si>
  <si>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</si>
  <si>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</si>
  <si>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</si>
  <si>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</si>
  <si>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</si>
  <si>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</si>
  <si>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</si>
  <si>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</si>
  <si>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</si>
  <si>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</si>
  <si>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</si>
  <si>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</si>
  <si>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</si>
  <si>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</si>
  <si>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</si>
  <si>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</si>
  <si>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</si>
  <si>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</si>
  <si>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</si>
  <si>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</si>
  <si>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</si>
  <si>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</si>
  <si>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</si>
  <si>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</si>
  <si>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</si>
  <si>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</si>
  <si>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</si>
  <si>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</si>
  <si>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</si>
  <si>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</si>
  <si>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</si>
  <si>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</si>
  <si>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</si>
  <si>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</si>
  <si>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</si>
  <si>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</si>
  <si>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</si>
  <si>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</si>
  <si>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</si>
  <si>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</si>
  <si>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</si>
  <si>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</si>
  <si>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</si>
  <si>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</si>
  <si>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</si>
  <si>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</si>
  <si>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</si>
  <si>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</si>
  <si>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</si>
  <si>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</si>
  <si>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</si>
  <si>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</si>
  <si>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</si>
  <si>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</si>
  <si>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</si>
  <si>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</si>
  <si>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</si>
  <si>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</si>
  <si>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</si>
  <si>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</si>
  <si>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</si>
  <si>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</si>
  <si>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</si>
  <si>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</si>
  <si>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</si>
  <si>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</si>
  <si>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</si>
  <si>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</si>
  <si>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</si>
  <si>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</si>
  <si>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</si>
  <si>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</si>
  <si>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</si>
  <si>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</si>
  <si>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</si>
  <si>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</si>
  <si>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</si>
  <si>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</si>
  <si>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</si>
  <si>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</si>
  <si>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</si>
  <si>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</si>
  <si>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</si>
  <si>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</si>
  <si>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</si>
  <si>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</si>
  <si>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</si>
  <si>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</si>
  <si>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</si>
  <si>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</si>
  <si>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</si>
  <si>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</si>
  <si>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</si>
  <si>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</si>
  <si>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</si>
  <si>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</si>
  <si>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</si>
  <si>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</si>
  <si>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</si>
  <si>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</si>
  <si>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</si>
  <si>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</si>
  <si>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</si>
  <si>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</si>
  <si>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</si>
  <si>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</si>
  <si>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</si>
  <si>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</si>
  <si>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</si>
  <si>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</si>
  <si>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</si>
  <si>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</si>
  <si>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</si>
  <si>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</si>
  <si>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</si>
  <si>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</si>
  <si>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</si>
  <si>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</si>
  <si>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</si>
  <si>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</si>
  <si>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</si>
  <si>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</si>
  <si>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</si>
  <si>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</si>
  <si>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</si>
  <si>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</si>
  <si>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</si>
  <si>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</si>
  <si>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</si>
  <si>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</si>
  <si>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</si>
  <si>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</si>
  <si>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</si>
  <si>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</si>
  <si>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</si>
  <si>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</si>
  <si>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</si>
  <si>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</si>
  <si>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</si>
  <si>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</si>
  <si>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</si>
  <si>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</si>
  <si>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</si>
  <si>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</si>
  <si>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</si>
  <si>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</si>
  <si>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</si>
  <si>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</si>
  <si>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</si>
  <si>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</si>
  <si>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</si>
  <si>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</si>
  <si>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</si>
  <si>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</si>
  <si>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</si>
  <si>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</si>
  <si>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</si>
  <si>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</si>
  <si>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</si>
  <si>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</si>
  <si>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</si>
  <si>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</si>
  <si>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</si>
  <si>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</si>
  <si>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</si>
  <si>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</si>
  <si>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</si>
  <si>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</si>
  <si>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</si>
  <si>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</si>
  <si>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</si>
  <si>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</si>
  <si>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</si>
  <si>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</si>
  <si>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</si>
  <si>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</si>
  <si>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</si>
  <si>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</si>
  <si>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</si>
  <si>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</si>
  <si>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</si>
  <si>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</si>
  <si>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</si>
  <si>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</si>
  <si>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</si>
  <si>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</si>
  <si>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</si>
  <si>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</si>
  <si>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</si>
  <si>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</si>
  <si>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</si>
  <si>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</si>
  <si>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</si>
  <si>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</si>
  <si>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</si>
  <si>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</si>
  <si>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</si>
  <si>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</si>
  <si>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</si>
  <si>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</si>
  <si>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</si>
  <si>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</si>
  <si>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</si>
  <si>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</si>
  <si>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</si>
  <si>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</si>
  <si>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</si>
  <si>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</si>
  <si>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</si>
  <si>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</si>
  <si>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</si>
  <si>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</si>
  <si>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</si>
  <si>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</si>
  <si>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</si>
  <si>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</si>
  <si>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</si>
  <si>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</si>
  <si>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</si>
  <si>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</si>
  <si>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</si>
  <si>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</si>
  <si>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</si>
  <si>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</si>
  <si>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</si>
  <si>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</si>
  <si>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</si>
  <si>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</si>
  <si>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</si>
  <si>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</si>
  <si>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</si>
  <si>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</si>
  <si>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</si>
  <si>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</si>
  <si>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</si>
  <si>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</si>
  <si>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</si>
  <si>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</si>
  <si>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</si>
  <si>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</si>
  <si>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</si>
  <si>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</si>
  <si>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</si>
  <si>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</si>
  <si>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</si>
  <si>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</si>
  <si>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</si>
  <si>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</si>
  <si>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</si>
  <si>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</si>
  <si>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</si>
  <si>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</si>
  <si>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</si>
  <si>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</si>
  <si>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</si>
  <si>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</si>
  <si>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</si>
  <si>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</si>
  <si>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</si>
  <si>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</si>
  <si>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</si>
  <si>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</si>
  <si>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</si>
  <si>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</si>
  <si>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</si>
  <si>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</si>
  <si>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</si>
  <si>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</si>
  <si>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</si>
  <si>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</si>
  <si>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</si>
  <si>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</si>
  <si>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</si>
  <si>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</si>
  <si>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</si>
  <si>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</si>
  <si>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</si>
  <si>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</si>
  <si>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</si>
  <si>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</si>
  <si>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</si>
  <si>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</si>
  <si>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</si>
  <si>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</si>
  <si>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</si>
  <si>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</si>
  <si>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</si>
  <si>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</si>
  <si>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</si>
  <si>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</si>
  <si>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</si>
  <si>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</si>
  <si>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</si>
  <si>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</si>
  <si>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</si>
  <si>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</si>
  <si>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</si>
  <si>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</si>
  <si>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</si>
  <si>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</si>
  <si>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</si>
  <si>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</si>
  <si>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</si>
  <si>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</si>
  <si>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</si>
  <si>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</si>
  <si>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</si>
  <si>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</si>
  <si>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</si>
  <si>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</si>
  <si>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</si>
  <si>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</si>
  <si>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</si>
  <si>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</si>
  <si>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</si>
  <si>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</si>
  <si>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</si>
  <si>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</si>
  <si>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</si>
  <si>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</si>
  <si>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</si>
  <si>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</si>
  <si>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</si>
  <si>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</si>
  <si>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</si>
  <si>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</si>
  <si>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</si>
  <si>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</si>
  <si>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</si>
  <si>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</si>
  <si>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</si>
  <si>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</si>
  <si>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</si>
  <si>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</si>
  <si>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</si>
  <si>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</si>
  <si>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</si>
  <si>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</si>
  <si>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</si>
  <si>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</si>
  <si>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</si>
  <si>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</si>
  <si>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</si>
  <si>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</si>
  <si>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</si>
  <si>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</si>
  <si>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</si>
  <si>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</si>
  <si>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</si>
  <si>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</si>
  <si>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</si>
  <si>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</si>
  <si>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</si>
  <si>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</si>
  <si>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</si>
  <si>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</si>
  <si>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</si>
  <si>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</si>
  <si>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</si>
  <si>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</si>
  <si>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</si>
  <si>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</si>
  <si>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</si>
  <si>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</si>
  <si>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</si>
  <si>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</si>
  <si>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</si>
  <si>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</si>
  <si>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</si>
  <si>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</si>
  <si>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</si>
  <si>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</si>
  <si>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</si>
  <si>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</si>
  <si>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</si>
  <si>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</si>
  <si>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</si>
  <si>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</si>
  <si>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</si>
  <si>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</si>
  <si>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</si>
  <si>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</si>
  <si>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</si>
  <si>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</si>
  <si>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</si>
  <si>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</si>
  <si>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</si>
  <si>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</si>
  <si>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</si>
  <si>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</si>
  <si>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</si>
  <si>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</si>
  <si>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</si>
  <si>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</si>
  <si>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</si>
  <si>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</si>
  <si>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</si>
  <si>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</si>
  <si>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</si>
  <si>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</si>
  <si>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</si>
  <si>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</si>
  <si>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</si>
  <si>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</si>
  <si>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</si>
  <si>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</si>
  <si>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</si>
  <si>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</si>
  <si>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</si>
  <si>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</si>
  <si>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</si>
  <si>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</si>
  <si>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</si>
  <si>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</si>
  <si>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</si>
  <si>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</si>
  <si>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</si>
  <si>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</si>
  <si>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</si>
  <si>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</si>
  <si>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</si>
  <si>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</si>
  <si>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</si>
  <si>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</si>
  <si>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</si>
  <si>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</si>
  <si>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</si>
  <si>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</si>
  <si>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</si>
  <si>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</si>
  <si>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</si>
  <si>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</si>
  <si>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</si>
  <si>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</si>
  <si>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</si>
  <si>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</si>
  <si>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</si>
  <si>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</si>
  <si>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</si>
  <si>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</si>
  <si>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</si>
  <si>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</si>
  <si>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</si>
  <si>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</si>
  <si>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</si>
  <si>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</si>
  <si>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</si>
  <si>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</si>
  <si>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</si>
  <si>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</si>
  <si>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</si>
  <si>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</si>
  <si>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</si>
  <si>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</si>
  <si>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</si>
  <si>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</si>
  <si>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</si>
  <si>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</si>
  <si>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</si>
  <si>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</si>
  <si>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</si>
  <si>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</si>
  <si>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</si>
  <si>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</si>
  <si>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</si>
  <si>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</si>
  <si>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</si>
  <si>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</si>
  <si>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</si>
  <si>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</si>
  <si>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</si>
  <si>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</si>
  <si>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</si>
  <si>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</si>
  <si>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</si>
  <si>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</si>
  <si>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</si>
  <si>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</si>
  <si>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</si>
  <si>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</si>
  <si>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</si>
  <si>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</si>
  <si>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</si>
  <si>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</si>
  <si>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</si>
  <si>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</si>
  <si>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</si>
  <si>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</si>
  <si>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</si>
  <si>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</si>
  <si>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</si>
  <si>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</si>
  <si>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</si>
  <si>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</si>
  <si>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</si>
  <si>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</si>
  <si>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</si>
  <si>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</si>
  <si>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</si>
  <si>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</si>
  <si>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</si>
  <si>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</si>
  <si>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</si>
  <si>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</si>
  <si>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</si>
  <si>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</si>
  <si>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</si>
  <si>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</si>
  <si>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</si>
  <si>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</si>
  <si>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</si>
  <si>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</si>
  <si>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</si>
  <si>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</si>
  <si>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</si>
  <si>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</si>
  <si>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</si>
  <si>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</si>
  <si>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</si>
  <si>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</si>
  <si>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</si>
  <si>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</si>
  <si>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</si>
  <si>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</si>
  <si>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</si>
  <si>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</si>
  <si>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</si>
  <si>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</si>
  <si>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</si>
  <si>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</si>
  <si>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</si>
  <si>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</si>
  <si>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</si>
  <si>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</si>
  <si>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</si>
  <si>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</si>
  <si>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</si>
  <si>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</si>
  <si>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</si>
  <si>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</si>
  <si>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</si>
  <si>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</si>
  <si>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</si>
  <si>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</si>
  <si>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</si>
  <si>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</si>
  <si>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</si>
  <si>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</si>
  <si>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</si>
  <si>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</si>
  <si>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</si>
  <si>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</si>
  <si>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</si>
  <si>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</si>
  <si>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</si>
  <si>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</si>
  <si>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</si>
  <si>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</si>
  <si>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</si>
  <si>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</si>
  <si>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</si>
  <si>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</si>
  <si>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</si>
  <si>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</si>
  <si>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</si>
  <si>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</si>
  <si>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</si>
  <si>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</si>
  <si>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</si>
  <si>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</si>
  <si>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</si>
  <si>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</si>
  <si>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</si>
  <si>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</si>
  <si>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</si>
  <si>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</si>
  <si>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</si>
  <si>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</si>
  <si>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</si>
  <si>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</si>
  <si>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</si>
  <si>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</si>
  <si>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</si>
  <si>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</si>
  <si>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</si>
  <si>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</si>
  <si>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</si>
  <si>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</si>
  <si>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</si>
  <si>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</si>
  <si>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</si>
  <si>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</si>
  <si>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</si>
  <si>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</si>
  <si>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</si>
  <si>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</si>
  <si>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</si>
  <si>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</si>
  <si>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</si>
  <si>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</si>
  <si>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</si>
  <si>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</si>
  <si>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</si>
  <si>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</si>
  <si>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</si>
  <si>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</si>
  <si>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</si>
  <si>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</si>
  <si>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</si>
  <si>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</si>
  <si>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</si>
  <si>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</si>
  <si>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</si>
  <si>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</si>
  <si>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</si>
  <si>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</si>
  <si>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</si>
  <si>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</si>
  <si>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</si>
  <si>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</si>
  <si>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</si>
  <si>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</si>
  <si>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</si>
  <si>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</si>
  <si>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</si>
  <si>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</si>
  <si>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</si>
  <si>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</si>
  <si>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</si>
  <si>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</si>
  <si>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</si>
  <si>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</si>
  <si>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</si>
  <si>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</si>
  <si>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</si>
  <si>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</si>
  <si>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</si>
  <si>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</si>
  <si>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</si>
  <si>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</si>
  <si>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</si>
  <si>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</si>
  <si>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</si>
  <si>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</si>
  <si>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</si>
  <si>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</si>
  <si>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</si>
  <si>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</si>
  <si>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</si>
  <si>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</si>
  <si>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</si>
  <si>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</si>
  <si>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</si>
  <si>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</si>
  <si>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</si>
  <si>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</si>
  <si>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</si>
  <si>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</si>
  <si>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</si>
  <si>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</si>
  <si>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</si>
  <si>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</si>
  <si>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</si>
  <si>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</si>
  <si>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</si>
  <si>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</si>
  <si>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</si>
  <si>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</si>
  <si>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</si>
  <si>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</si>
  <si>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</si>
  <si>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</si>
  <si>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</si>
  <si>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</si>
  <si>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</si>
  <si>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</si>
  <si>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</si>
  <si>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</si>
  <si>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</si>
  <si>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</si>
  <si>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</si>
  <si>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</si>
  <si>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</si>
  <si>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</si>
  <si>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</si>
  <si>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</si>
  <si>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</si>
  <si>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</si>
  <si>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</si>
  <si>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</si>
  <si>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</si>
  <si>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</si>
  <si>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</si>
  <si>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</si>
  <si>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</si>
  <si>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</si>
  <si>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</si>
  <si>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</si>
  <si>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</si>
  <si>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</si>
  <si>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</si>
  <si>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</si>
  <si>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</si>
  <si>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</si>
  <si>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</si>
  <si>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</si>
  <si>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</si>
  <si>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</si>
  <si>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</si>
  <si>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</si>
  <si>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</si>
  <si>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</si>
  <si>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</si>
  <si>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</si>
  <si>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</si>
  <si>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</si>
  <si>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</si>
  <si>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</si>
  <si>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</si>
  <si>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</si>
  <si>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</si>
  <si>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</si>
  <si>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</si>
  <si>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</si>
  <si>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</si>
  <si>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</si>
  <si>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</si>
  <si>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</si>
  <si>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</si>
  <si>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</si>
  <si>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</si>
  <si>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</si>
  <si>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</si>
  <si>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</si>
  <si>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</si>
  <si>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</si>
  <si>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</si>
  <si>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</si>
  <si>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</si>
  <si>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</si>
  <si>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</si>
  <si>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</si>
  <si>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</si>
  <si>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</si>
  <si>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</si>
  <si>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</si>
  <si>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</si>
  <si>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</si>
  <si>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</si>
  <si>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</si>
  <si>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</si>
  <si>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</si>
  <si>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</si>
  <si>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</si>
  <si>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</si>
  <si>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</si>
  <si>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</si>
  <si>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</si>
  <si>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</si>
  <si>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</si>
  <si>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</si>
  <si>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</si>
  <si>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</si>
  <si>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</si>
  <si>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</si>
  <si>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</si>
  <si>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</si>
  <si>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</si>
  <si>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</si>
  <si>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</si>
  <si>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</si>
  <si>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</si>
  <si>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</si>
  <si>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</si>
  <si>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</si>
  <si>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</si>
  <si>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</si>
  <si>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</si>
  <si>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</si>
  <si>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</si>
  <si>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</si>
  <si>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</si>
  <si>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</si>
  <si>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</si>
  <si>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</si>
  <si>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</si>
  <si>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</si>
  <si>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</si>
  <si>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</si>
  <si>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</si>
  <si>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</si>
  <si>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</si>
  <si>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</si>
  <si>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</si>
  <si>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</si>
  <si>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</si>
  <si>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</si>
  <si>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</si>
  <si>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</si>
  <si>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</si>
  <si>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</si>
  <si>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</si>
  <si>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</si>
  <si>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</si>
  <si>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</si>
  <si>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</si>
  <si>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</si>
  <si>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</si>
  <si>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</si>
  <si>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</si>
  <si>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</si>
  <si>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</si>
  <si>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</si>
  <si>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</si>
  <si>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</si>
  <si>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</si>
  <si>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</si>
  <si>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</si>
  <si>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</si>
  <si>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</si>
  <si>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</si>
  <si>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</si>
  <si>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</si>
  <si>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</si>
  <si>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</si>
  <si>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</si>
  <si>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</si>
  <si>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</si>
  <si>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</si>
  <si>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</si>
  <si>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</si>
  <si>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</si>
  <si>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</si>
  <si>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</si>
  <si>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</si>
  <si>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</si>
  <si>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</si>
  <si>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</si>
  <si>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</si>
  <si>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</si>
  <si>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</si>
  <si>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</si>
  <si>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</si>
  <si>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</si>
  <si>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</si>
  <si>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</si>
  <si>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</si>
  <si>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</si>
  <si>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</si>
  <si>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</si>
  <si>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</si>
  <si>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</si>
  <si>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</si>
  <si>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</si>
  <si>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</si>
  <si>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</si>
  <si>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</si>
  <si>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</si>
  <si>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</si>
  <si>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</si>
  <si>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</si>
  <si>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</si>
  <si>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</si>
  <si>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</si>
  <si>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</si>
  <si>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</si>
  <si>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</si>
  <si>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</si>
  <si>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</si>
  <si>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</si>
  <si>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</si>
  <si>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</si>
  <si>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</si>
  <si>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</si>
  <si>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</si>
  <si>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</si>
  <si>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</si>
  <si>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</si>
  <si>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</si>
  <si>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</si>
  <si>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</si>
  <si>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</si>
  <si>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</si>
  <si>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</si>
  <si>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</si>
  <si>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</si>
  <si>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</si>
  <si>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</si>
  <si>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</si>
  <si>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</si>
  <si>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</si>
  <si>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</si>
  <si>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</si>
  <si>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</si>
  <si>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</si>
  <si>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</si>
  <si>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</si>
  <si>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</si>
  <si>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</si>
  <si>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</si>
  <si>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</si>
  <si>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</si>
  <si>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</si>
  <si>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</si>
  <si>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</si>
  <si>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</si>
  <si>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</si>
  <si>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</si>
  <si>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</si>
  <si>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</si>
  <si>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</si>
  <si>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</si>
  <si>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</si>
  <si>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</si>
  <si>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</si>
  <si>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</si>
  <si>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</si>
  <si>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</si>
  <si>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</si>
  <si>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</si>
  <si>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</si>
  <si>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</si>
  <si>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</si>
  <si>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</si>
  <si>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</si>
  <si>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</si>
  <si>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</si>
  <si>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</si>
  <si>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</si>
  <si>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</si>
  <si>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</si>
  <si>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</si>
  <si>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</si>
  <si>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</si>
  <si>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</si>
  <si>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</si>
  <si>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</si>
  <si>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</si>
  <si>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</si>
  <si>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</si>
  <si>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</si>
  <si>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</si>
  <si>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</si>
  <si>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</si>
  <si>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</si>
  <si>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</si>
  <si>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</si>
  <si>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</si>
  <si>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</si>
  <si>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</si>
  <si>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</si>
  <si>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</si>
  <si>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</si>
  <si>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</si>
  <si>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</si>
  <si>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</si>
  <si>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</si>
  <si>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</si>
  <si>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</si>
  <si>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</si>
  <si>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</si>
  <si>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</si>
  <si>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</si>
  <si>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</si>
  <si>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</si>
  <si>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</si>
  <si>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</si>
  <si>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</si>
  <si>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</si>
  <si>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</si>
  <si>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</si>
  <si>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</si>
  <si>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</si>
  <si>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</si>
  <si>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</si>
  <si>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</si>
  <si>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</si>
  <si>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</si>
  <si>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</si>
  <si>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</si>
  <si>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</si>
  <si>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</si>
  <si>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</si>
  <si>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</si>
  <si>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</si>
  <si>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</si>
  <si>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</si>
  <si>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</si>
  <si>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</si>
  <si>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</si>
  <si>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</si>
  <si>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</si>
  <si>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</si>
  <si>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</si>
  <si>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</si>
  <si>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</si>
  <si>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</si>
  <si>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</si>
  <si>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</si>
  <si>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</si>
  <si>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</si>
  <si>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</si>
  <si>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</si>
  <si>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</si>
  <si>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</si>
  <si>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</si>
  <si>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</si>
  <si>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</si>
  <si>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</si>
  <si>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</si>
  <si>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</si>
  <si>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</si>
  <si>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</si>
  <si>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</si>
  <si>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</si>
  <si>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</si>
  <si>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</si>
  <si>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</si>
  <si>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</si>
  <si>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</si>
  <si>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</si>
  <si>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</si>
  <si>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</si>
  <si>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</si>
  <si>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</si>
  <si>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</si>
  <si>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</si>
  <si>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</si>
  <si>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</si>
  <si>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</si>
  <si>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</si>
  <si>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</si>
  <si>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</si>
  <si>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</si>
  <si>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</si>
  <si>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</si>
  <si>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</si>
  <si>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</si>
  <si>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</si>
  <si>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</si>
  <si>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</si>
  <si>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</si>
  <si>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</si>
  <si>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</si>
  <si>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</si>
  <si>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</si>
  <si>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</si>
  <si>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</si>
  <si>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</si>
  <si>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</si>
  <si>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</si>
  <si>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</si>
  <si>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</si>
  <si>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</si>
  <si>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</si>
  <si>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</si>
  <si>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</si>
  <si>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</si>
  <si>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</si>
  <si>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</si>
  <si>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</si>
  <si>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</si>
  <si>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</si>
  <si>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</si>
  <si>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</si>
  <si>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</si>
  <si>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</si>
  <si>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</si>
  <si>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</si>
  <si>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</si>
  <si>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</si>
  <si>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</si>
  <si>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</si>
  <si>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</si>
  <si>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</si>
  <si>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</si>
  <si>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</si>
  <si>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</si>
  <si>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</si>
  <si>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</si>
  <si>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</si>
  <si>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</si>
  <si>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</si>
  <si>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</si>
  <si>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</si>
  <si>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</si>
  <si>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</si>
  <si>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</si>
  <si>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</si>
  <si>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</si>
  <si>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</si>
  <si>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</si>
  <si>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</si>
  <si>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</si>
  <si>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</si>
  <si>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</si>
  <si>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</si>
  <si>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</si>
  <si>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</si>
  <si>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</si>
  <si>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</si>
  <si>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</si>
  <si>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</si>
  <si>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</si>
  <si>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</si>
  <si>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</si>
  <si>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</si>
  <si>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</si>
  <si>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</si>
  <si>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</si>
  <si>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</si>
  <si>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</si>
  <si>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</si>
  <si>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</si>
  <si>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</si>
  <si>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</si>
  <si>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</si>
  <si>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</si>
  <si>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</si>
  <si>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</si>
  <si>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</si>
  <si>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</si>
  <si>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</si>
  <si>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</si>
  <si>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</si>
  <si>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</si>
  <si>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</si>
  <si>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</si>
  <si>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</si>
  <si>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</si>
  <si>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</si>
  <si>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</si>
  <si>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</si>
  <si>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</si>
  <si>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</si>
  <si>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</si>
  <si>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</si>
  <si>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</si>
  <si>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</si>
  <si>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</si>
  <si>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</si>
  <si>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</si>
  <si>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</si>
  <si>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</si>
  <si>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</si>
  <si>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</si>
  <si>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</si>
  <si>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</si>
  <si>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</si>
  <si>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</si>
  <si>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</si>
  <si>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</si>
  <si>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</si>
  <si>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</si>
  <si>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</si>
  <si>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</si>
  <si>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</si>
  <si>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</si>
  <si>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</si>
  <si>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</si>
  <si>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</si>
  <si>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</si>
  <si>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</si>
  <si>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</si>
  <si>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</si>
  <si>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</si>
  <si>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</si>
  <si>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</si>
  <si>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</si>
  <si>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</si>
  <si>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</si>
  <si>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</si>
  <si>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</si>
  <si>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</si>
  <si>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</si>
  <si>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</si>
  <si>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</si>
  <si>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</si>
  <si>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</si>
  <si>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</si>
  <si>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</si>
  <si>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</si>
  <si>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</si>
  <si>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</si>
  <si>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</si>
  <si>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</si>
  <si>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</si>
  <si>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</si>
  <si>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</si>
  <si>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</si>
  <si>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</si>
  <si>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</si>
  <si>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</si>
  <si>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</si>
  <si>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</si>
  <si>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</si>
  <si>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</si>
  <si>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</si>
  <si>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</si>
  <si>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</si>
  <si>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</si>
  <si>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</si>
  <si>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</si>
  <si>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</si>
  <si>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</si>
  <si>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</si>
  <si>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</si>
  <si>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</si>
  <si>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</si>
  <si>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</si>
  <si>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</si>
  <si>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</si>
  <si>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</si>
  <si>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</si>
  <si>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</si>
  <si>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</si>
  <si>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</si>
  <si>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</si>
  <si>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</si>
  <si>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</si>
  <si>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</si>
  <si>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</si>
  <si>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</si>
  <si>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</si>
  <si>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</si>
  <si>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</si>
  <si>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</si>
  <si>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</si>
  <si>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</si>
  <si>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</si>
  <si>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</si>
  <si>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</si>
  <si>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</si>
  <si>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</si>
  <si>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</si>
  <si>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</si>
  <si>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</si>
  <si>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</si>
  <si>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</si>
  <si>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</si>
  <si>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</si>
  <si>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</si>
  <si>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</si>
  <si>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</si>
  <si>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</si>
  <si>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</si>
  <si>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</si>
  <si>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</si>
  <si>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</si>
  <si>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</si>
  <si>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</si>
  <si>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</si>
  <si>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</si>
  <si>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</si>
  <si>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</si>
  <si>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</si>
  <si>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</si>
  <si>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</si>
  <si>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</si>
  <si>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</si>
  <si>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</si>
  <si>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</si>
  <si>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</si>
  <si>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</si>
  <si>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</si>
  <si>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</si>
  <si>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</si>
  <si>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</si>
  <si>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</si>
  <si>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</si>
  <si>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</si>
  <si>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</si>
  <si>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</si>
  <si>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</si>
  <si>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</si>
  <si>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</si>
  <si>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</si>
  <si>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</si>
  <si>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</si>
  <si>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</si>
  <si>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</si>
  <si>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</si>
  <si>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</si>
  <si>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</si>
  <si>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</si>
  <si>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</si>
  <si>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</si>
  <si>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</si>
  <si>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</si>
  <si>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</si>
  <si>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</si>
  <si>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</si>
  <si>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</si>
  <si>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</si>
  <si>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</si>
  <si>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</si>
  <si>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</si>
  <si>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</si>
  <si>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</si>
  <si>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</si>
  <si>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</si>
  <si>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</si>
  <si>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</si>
  <si>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</si>
  <si>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</si>
  <si>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</si>
  <si>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</si>
  <si>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</si>
  <si>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</si>
  <si>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</si>
  <si>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</si>
  <si>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</si>
  <si>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</si>
  <si>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</si>
  <si>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</si>
  <si>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</si>
  <si>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</si>
  <si>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</si>
  <si>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</si>
  <si>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</si>
  <si>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</si>
  <si>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</si>
  <si>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</si>
  <si>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</si>
  <si>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</si>
  <si>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</si>
  <si>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</si>
  <si>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</si>
  <si>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</si>
  <si>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</si>
  <si>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</si>
  <si>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</si>
  <si>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</si>
  <si>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</si>
  <si>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</si>
  <si>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</si>
  <si>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</si>
  <si>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</si>
  <si>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</si>
  <si>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</si>
  <si>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</si>
  <si>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</si>
  <si>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</si>
  <si>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</si>
  <si>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</si>
  <si>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</si>
  <si>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</si>
  <si>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</si>
  <si>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</si>
  <si>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</si>
  <si>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</si>
  <si>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</si>
  <si>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</si>
  <si>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</si>
  <si>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</si>
  <si>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</si>
  <si>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</si>
  <si>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</si>
  <si>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</si>
  <si>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</si>
  <si>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</si>
  <si>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</si>
  <si>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</si>
  <si>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</si>
  <si>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</si>
  <si>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</si>
  <si>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</si>
  <si>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</si>
  <si>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</si>
  <si>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</si>
  <si>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</si>
  <si>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</si>
  <si>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</si>
  <si>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</si>
  <si>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</si>
  <si>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</si>
  <si>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</si>
  <si>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</si>
  <si>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</si>
  <si>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</si>
  <si>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</si>
  <si>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</si>
  <si>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</si>
  <si>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</si>
  <si>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</si>
  <si>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</si>
  <si>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</si>
  <si>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</si>
  <si>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</si>
  <si>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</si>
  <si>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</si>
  <si>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</si>
  <si>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</si>
  <si>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</si>
  <si>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</si>
  <si>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</si>
  <si>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</si>
  <si>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</si>
  <si>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</si>
  <si>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</si>
  <si>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</si>
  <si>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</si>
  <si>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</si>
  <si>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</si>
  <si>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</si>
  <si>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</si>
  <si>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</si>
  <si>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</si>
  <si>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</si>
  <si>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</si>
  <si>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</si>
  <si>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</si>
  <si>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</si>
  <si>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</si>
  <si>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</si>
  <si>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</si>
  <si>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</si>
  <si>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</si>
  <si>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</si>
  <si>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</si>
  <si>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</si>
  <si>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</si>
  <si>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</si>
  <si>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</si>
  <si>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</si>
  <si>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</si>
  <si>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</si>
  <si>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</si>
  <si>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</si>
  <si>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</si>
  <si>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</si>
  <si>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</si>
  <si>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</si>
  <si>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</si>
  <si>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</si>
  <si>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</si>
  <si>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</si>
  <si>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</si>
  <si>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</si>
  <si>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</si>
  <si>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</si>
  <si>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</si>
  <si>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</si>
  <si>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</si>
  <si>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</si>
  <si>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</si>
  <si>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</si>
  <si>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</si>
  <si>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</si>
  <si>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</si>
  <si>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</si>
  <si>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</si>
  <si>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</si>
  <si>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</si>
  <si>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</si>
  <si>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</si>
  <si>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</si>
  <si>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</si>
  <si>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</si>
  <si>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</si>
  <si>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</si>
  <si>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</si>
  <si>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</si>
  <si>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</si>
  <si>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</si>
  <si>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</si>
  <si>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</si>
  <si>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</si>
  <si>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</si>
  <si>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</si>
  <si>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</si>
  <si>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</si>
  <si>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</si>
  <si>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</si>
  <si>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</si>
  <si>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</si>
  <si>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</si>
  <si>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</si>
  <si>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</si>
  <si>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</si>
  <si>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</si>
  <si>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</si>
  <si>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</si>
  <si>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</si>
  <si>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</si>
  <si>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</si>
  <si>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</si>
  <si>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</si>
  <si>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</si>
  <si>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</si>
  <si>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</si>
  <si>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</si>
  <si>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</si>
  <si>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</si>
  <si>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</si>
  <si>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</si>
  <si>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</si>
  <si>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</si>
  <si>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</si>
  <si>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</si>
  <si>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</si>
  <si>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</si>
  <si>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</si>
  <si>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</si>
  <si>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</si>
  <si>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</si>
  <si>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</si>
  <si>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</si>
  <si>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</si>
  <si>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</si>
  <si>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</si>
  <si>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</si>
  <si>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</si>
  <si>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</si>
  <si>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</si>
  <si>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</si>
  <si>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</si>
  <si>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</si>
  <si>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</si>
  <si>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</si>
  <si>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</si>
  <si>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</si>
  <si>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</si>
  <si>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</si>
  <si>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</si>
  <si>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</si>
  <si>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</si>
  <si>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</si>
  <si>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</si>
  <si>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</si>
  <si>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</si>
  <si>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</si>
  <si>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</si>
  <si>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</si>
  <si>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</si>
  <si>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</si>
  <si>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</si>
  <si>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</si>
  <si>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</si>
  <si>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</si>
  <si>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</si>
  <si>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</si>
  <si>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</si>
  <si>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</si>
  <si>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</si>
  <si>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</si>
  <si>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</si>
  <si>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</si>
  <si>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</si>
  <si>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</si>
  <si>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</si>
  <si>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</si>
  <si>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</si>
  <si>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</si>
  <si>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</si>
  <si>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</si>
  <si>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</si>
  <si>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</si>
  <si>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</si>
  <si>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</si>
  <si>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</si>
  <si>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</si>
  <si>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</si>
  <si>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</si>
  <si>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</si>
  <si>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</si>
  <si>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</si>
  <si>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</si>
  <si>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</si>
  <si>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</si>
  <si>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</si>
  <si>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</si>
  <si>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</si>
  <si>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</si>
  <si>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</si>
  <si>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</si>
  <si>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</si>
  <si>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</si>
  <si>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</si>
  <si>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</si>
  <si>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</si>
  <si>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</si>
  <si>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</si>
  <si>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</si>
  <si>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</si>
  <si>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</si>
  <si>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</si>
  <si>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</si>
  <si>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</si>
  <si>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</si>
  <si>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</si>
  <si>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</si>
  <si>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</si>
  <si>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</si>
  <si>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</si>
  <si>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</si>
  <si>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</si>
  <si>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</si>
  <si>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</si>
  <si>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</si>
  <si>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</si>
  <si>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</si>
  <si>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</si>
  <si>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</si>
  <si>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</si>
  <si>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</si>
  <si>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</si>
  <si>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</si>
  <si>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</si>
  <si>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</si>
  <si>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</si>
  <si>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</si>
  <si>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</si>
  <si>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</si>
  <si>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</si>
  <si>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</si>
  <si>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</si>
  <si>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</si>
  <si>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</si>
  <si>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</si>
  <si>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</si>
  <si>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</si>
  <si>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</si>
  <si>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</si>
  <si>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</si>
  <si>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</si>
  <si>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</si>
  <si>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</si>
  <si>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</si>
  <si>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</si>
  <si>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</si>
  <si>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</si>
  <si>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</si>
  <si>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</si>
  <si>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</si>
  <si>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</si>
  <si>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</si>
  <si>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</si>
  <si>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</si>
  <si>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</si>
  <si>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</si>
  <si>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</si>
  <si>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</si>
  <si>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</si>
  <si>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</si>
  <si>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</si>
  <si>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</si>
  <si>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</si>
  <si>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</si>
  <si>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</si>
  <si>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</si>
  <si>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</si>
  <si>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</si>
  <si>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</si>
  <si>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</si>
  <si>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</si>
  <si>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</si>
  <si>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</si>
  <si>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</si>
  <si>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</si>
  <si>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</si>
  <si>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</si>
  <si>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</si>
  <si>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</si>
  <si>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</si>
  <si>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</si>
  <si>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</si>
  <si>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</si>
  <si>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</si>
  <si>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</si>
  <si>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</si>
  <si>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</si>
  <si>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</si>
  <si>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</si>
  <si>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</si>
  <si>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</si>
  <si>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</si>
  <si>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</si>
  <si>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</si>
  <si>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</si>
  <si>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</si>
  <si>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</si>
  <si>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</si>
  <si>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</si>
  <si>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</si>
  <si>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</si>
  <si>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</si>
  <si>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</si>
  <si>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</si>
  <si>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</si>
  <si>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</si>
  <si>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</si>
  <si>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</si>
  <si>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</si>
  <si>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</si>
  <si>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</si>
  <si>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</si>
  <si>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</si>
  <si>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</si>
  <si>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</si>
  <si>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</si>
  <si>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</si>
  <si>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</si>
  <si>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</si>
  <si>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</si>
  <si>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</si>
  <si>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</si>
  <si>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</si>
  <si>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</si>
  <si>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</si>
  <si>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</si>
  <si>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</si>
  <si>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</si>
  <si>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</si>
  <si>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</si>
  <si>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</si>
  <si>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</si>
  <si>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</si>
  <si>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</si>
  <si>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</si>
  <si>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</si>
  <si>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</si>
  <si>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</si>
  <si>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</si>
  <si>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</si>
  <si>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</si>
  <si>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</si>
  <si>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</si>
  <si>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</si>
  <si>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</si>
  <si>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</si>
  <si>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</si>
  <si>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</si>
  <si>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</si>
  <si>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</si>
  <si>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</si>
  <si>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</si>
  <si>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</si>
  <si>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</si>
  <si>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</si>
  <si>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</si>
  <si>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</si>
  <si>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</si>
  <si>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</si>
  <si>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</si>
  <si>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</si>
  <si>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</si>
  <si>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</si>
  <si>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</si>
  <si>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</si>
  <si>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</si>
  <si>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</si>
  <si>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</si>
  <si>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</si>
  <si>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</si>
  <si>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</si>
  <si>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</si>
  <si>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</si>
  <si>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</si>
  <si>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</si>
  <si>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</si>
  <si>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</si>
  <si>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</si>
  <si>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</si>
  <si>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</si>
  <si>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</si>
  <si>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</si>
  <si>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</si>
  <si>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</si>
  <si>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</si>
  <si>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</si>
  <si>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</si>
  <si>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</si>
  <si>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</si>
  <si>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</si>
  <si>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</si>
  <si>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</si>
  <si>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</si>
  <si>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</si>
  <si>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</si>
  <si>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</si>
  <si>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</si>
  <si>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</si>
  <si>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</si>
  <si>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</si>
  <si>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</si>
  <si>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</si>
  <si>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</si>
  <si>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</si>
  <si>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</si>
  <si>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</si>
  <si>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</si>
  <si>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</si>
  <si>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</si>
  <si>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</si>
  <si>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</si>
  <si>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</si>
  <si>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</si>
  <si>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</si>
  <si>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</si>
  <si>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</si>
  <si>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</si>
  <si>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</si>
  <si>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</si>
  <si>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</si>
  <si>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</si>
  <si>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</si>
  <si>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</si>
  <si>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</si>
  <si>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</si>
  <si>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</si>
  <si>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</si>
  <si>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</si>
  <si>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</si>
  <si>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</si>
  <si>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</si>
  <si>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</si>
  <si>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</si>
  <si>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</si>
  <si>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</si>
  <si>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</si>
  <si>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</si>
  <si>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</si>
  <si>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</si>
  <si>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</si>
  <si>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</si>
  <si>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</si>
  <si>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</si>
  <si>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</si>
  <si>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</si>
  <si>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</si>
  <si>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</si>
  <si>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</si>
  <si>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</si>
  <si>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</si>
  <si>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</si>
  <si>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</si>
  <si>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</si>
  <si>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</si>
  <si>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</si>
  <si>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</si>
  <si>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</si>
  <si>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</si>
  <si>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</si>
  <si>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</si>
  <si>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</si>
  <si>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</si>
  <si>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</si>
  <si>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</si>
  <si>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</si>
  <si>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</si>
  <si>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</si>
  <si>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</si>
  <si>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</si>
  <si>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</si>
  <si>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</si>
  <si>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</si>
  <si>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</si>
  <si>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</si>
  <si>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</si>
  <si>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</si>
  <si>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</si>
  <si>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</si>
  <si>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</si>
  <si>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</si>
  <si>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</si>
  <si>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</si>
  <si>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</si>
  <si>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</si>
  <si>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</si>
  <si>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</si>
  <si>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</si>
  <si>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</si>
  <si>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</si>
  <si>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</si>
  <si>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</si>
  <si>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</si>
  <si>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</si>
  <si>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</si>
  <si>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</si>
  <si>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</si>
  <si>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</si>
  <si>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</si>
  <si>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</si>
  <si>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</si>
  <si>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</si>
  <si>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</si>
  <si>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</si>
  <si>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</si>
  <si>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</si>
  <si>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</si>
  <si>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</si>
  <si>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</si>
  <si>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</si>
  <si>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</si>
  <si>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</si>
  <si>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</si>
  <si>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</si>
  <si>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</si>
  <si>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</si>
  <si>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</si>
  <si>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</si>
  <si>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</si>
  <si>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</si>
  <si>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</si>
  <si>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</si>
  <si>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</si>
  <si>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</si>
  <si>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</si>
  <si>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</si>
  <si>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</si>
  <si>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</si>
  <si>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</si>
  <si>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</si>
  <si>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</si>
  <si>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</si>
  <si>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</si>
  <si>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</si>
  <si>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</si>
  <si>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</si>
  <si>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</si>
  <si>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</si>
  <si>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</si>
  <si>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</si>
  <si>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</si>
  <si>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</si>
  <si>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</si>
  <si>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</si>
  <si>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</si>
  <si>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</si>
  <si>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</si>
  <si>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</si>
  <si>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</si>
  <si>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</si>
  <si>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</si>
  <si>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</si>
  <si>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</si>
  <si>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</si>
  <si>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</si>
  <si>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</si>
  <si>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</si>
  <si>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</si>
  <si>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</si>
  <si>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</si>
  <si>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</si>
  <si>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</si>
  <si>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</si>
  <si>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</si>
  <si>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</si>
  <si>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</si>
  <si>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</si>
  <si>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</si>
  <si>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</si>
  <si>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</si>
  <si>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</si>
  <si>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</si>
  <si>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</si>
  <si>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</si>
  <si>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</si>
  <si>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</si>
  <si>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</si>
  <si>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</si>
  <si>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</si>
  <si>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</si>
  <si>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</si>
  <si>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</si>
  <si>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</si>
  <si>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</si>
  <si>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</si>
  <si>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</si>
  <si>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</si>
  <si>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</si>
  <si>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</si>
  <si>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</si>
  <si>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</si>
  <si>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</si>
  <si>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</si>
  <si>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</si>
  <si>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</si>
  <si>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</si>
  <si>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</si>
  <si>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</si>
  <si>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</si>
  <si>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</si>
  <si>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</si>
  <si>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</si>
  <si>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</si>
  <si>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</si>
  <si>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</si>
  <si>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</si>
  <si>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</si>
  <si>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</si>
  <si>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</si>
  <si>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</si>
  <si>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</si>
  <si>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</si>
  <si>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</si>
  <si>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</si>
  <si>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</si>
  <si>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</si>
  <si>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</si>
  <si>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</si>
  <si>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</si>
  <si>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</si>
  <si>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</si>
  <si>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</si>
  <si>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</si>
  <si>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</si>
  <si>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</si>
  <si>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</si>
  <si>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</si>
  <si>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</si>
  <si>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</si>
  <si>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</si>
  <si>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</si>
  <si>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</si>
  <si>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</si>
  <si>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</si>
  <si>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</si>
  <si>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</si>
  <si>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</si>
  <si>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</si>
  <si>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</si>
  <si>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</si>
  <si>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</si>
  <si>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</si>
  <si>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</si>
  <si>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</si>
  <si>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</si>
  <si>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</si>
  <si>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</si>
  <si>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</si>
  <si>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</si>
  <si>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</si>
  <si>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</si>
  <si>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</si>
  <si>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</si>
  <si>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</si>
  <si>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</si>
  <si>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</si>
  <si>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</si>
  <si>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</si>
  <si>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</si>
  <si>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</si>
  <si>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</si>
  <si>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</si>
  <si>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</si>
  <si>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</si>
  <si>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</si>
  <si>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</si>
  <si>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</si>
  <si>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</si>
  <si>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</si>
  <si>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</si>
  <si>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</si>
  <si>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</si>
  <si>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</si>
  <si>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</si>
  <si>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</si>
  <si>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</si>
  <si>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</si>
  <si>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</si>
  <si>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</si>
  <si>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</si>
  <si>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</si>
  <si>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</si>
  <si>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</si>
  <si>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</si>
  <si>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</si>
  <si>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</si>
  <si>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</si>
  <si>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</si>
  <si>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</si>
  <si>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</si>
  <si>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</si>
  <si>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</si>
  <si>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</si>
  <si>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</si>
  <si>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</si>
  <si>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</si>
  <si>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</si>
  <si>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</si>
  <si>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</si>
  <si>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</si>
  <si>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</si>
  <si>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</si>
  <si>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</si>
  <si>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</si>
  <si>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</si>
  <si>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</si>
  <si>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</si>
  <si>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</si>
  <si>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</si>
  <si>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</si>
  <si>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</si>
  <si>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</si>
  <si>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</si>
  <si>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</si>
  <si>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</si>
  <si>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</si>
  <si>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</si>
  <si>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Num. of backers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</si>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</sst>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  <numFmt numFmtId="17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2" fontId="0" fillId="0" borderId="0" xfId="0" applyNumberFormat="1"/>
    <xf numFmtId="174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EF151A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EF151A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EF151A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EF151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B7-4EDC-8F4C-573FC750BF5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B7-4EDC-8F4C-573FC750BF5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B7-4EDC-8F4C-573FC750BF5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B7-4EDC-8F4C-573FC750B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2171840"/>
        <c:axId val="1732170176"/>
      </c:barChart>
      <c:catAx>
        <c:axId val="173217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170176"/>
        <c:crosses val="autoZero"/>
        <c:auto val="1"/>
        <c:lblAlgn val="ctr"/>
        <c:lblOffset val="100"/>
        <c:noMultiLvlLbl val="0"/>
      </c:catAx>
      <c:valAx>
        <c:axId val="17321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17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87-494E-B09A-D543942B4E4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87-494E-B09A-D543942B4E4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87-494E-B09A-D543942B4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3478144"/>
        <c:axId val="2033475648"/>
      </c:barChart>
      <c:catAx>
        <c:axId val="203347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475648"/>
        <c:crosses val="autoZero"/>
        <c:auto val="1"/>
        <c:lblAlgn val="ctr"/>
        <c:lblOffset val="100"/>
        <c:noMultiLvlLbl val="0"/>
      </c:catAx>
      <c:valAx>
        <c:axId val="203347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47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9E-4804-9382-88045348C18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9E-4804-9382-88045348C18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9E-4804-9382-88045348C18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9E-4804-9382-88045348C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3367840"/>
        <c:axId val="2033370752"/>
      </c:lineChart>
      <c:catAx>
        <c:axId val="203336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370752"/>
        <c:crosses val="autoZero"/>
        <c:auto val="1"/>
        <c:lblAlgn val="ctr"/>
        <c:lblOffset val="100"/>
        <c:noMultiLvlLbl val="0"/>
      </c:catAx>
      <c:valAx>
        <c:axId val="203337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36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DE35BFA-A494-4372-AACF-C985C7ED1F3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8BE215E-F6DF-4E23-A3ED-3E6203417FE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AB5C28A-7727-47A3-BE2D-3B1ED94164A6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8</xdr:row>
      <xdr:rowOff>3810</xdr:rowOff>
    </xdr:from>
    <xdr:to>
      <xdr:col>17</xdr:col>
      <xdr:colOff>167640</xdr:colOff>
      <xdr:row>27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AF7464-0B6C-4128-A467-675401EEC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182880</xdr:colOff>
      <xdr:row>9</xdr:row>
      <xdr:rowOff>148590</xdr:rowOff>
    </xdr:from>
    <xdr:to>
      <xdr:col>15</xdr:col>
      <xdr:colOff>487680</xdr:colOff>
      <xdr:row>24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A70E7A-4F08-4C18-825D-DDC3A1F93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411480</xdr:colOff>
      <xdr:row>3</xdr:row>
      <xdr:rowOff>144780</xdr:rowOff>
    </xdr:from>
    <xdr:to>
      <xdr:col>16</xdr:col>
      <xdr:colOff>144780</xdr:colOff>
      <xdr:row>18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78AA38-BFDD-451E-959C-EAB342EE7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F412BB9-0879-4125-967B-BC9CEF5FF20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51548E3-812C-4055-A93F-9CF21114913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ene Charleux" refreshedDate="44361.262915509258" createdVersion="7" refreshedVersion="7" minRefreshableVersion="3" recordCount="4115" xr:uid="{93FE6246-7D51-4634-8115-900D54F3F709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ene Charleux" refreshedDate="44361.290349884257" createdVersion="7" refreshedVersion="7" minRefreshableVersion="3" recordCount="4115" xr:uid="{4F794CB0-54AA-44DF-9428-19296333FECB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846CB8-4E99-44E4-A060-3F842CFB4DD5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63F84B-848A-426B-BBD1-737C9E13CFB2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0955B0-A6AB-46D4-B66E-B7584C3BAEBF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opLeftCell="A3784" zoomScale="95" zoomScaleNormal="95" workbookViewId="0">
      <selection activeCell="D1" sqref="D1:E3885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9.664062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21875" bestFit="1" customWidth="1"/>
    <col min="16" max="16" width="16.109375" bestFit="1" customWidth="1"/>
    <col min="17" max="17" width="41.109375" customWidth="1"/>
    <col min="18" max="18" width="15.5546875" bestFit="1" customWidth="1"/>
    <col min="19" max="19" width="21.6640625" bestFit="1" customWidth="1"/>
    <col min="20" max="20" width="20.55468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(((J2/60)/60/24)+DATE(1970,1,1))</f>
        <v>42177.007071759261</v>
      </c>
      <c r="T2" s="15">
        <f>(((I2/60)/60/24)+DATE(1970,1,1))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(((J3/60)/60/24)+DATE(1970,1,1))</f>
        <v>42766.600497685184</v>
      </c>
      <c r="T3" s="15">
        <f t="shared" ref="T3:T66" si="3">(((I3/60)/60/24)+DATE(1970,1,1))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(((J67/60)/60/24)+DATE(1970,1,1))</f>
        <v>41835.821226851855</v>
      </c>
      <c r="T67" s="15">
        <f t="shared" ref="T67:T130" si="7">(((I67/60)/60/24)+DATE(1970,1,1))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(((J131/60)/60/24)+DATE(1970,1,1))</f>
        <v>41882.937303240738</v>
      </c>
      <c r="T131" s="15">
        <f t="shared" ref="T131:T194" si="11">(((I131/60)/60/24)+DATE(1970,1,1))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(((J195/60)/60/24)+DATE(1970,1,1))</f>
        <v>41911.934791666667</v>
      </c>
      <c r="T195" s="15">
        <f t="shared" ref="T195:T258" si="15">(((I195/60)/60/24)+DATE(1970,1,1))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(((J259/60)/60/24)+DATE(1970,1,1))</f>
        <v>42479.626875000002</v>
      </c>
      <c r="T259" s="15">
        <f t="shared" ref="T259:T322" si="19">(((I259/60)/60/24)+DATE(1970,1,1))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(((J323/60)/60/24)+DATE(1970,1,1))</f>
        <v>42647.446597222224</v>
      </c>
      <c r="T323" s="15">
        <f t="shared" ref="T323:T386" si="23">(((I323/60)/60/24)+DATE(1970,1,1))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(((J387/60)/60/24)+DATE(1970,1,1))</f>
        <v>41934.584502314814</v>
      </c>
      <c r="T387" s="15">
        <f t="shared" ref="T387:T450" si="27">(((I387/60)/60/24)+DATE(1970,1,1))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(((J451/60)/60/24)+DATE(1970,1,1))</f>
        <v>41534.568113425928</v>
      </c>
      <c r="T451" s="15">
        <f t="shared" ref="T451:T514" si="31">(((I451/60)/60/24)+DATE(1970,1,1))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(((J515/60)/60/24)+DATE(1970,1,1))</f>
        <v>42552.653993055559</v>
      </c>
      <c r="T515" s="15">
        <f t="shared" ref="T515:T578" si="35">(((I515/60)/60/24)+DATE(1970,1,1))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(((J579/60)/60/24)+DATE(1970,1,1))</f>
        <v>42450.589143518519</v>
      </c>
      <c r="T579" s="15">
        <f t="shared" ref="T579:T642" si="39">(((I579/60)/60/24)+DATE(1970,1,1))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(((J643/60)/60/24)+DATE(1970,1,1))</f>
        <v>42199.57</v>
      </c>
      <c r="T643" s="15">
        <f t="shared" ref="T643:T706" si="43">(((I643/60)/60/24)+DATE(1970,1,1))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(((J707/60)/60/24)+DATE(1970,1,1))</f>
        <v>42726.491643518515</v>
      </c>
      <c r="T707" s="15">
        <f t="shared" ref="T707:T770" si="47">(((I707/60)/60/24)+DATE(1970,1,1))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(((J771/60)/60/24)+DATE(1970,1,1))</f>
        <v>41604.996458333335</v>
      </c>
      <c r="T771" s="15">
        <f t="shared" ref="T771:T834" si="51">(((I771/60)/60/24)+DATE(1970,1,1))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(((J835/60)/60/24)+DATE(1970,1,1))</f>
        <v>41718.878182870372</v>
      </c>
      <c r="T835" s="15">
        <f t="shared" ref="T835:T898" si="55">(((I835/60)/60/24)+DATE(1970,1,1))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(((J899/60)/60/24)+DATE(1970,1,1))</f>
        <v>41211.688750000001</v>
      </c>
      <c r="T899" s="15">
        <f t="shared" ref="T899:T962" si="59">(((I899/60)/60/24)+DATE(1970,1,1))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(((J963/60)/60/24)+DATE(1970,1,1))</f>
        <v>42740.693692129629</v>
      </c>
      <c r="T963" s="15">
        <f t="shared" ref="T963:T1026" si="63">(((I963/60)/60/24)+DATE(1970,1,1))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(((J1027/60)/60/24)+DATE(1970,1,1))</f>
        <v>42049.833761574075</v>
      </c>
      <c r="T1027" s="15">
        <f t="shared" ref="T1027:T1090" si="67">(((I1027/60)/60/24)+DATE(1970,1,1))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(((J1091/60)/60/24)+DATE(1970,1,1))</f>
        <v>42151.189525462964</v>
      </c>
      <c r="T1091" s="15">
        <f t="shared" ref="T1091:T1154" si="71">(((I1091/60)/60/24)+DATE(1970,1,1))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(((J1155/60)/60/24)+DATE(1970,1,1))</f>
        <v>42143.714178240742</v>
      </c>
      <c r="T1155" s="15">
        <f t="shared" ref="T1155:T1218" si="75">(((I1155/60)/60/24)+DATE(1970,1,1))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(((J1219/60)/60/24)+DATE(1970,1,1))</f>
        <v>42535.809490740736</v>
      </c>
      <c r="T1219" s="15">
        <f t="shared" ref="T1219:T1282" si="79">(((I1219/60)/60/24)+DATE(1970,1,1))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(((J1283/60)/60/24)+DATE(1970,1,1))</f>
        <v>41463.743472222224</v>
      </c>
      <c r="T1283" s="15">
        <f t="shared" ref="T1283:T1346" si="83">(((I1283/60)/60/24)+DATE(1970,1,1))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(((J1347/60)/60/24)+DATE(1970,1,1))</f>
        <v>41799.814340277779</v>
      </c>
      <c r="T1347" s="15">
        <f t="shared" ref="T1347:T1410" si="87">(((I1347/60)/60/24)+DATE(1970,1,1))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(((J1411/60)/60/24)+DATE(1970,1,1))</f>
        <v>41945.133506944447</v>
      </c>
      <c r="T1411" s="15">
        <f t="shared" ref="T1411:T1474" si="91">(((I1411/60)/60/24)+DATE(1970,1,1))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(((J1475/60)/60/24)+DATE(1970,1,1))</f>
        <v>40939.979618055557</v>
      </c>
      <c r="T1475" s="15">
        <f t="shared" ref="T1475:T1538" si="95">(((I1475/60)/60/24)+DATE(1970,1,1))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(((J1539/60)/60/24)+DATE(1970,1,1))</f>
        <v>42552.315127314811</v>
      </c>
      <c r="T1539" s="15">
        <f t="shared" ref="T1539:T1602" si="99">(((I1539/60)/60/24)+DATE(1970,1,1))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(((J1603/60)/60/24)+DATE(1970,1,1))</f>
        <v>40638.092974537038</v>
      </c>
      <c r="T1603" s="15">
        <f t="shared" ref="T1603:T1666" si="103">(((I1603/60)/60/24)+DATE(1970,1,1))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(((J1667/60)/60/24)+DATE(1970,1,1))</f>
        <v>40564.649456018517</v>
      </c>
      <c r="T1667" s="15">
        <f t="shared" ref="T1667:T1730" si="107">(((I1667/60)/60/24)+DATE(1970,1,1))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(((J1731/60)/60/24)+DATE(1970,1,1))</f>
        <v>42471.052152777775</v>
      </c>
      <c r="T1731" s="15">
        <f t="shared" ref="T1731:T1794" si="111">(((I1731/60)/60/24)+DATE(1970,1,1))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(((J1795/60)/60/24)+DATE(1970,1,1))</f>
        <v>41940.89166666667</v>
      </c>
      <c r="T1795" s="15">
        <f t="shared" ref="T1795:T1858" si="115">(((I1795/60)/60/24)+DATE(1970,1,1))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(((J1859/60)/60/24)+DATE(1970,1,1))</f>
        <v>41864.76866898148</v>
      </c>
      <c r="T1859" s="15">
        <f t="shared" ref="T1859:T1922" si="119">(((I1859/60)/60/24)+DATE(1970,1,1))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(((J1923/60)/60/24)+DATE(1970,1,1))</f>
        <v>41074.221562500003</v>
      </c>
      <c r="T1923" s="15">
        <f t="shared" ref="T1923:T1986" si="123">(((I1923/60)/60/24)+DATE(1970,1,1))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(((J1987/60)/60/24)+DATE(1970,1,1))</f>
        <v>42555.698738425926</v>
      </c>
      <c r="T1987" s="15">
        <f t="shared" ref="T1987:T2050" si="127">(((I1987/60)/60/24)+DATE(1970,1,1))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(((J2051/60)/60/24)+DATE(1970,1,1))</f>
        <v>41575.527349537035</v>
      </c>
      <c r="T2051" s="15">
        <f t="shared" ref="T2051:T2114" si="131">(((I2051/60)/60/24)+DATE(1970,1,1))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(((J2115/60)/60/24)+DATE(1970,1,1))</f>
        <v>41870.86546296296</v>
      </c>
      <c r="T2115" s="15">
        <f t="shared" ref="T2115:T2178" si="135">(((I2115/60)/60/24)+DATE(1970,1,1))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(((J2179/60)/60/24)+DATE(1970,1,1))</f>
        <v>42502.250775462962</v>
      </c>
      <c r="T2179" s="15">
        <f t="shared" ref="T2179:T2242" si="139">(((I2179/60)/60/24)+DATE(1970,1,1))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(((J2243/60)/60/24)+DATE(1970,1,1))</f>
        <v>42766.827546296292</v>
      </c>
      <c r="T2243" s="15">
        <f t="shared" ref="T2243:T2306" si="143">(((I2243/60)/60/24)+DATE(1970,1,1))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(((J2307/60)/60/24)+DATE(1970,1,1))</f>
        <v>41834.695277777777</v>
      </c>
      <c r="T2307" s="15">
        <f t="shared" ref="T2307:T2370" si="147">(((I2307/60)/60/24)+DATE(1970,1,1))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(((J2371/60)/60/24)+DATE(1970,1,1))</f>
        <v>42380.812627314815</v>
      </c>
      <c r="T2371" s="15">
        <f t="shared" ref="T2371:T2434" si="151">(((I2371/60)/60/24)+DATE(1970,1,1))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(((J2435/60)/60/24)+DATE(1970,1,1))</f>
        <v>42397.89980324074</v>
      </c>
      <c r="T2435" s="15">
        <f t="shared" ref="T2435:T2498" si="155">(((I2435/60)/60/24)+DATE(1970,1,1))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(((J2499/60)/60/24)+DATE(1970,1,1))</f>
        <v>40730.878912037035</v>
      </c>
      <c r="T2499" s="15">
        <f t="shared" ref="T2499:T2562" si="159">(((I2499/60)/60/24)+DATE(1970,1,1))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(((J2563/60)/60/24)+DATE(1970,1,1))</f>
        <v>42260.528807870374</v>
      </c>
      <c r="T2563" s="15">
        <f t="shared" ref="T2563:T2626" si="163">(((I2563/60)/60/24)+DATE(1970,1,1))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(((J2627/60)/60/24)+DATE(1970,1,1))</f>
        <v>42658.810277777782</v>
      </c>
      <c r="T2627" s="15">
        <f t="shared" ref="T2627:T2690" si="167">(((I2627/60)/60/24)+DATE(1970,1,1))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(((J2691/60)/60/24)+DATE(1970,1,1))</f>
        <v>42551.961689814809</v>
      </c>
      <c r="T2691" s="15">
        <f t="shared" ref="T2691:T2754" si="171">(((I2691/60)/60/24)+DATE(1970,1,1))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(((J2755/60)/60/24)+DATE(1970,1,1))</f>
        <v>41117.900729166664</v>
      </c>
      <c r="T2755" s="15">
        <f t="shared" ref="T2755:T2818" si="175">(((I2755/60)/60/24)+DATE(1970,1,1))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(((J2819/60)/60/24)+DATE(1970,1,1))</f>
        <v>42023.634976851856</v>
      </c>
      <c r="T2819" s="15">
        <f t="shared" ref="T2819:T2882" si="179">(((I2819/60)/60/24)+DATE(1970,1,1))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(((J2883/60)/60/24)+DATE(1970,1,1))</f>
        <v>41916.597638888888</v>
      </c>
      <c r="T2883" s="15">
        <f t="shared" ref="T2883:T2946" si="183">(((I2883/60)/60/24)+DATE(1970,1,1))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(((J2947/60)/60/24)+DATE(1970,1,1))</f>
        <v>42118.139583333337</v>
      </c>
      <c r="T2947" s="15">
        <f t="shared" ref="T2947:T3010" si="187">(((I2947/60)/60/24)+DATE(1970,1,1))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(((J3011/60)/60/24)+DATE(1970,1,1))</f>
        <v>41939.569907407407</v>
      </c>
      <c r="T3011" s="15">
        <f t="shared" ref="T3011:T3074" si="191">(((I3011/60)/60/24)+DATE(1970,1,1))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(((J3075/60)/60/24)+DATE(1970,1,1))</f>
        <v>42111.684027777781</v>
      </c>
      <c r="T3075" s="15">
        <f t="shared" ref="T3075:T3138" si="195">(((I3075/60)/60/24)+DATE(1970,1,1))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(((J3139/60)/60/24)+DATE(1970,1,1))</f>
        <v>42807.885057870371</v>
      </c>
      <c r="T3139" s="15">
        <f t="shared" ref="T3139:T3202" si="199">(((I3139/60)/60/24)+DATE(1970,1,1))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(((J3203/60)/60/24)+DATE(1970,1,1))</f>
        <v>41861.767094907409</v>
      </c>
      <c r="T3203" s="15">
        <f t="shared" ref="T3203:T3266" si="203">(((I3203/60)/60/24)+DATE(1970,1,1))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(((J3267/60)/60/24)+DATE(1970,1,1))</f>
        <v>42311.711979166663</v>
      </c>
      <c r="T3267" s="15">
        <f t="shared" ref="T3267:T3330" si="207">(((I3267/60)/60/24)+DATE(1970,1,1))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(((J3331/60)/60/24)+DATE(1970,1,1))</f>
        <v>41837.323009259257</v>
      </c>
      <c r="T3331" s="15">
        <f t="shared" ref="T3331:T3394" si="211">(((I3331/60)/60/24)+DATE(1970,1,1))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(((J3395/60)/60/24)+DATE(1970,1,1))</f>
        <v>41923.921643518523</v>
      </c>
      <c r="T3395" s="15">
        <f t="shared" ref="T3395:T3458" si="215">(((I3395/60)/60/24)+DATE(1970,1,1))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(((J3459/60)/60/24)+DATE(1970,1,1))</f>
        <v>42016.706678240742</v>
      </c>
      <c r="T3459" s="15">
        <f t="shared" ref="T3459:T3522" si="219">(((I3459/60)/60/24)+DATE(1970,1,1))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(((J3523/60)/60/24)+DATE(1970,1,1))</f>
        <v>41881.361342592594</v>
      </c>
      <c r="T3523" s="15">
        <f t="shared" ref="T3523:T3586" si="223">(((I3523/60)/60/24)+DATE(1970,1,1))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(((J3587/60)/60/24)+DATE(1970,1,1))</f>
        <v>41964.716319444444</v>
      </c>
      <c r="T3587" s="15">
        <f t="shared" ref="T3587:T3650" si="227">(((I3587/60)/60/24)+DATE(1970,1,1))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(((J3651/60)/60/24)+DATE(1970,1,1))</f>
        <v>41780.712893518517</v>
      </c>
      <c r="T3651" s="15">
        <f t="shared" ref="T3651:T3714" si="231">(((I3651/60)/60/24)+DATE(1970,1,1))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(((J3715/60)/60/24)+DATE(1970,1,1))</f>
        <v>42505.738032407404</v>
      </c>
      <c r="T3715" s="15">
        <f t="shared" ref="T3715:T3778" si="235">(((I3715/60)/60/24)+DATE(1970,1,1))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(((J3779/60)/60/24)+DATE(1970,1,1))</f>
        <v>41887.111354166671</v>
      </c>
      <c r="T3779" s="15">
        <f t="shared" ref="T3779:T3842" si="239">(((I3779/60)/60/24)+DATE(1970,1,1))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(((J3843/60)/60/24)+DATE(1970,1,1))</f>
        <v>41780.785729166666</v>
      </c>
      <c r="T3843" s="15">
        <f t="shared" ref="T3843:T3906" si="243">(((I3843/60)/60/24)+DATE(1970,1,1))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(((J3907/60)/60/24)+DATE(1970,1,1))</f>
        <v>42124.623877314814</v>
      </c>
      <c r="T3907" s="15">
        <f t="shared" ref="T3907:T3970" si="247">(((I3907/60)/60/24)+DATE(1970,1,1))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(((J3971/60)/60/24)+DATE(1970,1,1))</f>
        <v>42601.854699074072</v>
      </c>
      <c r="T3971" s="15">
        <f t="shared" ref="T3971:T4034" si="251">(((I3971/60)/60/24)+DATE(1970,1,1))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(((J4035/60)/60/24)+DATE(1970,1,1))</f>
        <v>42614.268796296295</v>
      </c>
      <c r="T4035" s="15">
        <f t="shared" ref="T4035:T4098" si="255">(((I4035/60)/60/24)+DATE(1970,1,1))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6" si="256">ROUND(E4099/D4099*100,0)</f>
        <v>0</v>
      </c>
      <c r="P4099">
        <f t="shared" ref="P4099:P4116" si="257">IFERROR(ROUND(E4099/L4099,2),0)</f>
        <v>0</v>
      </c>
      <c r="Q4099" s="11" t="s">
        <v>8315</v>
      </c>
      <c r="R4099" t="s">
        <v>8316</v>
      </c>
      <c r="S4099" s="15">
        <f t="shared" ref="S4099:S4116" si="258">(((J4099/60)/60/24)+DATE(1970,1,1))</f>
        <v>42344.824502314819</v>
      </c>
      <c r="T4099" s="15">
        <f t="shared" ref="T4099:T4116" si="259">(((I4099/60)/60/24)+DATE(1970,1,1))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  <row r="4116" spans="1:20" hidden="1" x14ac:dyDescent="0.3">
      <c r="O4116" t="e">
        <f t="shared" si="256"/>
        <v>#DIV/0!</v>
      </c>
      <c r="P4116">
        <f t="shared" si="257"/>
        <v>0</v>
      </c>
      <c r="S4116" s="15">
        <f t="shared" si="258"/>
        <v>25569</v>
      </c>
      <c r="T4116" s="15">
        <f t="shared" si="259"/>
        <v>25569</v>
      </c>
    </row>
  </sheetData>
  <autoFilter ref="A1:T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EF151A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5239C-A61C-4ED6-98B2-1F23A2AF3E63}">
  <dimension ref="A1:F6"/>
  <sheetViews>
    <sheetView workbookViewId="0">
      <selection activeCell="L6" sqref="L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5F1D2-797D-4F91-9639-5ED589E10F90}">
  <dimension ref="A1:E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44C11-92DB-4DEB-A64C-CD1BFAE699A9}">
  <dimension ref="A1:F18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6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6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6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6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6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6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B8A65-D757-4826-8D7A-01417FDB8A4B}">
  <dimension ref="A1:F6"/>
  <sheetViews>
    <sheetView workbookViewId="0">
      <selection activeCell="F2" sqref="F2:F6"/>
    </sheetView>
  </sheetViews>
  <sheetFormatPr defaultRowHeight="14.4" x14ac:dyDescent="0.3"/>
  <cols>
    <col min="1" max="1" width="31" bestFit="1" customWidth="1"/>
    <col min="2" max="2" width="39.21875" style="3" customWidth="1"/>
    <col min="3" max="3" width="14.5546875" customWidth="1"/>
    <col min="4" max="4" width="14" customWidth="1"/>
    <col min="5" max="5" width="15.44140625" bestFit="1" customWidth="1"/>
    <col min="6" max="6" width="14.44140625" bestFit="1" customWidth="1"/>
  </cols>
  <sheetData>
    <row r="1" spans="1:6" x14ac:dyDescent="0.3">
      <c r="A1" t="s">
        <v>8380</v>
      </c>
      <c r="B1" s="3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3.2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Kickstarter!B:Q,11, FALSE)</f>
        <v>39</v>
      </c>
    </row>
    <row r="3" spans="1:6" ht="43.2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Kickstarter!B:Q,11, FALSE)</f>
        <v>56</v>
      </c>
    </row>
    <row r="4" spans="1:6" ht="57.6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Kickstarter!B:Q,11, FALSE)</f>
        <v>78</v>
      </c>
    </row>
    <row r="5" spans="1:6" ht="43.2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Kickstarter!B:Q,11, FALSE)</f>
        <v>26</v>
      </c>
    </row>
    <row r="6" spans="1:6" ht="57.6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VLOOKUP(A6, Kickstarter!B:Q,11,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4C532-1703-4077-84F4-ED72F383633D}">
  <dimension ref="A1:T413"/>
  <sheetViews>
    <sheetView tabSelected="1" workbookViewId="0">
      <selection activeCell="L4" sqref="L4"/>
    </sheetView>
  </sheetViews>
  <sheetFormatPr defaultRowHeight="14.4" x14ac:dyDescent="0.3"/>
  <cols>
    <col min="2" max="2" width="30" customWidth="1"/>
    <col min="3" max="3" width="44.77734375" customWidth="1"/>
    <col min="4" max="4" width="12.109375" bestFit="1" customWidth="1"/>
    <col min="6" max="6" width="12.88671875" customWidth="1"/>
    <col min="9" max="9" width="11" bestFit="1" customWidth="1"/>
    <col min="10" max="10" width="11.44140625" bestFit="1" customWidth="1"/>
    <col min="12" max="12" width="13.441406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43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43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43.2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43.2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43.2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43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43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3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3.2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3.2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43.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3.2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3.2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3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3.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3.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3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43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28.8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28.8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2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2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43.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8.8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3.2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3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3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3.2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3.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3.2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43.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3.2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43.2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3.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3.2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8.8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3.2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3.2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28.8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28.8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3.2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3.2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3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3.2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3.2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57.6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3.2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3.2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3.2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28.8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8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3.2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3.2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8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3.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3.2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3.2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57.6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43.2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3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3.2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3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57.6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28.8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3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3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28.8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43.2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3.2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3.2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43.2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3.2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3.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8.8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3.2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3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3.2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3.2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3.2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43.2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28.8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57.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3.2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3.2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3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3.2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3.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8.8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57.6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28.8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28.8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28.8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28.8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3.2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3.2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8.8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3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3.2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3.2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3.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3.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3.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8.8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43.2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28.8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3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43.2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8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3.2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3.2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3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28.8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28.8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28.8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3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3.2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8.8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28.8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28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3.2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43.2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2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3.2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2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43.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43.2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3.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8.8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3.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3.2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3.2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3.2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3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43.2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8.8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3.2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3.2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3.2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3.2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3.2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43.2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3.2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28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3.2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3.2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3.2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3.2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2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3.2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3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3.2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3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3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3.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3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28.8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8.8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8.8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3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28.8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3.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3.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3.2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3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3.2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8.8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3.2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8.8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3.2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3.2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3.2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3.2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3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2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8.8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8.8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3.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3.2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3.2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3.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3.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43.2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43.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3.2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2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3.2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3.2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2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3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3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3.2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8.8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3.2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3.2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3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3.2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3.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28.8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3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43.2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2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3.2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3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3.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2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3.2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43.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3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43.2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3.2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8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3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3.2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3.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3.2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8.8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3.2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2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3.2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3.2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3.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43.2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8.8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3.2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3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43.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43.2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28.8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43.2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28.8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3.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3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3.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43.2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43.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43.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43.2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3.2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3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3.2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3.2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3.2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3.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3.2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3.2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3.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43.2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3.2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3.2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3.2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3.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3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3.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8.8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3.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3.2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3.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3.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3.2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3.2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43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3.2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3.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3.2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3.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3.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3.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3.2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3.2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8.8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3.2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3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28.8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3.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3.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3.2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3.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3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3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43.2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3.2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00.8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3.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3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3.2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3.2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3.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3.2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3.2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3.2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3.2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3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3.2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8.8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3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3.2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2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3.2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28.8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2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3.2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3.2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3.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3.2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28.8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3.2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3.2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3.2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3.2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28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28.8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3.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8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28.8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3.2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3.2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3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3.2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3.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3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28.8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3.2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8.8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57.6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3.2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8.8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3.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43.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3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3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3.2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8.8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43.2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43.2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8.8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3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3.2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3.2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43.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28.8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3.2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8.8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3.2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3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3.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3.2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3.2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3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43.2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3.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3.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3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7.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3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3.2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28.8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3.2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3.2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3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3.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3.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3.2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3.2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3.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28.8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3.2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EF151A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771B5-4FCA-479B-AE06-C5C8926A954A}">
  <dimension ref="A1:T251"/>
  <sheetViews>
    <sheetView workbookViewId="0">
      <selection activeCell="B4" sqref="B4"/>
    </sheetView>
  </sheetViews>
  <sheetFormatPr defaultColWidth="11.109375" defaultRowHeight="14.4" x14ac:dyDescent="0.3"/>
  <cols>
    <col min="2" max="2" width="21.44140625" customWidth="1"/>
    <col min="3" max="3" width="37.8867187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43.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43.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43.2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43.2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43.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43.2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43.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3.2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3.2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3.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3.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3.2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3.2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3.2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3.2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28.8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43.2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3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43.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3.2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3.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3.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3.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3.2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3.2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28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43.2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3.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3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2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3.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43.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43.2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3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43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3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3.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3.2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3.2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28.8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3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3.2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3.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3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3.2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3.2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3.2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2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2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28.8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3.2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43.2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3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28.8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43.2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28.8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3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3.2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3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28.8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3.2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8.8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3.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3.2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3.2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3.2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3.2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3.2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28.8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3.2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3.2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3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43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43.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3.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3.2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28.8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3.2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3.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3.2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3.2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43.2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3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3.2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8.8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8.8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3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3.2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8.8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3.2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3.2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2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3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3.2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3.2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3.2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3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3.2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3.2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3.2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3.2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3.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3.2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3.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2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3.2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3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28.8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3.2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3.2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3.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3.2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3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3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3.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3.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3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3.2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3.2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3.2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43.2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3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8.8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3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3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43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3.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3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3.2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8.8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3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3.2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3.2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28.8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8.8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28.8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3.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3.2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3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2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3.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2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3.2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3.2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3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3.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3.2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3.2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28.8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28.8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3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3.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2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2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3.2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3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3.2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3.2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3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43.2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3.2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28.8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43.2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3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3.2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3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3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3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57.6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3.2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3.2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3.2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28.8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3.2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28.8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3.2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3.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28.8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8.8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43.2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3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3.2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3.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3.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3.2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3.2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3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3.2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43.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2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3.2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28.8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3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3.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3.2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3.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2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EF151A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75D67-07C0-4E9D-ACA7-28768D0F1A7A}">
  <dimension ref="A1:C14"/>
  <sheetViews>
    <sheetView workbookViewId="0">
      <selection activeCell="B17" sqref="B17"/>
    </sheetView>
  </sheetViews>
  <sheetFormatPr defaultRowHeight="14.4" x14ac:dyDescent="0.3"/>
  <cols>
    <col min="1" max="1" width="25.6640625" customWidth="1"/>
    <col min="2" max="2" width="16.6640625" customWidth="1"/>
    <col min="3" max="3" width="11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7">
        <f>AVERAGE('Successful US Kickstarters'!$D:$D)</f>
        <v>5048.8786407766993</v>
      </c>
      <c r="C2" s="17">
        <f>AVERAGE('Failed US Kickstarters'!D:D)</f>
        <v>10554.212</v>
      </c>
    </row>
    <row r="3" spans="1:3" x14ac:dyDescent="0.3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">
      <c r="A7" t="s">
        <v>8394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8396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3">
      <c r="A13" t="s">
        <v>8397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3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Helene Charleux</cp:lastModifiedBy>
  <dcterms:created xsi:type="dcterms:W3CDTF">2017-04-20T15:17:24Z</dcterms:created>
  <dcterms:modified xsi:type="dcterms:W3CDTF">2021-06-16T16:53:30Z</dcterms:modified>
</cp:coreProperties>
</file>