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nehansenfarestveit/Desktop/"/>
    </mc:Choice>
  </mc:AlternateContent>
  <xr:revisionPtr revIDLastSave="0" documentId="8_{72B0A3A4-7E8D-394C-8A79-3483AF9B02BB}" xr6:coauthVersionLast="47" xr6:coauthVersionMax="47" xr10:uidLastSave="{00000000-0000-0000-0000-000000000000}"/>
  <bookViews>
    <workbookView xWindow="0" yWindow="500" windowWidth="28800" windowHeight="16080" activeTab="1" xr2:uid="{734C3F4F-F4ED-2049-914A-7B2D680F5AAB}"/>
  </bookViews>
  <sheets>
    <sheet name="sentiment" sheetId="12" r:id="rId1"/>
    <sheet name="event-hybrid" sheetId="3" r:id="rId2"/>
    <sheet name="event-metrics" sheetId="7" r:id="rId3"/>
    <sheet name="event-sentiment" sheetId="8" r:id="rId4"/>
    <sheet name="F1-hybrid" sheetId="4" r:id="rId5"/>
    <sheet name="F1-metrics" sheetId="5" r:id="rId6"/>
    <sheet name="F1-sentiment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8" l="1"/>
  <c r="F26" i="8"/>
  <c r="F24" i="8"/>
  <c r="F23" i="8"/>
  <c r="F22" i="8"/>
  <c r="F21" i="8"/>
  <c r="F21" i="7"/>
  <c r="F31" i="7"/>
  <c r="F28" i="7"/>
  <c r="F27" i="7"/>
  <c r="F30" i="7"/>
  <c r="F26" i="7"/>
  <c r="F25" i="7"/>
  <c r="F24" i="7"/>
  <c r="F23" i="7"/>
  <c r="F22" i="7"/>
  <c r="F20" i="7"/>
  <c r="F19" i="7"/>
  <c r="F2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28" i="8"/>
  <c r="F27" i="8"/>
  <c r="F30" i="8"/>
  <c r="F31" i="8"/>
  <c r="F20" i="8"/>
  <c r="F19" i="8"/>
  <c r="F2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28" i="3"/>
  <c r="F27" i="3"/>
  <c r="F30" i="3"/>
  <c r="F26" i="3"/>
  <c r="F25" i="3"/>
  <c r="F24" i="3"/>
  <c r="F23" i="3"/>
  <c r="F21" i="3"/>
  <c r="F22" i="3"/>
  <c r="F31" i="3"/>
  <c r="F19" i="3"/>
  <c r="F29" i="3"/>
  <c r="F20" i="3"/>
  <c r="F18" i="3"/>
  <c r="F17" i="3"/>
  <c r="F16" i="3"/>
  <c r="F15" i="3"/>
  <c r="F14" i="3"/>
  <c r="F13" i="3"/>
  <c r="F12" i="3"/>
  <c r="F2" i="3"/>
  <c r="F3" i="3"/>
  <c r="F4" i="3"/>
  <c r="F5" i="3"/>
  <c r="F6" i="3"/>
  <c r="F7" i="3"/>
  <c r="F8" i="3"/>
  <c r="F9" i="3"/>
  <c r="F10" i="3"/>
  <c r="F11" i="3"/>
</calcChain>
</file>

<file path=xl/sharedStrings.xml><?xml version="1.0" encoding="utf-8"?>
<sst xmlns="http://schemas.openxmlformats.org/spreadsheetml/2006/main" count="444" uniqueCount="109">
  <si>
    <t>Company</t>
  </si>
  <si>
    <t>Event</t>
  </si>
  <si>
    <t>Prediction</t>
  </si>
  <si>
    <t>Correct</t>
  </si>
  <si>
    <t>Neutral</t>
  </si>
  <si>
    <t>Incorrect</t>
  </si>
  <si>
    <t>Sentiment</t>
  </si>
  <si>
    <t>Price change within event window</t>
  </si>
  <si>
    <t>Explanation</t>
  </si>
  <si>
    <t>Bullish</t>
  </si>
  <si>
    <t>∆P &gt; 2%</t>
  </si>
  <si>
    <t>A stock price increase greater than 2% reflects a positive market response to significant news or events, suggesting potential for upward momentum and providing an actionable opportunity for investment.</t>
  </si>
  <si>
    <t>-2% ≤ ∆P ≤ 2%</t>
  </si>
  <si>
    <t>A stock price change between -2% and 2% indicates minimal movement, often reflecting normal market volatility or balanced investor sentiment, offering limited actionable insight.</t>
  </si>
  <si>
    <t>Bearish</t>
  </si>
  <si>
    <t>∆P &lt; -2%</t>
  </si>
  <si>
    <t>A stock price decrease beyond -2% signals a negative market response, often driven by unfavorable news or developments, potentially indicating a sell or short position.</t>
  </si>
  <si>
    <t>Price Day 0 (NOK)</t>
  </si>
  <si>
    <t>Price Day 3 (NOK)</t>
  </si>
  <si>
    <t>Price Change (%)</t>
  </si>
  <si>
    <t>Accuracy</t>
  </si>
  <si>
    <t>XXL</t>
  </si>
  <si>
    <t>Another setback for XXL, plans to raise 600 million NOK through a share issue</t>
  </si>
  <si>
    <t>DnB</t>
  </si>
  <si>
    <t>Bergen Bio</t>
  </si>
  <si>
    <t>Norske Skog</t>
  </si>
  <si>
    <t>Norsk Titanium</t>
  </si>
  <si>
    <t>Announces new contract with Airbus</t>
  </si>
  <si>
    <t>Norsk Hydro</t>
  </si>
  <si>
    <t>Hydro CEO Hilde Merethe Aasheim steps down</t>
  </si>
  <si>
    <t>Sparebank 1 SR-Bank</t>
  </si>
  <si>
    <t>Inge Reinertsen is the new CEO.</t>
  </si>
  <si>
    <t>Kid</t>
  </si>
  <si>
    <t>Anders Fjeld resigns as CEO of Kid.</t>
  </si>
  <si>
    <t>Lerøy Seafood Group</t>
  </si>
  <si>
    <t>Record revenue for Lerøy</t>
  </si>
  <si>
    <t>AF Gruppen</t>
  </si>
  <si>
    <t>Reports low profitability in Q2 2024</t>
  </si>
  <si>
    <t>Orkla</t>
  </si>
  <si>
    <t>Grieg Seafood</t>
  </si>
  <si>
    <t>Veidekke</t>
  </si>
  <si>
    <t>Rec Silicon</t>
  </si>
  <si>
    <t>Dof ASA</t>
  </si>
  <si>
    <t>Buys Maersk Supply Service for nearly 12 billion</t>
  </si>
  <si>
    <t>Kongsberg Gruppen</t>
  </si>
  <si>
    <t>Norwegian</t>
  </si>
  <si>
    <t>Acquires Widerøe Airline</t>
  </si>
  <si>
    <t>Mowi</t>
  </si>
  <si>
    <t>SalMar</t>
  </si>
  <si>
    <t>Entered into an agreement to merge with Norway Royal Salmon</t>
  </si>
  <si>
    <t>Tomra</t>
  </si>
  <si>
    <t>Acquired shares worth  80% of the  German company C-trace</t>
  </si>
  <si>
    <t>Europris</t>
  </si>
  <si>
    <t>Transformation programme set to unlock ÖoB potential and boost growth</t>
  </si>
  <si>
    <t>NEL ASA</t>
  </si>
  <si>
    <t xml:space="preserve">Has signed a licensing agreement with Reliance </t>
  </si>
  <si>
    <t>Avance Gas Holding</t>
  </si>
  <si>
    <t>Protector Forsikring</t>
  </si>
  <si>
    <t>Delivers solid results for the third quarter 2024</t>
  </si>
  <si>
    <t>Equinor</t>
  </si>
  <si>
    <t>Scraps plans to produce and export blue hydrogen to Europe</t>
  </si>
  <si>
    <t>Aker BP</t>
  </si>
  <si>
    <t>Partnership with TGS in digitalization of the Yggdrasil Area</t>
  </si>
  <si>
    <t>Telenor</t>
  </si>
  <si>
    <t>Technical issues affected emergency numbers 112, 110, and 113 across Norway</t>
  </si>
  <si>
    <t>Vår Energi</t>
  </si>
  <si>
    <t>Completes the acquisition of Neptune Energy Norway</t>
  </si>
  <si>
    <t>The Norwegian Food Safety Authority threatens Salmar with a massive fine for exceeding the lice limit</t>
  </si>
  <si>
    <t>Norske Skog reports a loss in the third quarter</t>
  </si>
  <si>
    <t>Orkla earned 1.7 billion before tax in the third quarter</t>
  </si>
  <si>
    <t>Pilot world's first subsea power distribution system</t>
  </si>
  <si>
    <t>Lower revenue, but better results for the third quarter</t>
  </si>
  <si>
    <t>Predicted Bullish</t>
  </si>
  <si>
    <t>Predicted Neutral</t>
  </si>
  <si>
    <t>Predicted Bearish</t>
  </si>
  <si>
    <t>Actual Bullish</t>
  </si>
  <si>
    <t>3 (FN)</t>
  </si>
  <si>
    <t>Actual Bearish</t>
  </si>
  <si>
    <t>3 (FP)</t>
  </si>
  <si>
    <t>Actual Neutral</t>
  </si>
  <si>
    <t>0 (FP)</t>
  </si>
  <si>
    <t>0 (FN)</t>
  </si>
  <si>
    <t>Actual/Predicted</t>
  </si>
  <si>
    <t>12 (TP)</t>
  </si>
  <si>
    <t>0 (FNtrl)</t>
  </si>
  <si>
    <t>2 (FNtrl)</t>
  </si>
  <si>
    <t>7 (TN)</t>
  </si>
  <si>
    <t>3 (TNtrl)</t>
  </si>
  <si>
    <t xml:space="preserve"> 7 (TP)</t>
  </si>
  <si>
    <t xml:space="preserve"> 2 (FNtrl)</t>
  </si>
  <si>
    <t>2 (FP)</t>
  </si>
  <si>
    <t>1 (FNtrl)</t>
  </si>
  <si>
    <t>2 (TNtrl)</t>
  </si>
  <si>
    <t>7 (FN)</t>
  </si>
  <si>
    <t xml:space="preserve"> 12 (TP)</t>
  </si>
  <si>
    <t xml:space="preserve"> 0 (FNtrl)</t>
  </si>
  <si>
    <t>3 (FNtrl)</t>
  </si>
  <si>
    <t>6 (TN)</t>
  </si>
  <si>
    <t xml:space="preserve"> 5(FP)</t>
  </si>
  <si>
    <t>1 (TNtrl)</t>
  </si>
  <si>
    <t>Date</t>
  </si>
  <si>
    <t>Buys Carnegie for 12 billion SEK</t>
  </si>
  <si>
    <t>Chief excecutive officer Martin Olin steps down.</t>
  </si>
  <si>
    <t>Aker Solutions</t>
  </si>
  <si>
    <t>Earnings decline for Grieg Seafood in the first quarter</t>
  </si>
  <si>
    <t>Rec Silicon faces shipment delays amid growth plans</t>
  </si>
  <si>
    <t>Signs development contract for Supersonic Strike Missile</t>
  </si>
  <si>
    <t>Plans to cut costs by up to 47 billion NOK</t>
  </si>
  <si>
    <t>Fredriksen shipping company sells ships for over 11 billion 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</si>
</sst>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ptos Narrow"/>
    </font>
    <font>
      <sz val="12"/>
      <color rgb="FF000000"/>
      <name val="Aptos"/>
    </font>
    <font>
      <sz val="11"/>
      <color rgb="FF242424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Fill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7" fillId="0" borderId="0" xfId="0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488950</xdr:colOff>
      <xdr:row>20</xdr:row>
      <xdr:rowOff>184150</xdr:rowOff>
    </xdr:from>
    <xdr:ext cx="11041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9E840E-F6F6-31C8-C73B-7242473C2ABB}"/>
                </a:ext>
              </a:extLst>
            </xdr:cNvPr>
            <xdr:cNvSpPr txBox="1"/>
          </xdr:nvSpPr>
          <xdr:spPr>
            <a:xfrm>
              <a:off x="11283950" y="4654550"/>
              <a:ext cx="11041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 kern="12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</m:oMath>
                </m:oMathPara>
              </a14:m>
              <a:endParaRPr lang="en-GB" sz="110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9E840E-F6F6-31C8-C73B-7242473C2ABB}"/>
                </a:ext>
              </a:extLst>
            </xdr:cNvPr>
            <xdr:cNvSpPr txBox="1"/>
          </xdr:nvSpPr>
          <xdr:spPr>
            <a:xfrm>
              <a:off x="11283950" y="4654550"/>
              <a:ext cx="11041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 kern="120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endParaRPr lang="en-GB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7244-92F8-CC4C-BBE9-C6384428B6D6}">
  <dimension ref="A1:C12"/>
  <sheetViews>
    <sheetView workbookViewId="0">
      <selection activeCell="A27" sqref="A27"/>
    </sheetView>
  </sheetViews>
  <sheetFormatPr baseColWidth="10" defaultColWidth="11" defaultRowHeight="16" x14ac:dyDescent="0.2"/>
  <cols>
    <col min="1" max="1" width="15.5" bestFit="1" customWidth="1"/>
    <col min="2" max="2" width="28.6640625" bestFit="1" customWidth="1"/>
    <col min="3" max="3" width="75.6640625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ht="51" x14ac:dyDescent="0.2">
      <c r="A2" s="6" t="s">
        <v>9</v>
      </c>
      <c r="B2" s="7" t="s">
        <v>10</v>
      </c>
      <c r="C2" s="4" t="s">
        <v>11</v>
      </c>
    </row>
    <row r="3" spans="1:3" ht="34" x14ac:dyDescent="0.2">
      <c r="A3" s="6" t="s">
        <v>4</v>
      </c>
      <c r="B3" s="7" t="s">
        <v>12</v>
      </c>
      <c r="C3" s="4" t="s">
        <v>13</v>
      </c>
    </row>
    <row r="4" spans="1:3" ht="34" x14ac:dyDescent="0.2">
      <c r="A4" s="6" t="s">
        <v>14</v>
      </c>
      <c r="B4" s="7" t="s">
        <v>15</v>
      </c>
      <c r="C4" s="4" t="s">
        <v>16</v>
      </c>
    </row>
    <row r="5" spans="1:3" x14ac:dyDescent="0.2">
      <c r="B5" s="8"/>
    </row>
    <row r="9" spans="1:3" x14ac:dyDescent="0.2">
      <c r="B9" s="5"/>
    </row>
    <row r="10" spans="1:3" x14ac:dyDescent="0.2">
      <c r="B10" s="5"/>
    </row>
    <row r="11" spans="1:3" x14ac:dyDescent="0.2">
      <c r="B11" s="5"/>
    </row>
    <row r="12" spans="1:3" x14ac:dyDescent="0.2">
      <c r="B1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8A3E-E86E-6548-920B-781ADD737E85}">
  <dimension ref="A1:I47"/>
  <sheetViews>
    <sheetView tabSelected="1" topLeftCell="A10" zoomScale="132" zoomScaleNormal="132" workbookViewId="0">
      <selection activeCell="B31" sqref="B31"/>
    </sheetView>
  </sheetViews>
  <sheetFormatPr baseColWidth="10" defaultColWidth="11" defaultRowHeight="16" x14ac:dyDescent="0.2"/>
  <cols>
    <col min="1" max="1" width="18.33203125" bestFit="1" customWidth="1"/>
    <col min="2" max="2" width="68.5" bestFit="1" customWidth="1"/>
    <col min="3" max="3" width="16.6640625" bestFit="1" customWidth="1"/>
    <col min="4" max="8" width="26.1640625" customWidth="1"/>
    <col min="9" max="9" width="12.1640625" bestFit="1" customWidth="1"/>
  </cols>
  <sheetData>
    <row r="1" spans="1:9" x14ac:dyDescent="0.2">
      <c r="A1" t="s">
        <v>0</v>
      </c>
      <c r="B1" t="s">
        <v>1</v>
      </c>
      <c r="C1" t="s">
        <v>100</v>
      </c>
      <c r="D1" t="s">
        <v>17</v>
      </c>
      <c r="E1" t="s">
        <v>18</v>
      </c>
      <c r="F1" t="s">
        <v>19</v>
      </c>
      <c r="G1" t="s">
        <v>2</v>
      </c>
      <c r="H1" t="s">
        <v>20</v>
      </c>
    </row>
    <row r="2" spans="1:9" x14ac:dyDescent="0.2">
      <c r="A2" t="s">
        <v>21</v>
      </c>
      <c r="B2" t="s">
        <v>22</v>
      </c>
      <c r="C2" s="1">
        <v>45602</v>
      </c>
      <c r="D2">
        <v>34.28</v>
      </c>
      <c r="E2">
        <v>10.49</v>
      </c>
      <c r="F2" s="2">
        <f t="shared" ref="F2" si="0">((E2-D2)/D2)</f>
        <v>-0.69399066511085172</v>
      </c>
      <c r="G2" t="s">
        <v>14</v>
      </c>
      <c r="H2" t="s">
        <v>3</v>
      </c>
    </row>
    <row r="3" spans="1:9" x14ac:dyDescent="0.2">
      <c r="A3" t="s">
        <v>23</v>
      </c>
      <c r="B3" t="s">
        <v>101</v>
      </c>
      <c r="C3" s="1">
        <v>45586</v>
      </c>
      <c r="D3">
        <v>223.8</v>
      </c>
      <c r="E3">
        <v>231</v>
      </c>
      <c r="F3" s="2">
        <f>((E3-D3)/D3)</f>
        <v>3.2171581769436942E-2</v>
      </c>
      <c r="G3" t="s">
        <v>9</v>
      </c>
      <c r="H3" t="s">
        <v>3</v>
      </c>
    </row>
    <row r="4" spans="1:9" x14ac:dyDescent="0.2">
      <c r="A4" t="s">
        <v>24</v>
      </c>
      <c r="B4" t="s">
        <v>102</v>
      </c>
      <c r="C4" s="1">
        <v>45575</v>
      </c>
      <c r="D4">
        <v>11.02</v>
      </c>
      <c r="E4">
        <v>8.7200000000000006</v>
      </c>
      <c r="F4" s="2">
        <f t="shared" ref="F4:F11" si="1">((E4-D4)/D4)</f>
        <v>-0.20871143375680573</v>
      </c>
      <c r="G4" t="s">
        <v>14</v>
      </c>
      <c r="H4" t="s">
        <v>3</v>
      </c>
      <c r="I4" s="15"/>
    </row>
    <row r="5" spans="1:9" x14ac:dyDescent="0.2">
      <c r="A5" t="s">
        <v>25</v>
      </c>
      <c r="B5" t="s">
        <v>68</v>
      </c>
      <c r="C5" s="1">
        <v>45583</v>
      </c>
      <c r="D5">
        <v>28.92</v>
      </c>
      <c r="E5">
        <v>24.62</v>
      </c>
      <c r="F5" s="2">
        <f t="shared" si="1"/>
        <v>-0.14868603042876904</v>
      </c>
      <c r="G5" t="s">
        <v>14</v>
      </c>
      <c r="H5" t="s">
        <v>3</v>
      </c>
      <c r="I5" s="15"/>
    </row>
    <row r="6" spans="1:9" x14ac:dyDescent="0.2">
      <c r="A6" t="s">
        <v>26</v>
      </c>
      <c r="B6" t="s">
        <v>27</v>
      </c>
      <c r="C6" s="1">
        <v>45405</v>
      </c>
      <c r="D6">
        <v>2.13</v>
      </c>
      <c r="E6">
        <v>2.38</v>
      </c>
      <c r="F6" s="2">
        <f t="shared" si="1"/>
        <v>0.11737089201877934</v>
      </c>
      <c r="G6" t="s">
        <v>9</v>
      </c>
      <c r="H6" t="s">
        <v>3</v>
      </c>
    </row>
    <row r="7" spans="1:9" x14ac:dyDescent="0.2">
      <c r="A7" t="s">
        <v>28</v>
      </c>
      <c r="B7" t="s">
        <v>29</v>
      </c>
      <c r="C7" s="1">
        <v>45365</v>
      </c>
      <c r="D7">
        <v>55.47</v>
      </c>
      <c r="E7">
        <v>55.95</v>
      </c>
      <c r="F7" s="2">
        <f t="shared" si="1"/>
        <v>8.6533261222283032E-3</v>
      </c>
      <c r="G7" t="s">
        <v>4</v>
      </c>
      <c r="H7" t="s">
        <v>3</v>
      </c>
    </row>
    <row r="8" spans="1:9" x14ac:dyDescent="0.2">
      <c r="A8" t="s">
        <v>30</v>
      </c>
      <c r="B8" t="s">
        <v>31</v>
      </c>
      <c r="C8" s="1">
        <v>45547</v>
      </c>
      <c r="D8">
        <v>131.19999999999999</v>
      </c>
      <c r="E8">
        <v>133.4</v>
      </c>
      <c r="F8" s="2">
        <f t="shared" si="1"/>
        <v>1.6768292682926962E-2</v>
      </c>
      <c r="G8" t="s">
        <v>9</v>
      </c>
      <c r="H8" t="s">
        <v>5</v>
      </c>
    </row>
    <row r="9" spans="1:9" x14ac:dyDescent="0.2">
      <c r="A9" t="s">
        <v>32</v>
      </c>
      <c r="B9" t="s">
        <v>33</v>
      </c>
      <c r="C9" s="1">
        <v>45597</v>
      </c>
      <c r="D9">
        <v>137.62</v>
      </c>
      <c r="E9">
        <v>133.91</v>
      </c>
      <c r="F9" s="2">
        <f t="shared" si="1"/>
        <v>-2.6958290946083475E-2</v>
      </c>
      <c r="G9" t="s">
        <v>14</v>
      </c>
      <c r="H9" t="s">
        <v>3</v>
      </c>
      <c r="I9" s="15"/>
    </row>
    <row r="10" spans="1:9" x14ac:dyDescent="0.2">
      <c r="A10" t="s">
        <v>34</v>
      </c>
      <c r="B10" t="s">
        <v>35</v>
      </c>
      <c r="C10" s="1">
        <v>45350</v>
      </c>
      <c r="D10">
        <v>42.55</v>
      </c>
      <c r="E10">
        <v>44.741999999999997</v>
      </c>
      <c r="F10" s="2">
        <f t="shared" si="1"/>
        <v>5.1515863689776738E-2</v>
      </c>
      <c r="G10" t="s">
        <v>9</v>
      </c>
      <c r="H10" t="s">
        <v>3</v>
      </c>
    </row>
    <row r="11" spans="1:9" x14ac:dyDescent="0.2">
      <c r="A11" t="s">
        <v>36</v>
      </c>
      <c r="B11" t="s">
        <v>37</v>
      </c>
      <c r="C11" s="1">
        <v>45534</v>
      </c>
      <c r="D11">
        <v>124.6</v>
      </c>
      <c r="E11">
        <v>122.2</v>
      </c>
      <c r="F11" s="3">
        <f t="shared" si="1"/>
        <v>-1.9261637239165262E-2</v>
      </c>
      <c r="G11" t="s">
        <v>14</v>
      </c>
      <c r="H11" t="s">
        <v>5</v>
      </c>
    </row>
    <row r="12" spans="1:9" x14ac:dyDescent="0.2">
      <c r="A12" t="s">
        <v>38</v>
      </c>
      <c r="B12" t="s">
        <v>69</v>
      </c>
      <c r="C12" s="1">
        <v>45594</v>
      </c>
      <c r="D12">
        <v>103.2</v>
      </c>
      <c r="E12">
        <v>102.2</v>
      </c>
      <c r="F12" s="3">
        <f t="shared" ref="F12:F18" si="2">((E12-D12)/D12)</f>
        <v>-9.6899224806201549E-3</v>
      </c>
      <c r="G12" t="s">
        <v>4</v>
      </c>
      <c r="H12" t="s">
        <v>3</v>
      </c>
    </row>
    <row r="13" spans="1:9" x14ac:dyDescent="0.2">
      <c r="A13" t="s">
        <v>103</v>
      </c>
      <c r="B13" s="12" t="s">
        <v>70</v>
      </c>
      <c r="C13" s="1">
        <v>45294</v>
      </c>
      <c r="D13">
        <v>39.880000000000003</v>
      </c>
      <c r="E13">
        <v>39.86</v>
      </c>
      <c r="F13" s="3">
        <f t="shared" si="2"/>
        <v>-5.0150451354070025E-4</v>
      </c>
      <c r="G13" t="s">
        <v>9</v>
      </c>
      <c r="H13" t="s">
        <v>5</v>
      </c>
    </row>
    <row r="14" spans="1:9" x14ac:dyDescent="0.2">
      <c r="A14" t="s">
        <v>39</v>
      </c>
      <c r="B14" t="s">
        <v>104</v>
      </c>
      <c r="C14" s="1">
        <v>45428</v>
      </c>
      <c r="D14">
        <v>74.94</v>
      </c>
      <c r="E14">
        <v>72.94</v>
      </c>
      <c r="F14" s="3">
        <f t="shared" si="2"/>
        <v>-2.6688017080330931E-2</v>
      </c>
      <c r="G14" t="s">
        <v>14</v>
      </c>
      <c r="H14" t="s">
        <v>3</v>
      </c>
      <c r="I14" s="15"/>
    </row>
    <row r="15" spans="1:9" x14ac:dyDescent="0.2">
      <c r="A15" t="s">
        <v>40</v>
      </c>
      <c r="B15" t="s">
        <v>71</v>
      </c>
      <c r="C15" s="1">
        <v>45603</v>
      </c>
      <c r="D15">
        <v>129.4</v>
      </c>
      <c r="E15">
        <v>134</v>
      </c>
      <c r="F15" s="3">
        <f t="shared" si="2"/>
        <v>3.5548686244203972E-2</v>
      </c>
      <c r="G15" t="s">
        <v>9</v>
      </c>
      <c r="H15" t="s">
        <v>3</v>
      </c>
    </row>
    <row r="16" spans="1:9" x14ac:dyDescent="0.2">
      <c r="A16" t="s">
        <v>41</v>
      </c>
      <c r="B16" t="s">
        <v>105</v>
      </c>
      <c r="C16" s="1">
        <v>45586</v>
      </c>
      <c r="D16">
        <v>8.35</v>
      </c>
      <c r="E16">
        <v>8.1</v>
      </c>
      <c r="F16" s="3">
        <f t="shared" si="2"/>
        <v>-2.9940119760479042E-2</v>
      </c>
      <c r="G16" t="s">
        <v>14</v>
      </c>
      <c r="H16" t="s">
        <v>3</v>
      </c>
      <c r="I16" s="15"/>
    </row>
    <row r="17" spans="1:9" x14ac:dyDescent="0.2">
      <c r="A17" t="s">
        <v>42</v>
      </c>
      <c r="B17" t="s">
        <v>43</v>
      </c>
      <c r="C17" s="1">
        <v>45475</v>
      </c>
      <c r="D17">
        <v>98.4</v>
      </c>
      <c r="E17">
        <v>100.7</v>
      </c>
      <c r="F17" s="3">
        <f t="shared" si="2"/>
        <v>2.3373983739837369E-2</v>
      </c>
      <c r="G17" t="s">
        <v>9</v>
      </c>
      <c r="H17" t="s">
        <v>3</v>
      </c>
    </row>
    <row r="18" spans="1:9" x14ac:dyDescent="0.2">
      <c r="A18" t="s">
        <v>44</v>
      </c>
      <c r="B18" t="s">
        <v>106</v>
      </c>
      <c r="C18" s="1">
        <v>45478</v>
      </c>
      <c r="D18">
        <v>872.4</v>
      </c>
      <c r="E18">
        <v>986.67</v>
      </c>
      <c r="F18" s="3">
        <f t="shared" si="2"/>
        <v>0.13098349381017879</v>
      </c>
      <c r="G18" t="s">
        <v>9</v>
      </c>
      <c r="H18" t="s">
        <v>3</v>
      </c>
    </row>
    <row r="19" spans="1:9" x14ac:dyDescent="0.2">
      <c r="A19" t="s">
        <v>45</v>
      </c>
      <c r="B19" s="13" t="s">
        <v>46</v>
      </c>
      <c r="C19" s="1">
        <v>45113</v>
      </c>
      <c r="D19">
        <v>10.34</v>
      </c>
      <c r="E19">
        <v>10.199999998999999</v>
      </c>
      <c r="F19" s="3">
        <f t="shared" ref="F19:F31" si="3">((E19-D19)/D19)</f>
        <v>-1.3539651934236041E-2</v>
      </c>
      <c r="G19" t="s">
        <v>4</v>
      </c>
      <c r="H19" t="s">
        <v>3</v>
      </c>
    </row>
    <row r="20" spans="1:9" x14ac:dyDescent="0.2">
      <c r="A20" t="s">
        <v>47</v>
      </c>
      <c r="B20" t="s">
        <v>107</v>
      </c>
      <c r="C20" s="1">
        <v>45561</v>
      </c>
      <c r="D20">
        <v>185.56</v>
      </c>
      <c r="E20">
        <v>188.54</v>
      </c>
      <c r="F20" s="3">
        <f t="shared" si="3"/>
        <v>1.6059495580944112E-2</v>
      </c>
      <c r="G20" t="s">
        <v>9</v>
      </c>
      <c r="H20" t="s">
        <v>5</v>
      </c>
    </row>
    <row r="21" spans="1:9" ht="17" x14ac:dyDescent="0.2">
      <c r="A21" t="s">
        <v>48</v>
      </c>
      <c r="B21" s="4" t="s">
        <v>49</v>
      </c>
      <c r="C21" s="1">
        <v>44711</v>
      </c>
      <c r="D21">
        <v>599.73</v>
      </c>
      <c r="E21">
        <v>620.23</v>
      </c>
      <c r="F21" s="3">
        <f t="shared" si="3"/>
        <v>3.4182048588531508E-2</v>
      </c>
      <c r="G21" t="s">
        <v>9</v>
      </c>
      <c r="H21" t="s">
        <v>3</v>
      </c>
    </row>
    <row r="22" spans="1:9" x14ac:dyDescent="0.2">
      <c r="A22" t="s">
        <v>50</v>
      </c>
      <c r="B22" t="s">
        <v>51</v>
      </c>
      <c r="C22" s="1">
        <v>45589</v>
      </c>
      <c r="D22">
        <v>156.19999999999999</v>
      </c>
      <c r="E22">
        <v>163.5</v>
      </c>
      <c r="F22" s="3">
        <f t="shared" si="3"/>
        <v>4.6734955185659489E-2</v>
      </c>
      <c r="G22" t="s">
        <v>9</v>
      </c>
      <c r="H22" t="s">
        <v>3</v>
      </c>
    </row>
    <row r="23" spans="1:9" x14ac:dyDescent="0.2">
      <c r="A23" t="s">
        <v>52</v>
      </c>
      <c r="B23" s="9" t="s">
        <v>53</v>
      </c>
      <c r="C23" s="1">
        <v>45484</v>
      </c>
      <c r="D23">
        <v>72.599999999999994</v>
      </c>
      <c r="E23">
        <v>66.95</v>
      </c>
      <c r="F23" s="3">
        <f t="shared" si="3"/>
        <v>-7.7823691460054981E-2</v>
      </c>
      <c r="G23" t="s">
        <v>4</v>
      </c>
      <c r="H23" t="s">
        <v>5</v>
      </c>
    </row>
    <row r="24" spans="1:9" x14ac:dyDescent="0.2">
      <c r="A24" t="s">
        <v>54</v>
      </c>
      <c r="B24" s="10" t="s">
        <v>55</v>
      </c>
      <c r="C24" s="1">
        <v>45433</v>
      </c>
      <c r="D24">
        <v>6.26</v>
      </c>
      <c r="E24">
        <v>6.95</v>
      </c>
      <c r="F24" s="3">
        <f t="shared" si="3"/>
        <v>0.11022364217252403</v>
      </c>
      <c r="G24" t="s">
        <v>9</v>
      </c>
      <c r="H24" t="s">
        <v>3</v>
      </c>
    </row>
    <row r="25" spans="1:9" x14ac:dyDescent="0.2">
      <c r="A25" t="s">
        <v>56</v>
      </c>
      <c r="B25" t="s">
        <v>108</v>
      </c>
      <c r="C25" s="1">
        <v>45519</v>
      </c>
      <c r="D25">
        <v>152.66999999999999</v>
      </c>
      <c r="E25">
        <v>125.18</v>
      </c>
      <c r="F25" s="3">
        <f t="shared" si="3"/>
        <v>-0.18006157070806303</v>
      </c>
      <c r="G25" t="s">
        <v>4</v>
      </c>
      <c r="H25" t="s">
        <v>5</v>
      </c>
    </row>
    <row r="26" spans="1:9" x14ac:dyDescent="0.2">
      <c r="A26" t="s">
        <v>57</v>
      </c>
      <c r="B26" t="s">
        <v>58</v>
      </c>
      <c r="C26" s="1">
        <v>45588</v>
      </c>
      <c r="D26">
        <v>260</v>
      </c>
      <c r="E26">
        <v>290.5</v>
      </c>
      <c r="F26" s="3">
        <f t="shared" si="3"/>
        <v>0.11730769230769231</v>
      </c>
      <c r="G26" t="s">
        <v>9</v>
      </c>
      <c r="H26" t="s">
        <v>3</v>
      </c>
    </row>
    <row r="27" spans="1:9" x14ac:dyDescent="0.2">
      <c r="A27" t="s">
        <v>59</v>
      </c>
      <c r="B27" t="s">
        <v>60</v>
      </c>
      <c r="C27" s="1">
        <v>45555</v>
      </c>
      <c r="D27">
        <v>260.66000000000003</v>
      </c>
      <c r="E27">
        <v>262.16000000000003</v>
      </c>
      <c r="F27" s="3">
        <f t="shared" si="3"/>
        <v>5.7546228803805714E-3</v>
      </c>
      <c r="G27" t="s">
        <v>14</v>
      </c>
      <c r="H27" t="s">
        <v>5</v>
      </c>
    </row>
    <row r="28" spans="1:9" x14ac:dyDescent="0.2">
      <c r="A28" t="s">
        <v>61</v>
      </c>
      <c r="B28" s="12" t="s">
        <v>62</v>
      </c>
      <c r="C28" s="1">
        <v>45565</v>
      </c>
      <c r="D28">
        <v>219.82</v>
      </c>
      <c r="E28">
        <v>234.1</v>
      </c>
      <c r="F28" s="3">
        <f t="shared" si="3"/>
        <v>6.496224183422801E-2</v>
      </c>
      <c r="G28" t="s">
        <v>9</v>
      </c>
      <c r="H28" t="s">
        <v>3</v>
      </c>
    </row>
    <row r="29" spans="1:9" x14ac:dyDescent="0.2">
      <c r="A29" t="s">
        <v>63</v>
      </c>
      <c r="B29" t="s">
        <v>64</v>
      </c>
      <c r="C29" s="1">
        <v>45609</v>
      </c>
      <c r="D29">
        <v>132.4</v>
      </c>
      <c r="E29">
        <v>131.80000000000001</v>
      </c>
      <c r="F29" s="3">
        <f t="shared" si="3"/>
        <v>-4.5317220543806217E-3</v>
      </c>
      <c r="G29" t="s">
        <v>14</v>
      </c>
      <c r="H29" t="s">
        <v>5</v>
      </c>
    </row>
    <row r="30" spans="1:9" x14ac:dyDescent="0.2">
      <c r="A30" t="s">
        <v>65</v>
      </c>
      <c r="B30" t="s">
        <v>66</v>
      </c>
      <c r="C30" s="1">
        <v>45322</v>
      </c>
      <c r="D30">
        <v>26.75</v>
      </c>
      <c r="E30">
        <v>27.5</v>
      </c>
      <c r="F30" s="3">
        <f t="shared" si="3"/>
        <v>2.8037383177570093E-2</v>
      </c>
      <c r="G30" t="s">
        <v>9</v>
      </c>
      <c r="H30" t="s">
        <v>3</v>
      </c>
    </row>
    <row r="31" spans="1:9" ht="34" x14ac:dyDescent="0.2">
      <c r="A31" t="s">
        <v>48</v>
      </c>
      <c r="B31" s="14" t="s">
        <v>67</v>
      </c>
      <c r="C31" s="1">
        <v>45531</v>
      </c>
      <c r="D31">
        <v>577</v>
      </c>
      <c r="E31">
        <v>551</v>
      </c>
      <c r="F31" s="3">
        <f t="shared" si="3"/>
        <v>-4.5060658578856154E-2</v>
      </c>
      <c r="G31" t="s">
        <v>14</v>
      </c>
      <c r="H31" t="s">
        <v>3</v>
      </c>
      <c r="I31" s="15"/>
    </row>
    <row r="32" spans="1:9" x14ac:dyDescent="0.2">
      <c r="A32" s="5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11D4-EAFD-DD49-AE6A-F204E1EE57D4}">
  <dimension ref="A1:I47"/>
  <sheetViews>
    <sheetView topLeftCell="A14" zoomScale="129" zoomScaleNormal="129" workbookViewId="0">
      <selection activeCell="B26" sqref="B26"/>
    </sheetView>
  </sheetViews>
  <sheetFormatPr baseColWidth="10" defaultColWidth="11" defaultRowHeight="16" x14ac:dyDescent="0.2"/>
  <cols>
    <col min="1" max="1" width="18.33203125" bestFit="1" customWidth="1"/>
    <col min="2" max="2" width="68.5" bestFit="1" customWidth="1"/>
    <col min="3" max="3" width="16.6640625" bestFit="1" customWidth="1"/>
    <col min="4" max="8" width="26.1640625" customWidth="1"/>
    <col min="9" max="9" width="11.33203125" bestFit="1" customWidth="1"/>
  </cols>
  <sheetData>
    <row r="1" spans="1:9" x14ac:dyDescent="0.2">
      <c r="A1" t="s">
        <v>0</v>
      </c>
      <c r="B1" t="s">
        <v>1</v>
      </c>
      <c r="C1" t="s">
        <v>100</v>
      </c>
      <c r="D1" t="s">
        <v>17</v>
      </c>
      <c r="E1" t="s">
        <v>18</v>
      </c>
      <c r="F1" t="s">
        <v>19</v>
      </c>
      <c r="G1" t="s">
        <v>2</v>
      </c>
      <c r="H1" t="s">
        <v>20</v>
      </c>
    </row>
    <row r="2" spans="1:9" x14ac:dyDescent="0.2">
      <c r="A2" t="s">
        <v>21</v>
      </c>
      <c r="B2" t="s">
        <v>22</v>
      </c>
      <c r="C2" s="1">
        <v>45602</v>
      </c>
      <c r="D2">
        <v>34.28</v>
      </c>
      <c r="E2">
        <v>10.49</v>
      </c>
      <c r="F2" s="2">
        <f t="shared" ref="F2" si="0">((E2-D2)/D2)</f>
        <v>-0.69399066511085172</v>
      </c>
      <c r="G2" t="s">
        <v>14</v>
      </c>
      <c r="H2" t="s">
        <v>3</v>
      </c>
    </row>
    <row r="3" spans="1:9" x14ac:dyDescent="0.2">
      <c r="A3" t="s">
        <v>23</v>
      </c>
      <c r="B3" t="s">
        <v>101</v>
      </c>
      <c r="C3" s="1">
        <v>45586</v>
      </c>
      <c r="D3">
        <v>223.8</v>
      </c>
      <c r="E3">
        <v>231</v>
      </c>
      <c r="F3" s="2">
        <f>((E3-D3)/D3)</f>
        <v>3.2171581769436942E-2</v>
      </c>
      <c r="G3" t="s">
        <v>9</v>
      </c>
      <c r="H3" t="s">
        <v>3</v>
      </c>
    </row>
    <row r="4" spans="1:9" x14ac:dyDescent="0.2">
      <c r="A4" t="s">
        <v>24</v>
      </c>
      <c r="B4" t="s">
        <v>102</v>
      </c>
      <c r="C4" s="1">
        <v>45575</v>
      </c>
      <c r="D4">
        <v>11.02</v>
      </c>
      <c r="E4">
        <v>8.7200000000000006</v>
      </c>
      <c r="F4" s="2">
        <f t="shared" ref="F4:F18" si="1">((E4-D4)/D4)</f>
        <v>-0.20871143375680573</v>
      </c>
      <c r="G4" t="s">
        <v>14</v>
      </c>
      <c r="H4" t="s">
        <v>3</v>
      </c>
      <c r="I4" s="15"/>
    </row>
    <row r="5" spans="1:9" x14ac:dyDescent="0.2">
      <c r="A5" t="s">
        <v>25</v>
      </c>
      <c r="B5" t="s">
        <v>68</v>
      </c>
      <c r="C5" s="1">
        <v>45583</v>
      </c>
      <c r="D5">
        <v>28.92</v>
      </c>
      <c r="E5">
        <v>24.62</v>
      </c>
      <c r="F5" s="2">
        <f t="shared" si="1"/>
        <v>-0.14868603042876904</v>
      </c>
      <c r="G5" t="s">
        <v>14</v>
      </c>
      <c r="H5" t="s">
        <v>3</v>
      </c>
      <c r="I5" s="15"/>
    </row>
    <row r="6" spans="1:9" x14ac:dyDescent="0.2">
      <c r="A6" t="s">
        <v>26</v>
      </c>
      <c r="B6" t="s">
        <v>27</v>
      </c>
      <c r="C6" s="1">
        <v>45405</v>
      </c>
      <c r="D6">
        <v>2.13</v>
      </c>
      <c r="E6">
        <v>2.38</v>
      </c>
      <c r="F6" s="2">
        <f t="shared" si="1"/>
        <v>0.11737089201877934</v>
      </c>
      <c r="G6" t="s">
        <v>9</v>
      </c>
      <c r="H6" t="s">
        <v>3</v>
      </c>
      <c r="I6" s="15"/>
    </row>
    <row r="7" spans="1:9" x14ac:dyDescent="0.2">
      <c r="A7" t="s">
        <v>28</v>
      </c>
      <c r="B7" t="s">
        <v>29</v>
      </c>
      <c r="C7" s="1">
        <v>45365</v>
      </c>
      <c r="D7">
        <v>55.47</v>
      </c>
      <c r="E7">
        <v>55.95</v>
      </c>
      <c r="F7" s="2">
        <f t="shared" si="1"/>
        <v>8.6533261222283032E-3</v>
      </c>
      <c r="G7" t="s">
        <v>4</v>
      </c>
      <c r="H7" t="s">
        <v>3</v>
      </c>
    </row>
    <row r="8" spans="1:9" x14ac:dyDescent="0.2">
      <c r="A8" t="s">
        <v>30</v>
      </c>
      <c r="B8" t="s">
        <v>31</v>
      </c>
      <c r="C8" s="1">
        <v>45547</v>
      </c>
      <c r="D8">
        <v>131.19999999999999</v>
      </c>
      <c r="E8">
        <v>133.4</v>
      </c>
      <c r="F8" s="2">
        <f t="shared" si="1"/>
        <v>1.6768292682926962E-2</v>
      </c>
      <c r="G8" s="11" t="s">
        <v>14</v>
      </c>
      <c r="H8" t="s">
        <v>5</v>
      </c>
    </row>
    <row r="9" spans="1:9" x14ac:dyDescent="0.2">
      <c r="A9" t="s">
        <v>32</v>
      </c>
      <c r="B9" t="s">
        <v>33</v>
      </c>
      <c r="C9" s="1">
        <v>45597</v>
      </c>
      <c r="D9">
        <v>137.62</v>
      </c>
      <c r="E9">
        <v>133.91</v>
      </c>
      <c r="F9" s="2">
        <f t="shared" si="1"/>
        <v>-2.6958290946083475E-2</v>
      </c>
      <c r="G9" t="s">
        <v>14</v>
      </c>
      <c r="H9" t="s">
        <v>3</v>
      </c>
      <c r="I9" s="15"/>
    </row>
    <row r="10" spans="1:9" x14ac:dyDescent="0.2">
      <c r="A10" t="s">
        <v>34</v>
      </c>
      <c r="B10" t="s">
        <v>35</v>
      </c>
      <c r="C10" s="1">
        <v>45350</v>
      </c>
      <c r="D10">
        <v>42.55</v>
      </c>
      <c r="E10">
        <v>44.741999999999997</v>
      </c>
      <c r="F10" s="2">
        <f t="shared" si="1"/>
        <v>5.1515863689776738E-2</v>
      </c>
      <c r="G10" t="s">
        <v>14</v>
      </c>
      <c r="H10" s="11" t="s">
        <v>5</v>
      </c>
    </row>
    <row r="11" spans="1:9" x14ac:dyDescent="0.2">
      <c r="A11" t="s">
        <v>36</v>
      </c>
      <c r="B11" t="s">
        <v>37</v>
      </c>
      <c r="C11" s="1">
        <v>45534</v>
      </c>
      <c r="D11">
        <v>124.6</v>
      </c>
      <c r="E11">
        <v>122.2</v>
      </c>
      <c r="F11" s="3">
        <f t="shared" si="1"/>
        <v>-1.9261637239165262E-2</v>
      </c>
      <c r="G11" t="s">
        <v>14</v>
      </c>
      <c r="H11" t="s">
        <v>5</v>
      </c>
    </row>
    <row r="12" spans="1:9" x14ac:dyDescent="0.2">
      <c r="A12" t="s">
        <v>38</v>
      </c>
      <c r="B12" t="s">
        <v>69</v>
      </c>
      <c r="C12" s="1">
        <v>45594</v>
      </c>
      <c r="D12">
        <v>103.2</v>
      </c>
      <c r="E12">
        <v>102.2</v>
      </c>
      <c r="F12" s="3">
        <f t="shared" si="1"/>
        <v>-9.6899224806201549E-3</v>
      </c>
      <c r="G12" t="s">
        <v>14</v>
      </c>
      <c r="H12" s="11" t="s">
        <v>5</v>
      </c>
    </row>
    <row r="13" spans="1:9" x14ac:dyDescent="0.2">
      <c r="A13" t="s">
        <v>103</v>
      </c>
      <c r="B13" s="12" t="s">
        <v>70</v>
      </c>
      <c r="C13" s="1">
        <v>45294</v>
      </c>
      <c r="D13">
        <v>39.880000000000003</v>
      </c>
      <c r="E13">
        <v>39.86</v>
      </c>
      <c r="F13" s="3">
        <f t="shared" si="1"/>
        <v>-5.0150451354070025E-4</v>
      </c>
      <c r="G13" t="s">
        <v>4</v>
      </c>
      <c r="H13" s="11" t="s">
        <v>3</v>
      </c>
    </row>
    <row r="14" spans="1:9" x14ac:dyDescent="0.2">
      <c r="A14" t="s">
        <v>39</v>
      </c>
      <c r="B14" t="s">
        <v>104</v>
      </c>
      <c r="C14" s="1">
        <v>45428</v>
      </c>
      <c r="D14">
        <v>74.94</v>
      </c>
      <c r="E14">
        <v>72.94</v>
      </c>
      <c r="F14" s="3">
        <f t="shared" si="1"/>
        <v>-2.6688017080330931E-2</v>
      </c>
      <c r="G14" t="s">
        <v>9</v>
      </c>
      <c r="H14" s="11" t="s">
        <v>5</v>
      </c>
    </row>
    <row r="15" spans="1:9" x14ac:dyDescent="0.2">
      <c r="A15" t="s">
        <v>40</v>
      </c>
      <c r="B15" t="s">
        <v>71</v>
      </c>
      <c r="C15" s="1">
        <v>45603</v>
      </c>
      <c r="D15">
        <v>129.4</v>
      </c>
      <c r="E15">
        <v>134</v>
      </c>
      <c r="F15" s="3">
        <f t="shared" si="1"/>
        <v>3.5548686244203972E-2</v>
      </c>
      <c r="G15" t="s">
        <v>14</v>
      </c>
      <c r="H15" s="11" t="s">
        <v>5</v>
      </c>
    </row>
    <row r="16" spans="1:9" x14ac:dyDescent="0.2">
      <c r="A16" t="s">
        <v>41</v>
      </c>
      <c r="B16" t="s">
        <v>105</v>
      </c>
      <c r="C16" s="1">
        <v>45586</v>
      </c>
      <c r="D16">
        <v>8.35</v>
      </c>
      <c r="E16">
        <v>8.1</v>
      </c>
      <c r="F16" s="3">
        <f t="shared" si="1"/>
        <v>-2.9940119760479042E-2</v>
      </c>
      <c r="G16" t="s">
        <v>9</v>
      </c>
      <c r="H16" s="11" t="s">
        <v>5</v>
      </c>
      <c r="I16" s="15"/>
    </row>
    <row r="17" spans="1:9" x14ac:dyDescent="0.2">
      <c r="A17" t="s">
        <v>42</v>
      </c>
      <c r="B17" t="s">
        <v>43</v>
      </c>
      <c r="C17" s="1">
        <v>45475</v>
      </c>
      <c r="D17">
        <v>98.4</v>
      </c>
      <c r="E17">
        <v>100.7</v>
      </c>
      <c r="F17" s="3">
        <f t="shared" si="1"/>
        <v>2.3373983739837369E-2</v>
      </c>
      <c r="G17" t="s">
        <v>9</v>
      </c>
      <c r="H17" t="s">
        <v>3</v>
      </c>
      <c r="I17" s="15"/>
    </row>
    <row r="18" spans="1:9" x14ac:dyDescent="0.2">
      <c r="A18" t="s">
        <v>44</v>
      </c>
      <c r="B18" t="s">
        <v>106</v>
      </c>
      <c r="C18" s="1">
        <v>45478</v>
      </c>
      <c r="D18">
        <v>872.4</v>
      </c>
      <c r="E18">
        <v>986.67</v>
      </c>
      <c r="F18" s="3">
        <f t="shared" si="1"/>
        <v>0.13098349381017879</v>
      </c>
      <c r="G18" t="s">
        <v>9</v>
      </c>
      <c r="H18" t="s">
        <v>3</v>
      </c>
      <c r="I18" s="15"/>
    </row>
    <row r="19" spans="1:9" x14ac:dyDescent="0.2">
      <c r="A19" t="s">
        <v>45</v>
      </c>
      <c r="B19" s="13" t="s">
        <v>46</v>
      </c>
      <c r="C19" s="1">
        <v>45113</v>
      </c>
      <c r="D19">
        <v>10.34</v>
      </c>
      <c r="E19">
        <v>10.199999998999999</v>
      </c>
      <c r="F19" s="3">
        <f t="shared" ref="F19:F31" si="2">((E19-D19)/D19)</f>
        <v>-1.3539651934236041E-2</v>
      </c>
      <c r="G19" t="s">
        <v>14</v>
      </c>
      <c r="H19" s="11" t="s">
        <v>5</v>
      </c>
    </row>
    <row r="20" spans="1:9" x14ac:dyDescent="0.2">
      <c r="A20" t="s">
        <v>47</v>
      </c>
      <c r="B20" t="s">
        <v>107</v>
      </c>
      <c r="C20" s="1">
        <v>45561</v>
      </c>
      <c r="D20">
        <v>185.56</v>
      </c>
      <c r="E20">
        <v>188.54</v>
      </c>
      <c r="F20" s="3">
        <f t="shared" si="2"/>
        <v>1.6059495580944112E-2</v>
      </c>
      <c r="G20" s="11" t="s">
        <v>14</v>
      </c>
      <c r="H20" t="s">
        <v>5</v>
      </c>
    </row>
    <row r="21" spans="1:9" ht="17" x14ac:dyDescent="0.2">
      <c r="A21" t="s">
        <v>48</v>
      </c>
      <c r="B21" s="4" t="s">
        <v>49</v>
      </c>
      <c r="C21" s="1">
        <v>44711</v>
      </c>
      <c r="D21">
        <v>599.73</v>
      </c>
      <c r="E21">
        <v>620.23</v>
      </c>
      <c r="F21" s="3">
        <f t="shared" si="2"/>
        <v>3.4182048588531508E-2</v>
      </c>
      <c r="G21" t="s">
        <v>14</v>
      </c>
      <c r="H21" t="s">
        <v>5</v>
      </c>
      <c r="I21" s="15"/>
    </row>
    <row r="22" spans="1:9" x14ac:dyDescent="0.2">
      <c r="A22" t="s">
        <v>50</v>
      </c>
      <c r="B22" t="s">
        <v>51</v>
      </c>
      <c r="C22" s="1">
        <v>45589</v>
      </c>
      <c r="D22">
        <v>156.19999999999999</v>
      </c>
      <c r="E22">
        <v>163.5</v>
      </c>
      <c r="F22" s="3">
        <f t="shared" si="2"/>
        <v>4.6734955185659489E-2</v>
      </c>
      <c r="G22" t="s">
        <v>9</v>
      </c>
      <c r="H22" t="s">
        <v>3</v>
      </c>
      <c r="I22" s="15"/>
    </row>
    <row r="23" spans="1:9" x14ac:dyDescent="0.2">
      <c r="A23" t="s">
        <v>52</v>
      </c>
      <c r="B23" s="9" t="s">
        <v>53</v>
      </c>
      <c r="C23" s="1">
        <v>45484</v>
      </c>
      <c r="D23">
        <v>72.599999999999994</v>
      </c>
      <c r="E23">
        <v>66.95</v>
      </c>
      <c r="F23" s="3">
        <f t="shared" si="2"/>
        <v>-7.7823691460054981E-2</v>
      </c>
      <c r="G23" s="11" t="s">
        <v>14</v>
      </c>
      <c r="H23" s="11" t="s">
        <v>3</v>
      </c>
      <c r="I23" s="15"/>
    </row>
    <row r="24" spans="1:9" x14ac:dyDescent="0.2">
      <c r="A24" t="s">
        <v>54</v>
      </c>
      <c r="B24" s="10" t="s">
        <v>55</v>
      </c>
      <c r="C24" s="1">
        <v>45433</v>
      </c>
      <c r="D24">
        <v>6.26</v>
      </c>
      <c r="E24">
        <v>6.95</v>
      </c>
      <c r="F24" s="3">
        <f t="shared" si="2"/>
        <v>0.11022364217252403</v>
      </c>
      <c r="G24" t="s">
        <v>9</v>
      </c>
      <c r="H24" t="s">
        <v>3</v>
      </c>
      <c r="I24" s="15"/>
    </row>
    <row r="25" spans="1:9" x14ac:dyDescent="0.2">
      <c r="A25" t="s">
        <v>56</v>
      </c>
      <c r="B25" t="s">
        <v>108</v>
      </c>
      <c r="C25" s="1">
        <v>45519</v>
      </c>
      <c r="D25">
        <v>152.66999999999999</v>
      </c>
      <c r="E25">
        <v>125.18</v>
      </c>
      <c r="F25" s="3">
        <f t="shared" si="2"/>
        <v>-0.18006157070806303</v>
      </c>
      <c r="G25" s="11" t="s">
        <v>14</v>
      </c>
      <c r="H25" s="11" t="s">
        <v>3</v>
      </c>
      <c r="I25" s="15"/>
    </row>
    <row r="26" spans="1:9" x14ac:dyDescent="0.2">
      <c r="A26" t="s">
        <v>57</v>
      </c>
      <c r="B26" t="s">
        <v>58</v>
      </c>
      <c r="C26" s="1">
        <v>45588</v>
      </c>
      <c r="D26">
        <v>260</v>
      </c>
      <c r="E26">
        <v>290.5</v>
      </c>
      <c r="F26" s="3">
        <f t="shared" si="2"/>
        <v>0.11730769230769231</v>
      </c>
      <c r="G26" t="s">
        <v>9</v>
      </c>
      <c r="H26" t="s">
        <v>3</v>
      </c>
      <c r="I26" s="15"/>
    </row>
    <row r="27" spans="1:9" x14ac:dyDescent="0.2">
      <c r="A27" t="s">
        <v>59</v>
      </c>
      <c r="B27" t="s">
        <v>60</v>
      </c>
      <c r="C27" s="1">
        <v>45555</v>
      </c>
      <c r="D27">
        <v>260.66000000000003</v>
      </c>
      <c r="E27">
        <v>262.16000000000003</v>
      </c>
      <c r="F27" s="3">
        <f t="shared" si="2"/>
        <v>5.7546228803805714E-3</v>
      </c>
      <c r="G27" t="s">
        <v>14</v>
      </c>
      <c r="H27" t="s">
        <v>5</v>
      </c>
    </row>
    <row r="28" spans="1:9" x14ac:dyDescent="0.2">
      <c r="A28" t="s">
        <v>61</v>
      </c>
      <c r="B28" s="12" t="s">
        <v>62</v>
      </c>
      <c r="C28" s="1">
        <v>45565</v>
      </c>
      <c r="D28">
        <v>219.82</v>
      </c>
      <c r="E28">
        <v>234.1</v>
      </c>
      <c r="F28" s="3">
        <f t="shared" si="2"/>
        <v>6.496224183422801E-2</v>
      </c>
      <c r="G28" s="11" t="s">
        <v>4</v>
      </c>
      <c r="H28" s="11" t="s">
        <v>5</v>
      </c>
    </row>
    <row r="29" spans="1:9" x14ac:dyDescent="0.2">
      <c r="A29" t="s">
        <v>63</v>
      </c>
      <c r="B29" t="s">
        <v>64</v>
      </c>
      <c r="C29" s="1">
        <v>45609</v>
      </c>
      <c r="D29">
        <v>132.4</v>
      </c>
      <c r="E29">
        <v>131.80000000000001</v>
      </c>
      <c r="F29" s="3">
        <f t="shared" si="2"/>
        <v>-4.5317220543806217E-3</v>
      </c>
      <c r="G29" t="s">
        <v>14</v>
      </c>
      <c r="H29" t="s">
        <v>5</v>
      </c>
    </row>
    <row r="30" spans="1:9" x14ac:dyDescent="0.2">
      <c r="A30" t="s">
        <v>65</v>
      </c>
      <c r="B30" t="s">
        <v>66</v>
      </c>
      <c r="C30" s="1">
        <v>45322</v>
      </c>
      <c r="D30">
        <v>26.75</v>
      </c>
      <c r="E30">
        <v>27.5</v>
      </c>
      <c r="F30" s="3">
        <f t="shared" si="2"/>
        <v>2.8037383177570093E-2</v>
      </c>
      <c r="G30" s="11" t="s">
        <v>4</v>
      </c>
      <c r="H30" s="11" t="s">
        <v>5</v>
      </c>
    </row>
    <row r="31" spans="1:9" ht="34" x14ac:dyDescent="0.2">
      <c r="A31" t="s">
        <v>48</v>
      </c>
      <c r="B31" s="14" t="s">
        <v>67</v>
      </c>
      <c r="C31" s="1">
        <v>45531</v>
      </c>
      <c r="D31">
        <v>577</v>
      </c>
      <c r="E31">
        <v>551</v>
      </c>
      <c r="F31" s="3">
        <f t="shared" si="2"/>
        <v>-4.5060658578856154E-2</v>
      </c>
      <c r="G31" s="11" t="s">
        <v>4</v>
      </c>
      <c r="H31" s="11" t="s">
        <v>5</v>
      </c>
    </row>
    <row r="32" spans="1:9" x14ac:dyDescent="0.2">
      <c r="C32" s="1"/>
      <c r="F32" s="2"/>
    </row>
    <row r="34" spans="3:8" x14ac:dyDescent="0.2">
      <c r="C34" s="1"/>
      <c r="F34" s="2"/>
      <c r="H34" s="5"/>
    </row>
    <row r="35" spans="3:8" x14ac:dyDescent="0.2">
      <c r="C35" s="1"/>
      <c r="F35" s="2"/>
    </row>
    <row r="37" spans="3:8" x14ac:dyDescent="0.2">
      <c r="C37" s="1"/>
    </row>
    <row r="38" spans="3:8" x14ac:dyDescent="0.2">
      <c r="C38" s="1"/>
    </row>
    <row r="39" spans="3:8" x14ac:dyDescent="0.2">
      <c r="C39" s="1"/>
    </row>
    <row r="40" spans="3:8" x14ac:dyDescent="0.2">
      <c r="C40" s="1"/>
    </row>
    <row r="41" spans="3:8" x14ac:dyDescent="0.2">
      <c r="C41" s="1"/>
    </row>
    <row r="42" spans="3:8" x14ac:dyDescent="0.2">
      <c r="C42" s="1"/>
    </row>
    <row r="43" spans="3:8" x14ac:dyDescent="0.2">
      <c r="C43" s="1"/>
    </row>
    <row r="44" spans="3:8" x14ac:dyDescent="0.2">
      <c r="C44" s="1"/>
    </row>
    <row r="45" spans="3:8" x14ac:dyDescent="0.2">
      <c r="C45" s="1"/>
    </row>
    <row r="46" spans="3:8" x14ac:dyDescent="0.2">
      <c r="C46" s="1"/>
    </row>
    <row r="47" spans="3:8" x14ac:dyDescent="0.2">
      <c r="C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7C50-49D1-0745-B168-B1C727AEEF8D}">
  <dimension ref="A1:H47"/>
  <sheetViews>
    <sheetView topLeftCell="A3" zoomScale="125" zoomScaleNormal="132" workbookViewId="0">
      <selection activeCell="B26" sqref="B26"/>
    </sheetView>
  </sheetViews>
  <sheetFormatPr baseColWidth="10" defaultColWidth="11" defaultRowHeight="16" x14ac:dyDescent="0.2"/>
  <cols>
    <col min="1" max="1" width="18.33203125" bestFit="1" customWidth="1"/>
    <col min="2" max="2" width="68.5" bestFit="1" customWidth="1"/>
    <col min="3" max="3" width="16.6640625" bestFit="1" customWidth="1"/>
    <col min="4" max="8" width="26.1640625" customWidth="1"/>
    <col min="9" max="9" width="11.33203125" bestFit="1" customWidth="1"/>
  </cols>
  <sheetData>
    <row r="1" spans="1:8" x14ac:dyDescent="0.2">
      <c r="A1" t="s">
        <v>0</v>
      </c>
      <c r="B1" t="s">
        <v>1</v>
      </c>
      <c r="C1" t="s">
        <v>100</v>
      </c>
      <c r="D1" t="s">
        <v>17</v>
      </c>
      <c r="E1" t="s">
        <v>18</v>
      </c>
      <c r="F1" t="s">
        <v>19</v>
      </c>
      <c r="G1" t="s">
        <v>6</v>
      </c>
      <c r="H1" t="s">
        <v>20</v>
      </c>
    </row>
    <row r="2" spans="1:8" x14ac:dyDescent="0.2">
      <c r="A2" t="s">
        <v>21</v>
      </c>
      <c r="B2" t="s">
        <v>22</v>
      </c>
      <c r="C2" s="1">
        <v>45602</v>
      </c>
      <c r="D2">
        <v>34.28</v>
      </c>
      <c r="E2">
        <v>10.49</v>
      </c>
      <c r="F2" s="2">
        <f t="shared" ref="F2" si="0">((E2-D2)/D2)</f>
        <v>-0.69399066511085172</v>
      </c>
      <c r="G2" t="s">
        <v>14</v>
      </c>
      <c r="H2" t="s">
        <v>3</v>
      </c>
    </row>
    <row r="3" spans="1:8" x14ac:dyDescent="0.2">
      <c r="A3" t="s">
        <v>23</v>
      </c>
      <c r="B3" t="s">
        <v>101</v>
      </c>
      <c r="C3" s="1">
        <v>45586</v>
      </c>
      <c r="D3">
        <v>223.8</v>
      </c>
      <c r="E3">
        <v>231</v>
      </c>
      <c r="F3" s="2">
        <f>((E3-D3)/D3)</f>
        <v>3.2171581769436942E-2</v>
      </c>
      <c r="G3" t="s">
        <v>9</v>
      </c>
      <c r="H3" t="s">
        <v>3</v>
      </c>
    </row>
    <row r="4" spans="1:8" x14ac:dyDescent="0.2">
      <c r="A4" t="s">
        <v>24</v>
      </c>
      <c r="B4" t="s">
        <v>102</v>
      </c>
      <c r="C4" s="1">
        <v>45575</v>
      </c>
      <c r="D4">
        <v>11.02</v>
      </c>
      <c r="E4">
        <v>8.7200000000000006</v>
      </c>
      <c r="F4" s="2">
        <f t="shared" ref="F4:F18" si="1">((E4-D4)/D4)</f>
        <v>-0.20871143375680573</v>
      </c>
      <c r="G4" t="s">
        <v>14</v>
      </c>
      <c r="H4" t="s">
        <v>3</v>
      </c>
    </row>
    <row r="5" spans="1:8" x14ac:dyDescent="0.2">
      <c r="A5" t="s">
        <v>25</v>
      </c>
      <c r="B5" t="s">
        <v>68</v>
      </c>
      <c r="C5" s="1">
        <v>45583</v>
      </c>
      <c r="D5">
        <v>28.92</v>
      </c>
      <c r="E5">
        <v>24.62</v>
      </c>
      <c r="F5" s="2">
        <f t="shared" si="1"/>
        <v>-0.14868603042876904</v>
      </c>
      <c r="G5" t="s">
        <v>14</v>
      </c>
      <c r="H5" t="s">
        <v>3</v>
      </c>
    </row>
    <row r="6" spans="1:8" x14ac:dyDescent="0.2">
      <c r="A6" t="s">
        <v>26</v>
      </c>
      <c r="B6" t="s">
        <v>27</v>
      </c>
      <c r="C6" s="1">
        <v>45405</v>
      </c>
      <c r="D6">
        <v>2.13</v>
      </c>
      <c r="E6">
        <v>2.38</v>
      </c>
      <c r="F6" s="2">
        <f t="shared" si="1"/>
        <v>0.11737089201877934</v>
      </c>
      <c r="G6" t="s">
        <v>9</v>
      </c>
      <c r="H6" t="s">
        <v>3</v>
      </c>
    </row>
    <row r="7" spans="1:8" x14ac:dyDescent="0.2">
      <c r="A7" t="s">
        <v>28</v>
      </c>
      <c r="B7" t="s">
        <v>29</v>
      </c>
      <c r="C7" s="1">
        <v>45365</v>
      </c>
      <c r="D7">
        <v>55.47</v>
      </c>
      <c r="E7">
        <v>55.95</v>
      </c>
      <c r="F7" s="2">
        <f t="shared" si="1"/>
        <v>8.6533261222283032E-3</v>
      </c>
      <c r="G7" t="s">
        <v>4</v>
      </c>
      <c r="H7" t="s">
        <v>3</v>
      </c>
    </row>
    <row r="8" spans="1:8" x14ac:dyDescent="0.2">
      <c r="A8" t="s">
        <v>30</v>
      </c>
      <c r="B8" t="s">
        <v>31</v>
      </c>
      <c r="C8" s="1">
        <v>45547</v>
      </c>
      <c r="D8">
        <v>131.19999999999999</v>
      </c>
      <c r="E8">
        <v>133.4</v>
      </c>
      <c r="F8" s="2">
        <f t="shared" si="1"/>
        <v>1.6768292682926962E-2</v>
      </c>
      <c r="G8" t="s">
        <v>9</v>
      </c>
      <c r="H8" t="s">
        <v>5</v>
      </c>
    </row>
    <row r="9" spans="1:8" x14ac:dyDescent="0.2">
      <c r="A9" t="s">
        <v>32</v>
      </c>
      <c r="B9" t="s">
        <v>33</v>
      </c>
      <c r="C9" s="1">
        <v>45597</v>
      </c>
      <c r="D9">
        <v>137.62</v>
      </c>
      <c r="E9">
        <v>133.91</v>
      </c>
      <c r="F9" s="2">
        <f t="shared" si="1"/>
        <v>-2.6958290946083475E-2</v>
      </c>
      <c r="G9" t="s">
        <v>4</v>
      </c>
      <c r="H9" s="11" t="s">
        <v>5</v>
      </c>
    </row>
    <row r="10" spans="1:8" x14ac:dyDescent="0.2">
      <c r="A10" t="s">
        <v>34</v>
      </c>
      <c r="B10" t="s">
        <v>35</v>
      </c>
      <c r="C10" s="1">
        <v>45350</v>
      </c>
      <c r="D10">
        <v>42.55</v>
      </c>
      <c r="E10">
        <v>44.741999999999997</v>
      </c>
      <c r="F10" s="2">
        <f t="shared" si="1"/>
        <v>5.1515863689776738E-2</v>
      </c>
      <c r="G10" t="s">
        <v>9</v>
      </c>
      <c r="H10" t="s">
        <v>3</v>
      </c>
    </row>
    <row r="11" spans="1:8" x14ac:dyDescent="0.2">
      <c r="A11" t="s">
        <v>36</v>
      </c>
      <c r="B11" t="s">
        <v>37</v>
      </c>
      <c r="C11" s="1">
        <v>45534</v>
      </c>
      <c r="D11">
        <v>124.6</v>
      </c>
      <c r="E11">
        <v>122.2</v>
      </c>
      <c r="F11" s="3">
        <f t="shared" si="1"/>
        <v>-1.9261637239165262E-2</v>
      </c>
      <c r="G11" t="s">
        <v>14</v>
      </c>
      <c r="H11" t="s">
        <v>5</v>
      </c>
    </row>
    <row r="12" spans="1:8" x14ac:dyDescent="0.2">
      <c r="A12" t="s">
        <v>38</v>
      </c>
      <c r="B12" t="s">
        <v>69</v>
      </c>
      <c r="C12" s="1">
        <v>45594</v>
      </c>
      <c r="D12">
        <v>103.2</v>
      </c>
      <c r="E12">
        <v>102.2</v>
      </c>
      <c r="F12" s="3">
        <f t="shared" si="1"/>
        <v>-9.6899224806201549E-3</v>
      </c>
      <c r="G12" t="s">
        <v>9</v>
      </c>
      <c r="H12" s="11" t="s">
        <v>5</v>
      </c>
    </row>
    <row r="13" spans="1:8" x14ac:dyDescent="0.2">
      <c r="A13" t="s">
        <v>103</v>
      </c>
      <c r="B13" s="12" t="s">
        <v>70</v>
      </c>
      <c r="C13" s="1">
        <v>45294</v>
      </c>
      <c r="D13">
        <v>39.880000000000003</v>
      </c>
      <c r="E13">
        <v>39.86</v>
      </c>
      <c r="F13" s="3">
        <f t="shared" si="1"/>
        <v>-5.0150451354070025E-4</v>
      </c>
      <c r="G13" t="s">
        <v>9</v>
      </c>
      <c r="H13" t="s">
        <v>5</v>
      </c>
    </row>
    <row r="14" spans="1:8" x14ac:dyDescent="0.2">
      <c r="A14" t="s">
        <v>39</v>
      </c>
      <c r="B14" t="s">
        <v>104</v>
      </c>
      <c r="C14" s="1">
        <v>45428</v>
      </c>
      <c r="D14">
        <v>74.94</v>
      </c>
      <c r="E14">
        <v>72.94</v>
      </c>
      <c r="F14" s="3">
        <f t="shared" si="1"/>
        <v>-2.6688017080330931E-2</v>
      </c>
      <c r="G14" t="s">
        <v>14</v>
      </c>
      <c r="H14" t="s">
        <v>3</v>
      </c>
    </row>
    <row r="15" spans="1:8" x14ac:dyDescent="0.2">
      <c r="A15" t="s">
        <v>40</v>
      </c>
      <c r="B15" t="s">
        <v>71</v>
      </c>
      <c r="C15" s="1">
        <v>45603</v>
      </c>
      <c r="D15">
        <v>129.4</v>
      </c>
      <c r="E15">
        <v>134</v>
      </c>
      <c r="F15" s="3">
        <f t="shared" si="1"/>
        <v>3.5548686244203972E-2</v>
      </c>
      <c r="G15" t="s">
        <v>9</v>
      </c>
      <c r="H15" t="s">
        <v>3</v>
      </c>
    </row>
    <row r="16" spans="1:8" x14ac:dyDescent="0.2">
      <c r="A16" t="s">
        <v>41</v>
      </c>
      <c r="B16" t="s">
        <v>105</v>
      </c>
      <c r="C16" s="1">
        <v>45586</v>
      </c>
      <c r="D16">
        <v>8.35</v>
      </c>
      <c r="E16">
        <v>8.1</v>
      </c>
      <c r="F16" s="3">
        <f t="shared" si="1"/>
        <v>-2.9940119760479042E-2</v>
      </c>
      <c r="G16" t="s">
        <v>14</v>
      </c>
      <c r="H16" t="s">
        <v>3</v>
      </c>
    </row>
    <row r="17" spans="1:8" x14ac:dyDescent="0.2">
      <c r="A17" t="s">
        <v>42</v>
      </c>
      <c r="B17" t="s">
        <v>43</v>
      </c>
      <c r="C17" s="1">
        <v>45475</v>
      </c>
      <c r="D17">
        <v>98.4</v>
      </c>
      <c r="E17">
        <v>100.7</v>
      </c>
      <c r="F17" s="3">
        <f t="shared" si="1"/>
        <v>2.3373983739837369E-2</v>
      </c>
      <c r="G17" t="s">
        <v>9</v>
      </c>
      <c r="H17" t="s">
        <v>3</v>
      </c>
    </row>
    <row r="18" spans="1:8" x14ac:dyDescent="0.2">
      <c r="A18" t="s">
        <v>44</v>
      </c>
      <c r="B18" t="s">
        <v>106</v>
      </c>
      <c r="C18" s="1">
        <v>45478</v>
      </c>
      <c r="D18">
        <v>872.4</v>
      </c>
      <c r="E18">
        <v>986.67</v>
      </c>
      <c r="F18" s="3">
        <f t="shared" si="1"/>
        <v>0.13098349381017879</v>
      </c>
      <c r="G18" t="s">
        <v>9</v>
      </c>
      <c r="H18" t="s">
        <v>3</v>
      </c>
    </row>
    <row r="19" spans="1:8" x14ac:dyDescent="0.2">
      <c r="A19" t="s">
        <v>45</v>
      </c>
      <c r="B19" s="13" t="s">
        <v>46</v>
      </c>
      <c r="C19" s="1">
        <v>45113</v>
      </c>
      <c r="D19">
        <v>10.34</v>
      </c>
      <c r="E19">
        <v>10.199999998999999</v>
      </c>
      <c r="F19" s="3">
        <f t="shared" ref="F19:F31" si="2">((E19-D19)/D19)</f>
        <v>-1.3539651934236041E-2</v>
      </c>
      <c r="G19" t="s">
        <v>9</v>
      </c>
      <c r="H19" s="11" t="s">
        <v>5</v>
      </c>
    </row>
    <row r="20" spans="1:8" x14ac:dyDescent="0.2">
      <c r="A20" t="s">
        <v>47</v>
      </c>
      <c r="B20" t="s">
        <v>107</v>
      </c>
      <c r="C20" s="1">
        <v>45561</v>
      </c>
      <c r="D20">
        <v>185.56</v>
      </c>
      <c r="E20">
        <v>188.54</v>
      </c>
      <c r="F20" s="3">
        <f t="shared" si="2"/>
        <v>1.6059495580944112E-2</v>
      </c>
      <c r="G20" t="s">
        <v>9</v>
      </c>
      <c r="H20" t="s">
        <v>5</v>
      </c>
    </row>
    <row r="21" spans="1:8" ht="17" x14ac:dyDescent="0.2">
      <c r="A21" t="s">
        <v>48</v>
      </c>
      <c r="B21" s="4" t="s">
        <v>49</v>
      </c>
      <c r="C21" s="1">
        <v>44711</v>
      </c>
      <c r="D21">
        <v>599.73</v>
      </c>
      <c r="E21">
        <v>620.23</v>
      </c>
      <c r="F21" s="2">
        <f t="shared" si="2"/>
        <v>3.4182048588531508E-2</v>
      </c>
      <c r="G21" t="s">
        <v>9</v>
      </c>
      <c r="H21" t="s">
        <v>3</v>
      </c>
    </row>
    <row r="22" spans="1:8" x14ac:dyDescent="0.2">
      <c r="A22" t="s">
        <v>50</v>
      </c>
      <c r="B22" t="s">
        <v>51</v>
      </c>
      <c r="C22" s="1">
        <v>45589</v>
      </c>
      <c r="D22">
        <v>156.19999999999999</v>
      </c>
      <c r="E22">
        <v>163.5</v>
      </c>
      <c r="F22" s="2">
        <f t="shared" si="2"/>
        <v>4.6734955185659489E-2</v>
      </c>
      <c r="G22" t="s">
        <v>9</v>
      </c>
      <c r="H22" t="s">
        <v>3</v>
      </c>
    </row>
    <row r="23" spans="1:8" x14ac:dyDescent="0.2">
      <c r="A23" t="s">
        <v>52</v>
      </c>
      <c r="B23" s="9" t="s">
        <v>53</v>
      </c>
      <c r="C23" s="1">
        <v>45484</v>
      </c>
      <c r="D23">
        <v>72.599999999999994</v>
      </c>
      <c r="E23">
        <v>66.95</v>
      </c>
      <c r="F23" s="2">
        <f t="shared" si="2"/>
        <v>-7.7823691460054981E-2</v>
      </c>
      <c r="G23" t="s">
        <v>4</v>
      </c>
      <c r="H23" t="s">
        <v>5</v>
      </c>
    </row>
    <row r="24" spans="1:8" x14ac:dyDescent="0.2">
      <c r="A24" t="s">
        <v>54</v>
      </c>
      <c r="B24" s="10" t="s">
        <v>55</v>
      </c>
      <c r="C24" s="1">
        <v>45433</v>
      </c>
      <c r="D24">
        <v>6.26</v>
      </c>
      <c r="E24">
        <v>6.95</v>
      </c>
      <c r="F24" s="2">
        <f t="shared" si="2"/>
        <v>0.11022364217252403</v>
      </c>
      <c r="G24" t="s">
        <v>9</v>
      </c>
      <c r="H24" t="s">
        <v>3</v>
      </c>
    </row>
    <row r="25" spans="1:8" x14ac:dyDescent="0.2">
      <c r="A25" t="s">
        <v>56</v>
      </c>
      <c r="B25" t="s">
        <v>108</v>
      </c>
      <c r="C25" s="1">
        <v>45519</v>
      </c>
      <c r="D25">
        <v>152.66999999999999</v>
      </c>
      <c r="E25">
        <v>125.18</v>
      </c>
      <c r="F25" s="2">
        <f t="shared" si="2"/>
        <v>-0.18006157070806303</v>
      </c>
      <c r="G25" t="s">
        <v>4</v>
      </c>
      <c r="H25" t="s">
        <v>5</v>
      </c>
    </row>
    <row r="26" spans="1:8" x14ac:dyDescent="0.2">
      <c r="A26" t="s">
        <v>57</v>
      </c>
      <c r="B26" t="s">
        <v>58</v>
      </c>
      <c r="C26" s="1">
        <v>45588</v>
      </c>
      <c r="D26">
        <v>260</v>
      </c>
      <c r="E26">
        <v>290.5</v>
      </c>
      <c r="F26" s="2">
        <f t="shared" si="2"/>
        <v>0.11730769230769231</v>
      </c>
      <c r="G26" t="s">
        <v>9</v>
      </c>
      <c r="H26" t="s">
        <v>3</v>
      </c>
    </row>
    <row r="27" spans="1:8" x14ac:dyDescent="0.2">
      <c r="A27" t="s">
        <v>59</v>
      </c>
      <c r="B27" t="s">
        <v>60</v>
      </c>
      <c r="C27" s="1">
        <v>45555</v>
      </c>
      <c r="D27">
        <v>260.66000000000003</v>
      </c>
      <c r="E27">
        <v>262.16000000000003</v>
      </c>
      <c r="F27" s="3">
        <f t="shared" si="2"/>
        <v>5.7546228803805714E-3</v>
      </c>
      <c r="G27" t="s">
        <v>14</v>
      </c>
      <c r="H27" t="s">
        <v>5</v>
      </c>
    </row>
    <row r="28" spans="1:8" x14ac:dyDescent="0.2">
      <c r="A28" t="s">
        <v>61</v>
      </c>
      <c r="B28" s="12" t="s">
        <v>62</v>
      </c>
      <c r="C28" s="1">
        <v>45565</v>
      </c>
      <c r="D28">
        <v>219.82</v>
      </c>
      <c r="E28">
        <v>234.1</v>
      </c>
      <c r="F28" s="3">
        <f t="shared" si="2"/>
        <v>6.496224183422801E-2</v>
      </c>
      <c r="G28" t="s">
        <v>9</v>
      </c>
      <c r="H28" t="s">
        <v>3</v>
      </c>
    </row>
    <row r="29" spans="1:8" x14ac:dyDescent="0.2">
      <c r="A29" t="s">
        <v>63</v>
      </c>
      <c r="B29" t="s">
        <v>64</v>
      </c>
      <c r="C29" s="1">
        <v>45609</v>
      </c>
      <c r="D29">
        <v>132.4</v>
      </c>
      <c r="E29">
        <v>131.80000000000001</v>
      </c>
      <c r="F29" s="3">
        <f t="shared" si="2"/>
        <v>-4.5317220543806217E-3</v>
      </c>
      <c r="G29" t="s">
        <v>14</v>
      </c>
      <c r="H29" t="s">
        <v>5</v>
      </c>
    </row>
    <row r="30" spans="1:8" x14ac:dyDescent="0.2">
      <c r="A30" t="s">
        <v>65</v>
      </c>
      <c r="B30" t="s">
        <v>66</v>
      </c>
      <c r="C30" s="1">
        <v>45322</v>
      </c>
      <c r="D30">
        <v>26.75</v>
      </c>
      <c r="E30">
        <v>27.5</v>
      </c>
      <c r="F30" s="3">
        <f t="shared" si="2"/>
        <v>2.8037383177570093E-2</v>
      </c>
      <c r="G30" t="s">
        <v>9</v>
      </c>
      <c r="H30" t="s">
        <v>3</v>
      </c>
    </row>
    <row r="31" spans="1:8" ht="34" x14ac:dyDescent="0.2">
      <c r="A31" t="s">
        <v>48</v>
      </c>
      <c r="B31" s="14" t="s">
        <v>67</v>
      </c>
      <c r="C31" s="1">
        <v>45531</v>
      </c>
      <c r="D31">
        <v>577</v>
      </c>
      <c r="E31">
        <v>551</v>
      </c>
      <c r="F31" s="3">
        <f t="shared" si="2"/>
        <v>-4.5060658578856154E-2</v>
      </c>
      <c r="G31" t="s">
        <v>14</v>
      </c>
      <c r="H31" t="s">
        <v>3</v>
      </c>
    </row>
    <row r="36" spans="2:6" x14ac:dyDescent="0.2">
      <c r="C36" s="1"/>
      <c r="F36" s="3"/>
    </row>
    <row r="37" spans="2:6" x14ac:dyDescent="0.2">
      <c r="C37" s="1"/>
      <c r="F37" s="3"/>
    </row>
    <row r="38" spans="2:6" x14ac:dyDescent="0.2">
      <c r="B38" s="9"/>
      <c r="C38" s="1"/>
      <c r="F38" s="3"/>
    </row>
    <row r="39" spans="2:6" x14ac:dyDescent="0.2">
      <c r="B39" s="10"/>
      <c r="C39" s="1"/>
      <c r="F39" s="3"/>
    </row>
    <row r="40" spans="2:6" x14ac:dyDescent="0.2">
      <c r="C40" s="1"/>
      <c r="F40" s="3"/>
    </row>
    <row r="41" spans="2:6" x14ac:dyDescent="0.2">
      <c r="C41" s="1"/>
      <c r="F41" s="3"/>
    </row>
    <row r="45" spans="2:6" x14ac:dyDescent="0.2">
      <c r="C45" s="1"/>
    </row>
    <row r="46" spans="2:6" x14ac:dyDescent="0.2">
      <c r="C46" s="1"/>
    </row>
    <row r="47" spans="2:6" x14ac:dyDescent="0.2">
      <c r="C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3C28-48AE-1D46-B72F-2BCFA128E266}">
  <dimension ref="A1:D4"/>
  <sheetViews>
    <sheetView zoomScale="284" zoomScaleNormal="284" workbookViewId="0">
      <selection activeCell="B4" sqref="B4"/>
    </sheetView>
  </sheetViews>
  <sheetFormatPr baseColWidth="10" defaultColWidth="11" defaultRowHeight="16" x14ac:dyDescent="0.2"/>
  <cols>
    <col min="1" max="1" width="24.83203125" bestFit="1" customWidth="1"/>
    <col min="2" max="2" width="22" bestFit="1" customWidth="1"/>
    <col min="3" max="3" width="24.83203125" bestFit="1" customWidth="1"/>
    <col min="4" max="4" width="17.6640625" bestFit="1" customWidth="1"/>
    <col min="5" max="5" width="25.33203125" bestFit="1" customWidth="1"/>
    <col min="6" max="6" width="22.6640625" bestFit="1" customWidth="1"/>
  </cols>
  <sheetData>
    <row r="1" spans="1:4" x14ac:dyDescent="0.2">
      <c r="A1" t="s">
        <v>82</v>
      </c>
      <c r="B1" t="s">
        <v>72</v>
      </c>
      <c r="C1" t="s">
        <v>73</v>
      </c>
      <c r="D1" t="s">
        <v>74</v>
      </c>
    </row>
    <row r="2" spans="1:4" x14ac:dyDescent="0.2">
      <c r="A2" t="s">
        <v>75</v>
      </c>
      <c r="B2" s="1" t="s">
        <v>83</v>
      </c>
      <c r="C2" t="s">
        <v>84</v>
      </c>
      <c r="D2" t="s">
        <v>81</v>
      </c>
    </row>
    <row r="3" spans="1:4" x14ac:dyDescent="0.2">
      <c r="A3" t="s">
        <v>77</v>
      </c>
      <c r="B3" t="s">
        <v>80</v>
      </c>
      <c r="C3" t="s">
        <v>85</v>
      </c>
      <c r="D3" t="s">
        <v>86</v>
      </c>
    </row>
    <row r="4" spans="1:4" x14ac:dyDescent="0.2">
      <c r="A4" t="s">
        <v>79</v>
      </c>
      <c r="B4" t="s">
        <v>78</v>
      </c>
      <c r="C4" t="s">
        <v>87</v>
      </c>
      <c r="D4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644A-EB27-744B-B64F-4695E2E226CE}">
  <dimension ref="A1:D4"/>
  <sheetViews>
    <sheetView zoomScale="270" zoomScaleNormal="270" workbookViewId="0">
      <selection activeCell="C9" sqref="C9"/>
    </sheetView>
  </sheetViews>
  <sheetFormatPr baseColWidth="10" defaultColWidth="11" defaultRowHeight="16" x14ac:dyDescent="0.2"/>
  <cols>
    <col min="1" max="1" width="24.83203125" bestFit="1" customWidth="1"/>
    <col min="2" max="2" width="22" bestFit="1" customWidth="1"/>
    <col min="3" max="3" width="24.83203125" bestFit="1" customWidth="1"/>
    <col min="4" max="4" width="17.6640625" bestFit="1" customWidth="1"/>
    <col min="5" max="5" width="25.33203125" bestFit="1" customWidth="1"/>
    <col min="6" max="6" width="22.6640625" bestFit="1" customWidth="1"/>
  </cols>
  <sheetData>
    <row r="1" spans="1:4" x14ac:dyDescent="0.2">
      <c r="A1" t="s">
        <v>82</v>
      </c>
      <c r="B1" t="s">
        <v>72</v>
      </c>
      <c r="C1" t="s">
        <v>73</v>
      </c>
      <c r="D1" t="s">
        <v>74</v>
      </c>
    </row>
    <row r="2" spans="1:4" x14ac:dyDescent="0.2">
      <c r="A2" t="s">
        <v>75</v>
      </c>
      <c r="B2" s="1" t="s">
        <v>88</v>
      </c>
      <c r="C2" t="s">
        <v>89</v>
      </c>
      <c r="D2" t="s">
        <v>76</v>
      </c>
    </row>
    <row r="3" spans="1:4" x14ac:dyDescent="0.2">
      <c r="A3" t="s">
        <v>77</v>
      </c>
      <c r="B3" t="s">
        <v>90</v>
      </c>
      <c r="C3" t="s">
        <v>91</v>
      </c>
      <c r="D3" t="s">
        <v>97</v>
      </c>
    </row>
    <row r="4" spans="1:4" x14ac:dyDescent="0.2">
      <c r="A4" t="s">
        <v>79</v>
      </c>
      <c r="B4" t="s">
        <v>80</v>
      </c>
      <c r="C4" t="s">
        <v>92</v>
      </c>
      <c r="D4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A1DC-4949-4E42-BB4F-071DDCD574BC}">
  <dimension ref="A1:D8"/>
  <sheetViews>
    <sheetView zoomScale="195" zoomScaleNormal="195" workbookViewId="0">
      <selection activeCell="C12" sqref="C12"/>
    </sheetView>
  </sheetViews>
  <sheetFormatPr baseColWidth="10" defaultColWidth="11" defaultRowHeight="16" x14ac:dyDescent="0.2"/>
  <cols>
    <col min="1" max="1" width="24.83203125" bestFit="1" customWidth="1"/>
    <col min="2" max="2" width="22" bestFit="1" customWidth="1"/>
    <col min="3" max="3" width="24.83203125" bestFit="1" customWidth="1"/>
    <col min="4" max="4" width="17.6640625" bestFit="1" customWidth="1"/>
    <col min="5" max="5" width="25.33203125" bestFit="1" customWidth="1"/>
    <col min="6" max="6" width="22.6640625" bestFit="1" customWidth="1"/>
  </cols>
  <sheetData>
    <row r="1" spans="1:4" x14ac:dyDescent="0.2">
      <c r="A1" t="s">
        <v>82</v>
      </c>
      <c r="B1" t="s">
        <v>72</v>
      </c>
      <c r="C1" t="s">
        <v>73</v>
      </c>
      <c r="D1" t="s">
        <v>74</v>
      </c>
    </row>
    <row r="2" spans="1:4" x14ac:dyDescent="0.2">
      <c r="A2" t="s">
        <v>75</v>
      </c>
      <c r="B2" s="1" t="s">
        <v>94</v>
      </c>
      <c r="C2" t="s">
        <v>95</v>
      </c>
      <c r="D2" t="s">
        <v>81</v>
      </c>
    </row>
    <row r="3" spans="1:4" x14ac:dyDescent="0.2">
      <c r="A3" t="s">
        <v>77</v>
      </c>
      <c r="B3" t="s">
        <v>80</v>
      </c>
      <c r="C3" t="s">
        <v>96</v>
      </c>
      <c r="D3" t="s">
        <v>97</v>
      </c>
    </row>
    <row r="4" spans="1:4" x14ac:dyDescent="0.2">
      <c r="A4" t="s">
        <v>79</v>
      </c>
      <c r="B4" t="s">
        <v>98</v>
      </c>
      <c r="C4" t="s">
        <v>99</v>
      </c>
      <c r="D4" t="s">
        <v>76</v>
      </c>
    </row>
    <row r="8" spans="1:4" x14ac:dyDescent="0.2">
      <c r="B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sentiment</vt:lpstr>
      <vt:lpstr>event-hybrid</vt:lpstr>
      <vt:lpstr>event-metrics</vt:lpstr>
      <vt:lpstr>event-sentiment</vt:lpstr>
      <vt:lpstr>F1-hybrid</vt:lpstr>
      <vt:lpstr>F1-metrics</vt:lpstr>
      <vt:lpstr>F1-sentiment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Helene Wiese-Hansen</dc:creator>
  <cp:keywords/>
  <dc:description/>
  <cp:lastModifiedBy>Åsne Hansen Farestveit</cp:lastModifiedBy>
  <cp:revision/>
  <dcterms:created xsi:type="dcterms:W3CDTF">2024-11-05T09:09:15Z</dcterms:created>
  <dcterms:modified xsi:type="dcterms:W3CDTF">2024-12-12T19:50:44Z</dcterms:modified>
  <cp:category/>
  <cp:contentStatus/>
</cp:coreProperties>
</file>