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richards\Documents\TM1\Wingz Resources\"/>
    </mc:Choice>
  </mc:AlternateContent>
  <xr:revisionPtr revIDLastSave="0" documentId="8_{5C46026B-E595-45BB-B680-9DD03852834F}" xr6:coauthVersionLast="47" xr6:coauthVersionMax="47" xr10:uidLastSave="{00000000-0000-0000-0000-000000000000}"/>
  <bookViews>
    <workbookView xWindow="-120" yWindow="-120" windowWidth="29040" windowHeight="15720" firstSheet="1" activeTab="3" xr2:uid="{3DF5D61A-180F-4E9D-885F-DD972DA8AA55}"/>
  </bookViews>
  <sheets>
    <sheet name="Cognos_Office_Connection_Cache" sheetId="2" state="veryHidden" r:id="rId1"/>
    <sheet name="Sheet1" sheetId="1" r:id="rId2"/>
    <sheet name="Sheet3" sheetId="3" r:id="rId3"/>
    <sheet name="Sheet2" sheetId="4" r:id="rId4"/>
  </sheets>
  <definedNames>
    <definedName name="ID" localSheetId="0" hidden="1">"e822a20c-992c-4afc-9044-f85389d66411"</definedName>
    <definedName name="ID" localSheetId="1" hidden="1">"fd1bd033-ca7e-4266-8b9b-3e335cc0ab45"</definedName>
    <definedName name="ID" localSheetId="3" hidden="1">"d8c8b0a3-dd76-4892-b2b7-e94756ca69f8"</definedName>
    <definedName name="ID" localSheetId="2" hidden="1">"ca3f40a6-09bc-4903-8614-e93933d01f2b"</definedName>
    <definedName name="TM1RPTDATARNG23156551" localSheetId="1">Sheet1!$21:$89</definedName>
    <definedName name="TM1RPTDATARNG9797216" localSheetId="3">Sheet2!$21:$89</definedName>
    <definedName name="TM1RPTFMTIDCOL23156551" localSheetId="1">Sheet1!$A$1:$A$10</definedName>
    <definedName name="TM1RPTFMTIDCOL9797216" localSheetId="3">Sheet2!$A$1:$A$10</definedName>
    <definedName name="TM1RPTFMTRNG23156551" localSheetId="1">Sheet1!$B$1:$P$10</definedName>
    <definedName name="TM1RPTFMTRNG9797216" localSheetId="3">Sheet2!$B$1:$P$10</definedName>
    <definedName name="TM1RPTQRYRNG23156551" localSheetId="1">Sheet1!$B$11</definedName>
    <definedName name="TM1RPTQRYRNG9797216" localSheetId="3">Sheet2!$B$11</definedName>
    <definedName name="TM1RPTVIEWRNG23156551" localSheetId="1">Sheet1!$B$12</definedName>
    <definedName name="TM1RPTVIEWRNG9797216" localSheetId="3">Sheet2!$B$12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3" i="1" l="1"/>
  <c r="A75" i="1"/>
  <c r="A67" i="1"/>
  <c r="A59" i="1"/>
  <c r="A51" i="1"/>
  <c r="A43" i="1"/>
  <c r="A35" i="1"/>
  <c r="A27" i="1"/>
  <c r="A84" i="1"/>
  <c r="A76" i="1"/>
  <c r="A68" i="1"/>
  <c r="A60" i="1"/>
  <c r="A52" i="1"/>
  <c r="A44" i="1"/>
  <c r="A36" i="1"/>
  <c r="A28" i="1"/>
  <c r="A85" i="1"/>
  <c r="A77" i="1"/>
  <c r="A69" i="1"/>
  <c r="A61" i="1"/>
  <c r="A53" i="1"/>
  <c r="A45" i="1"/>
  <c r="A37" i="1"/>
  <c r="A29" i="1"/>
  <c r="A86" i="1"/>
  <c r="A78" i="1"/>
  <c r="A70" i="1"/>
  <c r="A62" i="1"/>
  <c r="A54" i="1"/>
  <c r="A87" i="1"/>
  <c r="A79" i="1"/>
  <c r="A71" i="1"/>
  <c r="A63" i="1"/>
  <c r="A55" i="1"/>
  <c r="A47" i="1"/>
  <c r="A39" i="1"/>
  <c r="A31" i="1"/>
  <c r="A23" i="1"/>
  <c r="A88" i="1"/>
  <c r="A80" i="1"/>
  <c r="A72" i="1"/>
  <c r="A64" i="1"/>
  <c r="A56" i="1"/>
  <c r="A48" i="1"/>
  <c r="A40" i="1"/>
  <c r="A32" i="1"/>
  <c r="A24" i="1"/>
  <c r="A89" i="1"/>
  <c r="A81" i="1"/>
  <c r="A73" i="1"/>
  <c r="A65" i="1"/>
  <c r="A57" i="1"/>
  <c r="A49" i="1"/>
  <c r="A41" i="1"/>
  <c r="A33" i="1"/>
  <c r="A25" i="1"/>
  <c r="A30" i="1"/>
  <c r="A22" i="1"/>
  <c r="A34" i="1"/>
  <c r="A50" i="1"/>
  <c r="A38" i="1"/>
  <c r="A26" i="1"/>
  <c r="A58" i="1"/>
  <c r="A42" i="1"/>
  <c r="A66" i="1"/>
  <c r="A46" i="1"/>
  <c r="A74" i="1"/>
  <c r="A82" i="1"/>
  <c r="C16" i="1"/>
  <c r="C17" i="1"/>
  <c r="C15" i="1"/>
  <c r="B2" i="3"/>
  <c r="C14" i="1"/>
  <c r="B4" i="3"/>
  <c r="B3" i="3"/>
  <c r="B5" i="3"/>
  <c r="A21" i="1"/>
  <c r="C17" i="4"/>
  <c r="A67" i="4"/>
  <c r="A68" i="4"/>
  <c r="A69" i="4"/>
  <c r="A70" i="4"/>
  <c r="C14" i="4"/>
  <c r="A59" i="4"/>
  <c r="A60" i="4"/>
  <c r="A61" i="4"/>
  <c r="A62" i="4"/>
  <c r="A72" i="4"/>
  <c r="A81" i="4"/>
  <c r="A43" i="4"/>
  <c r="A50" i="4"/>
  <c r="A39" i="4"/>
  <c r="A51" i="4"/>
  <c r="A52" i="4"/>
  <c r="A53" i="4"/>
  <c r="A54" i="4"/>
  <c r="A64" i="4"/>
  <c r="A73" i="4"/>
  <c r="A63" i="4"/>
  <c r="A23" i="4"/>
  <c r="C16" i="4"/>
  <c r="A44" i="4"/>
  <c r="A45" i="4"/>
  <c r="A46" i="4"/>
  <c r="A47" i="4"/>
  <c r="A56" i="4"/>
  <c r="A65" i="4"/>
  <c r="A48" i="4"/>
  <c r="A41" i="4"/>
  <c r="A35" i="4"/>
  <c r="A36" i="4"/>
  <c r="A37" i="4"/>
  <c r="A38" i="4"/>
  <c r="A49" i="4"/>
  <c r="A57" i="4"/>
  <c r="A71" i="4"/>
  <c r="A34" i="4"/>
  <c r="A21" i="4"/>
  <c r="A27" i="4"/>
  <c r="A28" i="4"/>
  <c r="A29" i="4"/>
  <c r="A30" i="4"/>
  <c r="A40" i="4"/>
  <c r="A82" i="4"/>
  <c r="A33" i="4"/>
  <c r="A31" i="4"/>
  <c r="A83" i="4"/>
  <c r="A84" i="4"/>
  <c r="A85" i="4"/>
  <c r="A86" i="4"/>
  <c r="A87" i="4"/>
  <c r="A32" i="4"/>
  <c r="A74" i="4"/>
  <c r="A26" i="4"/>
  <c r="A25" i="4"/>
  <c r="C15" i="4"/>
  <c r="B12" i="4" s="1"/>
  <c r="A78" i="4"/>
  <c r="A79" i="4"/>
  <c r="T78" i="4"/>
  <c r="AN90" i="4"/>
  <c r="AN82" i="4"/>
  <c r="Q90" i="4"/>
  <c r="G86" i="4"/>
  <c r="W75" i="4"/>
  <c r="AN88" i="4"/>
  <c r="C81" i="4"/>
  <c r="D86" i="4"/>
  <c r="T71" i="4"/>
  <c r="AQ87" i="4"/>
  <c r="E80" i="4"/>
  <c r="T83" i="4"/>
  <c r="AQ70" i="4"/>
  <c r="AL83" i="4"/>
  <c r="AB86" i="4"/>
  <c r="AN80" i="4"/>
  <c r="AO53" i="4"/>
  <c r="V72" i="4"/>
  <c r="AL66" i="4"/>
  <c r="Q58" i="4"/>
  <c r="AN35" i="4"/>
  <c r="H71" i="4"/>
  <c r="AH65" i="4"/>
  <c r="M58" i="4"/>
  <c r="D81" i="4"/>
  <c r="AC75" i="4"/>
  <c r="G71" i="4"/>
  <c r="AG65" i="4"/>
  <c r="AO56" i="4"/>
  <c r="AM78" i="4"/>
  <c r="Y74" i="4"/>
  <c r="AM70" i="4"/>
  <c r="AI66" i="4"/>
  <c r="W62" i="4"/>
  <c r="AA55" i="4"/>
  <c r="T70" i="4"/>
  <c r="AH66" i="4"/>
  <c r="E62" i="4"/>
  <c r="Y58" i="4"/>
  <c r="E55" i="4"/>
  <c r="AJ49" i="4"/>
  <c r="AQ80" i="4"/>
  <c r="M79" i="4"/>
  <c r="X77" i="4"/>
  <c r="A88" i="4"/>
  <c r="A55" i="4"/>
  <c r="AQ77" i="4"/>
  <c r="V90" i="4"/>
  <c r="AF82" i="4"/>
  <c r="AO90" i="4"/>
  <c r="AN85" i="4"/>
  <c r="AM74" i="4"/>
  <c r="AF88" i="4"/>
  <c r="AH80" i="4"/>
  <c r="AB85" i="4"/>
  <c r="AF69" i="4"/>
  <c r="AI87" i="4"/>
  <c r="AK79" i="4"/>
  <c r="AQ82" i="4"/>
  <c r="M69" i="4"/>
  <c r="AP90" i="4"/>
  <c r="G85" i="4"/>
  <c r="AA80" i="4"/>
  <c r="R53" i="4"/>
  <c r="I71" i="4"/>
  <c r="AB66" i="4"/>
  <c r="AN57" i="4"/>
  <c r="M75" i="4"/>
  <c r="AO70" i="4"/>
  <c r="X65" i="4"/>
  <c r="AC55" i="4"/>
  <c r="AL80" i="4"/>
  <c r="U75" i="4"/>
  <c r="AK69" i="4"/>
  <c r="W65" i="4"/>
  <c r="W56" i="4"/>
  <c r="R77" i="4"/>
  <c r="V73" i="4"/>
  <c r="Z69" i="4"/>
  <c r="AF65" i="4"/>
  <c r="AI60" i="4"/>
  <c r="T52" i="4"/>
  <c r="G69" i="4"/>
  <c r="U65" i="4"/>
  <c r="AG61" i="4"/>
  <c r="G58" i="4"/>
  <c r="AC54" i="4"/>
  <c r="AL46" i="4"/>
  <c r="AI80" i="4"/>
  <c r="C79" i="4"/>
  <c r="E77" i="4"/>
  <c r="H75" i="4"/>
  <c r="AQ72" i="4"/>
  <c r="M71" i="4"/>
  <c r="X69" i="4"/>
  <c r="R67" i="4"/>
  <c r="T65" i="4"/>
  <c r="T63" i="4"/>
  <c r="AB60" i="4"/>
  <c r="AH56" i="4"/>
  <c r="Q51" i="4"/>
  <c r="AC79" i="4"/>
  <c r="AG77" i="4"/>
  <c r="Y75" i="4"/>
  <c r="AK73" i="4"/>
  <c r="AM71" i="4"/>
  <c r="AO69" i="4"/>
  <c r="AI67" i="4"/>
  <c r="C66" i="4"/>
  <c r="H64" i="4"/>
  <c r="AC61" i="4"/>
  <c r="Z57" i="4"/>
  <c r="U53" i="4"/>
  <c r="AB37" i="4"/>
  <c r="AC23" i="4"/>
  <c r="AI61" i="4"/>
  <c r="C60" i="4"/>
  <c r="E58" i="4"/>
  <c r="H56" i="4"/>
  <c r="AQ53" i="4"/>
  <c r="M52" i="4"/>
  <c r="X43" i="4"/>
  <c r="G49" i="4"/>
  <c r="AP45" i="4"/>
  <c r="D41" i="4"/>
  <c r="AJ35" i="4"/>
  <c r="AR26" i="4"/>
  <c r="AA62" i="4"/>
  <c r="AC60" i="4"/>
  <c r="AG58" i="4"/>
  <c r="Y56" i="4"/>
  <c r="AK54" i="4"/>
  <c r="AM52" i="4"/>
  <c r="AO43" i="4"/>
  <c r="AF49" i="4"/>
  <c r="Q46" i="4"/>
  <c r="U41" i="4"/>
  <c r="AF35" i="4"/>
  <c r="AN26" i="4"/>
  <c r="AF48" i="4"/>
  <c r="AR44" i="4"/>
  <c r="G40" i="4"/>
  <c r="AL33" i="4"/>
  <c r="AO25" i="4"/>
  <c r="V53" i="4"/>
  <c r="AH51" i="4"/>
  <c r="Z50" i="4"/>
  <c r="AO47" i="4"/>
  <c r="C44" i="4"/>
  <c r="H39" i="4"/>
  <c r="AR31" i="4"/>
  <c r="R22" i="4"/>
  <c r="AL43" i="4"/>
  <c r="AM49" i="4"/>
  <c r="C47" i="4"/>
  <c r="H42" i="4"/>
  <c r="AP37" i="4"/>
  <c r="I30" i="4"/>
  <c r="Y60" i="4"/>
  <c r="AK58" i="4"/>
  <c r="AM56" i="4"/>
  <c r="AO54" i="4"/>
  <c r="AI52" i="4"/>
  <c r="C51" i="4"/>
  <c r="E50" i="4"/>
  <c r="AQ46" i="4"/>
  <c r="X42" i="4"/>
  <c r="AA38" i="4"/>
  <c r="AJ31" i="4"/>
  <c r="AR22" i="4"/>
  <c r="A80" i="4"/>
  <c r="A42" i="4"/>
  <c r="U74" i="4"/>
  <c r="AP88" i="4"/>
  <c r="X80" i="4"/>
  <c r="AC84" i="4"/>
  <c r="S84" i="4"/>
  <c r="AM64" i="4"/>
  <c r="I87" i="4"/>
  <c r="AL77" i="4"/>
  <c r="M83" i="4"/>
  <c r="AP89" i="4"/>
  <c r="M86" i="4"/>
  <c r="AK76" i="4"/>
  <c r="AC80" i="4"/>
  <c r="X54" i="4"/>
  <c r="AH90" i="4"/>
  <c r="AN84" i="4"/>
  <c r="D78" i="4"/>
  <c r="AJ52" i="4"/>
  <c r="AP70" i="4"/>
  <c r="E65" i="4"/>
  <c r="V57" i="4"/>
  <c r="C75" i="4"/>
  <c r="T69" i="4"/>
  <c r="C65" i="4"/>
  <c r="AJ54" i="4"/>
  <c r="Q79" i="4"/>
  <c r="AR74" i="4"/>
  <c r="AA69" i="4"/>
  <c r="AJ63" i="4"/>
  <c r="D56" i="4"/>
  <c r="H77" i="4"/>
  <c r="M73" i="4"/>
  <c r="R69" i="4"/>
  <c r="V65" i="4"/>
  <c r="R60" i="4"/>
  <c r="Y51" i="4"/>
  <c r="AN68" i="4"/>
  <c r="AP64" i="4"/>
  <c r="T61" i="4"/>
  <c r="AF57" i="4"/>
  <c r="H54" i="4"/>
  <c r="S42" i="4"/>
  <c r="Y80" i="4"/>
  <c r="AK78" i="4"/>
  <c r="AM76" i="4"/>
  <c r="AO74" i="4"/>
  <c r="AI72" i="4"/>
  <c r="C71" i="4"/>
  <c r="E69" i="4"/>
  <c r="H67" i="4"/>
  <c r="I65" i="4"/>
  <c r="E63" i="4"/>
  <c r="AI59" i="4"/>
  <c r="AM55" i="4"/>
  <c r="V43" i="4"/>
  <c r="U79" i="4"/>
  <c r="W77" i="4"/>
  <c r="Q75" i="4"/>
  <c r="AA73" i="4"/>
  <c r="AC71" i="4"/>
  <c r="AG69" i="4"/>
  <c r="Y67" i="4"/>
  <c r="AK65" i="4"/>
  <c r="AN63" i="4"/>
  <c r="AQ60" i="4"/>
  <c r="H57" i="4"/>
  <c r="AL52" i="4"/>
  <c r="AG30" i="4"/>
  <c r="AJ22" i="4"/>
  <c r="Y61" i="4"/>
  <c r="AK59" i="4"/>
  <c r="AM57" i="4"/>
  <c r="AO55" i="4"/>
  <c r="AI53" i="4"/>
  <c r="C52" i="4"/>
  <c r="E43" i="4"/>
  <c r="AI48" i="4"/>
  <c r="X45" i="4"/>
  <c r="AB40" i="4"/>
  <c r="AO34" i="4"/>
  <c r="H26" i="4"/>
  <c r="S62" i="4"/>
  <c r="U60" i="4"/>
  <c r="W58" i="4"/>
  <c r="Q56" i="4"/>
  <c r="AA54" i="4"/>
  <c r="AC52" i="4"/>
  <c r="AG43" i="4"/>
  <c r="T49" i="4"/>
  <c r="AN45" i="4"/>
  <c r="AR40" i="4"/>
  <c r="AK34" i="4"/>
  <c r="C26" i="4"/>
  <c r="Q48" i="4"/>
  <c r="Z44" i="4"/>
  <c r="AF39" i="4"/>
  <c r="AQ32" i="4"/>
  <c r="D25" i="4"/>
  <c r="M53" i="4"/>
  <c r="X51" i="4"/>
  <c r="R50" i="4"/>
  <c r="W47" i="4"/>
  <c r="AA42" i="4"/>
  <c r="AG38" i="4"/>
  <c r="H31" i="4"/>
  <c r="Z52" i="4"/>
  <c r="AB43" i="4"/>
  <c r="AA49" i="4"/>
  <c r="AA46" i="4"/>
  <c r="AG41" i="4"/>
  <c r="E37" i="4"/>
  <c r="U27" i="4"/>
  <c r="A24" i="4"/>
  <c r="AC73" i="4"/>
  <c r="AH88" i="4"/>
  <c r="M80" i="4"/>
  <c r="R83" i="4"/>
  <c r="I84" i="4"/>
  <c r="AC62" i="4"/>
  <c r="AP86" i="4"/>
  <c r="T77" i="4"/>
  <c r="C83" i="4"/>
  <c r="X89" i="4"/>
  <c r="C86" i="4"/>
  <c r="S76" i="4"/>
  <c r="R80" i="4"/>
  <c r="Y90" i="4"/>
  <c r="AR88" i="4"/>
  <c r="AF84" i="4"/>
  <c r="AB77" i="4"/>
  <c r="Y45" i="4"/>
  <c r="AH70" i="4"/>
  <c r="AK64" i="4"/>
  <c r="U54" i="4"/>
  <c r="AK74" i="4"/>
  <c r="AQ68" i="4"/>
  <c r="AO62" i="4"/>
  <c r="R54" i="4"/>
  <c r="G79" i="4"/>
  <c r="AG73" i="4"/>
  <c r="S69" i="4"/>
  <c r="X63" i="4"/>
  <c r="AB51" i="4"/>
  <c r="AO76" i="4"/>
  <c r="C73" i="4"/>
  <c r="H69" i="4"/>
  <c r="AQ64" i="4"/>
  <c r="AO59" i="4"/>
  <c r="AF43" i="4"/>
  <c r="AF68" i="4"/>
  <c r="AG64" i="4"/>
  <c r="C61" i="4"/>
  <c r="M57" i="4"/>
  <c r="Z53" i="4"/>
  <c r="AO38" i="4"/>
  <c r="Q80" i="4"/>
  <c r="AA78" i="4"/>
  <c r="AC76" i="4"/>
  <c r="AG74" i="4"/>
  <c r="Y72" i="4"/>
  <c r="AK70" i="4"/>
  <c r="AM68" i="4"/>
  <c r="AO66" i="4"/>
  <c r="AO64" i="4"/>
  <c r="AH62" i="4"/>
  <c r="Q59" i="4"/>
  <c r="U55" i="4"/>
  <c r="AA50" i="4"/>
  <c r="AR78" i="4"/>
  <c r="D77" i="4"/>
  <c r="G75" i="4"/>
  <c r="S73" i="4"/>
  <c r="U71" i="4"/>
  <c r="W69" i="4"/>
  <c r="Q67" i="4"/>
  <c r="AA65" i="4"/>
  <c r="AC63" i="4"/>
  <c r="AA60" i="4"/>
  <c r="AG56" i="4"/>
  <c r="D52" i="4"/>
  <c r="AL28" i="4"/>
  <c r="W63" i="4"/>
  <c r="Q61" i="4"/>
  <c r="AA59" i="4"/>
  <c r="AC57" i="4"/>
  <c r="AG55" i="4"/>
  <c r="Y53" i="4"/>
  <c r="AK51" i="4"/>
  <c r="AM50" i="4"/>
  <c r="S48" i="4"/>
  <c r="E45" i="4"/>
  <c r="AI39" i="4"/>
  <c r="D34" i="4"/>
  <c r="T24" i="4"/>
  <c r="I62" i="4"/>
  <c r="AR59" i="4"/>
  <c r="D58" i="4"/>
  <c r="G56" i="4"/>
  <c r="S54" i="4"/>
  <c r="U52" i="4"/>
  <c r="W43" i="4"/>
  <c r="C49" i="4"/>
  <c r="V45" i="4"/>
  <c r="Z40" i="4"/>
  <c r="AP33" i="4"/>
  <c r="I25" i="4"/>
  <c r="AP47" i="4"/>
  <c r="H44" i="4"/>
  <c r="M39" i="4"/>
  <c r="G32" i="4"/>
  <c r="Q23" i="4"/>
  <c r="C53" i="4"/>
  <c r="E51" i="4"/>
  <c r="H50" i="4"/>
  <c r="D47" i="4"/>
  <c r="I42" i="4"/>
  <c r="D38" i="4"/>
  <c r="T28" i="4"/>
  <c r="R52" i="4"/>
  <c r="T43" i="4"/>
  <c r="M49" i="4"/>
  <c r="I46" i="4"/>
  <c r="AL40" i="4"/>
  <c r="R35" i="4"/>
  <c r="Z26" i="4"/>
  <c r="G60" i="4"/>
  <c r="S58" i="4"/>
  <c r="U56" i="4"/>
  <c r="W54" i="4"/>
  <c r="Q52" i="4"/>
  <c r="A75" i="4"/>
  <c r="A66" i="4"/>
  <c r="AQ90" i="4"/>
  <c r="Z60" i="4"/>
  <c r="Z86" i="4"/>
  <c r="AA76" i="4"/>
  <c r="AJ89" i="4"/>
  <c r="AP81" i="4"/>
  <c r="AA86" i="4"/>
  <c r="AJ84" i="4"/>
  <c r="AB71" i="4"/>
  <c r="AG80" i="4"/>
  <c r="T85" i="4"/>
  <c r="E84" i="4"/>
  <c r="G64" i="4"/>
  <c r="AJ76" i="4"/>
  <c r="AM86" i="4"/>
  <c r="Z88" i="4"/>
  <c r="I83" i="4"/>
  <c r="AO72" i="4"/>
  <c r="AI36" i="4"/>
  <c r="AJ68" i="4"/>
  <c r="Z62" i="4"/>
  <c r="AG52" i="4"/>
  <c r="E73" i="4"/>
  <c r="V67" i="4"/>
  <c r="AM61" i="4"/>
  <c r="G48" i="4"/>
  <c r="AA77" i="4"/>
  <c r="D73" i="4"/>
  <c r="AC67" i="4"/>
  <c r="AJ60" i="4"/>
  <c r="AN50" i="4"/>
  <c r="T75" i="4"/>
  <c r="AH71" i="4"/>
  <c r="AB67" i="4"/>
  <c r="V63" i="4"/>
  <c r="AN56" i="4"/>
  <c r="D71" i="4"/>
  <c r="S67" i="4"/>
  <c r="H63" i="4"/>
  <c r="AL59" i="4"/>
  <c r="S56" i="4"/>
  <c r="T51" i="4"/>
  <c r="AL81" i="4"/>
  <c r="AN79" i="4"/>
  <c r="I78" i="4"/>
  <c r="AR75" i="4"/>
  <c r="D74" i="4"/>
  <c r="G72" i="4"/>
  <c r="S70" i="4"/>
  <c r="U68" i="4"/>
  <c r="W66" i="4"/>
  <c r="U64" i="4"/>
  <c r="D62" i="4"/>
  <c r="V58" i="4"/>
  <c r="Z54" i="4"/>
  <c r="T46" i="4"/>
  <c r="Z78" i="4"/>
  <c r="AB76" i="4"/>
  <c r="AF74" i="4"/>
  <c r="AP72" i="4"/>
  <c r="AJ70" i="4"/>
  <c r="AL68" i="4"/>
  <c r="AN66" i="4"/>
  <c r="H65" i="4"/>
  <c r="AR62" i="4"/>
  <c r="AH59" i="4"/>
  <c r="T55" i="4"/>
  <c r="V50" i="4"/>
  <c r="G27" i="4"/>
  <c r="AL62" i="4"/>
  <c r="AN60" i="4"/>
  <c r="I59" i="4"/>
  <c r="AR56" i="4"/>
  <c r="D55" i="4"/>
  <c r="G53" i="4"/>
  <c r="S51" i="4"/>
  <c r="U50" i="4"/>
  <c r="AF47" i="4"/>
  <c r="AJ42" i="4"/>
  <c r="AN38" i="4"/>
  <c r="V31" i="4"/>
  <c r="AF22" i="4"/>
  <c r="AH61" i="4"/>
  <c r="Z59" i="4"/>
  <c r="AB57" i="4"/>
  <c r="AF55" i="4"/>
  <c r="AP53" i="4"/>
  <c r="AJ51" i="4"/>
  <c r="AL50" i="4"/>
  <c r="R48" i="4"/>
  <c r="AA44" i="4"/>
  <c r="AG39" i="4"/>
  <c r="R31" i="4"/>
  <c r="Z22" i="4"/>
  <c r="I47" i="4"/>
  <c r="AL41" i="4"/>
  <c r="I38" i="4"/>
  <c r="S30" i="4"/>
  <c r="Q54" i="4"/>
  <c r="AA52" i="4"/>
  <c r="AC43" i="4"/>
  <c r="AB49" i="4"/>
  <c r="AI45" i="4"/>
  <c r="AM40" i="4"/>
  <c r="V35" i="4"/>
  <c r="AF26" i="4"/>
  <c r="AO51" i="4"/>
  <c r="AI50" i="4"/>
  <c r="Z48" i="4"/>
  <c r="AM44" i="4"/>
  <c r="AQ39" i="4"/>
  <c r="AB33" i="4"/>
  <c r="AL24" i="4"/>
  <c r="AF59" i="4"/>
  <c r="AP57" i="4"/>
  <c r="AJ55" i="4"/>
  <c r="AL53" i="4"/>
  <c r="AN51" i="4"/>
  <c r="I43" i="4"/>
  <c r="Y48" i="4"/>
  <c r="M45" i="4"/>
  <c r="R40" i="4"/>
  <c r="M35" i="4"/>
  <c r="V26" i="4"/>
  <c r="A76" i="4"/>
  <c r="A58" i="4"/>
  <c r="U84" i="4"/>
  <c r="V87" i="4"/>
  <c r="AL84" i="4"/>
  <c r="AL71" i="4"/>
  <c r="D88" i="4"/>
  <c r="AA79" i="4"/>
  <c r="AL90" i="4"/>
  <c r="D83" i="4"/>
  <c r="I90" i="4"/>
  <c r="AI77" i="4"/>
  <c r="H90" i="4"/>
  <c r="Q82" i="4"/>
  <c r="AA88" i="4"/>
  <c r="R76" i="4"/>
  <c r="AC86" i="4"/>
  <c r="D87" i="4"/>
  <c r="AP82" i="4"/>
  <c r="D72" i="4"/>
  <c r="AN72" i="4"/>
  <c r="Z68" i="4"/>
  <c r="AN61" i="4"/>
  <c r="G45" i="4"/>
  <c r="AM72" i="4"/>
  <c r="M67" i="4"/>
  <c r="G59" i="4"/>
  <c r="AF44" i="4"/>
  <c r="S77" i="4"/>
  <c r="Y71" i="4"/>
  <c r="U67" i="4"/>
  <c r="S60" i="4"/>
  <c r="X79" i="4"/>
  <c r="AQ74" i="4"/>
  <c r="X71" i="4"/>
  <c r="T67" i="4"/>
  <c r="I63" i="4"/>
  <c r="V56" i="4"/>
  <c r="AL70" i="4"/>
  <c r="I67" i="4"/>
  <c r="AI62" i="4"/>
  <c r="T59" i="4"/>
  <c r="AP55" i="4"/>
  <c r="Y43" i="4"/>
  <c r="AB81" i="4"/>
  <c r="AF79" i="4"/>
  <c r="AP77" i="4"/>
  <c r="AJ75" i="4"/>
  <c r="AL73" i="4"/>
  <c r="AN71" i="4"/>
  <c r="I70" i="4"/>
  <c r="AR67" i="4"/>
  <c r="D66" i="4"/>
  <c r="I64" i="4"/>
  <c r="AF61" i="4"/>
  <c r="C58" i="4"/>
  <c r="E54" i="4"/>
  <c r="AP41" i="4"/>
  <c r="R78" i="4"/>
  <c r="T76" i="4"/>
  <c r="V74" i="4"/>
  <c r="AH72" i="4"/>
  <c r="Z70" i="4"/>
  <c r="AB68" i="4"/>
  <c r="AF66" i="4"/>
  <c r="AN64" i="4"/>
  <c r="AG62" i="4"/>
  <c r="AM58" i="4"/>
  <c r="AQ54" i="4"/>
  <c r="H49" i="4"/>
  <c r="M26" i="4"/>
  <c r="AB62" i="4"/>
  <c r="AF60" i="4"/>
  <c r="AP58" i="4"/>
  <c r="AJ56" i="4"/>
  <c r="AL54" i="4"/>
  <c r="AN52" i="4"/>
  <c r="I51" i="4"/>
  <c r="AR49" i="4"/>
  <c r="M47" i="4"/>
  <c r="R42" i="4"/>
  <c r="S38" i="4"/>
  <c r="AA30" i="4"/>
  <c r="M63" i="4"/>
  <c r="X61" i="4"/>
  <c r="R59" i="4"/>
  <c r="T57" i="4"/>
  <c r="V55" i="4"/>
  <c r="AH53" i="4"/>
  <c r="Z51" i="4"/>
  <c r="AB50" i="4"/>
  <c r="C48" i="4"/>
  <c r="I44" i="4"/>
  <c r="AL38" i="4"/>
  <c r="W30" i="4"/>
  <c r="AC49" i="4"/>
  <c r="AH46" i="4"/>
  <c r="T41" i="4"/>
  <c r="U36" i="4"/>
  <c r="X28" i="4"/>
  <c r="G54" i="4"/>
  <c r="S52" i="4"/>
  <c r="U43" i="4"/>
  <c r="Q49" i="4"/>
  <c r="Q45" i="4"/>
  <c r="U40" i="4"/>
  <c r="AA34" i="4"/>
  <c r="AK25" i="4"/>
  <c r="AG51" i="4"/>
  <c r="Y50" i="4"/>
  <c r="M48" i="4"/>
  <c r="U44" i="4"/>
  <c r="Y39" i="4"/>
  <c r="AI32" i="4"/>
  <c r="AQ23" i="4"/>
  <c r="V59" i="4"/>
  <c r="A77" i="4"/>
  <c r="A22" i="4"/>
  <c r="Z83" i="4"/>
  <c r="AK86" i="4"/>
  <c r="AB84" i="4"/>
  <c r="Q70" i="4"/>
  <c r="AL87" i="4"/>
  <c r="I79" i="4"/>
  <c r="AB90" i="4"/>
  <c r="AL82" i="4"/>
  <c r="AH89" i="4"/>
  <c r="Q77" i="4"/>
  <c r="AO89" i="4"/>
  <c r="E82" i="4"/>
  <c r="I88" i="4"/>
  <c r="H72" i="4"/>
  <c r="U86" i="4"/>
  <c r="AL86" i="4"/>
  <c r="I81" i="4"/>
  <c r="AI70" i="4"/>
  <c r="AF72" i="4"/>
  <c r="D67" i="4"/>
  <c r="Z61" i="4"/>
  <c r="AC40" i="4"/>
  <c r="R71" i="4"/>
  <c r="C67" i="4"/>
  <c r="AF58" i="4"/>
  <c r="W81" i="4"/>
  <c r="I77" i="4"/>
  <c r="Q71" i="4"/>
  <c r="AO65" i="4"/>
  <c r="AP59" i="4"/>
  <c r="E79" i="4"/>
  <c r="AI74" i="4"/>
  <c r="E71" i="4"/>
  <c r="AQ66" i="4"/>
  <c r="AJ62" i="4"/>
  <c r="C56" i="4"/>
  <c r="AB70" i="4"/>
  <c r="AP66" i="4"/>
  <c r="U62" i="4"/>
  <c r="AQ58" i="4"/>
  <c r="X55" i="4"/>
  <c r="AF50" i="4"/>
  <c r="T81" i="4"/>
  <c r="V79" i="4"/>
  <c r="AH77" i="4"/>
  <c r="Z75" i="4"/>
  <c r="AB73" i="4"/>
  <c r="AF71" i="4"/>
  <c r="AP69" i="4"/>
  <c r="AJ67" i="4"/>
  <c r="AL65" i="4"/>
  <c r="AO63" i="4"/>
  <c r="R61" i="4"/>
  <c r="AA57" i="4"/>
  <c r="W53" i="4"/>
  <c r="V38" i="4"/>
  <c r="H78" i="4"/>
  <c r="AQ75" i="4"/>
  <c r="M74" i="4"/>
  <c r="X72" i="4"/>
  <c r="R70" i="4"/>
  <c r="T68" i="4"/>
  <c r="V66" i="4"/>
  <c r="AC64" i="4"/>
  <c r="Q62" i="4"/>
  <c r="U58" i="4"/>
  <c r="Y54" i="4"/>
  <c r="AQ45" i="4"/>
  <c r="S25" i="4"/>
  <c r="T62" i="4"/>
  <c r="V60" i="4"/>
  <c r="AH58" i="4"/>
  <c r="Z56" i="4"/>
  <c r="AB54" i="4"/>
  <c r="AF52" i="4"/>
  <c r="AP43" i="4"/>
  <c r="AI49" i="4"/>
  <c r="AK46" i="4"/>
  <c r="AO41" i="4"/>
  <c r="X37" i="4"/>
  <c r="AH28" i="4"/>
  <c r="C63" i="4"/>
  <c r="E61" i="4"/>
  <c r="H59" i="4"/>
  <c r="AQ56" i="4"/>
  <c r="M55" i="4"/>
  <c r="X53" i="4"/>
  <c r="R51" i="4"/>
  <c r="T50" i="4"/>
  <c r="AB47" i="4"/>
  <c r="AH42" i="4"/>
  <c r="T37" i="4"/>
  <c r="AB28" i="4"/>
  <c r="R49" i="4"/>
  <c r="AM45" i="4"/>
  <c r="AR89" i="4"/>
  <c r="AR65" i="4"/>
  <c r="Z64" i="4"/>
  <c r="AM67" i="4"/>
  <c r="AK50" i="4"/>
  <c r="S78" i="4"/>
  <c r="AH69" i="4"/>
  <c r="AR60" i="4"/>
  <c r="AO77" i="4"/>
  <c r="H70" i="4"/>
  <c r="AR61" i="4"/>
  <c r="X24" i="4"/>
  <c r="R56" i="4"/>
  <c r="U49" i="4"/>
  <c r="AM27" i="4"/>
  <c r="AI56" i="4"/>
  <c r="AQ49" i="4"/>
  <c r="AI27" i="4"/>
  <c r="AK38" i="4"/>
  <c r="AF53" i="4"/>
  <c r="AQ48" i="4"/>
  <c r="Q36" i="4"/>
  <c r="D51" i="4"/>
  <c r="AR42" i="4"/>
  <c r="AG25" i="4"/>
  <c r="I58" i="4"/>
  <c r="H55" i="4"/>
  <c r="AF51" i="4"/>
  <c r="X50" i="4"/>
  <c r="G46" i="4"/>
  <c r="AO39" i="4"/>
  <c r="AC32" i="4"/>
  <c r="D65" i="4"/>
  <c r="G63" i="4"/>
  <c r="S61" i="4"/>
  <c r="U59" i="4"/>
  <c r="W57" i="4"/>
  <c r="Q55" i="4"/>
  <c r="AA53" i="4"/>
  <c r="AC51" i="4"/>
  <c r="AG50" i="4"/>
  <c r="AK47" i="4"/>
  <c r="AO42" i="4"/>
  <c r="C39" i="4"/>
  <c r="AF31" i="4"/>
  <c r="AN22" i="4"/>
  <c r="U48" i="4"/>
  <c r="W46" i="4"/>
  <c r="Q44" i="4"/>
  <c r="AA41" i="4"/>
  <c r="AC39" i="4"/>
  <c r="AG37" i="4"/>
  <c r="Y35" i="4"/>
  <c r="AK33" i="4"/>
  <c r="AM31" i="4"/>
  <c r="AO28" i="4"/>
  <c r="AI26" i="4"/>
  <c r="C25" i="4"/>
  <c r="E23" i="4"/>
  <c r="AB48" i="4"/>
  <c r="AF46" i="4"/>
  <c r="AP44" i="4"/>
  <c r="AJ41" i="4"/>
  <c r="AL39" i="4"/>
  <c r="AN37" i="4"/>
  <c r="I36" i="4"/>
  <c r="AR33" i="4"/>
  <c r="D32" i="4"/>
  <c r="G30" i="4"/>
  <c r="S27" i="4"/>
  <c r="U25" i="4"/>
  <c r="W23" i="4"/>
  <c r="AM46" i="4"/>
  <c r="AO44" i="4"/>
  <c r="AI41" i="4"/>
  <c r="C40" i="4"/>
  <c r="E38" i="4"/>
  <c r="H36" i="4"/>
  <c r="AQ33" i="4"/>
  <c r="M32" i="4"/>
  <c r="X30" i="4"/>
  <c r="R27" i="4"/>
  <c r="T25" i="4"/>
  <c r="V23" i="4"/>
  <c r="C38" i="4"/>
  <c r="E36" i="4"/>
  <c r="H34" i="4"/>
  <c r="AQ31" i="4"/>
  <c r="M30" i="4"/>
  <c r="X27" i="4"/>
  <c r="R25" i="4"/>
  <c r="T23" i="4"/>
  <c r="AP48" i="4"/>
  <c r="AJ46" i="4"/>
  <c r="AL44" i="4"/>
  <c r="AN41" i="4"/>
  <c r="I40" i="4"/>
  <c r="AR37" i="4"/>
  <c r="D36" i="4"/>
  <c r="G34" i="4"/>
  <c r="S32" i="4"/>
  <c r="U30" i="4"/>
  <c r="W27" i="4"/>
  <c r="Q25" i="4"/>
  <c r="AA23" i="4"/>
  <c r="T38" i="4"/>
  <c r="V36" i="4"/>
  <c r="AH34" i="4"/>
  <c r="Z32" i="4"/>
  <c r="AB30" i="4"/>
  <c r="AF27" i="4"/>
  <c r="AP25" i="4"/>
  <c r="AJ23" i="4"/>
  <c r="U82" i="4"/>
  <c r="AC77" i="4"/>
  <c r="AM53" i="4"/>
  <c r="AM62" i="4"/>
  <c r="V68" i="4"/>
  <c r="U76" i="4"/>
  <c r="AC68" i="4"/>
  <c r="AN58" i="4"/>
  <c r="AL76" i="4"/>
  <c r="D69" i="4"/>
  <c r="I60" i="4"/>
  <c r="D63" i="4"/>
  <c r="W55" i="4"/>
  <c r="D48" i="4"/>
  <c r="A89" i="4"/>
  <c r="AF87" i="4"/>
  <c r="M89" i="4"/>
  <c r="X73" i="4"/>
  <c r="AI43" i="4"/>
  <c r="V64" i="4"/>
  <c r="R75" i="4"/>
  <c r="Z67" i="4"/>
  <c r="I57" i="4"/>
  <c r="AI75" i="4"/>
  <c r="AQ67" i="4"/>
  <c r="AR57" i="4"/>
  <c r="AQ61" i="4"/>
  <c r="T54" i="4"/>
  <c r="S46" i="4"/>
  <c r="AK62" i="4"/>
  <c r="C55" i="4"/>
  <c r="AI46" i="4"/>
  <c r="AR48" i="4"/>
  <c r="AG34" i="4"/>
  <c r="I52" i="4"/>
  <c r="AB46" i="4"/>
  <c r="AM32" i="4"/>
  <c r="Q50" i="4"/>
  <c r="T40" i="4"/>
  <c r="M22" i="4"/>
  <c r="X57" i="4"/>
  <c r="D54" i="4"/>
  <c r="M51" i="4"/>
  <c r="Z49" i="4"/>
  <c r="AK44" i="4"/>
  <c r="D39" i="4"/>
  <c r="D30" i="4"/>
  <c r="AB64" i="4"/>
  <c r="AF62" i="4"/>
  <c r="AP60" i="4"/>
  <c r="AJ58" i="4"/>
  <c r="AL56" i="4"/>
  <c r="AN54" i="4"/>
  <c r="I53" i="4"/>
  <c r="AR43" i="4"/>
  <c r="D50" i="4"/>
  <c r="AP46" i="4"/>
  <c r="D42" i="4"/>
  <c r="AH37" i="4"/>
  <c r="AP28" i="4"/>
  <c r="AP49" i="4"/>
  <c r="AJ47" i="4"/>
  <c r="AL45" i="4"/>
  <c r="AN42" i="4"/>
  <c r="I41" i="4"/>
  <c r="AR38" i="4"/>
  <c r="D37" i="4"/>
  <c r="G35" i="4"/>
  <c r="S33" i="4"/>
  <c r="U31" i="4"/>
  <c r="W28" i="4"/>
  <c r="Q26" i="4"/>
  <c r="AA24" i="4"/>
  <c r="AC22" i="4"/>
  <c r="AQ47" i="4"/>
  <c r="M46" i="4"/>
  <c r="X44" i="4"/>
  <c r="R41" i="4"/>
  <c r="T39" i="4"/>
  <c r="V37" i="4"/>
  <c r="AH35" i="4"/>
  <c r="Z33" i="4"/>
  <c r="AB31" i="4"/>
  <c r="AF28" i="4"/>
  <c r="AP26" i="4"/>
  <c r="AJ24" i="4"/>
  <c r="AL22" i="4"/>
  <c r="U46" i="4"/>
  <c r="W44" i="4"/>
  <c r="Q41" i="4"/>
  <c r="AA39" i="4"/>
  <c r="AC37" i="4"/>
  <c r="AG35" i="4"/>
  <c r="Y33" i="4"/>
  <c r="AK31" i="4"/>
  <c r="AM28" i="4"/>
  <c r="AO26" i="4"/>
  <c r="AI24" i="4"/>
  <c r="C23" i="4"/>
  <c r="AA37" i="4"/>
  <c r="AC35" i="4"/>
  <c r="AG33" i="4"/>
  <c r="Y31" i="4"/>
  <c r="AK28" i="4"/>
  <c r="AM26" i="4"/>
  <c r="AO24" i="4"/>
  <c r="AI22" i="4"/>
  <c r="X48" i="4"/>
  <c r="R46" i="4"/>
  <c r="T44" i="4"/>
  <c r="V41" i="4"/>
  <c r="AH39" i="4"/>
  <c r="Z37" i="4"/>
  <c r="AB35" i="4"/>
  <c r="AF33" i="4"/>
  <c r="AP31" i="4"/>
  <c r="AJ28" i="4"/>
  <c r="AL26" i="4"/>
  <c r="AN24" i="4"/>
  <c r="I23" i="4"/>
  <c r="AI37" i="4"/>
  <c r="C36" i="4"/>
  <c r="E34" i="4"/>
  <c r="H32" i="4"/>
  <c r="AQ28" i="4"/>
  <c r="M27" i="4"/>
  <c r="X25" i="4"/>
  <c r="R23" i="4"/>
  <c r="G39" i="4"/>
  <c r="Q60" i="4"/>
  <c r="E57" i="4"/>
  <c r="AB53" i="4"/>
  <c r="AK43" i="4"/>
  <c r="AN48" i="4"/>
  <c r="S44" i="4"/>
  <c r="AL37" i="4"/>
  <c r="Q27" i="4"/>
  <c r="T64" i="4"/>
  <c r="V62" i="4"/>
  <c r="AH60" i="4"/>
  <c r="AB56" i="4"/>
  <c r="AR84" i="4"/>
  <c r="AJ88" i="4"/>
  <c r="AI68" i="4"/>
  <c r="AG76" i="4"/>
  <c r="AG60" i="4"/>
  <c r="W74" i="4"/>
  <c r="AG66" i="4"/>
  <c r="AR54" i="4"/>
  <c r="AN74" i="4"/>
  <c r="G67" i="4"/>
  <c r="AL55" i="4"/>
  <c r="G61" i="4"/>
  <c r="Q53" i="4"/>
  <c r="AC44" i="4"/>
  <c r="AP61" i="4"/>
  <c r="I54" i="4"/>
  <c r="C45" i="4"/>
  <c r="AA47" i="4"/>
  <c r="M31" i="4"/>
  <c r="AP51" i="4"/>
  <c r="AN44" i="4"/>
  <c r="Y27" i="4"/>
  <c r="G50" i="4"/>
  <c r="Z58" i="4"/>
  <c r="W72" i="4"/>
  <c r="S83" i="4"/>
  <c r="Y62" i="4"/>
  <c r="AK72" i="4"/>
  <c r="AK56" i="4"/>
  <c r="T73" i="4"/>
  <c r="AB65" i="4"/>
  <c r="AO52" i="4"/>
  <c r="C74" i="4"/>
  <c r="M66" i="4"/>
  <c r="AR53" i="4"/>
  <c r="M60" i="4"/>
  <c r="V52" i="4"/>
  <c r="W41" i="4"/>
  <c r="AM60" i="4"/>
  <c r="E53" i="4"/>
  <c r="AM41" i="4"/>
  <c r="U45" i="4"/>
  <c r="AC27" i="4"/>
  <c r="AM43" i="4"/>
  <c r="V44" i="4"/>
  <c r="AP24" i="4"/>
  <c r="AO48" i="4"/>
  <c r="AF38" i="4"/>
  <c r="AN59" i="4"/>
  <c r="AC56" i="4"/>
  <c r="T53" i="4"/>
  <c r="AA43" i="4"/>
  <c r="I48" i="4"/>
  <c r="AP42" i="4"/>
  <c r="AQ36" i="4"/>
  <c r="AA25" i="4"/>
  <c r="AQ63" i="4"/>
  <c r="M62" i="4"/>
  <c r="X60" i="4"/>
  <c r="R58" i="4"/>
  <c r="T56" i="4"/>
  <c r="V54" i="4"/>
  <c r="AH52" i="4"/>
  <c r="Z43" i="4"/>
  <c r="Y49" i="4"/>
  <c r="E46" i="4"/>
  <c r="AI40" i="4"/>
  <c r="AR35" i="4"/>
  <c r="R26" i="4"/>
  <c r="X49" i="4"/>
  <c r="R47" i="4"/>
  <c r="T45" i="4"/>
  <c r="V42" i="4"/>
  <c r="R63" i="4"/>
  <c r="AR80" i="4"/>
  <c r="AI76" i="4"/>
  <c r="I50" i="4"/>
  <c r="AO68" i="4"/>
  <c r="AR52" i="4"/>
  <c r="Q72" i="4"/>
  <c r="AF64" i="4"/>
  <c r="V49" i="4"/>
  <c r="I73" i="4"/>
  <c r="S65" i="4"/>
  <c r="Q43" i="4"/>
  <c r="S59" i="4"/>
  <c r="AA51" i="4"/>
  <c r="Q39" i="4"/>
  <c r="AJ59" i="4"/>
  <c r="AR51" i="4"/>
  <c r="H40" i="4"/>
  <c r="AG42" i="4"/>
  <c r="AJ26" i="4"/>
  <c r="AR50" i="4"/>
  <c r="AH41" i="4"/>
  <c r="E24" i="4"/>
  <c r="AN47" i="4"/>
  <c r="W34" i="4"/>
  <c r="M59" i="4"/>
  <c r="AR55" i="4"/>
  <c r="AQ52" i="4"/>
  <c r="S43" i="4"/>
  <c r="AL47" i="4"/>
  <c r="E42" i="4"/>
  <c r="G36" i="4"/>
  <c r="AH24" i="4"/>
  <c r="AI63" i="4"/>
  <c r="C62" i="4"/>
  <c r="E60" i="4"/>
  <c r="H58" i="4"/>
  <c r="AQ55" i="4"/>
  <c r="M54" i="4"/>
  <c r="X52" i="4"/>
  <c r="R43" i="4"/>
  <c r="AK48" i="4"/>
  <c r="AC45" i="4"/>
  <c r="Q40" i="4"/>
  <c r="H35" i="4"/>
  <c r="W25" i="4"/>
  <c r="E49" i="4"/>
  <c r="H47" i="4"/>
  <c r="AQ44" i="4"/>
  <c r="M42" i="4"/>
  <c r="X40" i="4"/>
  <c r="R38" i="4"/>
  <c r="T36" i="4"/>
  <c r="V34" i="4"/>
  <c r="AH32" i="4"/>
  <c r="Z30" i="4"/>
  <c r="AB27" i="4"/>
  <c r="AF25" i="4"/>
  <c r="AP23" i="4"/>
  <c r="W49" i="4"/>
  <c r="Q47" i="4"/>
  <c r="AA45" i="4"/>
  <c r="AC42" i="4"/>
  <c r="AG40" i="4"/>
  <c r="Y38" i="4"/>
  <c r="AK36" i="4"/>
  <c r="AM34" i="4"/>
  <c r="AO32" i="4"/>
  <c r="AI30" i="4"/>
  <c r="C28" i="4"/>
  <c r="E26" i="4"/>
  <c r="H24" i="4"/>
  <c r="AH47" i="4"/>
  <c r="Z45" i="4"/>
  <c r="AB42" i="4"/>
  <c r="AF40" i="4"/>
  <c r="AP38" i="4"/>
  <c r="AJ36" i="4"/>
  <c r="AL34" i="4"/>
  <c r="AN32" i="4"/>
  <c r="I31" i="4"/>
  <c r="AR27" i="4"/>
  <c r="D26" i="4"/>
  <c r="G24" i="4"/>
  <c r="S22" i="4"/>
  <c r="AP36" i="4"/>
  <c r="AJ34" i="4"/>
  <c r="AL32" i="4"/>
  <c r="AN30" i="4"/>
  <c r="I28" i="4"/>
  <c r="AR25" i="4"/>
  <c r="D24" i="4"/>
  <c r="G22" i="4"/>
  <c r="AC47" i="4"/>
  <c r="AG45" i="4"/>
  <c r="Y42" i="4"/>
  <c r="AK40" i="4"/>
  <c r="AM38" i="4"/>
  <c r="AO36" i="4"/>
  <c r="AI34" i="4"/>
  <c r="C33" i="4"/>
  <c r="E31" i="4"/>
  <c r="H28" i="4"/>
  <c r="AQ25" i="4"/>
  <c r="M24" i="4"/>
  <c r="X22" i="4"/>
  <c r="G37" i="4"/>
  <c r="S35" i="4"/>
  <c r="U33" i="4"/>
  <c r="W31" i="4"/>
  <c r="Q28" i="4"/>
  <c r="AA26" i="4"/>
  <c r="AC24" i="4"/>
  <c r="AG22" i="4"/>
  <c r="AA40" i="4"/>
  <c r="AC38" i="4"/>
  <c r="AG36" i="4"/>
  <c r="AK32" i="4"/>
  <c r="AM30" i="4"/>
  <c r="AI25" i="4"/>
  <c r="C24" i="4"/>
  <c r="AN36" i="4"/>
  <c r="I35" i="4"/>
  <c r="D31" i="4"/>
  <c r="S26" i="4"/>
  <c r="W22" i="4"/>
  <c r="AJ86" i="4"/>
  <c r="AL85" i="4"/>
  <c r="E41" i="4"/>
  <c r="AN78" i="4"/>
  <c r="AH64" i="4"/>
  <c r="U32" i="4"/>
  <c r="V71" i="4"/>
  <c r="AF63" i="4"/>
  <c r="Z31" i="4"/>
  <c r="E72" i="4"/>
  <c r="S64" i="4"/>
  <c r="X41" i="4"/>
  <c r="X58" i="4"/>
  <c r="AH43" i="4"/>
  <c r="AC36" i="4"/>
  <c r="AO58" i="4"/>
  <c r="H51" i="4"/>
  <c r="Y36" i="4"/>
  <c r="AQ40" i="4"/>
  <c r="V22" i="4"/>
  <c r="AJ50" i="4"/>
  <c r="AR39" i="4"/>
  <c r="H52" i="4"/>
  <c r="V47" i="4"/>
  <c r="AN31" i="4"/>
  <c r="C59" i="4"/>
  <c r="Z55" i="4"/>
  <c r="Y52" i="4"/>
  <c r="AP50" i="4"/>
  <c r="T47" i="4"/>
  <c r="AC41" i="4"/>
  <c r="S34" i="4"/>
  <c r="AM23" i="4"/>
  <c r="Y63" i="4"/>
  <c r="AK61" i="4"/>
  <c r="AM59" i="4"/>
  <c r="AO57" i="4"/>
  <c r="AI55" i="4"/>
  <c r="C54" i="4"/>
  <c r="E52" i="4"/>
  <c r="H43" i="4"/>
  <c r="W48" i="4"/>
  <c r="AJ44" i="4"/>
  <c r="AN39" i="4"/>
  <c r="T33" i="4"/>
  <c r="AB24" i="4"/>
  <c r="AM48" i="4"/>
  <c r="AO46" i="4"/>
  <c r="AI44" i="4"/>
  <c r="C42" i="4"/>
  <c r="E40" i="4"/>
  <c r="H38" i="4"/>
  <c r="AQ35" i="4"/>
  <c r="M34" i="4"/>
  <c r="X32" i="4"/>
  <c r="R30" i="4"/>
  <c r="T27" i="4"/>
  <c r="V25" i="4"/>
  <c r="AH23" i="4"/>
  <c r="D49" i="4"/>
  <c r="G47" i="4"/>
  <c r="S45" i="4"/>
  <c r="U42" i="4"/>
  <c r="W40" i="4"/>
  <c r="Q38" i="4"/>
  <c r="AA36" i="4"/>
  <c r="AC34" i="4"/>
  <c r="AG32" i="4"/>
  <c r="Y30" i="4"/>
  <c r="AK27" i="4"/>
  <c r="AM25" i="4"/>
  <c r="AO23" i="4"/>
  <c r="X47" i="4"/>
  <c r="R45" i="4"/>
  <c r="T42" i="4"/>
  <c r="V40" i="4"/>
  <c r="AH38" i="4"/>
  <c r="Z36" i="4"/>
  <c r="AB34" i="4"/>
  <c r="AF32" i="4"/>
  <c r="AP30" i="4"/>
  <c r="AJ27" i="4"/>
  <c r="AL25" i="4"/>
  <c r="AN23" i="4"/>
  <c r="I22" i="4"/>
  <c r="AH36" i="4"/>
  <c r="Z34" i="4"/>
  <c r="AB32" i="4"/>
  <c r="AF30" i="4"/>
  <c r="AP27" i="4"/>
  <c r="AJ25" i="4"/>
  <c r="AL23" i="4"/>
  <c r="S49" i="4"/>
  <c r="U47" i="4"/>
  <c r="W45" i="4"/>
  <c r="Q42" i="4"/>
  <c r="Y34" i="4"/>
  <c r="AO27" i="4"/>
  <c r="E22" i="4"/>
  <c r="AR32" i="4"/>
  <c r="G28" i="4"/>
  <c r="U24" i="4"/>
  <c r="G80" i="4"/>
  <c r="AA70" i="4"/>
  <c r="Q32" i="4"/>
  <c r="Y40" i="4"/>
  <c r="W51" i="4"/>
  <c r="R55" i="4"/>
  <c r="AJ40" i="4"/>
  <c r="AA61" i="4"/>
  <c r="AF54" i="4"/>
  <c r="W50" i="4"/>
  <c r="V39" i="4"/>
  <c r="AH49" i="4"/>
  <c r="G44" i="4"/>
  <c r="AJ38" i="4"/>
  <c r="AN34" i="4"/>
  <c r="AR30" i="4"/>
  <c r="G26" i="4"/>
  <c r="U22" i="4"/>
  <c r="C46" i="4"/>
  <c r="H41" i="4"/>
  <c r="M37" i="4"/>
  <c r="R33" i="4"/>
  <c r="V28" i="4"/>
  <c r="Z24" i="4"/>
  <c r="AR45" i="4"/>
  <c r="G41" i="4"/>
  <c r="U37" i="4"/>
  <c r="Q33" i="4"/>
  <c r="AC28" i="4"/>
  <c r="Y24" i="4"/>
  <c r="S37" i="4"/>
  <c r="W33" i="4"/>
  <c r="AA28" i="4"/>
  <c r="AG24" i="4"/>
  <c r="E48" i="4"/>
  <c r="AQ42" i="4"/>
  <c r="X39" i="4"/>
  <c r="T35" i="4"/>
  <c r="AH31" i="4"/>
  <c r="AB26" i="4"/>
  <c r="AP22" i="4"/>
  <c r="AK35" i="4"/>
  <c r="AO31" i="4"/>
  <c r="C27" i="4"/>
  <c r="H23" i="4"/>
  <c r="Q24" i="4"/>
  <c r="I37" i="4"/>
  <c r="D33" i="4"/>
  <c r="S28" i="4"/>
  <c r="W24" i="4"/>
  <c r="AI42" i="4"/>
  <c r="E39" i="4"/>
  <c r="AQ34" i="4"/>
  <c r="T26" i="4"/>
  <c r="AH22" i="4"/>
  <c r="AG31" i="4"/>
  <c r="AK26" i="4"/>
  <c r="AO22" i="4"/>
  <c r="T31" i="4"/>
  <c r="D44" i="4"/>
  <c r="AA31" i="4"/>
  <c r="AC26" i="4"/>
  <c r="M41" i="4"/>
  <c r="Z28" i="4"/>
  <c r="AM33" i="4"/>
  <c r="Y47" i="4"/>
  <c r="E35" i="4"/>
  <c r="T22" i="4"/>
  <c r="D35" i="4"/>
  <c r="AA22" i="4"/>
  <c r="U26" i="4"/>
  <c r="C41" i="4"/>
  <c r="R28" i="4"/>
  <c r="AC33" i="4"/>
  <c r="AB44" i="4"/>
  <c r="D27" i="4"/>
  <c r="V27" i="4"/>
  <c r="R62" i="4"/>
  <c r="Y23" i="4"/>
  <c r="Z35" i="4"/>
  <c r="AQ50" i="4"/>
  <c r="AG54" i="4"/>
  <c r="W39" i="4"/>
  <c r="I61" i="4"/>
  <c r="AK53" i="4"/>
  <c r="AK49" i="4"/>
  <c r="W38" i="4"/>
  <c r="AC48" i="4"/>
  <c r="AF42" i="4"/>
  <c r="Z38" i="4"/>
  <c r="AF34" i="4"/>
  <c r="AJ30" i="4"/>
  <c r="AN25" i="4"/>
  <c r="AG49" i="4"/>
  <c r="AK45" i="4"/>
  <c r="AO40" i="4"/>
  <c r="C37" i="4"/>
  <c r="H33" i="4"/>
  <c r="M28" i="4"/>
  <c r="R24" i="4"/>
  <c r="AJ45" i="4"/>
  <c r="AN40" i="4"/>
  <c r="AR36" i="4"/>
  <c r="G33" i="4"/>
  <c r="U28" i="4"/>
  <c r="AM47" i="4"/>
  <c r="X31" i="4"/>
  <c r="AA35" i="4"/>
  <c r="C77" i="4"/>
  <c r="AJ78" i="4"/>
  <c r="AL57" i="4"/>
  <c r="AN53" i="4"/>
  <c r="AH45" i="4"/>
  <c r="G52" i="4"/>
  <c r="X33" i="4"/>
  <c r="AC59" i="4"/>
  <c r="S53" i="4"/>
  <c r="H48" i="4"/>
  <c r="AM36" i="4"/>
  <c r="AR47" i="4"/>
  <c r="AK41" i="4"/>
  <c r="AO37" i="4"/>
  <c r="C34" i="4"/>
  <c r="H30" i="4"/>
  <c r="M25" i="4"/>
  <c r="AL48" i="4"/>
  <c r="I45" i="4"/>
  <c r="D40" i="4"/>
  <c r="S36" i="4"/>
  <c r="W32" i="4"/>
  <c r="AA27" i="4"/>
  <c r="AG23" i="4"/>
  <c r="H45" i="4"/>
  <c r="M40" i="4"/>
  <c r="R36" i="4"/>
  <c r="V32" i="4"/>
  <c r="Z27" i="4"/>
  <c r="AF23" i="4"/>
  <c r="X36" i="4"/>
  <c r="T32" i="4"/>
  <c r="AH27" i="4"/>
  <c r="AB23" i="4"/>
  <c r="AR46" i="4"/>
  <c r="G42" i="4"/>
  <c r="U38" i="4"/>
  <c r="Q34" i="4"/>
  <c r="AC30" i="4"/>
  <c r="Y25" i="4"/>
  <c r="AB38" i="4"/>
  <c r="AP34" i="4"/>
  <c r="AL30" i="4"/>
  <c r="I26" i="4"/>
  <c r="D22" i="4"/>
  <c r="AR68" i="4"/>
  <c r="S63" i="4"/>
  <c r="AN49" i="4"/>
  <c r="C31" i="4"/>
  <c r="AH50" i="4"/>
  <c r="AG57" i="4"/>
  <c r="X46" i="4"/>
  <c r="AP40" i="4"/>
  <c r="I33" i="4"/>
  <c r="S24" i="4"/>
  <c r="E44" i="4"/>
  <c r="X35" i="4"/>
  <c r="AH26" i="4"/>
  <c r="S39" i="4"/>
  <c r="AK22" i="4"/>
  <c r="U35" i="4"/>
  <c r="Y22" i="4"/>
  <c r="V33" i="4"/>
  <c r="Y37" i="4"/>
  <c r="AI28" i="4"/>
  <c r="AI38" i="4"/>
  <c r="AQ30" i="4"/>
  <c r="AL42" i="4"/>
  <c r="S31" i="4"/>
  <c r="G31" i="4"/>
  <c r="Q22" i="4"/>
  <c r="H37" i="4"/>
  <c r="V24" i="4"/>
  <c r="Y28" i="4"/>
  <c r="AL35" i="4"/>
  <c r="S23" i="4"/>
  <c r="Z23" i="4"/>
  <c r="X84" i="4"/>
  <c r="AR70" i="4"/>
  <c r="AN55" i="4"/>
  <c r="AK52" i="4"/>
  <c r="Z42" i="4"/>
  <c r="V51" i="4"/>
  <c r="AO30" i="4"/>
  <c r="AR58" i="4"/>
  <c r="AP52" i="4"/>
  <c r="S47" i="4"/>
  <c r="Y32" i="4"/>
  <c r="Z47" i="4"/>
  <c r="S41" i="4"/>
  <c r="W37" i="4"/>
  <c r="AA33" i="4"/>
  <c r="AG28" i="4"/>
  <c r="AK24" i="4"/>
  <c r="T48" i="4"/>
  <c r="AH44" i="4"/>
  <c r="AB39" i="4"/>
  <c r="AP35" i="4"/>
  <c r="AL31" i="4"/>
  <c r="I27" i="4"/>
  <c r="D23" i="4"/>
  <c r="AG44" i="4"/>
  <c r="AK39" i="4"/>
  <c r="AO35" i="4"/>
  <c r="C32" i="4"/>
  <c r="H27" i="4"/>
  <c r="M23" i="4"/>
  <c r="AM35" i="4"/>
  <c r="AI31" i="4"/>
  <c r="E27" i="4"/>
  <c r="AQ22" i="4"/>
  <c r="Z46" i="4"/>
  <c r="AF41" i="4"/>
  <c r="AJ37" i="4"/>
  <c r="AN33" i="4"/>
  <c r="AR28" i="4"/>
  <c r="G25" i="4"/>
  <c r="AQ37" i="4"/>
  <c r="X34" i="4"/>
  <c r="T30" i="4"/>
  <c r="AH25" i="4"/>
  <c r="D43" i="4"/>
  <c r="H22" i="4"/>
  <c r="AM51" i="4"/>
  <c r="AK30" i="4"/>
  <c r="AG46" i="4"/>
  <c r="AL36" i="4"/>
  <c r="D28" i="4"/>
  <c r="AI47" i="4"/>
  <c r="AQ38" i="4"/>
  <c r="AB22" i="4"/>
  <c r="W35" i="4"/>
  <c r="AG26" i="4"/>
  <c r="Q31" i="4"/>
  <c r="H46" i="4"/>
  <c r="R37" i="4"/>
  <c r="AF24" i="4"/>
  <c r="E25" i="4"/>
  <c r="AM42" i="4"/>
  <c r="X26" i="4"/>
  <c r="I39" i="4"/>
  <c r="W26" i="4"/>
  <c r="AR34" i="4"/>
  <c r="AO45" i="4"/>
  <c r="M33" i="4"/>
  <c r="Q37" i="4"/>
  <c r="AM24" i="4"/>
  <c r="AP39" i="4"/>
  <c r="M36" i="4"/>
  <c r="W73" i="4"/>
  <c r="AQ27" i="4"/>
  <c r="AG48" i="4"/>
  <c r="AA48" i="4"/>
  <c r="G23" i="4"/>
  <c r="AL49" i="4"/>
  <c r="AL64" i="4"/>
  <c r="D57" i="4"/>
  <c r="U51" i="4"/>
  <c r="R44" i="4"/>
  <c r="E28" i="4"/>
  <c r="D46" i="4"/>
  <c r="AH40" i="4"/>
  <c r="AB36" i="4"/>
  <c r="AP32" i="4"/>
  <c r="AL27" i="4"/>
  <c r="I24" i="4"/>
  <c r="W59" i="4"/>
  <c r="U57" i="4"/>
  <c r="E33" i="4"/>
  <c r="Z39" i="4"/>
  <c r="AA58" i="4"/>
  <c r="Y46" i="4"/>
  <c r="Q63" i="4"/>
  <c r="Y55" i="4"/>
  <c r="AJ43" i="4"/>
  <c r="W42" i="4"/>
  <c r="AI23" i="4"/>
  <c r="AB45" i="4"/>
  <c r="AM39" i="4"/>
  <c r="AI35" i="4"/>
  <c r="E32" i="4"/>
  <c r="AQ26" i="4"/>
  <c r="X23" i="4"/>
  <c r="AN46" i="4"/>
  <c r="AR41" i="4"/>
  <c r="G38" i="4"/>
  <c r="U34" i="4"/>
  <c r="Q30" i="4"/>
  <c r="AC25" i="4"/>
  <c r="E47" i="4"/>
  <c r="AQ41" i="4"/>
  <c r="X38" i="4"/>
  <c r="T34" i="4"/>
  <c r="AH30" i="4"/>
  <c r="AB25" i="4"/>
  <c r="M38" i="4"/>
  <c r="R34" i="4"/>
  <c r="V30" i="4"/>
  <c r="Z25" i="4"/>
  <c r="I49" i="4"/>
  <c r="D45" i="4"/>
  <c r="S40" i="4"/>
  <c r="W36" i="4"/>
  <c r="AA32" i="4"/>
  <c r="AG27" i="4"/>
  <c r="AK23" i="4"/>
  <c r="AF36" i="4"/>
  <c r="AJ32" i="4"/>
  <c r="AN27" i="4"/>
  <c r="AR23" i="4"/>
  <c r="AC50" i="4"/>
  <c r="U23" i="4"/>
  <c r="AH33" i="4"/>
  <c r="AH57" i="4"/>
  <c r="AF45" i="4"/>
  <c r="AN62" i="4"/>
  <c r="G55" i="4"/>
  <c r="AO50" i="4"/>
  <c r="AB41" i="4"/>
  <c r="C22" i="4"/>
  <c r="Y44" i="4"/>
  <c r="U39" i="4"/>
  <c r="Q35" i="4"/>
  <c r="AC31" i="4"/>
  <c r="Y26" i="4"/>
  <c r="AM22" i="4"/>
  <c r="V46" i="4"/>
  <c r="Z41" i="4"/>
  <c r="AF37" i="4"/>
  <c r="AJ33" i="4"/>
  <c r="AN28" i="4"/>
  <c r="AR24" i="4"/>
  <c r="AC46" i="4"/>
  <c r="Y41" i="4"/>
  <c r="AM37" i="4"/>
  <c r="AI33" i="4"/>
  <c r="E30" i="4"/>
  <c r="AQ24" i="4"/>
  <c r="AK37" i="4"/>
  <c r="AO33" i="4"/>
  <c r="C30" i="4"/>
  <c r="H25" i="4"/>
  <c r="AH48" i="4"/>
  <c r="I32" i="4"/>
  <c r="R32" i="4"/>
  <c r="AC65" i="4"/>
  <c r="AA67" i="4"/>
  <c r="Q69" i="4"/>
  <c r="W71" i="4"/>
  <c r="D53" i="4"/>
  <c r="Q57" i="4"/>
  <c r="D61" i="4"/>
  <c r="AH63" i="4"/>
  <c r="AN65" i="4"/>
  <c r="AL67" i="4"/>
  <c r="AJ69" i="4"/>
  <c r="AP71" i="4"/>
  <c r="AF73" i="4"/>
  <c r="AB75" i="4"/>
  <c r="Z77" i="4"/>
  <c r="I34" i="4"/>
  <c r="W52" i="4"/>
  <c r="R57" i="4"/>
  <c r="H61" i="4"/>
  <c r="C64" i="4"/>
  <c r="H66" i="4"/>
  <c r="E68" i="4"/>
  <c r="C70" i="4"/>
  <c r="AI71" i="4"/>
  <c r="AO73" i="4"/>
  <c r="AM75" i="4"/>
  <c r="AK77" i="4"/>
  <c r="Y79" i="4"/>
  <c r="AG81" i="4"/>
  <c r="C43" i="4"/>
  <c r="E56" i="4"/>
  <c r="Y59" i="4"/>
  <c r="Z63" i="4"/>
  <c r="AP65" i="4"/>
  <c r="AF67" i="4"/>
  <c r="AB69" i="4"/>
  <c r="Z71" i="4"/>
  <c r="AH73" i="4"/>
  <c r="V75" i="4"/>
  <c r="V48" i="4"/>
  <c r="AM54" i="4"/>
  <c r="AI58" i="4"/>
  <c r="AP62" i="4"/>
  <c r="Q65" i="4"/>
  <c r="W67" i="4"/>
  <c r="U69" i="4"/>
  <c r="S71" i="4"/>
  <c r="G73" i="4"/>
  <c r="AJ48" i="4"/>
  <c r="Y57" i="4"/>
  <c r="AJ73" i="4"/>
  <c r="W78" i="4"/>
  <c r="V81" i="4"/>
  <c r="AA83" i="4"/>
  <c r="Q85" i="4"/>
  <c r="W87" i="4"/>
  <c r="U89" i="4"/>
  <c r="AG84" i="4"/>
  <c r="E87" i="4"/>
  <c r="AQ57" i="4"/>
  <c r="AR72" i="4"/>
  <c r="E78" i="4"/>
  <c r="AO80" i="4"/>
  <c r="AB83" i="4"/>
  <c r="C89" i="4"/>
  <c r="AH67" i="4"/>
  <c r="M77" i="4"/>
  <c r="S80" i="4"/>
  <c r="Z82" i="4"/>
  <c r="AH84" i="4"/>
  <c r="V86" i="4"/>
  <c r="T88" i="4"/>
  <c r="R90" i="4"/>
  <c r="AG86" i="4"/>
  <c r="S90" i="4"/>
  <c r="R72" i="4"/>
  <c r="AB78" i="4"/>
  <c r="Z81" i="4"/>
  <c r="V83" i="4"/>
  <c r="W86" i="4"/>
  <c r="AA90" i="4"/>
  <c r="R73" i="4"/>
  <c r="AG78" i="4"/>
  <c r="Q81" i="4"/>
  <c r="W83" i="4"/>
  <c r="U85" i="4"/>
  <c r="S87" i="4"/>
  <c r="G89" i="4"/>
  <c r="U81" i="4"/>
  <c r="Y88" i="4"/>
  <c r="AC66" i="4"/>
  <c r="C76" i="4"/>
  <c r="AO79" i="4"/>
  <c r="AC82" i="4"/>
  <c r="AA84" i="4"/>
  <c r="Q86" i="4"/>
  <c r="W88" i="4"/>
  <c r="U90" i="4"/>
  <c r="X85" i="4"/>
  <c r="AF56" i="4"/>
  <c r="AG72" i="4"/>
  <c r="V77" i="4"/>
  <c r="AK80" i="4"/>
  <c r="G83" i="4"/>
  <c r="D85" i="4"/>
  <c r="AR86" i="4"/>
  <c r="I89" i="4"/>
  <c r="AG79" i="4"/>
  <c r="Q88" i="4"/>
  <c r="R65" i="4"/>
  <c r="D75" i="4"/>
  <c r="AL78" i="4"/>
  <c r="I86" i="4"/>
  <c r="B21" i="4"/>
  <c r="U63" i="4"/>
  <c r="AM65" i="4"/>
  <c r="AK67" i="4"/>
  <c r="Y69" i="4"/>
  <c r="R39" i="4"/>
  <c r="AC53" i="4"/>
  <c r="AI57" i="4"/>
  <c r="U61" i="4"/>
  <c r="AR63" i="4"/>
  <c r="G66" i="4"/>
  <c r="D68" i="4"/>
  <c r="AR69" i="4"/>
  <c r="I72" i="4"/>
  <c r="AN73" i="4"/>
  <c r="AL75" i="4"/>
  <c r="AJ77" i="4"/>
  <c r="AJ39" i="4"/>
  <c r="H53" i="4"/>
  <c r="AJ57" i="4"/>
  <c r="V61" i="4"/>
  <c r="X64" i="4"/>
  <c r="R66" i="4"/>
  <c r="X68" i="4"/>
  <c r="M70" i="4"/>
  <c r="AQ71" i="4"/>
  <c r="H74" i="4"/>
  <c r="E76" i="4"/>
  <c r="C78" i="4"/>
  <c r="AI79" i="4"/>
  <c r="AO81" i="4"/>
  <c r="AN43" i="4"/>
  <c r="X56" i="4"/>
  <c r="AQ59" i="4"/>
  <c r="AK63" i="4"/>
  <c r="I66" i="4"/>
  <c r="AN67" i="4"/>
  <c r="AL69" i="4"/>
  <c r="AJ71" i="4"/>
  <c r="AP73" i="4"/>
  <c r="AF75" i="4"/>
  <c r="M50" i="4"/>
  <c r="AH55" i="4"/>
  <c r="AB59" i="4"/>
  <c r="AA63" i="4"/>
  <c r="Y65" i="4"/>
  <c r="AG67" i="4"/>
  <c r="AC69" i="4"/>
  <c r="AA71" i="4"/>
  <c r="Q73" i="4"/>
  <c r="S50" i="4"/>
  <c r="AO60" i="4"/>
  <c r="X74" i="4"/>
  <c r="AO78" i="4"/>
  <c r="AI81" i="4"/>
  <c r="AK83" i="4"/>
  <c r="Y85" i="4"/>
  <c r="AG87" i="4"/>
  <c r="AC89" i="4"/>
  <c r="H85" i="4"/>
  <c r="X87" i="4"/>
  <c r="M61" i="4"/>
  <c r="AM73" i="4"/>
  <c r="X78" i="4"/>
  <c r="X81" i="4"/>
  <c r="D84" i="4"/>
  <c r="V89" i="4"/>
  <c r="V69" i="4"/>
  <c r="AF77" i="4"/>
  <c r="AF80" i="4"/>
  <c r="AJ82" i="4"/>
  <c r="AP84" i="4"/>
  <c r="AF86" i="4"/>
  <c r="AB88" i="4"/>
  <c r="Z90" i="4"/>
  <c r="H87" i="4"/>
  <c r="S55" i="4"/>
  <c r="E74" i="4"/>
  <c r="D79" i="4"/>
  <c r="AM81" i="4"/>
  <c r="AF83" i="4"/>
  <c r="AO86" i="4"/>
  <c r="AK55" i="4"/>
  <c r="AL74" i="4"/>
  <c r="H79" i="4"/>
  <c r="AA81" i="4"/>
  <c r="AG83" i="4"/>
  <c r="AC85" i="4"/>
  <c r="AA87" i="4"/>
  <c r="Q89" i="4"/>
  <c r="W82" i="4"/>
  <c r="T89" i="4"/>
  <c r="S68" i="4"/>
  <c r="Z76" i="4"/>
  <c r="W80" i="4"/>
  <c r="AM82" i="4"/>
  <c r="AK84" i="4"/>
  <c r="Y86" i="4"/>
  <c r="AG88" i="4"/>
  <c r="AC90" i="4"/>
  <c r="S86" i="4"/>
  <c r="H60" i="4"/>
  <c r="Z73" i="4"/>
  <c r="AN77" i="4"/>
  <c r="G81" i="4"/>
  <c r="Q83" i="4"/>
  <c r="W85" i="4"/>
  <c r="U87" i="4"/>
  <c r="S89" i="4"/>
  <c r="AR81" i="4"/>
  <c r="AB89" i="4"/>
  <c r="E67" i="4"/>
  <c r="AA75" i="4"/>
  <c r="AR79" i="4"/>
  <c r="C87" i="4"/>
  <c r="AJ21" i="4"/>
  <c r="AB21" i="4"/>
  <c r="AF21" i="4"/>
  <c r="AI21" i="4"/>
  <c r="AG63" i="4"/>
  <c r="E66" i="4"/>
  <c r="C68" i="4"/>
  <c r="AI69" i="4"/>
  <c r="AK42" i="4"/>
  <c r="AH54" i="4"/>
  <c r="AB58" i="4"/>
  <c r="AJ61" i="4"/>
  <c r="M64" i="4"/>
  <c r="Q66" i="4"/>
  <c r="W68" i="4"/>
  <c r="U70" i="4"/>
  <c r="S72" i="4"/>
  <c r="G74" i="4"/>
  <c r="D76" i="4"/>
  <c r="AR77" i="4"/>
  <c r="M44" i="4"/>
  <c r="AG53" i="4"/>
  <c r="AC58" i="4"/>
  <c r="AL61" i="4"/>
  <c r="AI64" i="4"/>
  <c r="Z66" i="4"/>
  <c r="AH68" i="4"/>
  <c r="V70" i="4"/>
  <c r="T72" i="4"/>
  <c r="R74" i="4"/>
  <c r="X76" i="4"/>
  <c r="M78" i="4"/>
  <c r="AQ79" i="4"/>
  <c r="H82" i="4"/>
  <c r="AI51" i="4"/>
  <c r="AP56" i="4"/>
  <c r="T60" i="4"/>
  <c r="D64" i="4"/>
  <c r="S66" i="4"/>
  <c r="G68" i="4"/>
  <c r="D70" i="4"/>
  <c r="AR71" i="4"/>
  <c r="I74" i="4"/>
  <c r="AN75" i="4"/>
  <c r="G43" i="4"/>
  <c r="I56" i="4"/>
  <c r="D60" i="4"/>
  <c r="AL63" i="4"/>
  <c r="AI65" i="4"/>
  <c r="AO67" i="4"/>
  <c r="AM69" i="4"/>
  <c r="AK71" i="4"/>
  <c r="Y73" i="4"/>
  <c r="M43" i="4"/>
  <c r="AB63" i="4"/>
  <c r="E75" i="4"/>
  <c r="R79" i="4"/>
  <c r="C82" i="4"/>
  <c r="C84" i="4"/>
  <c r="AI85" i="4"/>
  <c r="AO87" i="4"/>
  <c r="AM89" i="4"/>
  <c r="Z85" i="4"/>
  <c r="AP87" i="4"/>
  <c r="AM63" i="4"/>
  <c r="AB74" i="4"/>
  <c r="AP78" i="4"/>
  <c r="AJ81" i="4"/>
  <c r="W84" i="4"/>
  <c r="AI90" i="4"/>
  <c r="H73" i="4"/>
  <c r="G78" i="4"/>
  <c r="AP80" i="4"/>
  <c r="AR82" i="4"/>
  <c r="I85" i="4"/>
  <c r="AN86" i="4"/>
  <c r="AL88" i="4"/>
  <c r="AJ90" i="4"/>
  <c r="Z87" i="4"/>
  <c r="AL58" i="4"/>
  <c r="AH74" i="4"/>
  <c r="W79" i="4"/>
  <c r="G82" i="4"/>
  <c r="AN83" i="4"/>
  <c r="R87" i="4"/>
  <c r="AA64" i="4"/>
  <c r="S75" i="4"/>
  <c r="Z79" i="4"/>
  <c r="AN81" i="4"/>
  <c r="AO83" i="4"/>
  <c r="AM85" i="4"/>
  <c r="AK87" i="4"/>
  <c r="Y89" i="4"/>
  <c r="AO82" i="4"/>
  <c r="AG90" i="4"/>
  <c r="G70" i="4"/>
  <c r="AR76" i="4"/>
  <c r="AJ80" i="4"/>
  <c r="E83" i="4"/>
  <c r="C85" i="4"/>
  <c r="AI86" i="4"/>
  <c r="AO88" i="4"/>
  <c r="AM90" i="4"/>
  <c r="M87" i="4"/>
  <c r="AQ62" i="4"/>
  <c r="T74" i="4"/>
  <c r="Q78" i="4"/>
  <c r="S81" i="4"/>
  <c r="Y83" i="4"/>
  <c r="AG85" i="4"/>
  <c r="AC87" i="4"/>
  <c r="AA89" i="4"/>
  <c r="H83" i="4"/>
  <c r="W90" i="4"/>
  <c r="AK68" i="4"/>
  <c r="I76" i="4"/>
  <c r="Z80" i="4"/>
  <c r="AN87" i="4"/>
  <c r="AR21" i="4"/>
  <c r="AL21" i="4"/>
  <c r="AN21" i="4"/>
  <c r="M21" i="4"/>
  <c r="AP63" i="4"/>
  <c r="X66" i="4"/>
  <c r="M68" i="4"/>
  <c r="AQ69" i="4"/>
  <c r="AO49" i="4"/>
  <c r="I55" i="4"/>
  <c r="D59" i="4"/>
  <c r="G62" i="4"/>
  <c r="W64" i="4"/>
  <c r="Y66" i="4"/>
  <c r="AG68" i="4"/>
  <c r="AC70" i="4"/>
  <c r="AA72" i="4"/>
  <c r="Q74" i="4"/>
  <c r="W76" i="4"/>
  <c r="U78" i="4"/>
  <c r="AG47" i="4"/>
  <c r="AI54" i="4"/>
  <c r="E59" i="4"/>
  <c r="H62" i="4"/>
  <c r="AR64" i="4"/>
  <c r="AJ66" i="4"/>
  <c r="AP68" i="4"/>
  <c r="AF70" i="4"/>
  <c r="AB72" i="4"/>
  <c r="Z74" i="4"/>
  <c r="AH76" i="4"/>
  <c r="V78" i="4"/>
  <c r="T80" i="4"/>
  <c r="R82" i="4"/>
  <c r="AB52" i="4"/>
  <c r="S57" i="4"/>
  <c r="AK60" i="4"/>
  <c r="Y64" i="4"/>
  <c r="AA66" i="4"/>
  <c r="Q68" i="4"/>
  <c r="W70" i="4"/>
  <c r="U72" i="4"/>
  <c r="S74" i="4"/>
  <c r="G76" i="4"/>
  <c r="AQ43" i="4"/>
  <c r="AA56" i="4"/>
  <c r="W60" i="4"/>
  <c r="E64" i="4"/>
  <c r="AQ65" i="4"/>
  <c r="H68" i="4"/>
  <c r="E70" i="4"/>
  <c r="C72" i="4"/>
  <c r="AI73" i="4"/>
  <c r="G51" i="4"/>
  <c r="Z65" i="4"/>
  <c r="AG75" i="4"/>
  <c r="AH79" i="4"/>
  <c r="X82" i="4"/>
  <c r="M84" i="4"/>
  <c r="AQ85" i="4"/>
  <c r="H88" i="4"/>
  <c r="E90" i="4"/>
  <c r="AJ85" i="4"/>
  <c r="S88" i="4"/>
  <c r="AJ65" i="4"/>
  <c r="I75" i="4"/>
  <c r="S79" i="4"/>
  <c r="D82" i="4"/>
  <c r="AO84" i="4"/>
  <c r="AP54" i="4"/>
  <c r="AR73" i="4"/>
  <c r="Y78" i="4"/>
  <c r="M81" i="4"/>
  <c r="U83" i="4"/>
  <c r="S85" i="4"/>
  <c r="G87" i="4"/>
  <c r="D89" i="4"/>
  <c r="AR90" i="4"/>
  <c r="AR87" i="4"/>
  <c r="AO61" i="4"/>
  <c r="AO75" i="4"/>
  <c r="AL79" i="4"/>
  <c r="S82" i="4"/>
  <c r="Q84" i="4"/>
  <c r="AJ87" i="4"/>
  <c r="U66" i="4"/>
  <c r="AP75" i="4"/>
  <c r="AM79" i="4"/>
  <c r="I82" i="4"/>
  <c r="H84" i="4"/>
  <c r="E86" i="4"/>
  <c r="C88" i="4"/>
  <c r="AI89" i="4"/>
  <c r="AR83" i="4"/>
  <c r="G90" i="4"/>
  <c r="AG71" i="4"/>
  <c r="U77" i="4"/>
  <c r="E81" i="4"/>
  <c r="X83" i="4"/>
  <c r="M85" i="4"/>
  <c r="AQ86" i="4"/>
  <c r="H89" i="4"/>
  <c r="AF90" i="4"/>
  <c r="G88" i="4"/>
  <c r="G65" i="4"/>
  <c r="AP74" i="4"/>
  <c r="AI78" i="4"/>
  <c r="AF81" i="4"/>
  <c r="AI83" i="4"/>
  <c r="AO85" i="4"/>
  <c r="AM87" i="4"/>
  <c r="AK89" i="4"/>
  <c r="AJ83" i="4"/>
  <c r="AN89" i="4"/>
  <c r="Y70" i="4"/>
  <c r="AF76" i="4"/>
  <c r="AM80" i="4"/>
  <c r="AI88" i="4"/>
  <c r="S21" i="4"/>
  <c r="C21" i="4"/>
  <c r="AO21" i="4"/>
  <c r="H21" i="4"/>
  <c r="AC78" i="4"/>
  <c r="C50" i="4"/>
  <c r="AB55" i="4"/>
  <c r="X59" i="4"/>
  <c r="X62" i="4"/>
  <c r="M65" i="4"/>
  <c r="AR66" i="4"/>
  <c r="I69" i="4"/>
  <c r="AN70" i="4"/>
  <c r="AL72" i="4"/>
  <c r="AJ74" i="4"/>
  <c r="AP76" i="4"/>
  <c r="AF78" i="4"/>
  <c r="AB80" i="4"/>
  <c r="C35" i="4"/>
  <c r="AJ53" i="4"/>
  <c r="AK57" i="4"/>
  <c r="W61" i="4"/>
  <c r="AJ64" i="4"/>
  <c r="AK66" i="4"/>
  <c r="Y68" i="4"/>
  <c r="AG70" i="4"/>
  <c r="AC72" i="4"/>
  <c r="AA74" i="4"/>
  <c r="Q76" i="4"/>
  <c r="AL51" i="4"/>
  <c r="C57" i="4"/>
  <c r="AL60" i="4"/>
  <c r="Q64" i="4"/>
  <c r="T66" i="4"/>
  <c r="R68" i="4"/>
  <c r="X70" i="4"/>
  <c r="M72" i="4"/>
  <c r="AQ73" i="4"/>
  <c r="AQ51" i="4"/>
  <c r="C69" i="4"/>
  <c r="M76" i="4"/>
  <c r="C80" i="4"/>
  <c r="AH82" i="4"/>
  <c r="V84" i="4"/>
  <c r="T86" i="4"/>
  <c r="R88" i="4"/>
  <c r="X90" i="4"/>
  <c r="AR85" i="4"/>
  <c r="AK88" i="4"/>
  <c r="X67" i="4"/>
  <c r="AH75" i="4"/>
  <c r="AJ79" i="4"/>
  <c r="Y82" i="4"/>
  <c r="R85" i="4"/>
  <c r="T58" i="4"/>
  <c r="AC74" i="4"/>
  <c r="AQ78" i="4"/>
  <c r="Y81" i="4"/>
  <c r="AC83" i="4"/>
  <c r="AA85" i="4"/>
  <c r="Q87" i="4"/>
  <c r="W89" i="4"/>
  <c r="G84" i="4"/>
  <c r="U88" i="4"/>
  <c r="R64" i="4"/>
  <c r="V76" i="4"/>
  <c r="H80" i="4"/>
  <c r="AA82" i="4"/>
  <c r="Y84" i="4"/>
  <c r="AC88" i="4"/>
  <c r="I68" i="4"/>
  <c r="Y76" i="4"/>
  <c r="I80" i="4"/>
  <c r="T82" i="4"/>
  <c r="R84" i="4"/>
  <c r="X86" i="4"/>
  <c r="M88" i="4"/>
  <c r="AQ89" i="4"/>
  <c r="E85" i="4"/>
  <c r="M56" i="4"/>
  <c r="Z72" i="4"/>
  <c r="AM77" i="4"/>
  <c r="R81" i="4"/>
  <c r="AH83" i="4"/>
  <c r="V85" i="4"/>
  <c r="T87" i="4"/>
  <c r="R89" i="4"/>
  <c r="H81" i="4"/>
  <c r="AQ88" i="4"/>
  <c r="AM66" i="4"/>
  <c r="X75" i="4"/>
  <c r="AB79" i="4"/>
  <c r="AQ81" i="4"/>
  <c r="AQ83" i="4"/>
  <c r="H86" i="4"/>
  <c r="E88" i="4"/>
  <c r="C90" i="4"/>
  <c r="AM84" i="4"/>
  <c r="AK90" i="4"/>
  <c r="AO71" i="4"/>
  <c r="G77" i="4"/>
  <c r="AH81" i="4"/>
  <c r="D90" i="4"/>
  <c r="AA21" i="4"/>
  <c r="U21" i="4"/>
  <c r="W21" i="4"/>
  <c r="E21" i="4"/>
  <c r="D80" i="4"/>
  <c r="AI82" i="4"/>
  <c r="AH87" i="4"/>
  <c r="AB61" i="4"/>
  <c r="AK75" i="4"/>
  <c r="T79" i="4"/>
  <c r="AK81" i="4"/>
  <c r="AM83" i="4"/>
  <c r="AK85" i="4"/>
  <c r="Y87" i="4"/>
  <c r="AG89" i="4"/>
  <c r="AI84" i="4"/>
  <c r="AM88" i="4"/>
  <c r="AP67" i="4"/>
  <c r="AN76" i="4"/>
  <c r="U80" i="4"/>
  <c r="AK82" i="4"/>
  <c r="AQ84" i="4"/>
  <c r="E89" i="4"/>
  <c r="AN69" i="4"/>
  <c r="AQ76" i="4"/>
  <c r="V80" i="4"/>
  <c r="AB82" i="4"/>
  <c r="Z84" i="4"/>
  <c r="AH86" i="4"/>
  <c r="V88" i="4"/>
  <c r="T90" i="4"/>
  <c r="AH85" i="4"/>
  <c r="AG59" i="4"/>
  <c r="U73" i="4"/>
  <c r="AH78" i="4"/>
  <c r="AC81" i="4"/>
  <c r="AP83" i="4"/>
  <c r="AF85" i="4"/>
  <c r="AB87" i="4"/>
  <c r="Z89" i="4"/>
  <c r="M82" i="4"/>
  <c r="AL89" i="4"/>
  <c r="AA68" i="4"/>
  <c r="H76" i="4"/>
  <c r="AP79" i="4"/>
  <c r="V82" i="4"/>
  <c r="T84" i="4"/>
  <c r="R86" i="4"/>
  <c r="X88" i="4"/>
  <c r="M90" i="4"/>
  <c r="AP85" i="4"/>
  <c r="G57" i="4"/>
  <c r="AJ72" i="4"/>
  <c r="Y77" i="4"/>
  <c r="AG82" i="4"/>
  <c r="AF89" i="4"/>
  <c r="AK21" i="4"/>
  <c r="AC21" i="4"/>
  <c r="AG21" i="4"/>
  <c r="D21" i="4"/>
  <c r="Y21" i="4"/>
  <c r="V21" i="4"/>
  <c r="T21" i="4"/>
  <c r="Z21" i="4"/>
  <c r="R21" i="4"/>
  <c r="I21" i="4"/>
  <c r="X21" i="4"/>
  <c r="AH21" i="4"/>
  <c r="G21" i="4"/>
  <c r="Q21" i="4"/>
  <c r="AQ21" i="4"/>
  <c r="AM21" i="4"/>
  <c r="AP21" i="4"/>
  <c r="L27" i="4" l="1"/>
  <c r="O27" i="4" s="1"/>
  <c r="J28" i="4"/>
  <c r="N28" i="4"/>
  <c r="L36" i="4"/>
  <c r="O36" i="4" s="1"/>
  <c r="J37" i="4"/>
  <c r="N37" i="4"/>
  <c r="L24" i="4"/>
  <c r="O24" i="4" s="1"/>
  <c r="J25" i="4"/>
  <c r="N25" i="4"/>
  <c r="L33" i="4"/>
  <c r="O33" i="4" s="1"/>
  <c r="J34" i="4"/>
  <c r="N34" i="4"/>
  <c r="L41" i="4"/>
  <c r="O41" i="4" s="1"/>
  <c r="J42" i="4"/>
  <c r="N42" i="4"/>
  <c r="J22" i="4"/>
  <c r="N22" i="4"/>
  <c r="L30" i="4"/>
  <c r="O30" i="4" s="1"/>
  <c r="J31" i="4"/>
  <c r="N31" i="4"/>
  <c r="L38" i="4"/>
  <c r="O38" i="4" s="1"/>
  <c r="L23" i="4"/>
  <c r="O23" i="4" s="1"/>
  <c r="J24" i="4"/>
  <c r="N24" i="4"/>
  <c r="L32" i="4"/>
  <c r="O32" i="4" s="1"/>
  <c r="J33" i="4"/>
  <c r="N33" i="4"/>
  <c r="L40" i="4"/>
  <c r="O40" i="4" s="1"/>
  <c r="J41" i="4"/>
  <c r="N41" i="4"/>
  <c r="L28" i="4"/>
  <c r="O28" i="4" s="1"/>
  <c r="J30" i="4"/>
  <c r="N30" i="4"/>
  <c r="L37" i="4"/>
  <c r="O37" i="4" s="1"/>
  <c r="J38" i="4"/>
  <c r="N38" i="4"/>
  <c r="L46" i="4"/>
  <c r="O46" i="4" s="1"/>
  <c r="J47" i="4"/>
  <c r="N47" i="4"/>
  <c r="L25" i="4"/>
  <c r="O25" i="4" s="1"/>
  <c r="J26" i="4"/>
  <c r="N26" i="4"/>
  <c r="L34" i="4"/>
  <c r="O34" i="4" s="1"/>
  <c r="J35" i="4"/>
  <c r="N35" i="4"/>
  <c r="L42" i="4"/>
  <c r="O42" i="4" s="1"/>
  <c r="J44" i="4"/>
  <c r="N44" i="4"/>
  <c r="L22" i="4"/>
  <c r="O22" i="4" s="1"/>
  <c r="L39" i="4"/>
  <c r="O39" i="4" s="1"/>
  <c r="N40" i="4"/>
  <c r="L54" i="4"/>
  <c r="O54" i="4" s="1"/>
  <c r="J55" i="4"/>
  <c r="N55" i="4"/>
  <c r="L62" i="4"/>
  <c r="O62" i="4" s="1"/>
  <c r="J63" i="4"/>
  <c r="N63" i="4"/>
  <c r="N27" i="4"/>
  <c r="J36" i="4"/>
  <c r="J46" i="4"/>
  <c r="L51" i="4"/>
  <c r="O51" i="4" s="1"/>
  <c r="J52" i="4"/>
  <c r="N52" i="4"/>
  <c r="L59" i="4"/>
  <c r="O59" i="4" s="1"/>
  <c r="J60" i="4"/>
  <c r="N60" i="4"/>
  <c r="J23" i="4"/>
  <c r="L31" i="4"/>
  <c r="O31" i="4" s="1"/>
  <c r="J39" i="4"/>
  <c r="L47" i="4"/>
  <c r="O47" i="4" s="1"/>
  <c r="J50" i="4"/>
  <c r="N50" i="4"/>
  <c r="N36" i="4"/>
  <c r="L44" i="4"/>
  <c r="O44" i="4" s="1"/>
  <c r="N45" i="4"/>
  <c r="N49" i="4"/>
  <c r="L53" i="4"/>
  <c r="O53" i="4" s="1"/>
  <c r="J54" i="4"/>
  <c r="N54" i="4"/>
  <c r="N23" i="4"/>
  <c r="J32" i="4"/>
  <c r="J40" i="4"/>
  <c r="N48" i="4"/>
  <c r="L26" i="4"/>
  <c r="O26" i="4" s="1"/>
  <c r="L45" i="4"/>
  <c r="O45" i="4" s="1"/>
  <c r="N46" i="4"/>
  <c r="L48" i="4"/>
  <c r="O48" i="4" s="1"/>
  <c r="L49" i="4"/>
  <c r="O49" i="4" s="1"/>
  <c r="L55" i="4"/>
  <c r="O55" i="4" s="1"/>
  <c r="J56" i="4"/>
  <c r="N56" i="4"/>
  <c r="L63" i="4"/>
  <c r="O63" i="4" s="1"/>
  <c r="N32" i="4"/>
  <c r="N39" i="4"/>
  <c r="J49" i="4"/>
  <c r="L52" i="4"/>
  <c r="O52" i="4" s="1"/>
  <c r="J53" i="4"/>
  <c r="N53" i="4"/>
  <c r="L60" i="4"/>
  <c r="O60" i="4" s="1"/>
  <c r="J61" i="4"/>
  <c r="N61" i="4"/>
  <c r="J27" i="4"/>
  <c r="N43" i="4"/>
  <c r="N62" i="4"/>
  <c r="L66" i="4"/>
  <c r="O66" i="4" s="1"/>
  <c r="J67" i="4"/>
  <c r="N67" i="4"/>
  <c r="L74" i="4"/>
  <c r="O74" i="4" s="1"/>
  <c r="J75" i="4"/>
  <c r="N75" i="4"/>
  <c r="N51" i="4"/>
  <c r="L58" i="4"/>
  <c r="O58" i="4" s="1"/>
  <c r="N59" i="4"/>
  <c r="L71" i="4"/>
  <c r="O71" i="4" s="1"/>
  <c r="J72" i="4"/>
  <c r="N72" i="4"/>
  <c r="L79" i="4"/>
  <c r="O79" i="4" s="1"/>
  <c r="J80" i="4"/>
  <c r="N80" i="4"/>
  <c r="J58" i="4"/>
  <c r="L61" i="4"/>
  <c r="O61" i="4" s="1"/>
  <c r="L68" i="4"/>
  <c r="O68" i="4" s="1"/>
  <c r="J69" i="4"/>
  <c r="N69" i="4"/>
  <c r="L56" i="4"/>
  <c r="O56" i="4" s="1"/>
  <c r="N57" i="4"/>
  <c r="J62" i="4"/>
  <c r="J66" i="4"/>
  <c r="N66" i="4"/>
  <c r="L73" i="4"/>
  <c r="O73" i="4" s="1"/>
  <c r="J74" i="4"/>
  <c r="N74" i="4"/>
  <c r="L50" i="4"/>
  <c r="O50" i="4" s="1"/>
  <c r="L64" i="4"/>
  <c r="O64" i="4" s="1"/>
  <c r="L70" i="4"/>
  <c r="O70" i="4" s="1"/>
  <c r="J71" i="4"/>
  <c r="N71" i="4"/>
  <c r="L78" i="4"/>
  <c r="O78" i="4" s="1"/>
  <c r="J79" i="4"/>
  <c r="N79" i="4"/>
  <c r="L35" i="4"/>
  <c r="O35" i="4" s="1"/>
  <c r="J48" i="4"/>
  <c r="L43" i="4"/>
  <c r="O43" i="4" s="1"/>
  <c r="J59" i="4"/>
  <c r="L65" i="4"/>
  <c r="O65" i="4" s="1"/>
  <c r="L67" i="4"/>
  <c r="O67" i="4" s="1"/>
  <c r="J68" i="4"/>
  <c r="N68" i="4"/>
  <c r="L75" i="4"/>
  <c r="O75" i="4" s="1"/>
  <c r="J76" i="4"/>
  <c r="N76" i="4"/>
  <c r="J45" i="4"/>
  <c r="J43" i="4"/>
  <c r="L57" i="4"/>
  <c r="O57" i="4" s="1"/>
  <c r="N58" i="4"/>
  <c r="N64" i="4"/>
  <c r="N65" i="4"/>
  <c r="L72" i="4"/>
  <c r="O72" i="4" s="1"/>
  <c r="J73" i="4"/>
  <c r="N73" i="4"/>
  <c r="J51" i="4"/>
  <c r="L69" i="4"/>
  <c r="O69" i="4" s="1"/>
  <c r="L80" i="4"/>
  <c r="O80" i="4" s="1"/>
  <c r="L82" i="4"/>
  <c r="O82" i="4" s="1"/>
  <c r="L84" i="4"/>
  <c r="O84" i="4" s="1"/>
  <c r="J85" i="4"/>
  <c r="N85" i="4"/>
  <c r="L89" i="4"/>
  <c r="O89" i="4" s="1"/>
  <c r="J64" i="4"/>
  <c r="J78" i="4"/>
  <c r="N82" i="4"/>
  <c r="L86" i="4"/>
  <c r="O86" i="4" s="1"/>
  <c r="J87" i="4"/>
  <c r="N87" i="4"/>
  <c r="J84" i="4"/>
  <c r="N77" i="4"/>
  <c r="J82" i="4"/>
  <c r="L83" i="4"/>
  <c r="O83" i="4" s="1"/>
  <c r="N84" i="4"/>
  <c r="L81" i="4"/>
  <c r="O81" i="4" s="1"/>
  <c r="N81" i="4"/>
  <c r="L88" i="4"/>
  <c r="O88" i="4" s="1"/>
  <c r="J89" i="4"/>
  <c r="N89" i="4"/>
  <c r="J90" i="4"/>
  <c r="J70" i="4"/>
  <c r="L76" i="4"/>
  <c r="O76" i="4" s="1"/>
  <c r="L85" i="4"/>
  <c r="O85" i="4" s="1"/>
  <c r="J86" i="4"/>
  <c r="N86" i="4"/>
  <c r="J88" i="4"/>
  <c r="N90" i="4"/>
  <c r="J65" i="4"/>
  <c r="N70" i="4"/>
  <c r="L77" i="4"/>
  <c r="O77" i="4" s="1"/>
  <c r="N78" i="4"/>
  <c r="J81" i="4"/>
  <c r="J83" i="4"/>
  <c r="N83" i="4"/>
  <c r="L90" i="4"/>
  <c r="O90" i="4" s="1"/>
  <c r="N88" i="4"/>
  <c r="J57" i="4"/>
  <c r="J77" i="4"/>
  <c r="L87" i="4"/>
  <c r="O87" i="4" s="1"/>
  <c r="N21" i="4"/>
  <c r="L21" i="4"/>
  <c r="O21" i="4" s="1"/>
  <c r="J21" i="4"/>
  <c r="A1" i="3"/>
  <c r="AE52" i="3"/>
  <c r="AE66" i="3"/>
  <c r="AE33" i="3"/>
  <c r="AE40" i="3"/>
  <c r="AE44" i="3"/>
  <c r="AE58" i="3"/>
  <c r="AE39" i="3"/>
  <c r="AE38" i="3"/>
  <c r="AE8" i="3"/>
  <c r="AM32" i="3"/>
  <c r="AO54" i="3"/>
  <c r="AF66" i="3"/>
  <c r="AN25" i="3"/>
  <c r="AL51" i="3"/>
  <c r="AI52" i="3"/>
  <c r="AN58" i="3"/>
  <c r="AF70" i="3"/>
  <c r="AH59" i="3"/>
  <c r="AJ45" i="3"/>
  <c r="AG45" i="3"/>
  <c r="AL57" i="3"/>
  <c r="AH13" i="3"/>
  <c r="AM69" i="3"/>
  <c r="AI25" i="3"/>
  <c r="AI15" i="3"/>
  <c r="AL69" i="3"/>
  <c r="AL29" i="3"/>
  <c r="AK64" i="3"/>
  <c r="AJ32" i="3"/>
  <c r="AN34" i="3"/>
  <c r="AL76" i="3"/>
  <c r="AK57" i="3"/>
  <c r="AN71" i="3"/>
  <c r="AK65" i="3"/>
  <c r="AP36" i="3"/>
  <c r="AO76" i="3"/>
  <c r="AN44" i="3"/>
  <c r="AG46" i="3"/>
  <c r="AL63" i="3"/>
  <c r="AH63" i="3"/>
  <c r="AF71" i="3"/>
  <c r="AN31" i="3"/>
  <c r="AO16" i="3"/>
  <c r="AN48" i="3"/>
  <c r="AF19" i="3"/>
  <c r="AN46" i="3"/>
  <c r="AP31" i="3"/>
  <c r="AJ65" i="3"/>
  <c r="AI42" i="3"/>
  <c r="AO71" i="3"/>
  <c r="AP42" i="3"/>
  <c r="AH24" i="3"/>
  <c r="AM27" i="3"/>
  <c r="AI40" i="3"/>
  <c r="AM15" i="3"/>
  <c r="AG67" i="3"/>
  <c r="AO27" i="3"/>
  <c r="AP12" i="3"/>
  <c r="S52" i="3"/>
  <c r="Y33" i="3"/>
  <c r="AN69" i="3"/>
  <c r="AP67" i="3"/>
  <c r="AI28" i="3"/>
  <c r="AM35" i="3"/>
  <c r="AH41" i="3"/>
  <c r="AG56" i="3"/>
  <c r="AO60" i="3"/>
  <c r="AH69" i="3"/>
  <c r="AP29" i="3"/>
  <c r="AN29" i="3"/>
  <c r="AP46" i="3"/>
  <c r="AH17" i="3"/>
  <c r="AJ16" i="3"/>
  <c r="V50" i="3"/>
  <c r="T44" i="3"/>
  <c r="AO36" i="3"/>
  <c r="AH57" i="3"/>
  <c r="AQ66" i="3"/>
  <c r="AP34" i="3"/>
  <c r="AM39" i="3"/>
  <c r="AM34" i="3"/>
  <c r="AQ56" i="3"/>
  <c r="AQ73" i="3"/>
  <c r="AP9" i="3"/>
  <c r="T72" i="3"/>
  <c r="S11" i="3"/>
  <c r="U42" i="3"/>
  <c r="AJ42" i="3"/>
  <c r="AH49" i="3"/>
  <c r="AG21" i="3"/>
  <c r="AE28" i="3"/>
  <c r="AE50" i="3"/>
  <c r="AE25" i="3"/>
  <c r="AE32" i="3"/>
  <c r="AE36" i="3"/>
  <c r="AE42" i="3"/>
  <c r="AE31" i="3"/>
  <c r="AE30" i="3"/>
  <c r="AO64" i="3"/>
  <c r="AP63" i="3"/>
  <c r="AF35" i="3"/>
  <c r="AL59" i="3"/>
  <c r="AL72" i="3"/>
  <c r="AN37" i="3"/>
  <c r="AK33" i="3"/>
  <c r="AG52" i="3"/>
  <c r="AJ50" i="3"/>
  <c r="AN52" i="3"/>
  <c r="AH32" i="3"/>
  <c r="AM38" i="3"/>
  <c r="AM52" i="3"/>
  <c r="AF18" i="3"/>
  <c r="AN64" i="3"/>
  <c r="AJ20" i="3"/>
  <c r="AJ10" i="3"/>
  <c r="AF49" i="3"/>
  <c r="AQ67" i="3"/>
  <c r="AP57" i="3"/>
  <c r="AL38" i="3"/>
  <c r="AL71" i="3"/>
  <c r="AH64" i="3"/>
  <c r="AQ50" i="3"/>
  <c r="AO66" i="3"/>
  <c r="AM46" i="3"/>
  <c r="AF67" i="3"/>
  <c r="AG70" i="3"/>
  <c r="AF38" i="3"/>
  <c r="AF33" i="3"/>
  <c r="AF74" i="3"/>
  <c r="AM56" i="3"/>
  <c r="AG66" i="3"/>
  <c r="AO26" i="3"/>
  <c r="AL23" i="3"/>
  <c r="AO43" i="3"/>
  <c r="AG14" i="3"/>
  <c r="AJ48" i="3"/>
  <c r="AK69" i="3"/>
  <c r="AH52" i="3"/>
  <c r="AN35" i="3"/>
  <c r="AF52" i="3"/>
  <c r="AH36" i="3"/>
  <c r="AM66" i="3"/>
  <c r="AH26" i="3"/>
  <c r="AJ35" i="3"/>
  <c r="AN10" i="3"/>
  <c r="AH62" i="3"/>
  <c r="AP22" i="3"/>
  <c r="AM22" i="3"/>
  <c r="V74" i="3"/>
  <c r="AA27" i="3"/>
  <c r="AP59" i="3"/>
  <c r="AN54" i="3"/>
  <c r="AI74" i="3"/>
  <c r="AG28" i="3"/>
  <c r="AK25" i="3"/>
  <c r="AI68" i="3"/>
  <c r="AG54" i="3"/>
  <c r="AI64" i="3"/>
  <c r="AQ24" i="3"/>
  <c r="AP19" i="3"/>
  <c r="AQ41" i="3"/>
  <c r="AI12" i="3"/>
  <c r="AH10" i="3"/>
  <c r="X44" i="3"/>
  <c r="AI71" i="3"/>
  <c r="AI66" i="3"/>
  <c r="AL37" i="3"/>
  <c r="AI60" i="3"/>
  <c r="AQ26" i="3"/>
  <c r="AJ8" i="3"/>
  <c r="AF61" i="3"/>
  <c r="AF47" i="3"/>
  <c r="AF64" i="3"/>
  <c r="AN14" i="3"/>
  <c r="AB64" i="3"/>
  <c r="W72" i="3"/>
  <c r="W36" i="3"/>
  <c r="AL36" i="3"/>
  <c r="AE12" i="3"/>
  <c r="AE34" i="3"/>
  <c r="AE17" i="3"/>
  <c r="AE24" i="3"/>
  <c r="AE20" i="3"/>
  <c r="AE26" i="3"/>
  <c r="AE23" i="3"/>
  <c r="AE22" i="3"/>
  <c r="AQ63" i="3"/>
  <c r="AG44" i="3"/>
  <c r="AM73" i="3"/>
  <c r="AQ52" i="3"/>
  <c r="AP52" i="3"/>
  <c r="AL60" i="3"/>
  <c r="AQ71" i="3"/>
  <c r="AL45" i="3"/>
  <c r="AL27" i="3"/>
  <c r="AF46" i="3"/>
  <c r="AJ72" i="3"/>
  <c r="AL30" i="3"/>
  <c r="AN47" i="3"/>
  <c r="AG13" i="3"/>
  <c r="AO59" i="3"/>
  <c r="AK15" i="3"/>
  <c r="AI53" i="3"/>
  <c r="AO32" i="3"/>
  <c r="AP49" i="3"/>
  <c r="AI51" i="3"/>
  <c r="AP66" i="3"/>
  <c r="AJ58" i="3"/>
  <c r="AP56" i="3"/>
  <c r="AI44" i="3"/>
  <c r="AG72" i="3"/>
  <c r="AF25" i="3"/>
  <c r="AJ47" i="3"/>
  <c r="AM63" i="3"/>
  <c r="AL31" i="3"/>
  <c r="AQ69" i="3"/>
  <c r="AJ63" i="3"/>
  <c r="AF50" i="3"/>
  <c r="AH61" i="3"/>
  <c r="AP21" i="3"/>
  <c r="AP11" i="3"/>
  <c r="AP38" i="3"/>
  <c r="AH9" i="3"/>
  <c r="AF68" i="3"/>
  <c r="AJ56" i="3"/>
  <c r="AO40" i="3"/>
  <c r="AH28" i="3"/>
  <c r="AH55" i="3"/>
  <c r="AQ28" i="3"/>
  <c r="AN74" i="3"/>
  <c r="AO74" i="3"/>
  <c r="AK30" i="3"/>
  <c r="AG24" i="3"/>
  <c r="AI57" i="3"/>
  <c r="AQ17" i="3"/>
  <c r="AN17" i="3"/>
  <c r="X68" i="3"/>
  <c r="R22" i="3"/>
  <c r="AK61" i="3"/>
  <c r="AQ39" i="3"/>
  <c r="AN67" i="3"/>
  <c r="AN76" i="3"/>
  <c r="AG64" i="3"/>
  <c r="AQ60" i="3"/>
  <c r="AM47" i="3"/>
  <c r="AJ59" i="3"/>
  <c r="AF15" i="3"/>
  <c r="AJ76" i="3"/>
  <c r="AF32" i="3"/>
  <c r="AF22" i="3"/>
  <c r="V46" i="3"/>
  <c r="Z38" i="3"/>
  <c r="B12" i="1"/>
  <c r="AE69" i="3"/>
  <c r="AE59" i="3"/>
  <c r="AE73" i="3"/>
  <c r="AE72" i="3"/>
  <c r="AE53" i="3"/>
  <c r="AE51" i="3"/>
  <c r="AE71" i="3"/>
  <c r="AE70" i="3"/>
  <c r="AE61" i="3"/>
  <c r="AG63" i="3"/>
  <c r="AL64" i="3"/>
  <c r="AG48" i="3"/>
  <c r="AP39" i="3"/>
  <c r="AH58" i="3"/>
  <c r="AF76" i="3"/>
  <c r="AL46" i="3"/>
  <c r="AI46" i="3"/>
  <c r="AQ74" i="3"/>
  <c r="AK68" i="3"/>
  <c r="AJ71" i="3"/>
  <c r="AI8" i="3"/>
  <c r="AP37" i="3"/>
  <c r="AH19" i="3"/>
  <c r="AQ49" i="3"/>
  <c r="AI20" i="3"/>
  <c r="AP50" i="3"/>
  <c r="AJ38" i="3"/>
  <c r="AG57" i="3"/>
  <c r="AG38" i="3"/>
  <c r="AG76" i="3"/>
  <c r="AI45" i="3"/>
  <c r="AJ30" i="3"/>
  <c r="AH31" i="3"/>
  <c r="AH44" i="3"/>
  <c r="AQ35" i="3"/>
  <c r="AN68" i="3"/>
  <c r="AK50" i="3"/>
  <c r="AJ64" i="3"/>
  <c r="AK44" i="3"/>
  <c r="AQ27" i="3"/>
  <c r="AQ36" i="3"/>
  <c r="AJ51" i="3"/>
  <c r="AO21" i="3"/>
  <c r="AJ68" i="3"/>
  <c r="AF24" i="3"/>
  <c r="AG40" i="3"/>
  <c r="AJ61" i="3"/>
  <c r="AG31" i="3"/>
  <c r="AF75" i="3"/>
  <c r="AJ29" i="3"/>
  <c r="AG29" i="3"/>
  <c r="AM58" i="3"/>
  <c r="AL61" i="3"/>
  <c r="AQ64" i="3"/>
  <c r="AM20" i="3"/>
  <c r="AI30" i="3"/>
  <c r="AK47" i="3"/>
  <c r="AP17" i="3"/>
  <c r="AF28" i="3"/>
  <c r="AB56" i="3"/>
  <c r="V10" i="3"/>
  <c r="AH39" i="3"/>
  <c r="AP76" i="3"/>
  <c r="AM54" i="3"/>
  <c r="AK58" i="3"/>
  <c r="AL48" i="3"/>
  <c r="AG37" i="3"/>
  <c r="AK34" i="3"/>
  <c r="AL49" i="3"/>
  <c r="AQ19" i="3"/>
  <c r="AL66" i="3"/>
  <c r="AH22" i="3"/>
  <c r="AH12" i="3"/>
  <c r="Y73" i="3"/>
  <c r="S27" i="3"/>
  <c r="AH76" i="3"/>
  <c r="AH66" i="3"/>
  <c r="AO49" i="3"/>
  <c r="AM40" i="3"/>
  <c r="AI39" i="3"/>
  <c r="AQ53" i="3"/>
  <c r="AQ68" i="3"/>
  <c r="AL17" i="3"/>
  <c r="AL34" i="3"/>
  <c r="AI29" i="3"/>
  <c r="Y41" i="3"/>
  <c r="X65" i="3"/>
  <c r="R19" i="3"/>
  <c r="AO33" i="3"/>
  <c r="B21" i="1"/>
  <c r="N21" i="1" s="1"/>
  <c r="H21" i="1"/>
  <c r="AE45" i="3"/>
  <c r="AE43" i="3"/>
  <c r="AE65" i="3"/>
  <c r="AE64" i="3"/>
  <c r="AE37" i="3"/>
  <c r="AE35" i="3"/>
  <c r="AE63" i="3"/>
  <c r="AE62" i="3"/>
  <c r="AE21" i="3"/>
  <c r="AO41" i="3"/>
  <c r="AM50" i="3"/>
  <c r="AN36" i="3"/>
  <c r="AH33" i="3"/>
  <c r="AJ57" i="3"/>
  <c r="AQ62" i="3"/>
  <c r="AM24" i="3"/>
  <c r="AO39" i="3"/>
  <c r="AK49" i="3"/>
  <c r="AQ47" i="3"/>
  <c r="AP64" i="3"/>
  <c r="AI72" i="3"/>
  <c r="AQ32" i="3"/>
  <c r="AH11" i="3"/>
  <c r="AF40" i="3"/>
  <c r="AJ15" i="3"/>
  <c r="AO55" i="3"/>
  <c r="AJ74" i="3"/>
  <c r="AN45" i="3"/>
  <c r="AM31" i="3"/>
  <c r="AH60" i="3"/>
  <c r="AN38" i="3"/>
  <c r="AN70" i="3"/>
  <c r="AQ29" i="3"/>
  <c r="AG49" i="3"/>
  <c r="AO72" i="3"/>
  <c r="AL55" i="3"/>
  <c r="AQ43" i="3"/>
  <c r="AN75" i="3"/>
  <c r="AQ37" i="3"/>
  <c r="AF69" i="3"/>
  <c r="AF30" i="3"/>
  <c r="AK46" i="3"/>
  <c r="AP16" i="3"/>
  <c r="AK63" i="3"/>
  <c r="AG19" i="3"/>
  <c r="AJ66" i="3"/>
  <c r="AN41" i="3"/>
  <c r="AG62" i="3"/>
  <c r="AL68" i="3"/>
  <c r="AQ76" i="3"/>
  <c r="AO65" i="3"/>
  <c r="AO61" i="3"/>
  <c r="AK48" i="3"/>
  <c r="AF55" i="3"/>
  <c r="AN15" i="3"/>
  <c r="AF21" i="3"/>
  <c r="AL42" i="3"/>
  <c r="AQ12" i="3"/>
  <c r="AM17" i="3"/>
  <c r="S51" i="3"/>
  <c r="AA47" i="3"/>
  <c r="AO68" i="3"/>
  <c r="AO63" i="3"/>
  <c r="AK41" i="3"/>
  <c r="AI69" i="3"/>
  <c r="AK35" i="3"/>
  <c r="AK76" i="3"/>
  <c r="AJ26" i="3"/>
  <c r="AM44" i="3"/>
  <c r="AF10" i="3"/>
  <c r="AM61" i="3"/>
  <c r="AI17" i="3"/>
  <c r="AF17" i="3"/>
  <c r="AA67" i="3"/>
  <c r="U21" i="3"/>
  <c r="D21" i="1"/>
  <c r="E21" i="1"/>
  <c r="AE29" i="3"/>
  <c r="AE27" i="3"/>
  <c r="AE57" i="3"/>
  <c r="AE56" i="3"/>
  <c r="AE13" i="3"/>
  <c r="AE19" i="3"/>
  <c r="AE55" i="3"/>
  <c r="AE54" i="3"/>
  <c r="AE60" i="3"/>
  <c r="AN73" i="3"/>
  <c r="AP35" i="3"/>
  <c r="AP25" i="3"/>
  <c r="AL24" i="3"/>
  <c r="AI62" i="3"/>
  <c r="AJ33" i="3"/>
  <c r="AP71" i="3"/>
  <c r="AG33" i="3"/>
  <c r="AI36" i="3"/>
  <c r="AP65" i="3"/>
  <c r="AI58" i="3"/>
  <c r="AJ67" i="3"/>
  <c r="AF23" i="3"/>
  <c r="AG16" i="3"/>
  <c r="AG35" i="3"/>
  <c r="AK10" i="3"/>
  <c r="AK43" i="3"/>
  <c r="AI61" i="3"/>
  <c r="AH34" i="3"/>
  <c r="AK45" i="3"/>
  <c r="AK72" i="3"/>
  <c r="AG32" i="3"/>
  <c r="AH8" i="3"/>
  <c r="AN20" i="3"/>
  <c r="AP68" i="3"/>
  <c r="AM59" i="3"/>
  <c r="AF44" i="3"/>
  <c r="AJ37" i="3"/>
  <c r="AL8" i="3"/>
  <c r="AI31" i="3"/>
  <c r="AI76" i="3"/>
  <c r="AN28" i="3"/>
  <c r="AL41" i="3"/>
  <c r="AQ11" i="3"/>
  <c r="AL58" i="3"/>
  <c r="AH14" i="3"/>
  <c r="AK52" i="3"/>
  <c r="AH71" i="3"/>
  <c r="AK42" i="3"/>
  <c r="AJ55" i="3"/>
  <c r="AK59" i="3"/>
  <c r="AQ55" i="3"/>
  <c r="AQ51" i="3"/>
  <c r="AP41" i="3"/>
  <c r="AG50" i="3"/>
  <c r="AO10" i="3"/>
  <c r="AF8" i="3"/>
  <c r="AM37" i="3"/>
  <c r="AN22" i="3"/>
  <c r="AP10" i="3"/>
  <c r="U45" i="3"/>
  <c r="AQ45" i="3"/>
  <c r="AH48" i="3"/>
  <c r="AK51" i="3"/>
  <c r="AQ34" i="3"/>
  <c r="AM49" i="3"/>
  <c r="AN27" i="3"/>
  <c r="AP73" i="3"/>
  <c r="AO15" i="3"/>
  <c r="AN39" i="3"/>
  <c r="AQ22" i="3"/>
  <c r="AN56" i="3"/>
  <c r="AJ12" i="3"/>
  <c r="AG12" i="3"/>
  <c r="R62" i="3"/>
  <c r="W15" i="3"/>
  <c r="AI26" i="3"/>
  <c r="AK37" i="3"/>
  <c r="AF27" i="3"/>
  <c r="AO25" i="3"/>
  <c r="AO48" i="3"/>
  <c r="AH73" i="3"/>
  <c r="AN33" i="3"/>
  <c r="AL12" i="3"/>
  <c r="AP14" i="3"/>
  <c r="T68" i="3"/>
  <c r="Y25" i="3"/>
  <c r="AB53" i="3"/>
  <c r="Z66" i="3"/>
  <c r="AL53" i="3"/>
  <c r="AG26" i="3"/>
  <c r="AG43" i="3"/>
  <c r="AM25" i="3"/>
  <c r="AF54" i="3"/>
  <c r="AH51" i="3"/>
  <c r="AP53" i="3"/>
  <c r="AP70" i="3"/>
  <c r="AP43" i="3"/>
  <c r="AG25" i="3"/>
  <c r="AN18" i="3"/>
  <c r="AP30" i="3"/>
  <c r="V8" i="3"/>
  <c r="AI37" i="3"/>
  <c r="AQ59" i="3"/>
  <c r="AM12" i="3"/>
  <c r="AM29" i="3"/>
  <c r="AO62" i="3"/>
  <c r="AL75" i="3"/>
  <c r="AF31" i="3"/>
  <c r="AQ57" i="3"/>
  <c r="AG9" i="3"/>
  <c r="AA59" i="3"/>
  <c r="Y50" i="3"/>
  <c r="AA32" i="3"/>
  <c r="T66" i="3"/>
  <c r="Y19" i="3"/>
  <c r="W54" i="3"/>
  <c r="Z50" i="3"/>
  <c r="S28" i="3"/>
  <c r="T62" i="3"/>
  <c r="Y15" i="3"/>
  <c r="Z49" i="3"/>
  <c r="AO28" i="3"/>
  <c r="AP55" i="3"/>
  <c r="AJ19" i="3"/>
  <c r="AH46" i="3"/>
  <c r="L8" i="3"/>
  <c r="AE18" i="3"/>
  <c r="AE10" i="3"/>
  <c r="AO8" i="3"/>
  <c r="AP40" i="3"/>
  <c r="AL39" i="3"/>
  <c r="AF29" i="3"/>
  <c r="AF58" i="3"/>
  <c r="AP51" i="3"/>
  <c r="AM55" i="3"/>
  <c r="AM57" i="3"/>
  <c r="AQ16" i="3"/>
  <c r="AL47" i="3"/>
  <c r="AQ42" i="3"/>
  <c r="AL25" i="3"/>
  <c r="AO12" i="3"/>
  <c r="AN59" i="3"/>
  <c r="AI50" i="3"/>
  <c r="AK71" i="3"/>
  <c r="AB32" i="3"/>
  <c r="AF53" i="3"/>
  <c r="AF34" i="3"/>
  <c r="AF43" i="3"/>
  <c r="AJ22" i="3"/>
  <c r="AL14" i="3"/>
  <c r="Z59" i="3"/>
  <c r="AN53" i="3"/>
  <c r="AI11" i="3"/>
  <c r="AK18" i="3"/>
  <c r="T64" i="3"/>
  <c r="AO47" i="3"/>
  <c r="AN63" i="3"/>
  <c r="AG51" i="3"/>
  <c r="AK67" i="3"/>
  <c r="AH53" i="3"/>
  <c r="AH70" i="3"/>
  <c r="AL22" i="3"/>
  <c r="AM64" i="3"/>
  <c r="AN61" i="3"/>
  <c r="AK17" i="3"/>
  <c r="AQ9" i="3"/>
  <c r="AP60" i="3"/>
  <c r="AQ72" i="3"/>
  <c r="AJ9" i="3"/>
  <c r="AL13" i="3"/>
  <c r="S67" i="3"/>
  <c r="X73" i="3"/>
  <c r="T21" i="3"/>
  <c r="Z48" i="3"/>
  <c r="AA8" i="3"/>
  <c r="V25" i="3"/>
  <c r="V75" i="3"/>
  <c r="R68" i="3"/>
  <c r="AA9" i="3"/>
  <c r="S38" i="3"/>
  <c r="AJ40" i="3"/>
  <c r="AO58" i="3"/>
  <c r="AO75" i="3"/>
  <c r="AL16" i="3"/>
  <c r="V66" i="3"/>
  <c r="T52" i="3"/>
  <c r="AB37" i="3"/>
  <c r="U71" i="3"/>
  <c r="Z24" i="3"/>
  <c r="X59" i="3"/>
  <c r="R13" i="3"/>
  <c r="T33" i="3"/>
  <c r="U67" i="3"/>
  <c r="Z20" i="3"/>
  <c r="AA54" i="3"/>
  <c r="AN62" i="3"/>
  <c r="X60" i="3"/>
  <c r="Y46" i="3"/>
  <c r="K21" i="1"/>
  <c r="AE48" i="3"/>
  <c r="AE46" i="3"/>
  <c r="AM72" i="3"/>
  <c r="AH65" i="3"/>
  <c r="AN51" i="3"/>
  <c r="AH30" i="3"/>
  <c r="AM8" i="3"/>
  <c r="AM70" i="3"/>
  <c r="AL32" i="3"/>
  <c r="AO69" i="3"/>
  <c r="AM53" i="3"/>
  <c r="AP24" i="3"/>
  <c r="AO38" i="3"/>
  <c r="AF72" i="3"/>
  <c r="W39" i="3"/>
  <c r="AH42" i="3"/>
  <c r="AG74" i="3"/>
  <c r="AG22" i="3"/>
  <c r="AL56" i="3"/>
  <c r="AF62" i="3"/>
  <c r="AI55" i="3"/>
  <c r="AP74" i="3"/>
  <c r="AJ44" i="3"/>
  <c r="AB48" i="3"/>
  <c r="AA24" i="3"/>
  <c r="AF12" i="3"/>
  <c r="AN72" i="3"/>
  <c r="AG20" i="3"/>
  <c r="AH43" i="3"/>
  <c r="AH68" i="3"/>
  <c r="AK14" i="3"/>
  <c r="AM21" i="3"/>
  <c r="AM71" i="3"/>
  <c r="AN23" i="3"/>
  <c r="AN40" i="3"/>
  <c r="R70" i="3"/>
  <c r="AL62" i="3"/>
  <c r="AL73" i="3"/>
  <c r="AQ14" i="3"/>
  <c r="AO9" i="3"/>
  <c r="AN66" i="3"/>
  <c r="AQ40" i="3"/>
  <c r="AF48" i="3"/>
  <c r="AI10" i="3"/>
  <c r="X36" i="3"/>
  <c r="S56" i="3"/>
  <c r="U41" i="3"/>
  <c r="U31" i="3"/>
  <c r="U60" i="3"/>
  <c r="T36" i="3"/>
  <c r="W16" i="3"/>
  <c r="Z44" i="3"/>
  <c r="R73" i="3"/>
  <c r="Y20" i="3"/>
  <c r="AP33" i="3"/>
  <c r="AH29" i="3"/>
  <c r="AJ36" i="3"/>
  <c r="AN9" i="3"/>
  <c r="S43" i="3"/>
  <c r="R67" i="3"/>
  <c r="W20" i="3"/>
  <c r="AA53" i="3"/>
  <c r="X64" i="3"/>
  <c r="S42" i="3"/>
  <c r="Y29" i="3"/>
  <c r="Z15" i="3"/>
  <c r="AA49" i="3"/>
  <c r="R42" i="3"/>
  <c r="V37" i="3"/>
  <c r="AM23" i="3"/>
  <c r="AB16" i="3"/>
  <c r="U18" i="3"/>
  <c r="T34" i="3"/>
  <c r="R53" i="3"/>
  <c r="R26" i="3"/>
  <c r="Z76" i="3"/>
  <c r="T14" i="3"/>
  <c r="Z33" i="3"/>
  <c r="F22" i="3"/>
  <c r="AQ25" i="3"/>
  <c r="S68" i="3"/>
  <c r="S71" i="3"/>
  <c r="T26" i="3"/>
  <c r="R45" i="3"/>
  <c r="X16" i="3"/>
  <c r="Z68" i="3"/>
  <c r="Y61" i="3"/>
  <c r="U24" i="3"/>
  <c r="G43" i="3"/>
  <c r="C13" i="3"/>
  <c r="P64" i="3"/>
  <c r="G59" i="3"/>
  <c r="P27" i="3"/>
  <c r="L54" i="3"/>
  <c r="AF37" i="3"/>
  <c r="R38" i="3"/>
  <c r="R35" i="3"/>
  <c r="U47" i="3"/>
  <c r="X67" i="3"/>
  <c r="S39" i="3"/>
  <c r="T9" i="3"/>
  <c r="Z28" i="3"/>
  <c r="AA46" i="3"/>
  <c r="D72" i="3"/>
  <c r="D59" i="3"/>
  <c r="D30" i="3"/>
  <c r="D65" i="3"/>
  <c r="L48" i="3"/>
  <c r="H61" i="3"/>
  <c r="D12" i="3"/>
  <c r="AG58" i="3"/>
  <c r="T24" i="3"/>
  <c r="S24" i="3"/>
  <c r="U39" i="3"/>
  <c r="S58" i="3"/>
  <c r="S31" i="3"/>
  <c r="R63" i="3"/>
  <c r="U19" i="3"/>
  <c r="AA38" i="3"/>
  <c r="F65" i="3"/>
  <c r="AF11" i="3"/>
  <c r="R39" i="3"/>
  <c r="X48" i="3"/>
  <c r="F21" i="1"/>
  <c r="AE16" i="3"/>
  <c r="AE14" i="3"/>
  <c r="AJ46" i="3"/>
  <c r="AK32" i="3"/>
  <c r="AQ21" i="3"/>
  <c r="AL10" i="3"/>
  <c r="AO44" i="3"/>
  <c r="AO37" i="3"/>
  <c r="AF57" i="3"/>
  <c r="AL43" i="3"/>
  <c r="AQ33" i="3"/>
  <c r="AO30" i="3"/>
  <c r="AG68" i="3"/>
  <c r="AJ52" i="3"/>
  <c r="T16" i="3"/>
  <c r="AO57" i="3"/>
  <c r="AK54" i="3"/>
  <c r="AG17" i="3"/>
  <c r="AQ54" i="3"/>
  <c r="AI38" i="3"/>
  <c r="AM67" i="3"/>
  <c r="AL52" i="3"/>
  <c r="AN24" i="3"/>
  <c r="V34" i="3"/>
  <c r="T13" i="3"/>
  <c r="AL65" i="3"/>
  <c r="AP62" i="3"/>
  <c r="AQ13" i="3"/>
  <c r="AO31" i="3"/>
  <c r="AN65" i="3"/>
  <c r="AI19" i="3"/>
  <c r="AO11" i="3"/>
  <c r="AI63" i="3"/>
  <c r="AP13" i="3"/>
  <c r="AG11" i="3"/>
  <c r="U61" i="3"/>
  <c r="AM43" i="3"/>
  <c r="AP61" i="3"/>
  <c r="AG59" i="3"/>
  <c r="AI75" i="3"/>
  <c r="AL35" i="3"/>
  <c r="AH21" i="3"/>
  <c r="AH38" i="3"/>
  <c r="AF20" i="3"/>
  <c r="U29" i="3"/>
  <c r="U50" i="3"/>
  <c r="U38" i="3"/>
  <c r="W25" i="3"/>
  <c r="Y48" i="3"/>
  <c r="V30" i="3"/>
  <c r="Y10" i="3"/>
  <c r="AB38" i="3"/>
  <c r="T67" i="3"/>
  <c r="AI27" i="3"/>
  <c r="AF73" i="3"/>
  <c r="AL9" i="3"/>
  <c r="AL26" i="3"/>
  <c r="AP18" i="3"/>
  <c r="AA35" i="3"/>
  <c r="T61" i="3"/>
  <c r="Y14" i="3"/>
  <c r="R48" i="3"/>
  <c r="U62" i="3"/>
  <c r="U36" i="3"/>
  <c r="AA23" i="3"/>
  <c r="AB9" i="3"/>
  <c r="R44" i="3"/>
  <c r="W40" i="3"/>
  <c r="X31" i="3"/>
  <c r="AO35" i="3"/>
  <c r="S76" i="3"/>
  <c r="AE76" i="3"/>
  <c r="AE68" i="3"/>
  <c r="AE49" i="3"/>
  <c r="AL40" i="3"/>
  <c r="AK24" i="3"/>
  <c r="AK62" i="3"/>
  <c r="AH20" i="3"/>
  <c r="AQ38" i="3"/>
  <c r="AM76" i="3"/>
  <c r="AN30" i="3"/>
  <c r="AK19" i="3"/>
  <c r="AI9" i="3"/>
  <c r="AP48" i="3"/>
  <c r="AI35" i="3"/>
  <c r="AN32" i="3"/>
  <c r="AG8" i="3"/>
  <c r="AJ54" i="3"/>
  <c r="AO34" i="3"/>
  <c r="AP26" i="3"/>
  <c r="AK56" i="3"/>
  <c r="AK73" i="3"/>
  <c r="AO52" i="3"/>
  <c r="AH18" i="3"/>
  <c r="AN19" i="3"/>
  <c r="V18" i="3"/>
  <c r="AM74" i="3"/>
  <c r="AN55" i="3"/>
  <c r="AI33" i="3"/>
  <c r="V62" i="3"/>
  <c r="AK29" i="3"/>
  <c r="AO46" i="3"/>
  <c r="AK9" i="3"/>
  <c r="AM33" i="3"/>
  <c r="AJ62" i="3"/>
  <c r="AQ30" i="3"/>
  <c r="AP20" i="3"/>
  <c r="R54" i="3"/>
  <c r="AH25" i="3"/>
  <c r="AG42" i="3"/>
  <c r="AI49" i="3"/>
  <c r="AQ44" i="3"/>
  <c r="AF59" i="3"/>
  <c r="AJ11" i="3"/>
  <c r="AJ28" i="3"/>
  <c r="AM9" i="3"/>
  <c r="X20" i="3"/>
  <c r="W44" i="3"/>
  <c r="R72" i="3"/>
  <c r="AA13" i="3"/>
  <c r="AA42" i="3"/>
  <c r="X24" i="3"/>
  <c r="U49" i="3"/>
  <c r="S33" i="3"/>
  <c r="V61" i="3"/>
  <c r="AH56" i="3"/>
  <c r="AJ39" i="3"/>
  <c r="AJ14" i="3"/>
  <c r="AN16" i="3"/>
  <c r="W75" i="3"/>
  <c r="X28" i="3"/>
  <c r="V55" i="3"/>
  <c r="AB76" i="3"/>
  <c r="T42" i="3"/>
  <c r="S8" i="3"/>
  <c r="W30" i="3"/>
  <c r="R18" i="3"/>
  <c r="AB44" i="3"/>
  <c r="T38" i="3"/>
  <c r="U72" i="3"/>
  <c r="Z25" i="3"/>
  <c r="AM11" i="3"/>
  <c r="R75" i="3"/>
  <c r="AA60" i="3"/>
  <c r="T18" i="3"/>
  <c r="W38" i="3"/>
  <c r="R10" i="3"/>
  <c r="Z60" i="3"/>
  <c r="U54" i="3"/>
  <c r="W18" i="3"/>
  <c r="D35" i="3"/>
  <c r="AI21" i="3"/>
  <c r="S64" i="3"/>
  <c r="Z72" i="3"/>
  <c r="T10" i="3"/>
  <c r="R29" i="3"/>
  <c r="Y34" i="3"/>
  <c r="Z52" i="3"/>
  <c r="AA70" i="3"/>
  <c r="AB11" i="3"/>
  <c r="C59" i="3"/>
  <c r="G58" i="3"/>
  <c r="P70" i="3"/>
  <c r="L40" i="3"/>
  <c r="B30" i="3"/>
  <c r="F53" i="3"/>
  <c r="AK20" i="3"/>
  <c r="R14" i="3"/>
  <c r="AA16" i="3"/>
  <c r="Z32" i="3"/>
  <c r="X51" i="3"/>
  <c r="S23" i="3"/>
  <c r="U75" i="3"/>
  <c r="Z12" i="3"/>
  <c r="AA30" i="3"/>
  <c r="D16" i="3"/>
  <c r="B21" i="3"/>
  <c r="Q21" i="3"/>
  <c r="F36" i="3"/>
  <c r="L26" i="3"/>
  <c r="L67" i="3"/>
  <c r="H51" i="3"/>
  <c r="AQ20" i="3"/>
  <c r="V59" i="3"/>
  <c r="R58" i="3"/>
  <c r="U23" i="3"/>
  <c r="X43" i="3"/>
  <c r="S15" i="3"/>
  <c r="AA65" i="3"/>
  <c r="AB52" i="3"/>
  <c r="AA22" i="3"/>
  <c r="H49" i="3"/>
  <c r="AA71" i="3"/>
  <c r="R59" i="3"/>
  <c r="V68" i="3"/>
  <c r="V54" i="3"/>
  <c r="S26" i="3"/>
  <c r="U30" i="3"/>
  <c r="AE75" i="3"/>
  <c r="AE67" i="3"/>
  <c r="AK75" i="3"/>
  <c r="AH35" i="3"/>
  <c r="AQ61" i="3"/>
  <c r="AO42" i="3"/>
  <c r="AM51" i="3"/>
  <c r="AG47" i="3"/>
  <c r="AF45" i="3"/>
  <c r="AJ34" i="3"/>
  <c r="AI56" i="3"/>
  <c r="AF14" i="3"/>
  <c r="AK36" i="3"/>
  <c r="AP69" i="3"/>
  <c r="AO22" i="3"/>
  <c r="AQ58" i="3"/>
  <c r="AG55" i="3"/>
  <c r="AG10" i="3"/>
  <c r="Z47" i="3"/>
  <c r="AO45" i="3"/>
  <c r="AO53" i="3"/>
  <c r="AM42" i="3"/>
  <c r="AH37" i="3"/>
  <c r="AO20" i="3"/>
  <c r="U8" i="3"/>
  <c r="AJ31" i="3"/>
  <c r="AP45" i="3"/>
  <c r="AK23" i="3"/>
  <c r="Y42" i="3"/>
  <c r="AG65" i="3"/>
  <c r="AP28" i="3"/>
  <c r="AF13" i="3"/>
  <c r="AQ75" i="3"/>
  <c r="AJ75" i="3"/>
  <c r="AK12" i="3"/>
  <c r="AQ18" i="3"/>
  <c r="Z46" i="3"/>
  <c r="AL67" i="3"/>
  <c r="AI32" i="3"/>
  <c r="AK39" i="3"/>
  <c r="AM30" i="3"/>
  <c r="AH40" i="3"/>
  <c r="AH16" i="3"/>
  <c r="AL18" i="3"/>
  <c r="U70" i="3"/>
  <c r="U13" i="3"/>
  <c r="Y38" i="3"/>
  <c r="V60" i="3"/>
  <c r="Y69" i="3"/>
  <c r="R37" i="3"/>
  <c r="Z18" i="3"/>
  <c r="W48" i="3"/>
  <c r="U27" i="3"/>
  <c r="X55" i="3"/>
  <c r="AF51" i="3"/>
  <c r="AJ24" i="3"/>
  <c r="AN21" i="3"/>
  <c r="AL21" i="3"/>
  <c r="AB65" i="3"/>
  <c r="AA19" i="3"/>
  <c r="X49" i="3"/>
  <c r="T73" i="3"/>
  <c r="V36" i="3"/>
  <c r="T71" i="3"/>
  <c r="Y24" i="3"/>
  <c r="T12" i="3"/>
  <c r="V43" i="3"/>
  <c r="V32" i="3"/>
  <c r="W66" i="3"/>
  <c r="AI34" i="3"/>
  <c r="AO23" i="3"/>
  <c r="AA64" i="3"/>
  <c r="W73" i="3"/>
  <c r="AB10" i="3"/>
  <c r="Z29" i="3"/>
  <c r="V35" i="3"/>
  <c r="W53" i="3"/>
  <c r="X71" i="3"/>
  <c r="Y12" i="3"/>
  <c r="H65" i="3"/>
  <c r="Z39" i="3"/>
  <c r="Y54" i="3"/>
  <c r="R64" i="3"/>
  <c r="Z71" i="3"/>
  <c r="Z21" i="3"/>
  <c r="AB25" i="3"/>
  <c r="W45" i="3"/>
  <c r="X63" i="3"/>
  <c r="B61" i="3"/>
  <c r="G34" i="3"/>
  <c r="G8" i="3"/>
  <c r="L47" i="3"/>
  <c r="P15" i="3"/>
  <c r="C69" i="3"/>
  <c r="D51" i="3"/>
  <c r="AF16" i="3"/>
  <c r="Z63" i="3"/>
  <c r="S63" i="3"/>
  <c r="R24" i="3"/>
  <c r="U44" i="3"/>
  <c r="AA15" i="3"/>
  <c r="X66" i="3"/>
  <c r="U57" i="3"/>
  <c r="X23" i="3"/>
  <c r="G47" i="3"/>
  <c r="F72" i="3"/>
  <c r="L32" i="3"/>
  <c r="G28" i="3"/>
  <c r="Q15" i="3"/>
  <c r="L74" i="3"/>
  <c r="P32" i="3"/>
  <c r="AI18" i="3"/>
  <c r="Y70" i="3"/>
  <c r="U46" i="3"/>
  <c r="R16" i="3"/>
  <c r="AA34" i="3"/>
  <c r="Z58" i="3"/>
  <c r="X58" i="3"/>
  <c r="Y76" i="3"/>
  <c r="U16" i="3"/>
  <c r="AG60" i="3"/>
  <c r="U69" i="3"/>
  <c r="R51" i="3"/>
  <c r="S61" i="3"/>
  <c r="S44" i="3"/>
  <c r="V17" i="3"/>
  <c r="R23" i="3"/>
  <c r="O21" i="1"/>
  <c r="AG53" i="3"/>
  <c r="AF60" i="3"/>
  <c r="AF36" i="3"/>
  <c r="AM36" i="3"/>
  <c r="AK74" i="3"/>
  <c r="AG39" i="3"/>
  <c r="T56" i="3"/>
  <c r="AH74" i="3"/>
  <c r="W56" i="3"/>
  <c r="AI16" i="3"/>
  <c r="T48" i="3"/>
  <c r="AI41" i="3"/>
  <c r="AJ17" i="3"/>
  <c r="AK8" i="3"/>
  <c r="AO14" i="3"/>
  <c r="AJ25" i="3"/>
  <c r="AA43" i="3"/>
  <c r="AB42" i="3"/>
  <c r="AB12" i="3"/>
  <c r="AA44" i="3"/>
  <c r="AQ48" i="3"/>
  <c r="S75" i="3"/>
  <c r="U26" i="3"/>
  <c r="Z53" i="3"/>
  <c r="S73" i="3"/>
  <c r="T43" i="3"/>
  <c r="T37" i="3"/>
  <c r="Y8" i="3"/>
  <c r="U33" i="3"/>
  <c r="W37" i="3"/>
  <c r="R25" i="3"/>
  <c r="AG23" i="3"/>
  <c r="AB45" i="3"/>
  <c r="W33" i="3"/>
  <c r="AA39" i="3"/>
  <c r="R60" i="3"/>
  <c r="U40" i="3"/>
  <c r="B59" i="3"/>
  <c r="Q45" i="3"/>
  <c r="P16" i="3"/>
  <c r="P62" i="3"/>
  <c r="X76" i="3"/>
  <c r="V51" i="3"/>
  <c r="AA74" i="3"/>
  <c r="W32" i="3"/>
  <c r="R20" i="3"/>
  <c r="G41" i="3"/>
  <c r="C26" i="3"/>
  <c r="B15" i="3"/>
  <c r="C35" i="3"/>
  <c r="G74" i="3"/>
  <c r="U53" i="3"/>
  <c r="AA69" i="3"/>
  <c r="AA66" i="3"/>
  <c r="W24" i="3"/>
  <c r="R12" i="3"/>
  <c r="D13" i="3"/>
  <c r="W47" i="3"/>
  <c r="W12" i="3"/>
  <c r="Y72" i="3"/>
  <c r="T28" i="3"/>
  <c r="V64" i="3"/>
  <c r="X69" i="3"/>
  <c r="V21" i="3"/>
  <c r="H55" i="3"/>
  <c r="F37" i="3"/>
  <c r="Q18" i="3"/>
  <c r="G72" i="3"/>
  <c r="F43" i="3"/>
  <c r="L44" i="3"/>
  <c r="AM28" i="3"/>
  <c r="S19" i="3"/>
  <c r="AB21" i="3"/>
  <c r="Y35" i="3"/>
  <c r="AB55" i="3"/>
  <c r="W27" i="3"/>
  <c r="X37" i="3"/>
  <c r="S17" i="3"/>
  <c r="T35" i="3"/>
  <c r="D68" i="3"/>
  <c r="F75" i="3"/>
  <c r="G48" i="3"/>
  <c r="C21" i="1"/>
  <c r="AP72" i="3"/>
  <c r="AG18" i="3"/>
  <c r="AN43" i="3"/>
  <c r="AM26" i="3"/>
  <c r="AH45" i="3"/>
  <c r="AG61" i="3"/>
  <c r="Y9" i="3"/>
  <c r="AG71" i="3"/>
  <c r="Y57" i="3"/>
  <c r="AL15" i="3"/>
  <c r="AM75" i="3"/>
  <c r="AK31" i="3"/>
  <c r="AJ60" i="3"/>
  <c r="AK40" i="3"/>
  <c r="AM19" i="3"/>
  <c r="AN8" i="3"/>
  <c r="X56" i="3"/>
  <c r="S37" i="3"/>
  <c r="AB33" i="3"/>
  <c r="AB43" i="3"/>
  <c r="AF39" i="3"/>
  <c r="S59" i="3"/>
  <c r="T8" i="3"/>
  <c r="AB47" i="3"/>
  <c r="W61" i="3"/>
  <c r="AN49" i="3"/>
  <c r="W28" i="3"/>
  <c r="U76" i="3"/>
  <c r="U17" i="3"/>
  <c r="T30" i="3"/>
  <c r="F20" i="3"/>
  <c r="AO13" i="3"/>
  <c r="Z35" i="3"/>
  <c r="W17" i="3"/>
  <c r="X32" i="3"/>
  <c r="Z36" i="3"/>
  <c r="R33" i="3"/>
  <c r="F10" i="3"/>
  <c r="P39" i="3"/>
  <c r="L59" i="3"/>
  <c r="B46" i="3"/>
  <c r="Z54" i="3"/>
  <c r="X70" i="3"/>
  <c r="AA58" i="3"/>
  <c r="T25" i="3"/>
  <c r="W8" i="3"/>
  <c r="F71" i="3"/>
  <c r="G20" i="3"/>
  <c r="C38" i="3"/>
  <c r="F51" i="3"/>
  <c r="Q28" i="3"/>
  <c r="AE11" i="3"/>
  <c r="AK60" i="3"/>
  <c r="AL74" i="3"/>
  <c r="AN60" i="3"/>
  <c r="AI73" i="3"/>
  <c r="AL20" i="3"/>
  <c r="AP75" i="3"/>
  <c r="AL70" i="3"/>
  <c r="AK53" i="3"/>
  <c r="V71" i="3"/>
  <c r="AI22" i="3"/>
  <c r="AG30" i="3"/>
  <c r="AL54" i="3"/>
  <c r="AL50" i="3"/>
  <c r="AN42" i="3"/>
  <c r="AF65" i="3"/>
  <c r="AO67" i="3"/>
  <c r="Z67" i="3"/>
  <c r="Y66" i="3"/>
  <c r="U22" i="3"/>
  <c r="U32" i="3"/>
  <c r="AK28" i="3"/>
  <c r="AA51" i="3"/>
  <c r="W65" i="3"/>
  <c r="AA18" i="3"/>
  <c r="Y55" i="3"/>
  <c r="AL44" i="3"/>
  <c r="U10" i="3"/>
  <c r="R69" i="3"/>
  <c r="Y26" i="3"/>
  <c r="AB22" i="3"/>
  <c r="F49" i="3"/>
  <c r="AJ21" i="3"/>
  <c r="Z27" i="3"/>
  <c r="X75" i="3"/>
  <c r="U25" i="3"/>
  <c r="W29" i="3"/>
  <c r="Z17" i="3"/>
  <c r="H19" i="3"/>
  <c r="F25" i="3"/>
  <c r="L38" i="3"/>
  <c r="C31" i="3"/>
  <c r="AB24" i="3"/>
  <c r="U63" i="3"/>
  <c r="X35" i="3"/>
  <c r="AB17" i="3"/>
  <c r="S70" i="3"/>
  <c r="C63" i="3"/>
  <c r="F45" i="3"/>
  <c r="H18" i="3"/>
  <c r="G75" i="3"/>
  <c r="L70" i="3"/>
  <c r="AE41" i="3"/>
  <c r="AO73" i="3"/>
  <c r="AP54" i="3"/>
  <c r="AP44" i="3"/>
  <c r="AM65" i="3"/>
  <c r="AI14" i="3"/>
  <c r="AI67" i="3"/>
  <c r="AF26" i="3"/>
  <c r="AI59" i="3"/>
  <c r="S48" i="3"/>
  <c r="AM13" i="3"/>
  <c r="AM48" i="3"/>
  <c r="AQ46" i="3"/>
  <c r="AL11" i="3"/>
  <c r="AQ23" i="3"/>
  <c r="AG41" i="3"/>
  <c r="AJ23" i="3"/>
  <c r="AB61" i="3"/>
  <c r="AB71" i="3"/>
  <c r="AA73" i="3"/>
  <c r="W26" i="3"/>
  <c r="AQ65" i="3"/>
  <c r="X12" i="3"/>
  <c r="Y59" i="3"/>
  <c r="W43" i="3"/>
  <c r="X26" i="3"/>
  <c r="AG36" i="3"/>
  <c r="Z64" i="3"/>
  <c r="Z61" i="3"/>
  <c r="V19" i="3"/>
  <c r="W67" i="3"/>
  <c r="D60" i="3"/>
  <c r="V58" i="3"/>
  <c r="X17" i="3"/>
  <c r="U68" i="3"/>
  <c r="U9" i="3"/>
  <c r="T22" i="3"/>
  <c r="C28" i="3"/>
  <c r="C51" i="3"/>
  <c r="C15" i="3"/>
  <c r="C30" i="3"/>
  <c r="G9" i="3"/>
  <c r="S72" i="3"/>
  <c r="R56" i="3"/>
  <c r="U28" i="3"/>
  <c r="V67" i="3"/>
  <c r="AA62" i="3"/>
  <c r="G63" i="3"/>
  <c r="F41" i="3"/>
  <c r="P42" i="3"/>
  <c r="L56" i="3"/>
  <c r="D26" i="3"/>
  <c r="Y62" i="3"/>
  <c r="X46" i="3"/>
  <c r="U20" i="3"/>
  <c r="X74" i="3"/>
  <c r="V53" i="3"/>
  <c r="AI48" i="3"/>
  <c r="V70" i="3"/>
  <c r="S45" i="3"/>
  <c r="V49" i="3"/>
  <c r="T41" i="3"/>
  <c r="S41" i="3"/>
  <c r="T59" i="3"/>
  <c r="P24" i="3"/>
  <c r="H40" i="3"/>
  <c r="F16" i="3"/>
  <c r="C68" i="3"/>
  <c r="L29" i="3"/>
  <c r="B12" i="3"/>
  <c r="F70" i="3"/>
  <c r="AQ10" i="3"/>
  <c r="W68" i="3"/>
  <c r="AB74" i="3"/>
  <c r="V12" i="3"/>
  <c r="Y32" i="3"/>
  <c r="AA36" i="3"/>
  <c r="AB54" i="3"/>
  <c r="W74" i="3"/>
  <c r="S14" i="3"/>
  <c r="F38" i="3"/>
  <c r="B20" i="3"/>
  <c r="Q72" i="3"/>
  <c r="Q31" i="3"/>
  <c r="F55" i="3"/>
  <c r="W63" i="3"/>
  <c r="V47" i="3"/>
  <c r="T58" i="3"/>
  <c r="AB8" i="3"/>
  <c r="AB15" i="3"/>
  <c r="S20" i="3"/>
  <c r="Y39" i="3"/>
  <c r="Z57" i="3"/>
  <c r="Y21" i="3"/>
  <c r="F69" i="3"/>
  <c r="B24" i="3"/>
  <c r="P56" i="3"/>
  <c r="L53" i="3"/>
  <c r="H13" i="3"/>
  <c r="H42" i="3"/>
  <c r="V29" i="3"/>
  <c r="L68" i="3"/>
  <c r="Q69" i="3"/>
  <c r="C53" i="3"/>
  <c r="B56" i="3"/>
  <c r="D74" i="3"/>
  <c r="F47" i="3"/>
  <c r="AB69" i="3"/>
  <c r="B67" i="3"/>
  <c r="H54" i="3"/>
  <c r="Q51" i="3"/>
  <c r="G70" i="3"/>
  <c r="S49" i="3"/>
  <c r="D50" i="3"/>
  <c r="H46" i="3"/>
  <c r="P36" i="3"/>
  <c r="C11" i="3"/>
  <c r="Q26" i="3"/>
  <c r="L27" i="3"/>
  <c r="G11" i="3"/>
  <c r="H17" i="3"/>
  <c r="L13" i="3"/>
  <c r="P9" i="3"/>
  <c r="AA41" i="3"/>
  <c r="D8" i="3"/>
  <c r="H76" i="3"/>
  <c r="L71" i="3"/>
  <c r="AE9" i="3"/>
  <c r="AJ70" i="3"/>
  <c r="AH67" i="3"/>
  <c r="AL28" i="3"/>
  <c r="AN50" i="3"/>
  <c r="AO17" i="3"/>
  <c r="AF41" i="3"/>
  <c r="AP8" i="3"/>
  <c r="AJ27" i="3"/>
  <c r="Y30" i="3"/>
  <c r="AI23" i="3"/>
  <c r="AQ8" i="3"/>
  <c r="AK26" i="3"/>
  <c r="AN12" i="3"/>
  <c r="AK22" i="3"/>
  <c r="AP23" i="3"/>
  <c r="AJ18" i="3"/>
  <c r="R27" i="3"/>
  <c r="S66" i="3"/>
  <c r="V56" i="3"/>
  <c r="AO56" i="3"/>
  <c r="AF56" i="3"/>
  <c r="X45" i="3"/>
  <c r="X30" i="3"/>
  <c r="W35" i="3"/>
  <c r="AB14" i="3"/>
  <c r="X61" i="3"/>
  <c r="W57" i="3"/>
  <c r="Z45" i="3"/>
  <c r="S12" i="3"/>
  <c r="U64" i="3"/>
  <c r="H28" i="3"/>
  <c r="T40" i="3"/>
  <c r="Z55" i="3"/>
  <c r="R61" i="3"/>
  <c r="Y18" i="3"/>
  <c r="W13" i="3"/>
  <c r="D44" i="3"/>
  <c r="C10" i="3"/>
  <c r="F14" i="3"/>
  <c r="G10" i="3"/>
  <c r="H34" i="3"/>
  <c r="V63" i="3"/>
  <c r="R40" i="3"/>
  <c r="R21" i="3"/>
  <c r="U59" i="3"/>
  <c r="S54" i="3"/>
  <c r="C43" i="3"/>
  <c r="F34" i="3"/>
  <c r="L51" i="3"/>
  <c r="P10" i="3"/>
  <c r="AQ70" i="3"/>
  <c r="W52" i="3"/>
  <c r="R32" i="3"/>
  <c r="X11" i="3"/>
  <c r="U51" i="3"/>
  <c r="S46" i="3"/>
  <c r="AN26" i="3"/>
  <c r="T69" i="3"/>
  <c r="AA37" i="3"/>
  <c r="Y40" i="3"/>
  <c r="U14" i="3"/>
  <c r="AA33" i="3"/>
  <c r="AB51" i="3"/>
  <c r="D64" i="3"/>
  <c r="D58" i="3"/>
  <c r="B70" i="3"/>
  <c r="F28" i="3"/>
  <c r="Q33" i="3"/>
  <c r="G61" i="3"/>
  <c r="F66" i="3"/>
  <c r="AA55" i="3"/>
  <c r="U58" i="3"/>
  <c r="Y67" i="3"/>
  <c r="R50" i="3"/>
  <c r="AB23" i="3"/>
  <c r="X29" i="3"/>
  <c r="Y47" i="3"/>
  <c r="Z65" i="3"/>
  <c r="C52" i="3"/>
  <c r="D25" i="3"/>
  <c r="F68" i="3"/>
  <c r="AE74" i="3"/>
  <c r="AP58" i="3"/>
  <c r="AI47" i="3"/>
  <c r="AG69" i="3"/>
  <c r="AM41" i="3"/>
  <c r="W51" i="3"/>
  <c r="AN13" i="3"/>
  <c r="AH75" i="3"/>
  <c r="AO24" i="3"/>
  <c r="AH50" i="3"/>
  <c r="AK13" i="3"/>
  <c r="AG34" i="3"/>
  <c r="AF63" i="3"/>
  <c r="Z42" i="3"/>
  <c r="AP27" i="3"/>
  <c r="AK27" i="3"/>
  <c r="AK16" i="3"/>
  <c r="V15" i="3"/>
  <c r="T31" i="3"/>
  <c r="X50" i="3"/>
  <c r="AJ73" i="3"/>
  <c r="AN11" i="3"/>
  <c r="AA72" i="3"/>
  <c r="AB18" i="3"/>
  <c r="Y58" i="3"/>
  <c r="S9" i="3"/>
  <c r="AB40" i="3"/>
  <c r="T50" i="3"/>
  <c r="W22" i="3"/>
  <c r="AA76" i="3"/>
  <c r="R57" i="3"/>
  <c r="G39" i="3"/>
  <c r="V26" i="3"/>
  <c r="Z56" i="3"/>
  <c r="U52" i="3"/>
  <c r="V11" i="3"/>
  <c r="AB49" i="3"/>
  <c r="H15" i="3"/>
  <c r="F76" i="3"/>
  <c r="D55" i="3"/>
  <c r="H36" i="3"/>
  <c r="AM68" i="3"/>
  <c r="T53" i="3"/>
  <c r="Z16" i="3"/>
  <c r="U12" i="3"/>
  <c r="R52" i="3"/>
  <c r="X39" i="3"/>
  <c r="G67" i="3"/>
  <c r="L43" i="3"/>
  <c r="L23" i="3"/>
  <c r="B43" i="3"/>
  <c r="AH27" i="3"/>
  <c r="R43" i="3"/>
  <c r="R74" i="3"/>
  <c r="V38" i="3"/>
  <c r="X42" i="3"/>
  <c r="S30" i="3"/>
  <c r="AK38" i="3"/>
  <c r="AA40" i="3"/>
  <c r="S29" i="3"/>
  <c r="V33" i="3"/>
  <c r="U65" i="3"/>
  <c r="S25" i="3"/>
  <c r="Y44" i="3"/>
  <c r="G56" i="3"/>
  <c r="B29" i="3"/>
  <c r="D24" i="3"/>
  <c r="D22" i="3"/>
  <c r="L57" i="3"/>
  <c r="H23" i="3"/>
  <c r="C27" i="3"/>
  <c r="Y65" i="3"/>
  <c r="AA48" i="3"/>
  <c r="AB58" i="3"/>
  <c r="AB41" i="3"/>
  <c r="Y16" i="3"/>
  <c r="AA20" i="3"/>
  <c r="V40" i="3"/>
  <c r="W58" i="3"/>
  <c r="B66" i="3"/>
  <c r="H66" i="3"/>
  <c r="B14" i="3"/>
  <c r="F57" i="3"/>
  <c r="L62" i="3"/>
  <c r="AJ53" i="3"/>
  <c r="Z30" i="3"/>
  <c r="T29" i="3"/>
  <c r="Y43" i="3"/>
  <c r="W62" i="3"/>
  <c r="R34" i="3"/>
  <c r="S55" i="3"/>
  <c r="Y23" i="3"/>
  <c r="Z41" i="3"/>
  <c r="U11" i="3"/>
  <c r="H35" i="3"/>
  <c r="P37" i="3"/>
  <c r="C44" i="3"/>
  <c r="F62" i="3"/>
  <c r="F61" i="3"/>
  <c r="P12" i="3"/>
  <c r="D32" i="3"/>
  <c r="L73" i="3"/>
  <c r="L60" i="3"/>
  <c r="Q19" i="3"/>
  <c r="H75" i="3"/>
  <c r="L72" i="3"/>
  <c r="Q35" i="3"/>
  <c r="U15" i="3"/>
  <c r="D53" i="3"/>
  <c r="Q40" i="3"/>
  <c r="C14" i="3"/>
  <c r="AK11" i="3"/>
  <c r="S22" i="3"/>
  <c r="D41" i="3"/>
  <c r="Q34" i="3"/>
  <c r="D9" i="3"/>
  <c r="P59" i="3"/>
  <c r="F24" i="3"/>
  <c r="P58" i="3"/>
  <c r="P52" i="3"/>
  <c r="P35" i="3"/>
  <c r="F21" i="3"/>
  <c r="Z70" i="3"/>
  <c r="T19" i="3"/>
  <c r="D49" i="3"/>
  <c r="P13" i="3"/>
  <c r="D54" i="3"/>
  <c r="P20" i="3"/>
  <c r="C18" i="3"/>
  <c r="Q42" i="3"/>
  <c r="B47" i="3"/>
  <c r="P46" i="3"/>
  <c r="H44" i="3"/>
  <c r="V73" i="3"/>
  <c r="P55" i="3"/>
  <c r="H22" i="3"/>
  <c r="G21" i="3"/>
  <c r="AA25" i="3"/>
  <c r="G17" i="3"/>
  <c r="P40" i="3"/>
  <c r="AE47" i="3"/>
  <c r="AG73" i="3"/>
  <c r="AI70" i="3"/>
  <c r="AQ31" i="3"/>
  <c r="AO70" i="3"/>
  <c r="Z62" i="3"/>
  <c r="AO51" i="3"/>
  <c r="AH47" i="3"/>
  <c r="AH54" i="3"/>
  <c r="AK66" i="3"/>
  <c r="W71" i="3"/>
  <c r="AI24" i="3"/>
  <c r="AJ43" i="3"/>
  <c r="AI43" i="3"/>
  <c r="AM10" i="3"/>
  <c r="AM60" i="3"/>
  <c r="AA75" i="3"/>
  <c r="X9" i="3"/>
  <c r="X19" i="3"/>
  <c r="W21" i="3"/>
  <c r="AM62" i="3"/>
  <c r="AH23" i="3"/>
  <c r="Z43" i="3"/>
  <c r="S13" i="3"/>
  <c r="V27" i="3"/>
  <c r="Y60" i="3"/>
  <c r="R30" i="3"/>
  <c r="W41" i="3"/>
  <c r="T15" i="3"/>
  <c r="W69" i="3"/>
  <c r="U48" i="3"/>
  <c r="C23" i="3"/>
  <c r="Z14" i="3"/>
  <c r="W49" i="3"/>
  <c r="Z37" i="3"/>
  <c r="R71" i="3"/>
  <c r="U56" i="3"/>
  <c r="C58" i="3"/>
  <c r="F13" i="3"/>
  <c r="H45" i="3"/>
  <c r="Q13" i="3"/>
  <c r="AL19" i="3"/>
  <c r="T45" i="3"/>
  <c r="W9" i="3"/>
  <c r="AA31" i="3"/>
  <c r="U43" i="3"/>
  <c r="R17" i="3"/>
  <c r="B39" i="3"/>
  <c r="P14" i="3"/>
  <c r="Q62" i="3"/>
  <c r="C47" i="3"/>
  <c r="AI13" i="3"/>
  <c r="U34" i="3"/>
  <c r="AA52" i="3"/>
  <c r="V22" i="3"/>
  <c r="U35" i="3"/>
  <c r="W10" i="3"/>
  <c r="AI65" i="3"/>
  <c r="V31" i="3"/>
  <c r="AA21" i="3"/>
  <c r="S10" i="3"/>
  <c r="X53" i="3"/>
  <c r="AA17" i="3"/>
  <c r="AB35" i="3"/>
  <c r="B27" i="3"/>
  <c r="B72" i="3"/>
  <c r="G36" i="3"/>
  <c r="D63" i="3"/>
  <c r="P67" i="3"/>
  <c r="Q10" i="3"/>
  <c r="G52" i="3"/>
  <c r="R46" i="3"/>
  <c r="S40" i="3"/>
  <c r="Y51" i="3"/>
  <c r="W70" i="3"/>
  <c r="V9" i="3"/>
  <c r="X13" i="3"/>
  <c r="Y31" i="3"/>
  <c r="T51" i="3"/>
  <c r="B26" i="3"/>
  <c r="F12" i="3"/>
  <c r="B71" i="3"/>
  <c r="B10" i="3"/>
  <c r="Q76" i="3"/>
  <c r="AO18" i="3"/>
  <c r="Y17" i="3"/>
  <c r="Z19" i="3"/>
  <c r="AB34" i="3"/>
  <c r="T55" i="3"/>
  <c r="Z26" i="3"/>
  <c r="X8" i="3"/>
  <c r="V16" i="3"/>
  <c r="AG75" i="3"/>
  <c r="W34" i="3"/>
  <c r="D61" i="3"/>
  <c r="P28" i="3"/>
  <c r="B42" i="3"/>
  <c r="Q54" i="3"/>
  <c r="D15" i="3"/>
  <c r="L15" i="3"/>
  <c r="B55" i="3"/>
  <c r="C25" i="3"/>
  <c r="P53" i="3"/>
  <c r="AM16" i="3"/>
  <c r="F56" i="3"/>
  <c r="D70" i="3"/>
  <c r="G15" i="3"/>
  <c r="S34" i="3"/>
  <c r="C54" i="3"/>
  <c r="B38" i="3"/>
  <c r="C67" i="3"/>
  <c r="W60" i="3"/>
  <c r="B36" i="3"/>
  <c r="H37" i="3"/>
  <c r="Q43" i="3"/>
  <c r="B54" i="3"/>
  <c r="Q11" i="3"/>
  <c r="D20" i="3"/>
  <c r="Q70" i="3"/>
  <c r="D52" i="3"/>
  <c r="D17" i="3"/>
  <c r="Q50" i="3"/>
  <c r="Z51" i="3"/>
  <c r="F31" i="3"/>
  <c r="H64" i="3"/>
  <c r="L55" i="3"/>
  <c r="C66" i="3"/>
  <c r="P11" i="3"/>
  <c r="D29" i="3"/>
  <c r="P49" i="3"/>
  <c r="Q61" i="3"/>
  <c r="H25" i="3"/>
  <c r="B44" i="3"/>
  <c r="AA10" i="3"/>
  <c r="G64" i="3"/>
  <c r="P18" i="3"/>
  <c r="L14" i="3"/>
  <c r="V45" i="3"/>
  <c r="H53" i="3"/>
  <c r="L22" i="3"/>
  <c r="F64" i="3"/>
  <c r="T57" i="3"/>
  <c r="F73" i="3"/>
  <c r="G54" i="3"/>
  <c r="P17" i="3"/>
  <c r="AE15" i="3"/>
  <c r="AM14" i="3"/>
  <c r="X52" i="3"/>
  <c r="X21" i="3"/>
  <c r="U74" i="3"/>
  <c r="P31" i="3"/>
  <c r="P26" i="3"/>
  <c r="U55" i="3"/>
  <c r="V69" i="3"/>
  <c r="Y22" i="3"/>
  <c r="Y13" i="3"/>
  <c r="AA14" i="3"/>
  <c r="H38" i="3"/>
  <c r="C55" i="3"/>
  <c r="R66" i="3"/>
  <c r="T63" i="3"/>
  <c r="Y63" i="3"/>
  <c r="F59" i="3"/>
  <c r="Q56" i="3"/>
  <c r="B25" i="3"/>
  <c r="AB60" i="3"/>
  <c r="AB66" i="3"/>
  <c r="T39" i="3"/>
  <c r="AA12" i="3"/>
  <c r="Z73" i="3"/>
  <c r="F39" i="3"/>
  <c r="D47" i="3"/>
  <c r="G57" i="3"/>
  <c r="P8" i="3"/>
  <c r="Q23" i="3"/>
  <c r="H9" i="3"/>
  <c r="Q65" i="3"/>
  <c r="C40" i="3"/>
  <c r="P71" i="3"/>
  <c r="F67" i="3"/>
  <c r="D56" i="3"/>
  <c r="Q38" i="3"/>
  <c r="F50" i="3"/>
  <c r="G23" i="3"/>
  <c r="Q47" i="3"/>
  <c r="D28" i="3"/>
  <c r="F15" i="3"/>
  <c r="D73" i="3"/>
  <c r="S35" i="3"/>
  <c r="P41" i="3"/>
  <c r="D46" i="3"/>
  <c r="C76" i="3"/>
  <c r="B23" i="3"/>
  <c r="L61" i="3"/>
  <c r="AN57" i="3"/>
  <c r="AP32" i="3"/>
  <c r="X54" i="3"/>
  <c r="R49" i="3"/>
  <c r="Z40" i="3"/>
  <c r="AG15" i="3"/>
  <c r="D11" i="3"/>
  <c r="S74" i="3"/>
  <c r="S62" i="3"/>
  <c r="Y75" i="3"/>
  <c r="Y71" i="3"/>
  <c r="R9" i="3"/>
  <c r="L21" i="3"/>
  <c r="L45" i="3"/>
  <c r="W76" i="3"/>
  <c r="T47" i="3"/>
  <c r="V24" i="3"/>
  <c r="B31" i="3"/>
  <c r="B16" i="3"/>
  <c r="F18" i="3"/>
  <c r="Z75" i="3"/>
  <c r="AB50" i="3"/>
  <c r="AB31" i="3"/>
  <c r="T70" i="3"/>
  <c r="R65" i="3"/>
  <c r="F11" i="3"/>
  <c r="G45" i="3"/>
  <c r="H68" i="3"/>
  <c r="C9" i="3"/>
  <c r="R55" i="3"/>
  <c r="G27" i="3"/>
  <c r="P23" i="3"/>
  <c r="F33" i="3"/>
  <c r="C39" i="3"/>
  <c r="T27" i="3"/>
  <c r="H20" i="3"/>
  <c r="L24" i="3"/>
  <c r="F23" i="3"/>
  <c r="C74" i="3"/>
  <c r="P43" i="3"/>
  <c r="G35" i="3"/>
  <c r="G29" i="3"/>
  <c r="C57" i="3"/>
  <c r="B45" i="3"/>
  <c r="L75" i="3"/>
  <c r="C24" i="3"/>
  <c r="P60" i="3"/>
  <c r="H69" i="3"/>
  <c r="H8" i="3"/>
  <c r="AP47" i="3"/>
  <c r="W55" i="3"/>
  <c r="Z13" i="3"/>
  <c r="AA56" i="3"/>
  <c r="W14" i="3"/>
  <c r="X25" i="3"/>
  <c r="F46" i="3"/>
  <c r="AA50" i="3"/>
  <c r="H12" i="3"/>
  <c r="V52" i="3"/>
  <c r="S57" i="3"/>
  <c r="D42" i="3"/>
  <c r="P76" i="3"/>
  <c r="C12" i="3"/>
  <c r="AB29" i="3"/>
  <c r="AB39" i="3"/>
  <c r="T76" i="3"/>
  <c r="G42" i="3"/>
  <c r="F40" i="3"/>
  <c r="G49" i="3"/>
  <c r="U66" i="3"/>
  <c r="Y27" i="3"/>
  <c r="T23" i="3"/>
  <c r="AB62" i="3"/>
  <c r="W50" i="3"/>
  <c r="D67" i="3"/>
  <c r="L37" i="3"/>
  <c r="L9" i="3"/>
  <c r="C46" i="3"/>
  <c r="B13" i="3"/>
  <c r="B51" i="3"/>
  <c r="X22" i="3"/>
  <c r="H70" i="3"/>
  <c r="P48" i="3"/>
  <c r="B76" i="3"/>
  <c r="Q36" i="3"/>
  <c r="S69" i="3"/>
  <c r="F42" i="3"/>
  <c r="B33" i="3"/>
  <c r="G13" i="3"/>
  <c r="H21" i="3"/>
  <c r="Q59" i="3"/>
  <c r="Q30" i="3"/>
  <c r="T49" i="3"/>
  <c r="B49" i="3"/>
  <c r="H74" i="3"/>
  <c r="Q63" i="3"/>
  <c r="G16" i="3"/>
  <c r="B62" i="3"/>
  <c r="Q68" i="3"/>
  <c r="P72" i="3"/>
  <c r="G32" i="3"/>
  <c r="Q48" i="3"/>
  <c r="AF42" i="3"/>
  <c r="AM18" i="3"/>
  <c r="S47" i="3"/>
  <c r="AB26" i="3"/>
  <c r="R76" i="3"/>
  <c r="AB57" i="3"/>
  <c r="AB72" i="3"/>
  <c r="X27" i="3"/>
  <c r="F19" i="3"/>
  <c r="X14" i="3"/>
  <c r="V48" i="3"/>
  <c r="D75" i="3"/>
  <c r="G33" i="3"/>
  <c r="B11" i="3"/>
  <c r="Z11" i="3"/>
  <c r="Z34" i="3"/>
  <c r="T65" i="3"/>
  <c r="H16" i="3"/>
  <c r="G71" i="3"/>
  <c r="AM45" i="3"/>
  <c r="X57" i="3"/>
  <c r="V20" i="3"/>
  <c r="AA63" i="3"/>
  <c r="T54" i="3"/>
  <c r="Z8" i="3"/>
  <c r="D45" i="3"/>
  <c r="C65" i="3"/>
  <c r="B40" i="3"/>
  <c r="G73" i="3"/>
  <c r="L46" i="3"/>
  <c r="D27" i="3"/>
  <c r="V41" i="3"/>
  <c r="C17" i="3"/>
  <c r="L35" i="3"/>
  <c r="B63" i="3"/>
  <c r="Q37" i="3"/>
  <c r="W59" i="3"/>
  <c r="D14" i="3"/>
  <c r="H43" i="3"/>
  <c r="F27" i="3"/>
  <c r="L16" i="3"/>
  <c r="D62" i="3"/>
  <c r="H48" i="3"/>
  <c r="S18" i="3"/>
  <c r="P25" i="3"/>
  <c r="P74" i="3"/>
  <c r="B68" i="3"/>
  <c r="H32" i="3"/>
  <c r="C60" i="3"/>
  <c r="F74" i="3"/>
  <c r="F44" i="3"/>
  <c r="H63" i="3"/>
  <c r="G66" i="3"/>
  <c r="AA45" i="3"/>
  <c r="G53" i="3"/>
  <c r="Q12" i="3"/>
  <c r="L33" i="3"/>
  <c r="Z9" i="3"/>
  <c r="P50" i="3"/>
  <c r="C70" i="3"/>
  <c r="P29" i="3"/>
  <c r="G18" i="3"/>
  <c r="G62" i="3"/>
  <c r="Y53" i="3"/>
  <c r="B9" i="3"/>
  <c r="D71" i="3"/>
  <c r="H14" i="3"/>
  <c r="AQ15" i="3"/>
  <c r="C56" i="3"/>
  <c r="Q24" i="3"/>
  <c r="H27" i="3"/>
  <c r="V14" i="3"/>
  <c r="AH15" i="3"/>
  <c r="B53" i="3"/>
  <c r="AA26" i="3"/>
  <c r="L65" i="3"/>
  <c r="P19" i="3"/>
  <c r="P47" i="3"/>
  <c r="F60" i="3"/>
  <c r="B48" i="3"/>
  <c r="C73" i="3"/>
  <c r="P45" i="3"/>
  <c r="F30" i="3"/>
  <c r="C20" i="3"/>
  <c r="W23" i="3"/>
  <c r="Q57" i="3"/>
  <c r="H59" i="3"/>
  <c r="S65" i="3"/>
  <c r="G26" i="3"/>
  <c r="C49" i="3"/>
  <c r="B22" i="3"/>
  <c r="F63" i="3"/>
  <c r="C22" i="3"/>
  <c r="AJ49" i="3"/>
  <c r="AL33" i="3"/>
  <c r="AK70" i="3"/>
  <c r="X40" i="3"/>
  <c r="X47" i="3"/>
  <c r="U73" i="3"/>
  <c r="U37" i="3"/>
  <c r="Z31" i="3"/>
  <c r="D18" i="3"/>
  <c r="AB63" i="3"/>
  <c r="X10" i="3"/>
  <c r="B41" i="3"/>
  <c r="H71" i="3"/>
  <c r="AH72" i="3"/>
  <c r="AA68" i="3"/>
  <c r="T20" i="3"/>
  <c r="W42" i="3"/>
  <c r="C16" i="3"/>
  <c r="H57" i="3"/>
  <c r="V39" i="3"/>
  <c r="Y11" i="3"/>
  <c r="W19" i="3"/>
  <c r="AB46" i="3"/>
  <c r="AB13" i="3"/>
  <c r="C50" i="3"/>
  <c r="H33" i="3"/>
  <c r="R8" i="3"/>
  <c r="H52" i="3"/>
  <c r="F54" i="3"/>
  <c r="Q46" i="3"/>
  <c r="D10" i="3"/>
  <c r="Q52" i="3"/>
  <c r="Z23" i="3"/>
  <c r="C64" i="3"/>
  <c r="P66" i="3"/>
  <c r="D23" i="3"/>
  <c r="G50" i="3"/>
  <c r="Y64" i="3"/>
  <c r="L34" i="3"/>
  <c r="C48" i="3"/>
  <c r="G44" i="3"/>
  <c r="Q14" i="3"/>
  <c r="H47" i="3"/>
  <c r="Q74" i="3"/>
  <c r="D43" i="3"/>
  <c r="D33" i="3"/>
  <c r="D36" i="3"/>
  <c r="X33" i="3"/>
  <c r="G25" i="3"/>
  <c r="AO29" i="3"/>
  <c r="AJ69" i="3"/>
  <c r="AP15" i="3"/>
  <c r="T46" i="3"/>
  <c r="D57" i="3"/>
  <c r="R36" i="3"/>
  <c r="AA11" i="3"/>
  <c r="T17" i="3"/>
  <c r="AJ13" i="3"/>
  <c r="Y56" i="3"/>
  <c r="T75" i="3"/>
  <c r="G51" i="3"/>
  <c r="L49" i="3"/>
  <c r="AK55" i="3"/>
  <c r="V44" i="3"/>
  <c r="W11" i="3"/>
  <c r="AB27" i="3"/>
  <c r="C37" i="3"/>
  <c r="L36" i="3"/>
  <c r="AF9" i="3"/>
  <c r="R11" i="3"/>
  <c r="Y45" i="3"/>
  <c r="Z10" i="3"/>
  <c r="AB30" i="3"/>
  <c r="AA29" i="3"/>
  <c r="G31" i="3"/>
  <c r="G55" i="3"/>
  <c r="F58" i="3"/>
  <c r="Q55" i="3"/>
  <c r="L52" i="3"/>
  <c r="H31" i="3"/>
  <c r="AB73" i="3"/>
  <c r="Q67" i="3"/>
  <c r="V76" i="3"/>
  <c r="D21" i="3"/>
  <c r="G46" i="3"/>
  <c r="R31" i="3"/>
  <c r="C71" i="3"/>
  <c r="B75" i="3"/>
  <c r="G60" i="3"/>
  <c r="Q49" i="3"/>
  <c r="F35" i="3"/>
  <c r="C21" i="3"/>
  <c r="AB59" i="3"/>
  <c r="C41" i="3"/>
  <c r="G69" i="3"/>
  <c r="G14" i="3"/>
  <c r="P73" i="3"/>
  <c r="Q27" i="3"/>
  <c r="Q66" i="3"/>
  <c r="P75" i="3"/>
  <c r="C32" i="3"/>
  <c r="Q16" i="3"/>
  <c r="Y37" i="3"/>
  <c r="D66" i="3"/>
  <c r="F48" i="3"/>
  <c r="V23" i="3"/>
  <c r="G40" i="3"/>
  <c r="B69" i="3"/>
  <c r="B8" i="3"/>
  <c r="L18" i="3"/>
  <c r="Q29" i="3"/>
  <c r="L25" i="3"/>
  <c r="H56" i="3"/>
  <c r="C19" i="3"/>
  <c r="Q44" i="3"/>
  <c r="H67" i="3"/>
  <c r="AJ41" i="3"/>
  <c r="AI54" i="3"/>
  <c r="P51" i="3"/>
  <c r="X62" i="3"/>
  <c r="Z22" i="3"/>
  <c r="Y28" i="3"/>
  <c r="D37" i="3"/>
  <c r="S21" i="3"/>
  <c r="L41" i="3"/>
  <c r="V42" i="3"/>
  <c r="W46" i="3"/>
  <c r="S60" i="3"/>
  <c r="Q8" i="3"/>
  <c r="G30" i="3"/>
  <c r="D48" i="3"/>
  <c r="L63" i="3"/>
  <c r="Q60" i="3"/>
  <c r="H29" i="3"/>
  <c r="H72" i="3"/>
  <c r="X34" i="3"/>
  <c r="D19" i="3"/>
  <c r="Q22" i="3"/>
  <c r="L17" i="3"/>
  <c r="L76" i="3"/>
  <c r="R15" i="3"/>
  <c r="H58" i="3"/>
  <c r="L20" i="3"/>
  <c r="V57" i="3"/>
  <c r="Q58" i="3"/>
  <c r="L19" i="3"/>
  <c r="P54" i="3"/>
  <c r="Q25" i="3"/>
  <c r="Q32" i="3"/>
  <c r="P69" i="3"/>
  <c r="AB75" i="3"/>
  <c r="G37" i="3"/>
  <c r="B60" i="3"/>
  <c r="D40" i="3"/>
  <c r="Q75" i="3"/>
  <c r="X41" i="3"/>
  <c r="B34" i="3"/>
  <c r="C36" i="3"/>
  <c r="AB28" i="3"/>
  <c r="Q41" i="3"/>
  <c r="L39" i="3"/>
  <c r="P33" i="3"/>
  <c r="AA61" i="3"/>
  <c r="Y52" i="3"/>
  <c r="C75" i="3"/>
  <c r="L50" i="3"/>
  <c r="F9" i="3"/>
  <c r="D38" i="3"/>
  <c r="Y36" i="3"/>
  <c r="P34" i="3"/>
  <c r="AG27" i="3"/>
  <c r="AO19" i="3"/>
  <c r="S32" i="3"/>
  <c r="R41" i="3"/>
  <c r="D76" i="3"/>
  <c r="T11" i="3"/>
  <c r="S16" i="3"/>
  <c r="Z74" i="3"/>
  <c r="T32" i="3"/>
  <c r="AB36" i="3"/>
  <c r="AB67" i="3"/>
  <c r="D69" i="3"/>
  <c r="Q17" i="3"/>
  <c r="AK21" i="3"/>
  <c r="V28" i="3"/>
  <c r="T60" i="3"/>
  <c r="AB19" i="3"/>
  <c r="H10" i="3"/>
  <c r="P38" i="3"/>
  <c r="Y74" i="3"/>
  <c r="W64" i="3"/>
  <c r="Z69" i="3"/>
  <c r="S36" i="3"/>
  <c r="X72" i="3"/>
  <c r="S50" i="3"/>
  <c r="P61" i="3"/>
  <c r="Q64" i="3"/>
  <c r="D31" i="3"/>
  <c r="P63" i="3"/>
  <c r="B37" i="3"/>
  <c r="G65" i="3"/>
  <c r="G76" i="3"/>
  <c r="L31" i="3"/>
  <c r="R47" i="3"/>
  <c r="B35" i="3"/>
  <c r="F52" i="3"/>
  <c r="Y68" i="3"/>
  <c r="C61" i="3"/>
  <c r="G24" i="3"/>
  <c r="F8" i="3"/>
  <c r="S53" i="3"/>
  <c r="Q73" i="3"/>
  <c r="B57" i="3"/>
  <c r="B65" i="3"/>
  <c r="D34" i="3"/>
  <c r="Q53" i="3"/>
  <c r="H39" i="3"/>
  <c r="L10" i="3"/>
  <c r="H62" i="3"/>
  <c r="P21" i="3"/>
  <c r="Y49" i="3"/>
  <c r="L64" i="3"/>
  <c r="P30" i="3"/>
  <c r="AB68" i="3"/>
  <c r="H60" i="3"/>
  <c r="P22" i="3"/>
  <c r="X38" i="3"/>
  <c r="F17" i="3"/>
  <c r="B58" i="3"/>
  <c r="L66" i="3"/>
  <c r="C29" i="3"/>
  <c r="C72" i="3"/>
  <c r="L69" i="3"/>
  <c r="D39" i="3"/>
  <c r="G19" i="3"/>
  <c r="Q20" i="3"/>
  <c r="L28" i="3"/>
  <c r="AO50" i="3"/>
  <c r="V65" i="3"/>
  <c r="H50" i="3"/>
  <c r="R28" i="3"/>
  <c r="AB20" i="3"/>
  <c r="H30" i="3"/>
  <c r="W31" i="3"/>
  <c r="AB70" i="3"/>
  <c r="G22" i="3"/>
  <c r="L12" i="3"/>
  <c r="T74" i="3"/>
  <c r="AA28" i="3"/>
  <c r="V72" i="3"/>
  <c r="C33" i="3"/>
  <c r="Q9" i="3"/>
  <c r="B52" i="3"/>
  <c r="P44" i="3"/>
  <c r="AA57" i="3"/>
  <c r="C45" i="3"/>
  <c r="B18" i="3"/>
  <c r="F29" i="3"/>
  <c r="H26" i="3"/>
  <c r="H11" i="3"/>
  <c r="L11" i="3"/>
  <c r="P68" i="3"/>
  <c r="L58" i="3"/>
  <c r="B64" i="3"/>
  <c r="V13" i="3"/>
  <c r="B17" i="3"/>
  <c r="C8" i="3"/>
  <c r="C62" i="3"/>
  <c r="C34" i="3"/>
  <c r="F26" i="3"/>
  <c r="H73" i="3"/>
  <c r="L30" i="3"/>
  <c r="B73" i="3"/>
  <c r="P65" i="3"/>
  <c r="G38" i="3"/>
  <c r="L42" i="3"/>
  <c r="B19" i="3"/>
  <c r="B50" i="3"/>
  <c r="X15" i="3"/>
  <c r="H41" i="3"/>
  <c r="P57" i="3"/>
  <c r="B28" i="3"/>
  <c r="B32" i="3"/>
  <c r="Q39" i="3"/>
  <c r="G68" i="3"/>
  <c r="C42" i="3"/>
  <c r="B74" i="3"/>
  <c r="X18" i="3"/>
  <c r="F32" i="3"/>
  <c r="Q71" i="3"/>
  <c r="H24" i="3"/>
  <c r="G12" i="3"/>
  <c r="P21" i="1"/>
  <c r="I21" i="1"/>
  <c r="G21" i="1"/>
  <c r="J21" i="1"/>
  <c r="L21" i="1"/>
  <c r="M21" i="1"/>
  <c r="D22" i="1"/>
  <c r="C43" i="1"/>
  <c r="H64" i="1"/>
  <c r="L68" i="1"/>
  <c r="P72" i="1"/>
  <c r="E77" i="1"/>
  <c r="I81" i="1"/>
  <c r="M85" i="1"/>
  <c r="J34" i="1"/>
  <c r="P40" i="1"/>
  <c r="D24" i="1"/>
  <c r="J30" i="1"/>
  <c r="N34" i="1"/>
  <c r="P36" i="1"/>
  <c r="C39" i="1"/>
  <c r="E41" i="1"/>
  <c r="G43" i="1"/>
  <c r="I45" i="1"/>
  <c r="O47" i="1"/>
  <c r="D52" i="1"/>
  <c r="H56" i="1"/>
  <c r="L60" i="1"/>
  <c r="P64" i="1"/>
  <c r="E69" i="1"/>
  <c r="I73" i="1"/>
  <c r="M77" i="1"/>
  <c r="F86" i="1"/>
  <c r="D28" i="1"/>
  <c r="K51" i="1"/>
  <c r="L32" i="1"/>
  <c r="F22" i="1"/>
  <c r="H24" i="1"/>
  <c r="J26" i="1"/>
  <c r="L28" i="1"/>
  <c r="N30" i="1"/>
  <c r="P32" i="1"/>
  <c r="C35" i="1"/>
  <c r="E37" i="1"/>
  <c r="G39" i="1"/>
  <c r="I41" i="1"/>
  <c r="K43" i="1"/>
  <c r="M45" i="1"/>
  <c r="H48" i="1"/>
  <c r="L52" i="1"/>
  <c r="P56" i="1"/>
  <c r="E61" i="1"/>
  <c r="I65" i="1"/>
  <c r="M69" i="1"/>
  <c r="F78" i="1"/>
  <c r="J82" i="1"/>
  <c r="N86" i="1"/>
  <c r="L36" i="1"/>
  <c r="O55" i="1"/>
  <c r="H28" i="1"/>
  <c r="L24" i="1"/>
  <c r="P28" i="1"/>
  <c r="C31" i="1"/>
  <c r="E33" i="1"/>
  <c r="G35" i="1"/>
  <c r="I37" i="1"/>
  <c r="K39" i="1"/>
  <c r="M41" i="1"/>
  <c r="O43" i="1"/>
  <c r="P48" i="1"/>
  <c r="E53" i="1"/>
  <c r="I57" i="1"/>
  <c r="M61" i="1"/>
  <c r="F70" i="1"/>
  <c r="J74" i="1"/>
  <c r="N78" i="1"/>
  <c r="C83" i="1"/>
  <c r="G87" i="1"/>
  <c r="O23" i="1"/>
  <c r="E45" i="1"/>
  <c r="F26" i="1"/>
  <c r="J22" i="1"/>
  <c r="N26" i="1"/>
  <c r="N22" i="1"/>
  <c r="P24" i="1"/>
  <c r="C27" i="1"/>
  <c r="E29" i="1"/>
  <c r="G31" i="1"/>
  <c r="I33" i="1"/>
  <c r="K35" i="1"/>
  <c r="M37" i="1"/>
  <c r="O39" i="1"/>
  <c r="D44" i="1"/>
  <c r="F46" i="1"/>
  <c r="I49" i="1"/>
  <c r="M53" i="1"/>
  <c r="F62" i="1"/>
  <c r="J66" i="1"/>
  <c r="N70" i="1"/>
  <c r="C75" i="1"/>
  <c r="G79" i="1"/>
  <c r="K83" i="1"/>
  <c r="O87" i="1"/>
  <c r="D60" i="1"/>
  <c r="C23" i="1"/>
  <c r="E25" i="1"/>
  <c r="G27" i="1"/>
  <c r="I29" i="1"/>
  <c r="K31" i="1"/>
  <c r="M33" i="1"/>
  <c r="O35" i="1"/>
  <c r="D40" i="1"/>
  <c r="F42" i="1"/>
  <c r="H44" i="1"/>
  <c r="J46" i="1"/>
  <c r="F54" i="1"/>
  <c r="J58" i="1"/>
  <c r="N62" i="1"/>
  <c r="C67" i="1"/>
  <c r="G71" i="1"/>
  <c r="K75" i="1"/>
  <c r="O79" i="1"/>
  <c r="D84" i="1"/>
  <c r="H88" i="1"/>
  <c r="F30" i="1"/>
  <c r="N38" i="1"/>
  <c r="E22" i="1"/>
  <c r="G23" i="1"/>
  <c r="I25" i="1"/>
  <c r="K27" i="1"/>
  <c r="M29" i="1"/>
  <c r="O31" i="1"/>
  <c r="D36" i="1"/>
  <c r="F38" i="1"/>
  <c r="H40" i="1"/>
  <c r="J42" i="1"/>
  <c r="L44" i="1"/>
  <c r="N46" i="1"/>
  <c r="J50" i="1"/>
  <c r="N54" i="1"/>
  <c r="C59" i="1"/>
  <c r="G63" i="1"/>
  <c r="K67" i="1"/>
  <c r="O71" i="1"/>
  <c r="D76" i="1"/>
  <c r="H80" i="1"/>
  <c r="L84" i="1"/>
  <c r="P88" i="1"/>
  <c r="H32" i="1"/>
  <c r="G47" i="1"/>
  <c r="C22" i="1"/>
  <c r="K23" i="1"/>
  <c r="M25" i="1"/>
  <c r="O27" i="1"/>
  <c r="D32" i="1"/>
  <c r="F34" i="1"/>
  <c r="H36" i="1"/>
  <c r="J38" i="1"/>
  <c r="L40" i="1"/>
  <c r="N42" i="1"/>
  <c r="P44" i="1"/>
  <c r="C47" i="1"/>
  <c r="C51" i="1"/>
  <c r="G55" i="1"/>
  <c r="K59" i="1"/>
  <c r="O63" i="1"/>
  <c r="D68" i="1"/>
  <c r="H72" i="1"/>
  <c r="L76" i="1"/>
  <c r="P80" i="1"/>
  <c r="E85" i="1"/>
  <c r="I89" i="1"/>
  <c r="G22" i="1"/>
  <c r="O22" i="1"/>
  <c r="H23" i="1"/>
  <c r="P23" i="1"/>
  <c r="I24" i="1"/>
  <c r="J25" i="1"/>
  <c r="C26" i="1"/>
  <c r="K26" i="1"/>
  <c r="D27" i="1"/>
  <c r="L27" i="1"/>
  <c r="E28" i="1"/>
  <c r="M28" i="1"/>
  <c r="F29" i="1"/>
  <c r="N29" i="1"/>
  <c r="G30" i="1"/>
  <c r="O30" i="1"/>
  <c r="H31" i="1"/>
  <c r="P31" i="1"/>
  <c r="I32" i="1"/>
  <c r="J33" i="1"/>
  <c r="C34" i="1"/>
  <c r="K34" i="1"/>
  <c r="D35" i="1"/>
  <c r="L35" i="1"/>
  <c r="E36" i="1"/>
  <c r="M36" i="1"/>
  <c r="F37" i="1"/>
  <c r="N37" i="1"/>
  <c r="G38" i="1"/>
  <c r="O38" i="1"/>
  <c r="H39" i="1"/>
  <c r="P39" i="1"/>
  <c r="I40" i="1"/>
  <c r="J41" i="1"/>
  <c r="C42" i="1"/>
  <c r="K42" i="1"/>
  <c r="D43" i="1"/>
  <c r="L43" i="1"/>
  <c r="E44" i="1"/>
  <c r="M44" i="1"/>
  <c r="F45" i="1"/>
  <c r="N45" i="1"/>
  <c r="G46" i="1"/>
  <c r="O46" i="1"/>
  <c r="H47" i="1"/>
  <c r="P47" i="1"/>
  <c r="I48" i="1"/>
  <c r="J49" i="1"/>
  <c r="C50" i="1"/>
  <c r="K50" i="1"/>
  <c r="D51" i="1"/>
  <c r="L51" i="1"/>
  <c r="E52" i="1"/>
  <c r="M52" i="1"/>
  <c r="F53" i="1"/>
  <c r="N53" i="1"/>
  <c r="G54" i="1"/>
  <c r="O54" i="1"/>
  <c r="H55" i="1"/>
  <c r="P55" i="1"/>
  <c r="I56" i="1"/>
  <c r="J57" i="1"/>
  <c r="C58" i="1"/>
  <c r="K58" i="1"/>
  <c r="D59" i="1"/>
  <c r="L59" i="1"/>
  <c r="E60" i="1"/>
  <c r="M60" i="1"/>
  <c r="F61" i="1"/>
  <c r="N61" i="1"/>
  <c r="G62" i="1"/>
  <c r="O62" i="1"/>
  <c r="H63" i="1"/>
  <c r="P63" i="1"/>
  <c r="I64" i="1"/>
  <c r="J65" i="1"/>
  <c r="C66" i="1"/>
  <c r="K66" i="1"/>
  <c r="D67" i="1"/>
  <c r="L67" i="1"/>
  <c r="E68" i="1"/>
  <c r="M68" i="1"/>
  <c r="F69" i="1"/>
  <c r="N69" i="1"/>
  <c r="G70" i="1"/>
  <c r="O70" i="1"/>
  <c r="H71" i="1"/>
  <c r="P71" i="1"/>
  <c r="I72" i="1"/>
  <c r="J73" i="1"/>
  <c r="C74" i="1"/>
  <c r="K74" i="1"/>
  <c r="D75" i="1"/>
  <c r="L75" i="1"/>
  <c r="E76" i="1"/>
  <c r="M76" i="1"/>
  <c r="F77" i="1"/>
  <c r="N77" i="1"/>
  <c r="G78" i="1"/>
  <c r="O78" i="1"/>
  <c r="H79" i="1"/>
  <c r="P79" i="1"/>
  <c r="I80" i="1"/>
  <c r="J81" i="1"/>
  <c r="C82" i="1"/>
  <c r="K82" i="1"/>
  <c r="D83" i="1"/>
  <c r="L83" i="1"/>
  <c r="E84" i="1"/>
  <c r="M84" i="1"/>
  <c r="F85" i="1"/>
  <c r="N85" i="1"/>
  <c r="G86" i="1"/>
  <c r="O86" i="1"/>
  <c r="H87" i="1"/>
  <c r="P87" i="1"/>
  <c r="I88" i="1"/>
  <c r="J89" i="1"/>
  <c r="H22" i="1"/>
  <c r="P22" i="1"/>
  <c r="I23" i="1"/>
  <c r="J24" i="1"/>
  <c r="C25" i="1"/>
  <c r="K25" i="1"/>
  <c r="D26" i="1"/>
  <c r="L26" i="1"/>
  <c r="E27" i="1"/>
  <c r="M27" i="1"/>
  <c r="F28" i="1"/>
  <c r="N28" i="1"/>
  <c r="G29" i="1"/>
  <c r="O29" i="1"/>
  <c r="H30" i="1"/>
  <c r="P30" i="1"/>
  <c r="I31" i="1"/>
  <c r="J32" i="1"/>
  <c r="C33" i="1"/>
  <c r="K33" i="1"/>
  <c r="D34" i="1"/>
  <c r="L34" i="1"/>
  <c r="E35" i="1"/>
  <c r="M35" i="1"/>
  <c r="F36" i="1"/>
  <c r="N36" i="1"/>
  <c r="G37" i="1"/>
  <c r="O37" i="1"/>
  <c r="H38" i="1"/>
  <c r="P38" i="1"/>
  <c r="I39" i="1"/>
  <c r="J40" i="1"/>
  <c r="C41" i="1"/>
  <c r="K41" i="1"/>
  <c r="D42" i="1"/>
  <c r="L42" i="1"/>
  <c r="E43" i="1"/>
  <c r="M43" i="1"/>
  <c r="F44" i="1"/>
  <c r="N44" i="1"/>
  <c r="G45" i="1"/>
  <c r="O45" i="1"/>
  <c r="H46" i="1"/>
  <c r="P46" i="1"/>
  <c r="I47" i="1"/>
  <c r="J48" i="1"/>
  <c r="C49" i="1"/>
  <c r="K49" i="1"/>
  <c r="D50" i="1"/>
  <c r="L50" i="1"/>
  <c r="E51" i="1"/>
  <c r="M51" i="1"/>
  <c r="F52" i="1"/>
  <c r="N52" i="1"/>
  <c r="G53" i="1"/>
  <c r="O53" i="1"/>
  <c r="H54" i="1"/>
  <c r="P54" i="1"/>
  <c r="I55" i="1"/>
  <c r="J56" i="1"/>
  <c r="C57" i="1"/>
  <c r="K57" i="1"/>
  <c r="D58" i="1"/>
  <c r="L58" i="1"/>
  <c r="E59" i="1"/>
  <c r="M59" i="1"/>
  <c r="F60" i="1"/>
  <c r="N60" i="1"/>
  <c r="G61" i="1"/>
  <c r="O61" i="1"/>
  <c r="H62" i="1"/>
  <c r="P62" i="1"/>
  <c r="I63" i="1"/>
  <c r="J64" i="1"/>
  <c r="C65" i="1"/>
  <c r="K65" i="1"/>
  <c r="D66" i="1"/>
  <c r="L66" i="1"/>
  <c r="E67" i="1"/>
  <c r="M67" i="1"/>
  <c r="F68" i="1"/>
  <c r="N68" i="1"/>
  <c r="G69" i="1"/>
  <c r="O69" i="1"/>
  <c r="H70" i="1"/>
  <c r="P70" i="1"/>
  <c r="I71" i="1"/>
  <c r="J72" i="1"/>
  <c r="C73" i="1"/>
  <c r="K73" i="1"/>
  <c r="D74" i="1"/>
  <c r="L74" i="1"/>
  <c r="E75" i="1"/>
  <c r="M75" i="1"/>
  <c r="F76" i="1"/>
  <c r="N76" i="1"/>
  <c r="G77" i="1"/>
  <c r="O77" i="1"/>
  <c r="H78" i="1"/>
  <c r="P78" i="1"/>
  <c r="I79" i="1"/>
  <c r="J80" i="1"/>
  <c r="C81" i="1"/>
  <c r="K81" i="1"/>
  <c r="D82" i="1"/>
  <c r="L82" i="1"/>
  <c r="E83" i="1"/>
  <c r="M83" i="1"/>
  <c r="F84" i="1"/>
  <c r="N84" i="1"/>
  <c r="G85" i="1"/>
  <c r="O85" i="1"/>
  <c r="H86" i="1"/>
  <c r="P86" i="1"/>
  <c r="I87" i="1"/>
  <c r="J88" i="1"/>
  <c r="C89" i="1"/>
  <c r="K89" i="1"/>
  <c r="I22" i="1"/>
  <c r="J23" i="1"/>
  <c r="C24" i="1"/>
  <c r="K24" i="1"/>
  <c r="D25" i="1"/>
  <c r="L25" i="1"/>
  <c r="E26" i="1"/>
  <c r="M26" i="1"/>
  <c r="F27" i="1"/>
  <c r="N27" i="1"/>
  <c r="G28" i="1"/>
  <c r="O28" i="1"/>
  <c r="H29" i="1"/>
  <c r="P29" i="1"/>
  <c r="I30" i="1"/>
  <c r="J31" i="1"/>
  <c r="C32" i="1"/>
  <c r="K32" i="1"/>
  <c r="D33" i="1"/>
  <c r="L33" i="1"/>
  <c r="E34" i="1"/>
  <c r="M34" i="1"/>
  <c r="F35" i="1"/>
  <c r="N35" i="1"/>
  <c r="G36" i="1"/>
  <c r="O36" i="1"/>
  <c r="H37" i="1"/>
  <c r="P37" i="1"/>
  <c r="I38" i="1"/>
  <c r="J39" i="1"/>
  <c r="C40" i="1"/>
  <c r="K40" i="1"/>
  <c r="D41" i="1"/>
  <c r="L41" i="1"/>
  <c r="E42" i="1"/>
  <c r="M42" i="1"/>
  <c r="F43" i="1"/>
  <c r="N43" i="1"/>
  <c r="G44" i="1"/>
  <c r="O44" i="1"/>
  <c r="H45" i="1"/>
  <c r="P45" i="1"/>
  <c r="I46" i="1"/>
  <c r="J47" i="1"/>
  <c r="C48" i="1"/>
  <c r="K48" i="1"/>
  <c r="D49" i="1"/>
  <c r="L49" i="1"/>
  <c r="E50" i="1"/>
  <c r="M50" i="1"/>
  <c r="F51" i="1"/>
  <c r="N51" i="1"/>
  <c r="G52" i="1"/>
  <c r="O52" i="1"/>
  <c r="H53" i="1"/>
  <c r="P53" i="1"/>
  <c r="I54" i="1"/>
  <c r="J55" i="1"/>
  <c r="C56" i="1"/>
  <c r="K56" i="1"/>
  <c r="D57" i="1"/>
  <c r="L57" i="1"/>
  <c r="E58" i="1"/>
  <c r="M58" i="1"/>
  <c r="F59" i="1"/>
  <c r="N59" i="1"/>
  <c r="G60" i="1"/>
  <c r="O60" i="1"/>
  <c r="H61" i="1"/>
  <c r="P61" i="1"/>
  <c r="I62" i="1"/>
  <c r="J63" i="1"/>
  <c r="C64" i="1"/>
  <c r="K64" i="1"/>
  <c r="D65" i="1"/>
  <c r="L65" i="1"/>
  <c r="E66" i="1"/>
  <c r="M66" i="1"/>
  <c r="F67" i="1"/>
  <c r="N67" i="1"/>
  <c r="G68" i="1"/>
  <c r="O68" i="1"/>
  <c r="H69" i="1"/>
  <c r="P69" i="1"/>
  <c r="I70" i="1"/>
  <c r="J71" i="1"/>
  <c r="C72" i="1"/>
  <c r="K72" i="1"/>
  <c r="D73" i="1"/>
  <c r="L73" i="1"/>
  <c r="E74" i="1"/>
  <c r="M74" i="1"/>
  <c r="F75" i="1"/>
  <c r="N75" i="1"/>
  <c r="G76" i="1"/>
  <c r="O76" i="1"/>
  <c r="H77" i="1"/>
  <c r="P77" i="1"/>
  <c r="I78" i="1"/>
  <c r="J79" i="1"/>
  <c r="C80" i="1"/>
  <c r="K80" i="1"/>
  <c r="D81" i="1"/>
  <c r="L81" i="1"/>
  <c r="E82" i="1"/>
  <c r="M82" i="1"/>
  <c r="F83" i="1"/>
  <c r="N83" i="1"/>
  <c r="G84" i="1"/>
  <c r="O84" i="1"/>
  <c r="H85" i="1"/>
  <c r="P85" i="1"/>
  <c r="I86" i="1"/>
  <c r="J87" i="1"/>
  <c r="C88" i="1"/>
  <c r="K88" i="1"/>
  <c r="D89" i="1"/>
  <c r="L89" i="1"/>
  <c r="K47" i="1"/>
  <c r="D48" i="1"/>
  <c r="L48" i="1"/>
  <c r="E49" i="1"/>
  <c r="M49" i="1"/>
  <c r="F50" i="1"/>
  <c r="N50" i="1"/>
  <c r="G51" i="1"/>
  <c r="O51" i="1"/>
  <c r="H52" i="1"/>
  <c r="P52" i="1"/>
  <c r="I53" i="1"/>
  <c r="J54" i="1"/>
  <c r="C55" i="1"/>
  <c r="K55" i="1"/>
  <c r="D56" i="1"/>
  <c r="L56" i="1"/>
  <c r="E57" i="1"/>
  <c r="M57" i="1"/>
  <c r="F58" i="1"/>
  <c r="N58" i="1"/>
  <c r="G59" i="1"/>
  <c r="O59" i="1"/>
  <c r="H60" i="1"/>
  <c r="P60" i="1"/>
  <c r="I61" i="1"/>
  <c r="J62" i="1"/>
  <c r="C63" i="1"/>
  <c r="K63" i="1"/>
  <c r="D64" i="1"/>
  <c r="L64" i="1"/>
  <c r="E65" i="1"/>
  <c r="M65" i="1"/>
  <c r="F66" i="1"/>
  <c r="N66" i="1"/>
  <c r="G67" i="1"/>
  <c r="O67" i="1"/>
  <c r="H68" i="1"/>
  <c r="P68" i="1"/>
  <c r="I69" i="1"/>
  <c r="J70" i="1"/>
  <c r="C71" i="1"/>
  <c r="K71" i="1"/>
  <c r="D72" i="1"/>
  <c r="L72" i="1"/>
  <c r="E73" i="1"/>
  <c r="M73" i="1"/>
  <c r="F74" i="1"/>
  <c r="N74" i="1"/>
  <c r="G75" i="1"/>
  <c r="O75" i="1"/>
  <c r="H76" i="1"/>
  <c r="P76" i="1"/>
  <c r="I77" i="1"/>
  <c r="J78" i="1"/>
  <c r="C79" i="1"/>
  <c r="K79" i="1"/>
  <c r="D80" i="1"/>
  <c r="L80" i="1"/>
  <c r="E81" i="1"/>
  <c r="M81" i="1"/>
  <c r="F82" i="1"/>
  <c r="N82" i="1"/>
  <c r="G83" i="1"/>
  <c r="O83" i="1"/>
  <c r="H84" i="1"/>
  <c r="P84" i="1"/>
  <c r="I85" i="1"/>
  <c r="J86" i="1"/>
  <c r="C87" i="1"/>
  <c r="K87" i="1"/>
  <c r="D88" i="1"/>
  <c r="L88" i="1"/>
  <c r="E89" i="1"/>
  <c r="M89" i="1"/>
  <c r="K22" i="1"/>
  <c r="D23" i="1"/>
  <c r="L23" i="1"/>
  <c r="E24" i="1"/>
  <c r="M24" i="1"/>
  <c r="F25" i="1"/>
  <c r="N25" i="1"/>
  <c r="G26" i="1"/>
  <c r="O26" i="1"/>
  <c r="H27" i="1"/>
  <c r="P27" i="1"/>
  <c r="I28" i="1"/>
  <c r="J29" i="1"/>
  <c r="C30" i="1"/>
  <c r="K30" i="1"/>
  <c r="D31" i="1"/>
  <c r="L31" i="1"/>
  <c r="E32" i="1"/>
  <c r="M32" i="1"/>
  <c r="F33" i="1"/>
  <c r="N33" i="1"/>
  <c r="G34" i="1"/>
  <c r="O34" i="1"/>
  <c r="H35" i="1"/>
  <c r="P35" i="1"/>
  <c r="I36" i="1"/>
  <c r="J37" i="1"/>
  <c r="C38" i="1"/>
  <c r="K38" i="1"/>
  <c r="D39" i="1"/>
  <c r="L39" i="1"/>
  <c r="E40" i="1"/>
  <c r="M40" i="1"/>
  <c r="F41" i="1"/>
  <c r="N41" i="1"/>
  <c r="G42" i="1"/>
  <c r="O42" i="1"/>
  <c r="H43" i="1"/>
  <c r="P43" i="1"/>
  <c r="I44" i="1"/>
  <c r="J45" i="1"/>
  <c r="C46" i="1"/>
  <c r="K46" i="1"/>
  <c r="D47" i="1"/>
  <c r="L47" i="1"/>
  <c r="E48" i="1"/>
  <c r="M48" i="1"/>
  <c r="F49" i="1"/>
  <c r="N49" i="1"/>
  <c r="G50" i="1"/>
  <c r="O50" i="1"/>
  <c r="H51" i="1"/>
  <c r="P51" i="1"/>
  <c r="I52" i="1"/>
  <c r="J53" i="1"/>
  <c r="C54" i="1"/>
  <c r="K54" i="1"/>
  <c r="D55" i="1"/>
  <c r="L55" i="1"/>
  <c r="E56" i="1"/>
  <c r="M56" i="1"/>
  <c r="F57" i="1"/>
  <c r="N57" i="1"/>
  <c r="G58" i="1"/>
  <c r="O58" i="1"/>
  <c r="H59" i="1"/>
  <c r="P59" i="1"/>
  <c r="I60" i="1"/>
  <c r="J61" i="1"/>
  <c r="C62" i="1"/>
  <c r="K62" i="1"/>
  <c r="D63" i="1"/>
  <c r="L63" i="1"/>
  <c r="E64" i="1"/>
  <c r="M64" i="1"/>
  <c r="F65" i="1"/>
  <c r="N65" i="1"/>
  <c r="G66" i="1"/>
  <c r="O66" i="1"/>
  <c r="H67" i="1"/>
  <c r="P67" i="1"/>
  <c r="I68" i="1"/>
  <c r="J69" i="1"/>
  <c r="C70" i="1"/>
  <c r="K70" i="1"/>
  <c r="D71" i="1"/>
  <c r="L71" i="1"/>
  <c r="E72" i="1"/>
  <c r="M72" i="1"/>
  <c r="F73" i="1"/>
  <c r="N73" i="1"/>
  <c r="G74" i="1"/>
  <c r="O74" i="1"/>
  <c r="H75" i="1"/>
  <c r="P75" i="1"/>
  <c r="I76" i="1"/>
  <c r="J77" i="1"/>
  <c r="C78" i="1"/>
  <c r="K78" i="1"/>
  <c r="D79" i="1"/>
  <c r="L79" i="1"/>
  <c r="E80" i="1"/>
  <c r="M80" i="1"/>
  <c r="F81" i="1"/>
  <c r="N81" i="1"/>
  <c r="G82" i="1"/>
  <c r="O82" i="1"/>
  <c r="H83" i="1"/>
  <c r="P83" i="1"/>
  <c r="I84" i="1"/>
  <c r="J85" i="1"/>
  <c r="C86" i="1"/>
  <c r="K86" i="1"/>
  <c r="D87" i="1"/>
  <c r="L87" i="1"/>
  <c r="E88" i="1"/>
  <c r="M88" i="1"/>
  <c r="F89" i="1"/>
  <c r="N89" i="1"/>
  <c r="L22" i="1"/>
  <c r="E23" i="1"/>
  <c r="M23" i="1"/>
  <c r="F24" i="1"/>
  <c r="N24" i="1"/>
  <c r="G25" i="1"/>
  <c r="O25" i="1"/>
  <c r="H26" i="1"/>
  <c r="P26" i="1"/>
  <c r="I27" i="1"/>
  <c r="J28" i="1"/>
  <c r="C29" i="1"/>
  <c r="K29" i="1"/>
  <c r="D30" i="1"/>
  <c r="L30" i="1"/>
  <c r="E31" i="1"/>
  <c r="M31" i="1"/>
  <c r="F32" i="1"/>
  <c r="N32" i="1"/>
  <c r="G33" i="1"/>
  <c r="O33" i="1"/>
  <c r="H34" i="1"/>
  <c r="P34" i="1"/>
  <c r="I35" i="1"/>
  <c r="J36" i="1"/>
  <c r="C37" i="1"/>
  <c r="K37" i="1"/>
  <c r="D38" i="1"/>
  <c r="L38" i="1"/>
  <c r="E39" i="1"/>
  <c r="M39" i="1"/>
  <c r="F40" i="1"/>
  <c r="N40" i="1"/>
  <c r="G41" i="1"/>
  <c r="O41" i="1"/>
  <c r="H42" i="1"/>
  <c r="P42" i="1"/>
  <c r="I43" i="1"/>
  <c r="J44" i="1"/>
  <c r="C45" i="1"/>
  <c r="K45" i="1"/>
  <c r="D46" i="1"/>
  <c r="L46" i="1"/>
  <c r="E47" i="1"/>
  <c r="M47" i="1"/>
  <c r="F48" i="1"/>
  <c r="N48" i="1"/>
  <c r="G49" i="1"/>
  <c r="O49" i="1"/>
  <c r="H50" i="1"/>
  <c r="P50" i="1"/>
  <c r="I51" i="1"/>
  <c r="J52" i="1"/>
  <c r="C53" i="1"/>
  <c r="K53" i="1"/>
  <c r="D54" i="1"/>
  <c r="L54" i="1"/>
  <c r="E55" i="1"/>
  <c r="M55" i="1"/>
  <c r="F56" i="1"/>
  <c r="N56" i="1"/>
  <c r="G57" i="1"/>
  <c r="O57" i="1"/>
  <c r="H58" i="1"/>
  <c r="P58" i="1"/>
  <c r="I59" i="1"/>
  <c r="J60" i="1"/>
  <c r="C61" i="1"/>
  <c r="K61" i="1"/>
  <c r="D62" i="1"/>
  <c r="L62" i="1"/>
  <c r="E63" i="1"/>
  <c r="M63" i="1"/>
  <c r="F64" i="1"/>
  <c r="N64" i="1"/>
  <c r="G65" i="1"/>
  <c r="O65" i="1"/>
  <c r="H66" i="1"/>
  <c r="P66" i="1"/>
  <c r="I67" i="1"/>
  <c r="J68" i="1"/>
  <c r="C69" i="1"/>
  <c r="K69" i="1"/>
  <c r="D70" i="1"/>
  <c r="L70" i="1"/>
  <c r="E71" i="1"/>
  <c r="M71" i="1"/>
  <c r="F72" i="1"/>
  <c r="N72" i="1"/>
  <c r="G73" i="1"/>
  <c r="O73" i="1"/>
  <c r="H74" i="1"/>
  <c r="P74" i="1"/>
  <c r="I75" i="1"/>
  <c r="J76" i="1"/>
  <c r="C77" i="1"/>
  <c r="K77" i="1"/>
  <c r="D78" i="1"/>
  <c r="L78" i="1"/>
  <c r="E79" i="1"/>
  <c r="M79" i="1"/>
  <c r="F80" i="1"/>
  <c r="N80" i="1"/>
  <c r="G81" i="1"/>
  <c r="O81" i="1"/>
  <c r="H82" i="1"/>
  <c r="P82" i="1"/>
  <c r="I83" i="1"/>
  <c r="J84" i="1"/>
  <c r="C85" i="1"/>
  <c r="K85" i="1"/>
  <c r="D86" i="1"/>
  <c r="L86" i="1"/>
  <c r="E87" i="1"/>
  <c r="M87" i="1"/>
  <c r="F88" i="1"/>
  <c r="N88" i="1"/>
  <c r="G89" i="1"/>
  <c r="O89" i="1"/>
  <c r="M22" i="1"/>
  <c r="F23" i="1"/>
  <c r="N23" i="1"/>
  <c r="G24" i="1"/>
  <c r="O24" i="1"/>
  <c r="H25" i="1"/>
  <c r="P25" i="1"/>
  <c r="I26" i="1"/>
  <c r="J27" i="1"/>
  <c r="C28" i="1"/>
  <c r="K28" i="1"/>
  <c r="D29" i="1"/>
  <c r="L29" i="1"/>
  <c r="E30" i="1"/>
  <c r="M30" i="1"/>
  <c r="F31" i="1"/>
  <c r="N31" i="1"/>
  <c r="G32" i="1"/>
  <c r="O32" i="1"/>
  <c r="H33" i="1"/>
  <c r="P33" i="1"/>
  <c r="I34" i="1"/>
  <c r="J35" i="1"/>
  <c r="C36" i="1"/>
  <c r="K36" i="1"/>
  <c r="D37" i="1"/>
  <c r="L37" i="1"/>
  <c r="E38" i="1"/>
  <c r="M38" i="1"/>
  <c r="F39" i="1"/>
  <c r="N39" i="1"/>
  <c r="G40" i="1"/>
  <c r="O40" i="1"/>
  <c r="H41" i="1"/>
  <c r="P41" i="1"/>
  <c r="I42" i="1"/>
  <c r="J43" i="1"/>
  <c r="C44" i="1"/>
  <c r="K44" i="1"/>
  <c r="D45" i="1"/>
  <c r="L45" i="1"/>
  <c r="E46" i="1"/>
  <c r="M46" i="1"/>
  <c r="F47" i="1"/>
  <c r="N47" i="1"/>
  <c r="G48" i="1"/>
  <c r="O48" i="1"/>
  <c r="H49" i="1"/>
  <c r="P49" i="1"/>
  <c r="I50" i="1"/>
  <c r="J51" i="1"/>
  <c r="C52" i="1"/>
  <c r="K52" i="1"/>
  <c r="D53" i="1"/>
  <c r="L53" i="1"/>
  <c r="E54" i="1"/>
  <c r="M54" i="1"/>
  <c r="F55" i="1"/>
  <c r="N55" i="1"/>
  <c r="G56" i="1"/>
  <c r="O56" i="1"/>
  <c r="H57" i="1"/>
  <c r="P57" i="1"/>
  <c r="I58" i="1"/>
  <c r="J59" i="1"/>
  <c r="C60" i="1"/>
  <c r="K60" i="1"/>
  <c r="D61" i="1"/>
  <c r="L61" i="1"/>
  <c r="E62" i="1"/>
  <c r="M62" i="1"/>
  <c r="F63" i="1"/>
  <c r="N63" i="1"/>
  <c r="G64" i="1"/>
  <c r="O64" i="1"/>
  <c r="H65" i="1"/>
  <c r="P65" i="1"/>
  <c r="I66" i="1"/>
  <c r="J67" i="1"/>
  <c r="C68" i="1"/>
  <c r="K68" i="1"/>
  <c r="D69" i="1"/>
  <c r="L69" i="1"/>
  <c r="E70" i="1"/>
  <c r="M70" i="1"/>
  <c r="F71" i="1"/>
  <c r="N71" i="1"/>
  <c r="G72" i="1"/>
  <c r="O72" i="1"/>
  <c r="H73" i="1"/>
  <c r="P73" i="1"/>
  <c r="I74" i="1"/>
  <c r="J75" i="1"/>
  <c r="C76" i="1"/>
  <c r="K76" i="1"/>
  <c r="D77" i="1"/>
  <c r="L77" i="1"/>
  <c r="E78" i="1"/>
  <c r="M78" i="1"/>
  <c r="F79" i="1"/>
  <c r="N79" i="1"/>
  <c r="G80" i="1"/>
  <c r="O80" i="1"/>
  <c r="H81" i="1"/>
  <c r="P81" i="1"/>
  <c r="I82" i="1"/>
  <c r="J83" i="1"/>
  <c r="C84" i="1"/>
  <c r="K84" i="1"/>
  <c r="D85" i="1"/>
  <c r="L85" i="1"/>
  <c r="E86" i="1"/>
  <c r="M86" i="1"/>
  <c r="F87" i="1"/>
  <c r="N87" i="1"/>
  <c r="G88" i="1"/>
  <c r="O88" i="1"/>
  <c r="H89" i="1"/>
  <c r="P89" i="1"/>
  <c r="I32" i="3" l="1"/>
  <c r="K74" i="3"/>
  <c r="N74" i="3" s="1"/>
  <c r="K32" i="3"/>
  <c r="N32" i="3" s="1"/>
  <c r="K28" i="3"/>
  <c r="N28" i="3" s="1"/>
  <c r="M57" i="3"/>
  <c r="K50" i="3"/>
  <c r="N50" i="3" s="1"/>
  <c r="K19" i="3"/>
  <c r="N19" i="3" s="1"/>
  <c r="M65" i="3"/>
  <c r="K73" i="3"/>
  <c r="N73" i="3" s="1"/>
  <c r="I26" i="3"/>
  <c r="K17" i="3"/>
  <c r="N17" i="3" s="1"/>
  <c r="K64" i="3"/>
  <c r="N64" i="3" s="1"/>
  <c r="M68" i="3"/>
  <c r="I29" i="3"/>
  <c r="K18" i="3"/>
  <c r="N18" i="3" s="1"/>
  <c r="M44" i="3"/>
  <c r="K52" i="3"/>
  <c r="N52" i="3" s="1"/>
  <c r="K58" i="3"/>
  <c r="N58" i="3" s="1"/>
  <c r="I17" i="3"/>
  <c r="M22" i="3"/>
  <c r="M30" i="3"/>
  <c r="M21" i="3"/>
  <c r="K65" i="3"/>
  <c r="N65" i="3" s="1"/>
  <c r="K57" i="3"/>
  <c r="N57" i="3" s="1"/>
  <c r="I8" i="3"/>
  <c r="I52" i="3"/>
  <c r="K35" i="3"/>
  <c r="N35" i="3" s="1"/>
  <c r="K37" i="3"/>
  <c r="N37" i="3" s="1"/>
  <c r="M63" i="3"/>
  <c r="M61" i="3"/>
  <c r="M38" i="3"/>
  <c r="M34" i="3"/>
  <c r="I9" i="3"/>
  <c r="M33" i="3"/>
  <c r="K34" i="3"/>
  <c r="N34" i="3" s="1"/>
  <c r="K60" i="3"/>
  <c r="N60" i="3" s="1"/>
  <c r="M69" i="3"/>
  <c r="M54" i="3"/>
  <c r="M51" i="3"/>
  <c r="K8" i="3"/>
  <c r="N8" i="3" s="1"/>
  <c r="K69" i="3"/>
  <c r="N69" i="3" s="1"/>
  <c r="I48" i="3"/>
  <c r="M75" i="3"/>
  <c r="M73" i="3"/>
  <c r="I35" i="3"/>
  <c r="K75" i="3"/>
  <c r="N75" i="3" s="1"/>
  <c r="I58" i="3"/>
  <c r="M66" i="3"/>
  <c r="I54" i="3"/>
  <c r="K41" i="3"/>
  <c r="N41" i="3" s="1"/>
  <c r="I63" i="3"/>
  <c r="K22" i="3"/>
  <c r="N22" i="3" s="1"/>
  <c r="I30" i="3"/>
  <c r="M45" i="3"/>
  <c r="K48" i="3"/>
  <c r="N48" i="3" s="1"/>
  <c r="I60" i="3"/>
  <c r="M47" i="3"/>
  <c r="M19" i="3"/>
  <c r="K53" i="3"/>
  <c r="N53" i="3" s="1"/>
  <c r="K9" i="3"/>
  <c r="N9" i="3" s="1"/>
  <c r="M29" i="3"/>
  <c r="M50" i="3"/>
  <c r="I44" i="3"/>
  <c r="I74" i="3"/>
  <c r="K68" i="3"/>
  <c r="N68" i="3" s="1"/>
  <c r="M74" i="3"/>
  <c r="M25" i="3"/>
  <c r="I27" i="3"/>
  <c r="K63" i="3"/>
  <c r="N63" i="3" s="1"/>
  <c r="K40" i="3"/>
  <c r="N40" i="3" s="1"/>
  <c r="K11" i="3"/>
  <c r="N11" i="3" s="1"/>
  <c r="I19" i="3"/>
  <c r="M72" i="3"/>
  <c r="K62" i="3"/>
  <c r="N62" i="3" s="1"/>
  <c r="K49" i="3"/>
  <c r="N49" i="3" s="1"/>
  <c r="K33" i="3"/>
  <c r="N33" i="3" s="1"/>
  <c r="I42" i="3"/>
  <c r="K76" i="3"/>
  <c r="N76" i="3" s="1"/>
  <c r="M48" i="3"/>
  <c r="K51" i="3"/>
  <c r="N51" i="3" s="1"/>
  <c r="K13" i="3"/>
  <c r="N13" i="3" s="1"/>
  <c r="I40" i="3"/>
  <c r="M76" i="3"/>
  <c r="I46" i="3"/>
  <c r="M60" i="3"/>
  <c r="K45" i="3"/>
  <c r="N45" i="3" s="1"/>
  <c r="M43" i="3"/>
  <c r="I23" i="3"/>
  <c r="I33" i="3"/>
  <c r="M23" i="3"/>
  <c r="I11" i="3"/>
  <c r="I18" i="3"/>
  <c r="K16" i="3"/>
  <c r="N16" i="3" s="1"/>
  <c r="K31" i="3"/>
  <c r="N31" i="3" s="1"/>
  <c r="K23" i="3"/>
  <c r="N23" i="3" s="1"/>
  <c r="M41" i="3"/>
  <c r="I15" i="3"/>
  <c r="I50" i="3"/>
  <c r="I67" i="3"/>
  <c r="M71" i="3"/>
  <c r="M8" i="3"/>
  <c r="I39" i="3"/>
  <c r="K25" i="3"/>
  <c r="N25" i="3" s="1"/>
  <c r="I59" i="3"/>
  <c r="M26" i="3"/>
  <c r="M31" i="3"/>
  <c r="M17" i="3"/>
  <c r="I73" i="3"/>
  <c r="I64" i="3"/>
  <c r="M18" i="3"/>
  <c r="K44" i="3"/>
  <c r="N44" i="3" s="1"/>
  <c r="M49" i="3"/>
  <c r="M11" i="3"/>
  <c r="I31" i="3"/>
  <c r="K54" i="3"/>
  <c r="N54" i="3" s="1"/>
  <c r="K36" i="3"/>
  <c r="N36" i="3" s="1"/>
  <c r="K38" i="3"/>
  <c r="N38" i="3" s="1"/>
  <c r="I56" i="3"/>
  <c r="M53" i="3"/>
  <c r="K55" i="3"/>
  <c r="N55" i="3" s="1"/>
  <c r="K42" i="3"/>
  <c r="N42" i="3" s="1"/>
  <c r="M28" i="3"/>
  <c r="K10" i="3"/>
  <c r="N10" i="3" s="1"/>
  <c r="K71" i="3"/>
  <c r="N71" i="3" s="1"/>
  <c r="I12" i="3"/>
  <c r="K26" i="3"/>
  <c r="N26" i="3" s="1"/>
  <c r="M67" i="3"/>
  <c r="K72" i="3"/>
  <c r="N72" i="3" s="1"/>
  <c r="K27" i="3"/>
  <c r="N27" i="3" s="1"/>
  <c r="M14" i="3"/>
  <c r="K39" i="3"/>
  <c r="N39" i="3" s="1"/>
  <c r="I13" i="3"/>
  <c r="M40" i="3"/>
  <c r="M55" i="3"/>
  <c r="M46" i="3"/>
  <c r="K47" i="3"/>
  <c r="N47" i="3" s="1"/>
  <c r="M20" i="3"/>
  <c r="M13" i="3"/>
  <c r="I21" i="3"/>
  <c r="M35" i="3"/>
  <c r="M52" i="3"/>
  <c r="M58" i="3"/>
  <c r="I24" i="3"/>
  <c r="M59" i="3"/>
  <c r="M12" i="3"/>
  <c r="I61" i="3"/>
  <c r="I62" i="3"/>
  <c r="M37" i="3"/>
  <c r="I57" i="3"/>
  <c r="K14" i="3"/>
  <c r="N14" i="3" s="1"/>
  <c r="K66" i="3"/>
  <c r="N66" i="3" s="1"/>
  <c r="K29" i="3"/>
  <c r="N29" i="3" s="1"/>
  <c r="K43" i="3"/>
  <c r="N43" i="3" s="1"/>
  <c r="I76" i="3"/>
  <c r="I68" i="3"/>
  <c r="I66" i="3"/>
  <c r="I28" i="3"/>
  <c r="K70" i="3"/>
  <c r="N70" i="3" s="1"/>
  <c r="M10" i="3"/>
  <c r="I34" i="3"/>
  <c r="I14" i="3"/>
  <c r="M9" i="3"/>
  <c r="M36" i="3"/>
  <c r="K67" i="3"/>
  <c r="N67" i="3" s="1"/>
  <c r="I47" i="3"/>
  <c r="K56" i="3"/>
  <c r="N56" i="3" s="1"/>
  <c r="M56" i="3"/>
  <c r="K24" i="3"/>
  <c r="N24" i="3" s="1"/>
  <c r="I69" i="3"/>
  <c r="I55" i="3"/>
  <c r="K20" i="3"/>
  <c r="N20" i="3" s="1"/>
  <c r="I38" i="3"/>
  <c r="I70" i="3"/>
  <c r="K12" i="3"/>
  <c r="N12" i="3" s="1"/>
  <c r="I16" i="3"/>
  <c r="M24" i="3"/>
  <c r="M42" i="3"/>
  <c r="I41" i="3"/>
  <c r="I45" i="3"/>
  <c r="I25" i="3"/>
  <c r="I49" i="3"/>
  <c r="I51" i="3"/>
  <c r="I71" i="3"/>
  <c r="K46" i="3"/>
  <c r="N46" i="3" s="1"/>
  <c r="M39" i="3"/>
  <c r="I10" i="3"/>
  <c r="I20" i="3"/>
  <c r="I75" i="3"/>
  <c r="I43" i="3"/>
  <c r="I37" i="3"/>
  <c r="K15" i="3"/>
  <c r="N15" i="3" s="1"/>
  <c r="M62" i="3"/>
  <c r="M16" i="3"/>
  <c r="K59" i="3"/>
  <c r="N59" i="3" s="1"/>
  <c r="M32" i="3"/>
  <c r="I72" i="3"/>
  <c r="M15" i="3"/>
  <c r="K61" i="3"/>
  <c r="N61" i="3" s="1"/>
  <c r="I36" i="3"/>
  <c r="K21" i="3"/>
  <c r="N21" i="3" s="1"/>
  <c r="I53" i="3"/>
  <c r="K30" i="3"/>
  <c r="N30" i="3" s="1"/>
  <c r="M70" i="3"/>
  <c r="I65" i="3"/>
  <c r="M27" i="3"/>
  <c r="M64" i="3"/>
  <c r="I22" i="3"/>
</calcChain>
</file>

<file path=xl/sharedStrings.xml><?xml version="1.0" encoding="utf-8"?>
<sst xmlns="http://schemas.openxmlformats.org/spreadsheetml/2006/main" count="333" uniqueCount="110">
  <si>
    <t>[Begin Format Range]</t>
  </si>
  <si>
    <t>Default</t>
  </si>
  <si>
    <t>Leaf</t>
  </si>
  <si>
    <t>[End Format Range]</t>
  </si>
  <si>
    <t>Element Name</t>
  </si>
  <si>
    <t>{TM1SubsetToSet([TM1 Accounts].[TM1 Accounts], "Report Format")}</t>
  </si>
  <si>
    <t>Companies</t>
  </si>
  <si>
    <t>MA_Layer</t>
  </si>
  <si>
    <t>MA_Scenario</t>
  </si>
  <si>
    <t>YTD-Month</t>
  </si>
  <si>
    <t>Feb-22</t>
  </si>
  <si>
    <t>FY-23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</si>
  <si>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</si>
  <si>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</si>
  <si>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</si>
  <si>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</si>
  <si>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</si>
  <si>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</si>
  <si>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</si>
  <si>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</si>
  <si>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</si>
  <si>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</si>
  <si>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</si>
  <si>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</si>
  <si>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Total Transactions</t>
  </si>
  <si>
    <t>Net Sales</t>
  </si>
  <si>
    <t>Commission Received Point of Sale</t>
  </si>
  <si>
    <t>MSM/VCF</t>
  </si>
  <si>
    <t>Professional Fees</t>
  </si>
  <si>
    <t>OBT</t>
  </si>
  <si>
    <t>Wings24</t>
  </si>
  <si>
    <t>Total Revenue</t>
  </si>
  <si>
    <t>Direct Cost</t>
  </si>
  <si>
    <t>Total Gross Profit POS</t>
  </si>
  <si>
    <t>GDS Revenue</t>
  </si>
  <si>
    <t>Overrides</t>
  </si>
  <si>
    <t>Commission Received - Non- point of sale</t>
  </si>
  <si>
    <t>Other income/Incidental income</t>
  </si>
  <si>
    <t>FX Margin</t>
  </si>
  <si>
    <t>ADM Margin</t>
  </si>
  <si>
    <t>Process Errors</t>
  </si>
  <si>
    <t>Merchant Fees</t>
  </si>
  <si>
    <t>GDS Costs</t>
  </si>
  <si>
    <t>Share Cost Recovery</t>
  </si>
  <si>
    <t>Gross Profit</t>
  </si>
  <si>
    <t>Total GP %</t>
  </si>
  <si>
    <t>Local Salaries</t>
  </si>
  <si>
    <t>GSC Allocn</t>
  </si>
  <si>
    <t>Contract &amp; Temporary Labour</t>
  </si>
  <si>
    <t>T&amp;E</t>
  </si>
  <si>
    <t>Staff welfare &amp; Training</t>
  </si>
  <si>
    <t>Incentives &amp; Commission</t>
  </si>
  <si>
    <t>Recruitment Fees</t>
  </si>
  <si>
    <t>Staff Costs</t>
  </si>
  <si>
    <t>Facilities Expense</t>
  </si>
  <si>
    <t>Data &amp; Telecoms</t>
  </si>
  <si>
    <t>Office Equipment</t>
  </si>
  <si>
    <t>Insurance</t>
  </si>
  <si>
    <t>Printing &amp; Stationary</t>
  </si>
  <si>
    <t>IT Development</t>
  </si>
  <si>
    <t>Software Licences</t>
  </si>
  <si>
    <t>Infrastructure</t>
  </si>
  <si>
    <t>Audit &amp; Accounting Fees</t>
  </si>
  <si>
    <t>Subscriptions</t>
  </si>
  <si>
    <t>Bank Charges</t>
  </si>
  <si>
    <t>Legal Fees</t>
  </si>
  <si>
    <t>Consultation Fees</t>
  </si>
  <si>
    <t>Directors Fees</t>
  </si>
  <si>
    <t>Bad Debts</t>
  </si>
  <si>
    <t>Withholding Tax</t>
  </si>
  <si>
    <t>Other Overheads</t>
  </si>
  <si>
    <t>Other Cost</t>
  </si>
  <si>
    <t>Total Cost before Shared Service</t>
  </si>
  <si>
    <t>Local EBITDA</t>
  </si>
  <si>
    <t>Group Overheads Shared Costs</t>
  </si>
  <si>
    <t>Global Technology</t>
  </si>
  <si>
    <t>Group Administration</t>
  </si>
  <si>
    <t>Operational Projects</t>
  </si>
  <si>
    <t>Total Costs</t>
  </si>
  <si>
    <t>Sustainable EBITDA</t>
  </si>
  <si>
    <t>Exceptional Items &amp; Restructure</t>
  </si>
  <si>
    <t>Minority Interest</t>
  </si>
  <si>
    <t>Profit &amp; (Loss) on FX</t>
  </si>
  <si>
    <t>Reported EBITDA</t>
  </si>
  <si>
    <t>Depreciation &amp; Amortization</t>
  </si>
  <si>
    <t>Right of use IFR15</t>
  </si>
  <si>
    <t>Net Interest Paid</t>
  </si>
  <si>
    <t>Income Tax</t>
  </si>
  <si>
    <t>Earnings</t>
  </si>
  <si>
    <t>Statistics</t>
  </si>
  <si>
    <t>FTE Local</t>
  </si>
  <si>
    <t>FTE Allocated</t>
  </si>
  <si>
    <t>FTE Total</t>
  </si>
  <si>
    <t>Budget</t>
  </si>
  <si>
    <t>May-21</t>
  </si>
  <si>
    <t>VS Bud</t>
  </si>
  <si>
    <t>23QTD</t>
  </si>
  <si>
    <t>Bud TD</t>
  </si>
  <si>
    <t>22QTD</t>
  </si>
  <si>
    <t>Feb-21</t>
  </si>
  <si>
    <t>Mar-21</t>
  </si>
  <si>
    <t>Apr-21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</si>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</sst>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\+\ @"/>
    <numFmt numFmtId="165" formatCode="\-\ @"/>
    <numFmt numFmtId="166" formatCode="_(&quot;$&quot;* #,##0.00_);_(&quot;$&quot;* \(#,##0.00\);_(&quot;$&quot;* &quot;-&quot;??_);_(@_)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;;;"/>
    <numFmt numFmtId="170" formatCode="_(* #,##0_);_(* \(#,##0\);_(* &quot;-&quot;??_);_(@_)"/>
    <numFmt numFmtId="171" formatCode="&quot; &quot;#,##0.00&quot; &quot;;&quot;-&quot;#,##0.00&quot; &quot;;&quot; -&quot;00&quot; &quot;;&quot; &quot;@&quot; &quot;"/>
    <numFmt numFmtId="172" formatCode="#,##0,;\(#,##0,\);\-"/>
    <numFmt numFmtId="173" formatCode="_(* #,##0.0_);_(* \(#,##0.0\);_(* &quot;-&quot;?_);@_)"/>
    <numFmt numFmtId="174" formatCode="0.0%"/>
    <numFmt numFmtId="175" formatCode="#,##0;\(#,##0\)"/>
    <numFmt numFmtId="176" formatCode="_([$€-2]* #,##0.00_);_([$€-2]* \(#,##0.00\);_([$€-2]* &quot;-&quot;??_)"/>
    <numFmt numFmtId="177" formatCode="_(* #,##0.00_);_(* \(#,##0.00\);_(* \-??_);_(@_)"/>
    <numFmt numFmtId="178" formatCode="_ * #,##0.00_ ;_ * \-#,##0.00_ ;_ * \-??_ ;_ @_ "/>
    <numFmt numFmtId="179" formatCode="_-* #,##0.00_-;\-* #,##0.00_-;_-* \-??_-;_-@_-"/>
  </numFmts>
  <fonts count="85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9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b/>
      <sz val="10"/>
      <color indexed="9"/>
      <name val="Century Gothic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  <font>
      <sz val="11"/>
      <color indexed="9"/>
      <name val="Calibri"/>
      <family val="2"/>
    </font>
    <font>
      <u/>
      <sz val="9"/>
      <color theme="10"/>
      <name val="Century Gothic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b/>
      <sz val="18"/>
      <color theme="3"/>
      <name val="Calibri Light"/>
      <family val="2"/>
      <scheme val="major"/>
    </font>
    <font>
      <b/>
      <sz val="11"/>
      <color indexed="24"/>
      <name val="Arial"/>
      <family val="2"/>
    </font>
    <font>
      <sz val="9"/>
      <name val="Arial"/>
      <family val="2"/>
    </font>
    <font>
      <sz val="11"/>
      <color indexed="20"/>
      <name val="Calibri"/>
      <family val="2"/>
    </font>
    <font>
      <b/>
      <sz val="8"/>
      <color indexed="24"/>
      <name val="Arial"/>
      <family val="2"/>
    </font>
    <font>
      <sz val="8"/>
      <name val="Arial"/>
      <family val="2"/>
    </font>
    <font>
      <b/>
      <sz val="9"/>
      <color indexed="24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0"/>
      <color indexed="32"/>
      <name val="Arial Narrow"/>
      <family val="2"/>
    </font>
    <font>
      <sz val="10"/>
      <name val="Arial Narrow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entury Gothic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8"/>
      <color theme="0"/>
      <name val="Century Gothic"/>
      <family val="2"/>
    </font>
    <font>
      <sz val="8"/>
      <color rgb="FF9C0006"/>
      <name val="Century Gothic"/>
      <family val="2"/>
    </font>
    <font>
      <b/>
      <sz val="8"/>
      <color rgb="FFFA7D00"/>
      <name val="Century Gothic"/>
      <family val="2"/>
    </font>
    <font>
      <b/>
      <sz val="8"/>
      <color theme="0"/>
      <name val="Century Gothic"/>
      <family val="2"/>
    </font>
    <font>
      <i/>
      <sz val="8"/>
      <color rgb="FF7F7F7F"/>
      <name val="Century Gothic"/>
      <family val="2"/>
    </font>
    <font>
      <sz val="8"/>
      <color rgb="FF006100"/>
      <name val="Century Gothic"/>
      <family val="2"/>
    </font>
    <font>
      <b/>
      <sz val="15"/>
      <color theme="3"/>
      <name val="Century Gothic"/>
      <family val="2"/>
    </font>
    <font>
      <b/>
      <sz val="13"/>
      <color theme="3"/>
      <name val="Century Gothic"/>
      <family val="2"/>
    </font>
    <font>
      <b/>
      <sz val="11"/>
      <color theme="3"/>
      <name val="Century Gothic"/>
      <family val="2"/>
    </font>
    <font>
      <sz val="8"/>
      <color rgb="FF3F3F76"/>
      <name val="Century Gothic"/>
      <family val="2"/>
    </font>
    <font>
      <sz val="8"/>
      <color rgb="FFFA7D00"/>
      <name val="Century Gothic"/>
      <family val="2"/>
    </font>
    <font>
      <sz val="8"/>
      <color rgb="FF9C6500"/>
      <name val="Century Gothic"/>
      <family val="2"/>
    </font>
    <font>
      <b/>
      <sz val="8"/>
      <color rgb="FF3F3F3F"/>
      <name val="Century Gothic"/>
      <family val="2"/>
    </font>
    <font>
      <b/>
      <sz val="8"/>
      <color theme="1"/>
      <name val="Century Gothic"/>
      <family val="2"/>
    </font>
    <font>
      <sz val="8"/>
      <color rgb="FFFF0000"/>
      <name val="Century Gothic"/>
      <family val="2"/>
    </font>
    <font>
      <sz val="7"/>
      <color rgb="FF000000"/>
      <name val="Arial"/>
      <family val="2"/>
    </font>
    <font>
      <sz val="10.5"/>
      <color theme="1" tint="0.24994659260841701"/>
      <name val="Calibri"/>
      <family val="2"/>
    </font>
  </fonts>
  <fills count="71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2"/>
      </patternFill>
    </fill>
    <fill>
      <patternFill patternType="solid">
        <fgColor indexed="46"/>
        <bgColor indexed="45"/>
      </patternFill>
    </fill>
    <fill>
      <patternFill patternType="solid">
        <fgColor indexed="22"/>
        <bgColor indexed="42"/>
      </patternFill>
    </fill>
    <fill>
      <patternFill patternType="solid">
        <fgColor indexed="43"/>
        <bgColor indexed="22"/>
      </patternFill>
    </fill>
    <fill>
      <patternFill patternType="solid">
        <fgColor indexed="44"/>
        <bgColor indexed="27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15"/>
      </patternFill>
    </fill>
    <fill>
      <patternFill patternType="solid">
        <fgColor indexed="34"/>
        <bgColor indexed="13"/>
      </patternFill>
    </fill>
    <fill>
      <patternFill patternType="solid">
        <fgColor indexed="20"/>
        <bgColor indexed="36"/>
      </patternFill>
    </fill>
    <fill>
      <patternFill patternType="solid">
        <fgColor indexed="51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theme="3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theme="0" tint="-0.24994659260841701"/>
      </right>
      <top/>
      <bottom/>
      <diagonal/>
    </border>
  </borders>
  <cellStyleXfs count="49670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20" fillId="7" borderId="10" applyNumberFormat="0" applyAlignment="0" applyProtection="0"/>
    <xf numFmtId="0" fontId="21" fillId="8" borderId="11" applyNumberFormat="0" applyAlignment="0" applyProtection="0"/>
    <xf numFmtId="0" fontId="22" fillId="8" borderId="10" applyNumberFormat="0" applyAlignment="0" applyProtection="0"/>
    <xf numFmtId="0" fontId="23" fillId="0" borderId="12" applyNumberFormat="0" applyFill="0" applyAlignment="0" applyProtection="0"/>
    <xf numFmtId="0" fontId="24" fillId="9" borderId="13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8" fillId="14" borderId="0" applyNumberFormat="0" applyBorder="0" applyAlignment="0" applyProtection="0"/>
    <xf numFmtId="0" fontId="28" fillId="18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43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171" fontId="29" fillId="0" borderId="0" applyFont="0" applyFill="0" applyBorder="0" applyAlignment="0" applyProtection="0"/>
    <xf numFmtId="169" fontId="30" fillId="0" borderId="0" applyFont="0" applyFill="0" applyBorder="0" applyAlignment="0" applyProtection="0"/>
    <xf numFmtId="16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2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6" borderId="0" applyNumberFormat="0" applyBorder="0" applyAlignment="0" applyProtection="0"/>
    <xf numFmtId="0" fontId="32" fillId="0" borderId="0"/>
    <xf numFmtId="0" fontId="30" fillId="0" borderId="0"/>
    <xf numFmtId="0" fontId="29" fillId="0" borderId="0" applyNumberFormat="0" applyFont="0" applyBorder="0" applyProtection="0"/>
    <xf numFmtId="0" fontId="29" fillId="0" borderId="0" applyNumberFormat="0" applyFont="0" applyBorder="0" applyProtection="0"/>
    <xf numFmtId="0" fontId="39" fillId="0" borderId="0"/>
    <xf numFmtId="0" fontId="31" fillId="0" borderId="0"/>
    <xf numFmtId="0" fontId="30" fillId="0" borderId="0"/>
    <xf numFmtId="0" fontId="40" fillId="0" borderId="0" applyNumberFormat="0" applyBorder="0" applyProtection="0"/>
    <xf numFmtId="0" fontId="41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1" fillId="0" borderId="0"/>
    <xf numFmtId="0" fontId="29" fillId="10" borderId="14" applyNumberFormat="0" applyFon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2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29" fillId="0" borderId="0" applyNumberFormat="0" applyFont="0" applyBorder="0" applyProtection="0"/>
    <xf numFmtId="0" fontId="29" fillId="0" borderId="0" applyNumberFormat="0" applyFont="0" applyBorder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2" fillId="10" borderId="14" applyNumberFormat="0" applyFont="0" applyAlignment="0" applyProtection="0"/>
    <xf numFmtId="0" fontId="32" fillId="0" borderId="0"/>
    <xf numFmtId="9" fontId="32" fillId="0" borderId="0" applyFont="0" applyFill="0" applyBorder="0" applyAlignment="0" applyProtection="0"/>
    <xf numFmtId="0" fontId="32" fillId="0" borderId="0"/>
    <xf numFmtId="49" fontId="43" fillId="0" borderId="0" applyAlignment="0" applyProtection="0">
      <alignment horizontal="left"/>
    </xf>
    <xf numFmtId="173" fontId="44" fillId="0" borderId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51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49" fontId="46" fillId="0" borderId="0" applyFont="0" applyFill="0" applyBorder="0" applyAlignment="0" applyProtection="0">
      <alignment horizontal="left"/>
    </xf>
    <xf numFmtId="175" fontId="44" fillId="0" borderId="0" applyAlignment="0" applyProtection="0"/>
    <xf numFmtId="173" fontId="44" fillId="0" borderId="0" applyAlignment="0" applyProtection="0"/>
    <xf numFmtId="172" fontId="44" fillId="0" borderId="0" applyAlignment="0" applyProtection="0"/>
    <xf numFmtId="0" fontId="44" fillId="0" borderId="0" applyAlignment="0" applyProtection="0"/>
    <xf numFmtId="174" fontId="47" fillId="0" borderId="0" applyFill="0" applyBorder="0" applyAlignment="0" applyProtection="0"/>
    <xf numFmtId="49" fontId="47" fillId="0" borderId="0" applyNumberFormat="0" applyAlignment="0" applyProtection="0">
      <alignment horizontal="left"/>
    </xf>
    <xf numFmtId="49" fontId="48" fillId="0" borderId="17" applyNumberFormat="0" applyAlignment="0" applyProtection="0">
      <alignment horizontal="left" wrapText="1"/>
    </xf>
    <xf numFmtId="49" fontId="48" fillId="0" borderId="0" applyNumberFormat="0" applyAlignment="0" applyProtection="0">
      <alignment horizontal="lef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0" fillId="54" borderId="19" applyNumberFormat="0" applyAlignment="0" applyProtection="0"/>
    <xf numFmtId="0" fontId="50" fillId="54" borderId="19" applyNumberFormat="0" applyAlignment="0" applyProtection="0"/>
    <xf numFmtId="0" fontId="50" fillId="54" borderId="19" applyNumberFormat="0" applyAlignment="0" applyProtection="0"/>
    <xf numFmtId="0" fontId="50" fillId="54" borderId="19" applyNumberFormat="0" applyAlignment="0" applyProtection="0"/>
    <xf numFmtId="0" fontId="50" fillId="54" borderId="19" applyNumberFormat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20">
      <alignment horizontal="right" wrapText="1"/>
    </xf>
    <xf numFmtId="0" fontId="53" fillId="0" borderId="0" applyFill="0" applyBorder="0">
      <alignment horizontal="left" vertical="top" wrapText="1"/>
    </xf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5" fillId="0" borderId="21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7" fillId="0" borderId="23" applyNumberFormat="0" applyFill="0" applyAlignment="0" applyProtection="0"/>
    <xf numFmtId="0" fontId="57" fillId="0" borderId="23" applyNumberFormat="0" applyFill="0" applyAlignment="0" applyProtection="0"/>
    <xf numFmtId="0" fontId="57" fillId="0" borderId="23" applyNumberFormat="0" applyFill="0" applyAlignment="0" applyProtection="0"/>
    <xf numFmtId="0" fontId="57" fillId="0" borderId="23" applyNumberFormat="0" applyFill="0" applyAlignment="0" applyProtection="0"/>
    <xf numFmtId="0" fontId="57" fillId="0" borderId="23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9" fillId="0" borderId="24" applyNumberFormat="0" applyFill="0" applyAlignment="0" applyProtection="0"/>
    <xf numFmtId="0" fontId="59" fillId="0" borderId="24" applyNumberFormat="0" applyFill="0" applyAlignment="0" applyProtection="0"/>
    <xf numFmtId="0" fontId="59" fillId="0" borderId="24" applyNumberFormat="0" applyFill="0" applyAlignment="0" applyProtection="0"/>
    <xf numFmtId="0" fontId="59" fillId="0" borderId="24" applyNumberFormat="0" applyFill="0" applyAlignment="0" applyProtection="0"/>
    <xf numFmtId="0" fontId="59" fillId="0" borderId="24" applyNumberFormat="0" applyFill="0" applyAlignment="0" applyProtection="0"/>
    <xf numFmtId="0" fontId="60" fillId="55" borderId="0" applyNumberFormat="0" applyBorder="0" applyAlignment="0" applyProtection="0"/>
    <xf numFmtId="0" fontId="60" fillId="55" borderId="0" applyNumberFormat="0" applyBorder="0" applyAlignment="0" applyProtection="0"/>
    <xf numFmtId="0" fontId="60" fillId="55" borderId="0" applyNumberFormat="0" applyBorder="0" applyAlignment="0" applyProtection="0"/>
    <xf numFmtId="0" fontId="60" fillId="55" borderId="0" applyNumberFormat="0" applyBorder="0" applyAlignment="0" applyProtection="0"/>
    <xf numFmtId="0" fontId="60" fillId="55" borderId="0" applyNumberFormat="0" applyBorder="0" applyAlignment="0" applyProtection="0"/>
    <xf numFmtId="0" fontId="32" fillId="0" borderId="0"/>
    <xf numFmtId="0" fontId="32" fillId="0" borderId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10" borderId="14" applyNumberFormat="0" applyFont="0" applyAlignment="0" applyProtection="0"/>
    <xf numFmtId="0" fontId="29" fillId="10" borderId="14" applyNumberFormat="0" applyFont="0" applyAlignment="0" applyProtection="0"/>
    <xf numFmtId="0" fontId="35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5" fillId="0" borderId="0"/>
    <xf numFmtId="0" fontId="29" fillId="10" borderId="14" applyNumberFormat="0" applyFont="0" applyAlignment="0" applyProtection="0"/>
    <xf numFmtId="0" fontId="29" fillId="10" borderId="14" applyNumberFormat="0" applyFont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8" borderId="0" applyNumberFormat="0" applyBorder="0" applyAlignment="0" applyProtection="0"/>
    <xf numFmtId="0" fontId="12" fillId="10" borderId="14" applyNumberFormat="0" applyFont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6" borderId="0" applyNumberFormat="0" applyBorder="0" applyAlignment="0" applyProtection="0"/>
    <xf numFmtId="0" fontId="36" fillId="48" borderId="0" applyNumberFormat="0" applyBorder="0" applyAlignment="0" applyProtection="0"/>
    <xf numFmtId="0" fontId="32" fillId="0" borderId="0"/>
    <xf numFmtId="0" fontId="32" fillId="56" borderId="25" applyNumberFormat="0" applyFont="0" applyAlignment="0" applyProtection="0"/>
    <xf numFmtId="0" fontId="31" fillId="0" borderId="0"/>
    <xf numFmtId="43" fontId="29" fillId="0" borderId="0" applyFont="0" applyFill="0" applyBorder="0" applyAlignment="0" applyProtection="0"/>
    <xf numFmtId="168" fontId="32" fillId="0" borderId="0" applyFont="0" applyFill="0" applyBorder="0" applyAlignment="0" applyProtection="0"/>
    <xf numFmtId="169" fontId="3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2" fillId="0" borderId="0"/>
    <xf numFmtId="168" fontId="32" fillId="0" borderId="0" applyFont="0" applyFill="0" applyBorder="0" applyAlignment="0" applyProtection="0"/>
    <xf numFmtId="0" fontId="28" fillId="31" borderId="0" applyNumberFormat="0" applyBorder="0" applyAlignment="0" applyProtection="0"/>
    <xf numFmtId="0" fontId="28" fillId="19" borderId="0" applyNumberFormat="0" applyBorder="0" applyAlignment="0" applyProtection="0"/>
    <xf numFmtId="43" fontId="32" fillId="0" borderId="0" applyFont="0" applyFill="0" applyBorder="0" applyAlignment="0" applyProtection="0"/>
    <xf numFmtId="0" fontId="12" fillId="10" borderId="14" applyNumberFormat="0" applyFont="0" applyAlignment="0" applyProtection="0"/>
    <xf numFmtId="0" fontId="36" fillId="52" borderId="0" applyNumberFormat="0" applyBorder="0" applyAlignment="0" applyProtection="0"/>
    <xf numFmtId="0" fontId="36" fillId="51" borderId="0" applyNumberFormat="0" applyBorder="0" applyAlignment="0" applyProtection="0"/>
    <xf numFmtId="0" fontId="35" fillId="0" borderId="0"/>
    <xf numFmtId="0" fontId="40" fillId="0" borderId="0" applyNumberFormat="0" applyBorder="0" applyProtection="0"/>
    <xf numFmtId="171" fontId="29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12" fillId="0" borderId="0"/>
    <xf numFmtId="9" fontId="30" fillId="0" borderId="0" applyFont="0" applyFill="0" applyBorder="0" applyAlignment="0" applyProtection="0"/>
    <xf numFmtId="0" fontId="32" fillId="56" borderId="25" applyNumberFormat="0" applyFont="0" applyAlignment="0" applyProtection="0"/>
    <xf numFmtId="0" fontId="12" fillId="0" borderId="0"/>
    <xf numFmtId="168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29" fillId="10" borderId="14" applyNumberFormat="0" applyFont="0" applyAlignment="0" applyProtection="0"/>
    <xf numFmtId="0" fontId="32" fillId="0" borderId="0"/>
    <xf numFmtId="0" fontId="32" fillId="69" borderId="25" applyNumberFormat="0" applyAlignment="0" applyProtection="0"/>
    <xf numFmtId="0" fontId="32" fillId="0" borderId="0"/>
    <xf numFmtId="0" fontId="12" fillId="37" borderId="0" applyNumberFormat="0" applyBorder="0" applyAlignment="0" applyProtection="0"/>
    <xf numFmtId="168" fontId="32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2" fillId="0" borderId="0"/>
    <xf numFmtId="0" fontId="12" fillId="0" borderId="0"/>
    <xf numFmtId="0" fontId="12" fillId="10" borderId="14" applyNumberFormat="0" applyFont="0" applyAlignment="0" applyProtection="0"/>
    <xf numFmtId="0" fontId="32" fillId="0" borderId="0"/>
    <xf numFmtId="0" fontId="61" fillId="53" borderId="26" applyNumberFormat="0" applyAlignment="0" applyProtection="0"/>
    <xf numFmtId="0" fontId="12" fillId="13" borderId="0" applyNumberFormat="0" applyBorder="0" applyAlignment="0" applyProtection="0"/>
    <xf numFmtId="0" fontId="12" fillId="25" borderId="0" applyNumberFormat="0" applyBorder="0" applyAlignment="0" applyProtection="0"/>
    <xf numFmtId="0" fontId="28" fillId="22" borderId="0" applyNumberFormat="0" applyBorder="0" applyAlignment="0" applyProtection="0"/>
    <xf numFmtId="0" fontId="12" fillId="17" borderId="0" applyNumberFormat="0" applyBorder="0" applyAlignment="0" applyProtection="0"/>
    <xf numFmtId="43" fontId="29" fillId="0" borderId="0" applyFont="0" applyFill="0" applyBorder="0" applyAlignment="0" applyProtection="0"/>
    <xf numFmtId="0" fontId="12" fillId="0" borderId="0"/>
    <xf numFmtId="0" fontId="29" fillId="10" borderId="14" applyNumberFormat="0" applyFont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2" fillId="35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8" fillId="26" borderId="0" applyNumberFormat="0" applyBorder="0" applyAlignment="0" applyProtection="0"/>
    <xf numFmtId="43" fontId="29" fillId="0" borderId="0" applyFont="0" applyFill="0" applyBorder="0" applyAlignment="0" applyProtection="0"/>
    <xf numFmtId="0" fontId="12" fillId="37" borderId="0" applyNumberFormat="0" applyBorder="0" applyAlignment="0" applyProtection="0"/>
    <xf numFmtId="177" fontId="32" fillId="0" borderId="0" applyFill="0" applyBorder="0" applyAlignment="0" applyProtection="0"/>
    <xf numFmtId="0" fontId="32" fillId="69" borderId="25" applyNumberFormat="0" applyAlignment="0" applyProtection="0"/>
    <xf numFmtId="43" fontId="12" fillId="0" borderId="0" applyFont="0" applyFill="0" applyBorder="0" applyAlignment="0" applyProtection="0"/>
    <xf numFmtId="177" fontId="32" fillId="0" borderId="0" applyFill="0" applyBorder="0" applyAlignment="0" applyProtection="0"/>
    <xf numFmtId="0" fontId="12" fillId="0" borderId="0"/>
    <xf numFmtId="0" fontId="12" fillId="12" borderId="0" applyNumberFormat="0" applyBorder="0" applyAlignment="0" applyProtection="0"/>
    <xf numFmtId="9" fontId="32" fillId="0" borderId="0" applyFill="0" applyBorder="0" applyAlignment="0" applyProtection="0"/>
    <xf numFmtId="0" fontId="29" fillId="65" borderId="0" applyNumberFormat="0" applyBorder="0" applyAlignment="0" applyProtection="0"/>
    <xf numFmtId="0" fontId="12" fillId="21" borderId="0" applyNumberFormat="0" applyBorder="0" applyAlignment="0" applyProtection="0"/>
    <xf numFmtId="0" fontId="29" fillId="63" borderId="0" applyNumberFormat="0" applyBorder="0" applyAlignment="0" applyProtection="0"/>
    <xf numFmtId="0" fontId="29" fillId="59" borderId="0" applyNumberFormat="0" applyBorder="0" applyAlignment="0" applyProtection="0"/>
    <xf numFmtId="0" fontId="12" fillId="36" borderId="0" applyNumberFormat="0" applyBorder="0" applyAlignment="0" applyProtection="0"/>
    <xf numFmtId="0" fontId="32" fillId="0" borderId="0"/>
    <xf numFmtId="0" fontId="58" fillId="40" borderId="18" applyNumberFormat="0" applyAlignment="0" applyProtection="0"/>
    <xf numFmtId="0" fontId="30" fillId="0" borderId="0"/>
    <xf numFmtId="9" fontId="32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29" fillId="0" borderId="0"/>
    <xf numFmtId="0" fontId="12" fillId="20" borderId="0" applyNumberFormat="0" applyBorder="0" applyAlignment="0" applyProtection="0"/>
    <xf numFmtId="9" fontId="32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2" fillId="20" borderId="0" applyNumberFormat="0" applyBorder="0" applyAlignment="0" applyProtection="0"/>
    <xf numFmtId="0" fontId="58" fillId="40" borderId="18" applyNumberFormat="0" applyAlignment="0" applyProtection="0"/>
    <xf numFmtId="0" fontId="12" fillId="35" borderId="0" applyNumberFormat="0" applyBorder="0" applyAlignment="0" applyProtection="0"/>
    <xf numFmtId="0" fontId="12" fillId="28" borderId="0" applyNumberFormat="0" applyBorder="0" applyAlignment="0" applyProtection="0"/>
    <xf numFmtId="43" fontId="29" fillId="0" borderId="0" applyFont="0" applyFill="0" applyBorder="0" applyAlignment="0" applyProtection="0"/>
    <xf numFmtId="0" fontId="34" fillId="0" borderId="27" applyNumberFormat="0" applyFill="0" applyAlignment="0" applyProtection="0"/>
    <xf numFmtId="0" fontId="12" fillId="0" borderId="0"/>
    <xf numFmtId="0" fontId="12" fillId="10" borderId="14" applyNumberFormat="0" applyFont="0" applyAlignment="0" applyProtection="0"/>
    <xf numFmtId="0" fontId="12" fillId="32" borderId="0" applyNumberFormat="0" applyBorder="0" applyAlignment="0" applyProtection="0"/>
    <xf numFmtId="0" fontId="12" fillId="0" borderId="0"/>
    <xf numFmtId="9" fontId="32" fillId="0" borderId="0" applyFill="0" applyBorder="0" applyAlignment="0" applyProtection="0"/>
    <xf numFmtId="177" fontId="32" fillId="0" borderId="0" applyFill="0" applyBorder="0" applyAlignment="0" applyProtection="0"/>
    <xf numFmtId="9" fontId="12" fillId="0" borderId="0" applyFont="0" applyFill="0" applyBorder="0" applyAlignment="0" applyProtection="0"/>
    <xf numFmtId="0" fontId="30" fillId="0" borderId="0"/>
    <xf numFmtId="9" fontId="12" fillId="0" borderId="0" applyFont="0" applyFill="0" applyBorder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43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3" borderId="0" applyNumberFormat="0" applyBorder="0" applyAlignment="0" applyProtection="0"/>
    <xf numFmtId="0" fontId="61" fillId="53" borderId="26" applyNumberFormat="0" applyAlignment="0" applyProtection="0"/>
    <xf numFmtId="0" fontId="12" fillId="10" borderId="14" applyNumberFormat="0" applyFont="0" applyAlignment="0" applyProtection="0"/>
    <xf numFmtId="0" fontId="12" fillId="0" borderId="0"/>
    <xf numFmtId="0" fontId="34" fillId="0" borderId="27" applyNumberFormat="0" applyFill="0" applyAlignment="0" applyProtection="0"/>
    <xf numFmtId="9" fontId="30" fillId="0" borderId="0" applyFont="0" applyFill="0" applyBorder="0" applyAlignment="0" applyProtection="0"/>
    <xf numFmtId="0" fontId="32" fillId="69" borderId="25" applyNumberFormat="0" applyAlignment="0" applyProtection="0"/>
    <xf numFmtId="0" fontId="28" fillId="22" borderId="0" applyNumberFormat="0" applyBorder="0" applyAlignment="0" applyProtection="0"/>
    <xf numFmtId="177" fontId="32" fillId="0" borderId="0" applyFill="0" applyBorder="0" applyAlignment="0" applyProtection="0"/>
    <xf numFmtId="0" fontId="29" fillId="0" borderId="0"/>
    <xf numFmtId="0" fontId="32" fillId="69" borderId="25" applyNumberFormat="0" applyAlignment="0" applyProtection="0"/>
    <xf numFmtId="0" fontId="12" fillId="21" borderId="0" applyNumberFormat="0" applyBorder="0" applyAlignment="0" applyProtection="0"/>
    <xf numFmtId="0" fontId="32" fillId="0" borderId="0"/>
    <xf numFmtId="0" fontId="29" fillId="0" borderId="0"/>
    <xf numFmtId="0" fontId="12" fillId="32" borderId="0" applyNumberFormat="0" applyBorder="0" applyAlignment="0" applyProtection="0"/>
    <xf numFmtId="168" fontId="32" fillId="0" borderId="0" applyFont="0" applyFill="0" applyBorder="0" applyAlignment="0" applyProtection="0"/>
    <xf numFmtId="9" fontId="32" fillId="0" borderId="0" applyFill="0" applyBorder="0" applyAlignment="0" applyProtection="0"/>
    <xf numFmtId="9" fontId="32" fillId="0" borderId="0" applyFill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43" borderId="0" applyNumberFormat="0" applyBorder="0" applyAlignment="0" applyProtection="0"/>
    <xf numFmtId="0" fontId="12" fillId="38" borderId="0" applyNumberFormat="0" applyBorder="0" applyAlignment="0" applyProtection="0"/>
    <xf numFmtId="0" fontId="12" fillId="10" borderId="14" applyNumberFormat="0" applyFont="0" applyAlignment="0" applyProtection="0"/>
    <xf numFmtId="0" fontId="32" fillId="56" borderId="25" applyNumberFormat="0" applyFont="0" applyAlignment="0" applyProtection="0"/>
    <xf numFmtId="0" fontId="56" fillId="0" borderId="22" applyNumberFormat="0" applyFill="0" applyAlignment="0" applyProtection="0"/>
    <xf numFmtId="43" fontId="29" fillId="0" borderId="0" applyFont="0" applyFill="0" applyBorder="0" applyAlignment="0" applyProtection="0"/>
    <xf numFmtId="0" fontId="30" fillId="0" borderId="0"/>
    <xf numFmtId="9" fontId="32" fillId="0" borderId="0" applyFont="0" applyFill="0" applyBorder="0" applyAlignment="0" applyProtection="0"/>
    <xf numFmtId="0" fontId="12" fillId="0" borderId="0"/>
    <xf numFmtId="0" fontId="29" fillId="0" borderId="0"/>
    <xf numFmtId="9" fontId="32" fillId="0" borderId="0" applyFill="0" applyBorder="0" applyAlignment="0" applyProtection="0"/>
    <xf numFmtId="0" fontId="12" fillId="0" borderId="0"/>
    <xf numFmtId="0" fontId="29" fillId="10" borderId="14" applyNumberFormat="0" applyFont="0" applyAlignment="0" applyProtection="0"/>
    <xf numFmtId="0" fontId="29" fillId="10" borderId="14" applyNumberFormat="0" applyFont="0" applyAlignment="0" applyProtection="0"/>
    <xf numFmtId="9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29" fillId="0" borderId="0"/>
    <xf numFmtId="0" fontId="29" fillId="60" borderId="0" applyNumberFormat="0" applyBorder="0" applyAlignment="0" applyProtection="0"/>
    <xf numFmtId="0" fontId="32" fillId="69" borderId="25" applyNumberFormat="0" applyAlignment="0" applyProtection="0"/>
    <xf numFmtId="0" fontId="32" fillId="0" borderId="0"/>
    <xf numFmtId="0" fontId="29" fillId="0" borderId="0"/>
    <xf numFmtId="0" fontId="12" fillId="24" borderId="0" applyNumberFormat="0" applyBorder="0" applyAlignment="0" applyProtection="0"/>
    <xf numFmtId="0" fontId="12" fillId="17" borderId="0" applyNumberFormat="0" applyBorder="0" applyAlignment="0" applyProtection="0"/>
    <xf numFmtId="177" fontId="32" fillId="0" borderId="0" applyFill="0" applyBorder="0" applyAlignment="0" applyProtection="0"/>
    <xf numFmtId="9" fontId="29" fillId="0" borderId="0" applyFont="0" applyFill="0" applyBorder="0" applyAlignment="0" applyProtection="0"/>
    <xf numFmtId="0" fontId="12" fillId="16" borderId="0" applyNumberFormat="0" applyBorder="0" applyAlignment="0" applyProtection="0"/>
    <xf numFmtId="0" fontId="29" fillId="0" borderId="0"/>
    <xf numFmtId="0" fontId="12" fillId="0" borderId="0"/>
    <xf numFmtId="0" fontId="32" fillId="0" borderId="0"/>
    <xf numFmtId="0" fontId="12" fillId="33" borderId="0" applyNumberFormat="0" applyBorder="0" applyAlignment="0" applyProtection="0"/>
    <xf numFmtId="0" fontId="29" fillId="0" borderId="0"/>
    <xf numFmtId="0" fontId="29" fillId="0" borderId="0"/>
    <xf numFmtId="0" fontId="36" fillId="67" borderId="0" applyNumberFormat="0" applyBorder="0" applyAlignment="0" applyProtection="0"/>
    <xf numFmtId="43" fontId="12" fillId="0" borderId="0" applyFont="0" applyFill="0" applyBorder="0" applyAlignment="0" applyProtection="0"/>
    <xf numFmtId="177" fontId="32" fillId="0" borderId="0" applyFill="0" applyBorder="0" applyAlignment="0" applyProtection="0"/>
    <xf numFmtId="0" fontId="61" fillId="53" borderId="26" applyNumberFormat="0" applyAlignment="0" applyProtection="0"/>
    <xf numFmtId="0" fontId="12" fillId="12" borderId="0" applyNumberFormat="0" applyBorder="0" applyAlignment="0" applyProtection="0"/>
    <xf numFmtId="0" fontId="32" fillId="56" borderId="25" applyNumberFormat="0" applyFont="0" applyAlignment="0" applyProtection="0"/>
    <xf numFmtId="178" fontId="32" fillId="0" borderId="0" applyFill="0" applyBorder="0" applyAlignment="0" applyProtection="0"/>
    <xf numFmtId="43" fontId="12" fillId="0" borderId="0" applyFont="0" applyFill="0" applyBorder="0" applyAlignment="0" applyProtection="0"/>
    <xf numFmtId="0" fontId="29" fillId="0" borderId="0"/>
    <xf numFmtId="0" fontId="49" fillId="53" borderId="18" applyNumberFormat="0" applyAlignment="0" applyProtection="0"/>
    <xf numFmtId="0" fontId="32" fillId="0" borderId="0"/>
    <xf numFmtId="0" fontId="32" fillId="0" borderId="0"/>
    <xf numFmtId="0" fontId="12" fillId="0" borderId="0"/>
    <xf numFmtId="0" fontId="12" fillId="0" borderId="0"/>
    <xf numFmtId="0" fontId="12" fillId="0" borderId="0"/>
    <xf numFmtId="0" fontId="12" fillId="10" borderId="14" applyNumberFormat="0" applyFont="0" applyAlignment="0" applyProtection="0"/>
    <xf numFmtId="0" fontId="29" fillId="10" borderId="14" applyNumberFormat="0" applyFont="0" applyAlignment="0" applyProtection="0"/>
    <xf numFmtId="0" fontId="29" fillId="10" borderId="14" applyNumberFormat="0" applyFon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13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30" fillId="0" borderId="0"/>
    <xf numFmtId="0" fontId="29" fillId="10" borderId="14" applyNumberFormat="0" applyFont="0" applyAlignment="0" applyProtection="0"/>
    <xf numFmtId="9" fontId="29" fillId="0" borderId="0" applyFont="0" applyFill="0" applyBorder="0" applyAlignment="0" applyProtection="0"/>
    <xf numFmtId="0" fontId="12" fillId="12" borderId="0" applyNumberFormat="0" applyBorder="0" applyAlignment="0" applyProtection="0"/>
    <xf numFmtId="0" fontId="12" fillId="0" borderId="0"/>
    <xf numFmtId="0" fontId="30" fillId="0" borderId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10" borderId="14" applyNumberFormat="0" applyFont="0" applyAlignment="0" applyProtection="0"/>
    <xf numFmtId="0" fontId="29" fillId="64" borderId="0" applyNumberFormat="0" applyBorder="0" applyAlignment="0" applyProtection="0"/>
    <xf numFmtId="9" fontId="32" fillId="0" borderId="0" applyFill="0" applyBorder="0" applyAlignment="0" applyProtection="0"/>
    <xf numFmtId="0" fontId="12" fillId="36" borderId="0" applyNumberFormat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68" fontId="30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2" fillId="43" borderId="0" applyNumberFormat="0" applyBorder="0" applyAlignment="0" applyProtection="0"/>
    <xf numFmtId="0" fontId="32" fillId="56" borderId="25" applyNumberFormat="0" applyFont="0" applyAlignment="0" applyProtection="0"/>
    <xf numFmtId="0" fontId="12" fillId="37" borderId="0" applyNumberFormat="0" applyBorder="0" applyAlignment="0" applyProtection="0"/>
    <xf numFmtId="0" fontId="32" fillId="69" borderId="25" applyNumberFormat="0" applyAlignment="0" applyProtection="0"/>
    <xf numFmtId="0" fontId="29" fillId="10" borderId="14" applyNumberFormat="0" applyFont="0" applyAlignment="0" applyProtection="0"/>
    <xf numFmtId="0" fontId="12" fillId="33" borderId="0" applyNumberFormat="0" applyBorder="0" applyAlignment="0" applyProtection="0"/>
    <xf numFmtId="0" fontId="12" fillId="12" borderId="0" applyNumberFormat="0" applyBorder="0" applyAlignment="0" applyProtection="0"/>
    <xf numFmtId="0" fontId="12" fillId="16" borderId="0" applyNumberFormat="0" applyBorder="0" applyAlignment="0" applyProtection="0"/>
    <xf numFmtId="0" fontId="49" fillId="53" borderId="18" applyNumberFormat="0" applyAlignment="0" applyProtection="0"/>
    <xf numFmtId="0" fontId="12" fillId="28" borderId="0" applyNumberFormat="0" applyBorder="0" applyAlignment="0" applyProtection="0"/>
    <xf numFmtId="9" fontId="12" fillId="0" borderId="0" applyFont="0" applyFill="0" applyBorder="0" applyAlignment="0" applyProtection="0"/>
    <xf numFmtId="9" fontId="32" fillId="0" borderId="0" applyFill="0" applyBorder="0" applyAlignment="0" applyProtection="0"/>
    <xf numFmtId="0" fontId="12" fillId="0" borderId="0"/>
    <xf numFmtId="0" fontId="28" fillId="34" borderId="0" applyNumberFormat="0" applyBorder="0" applyAlignment="0" applyProtection="0"/>
    <xf numFmtId="168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2" fillId="25" borderId="0" applyNumberFormat="0" applyBorder="0" applyAlignment="0" applyProtection="0"/>
    <xf numFmtId="168" fontId="32" fillId="0" borderId="0" applyFont="0" applyFill="0" applyBorder="0" applyAlignment="0" applyProtection="0"/>
    <xf numFmtId="177" fontId="32" fillId="0" borderId="0" applyFill="0" applyBorder="0" applyAlignment="0" applyProtection="0"/>
    <xf numFmtId="0" fontId="12" fillId="24" borderId="0" applyNumberFormat="0" applyBorder="0" applyAlignment="0" applyProtection="0"/>
    <xf numFmtId="177" fontId="32" fillId="0" borderId="0" applyFill="0" applyBorder="0" applyAlignment="0" applyProtection="0"/>
    <xf numFmtId="177" fontId="32" fillId="0" borderId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/>
    <xf numFmtId="0" fontId="12" fillId="10" borderId="14" applyNumberFormat="0" applyFont="0" applyAlignment="0" applyProtection="0"/>
    <xf numFmtId="0" fontId="34" fillId="0" borderId="27" applyNumberFormat="0" applyFill="0" applyAlignment="0" applyProtection="0"/>
    <xf numFmtId="0" fontId="12" fillId="0" borderId="0"/>
    <xf numFmtId="0" fontId="12" fillId="10" borderId="14" applyNumberFormat="0" applyFont="0" applyAlignment="0" applyProtection="0"/>
    <xf numFmtId="9" fontId="32" fillId="0" borderId="0" applyFont="0" applyFill="0" applyBorder="0" applyAlignment="0" applyProtection="0"/>
    <xf numFmtId="0" fontId="29" fillId="0" borderId="0"/>
    <xf numFmtId="0" fontId="12" fillId="0" borderId="0"/>
    <xf numFmtId="43" fontId="32" fillId="0" borderId="0" applyFont="0" applyFill="0" applyBorder="0" applyAlignment="0" applyProtection="0"/>
    <xf numFmtId="0" fontId="12" fillId="24" borderId="0" applyNumberFormat="0" applyBorder="0" applyAlignment="0" applyProtection="0"/>
    <xf numFmtId="0" fontId="32" fillId="0" borderId="0"/>
    <xf numFmtId="0" fontId="12" fillId="10" borderId="14" applyNumberFormat="0" applyFont="0" applyAlignment="0" applyProtection="0"/>
    <xf numFmtId="0" fontId="12" fillId="33" borderId="0" applyNumberFormat="0" applyBorder="0" applyAlignment="0" applyProtection="0"/>
    <xf numFmtId="9" fontId="12" fillId="0" borderId="0" applyFont="0" applyFill="0" applyBorder="0" applyAlignment="0" applyProtection="0"/>
    <xf numFmtId="0" fontId="12" fillId="28" borderId="0" applyNumberFormat="0" applyBorder="0" applyAlignment="0" applyProtection="0"/>
    <xf numFmtId="0" fontId="32" fillId="0" borderId="0"/>
    <xf numFmtId="177" fontId="32" fillId="0" borderId="0" applyFill="0" applyBorder="0" applyAlignment="0" applyProtection="0"/>
    <xf numFmtId="0" fontId="61" fillId="53" borderId="26" applyNumberFormat="0" applyAlignment="0" applyProtection="0"/>
    <xf numFmtId="0" fontId="12" fillId="0" borderId="0"/>
    <xf numFmtId="0" fontId="12" fillId="10" borderId="14" applyNumberFormat="0" applyFont="0" applyAlignment="0" applyProtection="0"/>
    <xf numFmtId="0" fontId="12" fillId="24" borderId="0" applyNumberFormat="0" applyBorder="0" applyAlignment="0" applyProtection="0"/>
    <xf numFmtId="9" fontId="32" fillId="0" borderId="0" applyFill="0" applyBorder="0" applyAlignment="0" applyProtection="0"/>
    <xf numFmtId="0" fontId="12" fillId="17" borderId="0" applyNumberFormat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12" fillId="16" borderId="0" applyNumberFormat="0" applyBorder="0" applyAlignment="0" applyProtection="0"/>
    <xf numFmtId="0" fontId="12" fillId="0" borderId="0"/>
    <xf numFmtId="0" fontId="12" fillId="25" borderId="0" applyNumberFormat="0" applyBorder="0" applyAlignment="0" applyProtection="0"/>
    <xf numFmtId="0" fontId="12" fillId="21" borderId="0" applyNumberFormat="0" applyBorder="0" applyAlignment="0" applyProtection="0"/>
    <xf numFmtId="168" fontId="32" fillId="0" borderId="0" applyFont="0" applyFill="0" applyBorder="0" applyAlignment="0" applyProtection="0"/>
    <xf numFmtId="0" fontId="12" fillId="20" borderId="0" applyNumberFormat="0" applyBorder="0" applyAlignment="0" applyProtection="0"/>
    <xf numFmtId="0" fontId="29" fillId="60" borderId="0" applyNumberFormat="0" applyBorder="0" applyAlignment="0" applyProtection="0"/>
    <xf numFmtId="168" fontId="32" fillId="0" borderId="0" applyFont="0" applyFill="0" applyBorder="0" applyAlignment="0" applyProtection="0"/>
    <xf numFmtId="0" fontId="12" fillId="0" borderId="0"/>
    <xf numFmtId="0" fontId="28" fillId="34" borderId="0" applyNumberFormat="0" applyBorder="0" applyAlignment="0" applyProtection="0"/>
    <xf numFmtId="9" fontId="32" fillId="0" borderId="0" applyFill="0" applyBorder="0" applyAlignment="0" applyProtection="0"/>
    <xf numFmtId="0" fontId="29" fillId="65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9" fillId="61" borderId="0" applyNumberFormat="0" applyBorder="0" applyAlignment="0" applyProtection="0"/>
    <xf numFmtId="0" fontId="29" fillId="0" borderId="0"/>
    <xf numFmtId="0" fontId="29" fillId="58" borderId="0" applyNumberFormat="0" applyBorder="0" applyAlignment="0" applyProtection="0"/>
    <xf numFmtId="168" fontId="1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2" fillId="35" borderId="0" applyNumberFormat="0" applyBorder="0" applyAlignment="0" applyProtection="0"/>
    <xf numFmtId="0" fontId="29" fillId="10" borderId="14" applyNumberFormat="0" applyFont="0" applyAlignment="0" applyProtection="0"/>
    <xf numFmtId="0" fontId="32" fillId="69" borderId="25" applyNumberFormat="0" applyAlignment="0" applyProtection="0"/>
    <xf numFmtId="169" fontId="30" fillId="0" borderId="0" applyFont="0" applyFill="0" applyBorder="0" applyAlignment="0" applyProtection="0"/>
    <xf numFmtId="0" fontId="12" fillId="0" borderId="0"/>
    <xf numFmtId="9" fontId="29" fillId="0" borderId="0" applyFont="0" applyFill="0" applyBorder="0" applyAlignment="0" applyProtection="0"/>
    <xf numFmtId="0" fontId="29" fillId="0" borderId="0"/>
    <xf numFmtId="0" fontId="12" fillId="0" borderId="0"/>
    <xf numFmtId="43" fontId="29" fillId="0" borderId="0" applyFont="0" applyFill="0" applyBorder="0" applyAlignment="0" applyProtection="0"/>
    <xf numFmtId="0" fontId="12" fillId="21" borderId="0" applyNumberFormat="0" applyBorder="0" applyAlignment="0" applyProtection="0"/>
    <xf numFmtId="0" fontId="12" fillId="0" borderId="0"/>
    <xf numFmtId="0" fontId="12" fillId="20" borderId="0" applyNumberFormat="0" applyBorder="0" applyAlignment="0" applyProtection="0"/>
    <xf numFmtId="0" fontId="12" fillId="16" borderId="0" applyNumberFormat="0" applyBorder="0" applyAlignment="0" applyProtection="0"/>
    <xf numFmtId="0" fontId="32" fillId="0" borderId="0"/>
    <xf numFmtId="0" fontId="12" fillId="25" borderId="0" applyNumberFormat="0" applyBorder="0" applyAlignment="0" applyProtection="0"/>
    <xf numFmtId="0" fontId="49" fillId="53" borderId="18" applyNumberFormat="0" applyAlignment="0" applyProtection="0"/>
    <xf numFmtId="0" fontId="29" fillId="0" borderId="0"/>
    <xf numFmtId="0" fontId="12" fillId="0" borderId="0"/>
    <xf numFmtId="9" fontId="29" fillId="0" borderId="0" applyFont="0" applyFill="0" applyBorder="0" applyAlignment="0" applyProtection="0"/>
    <xf numFmtId="0" fontId="36" fillId="65" borderId="0" applyNumberFormat="0" applyBorder="0" applyAlignment="0" applyProtection="0"/>
    <xf numFmtId="0" fontId="12" fillId="24" borderId="0" applyNumberFormat="0" applyBorder="0" applyAlignment="0" applyProtection="0"/>
    <xf numFmtId="0" fontId="12" fillId="36" borderId="0" applyNumberFormat="0" applyBorder="0" applyAlignment="0" applyProtection="0"/>
    <xf numFmtId="9" fontId="32" fillId="0" borderId="0" applyFont="0" applyFill="0" applyBorder="0" applyAlignment="0" applyProtection="0"/>
    <xf numFmtId="9" fontId="29" fillId="0" borderId="0" applyFont="0" applyFill="0" applyBorder="0" applyAlignment="0" applyProtection="0"/>
    <xf numFmtId="168" fontId="32" fillId="0" borderId="0" applyFont="0" applyFill="0" applyBorder="0" applyAlignment="0" applyProtection="0"/>
    <xf numFmtId="0" fontId="12" fillId="29" borderId="0" applyNumberFormat="0" applyBorder="0" applyAlignment="0" applyProtection="0"/>
    <xf numFmtId="9" fontId="32" fillId="0" borderId="0" applyFill="0" applyBorder="0" applyAlignment="0" applyProtection="0"/>
    <xf numFmtId="0" fontId="12" fillId="0" borderId="0"/>
    <xf numFmtId="0" fontId="12" fillId="13" borderId="0" applyNumberFormat="0" applyBorder="0" applyAlignment="0" applyProtection="0"/>
    <xf numFmtId="0" fontId="28" fillId="26" borderId="0" applyNumberFormat="0" applyBorder="0" applyAlignment="0" applyProtection="0"/>
    <xf numFmtId="0" fontId="12" fillId="20" borderId="0" applyNumberFormat="0" applyBorder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4" fillId="0" borderId="27" applyNumberFormat="0" applyFill="0" applyAlignment="0" applyProtection="0"/>
    <xf numFmtId="0" fontId="12" fillId="38" borderId="0" applyNumberFormat="0" applyBorder="0" applyAlignment="0" applyProtection="0"/>
    <xf numFmtId="0" fontId="12" fillId="32" borderId="0" applyNumberFormat="0" applyBorder="0" applyAlignment="0" applyProtection="0"/>
    <xf numFmtId="0" fontId="29" fillId="59" borderId="0" applyNumberFormat="0" applyBorder="0" applyAlignment="0" applyProtection="0"/>
    <xf numFmtId="0" fontId="61" fillId="53" borderId="26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29" fillId="66" borderId="0" applyNumberFormat="0" applyBorder="0" applyAlignment="0" applyProtection="0"/>
    <xf numFmtId="0" fontId="12" fillId="25" borderId="0" applyNumberFormat="0" applyBorder="0" applyAlignment="0" applyProtection="0"/>
    <xf numFmtId="9" fontId="12" fillId="0" borderId="0" applyFont="0" applyFill="0" applyBorder="0" applyAlignment="0" applyProtection="0"/>
    <xf numFmtId="0" fontId="12" fillId="21" borderId="0" applyNumberFormat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2" fillId="0" borderId="0"/>
    <xf numFmtId="0" fontId="12" fillId="0" borderId="0"/>
    <xf numFmtId="178" fontId="32" fillId="0" borderId="0" applyFill="0" applyBorder="0" applyAlignment="0" applyProtection="0"/>
    <xf numFmtId="0" fontId="12" fillId="33" borderId="0" applyNumberFormat="0" applyBorder="0" applyAlignment="0" applyProtection="0"/>
    <xf numFmtId="43" fontId="29" fillId="0" borderId="0" applyFont="0" applyFill="0" applyBorder="0" applyAlignment="0" applyProtection="0"/>
    <xf numFmtId="0" fontId="36" fillId="68" borderId="0" applyNumberFormat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29" fillId="0" borderId="0"/>
    <xf numFmtId="0" fontId="12" fillId="20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58" fillId="40" borderId="18" applyNumberFormat="0" applyAlignment="0" applyProtection="0"/>
    <xf numFmtId="0" fontId="29" fillId="62" borderId="0" applyNumberFormat="0" applyBorder="0" applyAlignment="0" applyProtection="0"/>
    <xf numFmtId="0" fontId="32" fillId="0" borderId="0"/>
    <xf numFmtId="0" fontId="12" fillId="43" borderId="0" applyNumberFormat="0" applyBorder="0" applyAlignment="0" applyProtection="0"/>
    <xf numFmtId="177" fontId="32" fillId="0" borderId="0" applyFill="0" applyBorder="0" applyAlignment="0" applyProtection="0"/>
    <xf numFmtId="168" fontId="30" fillId="0" borderId="0" applyFont="0" applyFill="0" applyBorder="0" applyAlignment="0" applyProtection="0"/>
    <xf numFmtId="0" fontId="29" fillId="63" borderId="0" applyNumberFormat="0" applyBorder="0" applyAlignment="0" applyProtection="0"/>
    <xf numFmtId="0" fontId="34" fillId="0" borderId="27" applyNumberFormat="0" applyFill="0" applyAlignment="0" applyProtection="0"/>
    <xf numFmtId="9" fontId="29" fillId="0" borderId="0" applyFont="0" applyFill="0" applyBorder="0" applyAlignment="0" applyProtection="0"/>
    <xf numFmtId="0" fontId="29" fillId="0" borderId="0"/>
    <xf numFmtId="0" fontId="12" fillId="32" borderId="0" applyNumberFormat="0" applyBorder="0" applyAlignment="0" applyProtection="0"/>
    <xf numFmtId="9" fontId="32" fillId="0" borderId="0" applyFill="0" applyBorder="0" applyAlignment="0" applyProtection="0"/>
    <xf numFmtId="0" fontId="12" fillId="0" borderId="0"/>
    <xf numFmtId="0" fontId="12" fillId="28" borderId="0" applyNumberFormat="0" applyBorder="0" applyAlignment="0" applyProtection="0"/>
    <xf numFmtId="0" fontId="12" fillId="21" borderId="0" applyNumberFormat="0" applyBorder="0" applyAlignment="0" applyProtection="0"/>
    <xf numFmtId="9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17" borderId="0" applyNumberFormat="0" applyBorder="0" applyAlignment="0" applyProtection="0"/>
    <xf numFmtId="0" fontId="29" fillId="0" borderId="0"/>
    <xf numFmtId="177" fontId="32" fillId="0" borderId="0" applyFill="0" applyBorder="0" applyAlignment="0" applyProtection="0"/>
    <xf numFmtId="9" fontId="12" fillId="0" borderId="0" applyFont="0" applyFill="0" applyBorder="0" applyAlignment="0" applyProtection="0"/>
    <xf numFmtId="0" fontId="29" fillId="0" borderId="0"/>
    <xf numFmtId="0" fontId="12" fillId="29" borderId="0" applyNumberFormat="0" applyBorder="0" applyAlignment="0" applyProtection="0"/>
    <xf numFmtId="0" fontId="29" fillId="57" borderId="0" applyNumberFormat="0" applyBorder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12" fillId="0" borderId="0"/>
    <xf numFmtId="0" fontId="32" fillId="0" borderId="0"/>
    <xf numFmtId="43" fontId="12" fillId="0" borderId="0" applyFont="0" applyFill="0" applyBorder="0" applyAlignment="0" applyProtection="0"/>
    <xf numFmtId="0" fontId="29" fillId="60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12" fillId="0" borderId="0"/>
    <xf numFmtId="9" fontId="30" fillId="0" borderId="0" applyFont="0" applyFill="0" applyBorder="0" applyAlignment="0" applyProtection="0"/>
    <xf numFmtId="0" fontId="29" fillId="58" borderId="0" applyNumberFormat="0" applyBorder="0" applyAlignment="0" applyProtection="0"/>
    <xf numFmtId="43" fontId="29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12" fillId="38" borderId="0" applyNumberFormat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/>
    <xf numFmtId="0" fontId="12" fillId="12" borderId="0" applyNumberFormat="0" applyBorder="0" applyAlignment="0" applyProtection="0"/>
    <xf numFmtId="43" fontId="12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2" fillId="16" borderId="0" applyNumberFormat="0" applyBorder="0" applyAlignment="0" applyProtection="0"/>
    <xf numFmtId="0" fontId="32" fillId="0" borderId="0"/>
    <xf numFmtId="0" fontId="32" fillId="0" borderId="0"/>
    <xf numFmtId="0" fontId="12" fillId="16" borderId="0" applyNumberFormat="0" applyBorder="0" applyAlignment="0" applyProtection="0"/>
    <xf numFmtId="43" fontId="29" fillId="0" borderId="0" applyFont="0" applyFill="0" applyBorder="0" applyAlignment="0" applyProtection="0"/>
    <xf numFmtId="9" fontId="32" fillId="0" borderId="0" applyFill="0" applyBorder="0" applyAlignment="0" applyProtection="0"/>
    <xf numFmtId="0" fontId="12" fillId="12" borderId="0" applyNumberFormat="0" applyBorder="0" applyAlignment="0" applyProtection="0"/>
    <xf numFmtId="0" fontId="29" fillId="57" borderId="0" applyNumberFormat="0" applyBorder="0" applyAlignment="0" applyProtection="0"/>
    <xf numFmtId="9" fontId="1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13" borderId="0" applyNumberFormat="0" applyBorder="0" applyAlignment="0" applyProtection="0"/>
    <xf numFmtId="0" fontId="29" fillId="0" borderId="0"/>
    <xf numFmtId="0" fontId="12" fillId="0" borderId="0"/>
    <xf numFmtId="0" fontId="12" fillId="29" borderId="0" applyNumberFormat="0" applyBorder="0" applyAlignment="0" applyProtection="0"/>
    <xf numFmtId="0" fontId="12" fillId="13" borderId="0" applyNumberFormat="0" applyBorder="0" applyAlignment="0" applyProtection="0"/>
    <xf numFmtId="9" fontId="32" fillId="0" borderId="0" applyFill="0" applyBorder="0" applyAlignment="0" applyProtection="0"/>
    <xf numFmtId="0" fontId="12" fillId="17" borderId="0" applyNumberFormat="0" applyBorder="0" applyAlignment="0" applyProtection="0"/>
    <xf numFmtId="0" fontId="12" fillId="0" borderId="0"/>
    <xf numFmtId="43" fontId="29" fillId="0" borderId="0" applyFont="0" applyFill="0" applyBorder="0" applyAlignment="0" applyProtection="0"/>
    <xf numFmtId="177" fontId="32" fillId="0" borderId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7" fontId="32" fillId="0" borderId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7" fontId="32" fillId="0" borderId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7" fontId="32" fillId="0" borderId="0" applyFill="0" applyBorder="0" applyAlignment="0" applyProtection="0"/>
    <xf numFmtId="168" fontId="32" fillId="0" borderId="0" applyFont="0" applyFill="0" applyBorder="0" applyAlignment="0" applyProtection="0"/>
    <xf numFmtId="177" fontId="32" fillId="0" borderId="0" applyFill="0" applyBorder="0" applyAlignment="0" applyProtection="0"/>
    <xf numFmtId="43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69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32" fillId="56" borderId="25" applyNumberFormat="0" applyFont="0" applyAlignment="0" applyProtection="0"/>
    <xf numFmtId="9" fontId="12" fillId="0" borderId="0" applyFont="0" applyFill="0" applyBorder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168" fontId="12" fillId="0" borderId="0" applyFont="0" applyFill="0" applyBorder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168" fontId="12" fillId="0" borderId="0" applyFont="0" applyFill="0" applyBorder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43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1" fillId="0" borderId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0" borderId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0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5" fillId="0" borderId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0" borderId="0"/>
    <xf numFmtId="0" fontId="32" fillId="69" borderId="25" applyNumberFormat="0" applyAlignment="0" applyProtection="0"/>
    <xf numFmtId="0" fontId="31" fillId="0" borderId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5" fillId="0" borderId="0"/>
    <xf numFmtId="0" fontId="40" fillId="0" borderId="0" applyNumberFormat="0" applyBorder="0" applyProtection="0"/>
    <xf numFmtId="171" fontId="29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43" fontId="32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2" fillId="0" borderId="0"/>
    <xf numFmtId="0" fontId="52" fillId="0" borderId="20">
      <alignment horizontal="right" wrapText="1"/>
    </xf>
    <xf numFmtId="0" fontId="30" fillId="0" borderId="0"/>
    <xf numFmtId="0" fontId="35" fillId="0" borderId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168" fontId="32" fillId="0" borderId="0" applyFont="0" applyFill="0" applyBorder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168" fontId="32" fillId="0" borderId="0" applyFont="0" applyFill="0" applyBorder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0" borderId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9" fontId="12" fillId="0" borderId="0" applyFont="0" applyFill="0" applyBorder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9" fontId="29" fillId="0" borderId="0" applyFont="0" applyFill="0" applyBorder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9" fontId="12" fillId="0" borderId="0" applyFont="0" applyFill="0" applyBorder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168" fontId="29" fillId="0" borderId="0" applyFont="0" applyFill="0" applyBorder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9" fontId="32" fillId="0" borderId="0" applyFont="0" applyFill="0" applyBorder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168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2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32" fillId="56" borderId="25" applyNumberFormat="0" applyFont="0" applyAlignment="0" applyProtection="0"/>
    <xf numFmtId="0" fontId="66" fillId="0" borderId="0"/>
    <xf numFmtId="0" fontId="66" fillId="0" borderId="0"/>
    <xf numFmtId="0" fontId="67" fillId="0" borderId="0" applyNumberForma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43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43" fontId="32" fillId="0" borderId="0" applyFont="0" applyFill="0" applyBorder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29" fillId="10" borderId="14" applyNumberFormat="0" applyFont="0" applyAlignment="0" applyProtection="0"/>
    <xf numFmtId="9" fontId="29" fillId="0" borderId="0" applyFont="0" applyFill="0" applyBorder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43" fontId="29" fillId="0" borderId="0" applyFont="0" applyFill="0" applyBorder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28" fillId="27" borderId="0" applyNumberFormat="0" applyBorder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43" fontId="29" fillId="0" borderId="0" applyFont="0" applyFill="0" applyBorder="0" applyAlignment="0" applyProtection="0"/>
    <xf numFmtId="0" fontId="61" fillId="53" borderId="26" applyNumberFormat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43" fontId="32" fillId="0" borderId="0" applyFont="0" applyFill="0" applyBorder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43" fontId="35" fillId="0" borderId="0" applyFont="0" applyFill="0" applyBorder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43" fontId="29" fillId="0" borderId="0" applyFont="0" applyFill="0" applyBorder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43" fontId="29" fillId="0" borderId="0" applyFont="0" applyFill="0" applyBorder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43" fontId="12" fillId="0" borderId="0" applyFont="0" applyFill="0" applyBorder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43" fontId="29" fillId="0" borderId="0" applyFont="0" applyFill="0" applyBorder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43" fontId="12" fillId="0" borderId="0" applyFont="0" applyFill="0" applyBorder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43" fontId="29" fillId="0" borderId="0" applyFont="0" applyFill="0" applyBorder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43" fontId="29" fillId="0" borderId="0" applyFont="0" applyFill="0" applyBorder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43" fontId="29" fillId="0" borderId="0" applyFont="0" applyFill="0" applyBorder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43" fontId="29" fillId="0" borderId="0" applyFont="0" applyFill="0" applyBorder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43" fontId="12" fillId="0" borderId="0" applyFont="0" applyFill="0" applyBorder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43" fontId="12" fillId="0" borderId="0" applyFont="0" applyFill="0" applyBorder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43" fontId="12" fillId="0" borderId="0" applyFont="0" applyFill="0" applyBorder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43" fontId="12" fillId="0" borderId="0" applyFont="0" applyFill="0" applyBorder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43" fontId="12" fillId="0" borderId="0" applyFont="0" applyFill="0" applyBorder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43" fontId="29" fillId="0" borderId="0" applyFont="0" applyFill="0" applyBorder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43" fontId="29" fillId="0" borderId="0" applyFont="0" applyFill="0" applyBorder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43" fontId="32" fillId="0" borderId="0" applyFont="0" applyFill="0" applyBorder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43" fontId="29" fillId="0" borderId="0" applyFont="0" applyFill="0" applyBorder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43" fontId="1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43" fontId="32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43" fontId="29" fillId="0" borderId="0" applyFont="0" applyFill="0" applyBorder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43" fontId="12" fillId="0" borderId="0" applyFont="0" applyFill="0" applyBorder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43" fontId="12" fillId="0" borderId="0" applyFont="0" applyFill="0" applyBorder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43" fontId="29" fillId="0" borderId="0" applyFont="0" applyFill="0" applyBorder="0" applyAlignment="0" applyProtection="0"/>
    <xf numFmtId="0" fontId="49" fillId="53" borderId="18" applyNumberFormat="0" applyAlignment="0" applyProtection="0"/>
    <xf numFmtId="43" fontId="12" fillId="0" borderId="0" applyFont="0" applyFill="0" applyBorder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43" fontId="12" fillId="0" borderId="0" applyFont="0" applyFill="0" applyBorder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43" fontId="12" fillId="0" borderId="0" applyFont="0" applyFill="0" applyBorder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43" fontId="12" fillId="0" borderId="0" applyFont="0" applyFill="0" applyBorder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43" fontId="29" fillId="0" borderId="0" applyFont="0" applyFill="0" applyBorder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43" fontId="29" fillId="0" borderId="0" applyFont="0" applyFill="0" applyBorder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43" fontId="12" fillId="0" borderId="0" applyFont="0" applyFill="0" applyBorder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43" fontId="12" fillId="0" borderId="0" applyFont="0" applyFill="0" applyBorder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43" fontId="29" fillId="0" borderId="0" applyFont="0" applyFill="0" applyBorder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43" fontId="32" fillId="0" borderId="0" applyFont="0" applyFill="0" applyBorder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43" fontId="29" fillId="0" borderId="0" applyFont="0" applyFill="0" applyBorder="0" applyAlignment="0" applyProtection="0"/>
    <xf numFmtId="0" fontId="32" fillId="69" borderId="25" applyNumberFormat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8" fillId="40" borderId="18" applyNumberFormat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69" borderId="25" applyNumberFormat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43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43" fontId="12" fillId="0" borderId="0" applyFont="0" applyFill="0" applyBorder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43" fontId="32" fillId="0" borderId="0" applyFont="0" applyFill="0" applyBorder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78" fillId="0" borderId="12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74" fillId="0" borderId="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43" fontId="32" fillId="0" borderId="0" applyFont="0" applyFill="0" applyBorder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43" fontId="32" fillId="0" borderId="0" applyFont="0" applyFill="0" applyBorder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4" fillId="24" borderId="0" applyNumberFormat="0" applyBorder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43" fontId="29" fillId="0" borderId="0" applyFont="0" applyFill="0" applyBorder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12" fillId="28" borderId="0" applyNumberFormat="0" applyBorder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167" fontId="64" fillId="0" borderId="0" applyFont="0" applyFill="0" applyBorder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43" fontId="29" fillId="0" borderId="0" applyFont="0" applyFill="0" applyBorder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12" fillId="12" borderId="0" applyNumberFormat="0" applyBorder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8" fillId="34" borderId="0" applyNumberFormat="0" applyBorder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70" fillId="8" borderId="10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43" fontId="29" fillId="0" borderId="0" applyFont="0" applyFill="0" applyBorder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79" fillId="6" borderId="0" applyNumberFormat="0" applyBorder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14" fillId="0" borderId="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8" fillId="30" borderId="0" applyNumberFormat="0" applyBorder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4" fillId="32" borderId="0" applyNumberFormat="0" applyBorder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8" fillId="11" borderId="0" applyNumberFormat="0" applyBorder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71" fillId="9" borderId="13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43" fontId="32" fillId="0" borderId="0" applyFont="0" applyFill="0" applyBorder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43" fontId="32" fillId="0" borderId="0" applyFont="0" applyFill="0" applyBorder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43" fontId="29" fillId="0" borderId="0" applyFont="0" applyFill="0" applyBorder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12" fillId="33" borderId="0" applyNumberFormat="0" applyBorder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4" fillId="12" borderId="0" applyNumberFormat="0" applyBorder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28" fillId="22" borderId="0" applyNumberFormat="0" applyBorder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23" fillId="0" borderId="12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28" fillId="23" borderId="0" applyNumberFormat="0" applyBorder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64" fillId="33" borderId="0" applyNumberFormat="0" applyBorder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43" fontId="12" fillId="0" borderId="0" applyFont="0" applyFill="0" applyBorder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78" fillId="0" borderId="12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43" fontId="29" fillId="0" borderId="0" applyFont="0" applyFill="0" applyBorder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4" fillId="28" borderId="0" applyNumberFormat="0" applyBorder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12" fillId="32" borderId="0" applyNumberFormat="0" applyBorder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4" fillId="13" borderId="0" applyNumberFormat="0" applyBorder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4" fillId="17" borderId="0" applyNumberFormat="0" applyBorder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43" fontId="29" fillId="0" borderId="0" applyFont="0" applyFill="0" applyBorder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43" fontId="32" fillId="0" borderId="0" applyFont="0" applyFill="0" applyBorder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8" fillId="26" borderId="0" applyNumberFormat="0" applyBorder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43" fontId="29" fillId="0" borderId="0" applyFont="0" applyFill="0" applyBorder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8" fillId="6" borderId="0" applyNumberFormat="0" applyBorder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77" fillId="7" borderId="10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12" fillId="17" borderId="0" applyNumberFormat="0" applyBorder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4" fillId="12" borderId="0" applyNumberFormat="0" applyBorder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2" fillId="69" borderId="25" applyNumberFormat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2" fillId="69" borderId="25" applyNumberFormat="0" applyAlignment="0" applyProtection="0"/>
    <xf numFmtId="43" fontId="29" fillId="0" borderId="0" applyFont="0" applyFill="0" applyBorder="0" applyAlignment="0" applyProtection="0"/>
    <xf numFmtId="0" fontId="32" fillId="69" borderId="25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2" fillId="69" borderId="25" applyNumberFormat="0" applyAlignment="0" applyProtection="0"/>
    <xf numFmtId="43" fontId="3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20" borderId="0" applyNumberFormat="0" applyBorder="0" applyAlignment="0" applyProtection="0"/>
    <xf numFmtId="0" fontId="12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4" borderId="0" applyNumberFormat="0" applyBorder="0" applyAlignment="0" applyProtection="0"/>
    <xf numFmtId="0" fontId="12" fillId="24" borderId="0" applyNumberFormat="0" applyBorder="0" applyAlignment="0" applyProtection="0"/>
    <xf numFmtId="0" fontId="64" fillId="32" borderId="0" applyNumberFormat="0" applyBorder="0" applyAlignment="0" applyProtection="0"/>
    <xf numFmtId="0" fontId="64" fillId="17" borderId="0" applyNumberFormat="0" applyBorder="0" applyAlignment="0" applyProtection="0"/>
    <xf numFmtId="0" fontId="64" fillId="21" borderId="0" applyNumberFormat="0" applyBorder="0" applyAlignment="0" applyProtection="0"/>
    <xf numFmtId="0" fontId="12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5" borderId="0" applyNumberFormat="0" applyBorder="0" applyAlignment="0" applyProtection="0"/>
    <xf numFmtId="0" fontId="64" fillId="25" borderId="0" applyNumberFormat="0" applyBorder="0" applyAlignment="0" applyProtection="0"/>
    <xf numFmtId="0" fontId="64" fillId="29" borderId="0" applyNumberFormat="0" applyBorder="0" applyAlignment="0" applyProtection="0"/>
    <xf numFmtId="0" fontId="12" fillId="29" borderId="0" applyNumberFormat="0" applyBorder="0" applyAlignment="0" applyProtection="0"/>
    <xf numFmtId="0" fontId="64" fillId="29" borderId="0" applyNumberFormat="0" applyBorder="0" applyAlignment="0" applyProtection="0"/>
    <xf numFmtId="0" fontId="64" fillId="33" borderId="0" applyNumberFormat="0" applyBorder="0" applyAlignment="0" applyProtection="0"/>
    <xf numFmtId="0" fontId="6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22" borderId="0" applyNumberFormat="0" applyBorder="0" applyAlignment="0" applyProtection="0"/>
    <xf numFmtId="0" fontId="6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4" borderId="0" applyNumberFormat="0" applyBorder="0" applyAlignment="0" applyProtection="0"/>
    <xf numFmtId="0" fontId="28" fillId="34" borderId="0" applyNumberFormat="0" applyBorder="0" applyAlignment="0" applyProtection="0"/>
    <xf numFmtId="0" fontId="68" fillId="15" borderId="0" applyNumberFormat="0" applyBorder="0" applyAlignment="0" applyProtection="0"/>
    <xf numFmtId="0" fontId="28" fillId="15" borderId="0" applyNumberFormat="0" applyBorder="0" applyAlignment="0" applyProtection="0"/>
    <xf numFmtId="0" fontId="68" fillId="15" borderId="0" applyNumberFormat="0" applyBorder="0" applyAlignment="0" applyProtection="0"/>
    <xf numFmtId="0" fontId="68" fillId="19" borderId="0" applyNumberFormat="0" applyBorder="0" applyAlignment="0" applyProtection="0"/>
    <xf numFmtId="0" fontId="28" fillId="19" borderId="0" applyNumberFormat="0" applyBorder="0" applyAlignment="0" applyProtection="0"/>
    <xf numFmtId="0" fontId="68" fillId="19" borderId="0" applyNumberFormat="0" applyBorder="0" applyAlignment="0" applyProtection="0"/>
    <xf numFmtId="0" fontId="68" fillId="23" borderId="0" applyNumberFormat="0" applyBorder="0" applyAlignment="0" applyProtection="0"/>
    <xf numFmtId="0" fontId="68" fillId="23" borderId="0" applyNumberFormat="0" applyBorder="0" applyAlignment="0" applyProtection="0"/>
    <xf numFmtId="0" fontId="68" fillId="27" borderId="0" applyNumberFormat="0" applyBorder="0" applyAlignment="0" applyProtection="0"/>
    <xf numFmtId="0" fontId="68" fillId="27" borderId="0" applyNumberFormat="0" applyBorder="0" applyAlignment="0" applyProtection="0"/>
    <xf numFmtId="0" fontId="68" fillId="31" borderId="0" applyNumberFormat="0" applyBorder="0" applyAlignment="0" applyProtection="0"/>
    <xf numFmtId="0" fontId="69" fillId="5" borderId="0" applyNumberFormat="0" applyBorder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70" fillId="8" borderId="10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22" fillId="8" borderId="10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24" fillId="9" borderId="13" applyNumberFormat="0" applyAlignment="0" applyProtection="0"/>
    <xf numFmtId="0" fontId="71" fillId="9" borderId="13" applyNumberFormat="0" applyAlignment="0" applyProtection="0"/>
    <xf numFmtId="167" fontId="64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52" fillId="0" borderId="20">
      <alignment horizontal="right" wrapText="1"/>
    </xf>
    <xf numFmtId="0" fontId="73" fillId="4" borderId="0" applyNumberFormat="0" applyBorder="0" applyAlignment="0" applyProtection="0"/>
    <xf numFmtId="0" fontId="17" fillId="4" borderId="0" applyNumberFormat="0" applyBorder="0" applyAlignment="0" applyProtection="0"/>
    <xf numFmtId="0" fontId="73" fillId="4" borderId="0" applyNumberFormat="0" applyBorder="0" applyAlignment="0" applyProtection="0"/>
    <xf numFmtId="0" fontId="15" fillId="0" borderId="8" applyNumberFormat="0" applyFill="0" applyAlignment="0" applyProtection="0"/>
    <xf numFmtId="0" fontId="75" fillId="0" borderId="8" applyNumberFormat="0" applyFill="0" applyAlignment="0" applyProtection="0"/>
    <xf numFmtId="0" fontId="76" fillId="0" borderId="9" applyNumberFormat="0" applyFill="0" applyAlignment="0" applyProtection="0"/>
    <xf numFmtId="0" fontId="16" fillId="0" borderId="9" applyNumberFormat="0" applyFill="0" applyAlignment="0" applyProtection="0"/>
    <xf numFmtId="0" fontId="76" fillId="0" borderId="9" applyNumberFormat="0" applyFill="0" applyAlignment="0" applyProtection="0"/>
    <xf numFmtId="0" fontId="7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20" fillId="7" borderId="10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77" fillId="7" borderId="10" applyNumberFormat="0" applyAlignment="0" applyProtection="0"/>
    <xf numFmtId="0" fontId="79" fillId="6" borderId="0" applyNumberFormat="0" applyBorder="0" applyAlignment="0" applyProtection="0"/>
    <xf numFmtId="0" fontId="64" fillId="0" borderId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80" fillId="8" borderId="11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21" fillId="8" borderId="11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80" fillId="8" borderId="11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81" fillId="0" borderId="15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27" fillId="0" borderId="15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12" fillId="13" borderId="0" applyNumberFormat="0" applyBorder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43" fontId="32" fillId="0" borderId="0" applyFont="0" applyFill="0" applyBorder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75" fillId="0" borderId="8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8" fillId="22" borderId="0" applyNumberFormat="0" applyBorder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168" fontId="64" fillId="0" borderId="0" applyFont="0" applyFill="0" applyBorder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43" fontId="29" fillId="0" borderId="0" applyFont="0" applyFill="0" applyBorder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28" fillId="11" borderId="0" applyNumberFormat="0" applyBorder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12" fillId="25" borderId="0" applyNumberFormat="0" applyBorder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4" fillId="10" borderId="14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43" fontId="35" fillId="0" borderId="0" applyFont="0" applyFill="0" applyBorder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43" fontId="12" fillId="0" borderId="0" applyFont="0" applyFill="0" applyBorder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43" fontId="12" fillId="0" borderId="0" applyFont="0" applyFill="0" applyBorder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4" fillId="13" borderId="0" applyNumberFormat="0" applyBorder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8" fillId="11" borderId="0" applyNumberFormat="0" applyBorder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4" fillId="10" borderId="14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43" fontId="12" fillId="0" borderId="0" applyFont="0" applyFill="0" applyBorder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8" fillId="14" borderId="0" applyNumberFormat="0" applyBorder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28" fillId="31" borderId="0" applyNumberFormat="0" applyBorder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12" fillId="16" borderId="0" applyNumberFormat="0" applyBorder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43" fontId="12" fillId="0" borderId="0" applyFont="0" applyFill="0" applyBorder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9" fillId="5" borderId="0" applyNumberFormat="0" applyBorder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8" fillId="18" borderId="0" applyNumberFormat="0" applyBorder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43" fontId="12" fillId="0" borderId="0" applyFont="0" applyFill="0" applyBorder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43" fontId="12" fillId="0" borderId="0" applyFont="0" applyFill="0" applyBorder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43" fontId="29" fillId="0" borderId="0" applyFont="0" applyFill="0" applyBorder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8" fillId="31" borderId="0" applyNumberFormat="0" applyBorder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43" fontId="32" fillId="0" borderId="0" applyFont="0" applyFill="0" applyBorder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18" fillId="5" borderId="0" applyNumberFormat="0" applyBorder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4" fillId="28" borderId="0" applyNumberFormat="0" applyBorder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74" fillId="0" borderId="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2" fillId="0" borderId="20">
      <alignment horizontal="right" wrapText="1"/>
    </xf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52" fillId="0" borderId="20">
      <alignment horizontal="right" wrapText="1"/>
    </xf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52" fillId="0" borderId="20">
      <alignment horizontal="right" wrapText="1"/>
    </xf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2" fillId="56" borderId="25" applyNumberFormat="0" applyFon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49" fillId="53" borderId="18" applyNumberFormat="0" applyAlignment="0" applyProtection="0"/>
    <xf numFmtId="0" fontId="32" fillId="69" borderId="25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2" fillId="69" borderId="25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61" fillId="53" borderId="26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61" fillId="53" borderId="26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58" fillId="40" borderId="18" applyNumberFormat="0" applyAlignment="0" applyProtection="0"/>
    <xf numFmtId="0" fontId="32" fillId="56" borderId="25" applyNumberFormat="0" applyFont="0" applyAlignment="0" applyProtection="0"/>
    <xf numFmtId="0" fontId="58" fillId="40" borderId="18" applyNumberFormat="0" applyAlignment="0" applyProtection="0"/>
    <xf numFmtId="0" fontId="61" fillId="53" borderId="26" applyNumberFormat="0" applyAlignment="0" applyProtection="0"/>
    <xf numFmtId="0" fontId="52" fillId="0" borderId="20">
      <alignment horizontal="right" wrapText="1"/>
    </xf>
    <xf numFmtId="0" fontId="32" fillId="69" borderId="25" applyNumberFormat="0" applyAlignment="0" applyProtection="0"/>
    <xf numFmtId="0" fontId="32" fillId="69" borderId="25" applyNumberFormat="0" applyAlignment="0" applyProtection="0"/>
    <xf numFmtId="0" fontId="49" fillId="53" borderId="18" applyNumberFormat="0" applyAlignment="0" applyProtection="0"/>
    <xf numFmtId="0" fontId="52" fillId="0" borderId="20">
      <alignment horizontal="right" wrapText="1"/>
    </xf>
    <xf numFmtId="0" fontId="49" fillId="53" borderId="18" applyNumberFormat="0" applyAlignment="0" applyProtection="0"/>
    <xf numFmtId="0" fontId="32" fillId="56" borderId="25" applyNumberFormat="0" applyFon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58" fillId="40" borderId="18" applyNumberFormat="0" applyAlignment="0" applyProtection="0"/>
    <xf numFmtId="0" fontId="49" fillId="53" borderId="18" applyNumberFormat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49" fillId="53" borderId="18" applyNumberFormat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34" fillId="0" borderId="27" applyNumberFormat="0" applyFill="0" applyAlignment="0" applyProtection="0"/>
    <xf numFmtId="0" fontId="81" fillId="0" borderId="15" applyNumberFormat="0" applyFill="0" applyAlignment="0" applyProtection="0"/>
    <xf numFmtId="0" fontId="8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2" fillId="0" borderId="0">
      <alignment horizontal="left" wrapText="1" indent="1"/>
    </xf>
    <xf numFmtId="4" fontId="12" fillId="0" borderId="0">
      <alignment horizontal="right" indent="1"/>
    </xf>
    <xf numFmtId="0" fontId="32" fillId="0" borderId="0"/>
    <xf numFmtId="0" fontId="65" fillId="0" borderId="0" applyNumberFormat="0" applyFill="0" applyBorder="0" applyAlignment="0" applyProtection="0"/>
    <xf numFmtId="9" fontId="32" fillId="0" borderId="0" applyFill="0" applyBorder="0" applyAlignment="0" applyProtection="0"/>
    <xf numFmtId="179" fontId="32" fillId="0" borderId="0" applyFill="0" applyBorder="0" applyAlignment="0" applyProtection="0"/>
    <xf numFmtId="0" fontId="13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83" fillId="0" borderId="0"/>
    <xf numFmtId="0" fontId="83" fillId="0" borderId="0"/>
  </cellStyleXfs>
  <cellXfs count="77">
    <xf numFmtId="0" fontId="0" fillId="0" borderId="0" xfId="0"/>
    <xf numFmtId="0" fontId="0" fillId="0" borderId="0" xfId="0" quotePrefix="1"/>
    <xf numFmtId="0" fontId="2" fillId="0" borderId="0" xfId="19" applyNumberFormat="1"/>
    <xf numFmtId="0" fontId="1" fillId="0" borderId="1" xfId="11" applyNumberFormat="1"/>
    <xf numFmtId="3" fontId="2" fillId="0" borderId="2" xfId="3"/>
    <xf numFmtId="0" fontId="2" fillId="0" borderId="0" xfId="20" applyNumberFormat="1"/>
    <xf numFmtId="0" fontId="1" fillId="0" borderId="1" xfId="12" applyNumberFormat="1"/>
    <xf numFmtId="3" fontId="2" fillId="0" borderId="2" xfId="4"/>
    <xf numFmtId="0" fontId="2" fillId="0" borderId="0" xfId="21" applyNumberFormat="1"/>
    <xf numFmtId="0" fontId="1" fillId="0" borderId="1" xfId="13" applyNumberFormat="1"/>
    <xf numFmtId="3" fontId="2" fillId="0" borderId="2" xfId="5"/>
    <xf numFmtId="0" fontId="2" fillId="0" borderId="0" xfId="22" applyNumberFormat="1"/>
    <xf numFmtId="0" fontId="1" fillId="0" borderId="1" xfId="14" applyNumberFormat="1"/>
    <xf numFmtId="3" fontId="2" fillId="0" borderId="2" xfId="6"/>
    <xf numFmtId="0" fontId="2" fillId="0" borderId="0" xfId="23" applyNumberFormat="1" applyBorder="1"/>
    <xf numFmtId="0" fontId="1" fillId="0" borderId="1" xfId="15" applyNumberFormat="1"/>
    <xf numFmtId="3" fontId="2" fillId="0" borderId="2" xfId="7"/>
    <xf numFmtId="0" fontId="2" fillId="0" borderId="0" xfId="24" applyNumberFormat="1" applyBorder="1"/>
    <xf numFmtId="0" fontId="1" fillId="0" borderId="1" xfId="16" applyNumberFormat="1"/>
    <xf numFmtId="3" fontId="2" fillId="0" borderId="2" xfId="8"/>
    <xf numFmtId="0" fontId="2" fillId="0" borderId="0" xfId="18" quotePrefix="1" applyNumberFormat="1"/>
    <xf numFmtId="0" fontId="2" fillId="0" borderId="0" xfId="18" applyNumberFormat="1"/>
    <xf numFmtId="0" fontId="1" fillId="0" borderId="1" xfId="10" applyNumberFormat="1"/>
    <xf numFmtId="3" fontId="2" fillId="0" borderId="2" xfId="2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7" applyNumberFormat="1"/>
    <xf numFmtId="3" fontId="2" fillId="0" borderId="2" xfId="9"/>
    <xf numFmtId="0" fontId="2" fillId="0" borderId="2" xfId="27" quotePrefix="1"/>
    <xf numFmtId="0" fontId="2" fillId="0" borderId="2" xfId="26"/>
    <xf numFmtId="0" fontId="1" fillId="0" borderId="1" xfId="1" quotePrefix="1">
      <alignment horizontal="center" vertical="center"/>
    </xf>
    <xf numFmtId="0" fontId="10" fillId="0" borderId="0" xfId="0" applyFont="1" applyAlignment="1">
      <alignment horizontal="left"/>
    </xf>
    <xf numFmtId="0" fontId="2" fillId="0" borderId="2" xfId="27" applyAlignment="1"/>
    <xf numFmtId="0" fontId="2" fillId="0" borderId="2" xfId="27" quotePrefix="1" applyAlignment="1"/>
    <xf numFmtId="3" fontId="2" fillId="0" borderId="2" xfId="45"/>
    <xf numFmtId="0" fontId="1" fillId="0" borderId="4" xfId="52" quotePrefix="1">
      <alignment horizontal="center" vertical="center"/>
    </xf>
    <xf numFmtId="0" fontId="1" fillId="0" borderId="3" xfId="54">
      <alignment horizontal="left" vertical="center"/>
    </xf>
    <xf numFmtId="0" fontId="1" fillId="0" borderId="3" xfId="54" quotePrefix="1">
      <alignment horizontal="left" vertical="center"/>
    </xf>
    <xf numFmtId="0" fontId="1" fillId="0" borderId="3" xfId="54" quotePrefix="1" applyAlignment="1">
      <alignment horizontal="left" vertical="center" indent="2"/>
    </xf>
    <xf numFmtId="0" fontId="1" fillId="0" borderId="3" xfId="54" quotePrefix="1" applyAlignment="1">
      <alignment horizontal="left" vertical="center" indent="5"/>
    </xf>
    <xf numFmtId="0" fontId="1" fillId="0" borderId="3" xfId="54" quotePrefix="1" applyAlignment="1">
      <alignment horizontal="left" vertical="center" indent="4"/>
    </xf>
    <xf numFmtId="0" fontId="1" fillId="0" borderId="3" xfId="54" quotePrefix="1" applyAlignment="1">
      <alignment horizontal="left" vertical="center" indent="3"/>
    </xf>
    <xf numFmtId="0" fontId="1" fillId="0" borderId="3" xfId="54" quotePrefix="1" applyAlignment="1">
      <alignment horizontal="left" vertical="center" indent="1"/>
    </xf>
    <xf numFmtId="0" fontId="2" fillId="0" borderId="2" xfId="26" applyAlignment="1">
      <alignment horizontal="left"/>
    </xf>
    <xf numFmtId="164" fontId="1" fillId="0" borderId="1" xfId="11" applyNumberFormat="1" applyAlignment="1"/>
    <xf numFmtId="0" fontId="2" fillId="0" borderId="2" xfId="26" applyNumberFormat="1" applyAlignment="1">
      <alignment horizontal="left"/>
    </xf>
    <xf numFmtId="17" fontId="0" fillId="0" borderId="0" xfId="0" quotePrefix="1" applyNumberFormat="1"/>
    <xf numFmtId="164" fontId="1" fillId="0" borderId="1" xfId="12" applyNumberFormat="1" applyAlignment="1">
      <alignment horizontal="left" indent="1"/>
    </xf>
    <xf numFmtId="49" fontId="1" fillId="0" borderId="1" xfId="17" applyNumberFormat="1" applyAlignment="1"/>
    <xf numFmtId="165" fontId="1" fillId="0" borderId="1" xfId="11" applyNumberFormat="1" applyAlignment="1"/>
    <xf numFmtId="164" fontId="1" fillId="0" borderId="1" xfId="11" quotePrefix="1" applyNumberFormat="1" applyAlignment="1"/>
    <xf numFmtId="0" fontId="2" fillId="0" borderId="2" xfId="26" applyNumberFormat="1"/>
    <xf numFmtId="0" fontId="1" fillId="0" borderId="0" xfId="17" applyNumberFormat="1" applyBorder="1"/>
    <xf numFmtId="0" fontId="1" fillId="0" borderId="0" xfId="10" applyNumberFormat="1" applyBorder="1"/>
    <xf numFmtId="0" fontId="1" fillId="0" borderId="0" xfId="16" applyNumberFormat="1" applyBorder="1"/>
    <xf numFmtId="0" fontId="1" fillId="0" borderId="0" xfId="15" applyNumberFormat="1" applyBorder="1"/>
    <xf numFmtId="0" fontId="1" fillId="0" borderId="0" xfId="14" applyNumberFormat="1" applyBorder="1"/>
    <xf numFmtId="0" fontId="1" fillId="0" borderId="0" xfId="13" applyNumberFormat="1" applyBorder="1"/>
    <xf numFmtId="0" fontId="1" fillId="0" borderId="0" xfId="12" applyNumberFormat="1" applyBorder="1"/>
    <xf numFmtId="0" fontId="1" fillId="0" borderId="0" xfId="11" applyNumberFormat="1" applyBorder="1"/>
    <xf numFmtId="3" fontId="2" fillId="0" borderId="28" xfId="9" applyBorder="1"/>
    <xf numFmtId="3" fontId="2" fillId="0" borderId="28" xfId="2" applyBorder="1"/>
    <xf numFmtId="3" fontId="2" fillId="0" borderId="28" xfId="8" applyBorder="1"/>
    <xf numFmtId="3" fontId="2" fillId="0" borderId="28" xfId="7" applyBorder="1"/>
    <xf numFmtId="3" fontId="2" fillId="0" borderId="28" xfId="6" applyBorder="1"/>
    <xf numFmtId="3" fontId="2" fillId="0" borderId="28" xfId="5" applyBorder="1"/>
    <xf numFmtId="3" fontId="2" fillId="0" borderId="28" xfId="4" applyBorder="1"/>
    <xf numFmtId="3" fontId="2" fillId="0" borderId="28" xfId="3" applyBorder="1"/>
    <xf numFmtId="0" fontId="84" fillId="0" borderId="0" xfId="19" applyNumberFormat="1" applyFont="1"/>
    <xf numFmtId="3" fontId="84" fillId="0" borderId="2" xfId="3" applyFont="1"/>
    <xf numFmtId="170" fontId="33" fillId="70" borderId="16" xfId="95" applyNumberFormat="1" applyFont="1" applyFill="1" applyBorder="1" applyAlignment="1" applyProtection="1">
      <alignment horizontal="center"/>
      <protection locked="0" hidden="1"/>
    </xf>
    <xf numFmtId="164" fontId="1" fillId="0" borderId="0" xfId="11" applyNumberFormat="1" applyBorder="1" applyAlignment="1"/>
    <xf numFmtId="164" fontId="1" fillId="0" borderId="0" xfId="17" applyNumberFormat="1" applyBorder="1" applyAlignment="1"/>
    <xf numFmtId="164" fontId="1" fillId="0" borderId="0" xfId="12" applyNumberFormat="1" applyBorder="1" applyAlignment="1">
      <alignment horizontal="left" indent="1"/>
    </xf>
    <xf numFmtId="164" fontId="1" fillId="0" borderId="0" xfId="11" applyNumberFormat="1" applyBorder="1" applyAlignment="1">
      <alignment horizontal="left" indent="1"/>
    </xf>
    <xf numFmtId="49" fontId="1" fillId="0" borderId="0" xfId="11" applyNumberFormat="1" applyBorder="1" applyAlignment="1"/>
    <xf numFmtId="165" fontId="1" fillId="0" borderId="0" xfId="12" applyNumberFormat="1" applyBorder="1" applyAlignment="1"/>
  </cellXfs>
  <cellStyles count="49670">
    <cellStyle name="20% - Accent1" xfId="71" builtinId="30" customBuiltin="1"/>
    <cellStyle name="20% - Accent1 2" xfId="145" xr:uid="{6DDEAF06-1850-4287-A786-18933877F2CD}"/>
    <cellStyle name="20% - Accent1 2 2" xfId="390" xr:uid="{C1944E31-4E4E-4D52-BEF0-FD3B7693D7F8}"/>
    <cellStyle name="20% - Accent1 2 3" xfId="381" xr:uid="{D366CE05-F44E-4512-A67C-3403BF9AFCC7}"/>
    <cellStyle name="20% - Accent1 2 4" xfId="28465" xr:uid="{DF3DF500-18DC-4803-8944-258A91C0B28F}"/>
    <cellStyle name="20% - Accent1 3" xfId="146" xr:uid="{D840473B-0ECB-45E5-8E8C-2F38088C36F3}"/>
    <cellStyle name="20% - Accent1 3 2" xfId="26771" xr:uid="{A15FB12E-2CD5-4F37-B5D7-FDAEB7C12DDD}"/>
    <cellStyle name="20% - Accent1 4" xfId="147" xr:uid="{4C81B4EF-B948-430A-A0E1-FE1A3C61CA2D}"/>
    <cellStyle name="20% - Accent1 5" xfId="148" xr:uid="{3DDC5B60-8E79-4330-AF69-3AE81F6E9C82}"/>
    <cellStyle name="20% - Accent1 6" xfId="149" xr:uid="{06B6D1B3-B483-4C00-AF33-19E64D42F842}"/>
    <cellStyle name="20% - Accent1 7" xfId="31372" xr:uid="{56914095-310D-4C23-8607-007CFE7605A0}"/>
    <cellStyle name="20% - Accent2" xfId="74" builtinId="34" customBuiltin="1"/>
    <cellStyle name="20% - Accent2 2" xfId="150" xr:uid="{CB427C45-2CFC-4AAA-A65E-3CC951E2DDC8}"/>
    <cellStyle name="20% - Accent2 2 2" xfId="391" xr:uid="{58F1F7AB-3359-4B5B-9B00-455C02B2DFFB}"/>
    <cellStyle name="20% - Accent2 2 3" xfId="382" xr:uid="{2FB73A92-CC86-4C57-AFBB-B775A62E9E59}"/>
    <cellStyle name="20% - Accent2 2 4" xfId="39623" xr:uid="{F915CCCF-DC3F-41FC-8394-DCAAC86C2699}"/>
    <cellStyle name="20% - Accent2 3" xfId="151" xr:uid="{8C6E6509-3FA5-468D-8E94-2D5007DBA3FA}"/>
    <cellStyle name="20% - Accent2 3 2" xfId="47375" xr:uid="{0F066089-22D4-4C36-A2A1-C8E617006692}"/>
    <cellStyle name="20% - Accent2 4" xfId="152" xr:uid="{0E5039FB-DDF8-486F-AFCA-F7D449296074}"/>
    <cellStyle name="20% - Accent2 5" xfId="153" xr:uid="{08945DA5-533C-46F0-971B-6820A4BE1A7C}"/>
    <cellStyle name="20% - Accent2 6" xfId="154" xr:uid="{CDD5054C-CEBB-46DF-AF81-B37B651E3F80}"/>
    <cellStyle name="20% - Accent2 7" xfId="39624" xr:uid="{5FBD7F6D-9CFE-45AF-A1BF-D3CF9E41D548}"/>
    <cellStyle name="20% - Accent3" xfId="77" builtinId="38" customBuiltin="1"/>
    <cellStyle name="20% - Accent3 2" xfId="155" xr:uid="{3B9182C4-80AD-4E05-9738-3DEF63B2F77C}"/>
    <cellStyle name="20% - Accent3 2 2" xfId="392" xr:uid="{62E4941E-DC2E-44B2-BFFF-A0E534B1F902}"/>
    <cellStyle name="20% - Accent3 2 3" xfId="383" xr:uid="{4F7F87C3-0C99-41A0-B941-ADB3D8A89DA4}"/>
    <cellStyle name="20% - Accent3 2 4" xfId="39625" xr:uid="{1D231105-0F31-4D12-98E6-B15E1EB1A2CE}"/>
    <cellStyle name="20% - Accent3 3" xfId="156" xr:uid="{66BB06A6-D75D-47DE-BB59-76148F2D5069}"/>
    <cellStyle name="20% - Accent3 3 2" xfId="39626" xr:uid="{251D145C-281D-45A8-BA7D-F3A2CDD71120}"/>
    <cellStyle name="20% - Accent3 4" xfId="157" xr:uid="{0F67CD1D-412D-4B77-9771-7CE62EF45309}"/>
    <cellStyle name="20% - Accent3 5" xfId="158" xr:uid="{29939751-45DA-41AF-BECD-13F526539EDB}"/>
    <cellStyle name="20% - Accent3 6" xfId="159" xr:uid="{7FDD490B-4269-4744-B2AE-D31C91457D93}"/>
    <cellStyle name="20% - Accent3 7" xfId="39627" xr:uid="{A3D61CA3-1346-4DF2-9457-800F85C93BFD}"/>
    <cellStyle name="20% - Accent4" xfId="80" builtinId="42" customBuiltin="1"/>
    <cellStyle name="20% - Accent4 2" xfId="160" xr:uid="{9539AA57-9DF6-4A26-A53F-0DE4F6E7FC40}"/>
    <cellStyle name="20% - Accent4 2 2" xfId="393" xr:uid="{360695B9-3B59-4966-9968-41C66F5FBFB8}"/>
    <cellStyle name="20% - Accent4 2 3" xfId="384" xr:uid="{BAEB0994-B6DF-43CA-9697-B5BA66DF7DBA}"/>
    <cellStyle name="20% - Accent4 2 4" xfId="39628" xr:uid="{8A736A91-E89E-494F-8D86-02AB182ABD76}"/>
    <cellStyle name="20% - Accent4 3" xfId="161" xr:uid="{7202FC7A-7DA4-4357-81BC-2031EB1EB706}"/>
    <cellStyle name="20% - Accent4 3 2" xfId="39629" xr:uid="{0F4C254A-19BB-4975-A9D8-810BA1AFB027}"/>
    <cellStyle name="20% - Accent4 4" xfId="162" xr:uid="{6374FB98-E388-48E5-A72A-86F40E3ACEAD}"/>
    <cellStyle name="20% - Accent4 5" xfId="163" xr:uid="{6E57C3AA-188B-4203-9CE5-D665FE6B1790}"/>
    <cellStyle name="20% - Accent4 6" xfId="164" xr:uid="{874A1C7E-1937-4062-BFF2-EDDE87525EC6}"/>
    <cellStyle name="20% - Accent4 7" xfId="26185" xr:uid="{9A23BB77-1376-45FD-B0FD-5DD96AD173C3}"/>
    <cellStyle name="20% - Accent5" xfId="83" builtinId="46" customBuiltin="1"/>
    <cellStyle name="20% - Accent5 2" xfId="165" xr:uid="{AA2195B7-064F-4749-A7C0-D5B1723E85CC}"/>
    <cellStyle name="20% - Accent5 2 2" xfId="29881" xr:uid="{3AE4D4BF-424F-4B15-99BB-F0B7F1780826}"/>
    <cellStyle name="20% - Accent5 3" xfId="166" xr:uid="{D2AC17EF-047A-43B8-AE9D-00126B1BD969}"/>
    <cellStyle name="20% - Accent5 3 2" xfId="26549" xr:uid="{2025CDC2-755F-48CC-A1C1-78EEB203961E}"/>
    <cellStyle name="20% - Accent5 4" xfId="167" xr:uid="{A3E96A5D-3EA0-4A56-BFB6-5B441B43FC74}"/>
    <cellStyle name="20% - Accent5 5" xfId="168" xr:uid="{E3939340-11C0-4C92-A82E-9BF14A9787B8}"/>
    <cellStyle name="20% - Accent5 6" xfId="169" xr:uid="{2EF178BB-E608-4A37-ABD6-2DC460C01F74}"/>
    <cellStyle name="20% - Accent5 7" xfId="48802" xr:uid="{CA74485C-F85D-4DFA-9ABC-BEE0D10D6C92}"/>
    <cellStyle name="20% - Accent6" xfId="86" builtinId="50" customBuiltin="1"/>
    <cellStyle name="20% - Accent6 2" xfId="170" xr:uid="{C9DDF9C5-5E25-4093-B0B3-D809A919B1B5}"/>
    <cellStyle name="20% - Accent6 2 2" xfId="27509" xr:uid="{B005AEF7-DD5E-4DB2-A0A5-8C8D879AA526}"/>
    <cellStyle name="20% - Accent6 3" xfId="171" xr:uid="{701D0B62-82AD-4C15-9603-794B94EB95C6}"/>
    <cellStyle name="20% - Accent6 3 2" xfId="30341" xr:uid="{96B2A536-94A2-4083-838C-E9A2941C4549}"/>
    <cellStyle name="20% - Accent6 4" xfId="172" xr:uid="{B18D1423-9B45-41A5-9BCC-434DC95CF49E}"/>
    <cellStyle name="20% - Accent6 5" xfId="173" xr:uid="{7CB4FBFF-D06C-4C27-87EB-AC755F21937D}"/>
    <cellStyle name="20% - Accent6 6" xfId="174" xr:uid="{9DAC9E27-CBC0-4EB8-AD64-94334515C141}"/>
    <cellStyle name="20% - Accent6 7" xfId="39630" xr:uid="{6C697EB2-1E26-4D6C-B224-4A03918A6B59}"/>
    <cellStyle name="20% - Ênfase1 2" xfId="785" xr:uid="{71014EEB-976E-4751-A970-3C8829C0A878}"/>
    <cellStyle name="20% - Ênfase1 2 2" xfId="489" xr:uid="{F054BD33-60C2-474D-AB67-5CACA45050A8}"/>
    <cellStyle name="20% - Ênfase1 2 2 2" xfId="457" xr:uid="{FC5F5632-990B-4A8B-AABB-180A46FEABCE}"/>
    <cellStyle name="20% - Ênfase1 2 2 3" xfId="673" xr:uid="{3AA1CE48-C77B-407F-88DD-EB8FDDBFB786}"/>
    <cellStyle name="20% - Ênfase1 2 3" xfId="607" xr:uid="{2ED985A5-34FA-4E46-A244-0EE28D669D74}"/>
    <cellStyle name="20% - Ênfase1 2 4" xfId="565" xr:uid="{833C03B9-22A6-457D-9A85-39601AB401DC}"/>
    <cellStyle name="20% - Ênfase1 2 5" xfId="758" xr:uid="{87BA2707-4F9A-40DC-B351-3F3E20789F34}"/>
    <cellStyle name="20% - Ênfase1 3" xfId="776" xr:uid="{CBFD57A3-1152-4188-986F-2637F939C812}"/>
    <cellStyle name="20% - Ênfase1 3 2" xfId="588" xr:uid="{7ECE0B0F-48E3-4198-8215-AF6A52B7AD65}"/>
    <cellStyle name="20% - Ênfase1 3 3" xfId="470" xr:uid="{FE123A57-1B30-4846-A627-15116EFB85ED}"/>
    <cellStyle name="20% - Ênfase1 3 4" xfId="786" xr:uid="{D9ED8711-BFFC-4122-86D0-39C3B1826CE8}"/>
    <cellStyle name="20% - Ênfase2 2" xfId="652" xr:uid="{B3D82A10-88D0-44D0-BA19-D77B4585A360}"/>
    <cellStyle name="20% - Ênfase2 2 2" xfId="694" xr:uid="{8C5B356B-B021-4076-86A9-02800E2AEE9B}"/>
    <cellStyle name="20% - Ênfase2 2 2 2" xfId="476" xr:uid="{F5401B2F-D45E-4F5B-A088-255C86A9E19E}"/>
    <cellStyle name="20% - Ênfase2 2 2 3" xfId="596" xr:uid="{4B6E0CDB-4970-406D-B130-D464A42FED71}"/>
    <cellStyle name="20% - Ênfase2 2 3" xfId="685" xr:uid="{2A36B763-2E75-415E-A9E5-85820CC1F4DB}"/>
    <cellStyle name="20% - Ênfase2 2 4" xfId="608" xr:uid="{AB581DB5-28B3-41AA-BF34-CAB328F5C1E2}"/>
    <cellStyle name="20% - Ênfase2 2 5" xfId="769" xr:uid="{84A5E801-EA6E-46B0-9725-065C57278098}"/>
    <cellStyle name="20% - Ênfase2 3" xfId="782" xr:uid="{64CF80F5-436C-4F9A-9643-9800275F13E5}"/>
    <cellStyle name="20% - Ênfase2 3 2" xfId="779" xr:uid="{3FA5E12D-85F1-4C1E-949B-0288494F3507}"/>
    <cellStyle name="20% - Ênfase2 3 3" xfId="554" xr:uid="{38FEACD4-A4D4-4835-8C4E-596E96C311F8}"/>
    <cellStyle name="20% - Ênfase2 3 4" xfId="669" xr:uid="{5E34127D-888F-4B8B-8788-BCF30053A71B}"/>
    <cellStyle name="20% - Ênfase3 2" xfId="657" xr:uid="{485111BB-B1A3-4824-BEDA-0E582121696C}"/>
    <cellStyle name="20% - Ênfase3 2 2" xfId="603" xr:uid="{2C4299DE-043D-47C2-8CA7-B8156F3FB0A5}"/>
    <cellStyle name="20% - Ênfase3 2 2 2" xfId="464" xr:uid="{4EE649E0-A889-4019-99E2-E1EC1C990486}"/>
    <cellStyle name="20% - Ênfase3 2 2 3" xfId="440" xr:uid="{6944DC6C-6C13-41F0-828C-9701A194F270}"/>
    <cellStyle name="20% - Ênfase3 2 3" xfId="730" xr:uid="{1E5B30D4-29D0-4BBE-B72E-9B2A6398D600}"/>
    <cellStyle name="20% - Ênfase3 2 4" xfId="703" xr:uid="{B9866568-31E5-4976-809F-80A3EFEB09AE}"/>
    <cellStyle name="20% - Ênfase3 2 5" xfId="709" xr:uid="{F5FDEBA0-379D-4BAB-833F-8729DB63E533}"/>
    <cellStyle name="20% - Ênfase3 3" xfId="684" xr:uid="{D78C1832-EC52-4B35-9E7A-28C17F1AEA78}"/>
    <cellStyle name="20% - Ênfase3 3 2" xfId="484" xr:uid="{0F084110-C7D8-432D-9D96-D6E8F4880533}"/>
    <cellStyle name="20% - Ênfase3 3 3" xfId="487" xr:uid="{D9081D03-433F-4B5E-B45B-E8F3DDBE4A89}"/>
    <cellStyle name="20% - Ênfase3 3 4" xfId="475" xr:uid="{C35BCDB8-ED60-46AA-98C0-A8BC98D3E413}"/>
    <cellStyle name="20% - Ênfase4 2" xfId="550" xr:uid="{4860C293-0838-4553-A3FE-E1780F3549D9}"/>
    <cellStyle name="20% - Ênfase4 2 2" xfId="707" xr:uid="{DCF3A2B3-5522-44AF-8292-3219AD658555}"/>
    <cellStyle name="20% - Ênfase4 2 2 2" xfId="772" xr:uid="{07ACDB08-AD0A-4666-AAFC-82AAF3597DB3}"/>
    <cellStyle name="20% - Ênfase4 2 2 3" xfId="529" xr:uid="{AA70F46D-E428-48E8-A500-3B4305E6F514}"/>
    <cellStyle name="20% - Ênfase4 2 3" xfId="693" xr:uid="{19855281-BACA-4CA9-A934-D5D5D3FEFDD9}"/>
    <cellStyle name="20% - Ênfase4 2 4" xfId="527" xr:uid="{3A6884E1-F712-484E-AB54-3F916E26C181}"/>
    <cellStyle name="20% - Ênfase4 2 5" xfId="658" xr:uid="{7FA2821D-4597-40F0-87D0-74D93E0867E7}"/>
    <cellStyle name="20% - Ênfase4 3" xfId="620" xr:uid="{148915F3-BF5B-4FEE-83B3-04780814D5EF}"/>
    <cellStyle name="20% - Ênfase4 3 2" xfId="645" xr:uid="{6120AC92-8F46-48F8-A742-8327094FDAAC}"/>
    <cellStyle name="20% - Ênfase4 3 3" xfId="634" xr:uid="{466D7C84-0B25-4A95-B287-D2CD928072E4}"/>
    <cellStyle name="20% - Ênfase4 3 4" xfId="764" xr:uid="{31CEA355-2193-4023-8B19-65A27EB168D1}"/>
    <cellStyle name="20% - Ênfase5 2" xfId="639" xr:uid="{C2398397-3F0E-40C6-BB84-B61C78271B6E}"/>
    <cellStyle name="20% - Ênfase5 2 2" xfId="526" xr:uid="{CBFDF715-484F-47AE-AE02-D7DB92C4EEE0}"/>
    <cellStyle name="20% - Ênfase5 2 3" xfId="610" xr:uid="{80855BD7-AE89-457C-BA6A-FE806EAAD484}"/>
    <cellStyle name="20% - Ênfase5 2 4" xfId="667" xr:uid="{66ABDC37-0870-47D2-8233-AE09F6DA0017}"/>
    <cellStyle name="20% - Ênfase5 3" xfId="490" xr:uid="{1A3E7319-CEAF-4767-8004-D5EBE697DF1A}"/>
    <cellStyle name="20% - Ênfase5 4" xfId="747" xr:uid="{96C445F5-E267-43B1-B5FB-6DB63D2340DD}"/>
    <cellStyle name="20% - Ênfase6 2" xfId="522" xr:uid="{AA1E775D-499A-4A74-AE6F-285F892AA189}"/>
    <cellStyle name="20% - Ênfase6 2 2" xfId="744" xr:uid="{E766AB2D-DAAE-4552-B0C2-CAC87A688BC7}"/>
    <cellStyle name="20% - Ênfase6 2 3" xfId="592" xr:uid="{50C7994A-7989-4B0A-9825-9693FCE0FFEB}"/>
    <cellStyle name="20% - Ênfase6 2 4" xfId="735" xr:uid="{C054BB28-26CC-41C1-BCD0-F6D9543491F1}"/>
    <cellStyle name="20% - Ênfase6 3" xfId="495" xr:uid="{5EFBFD5D-6751-4772-956D-487FDEBB49D2}"/>
    <cellStyle name="20% - Ênfase6 4" xfId="708" xr:uid="{6879071E-E0B8-48A2-A038-F3064B7CA5F0}"/>
    <cellStyle name="40% - Accent1" xfId="72" builtinId="31" customBuiltin="1"/>
    <cellStyle name="40% - Accent1 2" xfId="175" xr:uid="{DBBC14A7-3D3B-4D47-AE91-07311179BFF8}"/>
    <cellStyle name="40% - Accent1 2 2" xfId="30483" xr:uid="{076C6FB8-817A-48C1-BF69-D4D3423474D7}"/>
    <cellStyle name="40% - Accent1 3" xfId="176" xr:uid="{967BA26C-6B9F-4DF5-AB75-CB24FE769878}"/>
    <cellStyle name="40% - Accent1 3 2" xfId="43802" xr:uid="{50BEEBCD-2D03-459D-BE24-2400C4F091D0}"/>
    <cellStyle name="40% - Accent1 4" xfId="177" xr:uid="{FA8B8DCF-509D-42E7-BEE3-3C9FEF6CD8A4}"/>
    <cellStyle name="40% - Accent1 5" xfId="178" xr:uid="{BE89A665-F34F-4C17-9298-CA5E400449AA}"/>
    <cellStyle name="40% - Accent1 6" xfId="179" xr:uid="{A59E55FD-18BC-4839-8809-01D5DFF287D8}"/>
    <cellStyle name="40% - Accent1 7" xfId="46015" xr:uid="{77B1C1E3-B155-4DCF-BB44-E8F93F9EDEFF}"/>
    <cellStyle name="40% - Accent2" xfId="75" builtinId="35" customBuiltin="1"/>
    <cellStyle name="40% - Accent2 2" xfId="180" xr:uid="{8B50D8DA-3C0F-4059-BEC9-D6EDB0C892B3}"/>
    <cellStyle name="40% - Accent2 2 2" xfId="30672" xr:uid="{C5203B81-9DF3-4232-B3D2-D0751BCF58CD}"/>
    <cellStyle name="40% - Accent2 3" xfId="181" xr:uid="{82DBABE5-040E-47E2-B526-F62D59B915AA}"/>
    <cellStyle name="40% - Accent2 3 2" xfId="31272" xr:uid="{A1FD3CA7-0A0D-4580-BBDB-EA2FB9B18FA5}"/>
    <cellStyle name="40% - Accent2 4" xfId="182" xr:uid="{90E18ED1-4632-44C7-9C98-43F902C1876B}"/>
    <cellStyle name="40% - Accent2 5" xfId="183" xr:uid="{DC751A4A-E19A-4599-A091-2187C56BA345}"/>
    <cellStyle name="40% - Accent2 6" xfId="184" xr:uid="{3156396B-334D-4E36-ABFB-358784E6DF66}"/>
    <cellStyle name="40% - Accent2 7" xfId="39631" xr:uid="{F60E2A22-D65E-4B75-AF01-7F7F1347A341}"/>
    <cellStyle name="40% - Accent3" xfId="78" builtinId="39" customBuiltin="1"/>
    <cellStyle name="40% - Accent3 2" xfId="185" xr:uid="{245FD2B8-DEC2-49E2-9ED9-4D425E8536A8}"/>
    <cellStyle name="40% - Accent3 2 2" xfId="394" xr:uid="{7DDCE9BD-9B1F-4397-A17F-6F5A13815321}"/>
    <cellStyle name="40% - Accent3 2 3" xfId="385" xr:uid="{59F9BC02-DE4C-47ED-9A13-0140B9BDC4D5}"/>
    <cellStyle name="40% - Accent3 2 4" xfId="39632" xr:uid="{F51DB2A8-2FFC-44DA-BAEC-2C3A1B11F8C5}"/>
    <cellStyle name="40% - Accent3 3" xfId="186" xr:uid="{B2A5733C-4CC7-415F-A0E2-0C5817DEA5AE}"/>
    <cellStyle name="40% - Accent3 3 2" xfId="39633" xr:uid="{93FB9678-740F-4E7C-ACD4-F65534D91664}"/>
    <cellStyle name="40% - Accent3 4" xfId="187" xr:uid="{612692DD-8A1D-4A4F-920F-AD27BE5235B0}"/>
    <cellStyle name="40% - Accent3 5" xfId="188" xr:uid="{06B4CD61-6C6F-49A9-A612-9C7FAAE925E3}"/>
    <cellStyle name="40% - Accent3 6" xfId="189" xr:uid="{3C1D9AED-64A0-4736-88BD-0DCD17D9A808}"/>
    <cellStyle name="40% - Accent3 7" xfId="39634" xr:uid="{3DD284B8-3B7C-4A36-BB57-15FB77F4FC5F}"/>
    <cellStyle name="40% - Accent4" xfId="81" builtinId="43" customBuiltin="1"/>
    <cellStyle name="40% - Accent4 2" xfId="190" xr:uid="{5A3BF723-CBA2-45B7-9771-4A9DCE4B6D3A}"/>
    <cellStyle name="40% - Accent4 2 2" xfId="39635" xr:uid="{0F466397-845C-45B0-9ACF-DA9BF28F9166}"/>
    <cellStyle name="40% - Accent4 3" xfId="191" xr:uid="{F513F249-5FB0-4164-A97D-872848E15046}"/>
    <cellStyle name="40% - Accent4 3 2" xfId="45450" xr:uid="{53F167C3-96CB-444A-980A-C85B80B49406}"/>
    <cellStyle name="40% - Accent4 4" xfId="192" xr:uid="{D9285376-F969-45D6-B7F0-DCB8D454C34E}"/>
    <cellStyle name="40% - Accent4 5" xfId="193" xr:uid="{59CF44D2-F942-44F8-81F0-7A96D34C88D4}"/>
    <cellStyle name="40% - Accent4 6" xfId="194" xr:uid="{EC03C250-1A05-4AB2-925C-F1AEBA9B5841}"/>
    <cellStyle name="40% - Accent4 7" xfId="39636" xr:uid="{18168F74-C41D-43ED-8E22-A6EA72CEC312}"/>
    <cellStyle name="40% - Accent5" xfId="84" builtinId="47" customBuiltin="1"/>
    <cellStyle name="40% - Accent5 2" xfId="195" xr:uid="{19191AD4-1EB5-40E2-A3FE-79EA5E705DE9}"/>
    <cellStyle name="40% - Accent5 2 2" xfId="39637" xr:uid="{4AE21F3C-9FB7-4CD8-B9DD-C94BAC07EB7A}"/>
    <cellStyle name="40% - Accent5 3" xfId="196" xr:uid="{DBA70002-5507-495D-A944-1FD9352E32D9}"/>
    <cellStyle name="40% - Accent5 3 2" xfId="39638" xr:uid="{9FFB4E72-484F-46C7-BB8D-29BBBCCB4D30}"/>
    <cellStyle name="40% - Accent5 4" xfId="197" xr:uid="{1FDEC40F-2E73-40C4-9346-D75C40D4E344}"/>
    <cellStyle name="40% - Accent5 5" xfId="198" xr:uid="{A5D68FDC-C573-4428-B0BA-CE78D1089B56}"/>
    <cellStyle name="40% - Accent5 6" xfId="199" xr:uid="{00B14695-9A35-40F6-BBC7-28A663437F38}"/>
    <cellStyle name="40% - Accent5 7" xfId="39639" xr:uid="{1E2EDE9D-86F7-4E0A-BE68-8B2B07FD5504}"/>
    <cellStyle name="40% - Accent6" xfId="87" builtinId="51" customBuiltin="1"/>
    <cellStyle name="40% - Accent6 2" xfId="200" xr:uid="{2D38F669-28AC-4271-BE12-B016B75A6996}"/>
    <cellStyle name="40% - Accent6 2 2" xfId="39640" xr:uid="{639CDA7C-AE5F-4329-B11E-DE2B6C00E9AF}"/>
    <cellStyle name="40% - Accent6 3" xfId="201" xr:uid="{0B3BB563-5485-452B-A825-F862A867DCBB}"/>
    <cellStyle name="40% - Accent6 3 2" xfId="28452" xr:uid="{BC11475A-BB14-49BF-B0FC-23882FD29118}"/>
    <cellStyle name="40% - Accent6 4" xfId="202" xr:uid="{1EDC2DDD-C85F-4A75-A438-055A25AD83D3}"/>
    <cellStyle name="40% - Accent6 5" xfId="203" xr:uid="{1944D434-DFAF-446B-BF02-AD8EB9DBFE12}"/>
    <cellStyle name="40% - Accent6 6" xfId="204" xr:uid="{D7A2FDCA-9ABC-4DF3-91DD-371B95A4DE8D}"/>
    <cellStyle name="40% - Accent6 7" xfId="29268" xr:uid="{DBEC2E35-45D7-41DE-BECB-035E8B22594C}"/>
    <cellStyle name="40% - Ênfase1 2" xfId="701" xr:uid="{6DD98C7C-1B6D-43D4-B1ED-98D54E5642B2}"/>
    <cellStyle name="40% - Ênfase1 2 2" xfId="581" xr:uid="{80F4B919-6A4F-4725-A0C6-6EB719E031D2}"/>
    <cellStyle name="40% - Ênfase1 2 3" xfId="790" xr:uid="{2494AA74-1105-4410-BB4A-3E9209E93533}"/>
    <cellStyle name="40% - Ênfase1 2 4" xfId="740" xr:uid="{FA544195-E3D7-4710-BB02-7596A2E4B488}"/>
    <cellStyle name="40% - Ênfase1 3" xfId="794" xr:uid="{E9C47454-3B88-47E8-96CB-1D772EC70135}"/>
    <cellStyle name="40% - Ênfase1 4" xfId="448" xr:uid="{14586CCA-D15E-4E23-B624-02DA4E68B59E}"/>
    <cellStyle name="40% - Ênfase2 2" xfId="451" xr:uid="{BB593F17-4C0F-4DDB-A3FC-91E89D00F631}"/>
    <cellStyle name="40% - Ênfase2 2 2" xfId="796" xr:uid="{88C3C333-CE74-40E1-A2E3-02674F5FE6CE}"/>
    <cellStyle name="40% - Ênfase2 2 3" xfId="551" xr:uid="{BCD99B01-3B1C-4240-A822-123EFA63A04C}"/>
    <cellStyle name="40% - Ênfase2 2 4" xfId="594" xr:uid="{1516800C-C469-4086-B9A2-6273A609699F}"/>
    <cellStyle name="40% - Ênfase2 3" xfId="752" xr:uid="{01F0BDFC-BBAE-43F0-B60F-9634AFB950C2}"/>
    <cellStyle name="40% - Ênfase2 4" xfId="647" xr:uid="{5BBC42D3-0378-49F3-A81B-BCF912DBCCBF}"/>
    <cellStyle name="40% - Ênfase3 2" xfId="519" xr:uid="{C4FB0933-82FE-4591-9B98-8C425A71F6BD}"/>
    <cellStyle name="40% - Ênfase3 2 2" xfId="528" xr:uid="{1399FEDA-8888-4145-9E59-C9A1733E6A21}"/>
    <cellStyle name="40% - Ênfase3 2 2 2" xfId="601" xr:uid="{A833E63F-BEF8-40CA-8B7E-CDDE996B66F3}"/>
    <cellStyle name="40% - Ênfase3 2 2 3" xfId="737" xr:uid="{AC007169-2E55-4487-AF55-3BBEEB33659E}"/>
    <cellStyle name="40% - Ênfase3 2 3" xfId="716" xr:uid="{C123C5FE-2E05-46ED-8326-FAA2E026E249}"/>
    <cellStyle name="40% - Ênfase3 2 4" xfId="473" xr:uid="{81A96288-37D6-4008-ABF9-14593D973E27}"/>
    <cellStyle name="40% - Ênfase3 2 5" xfId="663" xr:uid="{E4F73C15-83B0-47B3-B2C2-3812B14CCEF2}"/>
    <cellStyle name="40% - Ênfase3 3" xfId="655" xr:uid="{BD9B51E4-469C-4D76-A705-0A7F39644500}"/>
    <cellStyle name="40% - Ênfase3 3 2" xfId="748" xr:uid="{959212BD-2502-4504-AD69-A2E12B590662}"/>
    <cellStyle name="40% - Ênfase3 3 3" xfId="682" xr:uid="{5069C9C5-E528-4919-A4F3-D995DDAD1B66}"/>
    <cellStyle name="40% - Ênfase3 3 4" xfId="472" xr:uid="{B6287E13-4E68-47E1-BD77-35BB0A780276}"/>
    <cellStyle name="40% - Ênfase4 2" xfId="687" xr:uid="{BCA8B5AE-6E20-4E28-A171-7E5EB5A45760}"/>
    <cellStyle name="40% - Ênfase4 2 2" xfId="617" xr:uid="{F89D10CE-A622-4F79-A7FA-E021522A9811}"/>
    <cellStyle name="40% - Ênfase4 2 3" xfId="449" xr:uid="{675BA999-5559-4252-A27D-19009E46688B}"/>
    <cellStyle name="40% - Ênfase4 2 4" xfId="546" xr:uid="{5F50053F-3B52-441D-B8E5-C047EC146988}"/>
    <cellStyle name="40% - Ênfase4 3" xfId="714" xr:uid="{0F87BD78-1729-4562-AD54-7D1C45204A9D}"/>
    <cellStyle name="40% - Ênfase4 4" xfId="654" xr:uid="{53015D19-3F44-40F3-AC9E-89D847D43B7A}"/>
    <cellStyle name="40% - Ênfase5 2" xfId="757" xr:uid="{EC65FD92-0896-49EE-9751-8B9555C5EE78}"/>
    <cellStyle name="40% - Ênfase5 2 2" xfId="733" xr:uid="{50B4FEAA-BCAF-496C-BA13-E50371ADE836}"/>
    <cellStyle name="40% - Ênfase5 2 3" xfId="591" xr:uid="{7B88EAA9-A88E-4A99-8A08-49F981D4F17C}"/>
    <cellStyle name="40% - Ênfase5 2 4" xfId="474" xr:uid="{E7E8BC30-6129-407C-997D-E5C90DEE3A93}"/>
    <cellStyle name="40% - Ênfase5 3" xfId="698" xr:uid="{E42538B2-21AD-403B-962B-FF9931D2AC00}"/>
    <cellStyle name="40% - Ênfase5 4" xfId="793" xr:uid="{522E5A0D-ACDC-4F46-9F4B-94681BD4517A}"/>
    <cellStyle name="40% - Ênfase6 2" xfId="637" xr:uid="{14218F15-ADBA-4CFD-973E-E5753263CC7B}"/>
    <cellStyle name="40% - Ênfase6 2 2" xfId="722" xr:uid="{D3123601-52F4-472A-9D70-0D24F2BC2519}"/>
    <cellStyle name="40% - Ênfase6 2 3" xfId="606" xr:uid="{2F9DCD3F-1FED-401B-A205-F3D572E56E78}"/>
    <cellStyle name="40% - Ênfase6 2 4" xfId="713" xr:uid="{776985C3-3A4E-4D06-8E31-585454944D93}"/>
    <cellStyle name="40% - Ênfase6 3" xfId="508" xr:uid="{F09744E4-5CAD-4C57-A0B5-4FAAD485A672}"/>
    <cellStyle name="40% - Ênfase6 4" xfId="558" xr:uid="{FC45F6F2-E4D7-4FF2-94AA-7E72977BF2FF}"/>
    <cellStyle name="60% - Accent1 2" xfId="205" xr:uid="{96BFAD4C-E414-4285-8BBD-8191E1B3B99F}"/>
    <cellStyle name="60% - Accent1 2 2" xfId="39641" xr:uid="{B9A69F0B-057E-4EE2-B90A-431C5C422A83}"/>
    <cellStyle name="60% - Accent1 3" xfId="206" xr:uid="{1FA61CD6-FAA7-40AF-BFB4-A3FEF2923C00}"/>
    <cellStyle name="60% - Accent1 3 2" xfId="39642" xr:uid="{2E4FE574-3248-45D4-9F41-97D44FC56867}"/>
    <cellStyle name="60% - Accent1 4" xfId="207" xr:uid="{2954036E-D89E-410C-9775-EC9172108036}"/>
    <cellStyle name="60% - Accent1 5" xfId="208" xr:uid="{04DF6C83-96BC-4BFA-82EB-AC5F3E9142DD}"/>
    <cellStyle name="60% - Accent1 6" xfId="209" xr:uid="{0D1291B6-5746-47CB-8495-705CE01FE72B}"/>
    <cellStyle name="60% - Accent1 7" xfId="47052" xr:uid="{86349706-9991-410D-96E7-4D1C7DC3F1DA}"/>
    <cellStyle name="60% - Accent1 8" xfId="49662" xr:uid="{5717E383-DD6A-4B02-AD3C-66843F208FE4}"/>
    <cellStyle name="60% - Accent1 9" xfId="88" xr:uid="{A7FE9343-B45A-402D-974F-C26F7B79DB04}"/>
    <cellStyle name="60% - Accent2 2" xfId="210" xr:uid="{039FE38B-ECCF-48DB-BB69-A15B970B5054}"/>
    <cellStyle name="60% - Accent2 2 2" xfId="47924" xr:uid="{97E28AEB-31A5-4907-9D87-721E67A4F249}"/>
    <cellStyle name="60% - Accent2 3" xfId="211" xr:uid="{18A15460-4A0C-457A-A4ED-CA71CF956A8C}"/>
    <cellStyle name="60% - Accent2 3 2" xfId="39643" xr:uid="{959F4E69-FB67-478D-B986-54F39AD7E08C}"/>
    <cellStyle name="60% - Accent2 4" xfId="212" xr:uid="{8A3A64BF-1E2B-4B6D-ABA9-1B91707D0D51}"/>
    <cellStyle name="60% - Accent2 5" xfId="213" xr:uid="{F9609ACA-4232-4510-9709-5E52B9643FCD}"/>
    <cellStyle name="60% - Accent2 6" xfId="214" xr:uid="{A5442B1B-7B03-488B-96BF-9C921BE341F0}"/>
    <cellStyle name="60% - Accent2 7" xfId="39644" xr:uid="{84DD0E5D-FCA9-4D0B-924D-0EEC7C768D97}"/>
    <cellStyle name="60% - Accent2 8" xfId="49663" xr:uid="{CD51FEBB-6562-49C8-BB46-CA8651AEED1C}"/>
    <cellStyle name="60% - Accent2 9" xfId="89" xr:uid="{F3EE02ED-6043-45A4-A551-567385A2186C}"/>
    <cellStyle name="60% - Accent3 2" xfId="215" xr:uid="{6F64C995-85F5-45CA-84A2-7DFF113E93DE}"/>
    <cellStyle name="60% - Accent3 2 2" xfId="395" xr:uid="{BA4254A8-AF8B-4A4F-A528-6A51B5806CDA}"/>
    <cellStyle name="60% - Accent3 2 3" xfId="386" xr:uid="{233A9070-AC8C-480B-B42D-AADEABCDC472}"/>
    <cellStyle name="60% - Accent3 2 4" xfId="39645" xr:uid="{8F644020-C42A-4F38-A14E-FA25BB02B8F0}"/>
    <cellStyle name="60% - Accent3 3" xfId="216" xr:uid="{D86B1D15-1C29-4949-BB0E-372ABA629E83}"/>
    <cellStyle name="60% - Accent3 3 2" xfId="28775" xr:uid="{C2A1FEE1-36B6-4334-87AA-52C590BD9D70}"/>
    <cellStyle name="60% - Accent3 4" xfId="217" xr:uid="{9D5020EF-B401-4966-AD86-114701ECFD2A}"/>
    <cellStyle name="60% - Accent3 5" xfId="218" xr:uid="{9F421250-876C-43A2-8501-37DAAF015A5F}"/>
    <cellStyle name="60% - Accent3 6" xfId="219" xr:uid="{7F29AF1F-737D-4B08-B7A7-33E6A1D81947}"/>
    <cellStyle name="60% - Accent3 7" xfId="44721" xr:uid="{736BC521-97D6-40F5-963A-2D98E7EC9312}"/>
    <cellStyle name="60% - Accent3 8" xfId="49664" xr:uid="{F80A2D81-4057-4808-BF1D-0F1E4D1A96A1}"/>
    <cellStyle name="60% - Accent3 9" xfId="90" xr:uid="{AFFBAB8C-C1BB-44A2-AC2C-94E2F5BCDCDC}"/>
    <cellStyle name="60% - Accent4 2" xfId="220" xr:uid="{289CB6D6-4F4D-4C5B-865C-952B1EFF1F1B}"/>
    <cellStyle name="60% - Accent4 2 2" xfId="396" xr:uid="{55FFC281-CAC7-425D-A79B-47A084FF0F49}"/>
    <cellStyle name="60% - Accent4 2 3" xfId="387" xr:uid="{3B0BC71D-79A4-471E-80EA-917A0FA4C603}"/>
    <cellStyle name="60% - Accent4 2 4" xfId="39646" xr:uid="{E88EC938-8BD3-42BA-88F8-C530D21CF9FA}"/>
    <cellStyle name="60% - Accent4 3" xfId="221" xr:uid="{93D675E0-0D26-4723-91BD-8792E6B00439}"/>
    <cellStyle name="60% - Accent4 3 2" xfId="39647" xr:uid="{55AF5539-AAEF-4C16-AD7D-B04B35939CBE}"/>
    <cellStyle name="60% - Accent4 4" xfId="222" xr:uid="{83142658-0559-4B0C-AF6F-A931F34C9211}"/>
    <cellStyle name="60% - Accent4 5" xfId="223" xr:uid="{D2DCD111-1E02-456B-8087-314A232D332A}"/>
    <cellStyle name="60% - Accent4 6" xfId="224" xr:uid="{0F0DEF3C-7226-4080-B77F-E05E7EF528DA}"/>
    <cellStyle name="60% - Accent4 7" xfId="30852" xr:uid="{9EB7E630-9258-43E4-AE5C-5F2C6F6A35BA}"/>
    <cellStyle name="60% - Accent4 8" xfId="49665" xr:uid="{9F5DA547-8C7E-4186-BBD5-CEBC23A00C0F}"/>
    <cellStyle name="60% - Accent4 9" xfId="91" xr:uid="{CFDF8538-BB3A-4947-ADF4-D5C74606D0C0}"/>
    <cellStyle name="60% - Accent5 2" xfId="225" xr:uid="{032518AF-B2A7-4CA9-92AF-6AB2B0D41AC4}"/>
    <cellStyle name="60% - Accent5 2 2" xfId="27258" xr:uid="{CF04F274-A33F-49A8-BBF7-F62CE64CE21B}"/>
    <cellStyle name="60% - Accent5 3" xfId="226" xr:uid="{D715D8C6-C9C6-48ED-B3B7-8646032FA50C}"/>
    <cellStyle name="60% - Accent5 3 2" xfId="39648" xr:uid="{5B10F468-F3CD-4AE5-9352-ED5EEE330128}"/>
    <cellStyle name="60% - Accent5 4" xfId="227" xr:uid="{D9DDFF18-868D-4DB9-9F88-28CD6397B51B}"/>
    <cellStyle name="60% - Accent5 5" xfId="228" xr:uid="{24D2C62C-A86C-44D5-A01D-A6E398ECCECF}"/>
    <cellStyle name="60% - Accent5 6" xfId="229" xr:uid="{A17C2FA8-CA33-4DF2-9E34-26D8F55CC799}"/>
    <cellStyle name="60% - Accent5 7" xfId="39649" xr:uid="{797BA903-D09C-42E0-B9FC-8708123A8EB0}"/>
    <cellStyle name="60% - Accent5 8" xfId="49666" xr:uid="{F16A0061-0BDE-4CEA-AC0B-C68EA9BA22C4}"/>
    <cellStyle name="60% - Accent5 9" xfId="92" xr:uid="{FE8725BC-4228-4D37-88A9-A3DEB1706173}"/>
    <cellStyle name="60% - Accent6 2" xfId="230" xr:uid="{A0551389-B0F6-408D-A77F-FF8B99CB2267}"/>
    <cellStyle name="60% - Accent6 2 2" xfId="397" xr:uid="{82626817-CD39-4F19-84B3-0995D1BE5DA5}"/>
    <cellStyle name="60% - Accent6 2 3" xfId="388" xr:uid="{550309E0-BF3F-45E9-A239-E6574027F31F}"/>
    <cellStyle name="60% - Accent6 2 4" xfId="39650" xr:uid="{096D0881-437B-492A-9403-71093F68B2A2}"/>
    <cellStyle name="60% - Accent6 3" xfId="231" xr:uid="{7C63B2DD-1E52-4C0E-9CF6-57835C44DB11}"/>
    <cellStyle name="60% - Accent6 3 2" xfId="39651" xr:uid="{909DBA87-6FD9-4CCB-AE7D-F8DD97445E4B}"/>
    <cellStyle name="60% - Accent6 4" xfId="232" xr:uid="{115AF327-F5C7-4E26-9F3F-865C7B2CDCBB}"/>
    <cellStyle name="60% - Accent6 5" xfId="233" xr:uid="{D10051A2-CD87-4231-ACB1-ACCC8E22A69E}"/>
    <cellStyle name="60% - Accent6 6" xfId="234" xr:uid="{12EFDD5F-B64B-46CA-81BC-2721A9E0126E}"/>
    <cellStyle name="60% - Accent6 7" xfId="26804" xr:uid="{AE8481E2-9717-4E49-AA1B-69390E581142}"/>
    <cellStyle name="60% - Accent6 8" xfId="49667" xr:uid="{7B1B8B8F-F735-4AF9-A840-535F28286486}"/>
    <cellStyle name="60% - Accent6 9" xfId="93" xr:uid="{892AD597-24D2-4684-B0F9-89BFA9AD7B84}"/>
    <cellStyle name="60% - Ênfase3 2" xfId="515" xr:uid="{5A85C9A4-B41E-4554-94CC-A6AA4EF31F8D}"/>
    <cellStyle name="60% - Ênfase3 2 2" xfId="450" xr:uid="{3924B9E5-875D-421D-83FF-A8071D4A270B}"/>
    <cellStyle name="60% - Ênfase3 2 3" xfId="692" xr:uid="{D0029E75-7D65-4C49-8FB7-3EF5F486BE5B}"/>
    <cellStyle name="60% - Ênfase4 2" xfId="462" xr:uid="{AA96DBCB-21C8-4FF5-9A94-D4C8441EAF0D}"/>
    <cellStyle name="60% - Ênfase4 2 2" xfId="702" xr:uid="{43D9897D-B104-4B3A-B3EF-AEE92D826BDA}"/>
    <cellStyle name="60% - Ênfase4 2 3" xfId="561" xr:uid="{B076F24C-3A7F-46F1-A17C-330234D6226D}"/>
    <cellStyle name="60% - Ênfase6 2" xfId="614" xr:uid="{83927B83-CB4A-42ED-A11E-C82B04DF4D7B}"/>
    <cellStyle name="60% - Ênfase6 2 2" xfId="661" xr:uid="{AF867C83-D360-4876-9953-C58D4FA662FE}"/>
    <cellStyle name="60% - Ênfase6 2 3" xfId="724" xr:uid="{507A276A-D4BF-4B20-B6FB-C3D35513B4DC}"/>
    <cellStyle name="Accent1" xfId="70" builtinId="29" customBuiltin="1"/>
    <cellStyle name="Accent1 2" xfId="235" xr:uid="{C803410D-5F2A-4E3F-9194-3B879494FEF7}"/>
    <cellStyle name="Accent1 2 2" xfId="27753" xr:uid="{B5A30529-E09C-4B95-998C-FFFA2B40DD9E}"/>
    <cellStyle name="Accent1 3" xfId="236" xr:uid="{B8327681-3738-4B85-AA90-5FAC2E2EB57C}"/>
    <cellStyle name="Accent1 3 2" xfId="45371" xr:uid="{157B786D-CC5A-4B04-8C88-9E11E6999C3A}"/>
    <cellStyle name="Accent1 4" xfId="237" xr:uid="{75EE582C-1EF3-4A85-87BD-EC7F0056C23D}"/>
    <cellStyle name="Accent1 5" xfId="238" xr:uid="{5D241599-5E7C-4FC5-B4F2-52CB61B8CADC}"/>
    <cellStyle name="Accent1 6" xfId="239" xr:uid="{250B87E9-5941-4E0A-B16A-88223B41FA97}"/>
    <cellStyle name="Accent1 7" xfId="46101" xr:uid="{04E11F1E-4523-47CE-A157-F193E7D439AD}"/>
    <cellStyle name="Accent2" xfId="73" builtinId="33" customBuiltin="1"/>
    <cellStyle name="Accent2 2" xfId="240" xr:uid="{10A0B1AB-B8A9-47AB-8343-4250745C13BA}"/>
    <cellStyle name="Accent2 2 2" xfId="39652" xr:uid="{E3A1C9A3-E4E0-45E1-9838-C7AD6E749D59}"/>
    <cellStyle name="Accent2 3" xfId="241" xr:uid="{B3CC28B7-79DA-4B5A-874A-618B54D06162}"/>
    <cellStyle name="Accent2 3 2" xfId="39653" xr:uid="{ACDB0D7F-7399-46E2-A34B-C4DA47EA29A6}"/>
    <cellStyle name="Accent2 4" xfId="242" xr:uid="{77F98F82-7B0E-49EA-98A9-35F548CC6038}"/>
    <cellStyle name="Accent2 5" xfId="243" xr:uid="{EEB8C41F-1930-418F-8ECF-2451743A6939}"/>
    <cellStyle name="Accent2 6" xfId="244" xr:uid="{193DDEAA-F2EA-4A22-95C6-9328B936F6F5}"/>
    <cellStyle name="Accent2 7" xfId="39654" xr:uid="{9C7FFA4B-B7FE-4628-91A4-6203CB46327B}"/>
    <cellStyle name="Accent3" xfId="76" builtinId="37" customBuiltin="1"/>
    <cellStyle name="Accent3 2" xfId="245" xr:uid="{109FDDF0-4588-48C5-8AD5-8ED731073BFC}"/>
    <cellStyle name="Accent3 2 2" xfId="415" xr:uid="{6ACDCB9F-C4D7-4AA5-880F-E0DFB85E5740}"/>
    <cellStyle name="Accent3 2 3" xfId="411" xr:uid="{F411FBBA-D351-4AA1-ABD6-7EA0AC85C9B7}"/>
    <cellStyle name="Accent3 2 4" xfId="39655" xr:uid="{C959E86B-DED6-4600-A5C5-FF3031987113}"/>
    <cellStyle name="Accent3 3" xfId="246" xr:uid="{DE55DB80-A2B2-4470-B584-50CA7121448E}"/>
    <cellStyle name="Accent3 3 2" xfId="39656" xr:uid="{BB2345CE-2546-46A1-8142-A114A7DCCC98}"/>
    <cellStyle name="Accent3 4" xfId="247" xr:uid="{0796AE4A-80C6-4C52-9A10-2151EC7D1B32}"/>
    <cellStyle name="Accent3 5" xfId="248" xr:uid="{7CB48B72-D700-4710-B891-D4DBAD8DDA45}"/>
    <cellStyle name="Accent3 6" xfId="249" xr:uid="{63C0D7A5-3AB0-4F5D-A665-D2D30A2E501B}"/>
    <cellStyle name="Accent3 7" xfId="39657" xr:uid="{36B73673-6FEA-4670-A3CF-F252D8459C52}"/>
    <cellStyle name="Accent4" xfId="79" builtinId="41" customBuiltin="1"/>
    <cellStyle name="Accent4 2" xfId="250" xr:uid="{68DD3826-D533-4514-A75A-2DB54B36E5B2}"/>
    <cellStyle name="Accent4 2 2" xfId="39658" xr:uid="{4482C321-F96A-44EC-AE5D-2204B2CBCB26}"/>
    <cellStyle name="Accent4 3" xfId="251" xr:uid="{61B65C91-A46C-47D0-8864-E8A719563F36}"/>
    <cellStyle name="Accent4 3 2" xfId="29034" xr:uid="{946D3291-36A4-4894-A4AE-DF35BB401975}"/>
    <cellStyle name="Accent4 4" xfId="252" xr:uid="{F0EE0012-6B3A-42C8-B038-B99EDD559994}"/>
    <cellStyle name="Accent4 5" xfId="253" xr:uid="{A07EF678-533E-4DC6-967D-A794BFCCE0E5}"/>
    <cellStyle name="Accent4 6" xfId="254" xr:uid="{4DAB48D4-6226-4114-AEAE-77CA0385C05F}"/>
    <cellStyle name="Accent4 7" xfId="39659" xr:uid="{6B9D7523-B838-44F7-BA48-9D171DB4F795}"/>
    <cellStyle name="Accent5" xfId="82" builtinId="45" customBuiltin="1"/>
    <cellStyle name="Accent5 2" xfId="255" xr:uid="{5BA31395-C60D-4AB7-8AF8-908E06AADEE2}"/>
    <cellStyle name="Accent5 2 2" xfId="39660" xr:uid="{969BAEA6-50E1-44FC-BE2F-EE4C6182BE2A}"/>
    <cellStyle name="Accent5 3" xfId="256" xr:uid="{16F20858-53E5-4BA3-BD80-1B10B72F7261}"/>
    <cellStyle name="Accent5 3 2" xfId="25437" xr:uid="{7AE0ACB6-661A-41D7-B15E-DCCE0BA4A43B}"/>
    <cellStyle name="Accent5 4" xfId="257" xr:uid="{3549EB25-ECE3-407C-8B16-CCAD59F14DB2}"/>
    <cellStyle name="Accent5 5" xfId="258" xr:uid="{6BEFB3A4-13DC-4553-BDA6-9A43156617ED}"/>
    <cellStyle name="Accent5 6" xfId="259" xr:uid="{39889704-4442-4101-A0C0-DF6125BEBFA4}"/>
    <cellStyle name="Accent5 7" xfId="39661" xr:uid="{DDE7CB36-B848-4CF1-9FBA-716DFC1508C4}"/>
    <cellStyle name="Accent6" xfId="85" builtinId="49" customBuiltin="1"/>
    <cellStyle name="Accent6 2" xfId="260" xr:uid="{64E5EAC5-817B-44C8-AC9C-ACFBB01038CC}"/>
    <cellStyle name="Accent6 2 2" xfId="414" xr:uid="{B8BFA0EA-9AB6-423B-AA04-5B36495CEFD9}"/>
    <cellStyle name="Accent6 2 3" xfId="410" xr:uid="{EC0CB129-8BA0-4FAF-9A52-8DC6F7F5E828}"/>
    <cellStyle name="Accent6 2 4" xfId="39662" xr:uid="{131D9784-AA5F-4B29-A276-9268BD6637E9}"/>
    <cellStyle name="Accent6 3" xfId="261" xr:uid="{A431E11F-E50B-410D-8C4C-90FD8C7FCA32}"/>
    <cellStyle name="Accent6 3 2" xfId="47279" xr:uid="{1853C4C8-E66A-4AE6-A77D-E9400D67EE88}"/>
    <cellStyle name="Accent6 4" xfId="262" xr:uid="{8854BF99-86A4-4040-8637-E2309ADAEDF6}"/>
    <cellStyle name="Accent6 5" xfId="263" xr:uid="{E691E703-8AF3-498A-A444-40B49279A289}"/>
    <cellStyle name="Accent6 6" xfId="264" xr:uid="{2D46B50C-83C9-4439-89E0-CB4B80A74452}"/>
    <cellStyle name="Accent6 7" xfId="48160" xr:uid="{20ED5CDA-5E6B-4D3A-9749-DD5CD8416563}"/>
    <cellStyle name="AF Column - IBM Cognos" xfId="1" xr:uid="{23383E22-C5F5-4165-B47B-4D4D31C31DD0}"/>
    <cellStyle name="AF Data - IBM Cognos" xfId="2" xr:uid="{FC1D2778-CA8D-4031-951B-46EFA40E37E5}"/>
    <cellStyle name="AF Data 0 - IBM Cognos" xfId="3" xr:uid="{194F8516-71C7-4418-854D-F9848F7AC385}"/>
    <cellStyle name="AF Data 1 - IBM Cognos" xfId="4" xr:uid="{FD9DDF5F-44CE-4F24-B117-9A1F5207113E}"/>
    <cellStyle name="AF Data 2 - IBM Cognos" xfId="5" xr:uid="{AF195F27-AB5F-432B-AA24-448D067DF106}"/>
    <cellStyle name="AF Data 3 - IBM Cognos" xfId="6" xr:uid="{3EF9E728-23CD-4CD9-A2CE-C953089F3382}"/>
    <cellStyle name="AF Data 4 - IBM Cognos" xfId="7" xr:uid="{08F2847D-5288-45F9-94D9-791A7981B7F6}"/>
    <cellStyle name="AF Data 5 - IBM Cognos" xfId="8" xr:uid="{163D6BC5-F34F-44B3-8EC1-7A079602F3CF}"/>
    <cellStyle name="AF Data Leaf - IBM Cognos" xfId="9" xr:uid="{5D8E9F1D-057B-4A84-9FFE-AF7EF1A19007}"/>
    <cellStyle name="AF Header - IBM Cognos" xfId="10" xr:uid="{B77F5BCB-C179-47D3-8256-2E32095B5D19}"/>
    <cellStyle name="AF Header 0 - IBM Cognos" xfId="11" xr:uid="{25D426E5-47DF-4008-AD0D-C30ED4EF1A9C}"/>
    <cellStyle name="AF Header 1 - IBM Cognos" xfId="12" xr:uid="{2DE536BA-5351-4923-8C84-C82FE7413B3B}"/>
    <cellStyle name="AF Header 2 - IBM Cognos" xfId="13" xr:uid="{022BAC2C-3F11-428B-93CD-F74988A81570}"/>
    <cellStyle name="AF Header 3 - IBM Cognos" xfId="14" xr:uid="{F8BBA31A-ABD9-45A8-B964-F5551B116E3B}"/>
    <cellStyle name="AF Header 4 - IBM Cognos" xfId="15" xr:uid="{EC0115B7-ACA6-48BA-8A2E-3F22FC2A75EC}"/>
    <cellStyle name="AF Header 5 - IBM Cognos" xfId="16" xr:uid="{6E6064DF-C135-4641-86E1-F92519DA7232}"/>
    <cellStyle name="AF Header Leaf - IBM Cognos" xfId="17" xr:uid="{ACD925D7-661D-4B33-B3E5-0D0966FD1CF4}"/>
    <cellStyle name="AF Row - IBM Cognos" xfId="18" xr:uid="{7F22D95A-18B7-40C7-AE57-3111087DCA3C}"/>
    <cellStyle name="AF Row 0 - IBM Cognos" xfId="19" xr:uid="{71B87AEB-D40B-43F2-9558-17E9DBB5A280}"/>
    <cellStyle name="AF Row 1 - IBM Cognos" xfId="20" xr:uid="{EA8F96B3-1786-4A83-B815-868654243FD0}"/>
    <cellStyle name="AF Row 2 - IBM Cognos" xfId="21" xr:uid="{5064BB90-6CAA-4703-ACEB-B9AB590F5430}"/>
    <cellStyle name="AF Row 3 - IBM Cognos" xfId="22" xr:uid="{829F25F7-51E6-4CFD-84B5-2E80360D16CC}"/>
    <cellStyle name="AF Row 4 - IBM Cognos" xfId="23" xr:uid="{41FF2023-260C-4520-9D2F-50538E9B5D52}"/>
    <cellStyle name="AF Row 5 - IBM Cognos" xfId="24" xr:uid="{46C15EB0-55D6-4BA6-9FC2-06AD6B4061EC}"/>
    <cellStyle name="AF Row Leaf - IBM Cognos" xfId="25" xr:uid="{E2FFC609-A83D-4219-9EE2-C972DE74518C}"/>
    <cellStyle name="AF Subnm - IBM Cognos" xfId="26" xr:uid="{3E40671B-DB91-48E8-92A4-C0D09554124A}"/>
    <cellStyle name="AF Title - IBM Cognos" xfId="27" xr:uid="{328F4E3C-AEAF-4C4F-A623-31751D551D0B}"/>
    <cellStyle name="Bad" xfId="61" builtinId="27" customBuiltin="1"/>
    <cellStyle name="Bad 2" xfId="265" xr:uid="{F6D101D0-9FBF-4A43-A7BF-039CC7B5B0D1}"/>
    <cellStyle name="Bad 2 2" xfId="47892" xr:uid="{4983FAEF-4920-4C6C-98AE-9B05D47159C8}"/>
    <cellStyle name="Bad 3" xfId="266" xr:uid="{AD5ED07B-377F-4B00-B42A-17E940BBB93F}"/>
    <cellStyle name="Bad 3 2" xfId="48265" xr:uid="{AB052A2B-3A98-4422-9B48-93C02E42BCDE}"/>
    <cellStyle name="Bad 4" xfId="267" xr:uid="{E398F77E-EFA4-4EC4-AEBA-CBB4C964B83B}"/>
    <cellStyle name="Bad 5" xfId="268" xr:uid="{B23AA7AB-6372-421C-8426-83B14032A2C6}"/>
    <cellStyle name="Bad 6" xfId="269" xr:uid="{EE1F52D7-DFEF-450D-9286-E108FD1F10F6}"/>
    <cellStyle name="Bad 7" xfId="39663" xr:uid="{DA4F976D-274B-4CB8-BCC7-C7D6801321CE}"/>
    <cellStyle name="Brand Align Left Text" xfId="270" xr:uid="{0F5EDC92-C4C4-4A9B-A058-F96E1F83CFC0}"/>
    <cellStyle name="Brand Default" xfId="144" xr:uid="{BE5A5455-3F0B-4784-9983-297541CF617B}"/>
    <cellStyle name="Brand Default 2" xfId="271" xr:uid="{A2E2176C-0EEC-40D2-BE87-3B51C6206F36}"/>
    <cellStyle name="Brand Default 3" xfId="272" xr:uid="{896C4CC4-36A0-4CA0-A23A-218D01489482}"/>
    <cellStyle name="Brand Default 4" xfId="273" xr:uid="{1244AADA-429E-4499-A48C-17140E0C214F}"/>
    <cellStyle name="Brand Default_~8161554" xfId="274" xr:uid="{3C1F8A58-1739-44A5-A2F0-3C298CC71A72}"/>
    <cellStyle name="Brand Percent" xfId="275" xr:uid="{7EF7821D-957E-4A31-AD96-AA15410370D1}"/>
    <cellStyle name="Brand Source" xfId="276" xr:uid="{E8E104FC-21CA-4BD9-87A1-D200548689A2}"/>
    <cellStyle name="Brand Subtitle with Underline" xfId="277" xr:uid="{D613ECFF-49EF-412B-8372-9F53C239B421}"/>
    <cellStyle name="Brand Subtitle without Underline" xfId="278" xr:uid="{32E27263-EC4F-44CE-85C7-46696C9281B6}"/>
    <cellStyle name="Brand Title" xfId="143" xr:uid="{DD51C60A-BB26-4313-BECF-A77E6ECE2C47}"/>
    <cellStyle name="Calculated Column - IBM Cognos" xfId="28" xr:uid="{BEBD7BB8-EC98-4C27-BE3A-CFFD304E467D}"/>
    <cellStyle name="Calculated Column Name - IBM Cognos" xfId="29" xr:uid="{505F774D-CD9F-40B0-858A-FC69380CAC0F}"/>
    <cellStyle name="Calculated Row - IBM Cognos" xfId="30" xr:uid="{AB2828C2-F443-49A9-B5E6-29323A1E8A20}"/>
    <cellStyle name="Calculated Row Name - IBM Cognos" xfId="31" xr:uid="{CDC033F2-5D5F-4FD6-9A4A-4D5974E7776B}"/>
    <cellStyle name="Calculation" xfId="64" builtinId="22" customBuiltin="1"/>
    <cellStyle name="Calculation 2" xfId="279" xr:uid="{4C4505AB-D53F-40C1-BADF-96FACE26DEAE}"/>
    <cellStyle name="Calculation 2 10" xfId="2907" xr:uid="{DD684BD5-D299-4EC8-B7E8-666946205F84}"/>
    <cellStyle name="Calculation 2 10 2" xfId="2908" xr:uid="{F0D1DCB1-382F-484B-8CED-16B01A89CC1D}"/>
    <cellStyle name="Calculation 2 10 2 2" xfId="47410" xr:uid="{33F99079-560F-43B9-84CE-6EE803873FE5}"/>
    <cellStyle name="Calculation 2 10 3" xfId="29816" xr:uid="{3669C9DD-5C70-44F7-9E2A-8BB7C98FEB7C}"/>
    <cellStyle name="Calculation 2 11" xfId="2909" xr:uid="{8B61183C-AAF5-4AD0-B38D-ADD0AFCA28DF}"/>
    <cellStyle name="Calculation 2 11 2" xfId="2910" xr:uid="{B5BC251F-434D-422F-B79C-7B07B124F4A8}"/>
    <cellStyle name="Calculation 2 11 2 2" xfId="39664" xr:uid="{B7331A24-9C74-43F7-A158-02615BA88D81}"/>
    <cellStyle name="Calculation 2 11 3" xfId="29381" xr:uid="{77C28A71-C6CF-464E-8A34-0F7588DFF9C3}"/>
    <cellStyle name="Calculation 2 12" xfId="2911" xr:uid="{754214D4-749F-456B-BE7D-43ECCF7DDCB8}"/>
    <cellStyle name="Calculation 2 12 2" xfId="39665" xr:uid="{937313E7-07F0-422E-A8E7-6ABCC96030A5}"/>
    <cellStyle name="Calculation 2 13" xfId="39666" xr:uid="{9CF8F915-9C5C-4159-8140-AB929FFE2752}"/>
    <cellStyle name="Calculation 2 14" xfId="31388" xr:uid="{8E309CFD-C784-42DB-9DE2-F958BA53E7DF}"/>
    <cellStyle name="Calculation 2 2" xfId="901" xr:uid="{C930E873-B864-47EE-BF2A-491ED70A5DD1}"/>
    <cellStyle name="Calculation 2 2 10" xfId="2912" xr:uid="{F5F71254-554D-4260-BC3D-C26585BF5C83}"/>
    <cellStyle name="Calculation 2 2 10 2" xfId="39667" xr:uid="{F512858C-07D7-4FF3-A03C-DD9ECED098AE}"/>
    <cellStyle name="Calculation 2 2 11" xfId="31397" xr:uid="{2D3E9424-9DBF-4BDE-87FA-BD2577D648CE}"/>
    <cellStyle name="Calculation 2 2 2" xfId="1050" xr:uid="{88B834CC-F3BA-4CD7-911E-88F9670AA11F}"/>
    <cellStyle name="Calculation 2 2 2 10" xfId="2913" xr:uid="{95E91779-0E84-4022-8758-2FDC708736EA}"/>
    <cellStyle name="Calculation 2 2 2 10 2" xfId="39668" xr:uid="{4F10B2D9-D9DA-45EB-A996-98DB294586CA}"/>
    <cellStyle name="Calculation 2 2 2 11" xfId="31483" xr:uid="{D5301D14-6941-428F-A303-EF88094EE8D9}"/>
    <cellStyle name="Calculation 2 2 2 2" xfId="1264" xr:uid="{C1842DC1-D51E-4E8B-9A34-CA4221A8AB83}"/>
    <cellStyle name="Calculation 2 2 2 2 2" xfId="1575" xr:uid="{2A367344-ED92-4088-B9F9-D4DA199C0369}"/>
    <cellStyle name="Calculation 2 2 2 2 2 2" xfId="2566" xr:uid="{FEB5E9C8-5FDB-4534-8F40-E5FAFACFFA7B}"/>
    <cellStyle name="Calculation 2 2 2 2 2 2 2" xfId="2914" xr:uid="{66C30D2C-3908-4299-A636-8CB56F0E1034}"/>
    <cellStyle name="Calculation 2 2 2 2 2 2 2 2" xfId="2915" xr:uid="{BF9FC01B-F9F3-43A3-9200-07931DFD7EA2}"/>
    <cellStyle name="Calculation 2 2 2 2 2 2 2 2 2" xfId="2916" xr:uid="{D44F4C5E-5ABE-42D9-A2D4-32B7C3853C20}"/>
    <cellStyle name="Calculation 2 2 2 2 2 2 2 2 2 2" xfId="25522" xr:uid="{7874BF64-5E2E-46EE-BF36-1AB358B5F6B7}"/>
    <cellStyle name="Calculation 2 2 2 2 2 2 2 2 3" xfId="47473" xr:uid="{0C32A75E-9EBD-45DE-B105-2F87BBC7C2BE}"/>
    <cellStyle name="Calculation 2 2 2 2 2 2 2 3" xfId="2917" xr:uid="{1EF0E526-E023-48B9-93FE-B69E5299FB7F}"/>
    <cellStyle name="Calculation 2 2 2 2 2 2 2 3 2" xfId="2918" xr:uid="{33B60EBD-33FA-4637-9A2E-976FC824E280}"/>
    <cellStyle name="Calculation 2 2 2 2 2 2 2 3 2 2" xfId="39669" xr:uid="{5192C29A-EECA-46F7-8755-B8A26C014CD7}"/>
    <cellStyle name="Calculation 2 2 2 2 2 2 2 3 3" xfId="33915" xr:uid="{1204CEE7-460E-42B8-8D58-10B86BD6284C}"/>
    <cellStyle name="Calculation 2 2 2 2 2 2 2 4" xfId="2919" xr:uid="{8D93BD37-8CF6-40DA-B3F8-82413CFA7914}"/>
    <cellStyle name="Calculation 2 2 2 2 2 2 2 4 2" xfId="45467" xr:uid="{AE00151A-DD7D-474B-9C18-40BB743417AE}"/>
    <cellStyle name="Calculation 2 2 2 2 2 2 2 5" xfId="27022" xr:uid="{36F70FD3-8F61-4EE4-82CE-79D72F8C2F2F}"/>
    <cellStyle name="Calculation 2 2 2 2 2 2 3" xfId="2920" xr:uid="{F94EFF15-173E-4A5C-99A3-1D0574DC6846}"/>
    <cellStyle name="Calculation 2 2 2 2 2 2 3 2" xfId="2921" xr:uid="{17857B8D-7E60-493F-B42E-5E22FA63E4D1}"/>
    <cellStyle name="Calculation 2 2 2 2 2 2 3 2 2" xfId="28647" xr:uid="{A50AC754-3CE9-4B5A-9DCB-30A5DB817EB7}"/>
    <cellStyle name="Calculation 2 2 2 2 2 2 3 3" xfId="34883" xr:uid="{13BD7429-FBB3-4412-B189-31710A782526}"/>
    <cellStyle name="Calculation 2 2 2 2 2 2 4" xfId="2922" xr:uid="{80B52334-CA92-4323-A87D-C1B8A6CF69D5}"/>
    <cellStyle name="Calculation 2 2 2 2 2 2 4 2" xfId="2923" xr:uid="{2DC9790B-CFDC-4084-AE93-90DDF2A37D0D}"/>
    <cellStyle name="Calculation 2 2 2 2 2 2 4 2 2" xfId="46202" xr:uid="{FB84F65C-6832-4864-88BA-17DF580983C5}"/>
    <cellStyle name="Calculation 2 2 2 2 2 2 4 3" xfId="36601" xr:uid="{5085A337-C5BC-48DC-BD05-FBC817EBB028}"/>
    <cellStyle name="Calculation 2 2 2 2 2 2 5" xfId="2924" xr:uid="{C3B70AA0-5FEB-4194-A863-06B4D5F38B28}"/>
    <cellStyle name="Calculation 2 2 2 2 2 2 5 2" xfId="39670" xr:uid="{1E405F7D-5045-42B1-A9BD-F27641E82039}"/>
    <cellStyle name="Calculation 2 2 2 2 2 2 6" xfId="32248" xr:uid="{49ACB3E4-5DC0-4B4B-944A-244F420CEE8C}"/>
    <cellStyle name="Calculation 2 2 2 2 2 3" xfId="2925" xr:uid="{706940DE-4222-4CCA-A76F-98B6E3750B50}"/>
    <cellStyle name="Calculation 2 2 2 2 2 3 2" xfId="2926" xr:uid="{17C6C6F3-6D6B-431A-A40C-F37EDB5F3EC3}"/>
    <cellStyle name="Calculation 2 2 2 2 2 3 2 2" xfId="2927" xr:uid="{9BB5C898-1DA4-450C-8CBD-CF86A2DCE0AA}"/>
    <cellStyle name="Calculation 2 2 2 2 2 3 2 2 2" xfId="39074" xr:uid="{6AEDDC16-78B2-4C06-9951-8685B43B77C1}"/>
    <cellStyle name="Calculation 2 2 2 2 2 3 2 3" xfId="35177" xr:uid="{FEE8ACFB-B68A-4896-B61E-53853A8CD56E}"/>
    <cellStyle name="Calculation 2 2 2 2 2 3 3" xfId="2928" xr:uid="{58A84743-77DF-4089-87D7-B1137EA55631}"/>
    <cellStyle name="Calculation 2 2 2 2 2 3 3 2" xfId="2929" xr:uid="{9CB57F8D-7913-4863-81E7-E5384C788990}"/>
    <cellStyle name="Calculation 2 2 2 2 2 3 3 2 2" xfId="28285" xr:uid="{094239EF-B9B0-4A35-9C37-816D4A922BE1}"/>
    <cellStyle name="Calculation 2 2 2 2 2 3 3 3" xfId="44305" xr:uid="{428A5367-D360-4998-B05D-3DB5F81575D5}"/>
    <cellStyle name="Calculation 2 2 2 2 2 3 4" xfId="2930" xr:uid="{D464E0DD-EFEF-437E-994C-B6ADDD434532}"/>
    <cellStyle name="Calculation 2 2 2 2 2 3 4 2" xfId="28699" xr:uid="{3ED290A5-6319-4067-8FAC-D4DD315149D9}"/>
    <cellStyle name="Calculation 2 2 2 2 2 3 5" xfId="32798" xr:uid="{4F21B19E-C2C6-43F1-AAFB-E6EF71AF0975}"/>
    <cellStyle name="Calculation 2 2 2 2 2 4" xfId="2931" xr:uid="{4B333202-ED1C-4950-BAE0-E7C1E3F13A4D}"/>
    <cellStyle name="Calculation 2 2 2 2 2 4 2" xfId="2932" xr:uid="{344A8432-11DF-4C9F-954A-445787AE575A}"/>
    <cellStyle name="Calculation 2 2 2 2 2 4 2 2" xfId="39243" xr:uid="{36F14A6D-E08F-441E-B232-D12E8738CCBF}"/>
    <cellStyle name="Calculation 2 2 2 2 2 4 3" xfId="35308" xr:uid="{CF7D9055-B78B-4CDE-8C8D-94050FD523F5}"/>
    <cellStyle name="Calculation 2 2 2 2 2 5" xfId="2933" xr:uid="{BEA3A1AF-63EF-4D71-8986-AB51C2959334}"/>
    <cellStyle name="Calculation 2 2 2 2 2 5 2" xfId="2934" xr:uid="{0A02351B-C34C-4F07-9ADD-659314E03E24}"/>
    <cellStyle name="Calculation 2 2 2 2 2 5 2 2" xfId="29498" xr:uid="{E29E29F6-C7B7-469F-A3BD-CA64FECE070F}"/>
    <cellStyle name="Calculation 2 2 2 2 2 5 3" xfId="37088" xr:uid="{30B42325-CE8A-478E-8D75-FEFE447F6873}"/>
    <cellStyle name="Calculation 2 2 2 2 2 6" xfId="2935" xr:uid="{D581488C-F4DB-4A73-B9A2-09A93E74CB2E}"/>
    <cellStyle name="Calculation 2 2 2 2 2 6 2" xfId="39671" xr:uid="{E9AB8510-6946-4418-B164-975012EAC59C}"/>
    <cellStyle name="Calculation 2 2 2 2 2 7" xfId="26376" xr:uid="{84A173EA-B0F0-4344-A277-B2DF7EC4B8D0}"/>
    <cellStyle name="Calculation 2 2 2 2 3" xfId="1837" xr:uid="{C55FBBD1-7597-44D1-BD65-F493BCEB637E}"/>
    <cellStyle name="Calculation 2 2 2 2 3 2" xfId="2822" xr:uid="{9120DA12-C1C7-491A-8B3C-C7DF506482D2}"/>
    <cellStyle name="Calculation 2 2 2 2 3 2 2" xfId="2936" xr:uid="{5BAA99CE-09C7-4810-A54D-1BE8D318F7DD}"/>
    <cellStyle name="Calculation 2 2 2 2 3 2 2 2" xfId="2937" xr:uid="{998E037A-6CAB-47EB-9A80-BE478AA58B1E}"/>
    <cellStyle name="Calculation 2 2 2 2 3 2 2 2 2" xfId="2938" xr:uid="{ECD2898E-28D6-43B7-BA67-94F15469880D}"/>
    <cellStyle name="Calculation 2 2 2 2 3 2 2 2 2 2" xfId="44260" xr:uid="{9E792485-08C7-4CAC-9094-6E3CDFD5253E}"/>
    <cellStyle name="Calculation 2 2 2 2 3 2 2 2 3" xfId="33560" xr:uid="{C6509A39-4227-4B64-AF31-36B2366723D7}"/>
    <cellStyle name="Calculation 2 2 2 2 3 2 2 3" xfId="2939" xr:uid="{82E374AC-A985-4E92-99CA-5335ADD43DA5}"/>
    <cellStyle name="Calculation 2 2 2 2 3 2 2 3 2" xfId="2940" xr:uid="{43C94C10-9781-4831-BB9F-6791BD322D91}"/>
    <cellStyle name="Calculation 2 2 2 2 3 2 2 3 2 2" xfId="46886" xr:uid="{649F112A-A3EE-483D-ACF6-9044849C02C9}"/>
    <cellStyle name="Calculation 2 2 2 2 3 2 2 3 3" xfId="28051" xr:uid="{CD9F9DC5-A395-4796-9E91-2DB7DCE82F49}"/>
    <cellStyle name="Calculation 2 2 2 2 3 2 2 4" xfId="2941" xr:uid="{AF17899D-99D4-4CE5-811F-7554699919AD}"/>
    <cellStyle name="Calculation 2 2 2 2 3 2 2 4 2" xfId="39672" xr:uid="{79C4A371-452C-4935-BD25-C1DFA4EA814D}"/>
    <cellStyle name="Calculation 2 2 2 2 3 2 2 5" xfId="29553" xr:uid="{67954CAA-B673-4909-B778-D8B615A52FEE}"/>
    <cellStyle name="Calculation 2 2 2 2 3 2 3" xfId="2942" xr:uid="{F3F1CC01-1CB2-44D1-A0E9-0D8E4CA45760}"/>
    <cellStyle name="Calculation 2 2 2 2 3 2 3 2" xfId="2943" xr:uid="{12406219-F0EE-466E-8EAB-2A205F812620}"/>
    <cellStyle name="Calculation 2 2 2 2 3 2 3 2 2" xfId="37924" xr:uid="{050006EA-ABF7-49D5-8C74-593825CFE797}"/>
    <cellStyle name="Calculation 2 2 2 2 3 2 3 3" xfId="33777" xr:uid="{F07058B3-D83A-4038-850D-7A04CB286F7A}"/>
    <cellStyle name="Calculation 2 2 2 2 3 2 4" xfId="2944" xr:uid="{C65EC1C4-AE25-43ED-A796-097B81C12FF8}"/>
    <cellStyle name="Calculation 2 2 2 2 3 2 4 2" xfId="2945" xr:uid="{775D38B0-77E7-4249-B94D-D333DE2284D1}"/>
    <cellStyle name="Calculation 2 2 2 2 3 2 4 2 2" xfId="43726" xr:uid="{EB8131E2-BC0A-47C7-9216-6F88BA21A9BB}"/>
    <cellStyle name="Calculation 2 2 2 2 3 2 4 3" xfId="34487" xr:uid="{4E5AD078-4EF3-422E-810A-5B8702540239}"/>
    <cellStyle name="Calculation 2 2 2 2 3 2 5" xfId="2946" xr:uid="{C33A012E-0D8C-4A15-8BFE-3DC19BC0CFDA}"/>
    <cellStyle name="Calculation 2 2 2 2 3 2 5 2" xfId="30501" xr:uid="{4D546146-3312-4E62-86CE-701F3F03CFD9}"/>
    <cellStyle name="Calculation 2 2 2 2 3 2 6" xfId="29467" xr:uid="{5B4AA695-C8CD-4E2E-A7B5-1E0166BE092D}"/>
    <cellStyle name="Calculation 2 2 2 2 3 3" xfId="2947" xr:uid="{E21C3AB5-EE39-4838-AD71-BA89EB50AE4C}"/>
    <cellStyle name="Calculation 2 2 2 2 3 3 2" xfId="2948" xr:uid="{BA7BE523-3B24-4F1F-BFD9-AE99724D736C}"/>
    <cellStyle name="Calculation 2 2 2 2 3 3 2 2" xfId="2949" xr:uid="{6022E9E6-F844-4232-8F11-66011968FB4B}"/>
    <cellStyle name="Calculation 2 2 2 2 3 3 2 2 2" xfId="48915" xr:uid="{2C4C0C97-1F39-4583-9AD2-116A2F40C391}"/>
    <cellStyle name="Calculation 2 2 2 2 3 3 2 3" xfId="33636" xr:uid="{F51CC212-F269-4CF3-A767-EA7C08115C59}"/>
    <cellStyle name="Calculation 2 2 2 2 3 3 3" xfId="2950" xr:uid="{ED355870-2D93-4BE9-9815-335B98014E3B}"/>
    <cellStyle name="Calculation 2 2 2 2 3 3 3 2" xfId="2951" xr:uid="{B250E12B-0709-4599-BA3A-F1E0DD491B00}"/>
    <cellStyle name="Calculation 2 2 2 2 3 3 3 2 2" xfId="30861" xr:uid="{1ECFE244-DBDC-4E33-BAD3-14CE7B5AB930}"/>
    <cellStyle name="Calculation 2 2 2 2 3 3 3 3" xfId="35404" xr:uid="{9F3E9B58-A3FE-48E1-B51E-D9D7EA8A254B}"/>
    <cellStyle name="Calculation 2 2 2 2 3 3 4" xfId="2952" xr:uid="{36AFA1C7-174A-40C2-BFE2-9F028997FE98}"/>
    <cellStyle name="Calculation 2 2 2 2 3 3 4 2" xfId="44521" xr:uid="{00F42BF1-ABD8-437B-B8EB-7DACF4DBA334}"/>
    <cellStyle name="Calculation 2 2 2 2 3 3 5" xfId="29561" xr:uid="{99B8698F-4635-41A0-9A7D-79B1C18AE841}"/>
    <cellStyle name="Calculation 2 2 2 2 3 4" xfId="2953" xr:uid="{B0509376-75F7-436C-8C10-30BB8256ED69}"/>
    <cellStyle name="Calculation 2 2 2 2 3 4 2" xfId="2954" xr:uid="{ECEFA8F8-0901-4470-9CC6-C3AF71EA931F}"/>
    <cellStyle name="Calculation 2 2 2 2 3 4 2 2" xfId="39095" xr:uid="{DAB8E08E-4C66-402E-A256-B939D423F20D}"/>
    <cellStyle name="Calculation 2 2 2 2 3 4 3" xfId="27152" xr:uid="{34093317-8D51-41CB-8C5F-EBB5F5DFF9F0}"/>
    <cellStyle name="Calculation 2 2 2 2 3 5" xfId="2955" xr:uid="{F448A9AC-D143-4855-8BAE-719AB16912C4}"/>
    <cellStyle name="Calculation 2 2 2 2 3 5 2" xfId="2956" xr:uid="{A2814D4A-F926-4159-901C-441A39304EEE}"/>
    <cellStyle name="Calculation 2 2 2 2 3 5 2 2" xfId="39673" xr:uid="{6F87ED08-F3C8-47A9-8DB7-87AEB53BD6DE}"/>
    <cellStyle name="Calculation 2 2 2 2 3 5 3" xfId="36845" xr:uid="{EACA4DAA-5F79-49A9-8547-68D5B215C253}"/>
    <cellStyle name="Calculation 2 2 2 2 3 6" xfId="2957" xr:uid="{92F4FC24-A6D0-48E0-BDE7-10689A0666B6}"/>
    <cellStyle name="Calculation 2 2 2 2 3 6 2" xfId="27167" xr:uid="{7B42B5D1-B183-424D-AA4D-1EF79E1FE134}"/>
    <cellStyle name="Calculation 2 2 2 2 3 7" xfId="27616" xr:uid="{15FEB531-4AAF-4055-B85D-36289844EF40}"/>
    <cellStyle name="Calculation 2 2 2 2 4" xfId="2262" xr:uid="{9BC4CF26-4228-4040-88AD-DF257F2D12B5}"/>
    <cellStyle name="Calculation 2 2 2 2 4 2" xfId="2958" xr:uid="{DF461F29-2851-42D4-88B7-88495D061332}"/>
    <cellStyle name="Calculation 2 2 2 2 4 2 2" xfId="2959" xr:uid="{B45347AF-F444-4FCE-88F1-B076BA0DA365}"/>
    <cellStyle name="Calculation 2 2 2 2 4 2 2 2" xfId="2960" xr:uid="{762A3D65-28EC-4AC5-B7A7-5A01C6870A7F}"/>
    <cellStyle name="Calculation 2 2 2 2 4 2 2 2 2" xfId="45501" xr:uid="{0655893C-D167-4246-BC5F-E42DBEB0220E}"/>
    <cellStyle name="Calculation 2 2 2 2 4 2 2 3" xfId="28282" xr:uid="{F904ED40-9FF3-46A9-8112-5FC78A452C3B}"/>
    <cellStyle name="Calculation 2 2 2 2 4 2 3" xfId="2961" xr:uid="{33C70871-86A9-40CC-84E3-5A295BB8FC34}"/>
    <cellStyle name="Calculation 2 2 2 2 4 2 3 2" xfId="2962" xr:uid="{0E354797-7570-4565-9A99-2F62D8E258CB}"/>
    <cellStyle name="Calculation 2 2 2 2 4 2 3 2 2" xfId="39674" xr:uid="{109120B8-5074-428F-9C37-364FB5F2F10D}"/>
    <cellStyle name="Calculation 2 2 2 2 4 2 3 3" xfId="37442" xr:uid="{29E60471-C551-45D5-9168-56B617FC051A}"/>
    <cellStyle name="Calculation 2 2 2 2 4 2 4" xfId="2963" xr:uid="{5D7B4F67-3FB2-41D9-8E10-DD672A04113E}"/>
    <cellStyle name="Calculation 2 2 2 2 4 2 4 2" xfId="39675" xr:uid="{D45C06CB-7BA2-4547-9E83-B5F55C1A2986}"/>
    <cellStyle name="Calculation 2 2 2 2 4 2 5" xfId="33165" xr:uid="{34B556C4-2C76-447B-A264-86D258F29FC0}"/>
    <cellStyle name="Calculation 2 2 2 2 4 3" xfId="2964" xr:uid="{5055101B-D6EA-45F6-AFE4-4952FEEE4AA5}"/>
    <cellStyle name="Calculation 2 2 2 2 4 3 2" xfId="2965" xr:uid="{1EFA3C57-CFA4-4035-8AE6-4275B4910A98}"/>
    <cellStyle name="Calculation 2 2 2 2 4 3 2 2" xfId="30608" xr:uid="{37C6263B-C329-477D-89A2-FDB454F45512}"/>
    <cellStyle name="Calculation 2 2 2 2 4 3 3" xfId="33983" xr:uid="{E8633029-E64F-46EA-A214-2B16C134A964}"/>
    <cellStyle name="Calculation 2 2 2 2 4 4" xfId="2966" xr:uid="{49B84758-8434-4BC3-BA3D-26776ABFBABF}"/>
    <cellStyle name="Calculation 2 2 2 2 4 4 2" xfId="2967" xr:uid="{E113655B-3000-4E31-B78F-12545C245CA7}"/>
    <cellStyle name="Calculation 2 2 2 2 4 4 2 2" xfId="39676" xr:uid="{E23B7B6A-2DA0-4CCF-A357-40353CE9A79F}"/>
    <cellStyle name="Calculation 2 2 2 2 4 4 3" xfId="45854" xr:uid="{A2E213F5-59EA-40E0-B48C-CC2E5BAB63B5}"/>
    <cellStyle name="Calculation 2 2 2 2 4 5" xfId="2968" xr:uid="{022DDDB8-4FED-4804-B986-D1038CB1F18A}"/>
    <cellStyle name="Calculation 2 2 2 2 4 5 2" xfId="30610" xr:uid="{2C7783FA-81BA-4B0B-8ADC-EE78FC53145A}"/>
    <cellStyle name="Calculation 2 2 2 2 4 6" xfId="46691" xr:uid="{B68ABBB1-9137-4A72-9990-78A97E82EE57}"/>
    <cellStyle name="Calculation 2 2 2 2 5" xfId="2969" xr:uid="{677C6ACD-84B1-456E-9C47-A6C06C2AB5D2}"/>
    <cellStyle name="Calculation 2 2 2 2 5 2" xfId="2970" xr:uid="{242E8EDF-E286-4EFB-97F4-4EB8A94EE7CA}"/>
    <cellStyle name="Calculation 2 2 2 2 5 2 2" xfId="2971" xr:uid="{D9FA60A3-AAC8-47B9-ACCF-6E409493EF12}"/>
    <cellStyle name="Calculation 2 2 2 2 5 2 2 2" xfId="38715" xr:uid="{C79373F2-DE75-4C10-A594-AB95D3131B65}"/>
    <cellStyle name="Calculation 2 2 2 2 5 2 3" xfId="30319" xr:uid="{5198DBA5-48BA-419B-B453-8A9504142A9B}"/>
    <cellStyle name="Calculation 2 2 2 2 5 3" xfId="2972" xr:uid="{C0F8EC6B-E5D1-4A82-B84E-BD34760F80CC}"/>
    <cellStyle name="Calculation 2 2 2 2 5 3 2" xfId="2973" xr:uid="{AD961EB7-4647-4977-88A8-D17619C9EE3C}"/>
    <cellStyle name="Calculation 2 2 2 2 5 3 2 2" xfId="30796" xr:uid="{8F3C229D-6FB0-4F47-ACC2-503D2EF7D2B8}"/>
    <cellStyle name="Calculation 2 2 2 2 5 3 3" xfId="36467" xr:uid="{915B7776-256D-47B9-9F98-EB48CF9A9132}"/>
    <cellStyle name="Calculation 2 2 2 2 5 4" xfId="2974" xr:uid="{2BCD413D-1A4B-47A9-9E2B-93811E358596}"/>
    <cellStyle name="Calculation 2 2 2 2 5 4 2" xfId="25346" xr:uid="{E49CF9C5-E767-453F-AD85-DD597D0A321D}"/>
    <cellStyle name="Calculation 2 2 2 2 5 5" xfId="45030" xr:uid="{D4341E7D-62F9-40BE-A370-4834018CD988}"/>
    <cellStyle name="Calculation 2 2 2 2 6" xfId="2975" xr:uid="{2447B46C-B100-4725-9942-364019E38668}"/>
    <cellStyle name="Calculation 2 2 2 2 6 2" xfId="2976" xr:uid="{25077A2F-CE47-44E6-A5D2-801A39E633E4}"/>
    <cellStyle name="Calculation 2 2 2 2 6 2 2" xfId="25668" xr:uid="{906812CB-FF34-4DB1-95B0-8045033E5314}"/>
    <cellStyle name="Calculation 2 2 2 2 6 3" xfId="26485" xr:uid="{A9196070-73AD-4096-988E-42733A26810E}"/>
    <cellStyle name="Calculation 2 2 2 2 7" xfId="2977" xr:uid="{0B7AE470-C8D6-41F2-A35D-17C5A7243E5D}"/>
    <cellStyle name="Calculation 2 2 2 2 7 2" xfId="2978" xr:uid="{AE7AAA5D-EE2D-4E81-8085-AE281187105F}"/>
    <cellStyle name="Calculation 2 2 2 2 7 2 2" xfId="39677" xr:uid="{DC5A6496-939F-441F-B60E-9E0F9C01C9A4}"/>
    <cellStyle name="Calculation 2 2 2 2 7 3" xfId="37462" xr:uid="{7610A952-8559-4C97-8F9B-98C60B88EB98}"/>
    <cellStyle name="Calculation 2 2 2 2 8" xfId="2979" xr:uid="{26F10BEA-1D98-482F-8FC4-72208581408F}"/>
    <cellStyle name="Calculation 2 2 2 2 8 2" xfId="39678" xr:uid="{0A111A4B-F98A-43F5-8FFB-8B35E4B5E548}"/>
    <cellStyle name="Calculation 2 2 2 2 9" xfId="31631" xr:uid="{90AB9754-D7DF-40B9-9021-B1CDE37B040C}"/>
    <cellStyle name="Calculation 2 2 2 3" xfId="1480" xr:uid="{B4192942-CD2B-4EE8-BD64-059F4025D514}"/>
    <cellStyle name="Calculation 2 2 2 3 2" xfId="1742" xr:uid="{A4DFEF97-C774-4030-B571-9F60D5B14014}"/>
    <cellStyle name="Calculation 2 2 2 3 2 2" xfId="2727" xr:uid="{A9C33FE6-85D3-41A8-A93B-CAA9FB0179F3}"/>
    <cellStyle name="Calculation 2 2 2 3 2 2 2" xfId="2980" xr:uid="{5E1F63F5-F8FC-46DC-B50A-C4D712E6236A}"/>
    <cellStyle name="Calculation 2 2 2 3 2 2 2 2" xfId="2981" xr:uid="{30FA0FD0-CEDE-463F-A138-5B833A480BBB}"/>
    <cellStyle name="Calculation 2 2 2 3 2 2 2 2 2" xfId="2982" xr:uid="{949ED746-8794-4A56-BD23-ABF46F6DEC1C}"/>
    <cellStyle name="Calculation 2 2 2 3 2 2 2 2 2 2" xfId="37753" xr:uid="{6D23D4C2-3F6B-4D0A-B3DB-1E8EFA1740AD}"/>
    <cellStyle name="Calculation 2 2 2 3 2 2 2 2 3" xfId="33566" xr:uid="{F762F877-8FA1-4E1A-B9C5-45A881CED600}"/>
    <cellStyle name="Calculation 2 2 2 3 2 2 2 3" xfId="2983" xr:uid="{AA40FB3C-48F7-419D-B5BD-D8EFC7EAFDFB}"/>
    <cellStyle name="Calculation 2 2 2 3 2 2 2 3 2" xfId="2984" xr:uid="{89680A8F-E377-4449-B7B7-FD1F689CBF01}"/>
    <cellStyle name="Calculation 2 2 2 3 2 2 2 3 2 2" xfId="39679" xr:uid="{624B69B0-ED5B-42E5-B39B-7EDFE6B829D4}"/>
    <cellStyle name="Calculation 2 2 2 3 2 2 2 3 3" xfId="33656" xr:uid="{94393058-3096-43DE-9C24-5294566D525C}"/>
    <cellStyle name="Calculation 2 2 2 3 2 2 2 4" xfId="2985" xr:uid="{E627DC7C-6027-467D-BB96-1EB5A0ED11A5}"/>
    <cellStyle name="Calculation 2 2 2 3 2 2 2 4 2" xfId="39680" xr:uid="{C8261263-1C85-4076-9B92-E49E978122F1}"/>
    <cellStyle name="Calculation 2 2 2 3 2 2 2 5" xfId="48328" xr:uid="{FE9F0670-7E3D-44FC-B48D-3444A86A09DD}"/>
    <cellStyle name="Calculation 2 2 2 3 2 2 3" xfId="2986" xr:uid="{340DA71C-2219-4118-BF6C-FF0D02CA1DCE}"/>
    <cellStyle name="Calculation 2 2 2 3 2 2 3 2" xfId="2987" xr:uid="{8629ADA8-D958-457C-B1D9-515B731D4B96}"/>
    <cellStyle name="Calculation 2 2 2 3 2 2 3 2 2" xfId="39129" xr:uid="{0A2C4E63-5575-4CE7-A42E-00117EBE827D}"/>
    <cellStyle name="Calculation 2 2 2 3 2 2 3 3" xfId="30832" xr:uid="{BE9AFE8D-0586-49CB-ADCC-B5F53D404C4A}"/>
    <cellStyle name="Calculation 2 2 2 3 2 2 4" xfId="2988" xr:uid="{C1636626-9027-4474-BBD8-5B6391EFCB6C}"/>
    <cellStyle name="Calculation 2 2 2 3 2 2 4 2" xfId="2989" xr:uid="{F578F450-B5E3-485F-B0D1-FE3B72E85C3B}"/>
    <cellStyle name="Calculation 2 2 2 3 2 2 4 2 2" xfId="39681" xr:uid="{6672916E-8913-41ED-9F45-768EF33C870C}"/>
    <cellStyle name="Calculation 2 2 2 3 2 2 4 3" xfId="45569" xr:uid="{6D5084B8-5AF0-413B-89F8-7DE4EDF0C42F}"/>
    <cellStyle name="Calculation 2 2 2 3 2 2 5" xfId="2990" xr:uid="{9B0D228C-E3E8-4D02-B818-84FC9625BEEC}"/>
    <cellStyle name="Calculation 2 2 2 3 2 2 5 2" xfId="47545" xr:uid="{9DE7899E-89F4-49A3-B575-E353FC29D9EC}"/>
    <cellStyle name="Calculation 2 2 2 3 2 2 6" xfId="48398" xr:uid="{9637E8E5-43FE-4B63-BC69-AF7BB68600C7}"/>
    <cellStyle name="Calculation 2 2 2 3 2 3" xfId="2991" xr:uid="{94DC0C19-11A1-4F38-9B74-504179A55948}"/>
    <cellStyle name="Calculation 2 2 2 3 2 3 2" xfId="2992" xr:uid="{D611097E-441B-4406-9888-4B2B649801F8}"/>
    <cellStyle name="Calculation 2 2 2 3 2 3 2 2" xfId="2993" xr:uid="{9A865E5D-8AAD-43A0-8EA4-4A6FBEBE4BFC}"/>
    <cellStyle name="Calculation 2 2 2 3 2 3 2 2 2" xfId="39075" xr:uid="{C0B5F420-C540-4F6D-A4D8-5B91055CBAEE}"/>
    <cellStyle name="Calculation 2 2 2 3 2 3 2 3" xfId="35178" xr:uid="{C99FCDD9-8CAF-4414-A8A9-D281CD1E3471}"/>
    <cellStyle name="Calculation 2 2 2 3 2 3 3" xfId="2994" xr:uid="{FFE61B60-AC08-4888-9062-4BEA83907A4D}"/>
    <cellStyle name="Calculation 2 2 2 3 2 3 3 2" xfId="2995" xr:uid="{3B0864F2-4DCF-463E-A58D-BFCB320DC1FD}"/>
    <cellStyle name="Calculation 2 2 2 3 2 3 3 2 2" xfId="39682" xr:uid="{40ACE120-3CE9-4CEF-B14A-7871AF636FB2}"/>
    <cellStyle name="Calculation 2 2 2 3 2 3 3 3" xfId="26582" xr:uid="{0DEA9EEA-97F2-4C02-83DE-A535CEF4F67D}"/>
    <cellStyle name="Calculation 2 2 2 3 2 3 4" xfId="2996" xr:uid="{999E9688-0E74-4781-BC40-68F5E271BA8D}"/>
    <cellStyle name="Calculation 2 2 2 3 2 3 4 2" xfId="44077" xr:uid="{3F9FA437-00ED-4FEF-A59C-1386E770539E}"/>
    <cellStyle name="Calculation 2 2 2 3 2 3 5" xfId="47625" xr:uid="{D0C91DFE-8F7C-4A98-BC9C-5B61DF7CDBB2}"/>
    <cellStyle name="Calculation 2 2 2 3 2 4" xfId="2997" xr:uid="{B9BBF0F5-D160-463D-B8D3-91753F03C039}"/>
    <cellStyle name="Calculation 2 2 2 3 2 4 2" xfId="2998" xr:uid="{74EE3897-27F8-4D00-95DC-278AEDCEEF84}"/>
    <cellStyle name="Calculation 2 2 2 3 2 4 2 2" xfId="38235" xr:uid="{5DAF9843-D132-4EA8-80D7-D7AE6FB6AB27}"/>
    <cellStyle name="Calculation 2 2 2 3 2 4 3" xfId="29293" xr:uid="{0F61983B-F550-46F8-AD76-5D55AC59438E}"/>
    <cellStyle name="Calculation 2 2 2 3 2 5" xfId="2999" xr:uid="{459340E1-0790-4000-A1AD-619FA857BE30}"/>
    <cellStyle name="Calculation 2 2 2 3 2 5 2" xfId="3000" xr:uid="{7DC2904C-83BF-4D53-B285-E4C33F16745B}"/>
    <cellStyle name="Calculation 2 2 2 3 2 5 2 2" xfId="39683" xr:uid="{958CEBD0-AB3E-4C7F-A708-D0E0ECD2450A}"/>
    <cellStyle name="Calculation 2 2 2 3 2 5 3" xfId="28123" xr:uid="{B33AF78F-5E37-4782-845B-6CDF501FAAC2}"/>
    <cellStyle name="Calculation 2 2 2 3 2 6" xfId="3001" xr:uid="{B2D5DECD-92B5-46B9-88C6-496283F70670}"/>
    <cellStyle name="Calculation 2 2 2 3 2 6 2" xfId="39684" xr:uid="{B610D450-E147-496B-A106-12EE8FE51546}"/>
    <cellStyle name="Calculation 2 2 2 3 2 7" xfId="31900" xr:uid="{905B7885-FD3C-4F1A-A494-C09A5B6C843C}"/>
    <cellStyle name="Calculation 2 2 2 3 3" xfId="2471" xr:uid="{7910EA48-3DD6-41B9-9C57-D61D6B11DFDC}"/>
    <cellStyle name="Calculation 2 2 2 3 3 2" xfId="3002" xr:uid="{692A459F-C6FB-4A15-82C8-3A1FAF1F6F15}"/>
    <cellStyle name="Calculation 2 2 2 3 3 2 2" xfId="3003" xr:uid="{A83E5AC2-3795-41A4-AF18-5C2C6AA991BB}"/>
    <cellStyle name="Calculation 2 2 2 3 3 2 2 2" xfId="3004" xr:uid="{BFA6D5A1-FCE5-47FC-9B04-1AB1CC0A2014}"/>
    <cellStyle name="Calculation 2 2 2 3 3 2 2 2 2" xfId="38495" xr:uid="{5778B65D-F4E4-491C-85EC-32D1A6C4EC8C}"/>
    <cellStyle name="Calculation 2 2 2 3 3 2 2 3" xfId="27158" xr:uid="{2A80453D-AB14-43F9-8484-2D005176DF0A}"/>
    <cellStyle name="Calculation 2 2 2 3 3 2 3" xfId="3005" xr:uid="{C8878CE4-AADB-431F-80CF-58EA738ED5ED}"/>
    <cellStyle name="Calculation 2 2 2 3 3 2 3 2" xfId="3006" xr:uid="{B16F633D-C22B-4CF7-BCCE-ED8B1D48BCD0}"/>
    <cellStyle name="Calculation 2 2 2 3 3 2 3 2 2" xfId="39685" xr:uid="{0EB9FD95-EA69-4058-9D87-C0B08441BA8E}"/>
    <cellStyle name="Calculation 2 2 2 3 3 2 3 3" xfId="45683" xr:uid="{B2941F6D-9032-4A56-B6FC-71B68602D358}"/>
    <cellStyle name="Calculation 2 2 2 3 3 2 4" xfId="3007" xr:uid="{032C6F68-37B7-4BF8-850F-911D913336EF}"/>
    <cellStyle name="Calculation 2 2 2 3 3 2 4 2" xfId="45296" xr:uid="{926E156F-653C-418F-9012-8700664165CB}"/>
    <cellStyle name="Calculation 2 2 2 3 3 2 5" xfId="30264" xr:uid="{ECFD2723-EEA2-4517-8D9E-3B7BD46FDB76}"/>
    <cellStyle name="Calculation 2 2 2 3 3 3" xfId="3008" xr:uid="{B9EC8F15-B9C4-4F3A-AE45-515ED641A547}"/>
    <cellStyle name="Calculation 2 2 2 3 3 3 2" xfId="3009" xr:uid="{11110F47-7BAF-4230-98B1-AC12B3156EC6}"/>
    <cellStyle name="Calculation 2 2 2 3 3 3 2 2" xfId="39210" xr:uid="{05284E0B-C25D-4089-9C82-218533B722CC}"/>
    <cellStyle name="Calculation 2 2 2 3 3 3 3" xfId="27569" xr:uid="{4A6442EF-1B4E-4213-BC23-E1BEB99977D7}"/>
    <cellStyle name="Calculation 2 2 2 3 3 4" xfId="3010" xr:uid="{F3B0714A-BF15-4FB6-A03A-6C8BCD863584}"/>
    <cellStyle name="Calculation 2 2 2 3 3 4 2" xfId="3011" xr:uid="{ABBD2478-4B22-48E6-B9F2-E288DE5955EE}"/>
    <cellStyle name="Calculation 2 2 2 3 3 4 2 2" xfId="39686" xr:uid="{418B133C-3D62-4A5B-B532-C99A4E15AC1F}"/>
    <cellStyle name="Calculation 2 2 2 3 3 4 3" xfId="27265" xr:uid="{51EE91F2-F112-41B0-967B-64FE16292655}"/>
    <cellStyle name="Calculation 2 2 2 3 3 5" xfId="3012" xr:uid="{34EA9859-2E14-4A95-B6BA-CB7C9DD0D7A1}"/>
    <cellStyle name="Calculation 2 2 2 3 3 5 2" xfId="39687" xr:uid="{7A5434B3-0C93-4A50-A50C-44262B6B6923}"/>
    <cellStyle name="Calculation 2 2 2 3 3 6" xfId="49011" xr:uid="{227010AE-BBCD-45A3-B1F9-C32C4B7E9A20}"/>
    <cellStyle name="Calculation 2 2 2 3 4" xfId="3013" xr:uid="{086CF1FB-F5F3-4023-8E63-1587F758E3AB}"/>
    <cellStyle name="Calculation 2 2 2 3 4 2" xfId="3014" xr:uid="{12BA7A49-B056-4F46-BE60-44218B927AC6}"/>
    <cellStyle name="Calculation 2 2 2 3 4 2 2" xfId="3015" xr:uid="{1488A5FE-7045-4BF7-950A-0A252545511C}"/>
    <cellStyle name="Calculation 2 2 2 3 4 2 2 2" xfId="38890" xr:uid="{84BC85A9-1E93-40A8-B34D-0E3FE89DFAD6}"/>
    <cellStyle name="Calculation 2 2 2 3 4 2 3" xfId="47863" xr:uid="{BBAADFD2-1156-48D1-9248-ABE17FAAB25F}"/>
    <cellStyle name="Calculation 2 2 2 3 4 3" xfId="3016" xr:uid="{7EC75C20-28D9-4784-BFC6-A4F9C97E2E69}"/>
    <cellStyle name="Calculation 2 2 2 3 4 3 2" xfId="3017" xr:uid="{CC294D08-AACE-41F6-AF87-CBFBCFC3A3AC}"/>
    <cellStyle name="Calculation 2 2 2 3 4 3 2 2" xfId="39688" xr:uid="{AE671A6F-1040-4BF0-A149-184711B8FFF4}"/>
    <cellStyle name="Calculation 2 2 2 3 4 3 3" xfId="36646" xr:uid="{31ABADE2-1C66-4D34-B324-00871C190016}"/>
    <cellStyle name="Calculation 2 2 2 3 4 4" xfId="3018" xr:uid="{C30087ED-2947-416F-9758-1F8549A3E488}"/>
    <cellStyle name="Calculation 2 2 2 3 4 4 2" xfId="39689" xr:uid="{A2ED2A6F-A446-4182-ACB2-4D97800A3129}"/>
    <cellStyle name="Calculation 2 2 2 3 4 5" xfId="32741" xr:uid="{F5A42188-AEFF-4970-AB52-AA405D235191}"/>
    <cellStyle name="Calculation 2 2 2 3 5" xfId="3019" xr:uid="{8DF11ADF-AB2C-4977-8888-AB3E454890E2}"/>
    <cellStyle name="Calculation 2 2 2 3 5 2" xfId="3020" xr:uid="{9AD3D283-20D7-4037-982F-76109862E41C}"/>
    <cellStyle name="Calculation 2 2 2 3 5 2 2" xfId="38468" xr:uid="{71516640-FFBC-4122-8E3E-CB3867057959}"/>
    <cellStyle name="Calculation 2 2 2 3 5 3" xfId="28703" xr:uid="{7BE761FD-36EA-45C2-B071-D93BEC363330}"/>
    <cellStyle name="Calculation 2 2 2 3 6" xfId="3021" xr:uid="{EFB2016D-A8CE-4337-909B-082B10FD0D04}"/>
    <cellStyle name="Calculation 2 2 2 3 6 2" xfId="3022" xr:uid="{625490F1-5C07-41DA-A91B-AFC682DF868C}"/>
    <cellStyle name="Calculation 2 2 2 3 6 2 2" xfId="27689" xr:uid="{03911EE0-BE6B-423B-97B3-692DCB109F6E}"/>
    <cellStyle name="Calculation 2 2 2 3 6 3" xfId="36224" xr:uid="{92BB6F1E-4A6F-444A-9A65-25F47FCC2107}"/>
    <cellStyle name="Calculation 2 2 2 3 7" xfId="3023" xr:uid="{3445BF9F-667D-432F-9B54-036C240D1E77}"/>
    <cellStyle name="Calculation 2 2 2 3 7 2" xfId="29707" xr:uid="{5ECD474A-348F-49D7-A933-8135CDF593EF}"/>
    <cellStyle name="Calculation 2 2 2 3 8" xfId="31576" xr:uid="{0176ECF4-B096-404F-89CE-9830959C91BC}"/>
    <cellStyle name="Calculation 2 2 2 4" xfId="1358" xr:uid="{BDC7B1CE-05A4-4CC6-96F7-3811965571C6}"/>
    <cellStyle name="Calculation 2 2 2 4 2" xfId="2349" xr:uid="{FBF9D9AA-4486-4FC9-8EEE-D23137DC2017}"/>
    <cellStyle name="Calculation 2 2 2 4 2 2" xfId="3024" xr:uid="{3806B10F-17F3-41CD-8384-179F6430BA3C}"/>
    <cellStyle name="Calculation 2 2 2 4 2 2 2" xfId="3025" xr:uid="{65D290E6-0C95-4239-850F-1B0055AC42D5}"/>
    <cellStyle name="Calculation 2 2 2 4 2 2 2 2" xfId="3026" xr:uid="{F433D662-2C6E-45E4-850D-9D6BB57812CB}"/>
    <cellStyle name="Calculation 2 2 2 4 2 2 2 2 2" xfId="39198" xr:uid="{69F1288F-8E5B-468B-B699-7CB13A885EC1}"/>
    <cellStyle name="Calculation 2 2 2 4 2 2 2 3" xfId="25604" xr:uid="{2ABFDAA5-D477-40EF-9882-76242D87A148}"/>
    <cellStyle name="Calculation 2 2 2 4 2 2 3" xfId="3027" xr:uid="{D2758F26-593D-4F81-A071-2746B2915E45}"/>
    <cellStyle name="Calculation 2 2 2 4 2 2 3 2" xfId="3028" xr:uid="{E7143EBE-917A-4868-937B-C0EE9E750C9E}"/>
    <cellStyle name="Calculation 2 2 2 4 2 2 3 2 2" xfId="39690" xr:uid="{01CC804B-E58F-4F0C-8751-64BB16856E9B}"/>
    <cellStyle name="Calculation 2 2 2 4 2 2 3 3" xfId="45393" xr:uid="{E8BAD51C-ADB9-4977-BA15-A354DC23A950}"/>
    <cellStyle name="Calculation 2 2 2 4 2 2 4" xfId="3029" xr:uid="{1FF62C4D-935B-45E3-BA7C-4A5A46B7E36B}"/>
    <cellStyle name="Calculation 2 2 2 4 2 2 4 2" xfId="39691" xr:uid="{E62812AF-8B49-427C-A0EB-B1A983847BA0}"/>
    <cellStyle name="Calculation 2 2 2 4 2 2 5" xfId="33218" xr:uid="{686ED465-6E02-441C-951E-7842C78E69A6}"/>
    <cellStyle name="Calculation 2 2 2 4 2 3" xfId="3030" xr:uid="{5A379CE5-EB6F-4412-8F01-9B2B365E34EF}"/>
    <cellStyle name="Calculation 2 2 2 4 2 3 2" xfId="3031" xr:uid="{485A2C8E-D0E9-4E7E-BAAA-20D36A9936B2}"/>
    <cellStyle name="Calculation 2 2 2 4 2 3 2 2" xfId="38899" xr:uid="{3D4C6904-896A-44FD-B37A-7CFA0A7AA952}"/>
    <cellStyle name="Calculation 2 2 2 4 2 3 3" xfId="34945" xr:uid="{75A2E0D7-4192-4291-B979-B70732B7A7CE}"/>
    <cellStyle name="Calculation 2 2 2 4 2 4" xfId="3032" xr:uid="{FEA68272-EB13-43CE-883E-8860279CBA0F}"/>
    <cellStyle name="Calculation 2 2 2 4 2 4 2" xfId="3033" xr:uid="{6B500303-3FBB-4BED-8B98-D4E657649867}"/>
    <cellStyle name="Calculation 2 2 2 4 2 4 2 2" xfId="39692" xr:uid="{2DBD6896-1900-4C75-B4C4-12880402CF91}"/>
    <cellStyle name="Calculation 2 2 2 4 2 4 3" xfId="47825" xr:uid="{384B27D5-B6A4-4ED1-AC6F-C03ED78FACB3}"/>
    <cellStyle name="Calculation 2 2 2 4 2 5" xfId="3034" xr:uid="{0224F0CF-66A8-4785-A6E8-F9E0DFDB1732}"/>
    <cellStyle name="Calculation 2 2 2 4 2 5 2" xfId="39693" xr:uid="{324B6D64-76AE-4442-A7D2-D202E1852324}"/>
    <cellStyle name="Calculation 2 2 2 4 2 6" xfId="28597" xr:uid="{8DFB2F23-F012-4A37-9E40-55CFF74B3148}"/>
    <cellStyle name="Calculation 2 2 2 4 3" xfId="3035" xr:uid="{4504C8E7-F8B3-4340-A359-0BFF15DD3312}"/>
    <cellStyle name="Calculation 2 2 2 4 3 2" xfId="3036" xr:uid="{0D44842A-080E-4725-B61A-A5541A17C916}"/>
    <cellStyle name="Calculation 2 2 2 4 3 2 2" xfId="3037" xr:uid="{785B7512-0A26-47C4-8E8A-F95B39204F91}"/>
    <cellStyle name="Calculation 2 2 2 4 3 2 2 2" xfId="47811" xr:uid="{B39DD17B-146B-4E98-9231-0A19EC629BCF}"/>
    <cellStyle name="Calculation 2 2 2 4 3 2 3" xfId="33514" xr:uid="{77351F84-9F17-4EE2-ADF9-9FB6584524A7}"/>
    <cellStyle name="Calculation 2 2 2 4 3 3" xfId="3038" xr:uid="{360A341B-131C-4FFF-804F-C6BD75B534F7}"/>
    <cellStyle name="Calculation 2 2 2 4 3 3 2" xfId="3039" xr:uid="{5F1BA03A-C533-4D9F-A5CE-017E5DB65684}"/>
    <cellStyle name="Calculation 2 2 2 4 3 3 2 2" xfId="39694" xr:uid="{8410056E-33D2-46AD-9106-524E8EE3B0B2}"/>
    <cellStyle name="Calculation 2 2 2 4 3 3 3" xfId="29693" xr:uid="{BE446DD1-56CA-4DF8-AF19-8C75ED08D203}"/>
    <cellStyle name="Calculation 2 2 2 4 3 4" xfId="3040" xr:uid="{18B56450-5FF8-421D-9DCD-D4F507BF3D8F}"/>
    <cellStyle name="Calculation 2 2 2 4 3 4 2" xfId="48553" xr:uid="{04566B62-BB4C-4866-92A4-B664BACD3228}"/>
    <cellStyle name="Calculation 2 2 2 4 3 5" xfId="32671" xr:uid="{701586CA-DEA1-4092-9D6F-854109B596A5}"/>
    <cellStyle name="Calculation 2 2 2 4 4" xfId="3041" xr:uid="{7DD29D52-EE64-4043-AF5B-C3694B4DF85B}"/>
    <cellStyle name="Calculation 2 2 2 4 4 2" xfId="3042" xr:uid="{A3C58E3B-16D1-4B68-9486-8BE3932DADFE}"/>
    <cellStyle name="Calculation 2 2 2 4 4 2 2" xfId="45274" xr:uid="{8B9FA83B-EA63-4869-B152-AAEE687AFBB3}"/>
    <cellStyle name="Calculation 2 2 2 4 4 3" xfId="34034" xr:uid="{5FE3ACA0-9D85-4865-AD1B-47F18685EADE}"/>
    <cellStyle name="Calculation 2 2 2 4 5" xfId="3043" xr:uid="{8352D566-6237-481D-AC97-30475C72ED85}"/>
    <cellStyle name="Calculation 2 2 2 4 5 2" xfId="3044" xr:uid="{3D29CA29-EA2A-4037-BFA1-ED1001076A3F}"/>
    <cellStyle name="Calculation 2 2 2 4 5 2 2" xfId="39695" xr:uid="{C5E8566E-748C-4336-BE28-7BC756948590}"/>
    <cellStyle name="Calculation 2 2 2 4 5 3" xfId="47438" xr:uid="{D2624280-0124-4345-BC54-897CE941065D}"/>
    <cellStyle name="Calculation 2 2 2 4 6" xfId="3045" xr:uid="{8918DC78-921C-40AF-9E09-A78B92CD5399}"/>
    <cellStyle name="Calculation 2 2 2 4 6 2" xfId="25929" xr:uid="{3252E38D-181D-4B12-9E58-958CB4D1018E}"/>
    <cellStyle name="Calculation 2 2 2 4 7" xfId="31724" xr:uid="{9D2C163B-208C-4E38-8D79-B0CCB54280FB}"/>
    <cellStyle name="Calculation 2 2 2 5" xfId="1620" xr:uid="{CB403452-276D-4BEB-99F4-EBF812AE63B0}"/>
    <cellStyle name="Calculation 2 2 2 5 2" xfId="2605" xr:uid="{369372EF-6DB8-4BF1-8324-5E45ED3E6441}"/>
    <cellStyle name="Calculation 2 2 2 5 2 2" xfId="3046" xr:uid="{82B8C88D-C778-4A3E-A900-64AAA29A2ED1}"/>
    <cellStyle name="Calculation 2 2 2 5 2 2 2" xfId="3047" xr:uid="{0D089F9B-98F2-439E-93D9-69978DF8E5DF}"/>
    <cellStyle name="Calculation 2 2 2 5 2 2 2 2" xfId="3048" xr:uid="{E941D732-ED7F-46C7-A790-E320749F6D5A}"/>
    <cellStyle name="Calculation 2 2 2 5 2 2 2 2 2" xfId="44252" xr:uid="{BC00063A-5517-4A46-A932-FE2DFAADA134}"/>
    <cellStyle name="Calculation 2 2 2 5 2 2 2 3" xfId="47876" xr:uid="{EF7834BD-3516-443D-8976-C261552AAD69}"/>
    <cellStyle name="Calculation 2 2 2 5 2 2 3" xfId="3049" xr:uid="{3483DC0B-E8C1-4BB5-A104-352D90CA52E8}"/>
    <cellStyle name="Calculation 2 2 2 5 2 2 3 2" xfId="3050" xr:uid="{3A8A390B-3D8A-4B67-B258-71D95BEE01D8}"/>
    <cellStyle name="Calculation 2 2 2 5 2 2 3 2 2" xfId="26961" xr:uid="{C3C6D367-7DA7-4171-976D-35356CAFC38A}"/>
    <cellStyle name="Calculation 2 2 2 5 2 2 3 3" xfId="35148" xr:uid="{A4007E1D-E2CE-4C43-AED8-4B189FBDCB55}"/>
    <cellStyle name="Calculation 2 2 2 5 2 2 4" xfId="3051" xr:uid="{83F6DDFE-4A51-4235-AF0B-43166D6F1742}"/>
    <cellStyle name="Calculation 2 2 2 5 2 2 4 2" xfId="39696" xr:uid="{AA115E44-78EC-4C42-9EF5-B4970B107BC1}"/>
    <cellStyle name="Calculation 2 2 2 5 2 2 5" xfId="44779" xr:uid="{DDE1135E-8204-472A-993C-60D1E764FCE2}"/>
    <cellStyle name="Calculation 2 2 2 5 2 3" xfId="3052" xr:uid="{925CF8D1-DC4D-40B9-8B9D-11709BC6068F}"/>
    <cellStyle name="Calculation 2 2 2 5 2 3 2" xfId="3053" xr:uid="{7A39BF9B-0F11-48E2-BB07-CA3D0D4401E9}"/>
    <cellStyle name="Calculation 2 2 2 5 2 3 2 2" xfId="38219" xr:uid="{32DC4C4A-5465-4E54-973C-8CED8F4DF520}"/>
    <cellStyle name="Calculation 2 2 2 5 2 3 3" xfId="34135" xr:uid="{BA5D0057-D5C4-4910-834C-E84C833E1F5E}"/>
    <cellStyle name="Calculation 2 2 2 5 2 4" xfId="3054" xr:uid="{3FA2C17F-9DCC-4819-B850-4FB706388027}"/>
    <cellStyle name="Calculation 2 2 2 5 2 4 2" xfId="3055" xr:uid="{88190903-0BFA-42C7-B622-874EB1B57420}"/>
    <cellStyle name="Calculation 2 2 2 5 2 4 2 2" xfId="39697" xr:uid="{0565047C-3222-4407-9558-1859FC043C69}"/>
    <cellStyle name="Calculation 2 2 2 5 2 4 3" xfId="27589" xr:uid="{FF431488-5FAB-45D0-A222-D79BE9EA510A}"/>
    <cellStyle name="Calculation 2 2 2 5 2 5" xfId="3056" xr:uid="{63DB3236-6114-47A6-A5AD-30CD76239181}"/>
    <cellStyle name="Calculation 2 2 2 5 2 5 2" xfId="39698" xr:uid="{CBE88106-72BE-4B1A-8989-7B2BCA9AF0F5}"/>
    <cellStyle name="Calculation 2 2 2 5 2 6" xfId="27278" xr:uid="{F055EBA8-511D-431C-9146-F0A583D934DC}"/>
    <cellStyle name="Calculation 2 2 2 5 3" xfId="3057" xr:uid="{1CB52F47-7717-423B-A321-1DB9110A010F}"/>
    <cellStyle name="Calculation 2 2 2 5 3 2" xfId="3058" xr:uid="{28F36943-3733-428A-AC4C-4BD88F30326A}"/>
    <cellStyle name="Calculation 2 2 2 5 3 2 2" xfId="3059" xr:uid="{89519CC6-8884-4750-87F1-A8FA0D19C7E9}"/>
    <cellStyle name="Calculation 2 2 2 5 3 2 2 2" xfId="30175" xr:uid="{FE40B40C-1889-4F68-9C90-4D323B28780F}"/>
    <cellStyle name="Calculation 2 2 2 5 3 2 3" xfId="44245" xr:uid="{9F6C690A-5FF9-4E8D-801A-F244E1D73855}"/>
    <cellStyle name="Calculation 2 2 2 5 3 3" xfId="3060" xr:uid="{1CA12566-46E3-4376-8563-28C80ED7214E}"/>
    <cellStyle name="Calculation 2 2 2 5 3 3 2" xfId="3061" xr:uid="{95D6D15E-FDE9-47AF-8437-9161A35741E0}"/>
    <cellStyle name="Calculation 2 2 2 5 3 3 2 2" xfId="28820" xr:uid="{92D9958F-35C6-4728-B9F7-19ED42005DF5}"/>
    <cellStyle name="Calculation 2 2 2 5 3 3 3" xfId="35471" xr:uid="{D0E905D3-4093-45C2-BCCD-0DC77EC514B5}"/>
    <cellStyle name="Calculation 2 2 2 5 3 4" xfId="3062" xr:uid="{CBAF2F45-629B-4A58-BAA3-67C7A7A635D4}"/>
    <cellStyle name="Calculation 2 2 2 5 3 4 2" xfId="48876" xr:uid="{615B539B-3D2C-4BA4-966E-524EE248E918}"/>
    <cellStyle name="Calculation 2 2 2 5 3 5" xfId="32824" xr:uid="{16105F75-79A6-4176-AC77-EDDB9CD05CC4}"/>
    <cellStyle name="Calculation 2 2 2 5 4" xfId="3063" xr:uid="{0ED3C2BC-2139-4FDC-8501-AB9BF93FF5DF}"/>
    <cellStyle name="Calculation 2 2 2 5 4 2" xfId="3064" xr:uid="{7481D1DB-A12F-4D9C-A020-028818FBAE4D}"/>
    <cellStyle name="Calculation 2 2 2 5 4 2 2" xfId="45728" xr:uid="{49A7D98D-9D9B-4974-BC5C-D67284B57373}"/>
    <cellStyle name="Calculation 2 2 2 5 4 3" xfId="34015" xr:uid="{567758DD-9F9C-42D9-AA58-F09755AF4158}"/>
    <cellStyle name="Calculation 2 2 2 5 5" xfId="3065" xr:uid="{8BCC6608-4F41-4C0E-89B5-E304CCE0ACDA}"/>
    <cellStyle name="Calculation 2 2 2 5 5 2" xfId="3066" xr:uid="{9079B5CF-53C1-4A94-A7F1-4CA2DAD86867}"/>
    <cellStyle name="Calculation 2 2 2 5 5 2 2" xfId="39699" xr:uid="{14BF5EEE-630D-4F9A-BEA1-1770A64857D9}"/>
    <cellStyle name="Calculation 2 2 2 5 5 3" xfId="35971" xr:uid="{4613AD7B-B2B6-4E02-9291-7547BBE7222E}"/>
    <cellStyle name="Calculation 2 2 2 5 6" xfId="3067" xr:uid="{3818C30C-1A35-4CFD-8407-299770E4254C}"/>
    <cellStyle name="Calculation 2 2 2 5 6 2" xfId="39700" xr:uid="{AE24C46B-8A89-433D-BC30-627637A654A7}"/>
    <cellStyle name="Calculation 2 2 2 5 7" xfId="31828" xr:uid="{3D7FC2DA-7984-4D74-91B8-3C1E7A35556D}"/>
    <cellStyle name="Calculation 2 2 2 6" xfId="2069" xr:uid="{E15F8249-581D-4A57-8E38-735F69FB5567}"/>
    <cellStyle name="Calculation 2 2 2 6 2" xfId="3068" xr:uid="{16DFC287-B082-4095-8743-C342FBE014B7}"/>
    <cellStyle name="Calculation 2 2 2 6 2 2" xfId="3069" xr:uid="{F4CF2D85-8CD0-43ED-93D4-33A7DAADE489}"/>
    <cellStyle name="Calculation 2 2 2 6 2 2 2" xfId="3070" xr:uid="{7568808C-7219-4B5E-AB75-E80309BF0204}"/>
    <cellStyle name="Calculation 2 2 2 6 2 2 2 2" xfId="38876" xr:uid="{103B4379-166F-4421-9B49-4B0909F23C2C}"/>
    <cellStyle name="Calculation 2 2 2 6 2 2 3" xfId="34921" xr:uid="{09909727-2C4C-4988-88CB-B7A778E1F85B}"/>
    <cellStyle name="Calculation 2 2 2 6 2 3" xfId="3071" xr:uid="{C0D89627-26E9-4E80-A742-25F1FFACBACF}"/>
    <cellStyle name="Calculation 2 2 2 6 2 3 2" xfId="3072" xr:uid="{49E62083-F5BD-4CCE-A058-1CC18B201222}"/>
    <cellStyle name="Calculation 2 2 2 6 2 3 2 2" xfId="39701" xr:uid="{1CD02C67-4798-4DFA-87EE-36F23B534F63}"/>
    <cellStyle name="Calculation 2 2 2 6 2 3 3" xfId="46917" xr:uid="{CDD4D67B-F58A-4405-A00C-11D939ABE5C3}"/>
    <cellStyle name="Calculation 2 2 2 6 2 4" xfId="3073" xr:uid="{A9774392-6CEC-4825-A1E1-91ED18987BCC}"/>
    <cellStyle name="Calculation 2 2 2 6 2 4 2" xfId="47051" xr:uid="{2852FB15-3E4F-4940-8DE5-470FC18CC606}"/>
    <cellStyle name="Calculation 2 2 2 6 2 5" xfId="33057" xr:uid="{E401830E-DA77-4515-82D2-FDFD50085FD9}"/>
    <cellStyle name="Calculation 2 2 2 6 3" xfId="3074" xr:uid="{C601EB5A-9BFF-4A81-BBD9-2CC25BC3671A}"/>
    <cellStyle name="Calculation 2 2 2 6 3 2" xfId="3075" xr:uid="{E73D97EE-DD45-4CF3-8249-49FAC28F4221}"/>
    <cellStyle name="Calculation 2 2 2 6 3 2 2" xfId="46170" xr:uid="{104E7D13-943C-4B8B-A971-904DBE712164}"/>
    <cellStyle name="Calculation 2 2 2 6 3 3" xfId="30509" xr:uid="{DF40DF2B-107B-42CD-95EA-1DEC127BB819}"/>
    <cellStyle name="Calculation 2 2 2 6 4" xfId="3076" xr:uid="{5EF366A9-7F25-4C7F-9455-C728BEB6E3B8}"/>
    <cellStyle name="Calculation 2 2 2 6 4 2" xfId="3077" xr:uid="{B0C800F3-F2D1-4BC1-8358-7E6E052247C7}"/>
    <cellStyle name="Calculation 2 2 2 6 4 2 2" xfId="47923" xr:uid="{B409CBBC-B1B6-4EDE-9ABF-D74206C96091}"/>
    <cellStyle name="Calculation 2 2 2 6 4 3" xfId="37426" xr:uid="{B5EC3589-252E-4F66-B718-707A6CF881B6}"/>
    <cellStyle name="Calculation 2 2 2 6 5" xfId="3078" xr:uid="{0653D917-724E-42B1-B08A-A4D529C3F122}"/>
    <cellStyle name="Calculation 2 2 2 6 5 2" xfId="45106" xr:uid="{4372A115-A7E8-46D2-8A4C-B2FF9B20A52E}"/>
    <cellStyle name="Calculation 2 2 2 6 6" xfId="32149" xr:uid="{E78CA83F-2718-4576-9BE8-4B461AA46B51}"/>
    <cellStyle name="Calculation 2 2 2 7" xfId="2841" xr:uid="{95C363DA-B386-422F-8A1A-557B6D7EFA7C}"/>
    <cellStyle name="Calculation 2 2 2 7 2" xfId="3079" xr:uid="{CA2A4A6B-B7AA-4256-A2CC-10823DB984E2}"/>
    <cellStyle name="Calculation 2 2 2 7 2 2" xfId="3080" xr:uid="{DEBE84C3-E261-4669-9BED-F54AF7916E2F}"/>
    <cellStyle name="Calculation 2 2 2 7 2 2 2" xfId="30492" xr:uid="{19550167-82EC-4B6D-A8B3-401B6183DAB6}"/>
    <cellStyle name="Calculation 2 2 2 7 2 3" xfId="31304" xr:uid="{A20C1EAE-2437-41DF-945C-7CFBA0A8593C}"/>
    <cellStyle name="Calculation 2 2 2 7 3" xfId="3081" xr:uid="{8A94351C-C7D9-4F13-89B5-ED5453A2F798}"/>
    <cellStyle name="Calculation 2 2 2 7 3 2" xfId="3082" xr:uid="{E2EDD07B-D03B-4C68-B4CB-6BC44B8B2914}"/>
    <cellStyle name="Calculation 2 2 2 7 3 2 2" xfId="45749" xr:uid="{74AE6990-3EF2-4BEF-A1D9-651A775428BE}"/>
    <cellStyle name="Calculation 2 2 2 7 3 3" xfId="46037" xr:uid="{1F53F5FC-5D97-404D-BCFB-98D7DECCC3FE}"/>
    <cellStyle name="Calculation 2 2 2 7 4" xfId="3083" xr:uid="{35FDF66A-F445-44AD-A3D2-613D9A9F6B54}"/>
    <cellStyle name="Calculation 2 2 2 7 4 2" xfId="45943" xr:uid="{A1D84E25-2F26-4BA7-A7D3-077FD1C79F9D}"/>
    <cellStyle name="Calculation 2 2 2 7 5" xfId="31999" xr:uid="{13BBBCDE-3A1F-4D2B-A42F-28AD7AC4C772}"/>
    <cellStyle name="Calculation 2 2 2 8" xfId="3084" xr:uid="{86085820-CA91-408C-80DF-CA1C52F5D717}"/>
    <cellStyle name="Calculation 2 2 2 8 2" xfId="3085" xr:uid="{6BDC283C-16A9-47DD-8394-C29CC2E33147}"/>
    <cellStyle name="Calculation 2 2 2 8 2 2" xfId="29420" xr:uid="{C5C01823-1DC2-4FA4-B484-64F9EFEFAD7B}"/>
    <cellStyle name="Calculation 2 2 2 8 3" xfId="33352" xr:uid="{4E37BC74-7CB1-4F7C-A091-9344B860BC31}"/>
    <cellStyle name="Calculation 2 2 2 9" xfId="3086" xr:uid="{F9F00129-B970-4DEF-8FC7-139F57BB273C}"/>
    <cellStyle name="Calculation 2 2 2 9 2" xfId="3087" xr:uid="{FFB730F7-7BE6-4ADD-9B39-1ABDB0910F20}"/>
    <cellStyle name="Calculation 2 2 2 9 2 2" xfId="46189" xr:uid="{5115E7BF-87D4-4D65-BA7E-A57B907134FE}"/>
    <cellStyle name="Calculation 2 2 2 9 3" xfId="26262" xr:uid="{5824EC3C-FBCC-40EB-9E2B-EBD25E70BE02}"/>
    <cellStyle name="Calculation 2 2 3" xfId="1300" xr:uid="{6EF413EC-42B8-4DB5-BB47-94CDA6C98729}"/>
    <cellStyle name="Calculation 2 2 3 2" xfId="1418" xr:uid="{0870A5D9-BDE8-4692-83D6-568BBA478FD2}"/>
    <cellStyle name="Calculation 2 2 3 2 2" xfId="2409" xr:uid="{D4B151D9-6B4B-47FC-8E3D-FE00F08A9F96}"/>
    <cellStyle name="Calculation 2 2 3 2 2 2" xfId="3088" xr:uid="{F00DD040-2A0F-4B02-950E-725506D01EB8}"/>
    <cellStyle name="Calculation 2 2 3 2 2 2 2" xfId="3089" xr:uid="{3B744E62-B4C3-47C8-8385-58D73CE26425}"/>
    <cellStyle name="Calculation 2 2 3 2 2 2 2 2" xfId="3090" xr:uid="{B32BD946-A9DF-4557-83E8-89F1C2A3B7E5}"/>
    <cellStyle name="Calculation 2 2 3 2 2 2 2 2 2" xfId="46267" xr:uid="{401AA351-89F3-4276-8CB7-F4686344D786}"/>
    <cellStyle name="Calculation 2 2 3 2 2 2 2 3" xfId="31092" xr:uid="{BB3B4EE5-7378-46B0-94FE-CCAC31CC4CCF}"/>
    <cellStyle name="Calculation 2 2 3 2 2 2 3" xfId="3091" xr:uid="{C5728B20-5DFE-4F15-82AF-97217F8C9792}"/>
    <cellStyle name="Calculation 2 2 3 2 2 2 3 2" xfId="3092" xr:uid="{6F1065AC-C167-49A6-9145-CA6AE5BE43A5}"/>
    <cellStyle name="Calculation 2 2 3 2 2 2 3 2 2" xfId="39702" xr:uid="{E3EA55C8-571D-48F2-8A19-E52E980EE494}"/>
    <cellStyle name="Calculation 2 2 3 2 2 2 3 3" xfId="37272" xr:uid="{12A92325-B195-4679-B48A-FBB009E7DBC1}"/>
    <cellStyle name="Calculation 2 2 3 2 2 2 4" xfId="3093" xr:uid="{6607B191-E25B-43B0-8DCB-8F5FB337CB05}"/>
    <cellStyle name="Calculation 2 2 3 2 2 2 4 2" xfId="39703" xr:uid="{4707FE9E-6C5C-424A-A6DD-380429437543}"/>
    <cellStyle name="Calculation 2 2 3 2 2 2 5" xfId="33253" xr:uid="{20BF4691-4D96-49DD-8554-EE3D94D59CCC}"/>
    <cellStyle name="Calculation 2 2 3 2 2 3" xfId="3094" xr:uid="{CD82B0B9-93A9-44B7-9F25-69D3186608D9}"/>
    <cellStyle name="Calculation 2 2 3 2 2 3 2" xfId="3095" xr:uid="{B52C74CA-F8D7-4439-807D-11E2ADB767FC}"/>
    <cellStyle name="Calculation 2 2 3 2 2 3 2 2" xfId="39084" xr:uid="{79D28265-72BB-42AB-B4D2-47AFAE3EF46F}"/>
    <cellStyle name="Calculation 2 2 3 2 2 3 3" xfId="44370" xr:uid="{0026AB7D-B726-4662-B0D3-BB3F97837466}"/>
    <cellStyle name="Calculation 2 2 3 2 2 4" xfId="3096" xr:uid="{4323B64A-8E72-4681-8390-F72051873563}"/>
    <cellStyle name="Calculation 2 2 3 2 2 4 2" xfId="3097" xr:uid="{727C6538-1A37-4179-923C-1C278EE387EA}"/>
    <cellStyle name="Calculation 2 2 3 2 2 4 2 2" xfId="39704" xr:uid="{F83430BC-9720-4DA2-B063-3C37DD0B6566}"/>
    <cellStyle name="Calculation 2 2 3 2 2 4 3" xfId="25610" xr:uid="{29C0C3F8-B77B-469D-B73C-6CE6BC083294}"/>
    <cellStyle name="Calculation 2 2 3 2 2 5" xfId="3098" xr:uid="{423C8909-27EC-48B1-9161-28760D5BB797}"/>
    <cellStyle name="Calculation 2 2 3 2 2 5 2" xfId="39705" xr:uid="{E0C0C175-9E2E-4114-8C6A-B4820BBE1A7F}"/>
    <cellStyle name="Calculation 2 2 3 2 2 6" xfId="49017" xr:uid="{A64F1296-3B87-4ADD-BD43-FB881A4151F4}"/>
    <cellStyle name="Calculation 2 2 3 2 3" xfId="3099" xr:uid="{F545124A-1D51-41FD-AE51-0840271547D7}"/>
    <cellStyle name="Calculation 2 2 3 2 3 2" xfId="3100" xr:uid="{999969A6-142A-4D53-B61A-D95CC0A85C93}"/>
    <cellStyle name="Calculation 2 2 3 2 3 2 2" xfId="3101" xr:uid="{E825FE6A-ACBC-4765-AD23-2B760A6B984E}"/>
    <cellStyle name="Calculation 2 2 3 2 3 2 2 2" xfId="38826" xr:uid="{2F1183A0-19D7-4937-9CBB-5B03A4B32125}"/>
    <cellStyle name="Calculation 2 2 3 2 3 2 3" xfId="34861" xr:uid="{CF2291E8-AD00-4BB7-A5C1-BA4C4FDB14E0}"/>
    <cellStyle name="Calculation 2 2 3 2 3 3" xfId="3102" xr:uid="{478065D6-C754-4201-994A-8A3F0F3F35A9}"/>
    <cellStyle name="Calculation 2 2 3 2 3 3 2" xfId="3103" xr:uid="{2858B629-490C-4AE4-BDDE-7FA2EA693212}"/>
    <cellStyle name="Calculation 2 2 3 2 3 3 2 2" xfId="39706" xr:uid="{4143C467-FF5A-4AC6-A280-F0C175504C3F}"/>
    <cellStyle name="Calculation 2 2 3 2 3 3 3" xfId="36582" xr:uid="{18A51B12-E3EB-4927-8875-7DC8473FE5F1}"/>
    <cellStyle name="Calculation 2 2 3 2 3 4" xfId="3104" xr:uid="{67323A96-EF44-4FF0-A3E7-732631690A28}"/>
    <cellStyle name="Calculation 2 2 3 2 3 4 2" xfId="39707" xr:uid="{C1F0FE63-070B-455C-A3B3-7A2084BBFD20}"/>
    <cellStyle name="Calculation 2 2 3 2 3 5" xfId="32706" xr:uid="{CAE25BE2-9D7C-4AE4-B1B1-AC09E40CC2D9}"/>
    <cellStyle name="Calculation 2 2 3 2 4" xfId="3105" xr:uid="{9630E2B4-63A6-4A41-BDE4-A30B869D4865}"/>
    <cellStyle name="Calculation 2 2 3 2 4 2" xfId="3106" xr:uid="{3F01722F-07B2-4CEB-AA56-D047267E1534}"/>
    <cellStyle name="Calculation 2 2 3 2 4 2 2" xfId="38326" xr:uid="{EE26E2B0-B4F8-416E-998B-DF5FCD727692}"/>
    <cellStyle name="Calculation 2 2 3 2 4 3" xfId="34267" xr:uid="{E5E5AB94-BE09-45C6-8E6E-D8E7C13E02AD}"/>
    <cellStyle name="Calculation 2 2 3 2 5" xfId="3107" xr:uid="{5E18627F-A6E1-4CB8-B055-83FD456323EA}"/>
    <cellStyle name="Calculation 2 2 3 2 5 2" xfId="3108" xr:uid="{94694427-AE94-427F-AEF0-6DAD167D8141}"/>
    <cellStyle name="Calculation 2 2 3 2 5 2 2" xfId="29132" xr:uid="{8745E0A2-B766-4713-819C-FEE8A7C26F7B}"/>
    <cellStyle name="Calculation 2 2 3 2 5 3" xfId="26384" xr:uid="{564E1E1A-0622-425A-A0FB-B9FC58855737}"/>
    <cellStyle name="Calculation 2 2 3 2 6" xfId="3109" xr:uid="{B0C60102-35F3-4C6E-A911-9ECBC5250B3A}"/>
    <cellStyle name="Calculation 2 2 3 2 6 2" xfId="30564" xr:uid="{4D157FEF-2BB5-4C4D-8F90-A8743E179043}"/>
    <cellStyle name="Calculation 2 2 3 2 7" xfId="46305" xr:uid="{5DB3A380-23D3-4DAC-928C-5D73A25AE798}"/>
    <cellStyle name="Calculation 2 2 3 3" xfId="1680" xr:uid="{DD3B1F92-0ACC-4037-9295-58BC41E22C0C}"/>
    <cellStyle name="Calculation 2 2 3 3 2" xfId="2665" xr:uid="{BBA87E59-8D67-4AA7-AFF3-8E0A71FAB81E}"/>
    <cellStyle name="Calculation 2 2 3 3 2 2" xfId="3110" xr:uid="{3200E3ED-D87A-4E8A-B8CD-FEA48EE49896}"/>
    <cellStyle name="Calculation 2 2 3 3 2 2 2" xfId="3111" xr:uid="{5570F80F-8A8E-43EB-A468-7BB7EEC507E1}"/>
    <cellStyle name="Calculation 2 2 3 3 2 2 2 2" xfId="3112" xr:uid="{96829785-260A-4313-99FD-3934812BAAF9}"/>
    <cellStyle name="Calculation 2 2 3 3 2 2 2 2 2" xfId="45395" xr:uid="{AA3CFF56-C1D1-4FC0-ADEF-E47A924CACA0}"/>
    <cellStyle name="Calculation 2 2 3 3 2 2 2 3" xfId="33767" xr:uid="{94C340D8-0519-44D6-9CE6-C68AF5B66218}"/>
    <cellStyle name="Calculation 2 2 3 3 2 2 3" xfId="3113" xr:uid="{80508D98-8253-46C6-B9DF-40518681E16D}"/>
    <cellStyle name="Calculation 2 2 3 3 2 2 3 2" xfId="3114" xr:uid="{851602F0-93FC-448F-9FD8-0DC65D2C8B9D}"/>
    <cellStyle name="Calculation 2 2 3 3 2 2 3 2 2" xfId="49118" xr:uid="{F0E8FC40-87B9-4D5A-BADE-3A0D634E7CA0}"/>
    <cellStyle name="Calculation 2 2 3 3 2 2 3 3" xfId="33999" xr:uid="{2CCDDC8B-72B2-4CCC-838E-6DE5951D4D87}"/>
    <cellStyle name="Calculation 2 2 3 3 2 2 4" xfId="3115" xr:uid="{E143FB28-727D-4F45-87A2-330A99E1F88C}"/>
    <cellStyle name="Calculation 2 2 3 3 2 2 4 2" xfId="39708" xr:uid="{7D149CCD-75C5-4982-ACEF-1306F9E0F277}"/>
    <cellStyle name="Calculation 2 2 3 3 2 2 5" xfId="29195" xr:uid="{A4938919-8494-4BD6-9CAC-4C60CCEF97DF}"/>
    <cellStyle name="Calculation 2 2 3 3 2 3" xfId="3116" xr:uid="{705C7B9E-F054-4A31-A1C0-668A3D3CB523}"/>
    <cellStyle name="Calculation 2 2 3 3 2 3 2" xfId="3117" xr:uid="{2A9F89E1-2C9E-4039-B62F-13A0ED624850}"/>
    <cellStyle name="Calculation 2 2 3 3 2 3 2 2" xfId="38231" xr:uid="{B0A1E4F2-A136-4676-9B8C-2DB84A6BE926}"/>
    <cellStyle name="Calculation 2 2 3 3 2 3 3" xfId="34152" xr:uid="{D2E0C593-2E3B-4888-8B24-2D8C965F6EA0}"/>
    <cellStyle name="Calculation 2 2 3 3 2 4" xfId="3118" xr:uid="{A6BD885F-7C8D-41A2-8184-DDBB4010A9DD}"/>
    <cellStyle name="Calculation 2 2 3 3 2 4 2" xfId="3119" xr:uid="{4EA74070-D0C3-4642-984A-E70AF07D8D17}"/>
    <cellStyle name="Calculation 2 2 3 3 2 4 2 2" xfId="39709" xr:uid="{9775FD54-FCBA-4F2C-B672-CDB662A66F33}"/>
    <cellStyle name="Calculation 2 2 3 3 2 4 3" xfId="26529" xr:uid="{75A9C60A-29A0-4DE6-A36C-FC16E34343F6}"/>
    <cellStyle name="Calculation 2 2 3 3 2 5" xfId="3120" xr:uid="{BFB56A15-52E2-45A3-B090-37BE9D4EB43C}"/>
    <cellStyle name="Calculation 2 2 3 3 2 5 2" xfId="39710" xr:uid="{3B60AE7B-79BB-4AF3-9323-F99278C490AF}"/>
    <cellStyle name="Calculation 2 2 3 3 2 6" xfId="27468" xr:uid="{FE7C56E4-5E2E-421C-B948-2AA69E96D2AD}"/>
    <cellStyle name="Calculation 2 2 3 3 3" xfId="3121" xr:uid="{DCC1EC72-68A0-4684-9FF1-B31A843D46E6}"/>
    <cellStyle name="Calculation 2 2 3 3 3 2" xfId="3122" xr:uid="{6D4E558F-3ECB-4139-B5A3-D12CCD4C6583}"/>
    <cellStyle name="Calculation 2 2 3 3 3 2 2" xfId="3123" xr:uid="{FE495A23-CA44-41E7-B4A9-94AEC3154AA6}"/>
    <cellStyle name="Calculation 2 2 3 3 3 2 2 2" xfId="39001" xr:uid="{B139497B-5D9F-4B35-9946-8658937EF6BD}"/>
    <cellStyle name="Calculation 2 2 3 3 3 2 3" xfId="35075" xr:uid="{AEF1348B-0093-43CB-B974-DCD341BC066C}"/>
    <cellStyle name="Calculation 2 2 3 3 3 3" xfId="3124" xr:uid="{BC689939-5840-4023-94AB-00A2E772CC8E}"/>
    <cellStyle name="Calculation 2 2 3 3 3 3 2" xfId="3125" xr:uid="{C7E9798C-DEBA-4A87-8A0C-573C728AAE6B}"/>
    <cellStyle name="Calculation 2 2 3 3 3 3 2 2" xfId="39711" xr:uid="{37641531-9372-43DD-B88E-AB8415F4BED6}"/>
    <cellStyle name="Calculation 2 2 3 3 3 3 3" xfId="30611" xr:uid="{448EE9C0-B930-4E3C-A7C5-E5DD93C95378}"/>
    <cellStyle name="Calculation 2 2 3 3 3 4" xfId="3126" xr:uid="{B191EDD2-BF1F-496B-B42F-631D5ADE6714}"/>
    <cellStyle name="Calculation 2 2 3 3 3 4 2" xfId="43930" xr:uid="{44B1640D-6534-49A4-B580-2CE8D291F31A}"/>
    <cellStyle name="Calculation 2 2 3 3 3 5" xfId="47669" xr:uid="{854A7504-D382-4E22-B726-9F58D6A0C172}"/>
    <cellStyle name="Calculation 2 2 3 3 4" xfId="3127" xr:uid="{20332FE8-A261-4990-B089-C50B835B72A6}"/>
    <cellStyle name="Calculation 2 2 3 3 4 2" xfId="3128" xr:uid="{1052963B-B2B1-4B60-9E63-0C0B3F85382B}"/>
    <cellStyle name="Calculation 2 2 3 3 4 2 2" xfId="46665" xr:uid="{D09A62D5-0C8A-4011-9A6C-B634B5F3A883}"/>
    <cellStyle name="Calculation 2 2 3 3 4 3" xfId="35643" xr:uid="{E4C5D660-D050-4AE6-B108-E1221A96DBF0}"/>
    <cellStyle name="Calculation 2 2 3 3 5" xfId="3129" xr:uid="{D8046DAB-37FB-4A25-B30B-DE6B06A11EBC}"/>
    <cellStyle name="Calculation 2 2 3 3 5 2" xfId="3130" xr:uid="{3BC62C95-B9D4-4EBF-9FFA-BE67AFADB54C}"/>
    <cellStyle name="Calculation 2 2 3 3 5 2 2" xfId="44558" xr:uid="{BCC33373-E85C-4DC2-A4EB-DE4106B818C7}"/>
    <cellStyle name="Calculation 2 2 3 3 5 3" xfId="29812" xr:uid="{1E52FDD3-AE34-4A5C-A70E-F11688C243A9}"/>
    <cellStyle name="Calculation 2 2 3 3 6" xfId="3131" xr:uid="{58DEC44E-F01A-4630-B29B-57978AD1F171}"/>
    <cellStyle name="Calculation 2 2 3 3 6 2" xfId="39712" xr:uid="{BBCE9A6B-AF56-4AF3-8505-82D79EBD7632}"/>
    <cellStyle name="Calculation 2 2 3 3 7" xfId="31864" xr:uid="{347FED48-65F4-4E06-820C-5C6538EB51E5}"/>
    <cellStyle name="Calculation 2 2 3 4" xfId="2298" xr:uid="{D1049796-917A-4C3A-86CA-B35F0C185B48}"/>
    <cellStyle name="Calculation 2 2 3 4 2" xfId="3132" xr:uid="{99C00CFE-6E79-49F9-A7B8-A1EF3F70008A}"/>
    <cellStyle name="Calculation 2 2 3 4 2 2" xfId="3133" xr:uid="{2820E3A7-4FF6-442F-9EE7-F8582EE64E01}"/>
    <cellStyle name="Calculation 2 2 3 4 2 2 2" xfId="3134" xr:uid="{845EBA49-10FA-4971-8918-0C916BA09E39}"/>
    <cellStyle name="Calculation 2 2 3 4 2 2 2 2" xfId="37981" xr:uid="{51363E8B-B758-4A4D-8D9C-7CDD044495F1}"/>
    <cellStyle name="Calculation 2 2 3 4 2 2 3" xfId="33837" xr:uid="{F5A859AC-C7B3-4A4C-AA46-A1D5E4DE1E69}"/>
    <cellStyle name="Calculation 2 2 3 4 2 3" xfId="3135" xr:uid="{FB22D49E-1634-422A-A680-99426684D629}"/>
    <cellStyle name="Calculation 2 2 3 4 2 3 2" xfId="3136" xr:uid="{70D2A38A-750C-411B-8AE0-791048E5E56D}"/>
    <cellStyle name="Calculation 2 2 3 4 2 3 2 2" xfId="39713" xr:uid="{ABDC698D-0BAF-4087-86EA-AE2C31728BF1}"/>
    <cellStyle name="Calculation 2 2 3 4 2 3 3" xfId="35815" xr:uid="{782446E2-17B3-48D0-9427-8ECFAAD356FE}"/>
    <cellStyle name="Calculation 2 2 3 4 2 4" xfId="3137" xr:uid="{1053911B-AEEB-4CC1-9707-1D0926934586}"/>
    <cellStyle name="Calculation 2 2 3 4 2 4 2" xfId="39714" xr:uid="{1D6B524E-0D1A-4B2F-827F-9D89C533E3E2}"/>
    <cellStyle name="Calculation 2 2 3 4 2 5" xfId="33190" xr:uid="{6C35DB22-970D-4AC4-AA09-73E62DA6668A}"/>
    <cellStyle name="Calculation 2 2 3 4 3" xfId="3138" xr:uid="{3B3C21B0-8DFA-4AE8-9E1F-9AD6C9BD8874}"/>
    <cellStyle name="Calculation 2 2 3 4 3 2" xfId="3139" xr:uid="{2D24B587-2FCB-4983-9AF8-DABD55086F37}"/>
    <cellStyle name="Calculation 2 2 3 4 3 2 2" xfId="46774" xr:uid="{D3BE8753-0FFA-4FB2-95E0-76B2907D5773}"/>
    <cellStyle name="Calculation 2 2 3 4 3 3" xfId="44156" xr:uid="{FA5DF950-A3A4-45AE-B9F2-B2A85D0D1504}"/>
    <cellStyle name="Calculation 2 2 3 4 4" xfId="3140" xr:uid="{50AC2343-64C3-45AE-907D-5FC777BB3A4C}"/>
    <cellStyle name="Calculation 2 2 3 4 4 2" xfId="3141" xr:uid="{5FC5D745-5F1F-4961-96CE-E7EFC4E39D79}"/>
    <cellStyle name="Calculation 2 2 3 4 4 2 2" xfId="39715" xr:uid="{E764FBE2-C03C-4D5E-AE8C-2454EF46F617}"/>
    <cellStyle name="Calculation 2 2 3 4 4 3" xfId="37318" xr:uid="{A6D6845F-19D4-4F67-8A86-493024699460}"/>
    <cellStyle name="Calculation 2 2 3 4 5" xfId="3142" xr:uid="{7B2942F3-C5D7-4BD1-88CC-727D5C9B45E3}"/>
    <cellStyle name="Calculation 2 2 3 4 5 2" xfId="47521" xr:uid="{AAF839F4-E3DC-4012-8C74-194687DFCD6B}"/>
    <cellStyle name="Calculation 2 2 3 4 6" xfId="46721" xr:uid="{D105220B-C696-4C3D-923F-97BA319F23CF}"/>
    <cellStyle name="Calculation 2 2 3 5" xfId="3143" xr:uid="{D3DE806D-706F-4B51-B846-B3EFEA869B76}"/>
    <cellStyle name="Calculation 2 2 3 5 2" xfId="3144" xr:uid="{41577FF3-6E7C-452A-8B74-33EA52345281}"/>
    <cellStyle name="Calculation 2 2 3 5 2 2" xfId="3145" xr:uid="{2E05AE3D-18B8-4F71-A5DC-60B8DB005F4F}"/>
    <cellStyle name="Calculation 2 2 3 5 2 2 2" xfId="31022" xr:uid="{F2E15B8B-E310-4149-9ECD-EB41DB5ACCBC}"/>
    <cellStyle name="Calculation 2 2 3 5 2 3" xfId="34056" xr:uid="{A7431984-5513-430E-BCA1-68278FD86CBC}"/>
    <cellStyle name="Calculation 2 2 3 5 3" xfId="3146" xr:uid="{91C48AE1-990E-499C-8601-35013CFC7F95}"/>
    <cellStyle name="Calculation 2 2 3 5 3 2" xfId="3147" xr:uid="{5BB8EC2B-65C0-4136-A3C8-F5F437B6B2C1}"/>
    <cellStyle name="Calculation 2 2 3 5 3 2 2" xfId="39716" xr:uid="{C94421E3-7D69-4DDD-9AD3-6104F019D581}"/>
    <cellStyle name="Calculation 2 2 3 5 3 3" xfId="36003" xr:uid="{085B595B-75B6-4AEF-B5DA-5FDD45B8E006}"/>
    <cellStyle name="Calculation 2 2 3 5 4" xfId="3148" xr:uid="{C947F823-1BCE-4196-9CBD-82F5149E8798}"/>
    <cellStyle name="Calculation 2 2 3 5 4 2" xfId="39717" xr:uid="{D98BA4D3-95FD-4030-838C-002D0E9DD889}"/>
    <cellStyle name="Calculation 2 2 3 5 5" xfId="30307" xr:uid="{A61D6A3B-0BE1-4351-AF05-716B0E73567F}"/>
    <cellStyle name="Calculation 2 2 3 6" xfId="3149" xr:uid="{BE64D824-3CAB-4218-8D18-DDE2E0591144}"/>
    <cellStyle name="Calculation 2 2 3 6 2" xfId="3150" xr:uid="{D06019F6-88C4-4E38-8E67-39ED1344F215}"/>
    <cellStyle name="Calculation 2 2 3 6 2 2" xfId="44828" xr:uid="{73D946AE-6A72-40AC-BE0A-23686DFAB3C9}"/>
    <cellStyle name="Calculation 2 2 3 6 3" xfId="35231" xr:uid="{2447EB9F-0352-420D-A336-58B558499420}"/>
    <cellStyle name="Calculation 2 2 3 7" xfId="3151" xr:uid="{BF3B7955-17B8-4832-8A47-6EB4FB58B798}"/>
    <cellStyle name="Calculation 2 2 3 7 2" xfId="3152" xr:uid="{2DC2DCAA-5CC1-4703-9438-7994F28EE038}"/>
    <cellStyle name="Calculation 2 2 3 7 2 2" xfId="26118" xr:uid="{365CB431-AC06-45DE-9F1E-3F9F0D3873D7}"/>
    <cellStyle name="Calculation 2 2 3 7 3" xfId="29112" xr:uid="{A1240D9F-F8D9-4644-B1C2-B8302EFFC199}"/>
    <cellStyle name="Calculation 2 2 3 8" xfId="3153" xr:uid="{A131E177-78ED-4DA5-A1A6-A1BE8BAC038C}"/>
    <cellStyle name="Calculation 2 2 3 8 2" xfId="27101" xr:uid="{EB33DFB3-F2C7-4180-988B-883DCD1BD2E8}"/>
    <cellStyle name="Calculation 2 2 3 9" xfId="31542" xr:uid="{5A09A269-3544-4507-9998-35606497D6CD}"/>
    <cellStyle name="Calculation 2 2 4" xfId="1044" xr:uid="{36271E31-59C7-4302-8785-184F04D7B1C8}"/>
    <cellStyle name="Calculation 2 2 4 2" xfId="1479" xr:uid="{DDB8DDB1-8CB7-4622-A8B1-1A3E2F51CD92}"/>
    <cellStyle name="Calculation 2 2 4 2 2" xfId="2470" xr:uid="{E77C2A4F-4EDD-433C-841F-D3F01AE25F7B}"/>
    <cellStyle name="Calculation 2 2 4 2 2 2" xfId="3154" xr:uid="{0A941F08-8157-481D-A272-963A0C8C7AAE}"/>
    <cellStyle name="Calculation 2 2 4 2 2 2 2" xfId="3155" xr:uid="{17F93328-033D-46F1-AB98-2D6F3AFFD3B1}"/>
    <cellStyle name="Calculation 2 2 4 2 2 2 2 2" xfId="3156" xr:uid="{1644F35A-731E-41B1-AF62-500528422D66}"/>
    <cellStyle name="Calculation 2 2 4 2 2 2 2 2 2" xfId="45520" xr:uid="{BC6B5F1F-7720-422A-AAD1-892E385DE9E6}"/>
    <cellStyle name="Calculation 2 2 4 2 2 2 2 3" xfId="35406" xr:uid="{17730C16-BE0C-47FC-8298-B095B227A2EE}"/>
    <cellStyle name="Calculation 2 2 4 2 2 2 3" xfId="3157" xr:uid="{B696C39B-7203-47F6-8F88-8ACD86791040}"/>
    <cellStyle name="Calculation 2 2 4 2 2 2 3 2" xfId="3158" xr:uid="{F37D7618-071A-4300-8240-F9D7E94014F6}"/>
    <cellStyle name="Calculation 2 2 4 2 2 2 3 2 2" xfId="39718" xr:uid="{A09225B8-DE3B-4933-95E9-79C5C0CF8AE1}"/>
    <cellStyle name="Calculation 2 2 4 2 2 2 3 3" xfId="37162" xr:uid="{086BF8AA-41BD-400A-B024-557293B20E6B}"/>
    <cellStyle name="Calculation 2 2 4 2 2 2 4" xfId="3159" xr:uid="{69D2E183-049D-4EF9-B25C-0E22250A4874}"/>
    <cellStyle name="Calculation 2 2 4 2 2 2 4 2" xfId="39719" xr:uid="{8684A767-BD8E-4751-9850-70BE6C1F4A49}"/>
    <cellStyle name="Calculation 2 2 4 2 2 2 5" xfId="45183" xr:uid="{C470A7A6-F596-43A2-A9B7-CEABDD5341A4}"/>
    <cellStyle name="Calculation 2 2 4 2 2 3" xfId="3160" xr:uid="{6FA03011-0457-4D94-93AB-311360738123}"/>
    <cellStyle name="Calculation 2 2 4 2 2 3 2" xfId="3161" xr:uid="{E17E9F9F-5526-436C-AF66-34B6FBC9EED9}"/>
    <cellStyle name="Calculation 2 2 4 2 2 3 2 2" xfId="27039" xr:uid="{0BB704F7-88B5-4B76-92E4-EDB263F07E36}"/>
    <cellStyle name="Calculation 2 2 4 2 2 3 3" xfId="34529" xr:uid="{6FC7BE0C-8BD5-49BA-A8AC-287E7656DC3B}"/>
    <cellStyle name="Calculation 2 2 4 2 2 4" xfId="3162" xr:uid="{0181C3C6-53E4-4AF8-8FDE-837651B7B7AD}"/>
    <cellStyle name="Calculation 2 2 4 2 2 4 2" xfId="3163" xr:uid="{68FB7BE8-35F6-4967-8B82-2FF53181DE1B}"/>
    <cellStyle name="Calculation 2 2 4 2 2 4 2 2" xfId="39720" xr:uid="{066F8203-C8CE-44A7-B1F2-71FBEE6CFD66}"/>
    <cellStyle name="Calculation 2 2 4 2 2 4 3" xfId="36290" xr:uid="{990C0FA4-316C-40B6-831E-4975E07E7451}"/>
    <cellStyle name="Calculation 2 2 4 2 2 5" xfId="3164" xr:uid="{D66F0AEE-5874-4E55-B24B-28E347FF9CD6}"/>
    <cellStyle name="Calculation 2 2 4 2 2 5 2" xfId="39721" xr:uid="{A88BF9F2-BC3F-42B8-A887-F34B9B0D3545}"/>
    <cellStyle name="Calculation 2 2 4 2 2 6" xfId="27999" xr:uid="{722103BD-AD04-40E7-BB22-7D59F7A754EA}"/>
    <cellStyle name="Calculation 2 2 4 2 3" xfId="3165" xr:uid="{FBFC10B4-E2C4-412B-89FD-571F755330D0}"/>
    <cellStyle name="Calculation 2 2 4 2 3 2" xfId="3166" xr:uid="{C19BD5D7-4299-466F-B2F1-022B496DF833}"/>
    <cellStyle name="Calculation 2 2 4 2 3 2 2" xfId="3167" xr:uid="{8EF4CD02-D350-43F9-A434-E765F6753338}"/>
    <cellStyle name="Calculation 2 2 4 2 3 2 2 2" xfId="39604" xr:uid="{DAE4B2B4-AC94-4A0B-B379-45CFE78ED900}"/>
    <cellStyle name="Calculation 2 2 4 2 3 2 3" xfId="35752" xr:uid="{62B01D0E-3AE2-4B32-B029-CCA41D1FA998}"/>
    <cellStyle name="Calculation 2 2 4 2 3 3" xfId="3168" xr:uid="{A7530B20-E053-473B-95FD-FCAEB5906C0D}"/>
    <cellStyle name="Calculation 2 2 4 2 3 3 2" xfId="3169" xr:uid="{31E461E3-827E-4088-BC59-50CFAF3C9919}"/>
    <cellStyle name="Calculation 2 2 4 2 3 3 2 2" xfId="47278" xr:uid="{819A905C-895E-4C5D-97EA-35B302D3AEF8}"/>
    <cellStyle name="Calculation 2 2 4 2 3 3 3" xfId="37545" xr:uid="{AC86E1E7-C0AC-4D97-8FA1-BA231BB8DD12}"/>
    <cellStyle name="Calculation 2 2 4 2 3 4" xfId="3170" xr:uid="{049713FD-86B2-435D-B534-4CB965905A39}"/>
    <cellStyle name="Calculation 2 2 4 2 3 4 2" xfId="48159" xr:uid="{EFEDFF12-536F-4BDA-8DF8-FA8F0C4D9C28}"/>
    <cellStyle name="Calculation 2 2 4 2 3 5" xfId="46390" xr:uid="{26097BB3-8457-4B2C-AC6D-DC4988A5C4D1}"/>
    <cellStyle name="Calculation 2 2 4 2 4" xfId="3171" xr:uid="{F5AF155C-D271-4FC0-854F-A1923508CD35}"/>
    <cellStyle name="Calculation 2 2 4 2 4 2" xfId="3172" xr:uid="{6C41D7BD-8F00-45B5-9E89-ADADF0A69E33}"/>
    <cellStyle name="Calculation 2 2 4 2 4 2 2" xfId="38293" xr:uid="{80F9784B-5DC6-4DC5-A8E3-310BA0C48F54}"/>
    <cellStyle name="Calculation 2 2 4 2 4 3" xfId="34231" xr:uid="{A48C3843-53F1-4393-AF0C-ACD51DF7DBB1}"/>
    <cellStyle name="Calculation 2 2 4 2 5" xfId="3173" xr:uid="{87AB19CE-08D3-4D4D-AC2D-C3D558219A0F}"/>
    <cellStyle name="Calculation 2 2 4 2 5 2" xfId="3174" xr:uid="{E3C69D60-E7EB-473A-BB0B-300D2B42BC9F}"/>
    <cellStyle name="Calculation 2 2 4 2 5 2 2" xfId="39722" xr:uid="{17CFC600-DFB0-488A-993B-2E6864B1789A}"/>
    <cellStyle name="Calculation 2 2 4 2 5 3" xfId="36044" xr:uid="{15681636-0B3F-4408-9D7C-043274850002}"/>
    <cellStyle name="Calculation 2 2 4 2 6" xfId="3175" xr:uid="{6F48B9DC-B9F5-48C8-A4DB-75483C797D9E}"/>
    <cellStyle name="Calculation 2 2 4 2 6 2" xfId="39723" xr:uid="{B6101449-D32F-40F4-A4BF-195B8FA23EEF}"/>
    <cellStyle name="Calculation 2 2 4 2 7" xfId="47910" xr:uid="{DAB99DD2-0E7D-4ED5-A13D-B547C5B3EC5E}"/>
    <cellStyle name="Calculation 2 2 4 3" xfId="1741" xr:uid="{7BBA6002-02E6-4579-BDA0-E39589CC8DF0}"/>
    <cellStyle name="Calculation 2 2 4 3 2" xfId="2726" xr:uid="{2D260222-BCAF-4B06-A82F-F58DC602BE1C}"/>
    <cellStyle name="Calculation 2 2 4 3 2 2" xfId="3176" xr:uid="{3B115567-083C-4849-A897-26AB22639001}"/>
    <cellStyle name="Calculation 2 2 4 3 2 2 2" xfId="3177" xr:uid="{C8A1AD77-DC18-4A28-9DC3-7469594032C1}"/>
    <cellStyle name="Calculation 2 2 4 3 2 2 2 2" xfId="3178" xr:uid="{C4D7B740-9B5F-4EC0-82BF-3ABBFB7441D0}"/>
    <cellStyle name="Calculation 2 2 4 3 2 2 2 2 2" xfId="37748" xr:uid="{7C4588C7-1C97-44EC-8BC8-8F6C0A990056}"/>
    <cellStyle name="Calculation 2 2 4 3 2 2 2 3" xfId="48078" xr:uid="{DBA3C985-E751-4C90-A7E3-F16470664236}"/>
    <cellStyle name="Calculation 2 2 4 3 2 2 3" xfId="3179" xr:uid="{A13F62CF-DA63-4606-A0A0-B9B866A9CBF2}"/>
    <cellStyle name="Calculation 2 2 4 3 2 2 3 2" xfId="3180" xr:uid="{956A0E0E-103E-4E4C-BCA2-EECBA66DE9FB}"/>
    <cellStyle name="Calculation 2 2 4 3 2 2 3 2 2" xfId="39724" xr:uid="{B1AA75CC-5209-45CB-BE9C-E7EF32F42B10}"/>
    <cellStyle name="Calculation 2 2 4 3 2 2 3 3" xfId="43874" xr:uid="{5CC23648-8FD7-4926-9181-18577359D1BA}"/>
    <cellStyle name="Calculation 2 2 4 3 2 2 4" xfId="3181" xr:uid="{7B7C09F9-37EA-44AC-8D26-EB1AE23B2A1B}"/>
    <cellStyle name="Calculation 2 2 4 3 2 2 4 2" xfId="30744" xr:uid="{F73A6A75-F55F-4BE3-A3F5-BD1DD0F94D58}"/>
    <cellStyle name="Calculation 2 2 4 3 2 2 5" xfId="30113" xr:uid="{4911EF12-0F54-4A71-BE49-E8B9935B5B3C}"/>
    <cellStyle name="Calculation 2 2 4 3 2 3" xfId="3182" xr:uid="{FAF4DA61-4034-4D73-A53F-859A8F2D1886}"/>
    <cellStyle name="Calculation 2 2 4 3 2 3 2" xfId="3183" xr:uid="{D79C977C-59E3-4BA0-A11F-D541C0FB986B}"/>
    <cellStyle name="Calculation 2 2 4 3 2 3 2 2" xfId="38384" xr:uid="{A1122C15-3264-4556-A94A-FE7625118A3C}"/>
    <cellStyle name="Calculation 2 2 4 3 2 3 3" xfId="34336" xr:uid="{6F4094D2-E308-437B-8FCB-CDBE5AE4C223}"/>
    <cellStyle name="Calculation 2 2 4 3 2 4" xfId="3184" xr:uid="{B4EEB95E-6226-446D-8CAC-080EAE85ACCA}"/>
    <cellStyle name="Calculation 2 2 4 3 2 4 2" xfId="3185" xr:uid="{66CB9A73-82FF-42D6-8F4B-FADB3183608D}"/>
    <cellStyle name="Calculation 2 2 4 3 2 4 2 2" xfId="47248" xr:uid="{D605F204-7A2F-4118-930A-F073571E55B2}"/>
    <cellStyle name="Calculation 2 2 4 3 2 4 3" xfId="36138" xr:uid="{A987A59F-1B9D-420F-ABBB-E47323599EE2}"/>
    <cellStyle name="Calculation 2 2 4 3 2 5" xfId="3186" xr:uid="{B192E951-79CE-4F82-83A1-00B802A2C7CD}"/>
    <cellStyle name="Calculation 2 2 4 3 2 5 2" xfId="39725" xr:uid="{88BFD495-2F94-4424-BA97-F1096F002043}"/>
    <cellStyle name="Calculation 2 2 4 3 2 6" xfId="28617" xr:uid="{8E3CD340-2F36-4FEC-A927-A38B0FFD2E24}"/>
    <cellStyle name="Calculation 2 2 4 3 3" xfId="3187" xr:uid="{7A39185B-A552-47CC-AF99-F810653515B2}"/>
    <cellStyle name="Calculation 2 2 4 3 3 2" xfId="3188" xr:uid="{B257DA8D-3BC3-4B47-B926-5750C0583AA1}"/>
    <cellStyle name="Calculation 2 2 4 3 3 2 2" xfId="3189" xr:uid="{F1A866D8-1DB4-4030-8D88-3014917417C6}"/>
    <cellStyle name="Calculation 2 2 4 3 3 2 2 2" xfId="47787" xr:uid="{447D0983-1493-41A1-9D86-7BB64249320F}"/>
    <cellStyle name="Calculation 2 2 4 3 3 2 3" xfId="25869" xr:uid="{473C7205-FAFF-47BE-A632-4873FD132D24}"/>
    <cellStyle name="Calculation 2 2 4 3 3 3" xfId="3190" xr:uid="{E907838A-1C71-4A8C-95F1-D659D267336C}"/>
    <cellStyle name="Calculation 2 2 4 3 3 3 2" xfId="3191" xr:uid="{56C7B443-8386-4866-ACE3-913361371F31}"/>
    <cellStyle name="Calculation 2 2 4 3 3 3 2 2" xfId="26461" xr:uid="{60097121-E940-4F57-881A-3B4BC90175CC}"/>
    <cellStyle name="Calculation 2 2 4 3 3 3 3" xfId="35827" xr:uid="{180035C7-2CC1-4B77-B4C8-05192C113F29}"/>
    <cellStyle name="Calculation 2 2 4 3 3 4" xfId="3192" xr:uid="{A906915D-0B06-4BC9-87AE-1853A57C32CC}"/>
    <cellStyle name="Calculation 2 2 4 3 3 4 2" xfId="44045" xr:uid="{7F063823-6885-4CE4-86F6-093726503DB6}"/>
    <cellStyle name="Calculation 2 2 4 3 3 5" xfId="45577" xr:uid="{CA23991C-8ED6-43BC-8AA4-8D8F6E3DCCDA}"/>
    <cellStyle name="Calculation 2 2 4 3 4" xfId="3193" xr:uid="{F045D763-CC08-4CC1-9E26-3702D3446C8E}"/>
    <cellStyle name="Calculation 2 2 4 3 4 2" xfId="3194" xr:uid="{26889C04-AF9B-4059-B6B9-CED78D0765D1}"/>
    <cellStyle name="Calculation 2 2 4 3 4 2 2" xfId="27590" xr:uid="{652553F1-E791-4B38-84D7-A67422C8647A}"/>
    <cellStyle name="Calculation 2 2 4 3 4 3" xfId="34751" xr:uid="{D6CEF02B-0484-4C7A-9676-3234116C7BA8}"/>
    <cellStyle name="Calculation 2 2 4 3 5" xfId="3195" xr:uid="{D0048772-1D32-4511-A09A-69E9701107CB}"/>
    <cellStyle name="Calculation 2 2 4 3 5 2" xfId="3196" xr:uid="{A629496B-7363-4FFE-8B8E-9BD8E333E369}"/>
    <cellStyle name="Calculation 2 2 4 3 5 2 2" xfId="48570" xr:uid="{7BEFC7FB-F85D-43CD-AF7E-D0CC13A63541}"/>
    <cellStyle name="Calculation 2 2 4 3 5 3" xfId="45812" xr:uid="{B1DC4DDF-563B-4917-B054-2939B91C4909}"/>
    <cellStyle name="Calculation 2 2 4 3 6" xfId="3197" xr:uid="{AD9B7100-148A-4D70-9559-C877FD2E25A2}"/>
    <cellStyle name="Calculation 2 2 4 3 6 2" xfId="39726" xr:uid="{685C9CB1-2C95-4F70-BE70-002C34AE41AD}"/>
    <cellStyle name="Calculation 2 2 4 3 7" xfId="31899" xr:uid="{16DAC74E-CBBD-44C0-9FAD-F8D90A995A8E}"/>
    <cellStyle name="Calculation 2 2 4 4" xfId="2065" xr:uid="{EC08262C-1589-43FF-9E0C-915CC438A41D}"/>
    <cellStyle name="Calculation 2 2 4 4 2" xfId="3198" xr:uid="{9331F758-7891-4DE0-83F8-584ECD8E59D3}"/>
    <cellStyle name="Calculation 2 2 4 4 2 2" xfId="3199" xr:uid="{2592D611-294F-44E6-AE7B-B258CDBB34DF}"/>
    <cellStyle name="Calculation 2 2 4 4 2 2 2" xfId="3200" xr:uid="{D76CCE5E-9788-4810-BBE8-075459B672C4}"/>
    <cellStyle name="Calculation 2 2 4 4 2 2 2 2" xfId="27640" xr:uid="{352DE8AC-1823-416C-B145-58FB022F565F}"/>
    <cellStyle name="Calculation 2 2 4 4 2 2 3" xfId="25900" xr:uid="{135E42BB-95BF-4821-978E-53104122663E}"/>
    <cellStyle name="Calculation 2 2 4 4 2 3" xfId="3201" xr:uid="{F0AF3083-D478-44B8-8F50-AAD2187055F8}"/>
    <cellStyle name="Calculation 2 2 4 4 2 3 2" xfId="3202" xr:uid="{EAB3E281-F51D-4015-8A0E-E5963605F3F8}"/>
    <cellStyle name="Calculation 2 2 4 4 2 3 2 2" xfId="39727" xr:uid="{3290D631-3355-4328-BCB8-5CFE102175D0}"/>
    <cellStyle name="Calculation 2 2 4 4 2 3 3" xfId="27649" xr:uid="{E99220F6-75E9-431D-BAD7-451C9508FBC7}"/>
    <cellStyle name="Calculation 2 2 4 4 2 4" xfId="3203" xr:uid="{1444FD70-7EA5-42F8-BDA8-D48585B1948A}"/>
    <cellStyle name="Calculation 2 2 4 4 2 4 2" xfId="39728" xr:uid="{5903D055-E702-4607-BD25-7D3DD7F0D278}"/>
    <cellStyle name="Calculation 2 2 4 4 2 5" xfId="33053" xr:uid="{852A56B8-3B5C-4B6E-A981-B13AC1519D31}"/>
    <cellStyle name="Calculation 2 2 4 4 3" xfId="3204" xr:uid="{F982D546-B0A1-4712-8F88-2FA642E44C97}"/>
    <cellStyle name="Calculation 2 2 4 4 3 2" xfId="3205" xr:uid="{65334A64-61E9-4B91-81B2-87F1385361EC}"/>
    <cellStyle name="Calculation 2 2 4 4 3 2 2" xfId="39617" xr:uid="{41C7C4C2-04D3-4B19-9A6C-4519600C8221}"/>
    <cellStyle name="Calculation 2 2 4 4 3 3" xfId="35758" xr:uid="{32E7803B-1BF9-43DB-B268-23BD4A93A4AC}"/>
    <cellStyle name="Calculation 2 2 4 4 4" xfId="3206" xr:uid="{94F6AD16-E63A-4B38-9288-8FCA9AC07AC5}"/>
    <cellStyle name="Calculation 2 2 4 4 4 2" xfId="3207" xr:uid="{BA9FF1D9-5331-41B5-9575-EDBC5DEC7D45}"/>
    <cellStyle name="Calculation 2 2 4 4 4 2 2" xfId="39729" xr:uid="{8B957ED2-7829-47F7-A9DA-9B8EE0C4DA14}"/>
    <cellStyle name="Calculation 2 2 4 4 4 3" xfId="37555" xr:uid="{9C83D12E-A58F-40F7-ADA8-81EAC426A8E7}"/>
    <cellStyle name="Calculation 2 2 4 4 5" xfId="3208" xr:uid="{95616346-2184-4473-A4F5-82DF25E82975}"/>
    <cellStyle name="Calculation 2 2 4 4 5 2" xfId="39730" xr:uid="{1D63EEB2-167C-4AF8-9235-61089CE5886C}"/>
    <cellStyle name="Calculation 2 2 4 4 6" xfId="32147" xr:uid="{604C8273-5C92-46ED-AD1A-0454BEA675FA}"/>
    <cellStyle name="Calculation 2 2 4 5" xfId="3209" xr:uid="{58C70E05-91ED-43CF-823F-B0B19E25FD92}"/>
    <cellStyle name="Calculation 2 2 4 5 2" xfId="3210" xr:uid="{D4137C3A-CD11-4FFB-91EC-9DF6A8E10B73}"/>
    <cellStyle name="Calculation 2 2 4 5 2 2" xfId="3211" xr:uid="{06E59B6D-1F2A-415A-8ED0-9D7AB3CA1A60}"/>
    <cellStyle name="Calculation 2 2 4 5 2 2 2" xfId="39105" xr:uid="{6B0B9EE9-AC47-4876-879C-5A377C85272C}"/>
    <cellStyle name="Calculation 2 2 4 5 2 3" xfId="35213" xr:uid="{E55EDF35-4D3B-4A7A-A97C-63B458717E33}"/>
    <cellStyle name="Calculation 2 2 4 5 3" xfId="3212" xr:uid="{A76F3A7A-52C6-4343-8136-7886778C4DE1}"/>
    <cellStyle name="Calculation 2 2 4 5 3 2" xfId="3213" xr:uid="{851F6A22-78A8-4529-B6DC-18004A89C2C5}"/>
    <cellStyle name="Calculation 2 2 4 5 3 2 2" xfId="39731" xr:uid="{8ED90D4F-294B-4D9D-B56E-6BB12E8117CE}"/>
    <cellStyle name="Calculation 2 2 4 5 3 3" xfId="27361" xr:uid="{BFA069DF-B299-49B6-832F-64361EDE4F94}"/>
    <cellStyle name="Calculation 2 2 4 5 4" xfId="3214" xr:uid="{36C410DC-98D3-48B0-B2E4-327A376410EF}"/>
    <cellStyle name="Calculation 2 2 4 5 4 2" xfId="45439" xr:uid="{A346AD8C-AF92-4AC8-B835-38127C336468}"/>
    <cellStyle name="Calculation 2 2 4 5 5" xfId="25184" xr:uid="{BDB14DED-B123-47F3-9D72-906551911BB1}"/>
    <cellStyle name="Calculation 2 2 4 6" xfId="3215" xr:uid="{2A46D1F4-6267-4E66-9D74-AA3F15E2CC0A}"/>
    <cellStyle name="Calculation 2 2 4 6 2" xfId="3216" xr:uid="{D9329C11-9A21-41BC-B0EC-AF4687DEC7FD}"/>
    <cellStyle name="Calculation 2 2 4 6 2 2" xfId="39300" xr:uid="{19B7A470-83E8-4D8C-B350-8BEC4B4A3349}"/>
    <cellStyle name="Calculation 2 2 4 6 3" xfId="31025" xr:uid="{03EC0C56-BC1F-4212-87DE-6D0B84FC659B}"/>
    <cellStyle name="Calculation 2 2 4 7" xfId="3217" xr:uid="{9BB75AD3-8892-45BE-BA5D-E82A02C22DF8}"/>
    <cellStyle name="Calculation 2 2 4 7 2" xfId="3218" xr:uid="{75B803C9-271D-4D98-A9CF-E7AF60F33E6E}"/>
    <cellStyle name="Calculation 2 2 4 7 2 2" xfId="46172" xr:uid="{D885242B-B16E-40AF-B4F8-675788F32FD3}"/>
    <cellStyle name="Calculation 2 2 4 7 3" xfId="37138" xr:uid="{89A2D628-4702-45F2-8F82-49585E8819F7}"/>
    <cellStyle name="Calculation 2 2 4 8" xfId="3219" xr:uid="{3222273A-17DD-48FD-9D78-BF75B80FAADE}"/>
    <cellStyle name="Calculation 2 2 4 8 2" xfId="39732" xr:uid="{89846934-797E-4E5D-9873-C73BF2BC20B4}"/>
    <cellStyle name="Calculation 2 2 4 9" xfId="30157" xr:uid="{611B8C44-4227-42BA-94F8-CD04D6FA99EC}"/>
    <cellStyle name="Calculation 2 2 5" xfId="759" xr:uid="{5E28F6AB-622E-4102-BEBB-C230E79B5A6A}"/>
    <cellStyle name="Calculation 2 2 5 2" xfId="1909" xr:uid="{ECD13DBA-4252-4CC3-B7D3-3C78135CB7A7}"/>
    <cellStyle name="Calculation 2 2 5 2 2" xfId="3220" xr:uid="{C8EBBEBD-C4CD-467E-A406-DA3442BC0A5D}"/>
    <cellStyle name="Calculation 2 2 5 2 2 2" xfId="3221" xr:uid="{5A3621A0-536C-460A-BFDD-DAEED1759386}"/>
    <cellStyle name="Calculation 2 2 5 2 2 2 2" xfId="3222" xr:uid="{91DAD84C-DD7C-4F33-9600-DF677E1042BF}"/>
    <cellStyle name="Calculation 2 2 5 2 2 2 2 2" xfId="38104" xr:uid="{BBC96101-5538-4B1A-80AA-342D66A2EDDB}"/>
    <cellStyle name="Calculation 2 2 5 2 2 2 3" xfId="30177" xr:uid="{59813B67-2FD2-4D06-9654-40527581087A}"/>
    <cellStyle name="Calculation 2 2 5 2 2 3" xfId="3223" xr:uid="{2CC1BFF6-BB35-449A-A49A-3D7078B3B17B}"/>
    <cellStyle name="Calculation 2 2 5 2 2 3 2" xfId="3224" xr:uid="{CBD91219-0156-47D0-A02D-D070CAD90B17}"/>
    <cellStyle name="Calculation 2 2 5 2 2 3 2 2" xfId="39733" xr:uid="{C6BC6C92-778C-4109-8DF1-4CFCB4CE9241}"/>
    <cellStyle name="Calculation 2 2 5 2 2 3 3" xfId="27407" xr:uid="{6027ACE2-596F-44A3-B914-02825D301DD8}"/>
    <cellStyle name="Calculation 2 2 5 2 2 4" xfId="3225" xr:uid="{AC9187C3-37CF-42B5-9213-B2EED91ECEEB}"/>
    <cellStyle name="Calculation 2 2 5 2 2 4 2" xfId="39734" xr:uid="{32E72899-FF24-4144-9279-A2DA0302F28D}"/>
    <cellStyle name="Calculation 2 2 5 2 2 5" xfId="49440" xr:uid="{7A83728B-1D49-4479-8670-809D35317A3E}"/>
    <cellStyle name="Calculation 2 2 5 2 3" xfId="3226" xr:uid="{0318F7AD-4C6C-44E6-98F3-1F3E4CE0063C}"/>
    <cellStyle name="Calculation 2 2 5 2 3 2" xfId="3227" xr:uid="{365208FC-E248-477E-8DDB-98110EC35C32}"/>
    <cellStyle name="Calculation 2 2 5 2 3 2 2" xfId="39589" xr:uid="{E88EBE84-7078-4D98-B4A8-FC1BFD2D8542}"/>
    <cellStyle name="Calculation 2 2 5 2 3 3" xfId="49454" xr:uid="{AD9955BE-ABF2-4AF3-BA87-019A85AD8C27}"/>
    <cellStyle name="Calculation 2 2 5 2 4" xfId="3228" xr:uid="{B118AB1F-405D-490F-B83D-E001DC307BA9}"/>
    <cellStyle name="Calculation 2 2 5 2 4 2" xfId="3229" xr:uid="{7D0ABC18-159A-42B0-84E0-4459A7075593}"/>
    <cellStyle name="Calculation 2 2 5 2 4 2 2" xfId="39735" xr:uid="{EC4B9542-10E5-44B9-A722-11FB9DEFFD39}"/>
    <cellStyle name="Calculation 2 2 5 2 4 3" xfId="37527" xr:uid="{C667454F-8E84-400A-8193-32D091D5831B}"/>
    <cellStyle name="Calculation 2 2 5 2 5" xfId="3230" xr:uid="{ECD8D8F1-0793-4400-B379-51C99E479DEF}"/>
    <cellStyle name="Calculation 2 2 5 2 5 2" xfId="39736" xr:uid="{0AA4CBD7-DA55-41D8-B7F0-EB5433C1C820}"/>
    <cellStyle name="Calculation 2 2 5 2 6" xfId="32055" xr:uid="{2B8D4C53-C212-48BD-A2B0-37FD7B645887}"/>
    <cellStyle name="Calculation 2 2 5 3" xfId="3231" xr:uid="{0353BE1B-CCB6-4D54-BD27-CD4EFB51A19F}"/>
    <cellStyle name="Calculation 2 2 5 3 2" xfId="3232" xr:uid="{A89E91D5-51A2-41DD-B0A4-862572667D6D}"/>
    <cellStyle name="Calculation 2 2 5 3 2 2" xfId="3233" xr:uid="{C44C3208-F413-44FF-B5A2-28E8E9800BDC}"/>
    <cellStyle name="Calculation 2 2 5 3 2 2 2" xfId="29218" xr:uid="{3FC41694-0F09-4728-B1C3-D6A6BD8B3B81}"/>
    <cellStyle name="Calculation 2 2 5 3 2 3" xfId="44390" xr:uid="{B0685046-1423-4FEB-9229-D751A12C380E}"/>
    <cellStyle name="Calculation 2 2 5 3 3" xfId="3234" xr:uid="{D5833EB3-B1A5-42D3-B146-42714E4D3110}"/>
    <cellStyle name="Calculation 2 2 5 3 3 2" xfId="3235" xr:uid="{5DBC40D8-CB2F-476F-8966-F7C2477A9223}"/>
    <cellStyle name="Calculation 2 2 5 3 3 2 2" xfId="39737" xr:uid="{9EC3FFF0-0A73-43BA-99CC-2B0EC9E4C9FF}"/>
    <cellStyle name="Calculation 2 2 5 3 3 3" xfId="28894" xr:uid="{E28DE4BC-8BE7-4E6D-9EA7-7AA3719EB256}"/>
    <cellStyle name="Calculation 2 2 5 3 4" xfId="3236" xr:uid="{745605F2-A1A9-4F18-B9BF-BA95231AAE6E}"/>
    <cellStyle name="Calculation 2 2 5 3 4 2" xfId="39738" xr:uid="{1FFDC346-9C87-443E-A4ED-F24D1425E4FC}"/>
    <cellStyle name="Calculation 2 2 5 3 5" xfId="26283" xr:uid="{1AEF4661-26C2-4FEB-B4B1-B24B8E3E442A}"/>
    <cellStyle name="Calculation 2 2 5 4" xfId="3237" xr:uid="{2C3461D2-24CE-4D9F-858D-194DF132F2D5}"/>
    <cellStyle name="Calculation 2 2 5 4 2" xfId="3238" xr:uid="{4C3EAAAA-E9D5-4276-9D22-3A393F52EB9D}"/>
    <cellStyle name="Calculation 2 2 5 4 2 2" xfId="44087" xr:uid="{49C12807-95D3-49C5-80A1-BCB41DB6E4F3}"/>
    <cellStyle name="Calculation 2 2 5 4 3" xfId="34456" xr:uid="{8A16234B-BE9B-48ED-A8D0-78387AA5390E}"/>
    <cellStyle name="Calculation 2 2 5 5" xfId="3239" xr:uid="{81B13B19-BA4D-4A14-B9FF-CB263F5A1AB1}"/>
    <cellStyle name="Calculation 2 2 5 5 2" xfId="3240" xr:uid="{A727441D-C5CC-4DD2-B518-00F5DAC19EC2}"/>
    <cellStyle name="Calculation 2 2 5 5 2 2" xfId="39739" xr:uid="{1D4ACC2D-AAA5-4AA8-B791-08DDBA6A99FD}"/>
    <cellStyle name="Calculation 2 2 5 5 3" xfId="36235" xr:uid="{D87CEF0A-5D12-419A-A3C0-BE6B129B4FF7}"/>
    <cellStyle name="Calculation 2 2 5 6" xfId="3241" xr:uid="{C48ACB46-8087-407F-915A-023F6AE8FB91}"/>
    <cellStyle name="Calculation 2 2 5 6 2" xfId="26616" xr:uid="{DD8068FD-8EAB-45F0-90D1-B9A4B5B0079D}"/>
    <cellStyle name="Calculation 2 2 5 7" xfId="29567" xr:uid="{E6EEE639-1E85-41A0-8D56-B131BDC253EB}"/>
    <cellStyle name="Calculation 2 2 6" xfId="1180" xr:uid="{E9E68855-F972-404C-A94B-1156F048D4AF}"/>
    <cellStyle name="Calculation 2 2 6 2" xfId="2183" xr:uid="{E03DA1DF-772B-405E-A0DA-B79393526E18}"/>
    <cellStyle name="Calculation 2 2 6 2 2" xfId="3242" xr:uid="{3B24AF1D-4D94-4DB1-BB36-9CAEB2D50E21}"/>
    <cellStyle name="Calculation 2 2 6 2 2 2" xfId="3243" xr:uid="{0977D26C-38C0-4B5B-9648-F6F6A56B233D}"/>
    <cellStyle name="Calculation 2 2 6 2 2 2 2" xfId="3244" xr:uid="{BCFC9250-35B1-4DF1-871B-E591CE7DC647}"/>
    <cellStyle name="Calculation 2 2 6 2 2 2 2 2" xfId="38057" xr:uid="{3D939E95-5C69-4B5C-8C91-9DEBDD5CCD27}"/>
    <cellStyle name="Calculation 2 2 6 2 2 2 3" xfId="44292" xr:uid="{D43A4652-D3EC-43F9-A3B5-6DCF8A5F1E71}"/>
    <cellStyle name="Calculation 2 2 6 2 2 3" xfId="3245" xr:uid="{6B2C5DC9-D92A-4A99-8D2F-2C83471DCBE8}"/>
    <cellStyle name="Calculation 2 2 6 2 2 3 2" xfId="3246" xr:uid="{F7B8BEE6-7FEB-4326-B569-34FC34DB3BB6}"/>
    <cellStyle name="Calculation 2 2 6 2 2 3 2 2" xfId="39740" xr:uid="{9971802B-3223-4580-A269-DC80EBEAC109}"/>
    <cellStyle name="Calculation 2 2 6 2 2 3 3" xfId="35907" xr:uid="{A86A95B8-E78A-4477-96F6-B45E61BC5382}"/>
    <cellStyle name="Calculation 2 2 6 2 2 4" xfId="3247" xr:uid="{3C7B181D-6BA7-47F5-879D-3EAC23D0CC89}"/>
    <cellStyle name="Calculation 2 2 6 2 2 4 2" xfId="39741" xr:uid="{91B8E1E3-BAE6-4C3B-AABF-2036C91AF6BC}"/>
    <cellStyle name="Calculation 2 2 6 2 2 5" xfId="33125" xr:uid="{915C278A-9C3E-490E-A88F-A421AE00D55B}"/>
    <cellStyle name="Calculation 2 2 6 2 3" xfId="3248" xr:uid="{19DF4602-B526-45B1-900E-F2DF95F3EAD3}"/>
    <cellStyle name="Calculation 2 2 6 2 3 2" xfId="3249" xr:uid="{01F6CB2F-251E-4397-9641-741214833A0F}"/>
    <cellStyle name="Calculation 2 2 6 2 3 2 2" xfId="29767" xr:uid="{1CB59E4A-07F7-4088-82D3-E3F1495F41FC}"/>
    <cellStyle name="Calculation 2 2 6 2 3 3" xfId="35355" xr:uid="{FF51D996-DE9C-4377-9167-C8AB2594C3DF}"/>
    <cellStyle name="Calculation 2 2 6 2 4" xfId="3250" xr:uid="{077823EE-B76C-4AD3-8AC3-39D1219328EE}"/>
    <cellStyle name="Calculation 2 2 6 2 4 2" xfId="3251" xr:uid="{426423A8-407C-45E5-9D4A-85CBA30722C2}"/>
    <cellStyle name="Calculation 2 2 6 2 4 2 2" xfId="31029" xr:uid="{746D7DA4-AB9E-4304-A000-0F7B64E89F1C}"/>
    <cellStyle name="Calculation 2 2 6 2 4 3" xfId="37120" xr:uid="{B483ECE6-5954-4EB1-808F-E0DCBD6294E3}"/>
    <cellStyle name="Calculation 2 2 6 2 5" xfId="3252" xr:uid="{98898D8A-04D6-4340-B1A6-587BB0240118}"/>
    <cellStyle name="Calculation 2 2 6 2 5 2" xfId="39742" xr:uid="{6EE1C13D-764F-41CA-944A-CF7F5ADF50C7}"/>
    <cellStyle name="Calculation 2 2 6 2 6" xfId="32215" xr:uid="{D73C1F2F-4743-458D-8002-4F0B1DE17B50}"/>
    <cellStyle name="Calculation 2 2 6 3" xfId="3253" xr:uid="{F1E75D20-7B5A-4419-91CC-A6E4CFCBD24D}"/>
    <cellStyle name="Calculation 2 2 6 3 2" xfId="3254" xr:uid="{71C2B407-B01E-4101-AA26-A114756E1E67}"/>
    <cellStyle name="Calculation 2 2 6 3 2 2" xfId="3255" xr:uid="{7EEC6FE1-B6CE-45A9-9983-F849E680BBD7}"/>
    <cellStyle name="Calculation 2 2 6 3 2 2 2" xfId="29423" xr:uid="{D7F97BF6-1BE2-42FE-87DF-8569B4F2EF3F}"/>
    <cellStyle name="Calculation 2 2 6 3 2 3" xfId="28311" xr:uid="{FBC57F08-F1A7-4674-8EED-FED3A2D84D93}"/>
    <cellStyle name="Calculation 2 2 6 3 3" xfId="3256" xr:uid="{7CCF9256-AFED-4594-B184-4CE3450CE78A}"/>
    <cellStyle name="Calculation 2 2 6 3 3 2" xfId="3257" xr:uid="{EBACB925-3570-4C92-AC8E-96549F648673}"/>
    <cellStyle name="Calculation 2 2 6 3 3 2 2" xfId="48997" xr:uid="{AD0B3C32-B32A-4C39-8736-BF142BEE2703}"/>
    <cellStyle name="Calculation 2 2 6 3 3 3" xfId="28921" xr:uid="{E0F70C52-66DA-4FBE-A1BF-01832DFB9C1D}"/>
    <cellStyle name="Calculation 2 2 6 3 4" xfId="3258" xr:uid="{B74C186C-81F4-4014-A3EE-4E6E46FEB7DE}"/>
    <cellStyle name="Calculation 2 2 6 3 4 2" xfId="27506" xr:uid="{24EC490E-8E09-46A4-BDBA-0E01B005312B}"/>
    <cellStyle name="Calculation 2 2 6 3 5" xfId="32567" xr:uid="{4D7E1FCF-F030-4D29-AD8C-73D4AE14C9CA}"/>
    <cellStyle name="Calculation 2 2 6 4" xfId="3259" xr:uid="{7A3CA50F-1FDF-4E01-847D-A6789189F5AC}"/>
    <cellStyle name="Calculation 2 2 6 4 2" xfId="3260" xr:uid="{39553ED2-A833-4E2C-A80C-E97EFACFA48C}"/>
    <cellStyle name="Calculation 2 2 6 4 2 2" xfId="44538" xr:uid="{266F2C54-574C-4488-A82E-2F68C877CA37}"/>
    <cellStyle name="Calculation 2 2 6 4 3" xfId="28629" xr:uid="{AB73C8FD-24F9-4AB6-8972-9A0F5AFEF87A}"/>
    <cellStyle name="Calculation 2 2 6 5" xfId="3261" xr:uid="{53F3CF81-3ECB-4143-B331-7739910CD973}"/>
    <cellStyle name="Calculation 2 2 6 5 2" xfId="3262" xr:uid="{ADC59A43-573E-47DF-B59B-8EFD06B13CBE}"/>
    <cellStyle name="Calculation 2 2 6 5 2 2" xfId="47210" xr:uid="{E8DAE5FF-4C2F-48F2-B15E-9AF3B06C779A}"/>
    <cellStyle name="Calculation 2 2 6 5 3" xfId="36560" xr:uid="{E2D54522-97B1-413E-84A7-E74AA8D2ED49}"/>
    <cellStyle name="Calculation 2 2 6 6" xfId="3263" xr:uid="{6B695BCE-35D0-4582-A776-A551CE1B1F37}"/>
    <cellStyle name="Calculation 2 2 6 6 2" xfId="39743" xr:uid="{691D61C1-6C23-4748-9BD2-1B1351BDA88C}"/>
    <cellStyle name="Calculation 2 2 6 7" xfId="29348" xr:uid="{AB9B388D-6E0C-451F-A2B2-1B1918ECF0E3}"/>
    <cellStyle name="Calculation 2 2 7" xfId="1879" xr:uid="{71FF116B-871B-49C4-AE94-DE9B3E2B2020}"/>
    <cellStyle name="Calculation 2 2 7 2" xfId="3264" xr:uid="{E4AEB3E3-C19E-4553-A6EF-97A10D055275}"/>
    <cellStyle name="Calculation 2 2 7 2 2" xfId="3265" xr:uid="{27685D14-8F42-4EBB-AB22-6E01314A3196}"/>
    <cellStyle name="Calculation 2 2 7 2 2 2" xfId="3266" xr:uid="{4B7CE496-D8C6-4B59-B113-85797B004397}"/>
    <cellStyle name="Calculation 2 2 7 2 2 2 2" xfId="37767" xr:uid="{DB7A3BD3-60CE-4449-99FE-E3CB8BF2F768}"/>
    <cellStyle name="Calculation 2 2 7 2 2 3" xfId="29828" xr:uid="{A5FA04D8-B367-4CFE-A8ED-EC6A6C45252F}"/>
    <cellStyle name="Calculation 2 2 7 2 3" xfId="3267" xr:uid="{429235A1-E825-43D4-B58A-BBEDB1672DB7}"/>
    <cellStyle name="Calculation 2 2 7 2 3 2" xfId="3268" xr:uid="{12B527E8-5683-427B-A2FE-0F79487B7683}"/>
    <cellStyle name="Calculation 2 2 7 2 3 2 2" xfId="39744" xr:uid="{1E17605E-2E35-413C-8A52-40D8CE36C6C9}"/>
    <cellStyle name="Calculation 2 2 7 2 3 3" xfId="35711" xr:uid="{8DA8B02D-6DDC-4217-A6B0-0FEB1F0BEC1D}"/>
    <cellStyle name="Calculation 2 2 7 2 4" xfId="3269" xr:uid="{E3F7D662-3E9E-405C-852C-BB5D5499443F}"/>
    <cellStyle name="Calculation 2 2 7 2 4 2" xfId="39745" xr:uid="{91BF6326-6A78-4531-BAA8-20F4481C0385}"/>
    <cellStyle name="Calculation 2 2 7 2 5" xfId="43716" xr:uid="{26A1C396-8BA9-46C4-8D36-770C32487875}"/>
    <cellStyle name="Calculation 2 2 7 3" xfId="3270" xr:uid="{CA5196D4-E976-4F08-9777-7AA2F73E6B18}"/>
    <cellStyle name="Calculation 2 2 7 3 2" xfId="3271" xr:uid="{7742175E-C318-4EA2-8391-980DF7B2AEA5}"/>
    <cellStyle name="Calculation 2 2 7 3 2 2" xfId="48597" xr:uid="{C6EE704C-A31E-47A4-A0F3-4FD07C1BF916}"/>
    <cellStyle name="Calculation 2 2 7 3 3" xfId="25228" xr:uid="{40E2A9AF-4769-498E-B854-708CE58FDD5F}"/>
    <cellStyle name="Calculation 2 2 7 4" xfId="3272" xr:uid="{30D23C12-2794-4E03-97E5-3CEDE7435051}"/>
    <cellStyle name="Calculation 2 2 7 4 2" xfId="3273" xr:uid="{D084E98D-E5AD-4594-BAD4-46B68BDB2F1A}"/>
    <cellStyle name="Calculation 2 2 7 4 2 2" xfId="28291" xr:uid="{38ABB113-0F07-40F9-9EC1-6CFBB749F4EA}"/>
    <cellStyle name="Calculation 2 2 7 4 3" xfId="36829" xr:uid="{DE367068-9882-4AAF-9591-03418032599D}"/>
    <cellStyle name="Calculation 2 2 7 5" xfId="3274" xr:uid="{78FC8982-3693-4024-99D6-C9C86A539ECB}"/>
    <cellStyle name="Calculation 2 2 7 5 2" xfId="29138" xr:uid="{82400634-BD35-4887-A1BA-4BB6A7914C91}"/>
    <cellStyle name="Calculation 2 2 7 6" xfId="32042" xr:uid="{CA44BE7B-7334-4A2B-8B41-2369CF97A1DB}"/>
    <cellStyle name="Calculation 2 2 8" xfId="3275" xr:uid="{E5557B34-7209-4E50-B1D8-4B0D7699E254}"/>
    <cellStyle name="Calculation 2 2 8 2" xfId="3276" xr:uid="{2ED4183D-F693-417E-8B1C-177D165B7ADB}"/>
    <cellStyle name="Calculation 2 2 8 2 2" xfId="39031" xr:uid="{08A29567-1F69-4536-B315-74DEAF034EB5}"/>
    <cellStyle name="Calculation 2 2 8 3" xfId="43905" xr:uid="{A153B0C4-0F59-4E0E-8498-33A350552A42}"/>
    <cellStyle name="Calculation 2 2 9" xfId="3277" xr:uid="{F8B15DAD-EAD3-4B6E-B2C8-C794C2DF4C23}"/>
    <cellStyle name="Calculation 2 2 9 2" xfId="3278" xr:uid="{DE182773-BA03-42A6-B0B4-C6F566796C0F}"/>
    <cellStyle name="Calculation 2 2 9 2 2" xfId="39746" xr:uid="{C03373DC-B9B5-4207-B4EE-E0F0B44E2AEF}"/>
    <cellStyle name="Calculation 2 2 9 3" xfId="45877" xr:uid="{B064AA24-9E87-493D-A70B-2D40E645D513}"/>
    <cellStyle name="Calculation 2 3" xfId="860" xr:uid="{A67C6ACB-FAE1-4FBC-8833-2B054D3D2983}"/>
    <cellStyle name="Calculation 2 3 10" xfId="31418" xr:uid="{35F4CE07-9024-4E45-AF89-D3517A4FF743}"/>
    <cellStyle name="Calculation 2 3 2" xfId="1367" xr:uid="{F19ED8A1-91D2-4888-B422-DCA497F0C67D}"/>
    <cellStyle name="Calculation 2 3 2 2" xfId="1629" xr:uid="{E561F0AD-C1FF-4DE9-8A10-573A831C4048}"/>
    <cellStyle name="Calculation 2 3 2 2 2" xfId="2614" xr:uid="{E1F676AE-CAFC-4382-92C6-40E90662695F}"/>
    <cellStyle name="Calculation 2 3 2 2 2 2" xfId="3279" xr:uid="{A7A4CEE7-8039-4521-A79E-72F5772970A4}"/>
    <cellStyle name="Calculation 2 3 2 2 2 2 2" xfId="3280" xr:uid="{34B80689-4F6B-4798-9689-E86EE7301712}"/>
    <cellStyle name="Calculation 2 3 2 2 2 2 2 2" xfId="3281" xr:uid="{E2F6325E-2A25-4BD2-80A3-CCEEC32DB967}"/>
    <cellStyle name="Calculation 2 3 2 2 2 2 2 2 2" xfId="37878" xr:uid="{FB92DE65-E015-4A5B-99DF-7E2BA2790ABB}"/>
    <cellStyle name="Calculation 2 3 2 2 2 2 2 3" xfId="33714" xr:uid="{4B63B4F5-D9DC-4061-981E-3FA1071AC2DE}"/>
    <cellStyle name="Calculation 2 3 2 2 2 2 3" xfId="3282" xr:uid="{5AC65CD7-D3B8-41DE-9C9B-D8DE205A8488}"/>
    <cellStyle name="Calculation 2 3 2 2 2 2 3 2" xfId="3283" xr:uid="{B3C2A3B4-D43F-431C-92C5-3A9A620EB367}"/>
    <cellStyle name="Calculation 2 3 2 2 2 2 3 2 2" xfId="39747" xr:uid="{608B8741-D1FB-4F6A-82CF-A42E1F3DECC1}"/>
    <cellStyle name="Calculation 2 3 2 2 2 2 3 3" xfId="31299" xr:uid="{1EC180CF-20C7-4735-BA09-98D631A0F9DE}"/>
    <cellStyle name="Calculation 2 3 2 2 2 2 4" xfId="3284" xr:uid="{3B464E2F-4764-4B33-9953-13D5722E6718}"/>
    <cellStyle name="Calculation 2 3 2 2 2 2 4 2" xfId="39748" xr:uid="{284A8D91-2549-49A3-8170-DAD4112007B9}"/>
    <cellStyle name="Calculation 2 3 2 2 2 2 5" xfId="45010" xr:uid="{224BC2BF-4507-4A6C-ABCD-274903F7897A}"/>
    <cellStyle name="Calculation 2 3 2 2 2 3" xfId="3285" xr:uid="{F14F5548-3879-40FF-9975-53CC93C0A4D6}"/>
    <cellStyle name="Calculation 2 3 2 2 2 3 2" xfId="3286" xr:uid="{3088D294-4820-4A2C-B948-8A7AB0EBA6D9}"/>
    <cellStyle name="Calculation 2 3 2 2 2 3 2 2" xfId="44735" xr:uid="{DA7B06C9-DBFE-4706-ACA5-B04E3715298B}"/>
    <cellStyle name="Calculation 2 3 2 2 2 3 3" xfId="35252" xr:uid="{78DB7532-4489-471C-A7B4-4BC18F6BFAB4}"/>
    <cellStyle name="Calculation 2 3 2 2 2 4" xfId="3287" xr:uid="{64D8FCE7-9827-428C-AE72-68DA23245876}"/>
    <cellStyle name="Calculation 2 3 2 2 2 4 2" xfId="3288" xr:uid="{CB7B4599-C929-429B-8694-9EEBB8F1AAF8}"/>
    <cellStyle name="Calculation 2 3 2 2 2 4 2 2" xfId="39749" xr:uid="{C5C81F59-EC54-41C9-AB75-C94896873BE1}"/>
    <cellStyle name="Calculation 2 3 2 2 2 4 3" xfId="36905" xr:uid="{E05AD561-97D8-4F9C-AD63-B7A55060BBEB}"/>
    <cellStyle name="Calculation 2 3 2 2 2 5" xfId="3289" xr:uid="{8A6A5678-48DE-4B54-9B8E-CEE3124D9852}"/>
    <cellStyle name="Calculation 2 3 2 2 2 5 2" xfId="31373" xr:uid="{DE47B959-5604-42C7-9B97-94ED6F8366D7}"/>
    <cellStyle name="Calculation 2 3 2 2 2 6" xfId="47028" xr:uid="{3EF6C8C0-1C18-4E1F-B0A4-BACC66127C76}"/>
    <cellStyle name="Calculation 2 3 2 2 3" xfId="3290" xr:uid="{6F53B200-A0B1-40CB-BF30-95DA74E8066B}"/>
    <cellStyle name="Calculation 2 3 2 2 3 2" xfId="3291" xr:uid="{F849A079-0F4A-4A2C-B85A-A4C599CFB3BC}"/>
    <cellStyle name="Calculation 2 3 2 2 3 2 2" xfId="3292" xr:uid="{536787BB-61A4-4BD5-8B2F-E139367DAD26}"/>
    <cellStyle name="Calculation 2 3 2 2 3 2 2 2" xfId="45745" xr:uid="{81C80F97-881C-442D-82B0-33A729D34ECD}"/>
    <cellStyle name="Calculation 2 3 2 2 3 2 3" xfId="33510" xr:uid="{D6113105-CB28-4A8F-9834-76C375118F37}"/>
    <cellStyle name="Calculation 2 3 2 2 3 3" xfId="3293" xr:uid="{45830250-A94A-4DF3-8A89-C6D438195621}"/>
    <cellStyle name="Calculation 2 3 2 2 3 3 2" xfId="3294" xr:uid="{7F08DFDE-8126-4405-B4DC-44EA5EF9172E}"/>
    <cellStyle name="Calculation 2 3 2 2 3 3 2 2" xfId="47343" xr:uid="{9FDB900C-1651-415E-84FB-8268E91CC520}"/>
    <cellStyle name="Calculation 2 3 2 2 3 3 3" xfId="47039" xr:uid="{9EAD5051-E878-4116-A192-299EA88962B9}"/>
    <cellStyle name="Calculation 2 3 2 2 3 4" xfId="3295" xr:uid="{0836C0E4-42A8-4E4C-8492-C023E72678A3}"/>
    <cellStyle name="Calculation 2 3 2 2 3 4 2" xfId="46203" xr:uid="{F9047CE5-FAB5-4C99-BAA3-EB5DB8E736B6}"/>
    <cellStyle name="Calculation 2 3 2 2 3 5" xfId="43646" xr:uid="{E40BD615-8234-4B99-BB4A-B606F5318F9C}"/>
    <cellStyle name="Calculation 2 3 2 2 4" xfId="3296" xr:uid="{839E412E-3247-4FED-B5CD-78A1509C18B9}"/>
    <cellStyle name="Calculation 2 3 2 2 4 2" xfId="3297" xr:uid="{C3B346FF-FB1A-4812-9F28-86882EBE77D8}"/>
    <cellStyle name="Calculation 2 3 2 2 4 2 2" xfId="44358" xr:uid="{568D7BAD-758D-4912-98E4-D3B06D50C232}"/>
    <cellStyle name="Calculation 2 3 2 2 4 3" xfId="27687" xr:uid="{25F44BEF-8384-4BE3-B5DC-B1898C774AD5}"/>
    <cellStyle name="Calculation 2 3 2 2 5" xfId="3298" xr:uid="{60571E51-379C-4C3F-AB39-7DA48279D9C1}"/>
    <cellStyle name="Calculation 2 3 2 2 5 2" xfId="3299" xr:uid="{912E4148-F81B-4355-A179-002CC968D9F1}"/>
    <cellStyle name="Calculation 2 3 2 2 5 2 2" xfId="39750" xr:uid="{2F7A9C79-C022-4C92-8D11-E39ABCB84715}"/>
    <cellStyle name="Calculation 2 3 2 2 5 3" xfId="43967" xr:uid="{A5CE8563-FE8D-4BCA-8EE0-34BF0C0DB911}"/>
    <cellStyle name="Calculation 2 3 2 2 6" xfId="3300" xr:uid="{7F9F0994-FDEF-4E59-9227-9AD8C2DC2317}"/>
    <cellStyle name="Calculation 2 3 2 2 6 2" xfId="27854" xr:uid="{6FC7E29E-D053-4F4B-8C6C-D50265ABC75C}"/>
    <cellStyle name="Calculation 2 3 2 2 7" xfId="46966" xr:uid="{E8B1B7C3-BABE-4CBA-ABB4-800A9696F78E}"/>
    <cellStyle name="Calculation 2 3 2 3" xfId="2358" xr:uid="{55ECD90A-3944-458E-997E-7951F23C0FDB}"/>
    <cellStyle name="Calculation 2 3 2 3 2" xfId="3301" xr:uid="{F121197A-4814-4ACF-BD9B-9658BA34485A}"/>
    <cellStyle name="Calculation 2 3 2 3 2 2" xfId="3302" xr:uid="{613BCF57-7A24-4593-B097-C674B633763F}"/>
    <cellStyle name="Calculation 2 3 2 3 2 2 2" xfId="3303" xr:uid="{AAEE5725-2747-455A-997A-3BD2F46C6894}"/>
    <cellStyle name="Calculation 2 3 2 3 2 2 2 2" xfId="39302" xr:uid="{2397814C-CD7D-47E7-BD0F-BF44A46BFF95}"/>
    <cellStyle name="Calculation 2 3 2 3 2 2 3" xfId="35381" xr:uid="{9ACDA28F-EAD6-45A4-B144-F26BD9AAAFD3}"/>
    <cellStyle name="Calculation 2 3 2 3 2 3" xfId="3304" xr:uid="{2BD65D00-6F1D-4C9A-B4A8-066C2B2C2688}"/>
    <cellStyle name="Calculation 2 3 2 3 2 3 2" xfId="3305" xr:uid="{99304609-31F7-4808-B8E1-9BE35DF91AFA}"/>
    <cellStyle name="Calculation 2 3 2 3 2 3 2 2" xfId="39751" xr:uid="{148FC9A5-0EA7-44F7-9A5A-B39130A1F215}"/>
    <cellStyle name="Calculation 2 3 2 3 2 3 3" xfId="45451" xr:uid="{A50ABA03-7D9A-4EAE-9172-C922AD19EBE9}"/>
    <cellStyle name="Calculation 2 3 2 3 2 4" xfId="3306" xr:uid="{F34705A1-3BAC-4784-BEB8-599B5602A284}"/>
    <cellStyle name="Calculation 2 3 2 3 2 4 2" xfId="39752" xr:uid="{43F9F914-E48C-4225-9E40-DB0ACEC91028}"/>
    <cellStyle name="Calculation 2 3 2 3 2 5" xfId="33225" xr:uid="{AEA44A42-97E0-4DDA-B420-BD3D888AAB48}"/>
    <cellStyle name="Calculation 2 3 2 3 3" xfId="3307" xr:uid="{B6EC7AE6-C1B2-4242-AA41-17B57EA282DB}"/>
    <cellStyle name="Calculation 2 3 2 3 3 2" xfId="3308" xr:uid="{F7FA6EF4-EE6A-484E-8B66-650AFF039368}"/>
    <cellStyle name="Calculation 2 3 2 3 3 2 2" xfId="44192" xr:uid="{E80A04A1-4F0C-4B89-8E49-753311E7EBE4}"/>
    <cellStyle name="Calculation 2 3 2 3 3 3" xfId="33637" xr:uid="{B6BC3A4E-6F68-4AC6-9AA6-A8AB13010C1D}"/>
    <cellStyle name="Calculation 2 3 2 3 4" xfId="3309" xr:uid="{4A0E2FA0-4CFA-40EE-9045-E5984A0B7C4D}"/>
    <cellStyle name="Calculation 2 3 2 3 4 2" xfId="3310" xr:uid="{0594C2A8-7C89-4CFC-B05B-30453A3B938E}"/>
    <cellStyle name="Calculation 2 3 2 3 4 2 2" xfId="39753" xr:uid="{BA7494B1-6423-48CA-A850-A8501F70845E}"/>
    <cellStyle name="Calculation 2 3 2 3 4 3" xfId="34999" xr:uid="{F79473A3-49C1-4B24-9E7D-D060F2D651FA}"/>
    <cellStyle name="Calculation 2 3 2 3 5" xfId="3311" xr:uid="{BB1AC35E-92C5-46DF-ABDD-8E33BFE4D05B}"/>
    <cellStyle name="Calculation 2 3 2 3 5 2" xfId="39754" xr:uid="{4644A126-7C53-485C-81BD-0012BB164D6C}"/>
    <cellStyle name="Calculation 2 3 2 3 6" xfId="49003" xr:uid="{3D3F49D9-ABF0-4DCB-9E9A-BB63D5F52BEB}"/>
    <cellStyle name="Calculation 2 3 2 4" xfId="3312" xr:uid="{68E8438E-F32F-42AA-9B7B-9EE162735154}"/>
    <cellStyle name="Calculation 2 3 2 4 2" xfId="3313" xr:uid="{474E2BAF-F9CF-4630-BB67-DDDB72A416B2}"/>
    <cellStyle name="Calculation 2 3 2 4 2 2" xfId="3314" xr:uid="{8160F985-298E-4FB8-A647-203D1F268630}"/>
    <cellStyle name="Calculation 2 3 2 4 2 2 2" xfId="47780" xr:uid="{C45B5351-A970-4099-81E9-2B19D096F503}"/>
    <cellStyle name="Calculation 2 3 2 4 2 3" xfId="35432" xr:uid="{63A56976-8B40-4EDF-9FBB-133A80E059D6}"/>
    <cellStyle name="Calculation 2 3 2 4 3" xfId="3315" xr:uid="{12EECD42-A267-4673-AA35-5CCDEE409EE1}"/>
    <cellStyle name="Calculation 2 3 2 4 3 2" xfId="3316" xr:uid="{2F8C2DAB-71F9-4C14-A576-91001E6E786C}"/>
    <cellStyle name="Calculation 2 3 2 4 3 2 2" xfId="39755" xr:uid="{D709F301-AF58-45A8-83B5-27D5194A07A9}"/>
    <cellStyle name="Calculation 2 3 2 4 3 3" xfId="37186" xr:uid="{DE6C5B83-052F-48D2-97AD-D8C34888C522}"/>
    <cellStyle name="Calculation 2 3 2 4 4" xfId="3317" xr:uid="{9095EE17-E1BA-4FD7-BABF-7A3E9099899D}"/>
    <cellStyle name="Calculation 2 3 2 4 4 2" xfId="30466" xr:uid="{D4AF0E61-8F68-41F1-8F0B-7820DD49B2CF}"/>
    <cellStyle name="Calculation 2 3 2 4 5" xfId="32677" xr:uid="{1D27E681-3451-44BB-A7A2-3CDA666B5E06}"/>
    <cellStyle name="Calculation 2 3 2 5" xfId="3318" xr:uid="{43815325-546B-4B1F-81DC-A6A971633037}"/>
    <cellStyle name="Calculation 2 3 2 5 2" xfId="3319" xr:uid="{61EBCC27-5FEF-4374-AAA8-67BDE33349F6}"/>
    <cellStyle name="Calculation 2 3 2 5 2 2" xfId="25299" xr:uid="{FC2C8FB2-81FC-4E60-8069-0B584BBBAB18}"/>
    <cellStyle name="Calculation 2 3 2 5 3" xfId="25605" xr:uid="{58F09934-36D9-485E-B9B2-61F2B0281AB1}"/>
    <cellStyle name="Calculation 2 3 2 6" xfId="3320" xr:uid="{477F6AF4-EB90-4398-BBBF-58687741C14A}"/>
    <cellStyle name="Calculation 2 3 2 6 2" xfId="3321" xr:uid="{2D753397-65FA-4920-8D9B-7831D98FA3E7}"/>
    <cellStyle name="Calculation 2 3 2 6 2 2" xfId="30549" xr:uid="{69AD4779-C332-447E-9195-0F20C3D96DF8}"/>
    <cellStyle name="Calculation 2 3 2 6 3" xfId="46991" xr:uid="{3CE14A2C-FEC9-4D83-B185-707D50360DA0}"/>
    <cellStyle name="Calculation 2 3 2 7" xfId="3322" xr:uid="{94F32C33-5AA5-47C7-882E-7D7ED154EB38}"/>
    <cellStyle name="Calculation 2 3 2 7 2" xfId="29796" xr:uid="{0ACABBDC-26AB-4C93-9E63-714CAA51FA70}"/>
    <cellStyle name="Calculation 2 3 2 8" xfId="31489" xr:uid="{593FD29E-4B78-4949-A87B-E7BB0416390D}"/>
    <cellStyle name="Calculation 2 3 3" xfId="1192" xr:uid="{73E96E7B-45AF-4A8D-9470-C3DFAD3B5CB5}"/>
    <cellStyle name="Calculation 2 3 3 2" xfId="2195" xr:uid="{E5BDE355-D247-4FDB-B2F7-2FC4066F114B}"/>
    <cellStyle name="Calculation 2 3 3 2 2" xfId="3323" xr:uid="{02568D9B-5481-4EC9-83DB-A1679664F3C7}"/>
    <cellStyle name="Calculation 2 3 3 2 2 2" xfId="3324" xr:uid="{28C92578-93E3-48F0-9660-4750FABDB5E1}"/>
    <cellStyle name="Calculation 2 3 3 2 2 2 2" xfId="3325" xr:uid="{2DC0FAE8-67CB-40F6-BC34-A0DC65F8EB74}"/>
    <cellStyle name="Calculation 2 3 3 2 2 2 2 2" xfId="44947" xr:uid="{6C71A6D5-6A14-4DB5-9463-26F1CC1C97BF}"/>
    <cellStyle name="Calculation 2 3 3 2 2 2 3" xfId="47073" xr:uid="{0DC52FEF-6966-4767-864C-5140B573D7D1}"/>
    <cellStyle name="Calculation 2 3 3 2 2 3" xfId="3326" xr:uid="{46CB931C-7C55-4C0E-BFF5-E29F4BD0B557}"/>
    <cellStyle name="Calculation 2 3 3 2 2 3 2" xfId="3327" xr:uid="{2FBDF8B3-7379-4193-BE3E-37ABEE86CE25}"/>
    <cellStyle name="Calculation 2 3 3 2 2 3 2 2" xfId="44389" xr:uid="{E769E7F7-CC7F-40A3-9B47-562408C22439}"/>
    <cellStyle name="Calculation 2 3 3 2 2 3 3" xfId="36925" xr:uid="{E92F6D60-7496-4949-AC83-2BCD80B886BA}"/>
    <cellStyle name="Calculation 2 3 3 2 2 4" xfId="3328" xr:uid="{E26AA409-1142-4563-8F4F-EF94AC4D9864}"/>
    <cellStyle name="Calculation 2 3 3 2 2 4 2" xfId="44717" xr:uid="{F8454900-05A9-4ACC-9D51-022AA21B2248}"/>
    <cellStyle name="Calculation 2 3 3 2 2 5" xfId="33128" xr:uid="{24301429-49D0-4038-8FFD-E3D4FA152332}"/>
    <cellStyle name="Calculation 2 3 3 2 3" xfId="3329" xr:uid="{BC12130F-9DB3-4A5E-BC2E-2476E193BD5B}"/>
    <cellStyle name="Calculation 2 3 3 2 3 2" xfId="3330" xr:uid="{D4F518EF-F6CF-425E-9FED-687136DBC86E}"/>
    <cellStyle name="Calculation 2 3 3 2 3 2 2" xfId="38709" xr:uid="{CE7A23FB-9175-4780-8275-0EA202D2CF81}"/>
    <cellStyle name="Calculation 2 3 3 2 3 3" xfId="44214" xr:uid="{DB1542F2-5860-4A70-9B4A-F06AFAF5378C}"/>
    <cellStyle name="Calculation 2 3 3 2 4" xfId="3331" xr:uid="{0AA91CC0-FBFA-47C7-8EA9-A3287FEFA648}"/>
    <cellStyle name="Calculation 2 3 3 2 4 2" xfId="3332" xr:uid="{2CA7246C-283D-4E92-9D23-35BEFE9C18AA}"/>
    <cellStyle name="Calculation 2 3 3 2 4 2 2" xfId="48662" xr:uid="{79769994-682D-4F24-9BBB-971D61A26A82}"/>
    <cellStyle name="Calculation 2 3 3 2 4 3" xfId="25539" xr:uid="{95F3B6F3-A78D-452C-8A61-F31E40291A4B}"/>
    <cellStyle name="Calculation 2 3 3 2 5" xfId="3333" xr:uid="{FEEE671B-9A5D-4FE9-B30A-926A916A70FC}"/>
    <cellStyle name="Calculation 2 3 3 2 5 2" xfId="25396" xr:uid="{F9E6D2E8-6048-4C52-A06B-9AA9DE94E0BA}"/>
    <cellStyle name="Calculation 2 3 3 2 6" xfId="32225" xr:uid="{5D663E50-1E45-4A28-A4A5-E9E8B2AE6AAF}"/>
    <cellStyle name="Calculation 2 3 3 3" xfId="3334" xr:uid="{8A612053-A3CA-4CC1-951E-49A0163D90A4}"/>
    <cellStyle name="Calculation 2 3 3 3 2" xfId="3335" xr:uid="{10E1349F-7AD5-4462-A6EA-9D98D6F36947}"/>
    <cellStyle name="Calculation 2 3 3 3 2 2" xfId="3336" xr:uid="{D8AEC35C-68EE-47C1-975A-F0770EDE6E28}"/>
    <cellStyle name="Calculation 2 3 3 3 2 2 2" xfId="25548" xr:uid="{62ED7A29-F3AE-40B4-B96E-440EE46A53E6}"/>
    <cellStyle name="Calculation 2 3 3 3 2 3" xfId="44203" xr:uid="{497F4615-E99F-4DF4-BCFB-7FC06BE8231A}"/>
    <cellStyle name="Calculation 2 3 3 3 3" xfId="3337" xr:uid="{DA5C9201-D7A1-4B9F-8E5C-13E940944547}"/>
    <cellStyle name="Calculation 2 3 3 3 3 2" xfId="3338" xr:uid="{9753CAA4-05C6-489B-B1A8-A617F0D21C84}"/>
    <cellStyle name="Calculation 2 3 3 3 3 2 2" xfId="39756" xr:uid="{913DAA92-5A83-445C-A439-65E19DE488A6}"/>
    <cellStyle name="Calculation 2 3 3 3 3 3" xfId="49185" xr:uid="{3E8FD2F6-15C0-4AC9-85FE-52BAE4C8F28B}"/>
    <cellStyle name="Calculation 2 3 3 3 4" xfId="3339" xr:uid="{A1D0DB9D-4A95-438A-8EFD-F8DF6BA078FC}"/>
    <cellStyle name="Calculation 2 3 3 3 4 2" xfId="25911" xr:uid="{107CA08E-A255-421C-8491-3ED7DEDB04B7}"/>
    <cellStyle name="Calculation 2 3 3 3 5" xfId="32574" xr:uid="{B66C1D6C-955A-4F3E-B6EC-A2E010108E52}"/>
    <cellStyle name="Calculation 2 3 3 4" xfId="3340" xr:uid="{5CFFC3DD-D99E-4252-9D42-8707184BF891}"/>
    <cellStyle name="Calculation 2 3 3 4 2" xfId="3341" xr:uid="{16FDBD0B-E9BC-4EAC-9E6B-E043844843F9}"/>
    <cellStyle name="Calculation 2 3 3 4 2 2" xfId="27815" xr:uid="{F13A575F-E855-40C6-A0D7-A19CB8B50308}"/>
    <cellStyle name="Calculation 2 3 3 4 3" xfId="30899" xr:uid="{A726988C-D9B3-4858-9240-9677DE360357}"/>
    <cellStyle name="Calculation 2 3 3 5" xfId="3342" xr:uid="{79D326B0-9402-4132-989B-C928E01CD9C5}"/>
    <cellStyle name="Calculation 2 3 3 5 2" xfId="3343" xr:uid="{F3E64EA5-69B2-4F92-A323-4EB448833330}"/>
    <cellStyle name="Calculation 2 3 3 5 2 2" xfId="39757" xr:uid="{025A1A93-DAC2-49C4-BCB5-8C31388C2806}"/>
    <cellStyle name="Calculation 2 3 3 5 3" xfId="29806" xr:uid="{0B1F1C14-EC27-449B-8F99-3572A7EA43EA}"/>
    <cellStyle name="Calculation 2 3 3 6" xfId="3344" xr:uid="{91B71645-BADB-4C95-8FAE-8521EF13AF8D}"/>
    <cellStyle name="Calculation 2 3 3 6 2" xfId="25883" xr:uid="{C04477D5-FE45-47F2-AD2E-C516D2616102}"/>
    <cellStyle name="Calculation 2 3 3 7" xfId="25922" xr:uid="{0BD8D7F4-85B1-4D62-8D53-86D191EC78D5}"/>
    <cellStyle name="Calculation 2 3 4" xfId="928" xr:uid="{83C6B7E5-2116-47CD-AB0C-71F853B4671B}"/>
    <cellStyle name="Calculation 2 3 4 2" xfId="1979" xr:uid="{0FD7DDB7-3CFB-4643-B9EF-4E18C170FDF8}"/>
    <cellStyle name="Calculation 2 3 4 2 2" xfId="3345" xr:uid="{4C880C56-BADB-4449-B578-B6D4D387A4EF}"/>
    <cellStyle name="Calculation 2 3 4 2 2 2" xfId="3346" xr:uid="{C1E2F2B9-F394-499B-851E-6C042CA8E111}"/>
    <cellStyle name="Calculation 2 3 4 2 2 2 2" xfId="3347" xr:uid="{C82B4054-01C1-447B-8450-583C651F5B51}"/>
    <cellStyle name="Calculation 2 3 4 2 2 2 2 2" xfId="44837" xr:uid="{6E2CF426-C9AA-414C-8758-394ABE693B32}"/>
    <cellStyle name="Calculation 2 3 4 2 2 2 3" xfId="25226" xr:uid="{138D60C4-9A82-44D9-8809-8F683D282E65}"/>
    <cellStyle name="Calculation 2 3 4 2 2 3" xfId="3348" xr:uid="{A915F7A7-88B6-41C1-8499-20D666F1A36B}"/>
    <cellStyle name="Calculation 2 3 4 2 2 3 2" xfId="3349" xr:uid="{D2D64B69-15B5-42A5-9A3B-D1E0BB3DBD94}"/>
    <cellStyle name="Calculation 2 3 4 2 2 3 2 2" xfId="39758" xr:uid="{28C6C764-60B0-4857-B72B-BEB564147815}"/>
    <cellStyle name="Calculation 2 3 4 2 2 3 3" xfId="36954" xr:uid="{08F6D0E4-DF69-461A-BD37-2B903BF92C66}"/>
    <cellStyle name="Calculation 2 3 4 2 2 4" xfId="3350" xr:uid="{D2E23DCD-8AD6-4792-A497-BAE5357EA793}"/>
    <cellStyle name="Calculation 2 3 4 2 2 4 2" xfId="26303" xr:uid="{A40C6844-D750-4BA4-ABA2-8971D4E5FEB5}"/>
    <cellStyle name="Calculation 2 3 4 2 2 5" xfId="46934" xr:uid="{DD7545E8-781C-452C-AC2E-E36F92D92033}"/>
    <cellStyle name="Calculation 2 3 4 2 3" xfId="3351" xr:uid="{59608267-18E5-4A5C-A4A4-4BA376F44F43}"/>
    <cellStyle name="Calculation 2 3 4 2 3 2" xfId="3352" xr:uid="{BDF7A0D5-7BF7-4B0B-8E12-CFEE01B5BCB9}"/>
    <cellStyle name="Calculation 2 3 4 2 3 2 2" xfId="38772" xr:uid="{3EBB7CF4-E7A8-4DBA-87D7-6CF9538EA9FD}"/>
    <cellStyle name="Calculation 2 3 4 2 3 3" xfId="25536" xr:uid="{9A2CB586-4A9C-4270-A2D2-66B2CDF153C4}"/>
    <cellStyle name="Calculation 2 3 4 2 4" xfId="3353" xr:uid="{1C8B78D8-29C4-48E4-8030-C322F9B8C3FE}"/>
    <cellStyle name="Calculation 2 3 4 2 4 2" xfId="3354" xr:uid="{5A149A80-FC94-438A-9BE7-8DB83A154490}"/>
    <cellStyle name="Calculation 2 3 4 2 4 2 2" xfId="26603" xr:uid="{B5366A23-EC0E-42A1-9CEE-B8261058E004}"/>
    <cellStyle name="Calculation 2 3 4 2 4 3" xfId="36528" xr:uid="{F15E9D0F-9742-4E27-BA92-34CA66DB2A43}"/>
    <cellStyle name="Calculation 2 3 4 2 5" xfId="3355" xr:uid="{4BF9F57D-08DB-4162-A33C-E13409957927}"/>
    <cellStyle name="Calculation 2 3 4 2 5 2" xfId="46983" xr:uid="{A2A4CCEE-1C91-4F3A-B55F-A5E3432DF1CA}"/>
    <cellStyle name="Calculation 2 3 4 2 6" xfId="32097" xr:uid="{FAE8FE7D-2EB4-4198-9E71-A34B0BB0388C}"/>
    <cellStyle name="Calculation 2 3 4 3" xfId="3356" xr:uid="{40ABBB2C-176F-4EF2-B109-079BBE87FF0A}"/>
    <cellStyle name="Calculation 2 3 4 3 2" xfId="3357" xr:uid="{67A99B14-9CB9-4898-B9EE-8E5DC4CED885}"/>
    <cellStyle name="Calculation 2 3 4 3 2 2" xfId="3358" xr:uid="{974EFEAB-50D8-46EB-A340-1D707B8BEAA6}"/>
    <cellStyle name="Calculation 2 3 4 3 2 2 2" xfId="38240" xr:uid="{C35D1540-5CBB-445F-8BEF-2417C989B9C4}"/>
    <cellStyle name="Calculation 2 3 4 3 2 3" xfId="34160" xr:uid="{E1274D79-6B6C-4429-BD99-2798DA154269}"/>
    <cellStyle name="Calculation 2 3 4 3 3" xfId="3359" xr:uid="{73D4608F-E0EB-4711-A384-94652A930756}"/>
    <cellStyle name="Calculation 2 3 4 3 3 2" xfId="3360" xr:uid="{6712537F-5886-4D02-8ACB-4A53CA24697A}"/>
    <cellStyle name="Calculation 2 3 4 3 3 2 2" xfId="47859" xr:uid="{F70047B9-500D-49A5-8559-4B9303792BA2}"/>
    <cellStyle name="Calculation 2 3 4 3 3 3" xfId="30234" xr:uid="{05FDE74C-BD18-44CA-8752-E860D1CE866B}"/>
    <cellStyle name="Calculation 2 3 4 3 4" xfId="3361" xr:uid="{F8A631AC-9E63-4E8A-86CF-5E0CA7640BEF}"/>
    <cellStyle name="Calculation 2 3 4 3 4 2" xfId="48091" xr:uid="{80C0E496-BAA3-450D-AFA8-25963DF2BAF9}"/>
    <cellStyle name="Calculation 2 3 4 3 5" xfId="32451" xr:uid="{B6AB5189-F89E-4F8F-8D28-9397080B6327}"/>
    <cellStyle name="Calculation 2 3 4 4" xfId="3362" xr:uid="{3A899077-1098-43D9-9228-B2AA0A98A285}"/>
    <cellStyle name="Calculation 2 3 4 4 2" xfId="3363" xr:uid="{18359BD7-B3E5-4989-A688-C658A54B0294}"/>
    <cellStyle name="Calculation 2 3 4 4 2 2" xfId="38370" xr:uid="{E9940ED5-644C-445D-9870-0B9CB26DDD40}"/>
    <cellStyle name="Calculation 2 3 4 4 3" xfId="34322" xr:uid="{0DE5C24F-02C9-47DA-BAFE-2A5A75A71CA2}"/>
    <cellStyle name="Calculation 2 3 4 5" xfId="3364" xr:uid="{E3B490A7-801E-4989-AD8B-5D39DFB8ADC7}"/>
    <cellStyle name="Calculation 2 3 4 5 2" xfId="3365" xr:uid="{93F9E1C6-2ABF-49F3-A21A-8B9E6FEFE5C7}"/>
    <cellStyle name="Calculation 2 3 4 5 2 2" xfId="28510" xr:uid="{7FE01173-5EA9-4AFC-BE2A-0145B02DDC72}"/>
    <cellStyle name="Calculation 2 3 4 5 3" xfId="36120" xr:uid="{6F03FCD0-0E77-4B47-BF3C-CC74AF37A7F3}"/>
    <cellStyle name="Calculation 2 3 4 6" xfId="3366" xr:uid="{5F083CFF-7F25-41B6-8DE5-89ED93BF8805}"/>
    <cellStyle name="Calculation 2 3 4 6 2" xfId="27563" xr:uid="{BC577224-FA64-4C68-9336-4347BCE78308}"/>
    <cellStyle name="Calculation 2 3 4 7" xfId="31649" xr:uid="{5A0D10F8-6A03-4794-8815-39BE42DC8B5B}"/>
    <cellStyle name="Calculation 2 3 5" xfId="1936" xr:uid="{E26CFC86-D349-4726-84AB-98CBA450453D}"/>
    <cellStyle name="Calculation 2 3 5 2" xfId="3367" xr:uid="{FADE53D1-A475-46E4-9DF3-D59F97B78F89}"/>
    <cellStyle name="Calculation 2 3 5 2 2" xfId="3368" xr:uid="{3D400AB3-5690-4ED7-A080-45528BEB9448}"/>
    <cellStyle name="Calculation 2 3 5 2 2 2" xfId="3369" xr:uid="{6A84BAD9-0F3A-4631-8525-C4E4C53D46E9}"/>
    <cellStyle name="Calculation 2 3 5 2 2 2 2" xfId="39209" xr:uid="{6CFC356B-E765-4DA6-83C8-94AACACF3C9B}"/>
    <cellStyle name="Calculation 2 3 5 2 2 3" xfId="35276" xr:uid="{B97529BB-27EC-4153-9DE1-C5A0DDBE734B}"/>
    <cellStyle name="Calculation 2 3 5 2 3" xfId="3370" xr:uid="{4042BD75-F2CE-45A0-85C3-C7E398A2A162}"/>
    <cellStyle name="Calculation 2 3 5 2 3 2" xfId="3371" xr:uid="{B2E08D3D-1643-4072-961C-0749A734D186}"/>
    <cellStyle name="Calculation 2 3 5 2 3 2 2" xfId="39759" xr:uid="{77B403E0-9DEB-48DF-BE1F-E4D50B19A60C}"/>
    <cellStyle name="Calculation 2 3 5 2 3 3" xfId="47648" xr:uid="{D10FB6EA-7206-4B36-9E21-2FCB74A6F0EA}"/>
    <cellStyle name="Calculation 2 3 5 2 4" xfId="3372" xr:uid="{C341EF36-1776-43CD-8C39-4117A449D486}"/>
    <cellStyle name="Calculation 2 3 5 2 4 2" xfId="39760" xr:uid="{68F4FD4B-FA76-450F-8409-3701CA871530}"/>
    <cellStyle name="Calculation 2 3 5 2 5" xfId="32981" xr:uid="{36A666AA-0336-4985-84E7-99EE899F774D}"/>
    <cellStyle name="Calculation 2 3 5 3" xfId="3373" xr:uid="{A7A65AF8-4647-42E3-8B67-19F254206AA0}"/>
    <cellStyle name="Calculation 2 3 5 3 2" xfId="3374" xr:uid="{39E09AD7-DF0F-4026-908E-6DD972582C33}"/>
    <cellStyle name="Calculation 2 3 5 3 2 2" xfId="47796" xr:uid="{0725C937-5088-44EA-847B-4CE180CC131F}"/>
    <cellStyle name="Calculation 2 3 5 3 3" xfId="34679" xr:uid="{D6AAAFC4-5D6B-4C4B-BA19-82B5712C487F}"/>
    <cellStyle name="Calculation 2 3 5 4" xfId="3375" xr:uid="{DAEA4E1F-627B-49CA-A7F1-AFAED0821FD0}"/>
    <cellStyle name="Calculation 2 3 5 4 2" xfId="3376" xr:uid="{0563526B-C1B4-4D09-B2F2-5E7C778691E5}"/>
    <cellStyle name="Calculation 2 3 5 4 2 2" xfId="45690" xr:uid="{48BD6545-8575-46B7-A673-2205E28214A8}"/>
    <cellStyle name="Calculation 2 3 5 4 3" xfId="36426" xr:uid="{32B0054F-5CB2-4AFE-A80F-29D4167710A7}"/>
    <cellStyle name="Calculation 2 3 5 5" xfId="3377" xr:uid="{42B830EB-36BB-48AE-BF42-ACB63B626FDD}"/>
    <cellStyle name="Calculation 2 3 5 5 2" xfId="39761" xr:uid="{862F9C4E-768C-482F-86A6-53ECCEE2218D}"/>
    <cellStyle name="Calculation 2 3 5 6" xfId="25223" xr:uid="{7617D98F-372C-4960-9DCD-DC6323728EC0}"/>
    <cellStyle name="Calculation 2 3 6" xfId="3378" xr:uid="{D7EB96E2-FBF3-417B-8025-84B75E0C78B5}"/>
    <cellStyle name="Calculation 2 3 6 2" xfId="3379" xr:uid="{090F6462-ACD0-471E-BB61-B1D7A4DE8AFC}"/>
    <cellStyle name="Calculation 2 3 6 2 2" xfId="3380" xr:uid="{1CF29FE3-0308-490F-9443-94CA3B3303B9}"/>
    <cellStyle name="Calculation 2 3 6 2 2 2" xfId="37884" xr:uid="{AB40919D-9CD6-458C-8F60-C66799CE129F}"/>
    <cellStyle name="Calculation 2 3 6 2 3" xfId="33725" xr:uid="{4919C95B-C7F7-400D-8546-9E978094AE05}"/>
    <cellStyle name="Calculation 2 3 6 3" xfId="3381" xr:uid="{703D9E50-B604-4B9B-85CE-C82092433146}"/>
    <cellStyle name="Calculation 2 3 6 3 2" xfId="3382" xr:uid="{8A76361E-AE3F-43B9-9787-182101EE8D20}"/>
    <cellStyle name="Calculation 2 3 6 3 2 2" xfId="39762" xr:uid="{D9376E9C-5046-4DD0-A231-054014F1604B}"/>
    <cellStyle name="Calculation 2 3 6 3 3" xfId="35073" xr:uid="{F4878CB9-0401-403A-90BC-696B2D2EE157}"/>
    <cellStyle name="Calculation 2 3 6 4" xfId="3383" xr:uid="{D9669FA7-A424-4E4A-A751-EBC9E3DBBCBF}"/>
    <cellStyle name="Calculation 2 3 6 4 2" xfId="39763" xr:uid="{BD2F89E9-8DF1-44C5-B06D-D03CDB2987FE}"/>
    <cellStyle name="Calculation 2 3 6 5" xfId="32427" xr:uid="{970FBD2E-0D0A-4BB1-9F6B-A92A38BC8520}"/>
    <cellStyle name="Calculation 2 3 7" xfId="3384" xr:uid="{65BE1A8B-6086-4519-BB3E-925552E3C28C}"/>
    <cellStyle name="Calculation 2 3 7 2" xfId="3385" xr:uid="{CB448C05-B73C-472A-8BD8-62F4A2BFAD5D}"/>
    <cellStyle name="Calculation 2 3 7 2 2" xfId="39403" xr:uid="{91E63B18-C035-4A66-9364-80F6A086CFAA}"/>
    <cellStyle name="Calculation 2 3 7 3" xfId="35517" xr:uid="{F368CEF9-3584-4CBE-BE40-ED7422995905}"/>
    <cellStyle name="Calculation 2 3 8" xfId="3386" xr:uid="{50528090-2986-4BD0-AD0D-8872D389CD76}"/>
    <cellStyle name="Calculation 2 3 8 2" xfId="3387" xr:uid="{DA8BF01B-7D8B-437B-99F9-82B637772C2E}"/>
    <cellStyle name="Calculation 2 3 8 2 2" xfId="39764" xr:uid="{F4686740-07D4-4D3E-B0DD-9805F63580F7}"/>
    <cellStyle name="Calculation 2 3 8 3" xfId="44140" xr:uid="{7D0133DB-732A-43BD-BDC1-A37F0A180D76}"/>
    <cellStyle name="Calculation 2 3 9" xfId="3388" xr:uid="{DB3D44F1-BFCE-4B68-9B98-6E27D2025ABA}"/>
    <cellStyle name="Calculation 2 3 9 2" xfId="39765" xr:uid="{9DFFDA35-DE95-4119-9DD3-52F4CF3A3102}"/>
    <cellStyle name="Calculation 2 4" xfId="1002" xr:uid="{EC8815C6-F8A0-478E-9799-79268E47E08A}"/>
    <cellStyle name="Calculation 2 4 10" xfId="31431" xr:uid="{E3FC0883-F9B3-44DC-8235-359419EF2BCC}"/>
    <cellStyle name="Calculation 2 4 2" xfId="1464" xr:uid="{43497116-0C19-4061-8A05-12365FC3D572}"/>
    <cellStyle name="Calculation 2 4 2 2" xfId="1726" xr:uid="{35402F54-2BE5-406B-9CF6-05CBCDFC45A5}"/>
    <cellStyle name="Calculation 2 4 2 2 2" xfId="2711" xr:uid="{FD6FCF60-C4D3-45A4-9D71-C28DC86B3F21}"/>
    <cellStyle name="Calculation 2 4 2 2 2 2" xfId="3389" xr:uid="{4800AB2D-A5F2-4E0C-B288-E8352019C87F}"/>
    <cellStyle name="Calculation 2 4 2 2 2 2 2" xfId="3390" xr:uid="{5163E3E3-C9E4-47B5-A53C-212F9E5B7540}"/>
    <cellStyle name="Calculation 2 4 2 2 2 2 2 2" xfId="3391" xr:uid="{F54D62EA-889F-4743-B8D2-A1C59CBA33B2}"/>
    <cellStyle name="Calculation 2 4 2 2 2 2 2 2 2" xfId="43991" xr:uid="{1381B02E-D27C-4630-A6E6-93674CB23FB4}"/>
    <cellStyle name="Calculation 2 4 2 2 2 2 2 3" xfId="33443" xr:uid="{DAAD2C6F-2677-4D91-BDBE-719E5030CCF0}"/>
    <cellStyle name="Calculation 2 4 2 2 2 2 3" xfId="3392" xr:uid="{6A122A0A-9803-4215-8C7C-0AC2CB8EC888}"/>
    <cellStyle name="Calculation 2 4 2 2 2 2 3 2" xfId="3393" xr:uid="{D42D997D-CA1B-437F-9634-D025CD9831AC}"/>
    <cellStyle name="Calculation 2 4 2 2 2 2 3 2 2" xfId="43828" xr:uid="{4B0FDDEF-0247-4718-A75D-65DCC59CB509}"/>
    <cellStyle name="Calculation 2 4 2 2 2 2 3 3" xfId="48226" xr:uid="{949E0A84-9ECF-40D4-8A61-6645670DD26B}"/>
    <cellStyle name="Calculation 2 4 2 2 2 2 4" xfId="3394" xr:uid="{567A1CAB-AD51-4101-9A84-44EADCA1B9B2}"/>
    <cellStyle name="Calculation 2 4 2 2 2 2 4 2" xfId="39766" xr:uid="{E3E10220-DF06-4076-B87D-6F8DCDD3BB77}"/>
    <cellStyle name="Calculation 2 4 2 2 2 2 5" xfId="29955" xr:uid="{881BFBE6-1F5E-4CE2-8DBA-C591EB8D6B8B}"/>
    <cellStyle name="Calculation 2 4 2 2 2 3" xfId="3395" xr:uid="{D903A397-64CE-42F5-9BDE-873C130895C4}"/>
    <cellStyle name="Calculation 2 4 2 2 2 3 2" xfId="3396" xr:uid="{FBC3FA75-8817-4700-9B47-7C59D1326667}"/>
    <cellStyle name="Calculation 2 4 2 2 2 3 2 2" xfId="27234" xr:uid="{E820D71C-6BE8-417D-8D8E-F8FD1150E999}"/>
    <cellStyle name="Calculation 2 4 2 2 2 3 3" xfId="34138" xr:uid="{8900FD9F-3D93-4278-B6FC-525CC497D64E}"/>
    <cellStyle name="Calculation 2 4 2 2 2 4" xfId="3397" xr:uid="{15AECC92-2C00-40C6-9E5E-6F32F6586C45}"/>
    <cellStyle name="Calculation 2 4 2 2 2 4 2" xfId="3398" xr:uid="{079BFB51-9E8E-4C5D-8C0F-3FB072A7D8FF}"/>
    <cellStyle name="Calculation 2 4 2 2 2 4 2 2" xfId="30727" xr:uid="{2BB06174-2575-40D4-9392-77537FA0DC51}"/>
    <cellStyle name="Calculation 2 4 2 2 2 4 3" xfId="29917" xr:uid="{7BA25AEB-239B-4E29-8FAE-149B35678DAA}"/>
    <cellStyle name="Calculation 2 4 2 2 2 5" xfId="3399" xr:uid="{9AB7DDF7-FDA4-4DEF-B666-54311EAE515D}"/>
    <cellStyle name="Calculation 2 4 2 2 2 5 2" xfId="49439" xr:uid="{359DBD58-A6E3-4DFD-9146-415BBFE3A2A3}"/>
    <cellStyle name="Calculation 2 4 2 2 2 6" xfId="32328" xr:uid="{DE96211E-CD8E-4364-9289-380344D00F92}"/>
    <cellStyle name="Calculation 2 4 2 2 3" xfId="3400" xr:uid="{E0611BDF-6ACB-459C-8E83-5895A611EFF0}"/>
    <cellStyle name="Calculation 2 4 2 2 3 2" xfId="3401" xr:uid="{04E4DEF4-E050-402B-8E07-DE2C3F6377D0}"/>
    <cellStyle name="Calculation 2 4 2 2 3 2 2" xfId="3402" xr:uid="{ED5E75CB-3069-48BA-96D1-E681D67C18FB}"/>
    <cellStyle name="Calculation 2 4 2 2 3 2 2 2" xfId="38976" xr:uid="{02C57BE3-58C8-41A1-A6B0-83BFB3D7D529}"/>
    <cellStyle name="Calculation 2 4 2 2 3 2 3" xfId="35047" xr:uid="{391650DB-304F-45CF-9CA9-1FCD7E1E099F}"/>
    <cellStyle name="Calculation 2 4 2 2 3 3" xfId="3403" xr:uid="{C2D8028B-AA2A-40ED-9AAE-2FCB2F8AD6AB}"/>
    <cellStyle name="Calculation 2 4 2 2 3 3 2" xfId="3404" xr:uid="{746B0959-B0F8-4061-9B6A-B308E214AF2C}"/>
    <cellStyle name="Calculation 2 4 2 2 3 3 2 2" xfId="39767" xr:uid="{73609292-C22A-4153-AAD2-482A192B4FFB}"/>
    <cellStyle name="Calculation 2 4 2 2 3 3 3" xfId="36735" xr:uid="{DCDE5F13-4ABC-4DA6-848D-BA81D3E0EBA2}"/>
    <cellStyle name="Calculation 2 4 2 2 3 4" xfId="3405" xr:uid="{7908538A-9C5A-4E00-9133-0AC2BBB77DAF}"/>
    <cellStyle name="Calculation 2 4 2 2 3 4 2" xfId="39768" xr:uid="{ECCAC125-FA21-4B06-A301-5C3A33DC947C}"/>
    <cellStyle name="Calculation 2 4 2 2 3 5" xfId="31129" xr:uid="{6AD774D2-D636-4AD1-A2A9-32CD5948D5F3}"/>
    <cellStyle name="Calculation 2 4 2 2 4" xfId="3406" xr:uid="{06EC9577-1F5E-49F7-91AD-85617F9D8C09}"/>
    <cellStyle name="Calculation 2 4 2 2 4 2" xfId="3407" xr:uid="{EC2DAD75-9F40-49EE-98EF-09899219D5FE}"/>
    <cellStyle name="Calculation 2 4 2 2 4 2 2" xfId="38553" xr:uid="{F5BE347B-1DF6-47E0-81FE-044209D22F4F}"/>
    <cellStyle name="Calculation 2 4 2 2 4 3" xfId="49131" xr:uid="{6B446546-FD74-499D-984A-459D41D9F77B}"/>
    <cellStyle name="Calculation 2 4 2 2 5" xfId="3408" xr:uid="{7A9E622F-B7F2-4A2A-963E-DA65C40312CF}"/>
    <cellStyle name="Calculation 2 4 2 2 5 2" xfId="3409" xr:uid="{9918C0FB-06C0-4781-B492-F94324D0C53D}"/>
    <cellStyle name="Calculation 2 4 2 2 5 2 2" xfId="29851" xr:uid="{D09D33E4-75BC-490B-B91A-3A5CB5D6A032}"/>
    <cellStyle name="Calculation 2 4 2 2 5 3" xfId="36311" xr:uid="{DCCF8AE2-4E05-409B-BCBE-064A86D77B65}"/>
    <cellStyle name="Calculation 2 4 2 2 6" xfId="3410" xr:uid="{D9710A5E-2701-49CA-9E10-33E36B14B1A1}"/>
    <cellStyle name="Calculation 2 4 2 2 6 2" xfId="39769" xr:uid="{5D776273-C25D-4CA0-86A8-AF3ECF4D09A4}"/>
    <cellStyle name="Calculation 2 4 2 2 7" xfId="48701" xr:uid="{C1F65945-5BAE-4491-90EE-A18DD4D69C68}"/>
    <cellStyle name="Calculation 2 4 2 3" xfId="2455" xr:uid="{124A7B42-1547-4D69-A1E1-639349CB5880}"/>
    <cellStyle name="Calculation 2 4 2 3 2" xfId="3411" xr:uid="{026E9A37-3F35-4949-A64E-552CE933C4B4}"/>
    <cellStyle name="Calculation 2 4 2 3 2 2" xfId="3412" xr:uid="{424AEE04-FD1E-4BBD-A708-780ED11A05EE}"/>
    <cellStyle name="Calculation 2 4 2 3 2 2 2" xfId="3413" xr:uid="{1D5870D8-8A94-4944-A6F2-1F4B54AE30F7}"/>
    <cellStyle name="Calculation 2 4 2 3 2 2 2 2" xfId="38484" xr:uid="{09E3CCE3-4F29-4EB0-9BDA-FC752AE0B102}"/>
    <cellStyle name="Calculation 2 4 2 3 2 2 3" xfId="34454" xr:uid="{63A0D0CB-AA48-4C32-B758-2D08A0E737AB}"/>
    <cellStyle name="Calculation 2 4 2 3 2 3" xfId="3414" xr:uid="{A0020589-EFBB-49C4-91AF-A2C77399DDAB}"/>
    <cellStyle name="Calculation 2 4 2 3 2 3 2" xfId="3415" xr:uid="{889F4590-9116-4EE7-87ED-309560BEF399}"/>
    <cellStyle name="Calculation 2 4 2 3 2 3 2 2" xfId="39770" xr:uid="{7B54652B-74CE-4B7A-9115-D18C3B991B97}"/>
    <cellStyle name="Calculation 2 4 2 3 2 3 3" xfId="31196" xr:uid="{BDF8CCF0-89DB-41C2-BFC5-9D93FBC7916E}"/>
    <cellStyle name="Calculation 2 4 2 3 2 4" xfId="3416" xr:uid="{E7F2E1B9-4C1D-4301-996F-4AC97B4E8B34}"/>
    <cellStyle name="Calculation 2 4 2 3 2 4 2" xfId="39771" xr:uid="{97F73336-CCA1-40F0-B0F3-994636120938}"/>
    <cellStyle name="Calculation 2 4 2 3 2 5" xfId="27084" xr:uid="{A7DC1DD3-F0E3-4C0C-8DDB-F23846D30A12}"/>
    <cellStyle name="Calculation 2 4 2 3 3" xfId="3417" xr:uid="{8DEC672F-DE8B-412E-B6DC-654DD8738690}"/>
    <cellStyle name="Calculation 2 4 2 3 3 2" xfId="3418" xr:uid="{222A2BDE-9E6F-44A9-972F-6BFFBF16CECB}"/>
    <cellStyle name="Calculation 2 4 2 3 3 2 2" xfId="37802" xr:uid="{A9EEE1B2-4B75-49F1-BE2D-98BE87ECC90E}"/>
    <cellStyle name="Calculation 2 4 2 3 3 3" xfId="33625" xr:uid="{A2258E9A-FFD5-4828-BE93-65CBBFCD6EF6}"/>
    <cellStyle name="Calculation 2 4 2 3 4" xfId="3419" xr:uid="{88C1DB40-11EE-4ED0-8779-D3665FBA2E87}"/>
    <cellStyle name="Calculation 2 4 2 3 4 2" xfId="3420" xr:uid="{35C8FC7D-1069-4A05-AC01-6D0C200E2118}"/>
    <cellStyle name="Calculation 2 4 2 3 4 2 2" xfId="39772" xr:uid="{D58B8EB5-00C5-4071-A1B6-BBC5784B3FF4}"/>
    <cellStyle name="Calculation 2 4 2 3 4 3" xfId="33919" xr:uid="{1D26676B-F2F6-4C03-91E8-709098F5237B}"/>
    <cellStyle name="Calculation 2 4 2 3 5" xfId="3421" xr:uid="{E500C424-A071-4D10-AB0C-D8465BB90936}"/>
    <cellStyle name="Calculation 2 4 2 3 5 2" xfId="39773" xr:uid="{59648D6D-D1F2-41B3-ABEA-B93B4F9CAD09}"/>
    <cellStyle name="Calculation 2 4 2 3 6" xfId="48107" xr:uid="{BCFAF9DC-F1EE-43EA-A51D-BA5E8C14EB6C}"/>
    <cellStyle name="Calculation 2 4 2 4" xfId="3422" xr:uid="{31D5EEF3-4DAC-440D-9088-E08E2F8BB7B4}"/>
    <cellStyle name="Calculation 2 4 2 4 2" xfId="3423" xr:uid="{1CF3EA57-1C80-465D-8787-EBBEC19B4799}"/>
    <cellStyle name="Calculation 2 4 2 4 2 2" xfId="3424" xr:uid="{5569C32D-D979-469F-AD95-30409AAD593D}"/>
    <cellStyle name="Calculation 2 4 2 4 2 2 2" xfId="46529" xr:uid="{81A2C66D-7C09-4BBE-BB37-C3E498A82DC5}"/>
    <cellStyle name="Calculation 2 4 2 4 2 3" xfId="35616" xr:uid="{D2CFC811-3F31-472A-822A-64268ABEFBBE}"/>
    <cellStyle name="Calculation 2 4 2 4 3" xfId="3425" xr:uid="{905FE976-F548-4278-A5FA-A383740B1F9C}"/>
    <cellStyle name="Calculation 2 4 2 4 3 2" xfId="3426" xr:uid="{5451FDC7-B01C-448D-9A14-B5874C1756B9}"/>
    <cellStyle name="Calculation 2 4 2 4 3 2 2" xfId="39774" xr:uid="{4ABB8845-6B91-4605-BF80-27825E756D27}"/>
    <cellStyle name="Calculation 2 4 2 4 3 3" xfId="37315" xr:uid="{6DDFC7B3-B73E-4C50-8F51-44CE8BEA926C}"/>
    <cellStyle name="Calculation 2 4 2 4 4" xfId="3427" xr:uid="{C39ED7A1-D92E-47A6-B2D8-AE3CAB22B9D4}"/>
    <cellStyle name="Calculation 2 4 2 4 4 2" xfId="39775" xr:uid="{57E5EC9E-B678-42CE-842B-4D7D7329B33C}"/>
    <cellStyle name="Calculation 2 4 2 4 5" xfId="28727" xr:uid="{6D0BB869-C7C7-455D-9B50-96239E24F04D}"/>
    <cellStyle name="Calculation 2 4 2 5" xfId="3428" xr:uid="{05F1A7EE-879F-4F0C-BED8-30E2520AE845}"/>
    <cellStyle name="Calculation 2 4 2 5 2" xfId="3429" xr:uid="{52CAF32D-2763-47D7-A41A-277D061ECAC8}"/>
    <cellStyle name="Calculation 2 4 2 5 2 2" xfId="37964" xr:uid="{9A8D3AC7-B2E9-46DD-9557-D6967517FE25}"/>
    <cellStyle name="Calculation 2 4 2 5 3" xfId="25792" xr:uid="{97A519F9-C6D8-493E-84F7-CD9BAE29A417}"/>
    <cellStyle name="Calculation 2 4 2 6" xfId="3430" xr:uid="{31886A4A-9520-4E56-B908-341ABDB2DB68}"/>
    <cellStyle name="Calculation 2 4 2 6 2" xfId="3431" xr:uid="{9085408C-7CC9-4B81-B7DB-EB74344CFDC9}"/>
    <cellStyle name="Calculation 2 4 2 6 2 2" xfId="39776" xr:uid="{14452C31-568B-487C-9537-092AC2E27FE1}"/>
    <cellStyle name="Calculation 2 4 2 6 3" xfId="35800" xr:uid="{0CC55580-0B37-4290-AF40-4C6375B9F5B1}"/>
    <cellStyle name="Calculation 2 4 2 7" xfId="3432" xr:uid="{32BB4845-8866-4B07-8284-8D0EEF8CA0B0}"/>
    <cellStyle name="Calculation 2 4 2 7 2" xfId="39777" xr:uid="{F3A7DE46-FFB1-4404-A0BD-5C603087F4A3}"/>
    <cellStyle name="Calculation 2 4 2 8" xfId="28372" xr:uid="{789C4F16-69DF-4714-B91B-29D900602B86}"/>
    <cellStyle name="Calculation 2 4 3" xfId="903" xr:uid="{FF6E2652-A528-404D-AD32-7DFB9C681FA2}"/>
    <cellStyle name="Calculation 2 4 3 2" xfId="1956" xr:uid="{F397FD6F-406F-41C7-8F2D-71802366E33E}"/>
    <cellStyle name="Calculation 2 4 3 2 2" xfId="3433" xr:uid="{05EB62F2-4EDE-42D0-8D1F-E6E72615CDEC}"/>
    <cellStyle name="Calculation 2 4 3 2 2 2" xfId="3434" xr:uid="{F0A2D212-C7AE-4371-A309-5C4AF702CB5B}"/>
    <cellStyle name="Calculation 2 4 3 2 2 2 2" xfId="3435" xr:uid="{2322F0F6-453F-49AA-B14C-17B88B5B3B51}"/>
    <cellStyle name="Calculation 2 4 3 2 2 2 2 2" xfId="39185" xr:uid="{E480923F-0130-41E8-8395-E2FFCA0CB6B0}"/>
    <cellStyle name="Calculation 2 4 3 2 2 2 3" xfId="25563" xr:uid="{AD3C1B49-D005-4673-9578-4CECC1554F4C}"/>
    <cellStyle name="Calculation 2 4 3 2 2 3" xfId="3436" xr:uid="{4C5EB911-D66C-475A-8394-D1CC0784F067}"/>
    <cellStyle name="Calculation 2 4 3 2 2 3 2" xfId="3437" xr:uid="{F7360F94-A5FD-41BA-937B-052497E0DFF1}"/>
    <cellStyle name="Calculation 2 4 3 2 2 3 2 2" xfId="25761" xr:uid="{4A455189-7B84-4477-9D77-B30B61782E83}"/>
    <cellStyle name="Calculation 2 4 3 2 2 3 3" xfId="30327" xr:uid="{D88FB9A5-56AC-4E80-82B9-8EF3A256AF2C}"/>
    <cellStyle name="Calculation 2 4 3 2 2 4" xfId="3438" xr:uid="{3EEA456A-8504-4D5D-BE6A-5AEADA09C664}"/>
    <cellStyle name="Calculation 2 4 3 2 2 4 2" xfId="39778" xr:uid="{DEF25581-55B3-4D07-BD3D-37D8CA123F65}"/>
    <cellStyle name="Calculation 2 4 3 2 2 5" xfId="32993" xr:uid="{E90FDA97-6F0C-4A56-AB29-813A67E2E91D}"/>
    <cellStyle name="Calculation 2 4 3 2 3" xfId="3439" xr:uid="{AAE87E75-BF71-4EA2-AA50-2CFA59BD33FD}"/>
    <cellStyle name="Calculation 2 4 3 2 3 2" xfId="3440" xr:uid="{100AFED1-05AB-4DBA-9DE1-8465BE3D7A7D}"/>
    <cellStyle name="Calculation 2 4 3 2 3 2 2" xfId="27091" xr:uid="{74DFE3BB-FC8C-46FC-AB8E-10B69DD65F09}"/>
    <cellStyle name="Calculation 2 4 3 2 3 3" xfId="28843" xr:uid="{B80F1EB5-73B3-4C2F-9BBB-CF0444A7004F}"/>
    <cellStyle name="Calculation 2 4 3 2 4" xfId="3441" xr:uid="{D944137A-5C44-4926-89A4-09DF178F09CC}"/>
    <cellStyle name="Calculation 2 4 3 2 4 2" xfId="3442" xr:uid="{4A7C77E0-3D29-48CA-8074-FD8B75713F41}"/>
    <cellStyle name="Calculation 2 4 3 2 4 2 2" xfId="28229" xr:uid="{D05BBF26-E3CE-4A4E-B7DC-95D25D249156}"/>
    <cellStyle name="Calculation 2 4 3 2 4 3" xfId="26424" xr:uid="{46C50881-3AE6-45ED-B847-DD698002B0F1}"/>
    <cellStyle name="Calculation 2 4 3 2 5" xfId="3443" xr:uid="{941C1278-1E46-48A5-8ADB-1DA75C782074}"/>
    <cellStyle name="Calculation 2 4 3 2 5 2" xfId="39779" xr:uid="{A0CBEBCF-6B61-45E5-97C5-4931795E21BF}"/>
    <cellStyle name="Calculation 2 4 3 2 6" xfId="32083" xr:uid="{914BFDF0-336E-4A70-A87E-9D2C06D03F76}"/>
    <cellStyle name="Calculation 2 4 3 3" xfId="3444" xr:uid="{6658F7E3-F882-43E8-BE91-3DB76A410102}"/>
    <cellStyle name="Calculation 2 4 3 3 2" xfId="3445" xr:uid="{C1FE38D0-7E08-4CC8-A059-A8ED1CB4D026}"/>
    <cellStyle name="Calculation 2 4 3 3 2 2" xfId="3446" xr:uid="{A8532269-BF87-449D-BC4D-1A5F94CDF410}"/>
    <cellStyle name="Calculation 2 4 3 3 2 2 2" xfId="27298" xr:uid="{7FC26794-A312-4B8A-978D-96B09DF5B9AE}"/>
    <cellStyle name="Calculation 2 4 3 3 2 3" xfId="35057" xr:uid="{56C895EE-3F26-4C51-A3A5-0C10A0758A92}"/>
    <cellStyle name="Calculation 2 4 3 3 3" xfId="3447" xr:uid="{A1A94A83-018B-4423-B914-F3AD2C3ED4C7}"/>
    <cellStyle name="Calculation 2 4 3 3 3 2" xfId="3448" xr:uid="{B350AB21-90BC-4048-A74E-8213C194731C}"/>
    <cellStyle name="Calculation 2 4 3 3 3 2 2" xfId="45230" xr:uid="{B8CFE5E9-DE6F-4D49-9DEB-96979960C572}"/>
    <cellStyle name="Calculation 2 4 3 3 3 3" xfId="36741" xr:uid="{4023AA1E-E9B7-43EE-9789-9682B1CD0BD9}"/>
    <cellStyle name="Calculation 2 4 3 3 4" xfId="3449" xr:uid="{9B3A3169-A56B-4514-802F-89DFAD949091}"/>
    <cellStyle name="Calculation 2 4 3 3 4 2" xfId="47025" xr:uid="{318719F4-2AD4-4303-A577-3315E9D13D05}"/>
    <cellStyle name="Calculation 2 4 3 3 5" xfId="32443" xr:uid="{9545F5C4-6B91-4C06-995A-9E80A465A15C}"/>
    <cellStyle name="Calculation 2 4 3 4" xfId="3450" xr:uid="{9C64A9B9-1352-41C2-8DD6-0D7DB1EDD3AF}"/>
    <cellStyle name="Calculation 2 4 3 4 2" xfId="3451" xr:uid="{16423A19-7A8E-4AED-9DC1-9801CE34729F}"/>
    <cellStyle name="Calculation 2 4 3 4 2 2" xfId="29088" xr:uid="{4A212760-8FC8-4CCD-B8F7-D491D27B4B73}"/>
    <cellStyle name="Calculation 2 4 3 4 3" xfId="47397" xr:uid="{A676683B-D64C-43D2-B0EF-3FA0C52B2CBD}"/>
    <cellStyle name="Calculation 2 4 3 5" xfId="3452" xr:uid="{87E3CA55-06EF-43E6-B452-B78CE2909AEE}"/>
    <cellStyle name="Calculation 2 4 3 5 2" xfId="3453" xr:uid="{D87C9198-6FE7-4637-ACB4-132FD6B7543A}"/>
    <cellStyle name="Calculation 2 4 3 5 2 2" xfId="28425" xr:uid="{C87D22E3-C088-4AD8-8397-82B25C142602}"/>
    <cellStyle name="Calculation 2 4 3 5 3" xfId="28006" xr:uid="{0E5D31D6-A3B5-4612-B688-A6B7547DBB61}"/>
    <cellStyle name="Calculation 2 4 3 6" xfId="3454" xr:uid="{BF709624-30F2-4E20-AFCA-9DBD0BA64656}"/>
    <cellStyle name="Calculation 2 4 3 6 2" xfId="49464" xr:uid="{37D73BF0-E723-4627-A512-4E8BCC25543E}"/>
    <cellStyle name="Calculation 2 4 3 7" xfId="46472" xr:uid="{E25B0A1D-88C1-4BB0-937E-06C74E3F5A1A}"/>
    <cellStyle name="Calculation 2 4 4" xfId="1153" xr:uid="{808A05B4-235B-4DC0-AE0F-965ADE709D1C}"/>
    <cellStyle name="Calculation 2 4 4 2" xfId="2160" xr:uid="{52AB8287-22D3-4728-920F-2BFAFD24BA79}"/>
    <cellStyle name="Calculation 2 4 4 2 2" xfId="3455" xr:uid="{E363C30D-AE8E-4A4D-BFFE-E213227D5647}"/>
    <cellStyle name="Calculation 2 4 4 2 2 2" xfId="3456" xr:uid="{61AB5FF7-6ABA-4283-896F-6D28B8DE7FC9}"/>
    <cellStyle name="Calculation 2 4 4 2 2 2 2" xfId="3457" xr:uid="{416E4E11-454E-4695-8016-86DCEF160415}"/>
    <cellStyle name="Calculation 2 4 4 2 2 2 2 2" xfId="37694" xr:uid="{F9261D97-507E-46C4-9780-C6C41DC86A6A}"/>
    <cellStyle name="Calculation 2 4 4 2 2 2 3" xfId="33492" xr:uid="{D780A60B-65CB-48D6-9A58-B5B215CAC69A}"/>
    <cellStyle name="Calculation 2 4 4 2 2 3" xfId="3458" xr:uid="{1A17DC72-2164-4805-BD8D-035F7B76940C}"/>
    <cellStyle name="Calculation 2 4 4 2 2 3 2" xfId="3459" xr:uid="{71570424-D389-464F-BA67-04D0CB06BD3D}"/>
    <cellStyle name="Calculation 2 4 4 2 2 3 2 2" xfId="44209" xr:uid="{C8BD5B15-C445-4513-8755-D062051CCEBF}"/>
    <cellStyle name="Calculation 2 4 4 2 2 3 3" xfId="34210" xr:uid="{F7D8ABC2-33BC-48D5-80BE-50DCD0B9FB19}"/>
    <cellStyle name="Calculation 2 4 4 2 2 4" xfId="3460" xr:uid="{E967782C-2E5D-4704-8861-790E768EBDA9}"/>
    <cellStyle name="Calculation 2 4 4 2 2 4 2" xfId="47374" xr:uid="{61F1575A-1D89-4CBF-B54F-B5F724EB8194}"/>
    <cellStyle name="Calculation 2 4 4 2 2 5" xfId="30023" xr:uid="{23AD904B-28C2-48E8-9C61-D09C1F13FD59}"/>
    <cellStyle name="Calculation 2 4 4 2 3" xfId="3461" xr:uid="{8E348941-99DB-416C-A192-165D0F7DC8EE}"/>
    <cellStyle name="Calculation 2 4 4 2 3 2" xfId="3462" xr:uid="{7562B169-0BBC-471D-A628-5D31C95F2A97}"/>
    <cellStyle name="Calculation 2 4 4 2 3 2 2" xfId="39126" xr:uid="{1349734D-F7A5-478A-9985-AE2AF4A0F4D9}"/>
    <cellStyle name="Calculation 2 4 4 2 3 3" xfId="25722" xr:uid="{00456AB6-C645-450F-A91D-0EA1392639FB}"/>
    <cellStyle name="Calculation 2 4 4 2 4" xfId="3463" xr:uid="{4196ED2C-B7A3-4D36-BF61-C4AB72E3F59D}"/>
    <cellStyle name="Calculation 2 4 4 2 4 2" xfId="3464" xr:uid="{C389DBC2-FD31-4131-BCCA-D19477A4816B}"/>
    <cellStyle name="Calculation 2 4 4 2 4 2 2" xfId="28582" xr:uid="{C908D2F0-AFBF-42A8-966B-12039C4A8607}"/>
    <cellStyle name="Calculation 2 4 4 2 4 3" xfId="36976" xr:uid="{06179653-AB8C-437E-A8E4-A1EF264555DC}"/>
    <cellStyle name="Calculation 2 4 4 2 5" xfId="3465" xr:uid="{87228701-C579-4F25-8762-28154ADEE0A1}"/>
    <cellStyle name="Calculation 2 4 4 2 5 2" xfId="28807" xr:uid="{6ECECDD8-60FA-4D4A-B1F7-852F8B88EAB7}"/>
    <cellStyle name="Calculation 2 4 4 2 6" xfId="32205" xr:uid="{910A133C-29D9-400E-A079-A1E667084C66}"/>
    <cellStyle name="Calculation 2 4 4 3" xfId="3466" xr:uid="{7999505D-B652-4C57-9872-9738D8B9F36E}"/>
    <cellStyle name="Calculation 2 4 4 3 2" xfId="3467" xr:uid="{90CC653A-6C60-47EA-B242-F02FD2BAFCEF}"/>
    <cellStyle name="Calculation 2 4 4 3 2 2" xfId="3468" xr:uid="{BD9E3550-4487-4297-B2D8-34127F6AAEEC}"/>
    <cellStyle name="Calculation 2 4 4 3 2 2 2" xfId="38871" xr:uid="{17D8616B-63BD-4D44-A571-9F6FB04D00C4}"/>
    <cellStyle name="Calculation 2 4 4 3 2 3" xfId="30692" xr:uid="{D44CBD31-11CA-4415-BE91-F3256B200F24}"/>
    <cellStyle name="Calculation 2 4 4 3 3" xfId="3469" xr:uid="{D200F373-8B90-4104-B3EE-A97A6522F251}"/>
    <cellStyle name="Calculation 2 4 4 3 3 2" xfId="3470" xr:uid="{281B8772-B777-4EC7-A0CE-DAB838CB1DE4}"/>
    <cellStyle name="Calculation 2 4 4 3 3 2 2" xfId="31149" xr:uid="{433D1426-CB58-4300-ACC4-79165F6B7ECB}"/>
    <cellStyle name="Calculation 2 4 4 3 3 3" xfId="36631" xr:uid="{8DA54B7D-8D41-4318-A3B8-B84EAD08C277}"/>
    <cellStyle name="Calculation 2 4 4 3 4" xfId="3471" xr:uid="{3271013D-7648-4788-9030-BE11FE29477A}"/>
    <cellStyle name="Calculation 2 4 4 3 4 2" xfId="29607" xr:uid="{D38FAB53-0F23-47B6-B550-E4AB19060714}"/>
    <cellStyle name="Calculation 2 4 4 3 5" xfId="32550" xr:uid="{32240958-84C7-4F08-8E46-54F8EFE326FD}"/>
    <cellStyle name="Calculation 2 4 4 4" xfId="3472" xr:uid="{9611F613-ADEB-4874-B57D-3CA93656284F}"/>
    <cellStyle name="Calculation 2 4 4 4 2" xfId="3473" xr:uid="{6C865CD5-3E1E-4B1B-B8AD-F9B73098D257}"/>
    <cellStyle name="Calculation 2 4 4 4 2 2" xfId="43669" xr:uid="{4B681FA3-2009-4365-AC06-501E73188574}"/>
    <cellStyle name="Calculation 2 4 4 4 3" xfId="34483" xr:uid="{179EC2AB-4120-4BC3-8503-3727F2F656CA}"/>
    <cellStyle name="Calculation 2 4 4 5" xfId="3474" xr:uid="{E15E2C8B-90D6-4E73-B265-53D0FC039246}"/>
    <cellStyle name="Calculation 2 4 4 5 2" xfId="3475" xr:uid="{587524D1-51A3-47D6-B105-457DCF14E718}"/>
    <cellStyle name="Calculation 2 4 4 5 2 2" xfId="39780" xr:uid="{3634C637-BE8A-4208-9405-163A2BD83A69}"/>
    <cellStyle name="Calculation 2 4 4 5 3" xfId="36264" xr:uid="{F3466ABB-8338-4F27-A109-0ABA942C24EB}"/>
    <cellStyle name="Calculation 2 4 4 6" xfId="3476" xr:uid="{0F72EF42-C171-43DC-BA66-5CD2D6866AC9}"/>
    <cellStyle name="Calculation 2 4 4 6 2" xfId="26858" xr:uid="{027ADF5E-BAAB-443B-B2E2-DB86320D7225}"/>
    <cellStyle name="Calculation 2 4 4 7" xfId="48575" xr:uid="{4DCFB3A4-9AE1-4826-B0EB-F28AC6C803C0}"/>
    <cellStyle name="Calculation 2 4 5" xfId="2031" xr:uid="{7F77B1DA-FD24-4D2A-99BF-F66344C6CD30}"/>
    <cellStyle name="Calculation 2 4 5 2" xfId="3477" xr:uid="{EA8C764F-A1DC-45DA-9C20-FDC9344ADC31}"/>
    <cellStyle name="Calculation 2 4 5 2 2" xfId="3478" xr:uid="{0D4BC896-9851-4C05-B80B-1DD5CC2D2680}"/>
    <cellStyle name="Calculation 2 4 5 2 2 2" xfId="3479" xr:uid="{DDFD1E23-9CA5-47B4-AE7A-FCA37D6972A4}"/>
    <cellStyle name="Calculation 2 4 5 2 2 2 2" xfId="38921" xr:uid="{D3D00A57-946C-430F-BCCE-4AC9EF025BFD}"/>
    <cellStyle name="Calculation 2 4 5 2 2 3" xfId="34979" xr:uid="{2E98AE2D-4D4B-4A3C-95B1-F25C4E2389C4}"/>
    <cellStyle name="Calculation 2 4 5 2 3" xfId="3480" xr:uid="{0A28ABDE-D3E0-445A-A16F-EB995EFD0D10}"/>
    <cellStyle name="Calculation 2 4 5 2 3 2" xfId="3481" xr:uid="{60BE157E-3186-4F55-B9A5-B11D30607615}"/>
    <cellStyle name="Calculation 2 4 5 2 3 2 2" xfId="27807" xr:uid="{6C60BB2C-83EA-40AC-8F4A-F5A860B8E9CA}"/>
    <cellStyle name="Calculation 2 4 5 2 3 3" xfId="45657" xr:uid="{72F02581-AD9B-4D99-B6F7-5D2C1B15B347}"/>
    <cellStyle name="Calculation 2 4 5 2 4" xfId="3482" xr:uid="{F4DAFB56-F1EA-4FDD-B6EF-BE524863E9A9}"/>
    <cellStyle name="Calculation 2 4 5 2 4 2" xfId="39781" xr:uid="{6F644F9C-40C8-4649-AC28-0D06A5738259}"/>
    <cellStyle name="Calculation 2 4 5 2 5" xfId="33033" xr:uid="{C8379ADC-DB40-4BE8-BD5E-8614321B96E4}"/>
    <cellStyle name="Calculation 2 4 5 3" xfId="3483" xr:uid="{7969B117-5846-4808-9F51-B6C5A7CD585B}"/>
    <cellStyle name="Calculation 2 4 5 3 2" xfId="3484" xr:uid="{B2329E70-F353-4DF8-80F5-0D0E9211A6AA}"/>
    <cellStyle name="Calculation 2 4 5 3 2 2" xfId="46498" xr:uid="{269DE6A8-DB17-4B93-91CB-AFE5A3E9AC94}"/>
    <cellStyle name="Calculation 2 4 5 3 3" xfId="35591" xr:uid="{57222E5D-5DDB-4787-8FFF-DD260736F7E7}"/>
    <cellStyle name="Calculation 2 4 5 4" xfId="3485" xr:uid="{DC4AEC2E-C0D3-4133-947C-5C8DBE3D86CE}"/>
    <cellStyle name="Calculation 2 4 5 4 2" xfId="3486" xr:uid="{AFD0A4E0-51BD-46B4-BF5F-141281D2C784}"/>
    <cellStyle name="Calculation 2 4 5 4 2 2" xfId="39782" xr:uid="{B8C0DD1B-07C0-4BC2-8948-54A854054647}"/>
    <cellStyle name="Calculation 2 4 5 4 3" xfId="37295" xr:uid="{1B66CAE2-2678-4C14-869B-5D6FB039F5AF}"/>
    <cellStyle name="Calculation 2 4 5 5" xfId="3487" xr:uid="{78029FE0-DE84-4DAD-B5F4-771C602A0C8A}"/>
    <cellStyle name="Calculation 2 4 5 5 2" xfId="39783" xr:uid="{F159D622-2442-45E4-BD3B-1EF5843DA500}"/>
    <cellStyle name="Calculation 2 4 5 6" xfId="32125" xr:uid="{017AD70A-4F7D-434A-8915-558A7FF076DF}"/>
    <cellStyle name="Calculation 2 4 6" xfId="3488" xr:uid="{12451F31-D367-47D6-A2F3-B9309740C49E}"/>
    <cellStyle name="Calculation 2 4 6 2" xfId="3489" xr:uid="{B4E45B4C-B4A9-4FB1-9B38-2FEBA408D51C}"/>
    <cellStyle name="Calculation 2 4 6 2 2" xfId="3490" xr:uid="{666E5BA8-B0AE-4610-A881-8510EF2C5969}"/>
    <cellStyle name="Calculation 2 4 6 2 2 2" xfId="45838" xr:uid="{9413D608-B76C-4CAD-B805-2CD860DF2EE4}"/>
    <cellStyle name="Calculation 2 4 6 2 3" xfId="34583" xr:uid="{14830289-9F1A-487A-82FD-20B36BAAA6C2}"/>
    <cellStyle name="Calculation 2 4 6 3" xfId="3491" xr:uid="{B6CBB201-0D60-4E6F-A6CA-5A4F5162E17F}"/>
    <cellStyle name="Calculation 2 4 6 3 2" xfId="3492" xr:uid="{298E288F-FBC7-4366-8517-76C818C3843D}"/>
    <cellStyle name="Calculation 2 4 6 3 2 2" xfId="39784" xr:uid="{070A8C4B-A7B2-4166-916E-48FEF8685E3D}"/>
    <cellStyle name="Calculation 2 4 6 3 3" xfId="29422" xr:uid="{CC3CE7A4-950B-4BB5-BC0B-7BCD9281039E}"/>
    <cellStyle name="Calculation 2 4 6 4" xfId="3493" xr:uid="{ACD486E4-E813-4AAD-89F3-B812B09B0342}"/>
    <cellStyle name="Calculation 2 4 6 4 2" xfId="39785" xr:uid="{755DAD94-B1BE-4B09-9142-A374599752AA}"/>
    <cellStyle name="Calculation 2 4 6 5" xfId="32481" xr:uid="{333D4D54-5D4B-4C97-9234-53D395B8D4BA}"/>
    <cellStyle name="Calculation 2 4 7" xfId="3494" xr:uid="{682ABB3F-D7AA-4232-8E90-0D97A2150C0E}"/>
    <cellStyle name="Calculation 2 4 7 2" xfId="3495" xr:uid="{14FA2CD5-4AA0-443D-B02C-660A8540B417}"/>
    <cellStyle name="Calculation 2 4 7 2 2" xfId="39135" xr:uid="{5D9406C0-CA8A-48F4-85AF-6804F7E7CB8F}"/>
    <cellStyle name="Calculation 2 4 7 3" xfId="25856" xr:uid="{2366EBE4-3CE8-47A3-9776-8D70E8A81720}"/>
    <cellStyle name="Calculation 2 4 8" xfId="3496" xr:uid="{CB7A8CB9-D832-4F55-91B8-2D080E6A1E6F}"/>
    <cellStyle name="Calculation 2 4 8 2" xfId="3497" xr:uid="{6D7413DE-7B7E-4DC2-BF33-AC86A5EF8E21}"/>
    <cellStyle name="Calculation 2 4 8 2 2" xfId="39786" xr:uid="{E3A48179-103B-4278-83ED-FE4314641827}"/>
    <cellStyle name="Calculation 2 4 8 3" xfId="29575" xr:uid="{9F6FFFCC-8AD2-4043-AB1C-203D7232750D}"/>
    <cellStyle name="Calculation 2 4 9" xfId="3498" xr:uid="{84480E1C-E986-4F5B-BFB6-B34C1DFF4CB2}"/>
    <cellStyle name="Calculation 2 4 9 2" xfId="39787" xr:uid="{051987DC-491A-4AAE-820B-ABFDF34DEC1F}"/>
    <cellStyle name="Calculation 2 5" xfId="902" xr:uid="{39240705-34A5-4DE3-8BA3-7841E1C93289}"/>
    <cellStyle name="Calculation 2 5 2" xfId="1440" xr:uid="{A32312EF-E41A-4F93-8C19-9426057F7DAC}"/>
    <cellStyle name="Calculation 2 5 2 2" xfId="2431" xr:uid="{95ABFA46-F4AD-402B-94B3-49A97DBB0ADD}"/>
    <cellStyle name="Calculation 2 5 2 2 2" xfId="3499" xr:uid="{9D353B10-7EE3-45B6-B4DC-20A9CC7B2C57}"/>
    <cellStyle name="Calculation 2 5 2 2 2 2" xfId="3500" xr:uid="{97DA0AA1-B5B2-4195-9360-CC7E1CA207D8}"/>
    <cellStyle name="Calculation 2 5 2 2 2 2 2" xfId="3501" xr:uid="{AE91A283-C03F-4B5E-B473-19A98E23A648}"/>
    <cellStyle name="Calculation 2 5 2 2 2 2 2 2" xfId="39337" xr:uid="{CE64A413-0713-464A-A4D7-059A759B3F92}"/>
    <cellStyle name="Calculation 2 5 2 2 2 2 3" xfId="31297" xr:uid="{5B06D923-BABE-4911-8189-8DB4C85A5CFD}"/>
    <cellStyle name="Calculation 2 5 2 2 2 3" xfId="3502" xr:uid="{3EDE0C33-9342-4120-82CD-ABCFDBA00DBA}"/>
    <cellStyle name="Calculation 2 5 2 2 2 3 2" xfId="3503" xr:uid="{8E81BE31-76E1-4415-97FE-C272972986CF}"/>
    <cellStyle name="Calculation 2 5 2 2 2 3 2 2" xfId="39788" xr:uid="{9E0F2C6B-E517-434A-9C62-624CE0EB00E7}"/>
    <cellStyle name="Calculation 2 5 2 2 2 3 3" xfId="37177" xr:uid="{C15C279B-9935-4DAC-BBF1-2E89523A8C96}"/>
    <cellStyle name="Calculation 2 5 2 2 2 4" xfId="3504" xr:uid="{5B2B0074-271C-4590-B846-AE86CDE49D66}"/>
    <cellStyle name="Calculation 2 5 2 2 2 4 2" xfId="39789" xr:uid="{4F179951-C542-455D-A1C8-041877860D00}"/>
    <cellStyle name="Calculation 2 5 2 2 2 5" xfId="33267" xr:uid="{44858C23-C580-46BC-93BB-44B4FBF6B825}"/>
    <cellStyle name="Calculation 2 5 2 2 3" xfId="3505" xr:uid="{DE070BFF-516B-4826-AD8B-BAB4394AB5E6}"/>
    <cellStyle name="Calculation 2 5 2 2 3 2" xfId="3506" xr:uid="{F0E0050F-0350-40A7-AE88-347AC205B850}"/>
    <cellStyle name="Calculation 2 5 2 2 3 2 2" xfId="38197" xr:uid="{289C1FC6-E259-4785-9D74-4C5DF27089F7}"/>
    <cellStyle name="Calculation 2 5 2 2 3 3" xfId="34111" xr:uid="{36B28E74-A98F-4A17-A103-B41955ACC36C}"/>
    <cellStyle name="Calculation 2 5 2 2 4" xfId="3507" xr:uid="{BC5E3700-2695-452B-AE1F-E1BD53C22D3E}"/>
    <cellStyle name="Calculation 2 5 2 2 4 2" xfId="3508" xr:uid="{190D3493-72B4-4E36-B89E-58070A06B622}"/>
    <cellStyle name="Calculation 2 5 2 2 4 2 2" xfId="39790" xr:uid="{39DDA2D2-15E7-4390-8922-FD3590815A65}"/>
    <cellStyle name="Calculation 2 5 2 2 4 3" xfId="30148" xr:uid="{CFF5D831-D2F5-4125-A9AA-7793DFF88F38}"/>
    <cellStyle name="Calculation 2 5 2 2 5" xfId="3509" xr:uid="{1A61C2DB-45B4-46D4-A7DE-4247E2CF8929}"/>
    <cellStyle name="Calculation 2 5 2 2 5 2" xfId="39791" xr:uid="{CF042889-C029-4B7F-9519-9F8BD93D218F}"/>
    <cellStyle name="Calculation 2 5 2 2 6" xfId="49487" xr:uid="{02CA7BB3-AAAC-4E42-977A-EA19DE647CF9}"/>
    <cellStyle name="Calculation 2 5 2 3" xfId="3510" xr:uid="{2BCE68A6-E977-4638-8E2E-FBF6A8B89108}"/>
    <cellStyle name="Calculation 2 5 2 3 2" xfId="3511" xr:uid="{1DF64B43-CA05-4D31-9AE6-EB6AEC59F6C1}"/>
    <cellStyle name="Calculation 2 5 2 3 2 2" xfId="3512" xr:uid="{8C5CBC55-E998-4867-9F54-788CFA67195B}"/>
    <cellStyle name="Calculation 2 5 2 3 2 2 2" xfId="48998" xr:uid="{6727C53A-3688-4B5B-9D1C-FECB268FC0A5}"/>
    <cellStyle name="Calculation 2 5 2 3 2 3" xfId="30424" xr:uid="{3FA5B637-76C4-4C3B-AB07-78D376BB5CA0}"/>
    <cellStyle name="Calculation 2 5 2 3 3" xfId="3513" xr:uid="{1EF24414-0A2D-401F-B845-76E3746FB413}"/>
    <cellStyle name="Calculation 2 5 2 3 3 2" xfId="3514" xr:uid="{7EDA4B35-6595-41E9-AF6C-B5E1790524CB}"/>
    <cellStyle name="Calculation 2 5 2 3 3 2 2" xfId="39792" xr:uid="{4793A71D-7A2B-453A-A00C-90E137C14FE5}"/>
    <cellStyle name="Calculation 2 5 2 3 3 3" xfId="37331" xr:uid="{68F974C0-FB3B-4603-9E7F-F8B1BC5FE992}"/>
    <cellStyle name="Calculation 2 5 2 3 4" xfId="3515" xr:uid="{597202D6-5837-457B-AF43-859290C5729D}"/>
    <cellStyle name="Calculation 2 5 2 3 4 2" xfId="39793" xr:uid="{CC26CB01-E690-4A4B-B51F-BC5F468D5C03}"/>
    <cellStyle name="Calculation 2 5 2 3 5" xfId="32719" xr:uid="{4082EE49-4DB5-410F-992F-69D9B4726EF2}"/>
    <cellStyle name="Calculation 2 5 2 4" xfId="3516" xr:uid="{3C006424-9EF1-42D0-A55B-797E769356C0}"/>
    <cellStyle name="Calculation 2 5 2 4 2" xfId="3517" xr:uid="{2FB40C2F-B47E-45EC-B61F-CF18745357AD}"/>
    <cellStyle name="Calculation 2 5 2 4 2 2" xfId="30413" xr:uid="{E5448938-1F40-4327-A5A3-D8ECD68E1238}"/>
    <cellStyle name="Calculation 2 5 2 4 3" xfId="46975" xr:uid="{485D391F-788B-4F3D-A832-7FCEAD41E280}"/>
    <cellStyle name="Calculation 2 5 2 5" xfId="3518" xr:uid="{C9FFBDF7-61F7-487F-A412-F7B3E22B6F67}"/>
    <cellStyle name="Calculation 2 5 2 5 2" xfId="3519" xr:uid="{F71A698A-F12E-45C0-9190-CF570D326212}"/>
    <cellStyle name="Calculation 2 5 2 5 2 2" xfId="39794" xr:uid="{1AF71111-F3B0-467A-B698-50091CF4D00A}"/>
    <cellStyle name="Calculation 2 5 2 5 3" xfId="36097" xr:uid="{5C10577B-43C1-4B62-AA9F-452C5A2CD656}"/>
    <cellStyle name="Calculation 2 5 2 6" xfId="3520" xr:uid="{899CC851-3CB6-4929-ADC9-203E2FE7E500}"/>
    <cellStyle name="Calculation 2 5 2 6 2" xfId="46899" xr:uid="{472B0693-DD8A-4630-A804-8F1CBC12F839}"/>
    <cellStyle name="Calculation 2 5 2 7" xfId="31765" xr:uid="{F6EC4298-6AE6-4FAE-9FA5-1CCD490E2796}"/>
    <cellStyle name="Calculation 2 5 3" xfId="1702" xr:uid="{E80F7BBE-1EBC-4AAD-9809-A32A3C028D42}"/>
    <cellStyle name="Calculation 2 5 3 2" xfId="2687" xr:uid="{D6BC5762-FC29-4362-93E8-4687551C3FA7}"/>
    <cellStyle name="Calculation 2 5 3 2 2" xfId="3521" xr:uid="{5677DD32-21A2-4C91-ACE8-2B61A8C227F6}"/>
    <cellStyle name="Calculation 2 5 3 2 2 2" xfId="3522" xr:uid="{7B445B4A-43C0-4FFE-BEC1-520CA2C858C0}"/>
    <cellStyle name="Calculation 2 5 3 2 2 2 2" xfId="3523" xr:uid="{CC0D2A6B-D888-4EAD-AA9E-43F4464A148F}"/>
    <cellStyle name="Calculation 2 5 3 2 2 2 2 2" xfId="37917" xr:uid="{8851C2E1-855D-4941-9B21-0A16AD5CB24D}"/>
    <cellStyle name="Calculation 2 5 3 2 2 2 3" xfId="33770" xr:uid="{0B289C65-0585-4C39-9012-1C7A0F5A5ED8}"/>
    <cellStyle name="Calculation 2 5 3 2 2 3" xfId="3524" xr:uid="{436A9A39-68BB-45D1-842C-F3A3E291E89C}"/>
    <cellStyle name="Calculation 2 5 3 2 2 3 2" xfId="3525" xr:uid="{7B870898-4EEA-4C8F-B9EE-972F00597A77}"/>
    <cellStyle name="Calculation 2 5 3 2 2 3 2 2" xfId="44377" xr:uid="{DFC76A02-A4D1-41D6-93CC-43FB1640AF56}"/>
    <cellStyle name="Calculation 2 5 3 2 2 3 3" xfId="34577" xr:uid="{1D09223B-A00E-4FE5-899F-AF074AD4B8FD}"/>
    <cellStyle name="Calculation 2 5 3 2 2 4" xfId="3526" xr:uid="{C13FF373-F835-4FAE-9A09-9845F81B1653}"/>
    <cellStyle name="Calculation 2 5 3 2 2 4 2" xfId="44446" xr:uid="{BA9881BB-B2C4-49D0-9344-BF6092C63BA0}"/>
    <cellStyle name="Calculation 2 5 3 2 2 5" xfId="46563" xr:uid="{76B211AB-8B21-4A1F-965A-FB267FB1C7E1}"/>
    <cellStyle name="Calculation 2 5 3 2 3" xfId="3527" xr:uid="{5C148A89-3950-43A3-83CB-A154BCF784C9}"/>
    <cellStyle name="Calculation 2 5 3 2 3 2" xfId="3528" xr:uid="{6019CB32-F311-4B0B-BD2E-960F21730C99}"/>
    <cellStyle name="Calculation 2 5 3 2 3 2 2" xfId="38263" xr:uid="{743DE156-536B-4738-88B8-8A6641AF26FC}"/>
    <cellStyle name="Calculation 2 5 3 2 3 3" xfId="34185" xr:uid="{2AF12E30-D903-4D25-BA4C-09E98D118D08}"/>
    <cellStyle name="Calculation 2 5 3 2 4" xfId="3529" xr:uid="{EBD9CA33-6F16-4CB9-97BE-D4DF63DC452C}"/>
    <cellStyle name="Calculation 2 5 3 2 4 2" xfId="3530" xr:uid="{33389A43-64FB-479B-8364-C0FBDD11FD29}"/>
    <cellStyle name="Calculation 2 5 3 2 4 2 2" xfId="26276" xr:uid="{F2F963EC-FF7F-4627-932E-C0B30E49F15C}"/>
    <cellStyle name="Calculation 2 5 3 2 4 3" xfId="29901" xr:uid="{E797F2B6-43E0-4EE8-B686-30A16CD26876}"/>
    <cellStyle name="Calculation 2 5 3 2 5" xfId="3531" xr:uid="{7AD3A97C-60C8-43DE-950C-E8EE70C6697E}"/>
    <cellStyle name="Calculation 2 5 3 2 5 2" xfId="46071" xr:uid="{EAD4DED5-78CC-4E26-9E17-DF94DBED87A5}"/>
    <cellStyle name="Calculation 2 5 3 2 6" xfId="32312" xr:uid="{F81B628F-BB35-4104-AC11-8F628C963879}"/>
    <cellStyle name="Calculation 2 5 3 3" xfId="3532" xr:uid="{781F9A11-984A-4EEF-876A-7494B4F1F274}"/>
    <cellStyle name="Calculation 2 5 3 3 2" xfId="3533" xr:uid="{B94A8CAE-F881-49E9-8824-0460923C52CD}"/>
    <cellStyle name="Calculation 2 5 3 3 2 2" xfId="3534" xr:uid="{1A306F02-040E-48B8-921C-64F4137FEF65}"/>
    <cellStyle name="Calculation 2 5 3 3 2 2 2" xfId="25325" xr:uid="{8AAE6294-82AB-43E1-880B-27FAC6A80468}"/>
    <cellStyle name="Calculation 2 5 3 3 2 3" xfId="29563" xr:uid="{389E76B1-CF08-4BAE-AE52-6C2F0BE55145}"/>
    <cellStyle name="Calculation 2 5 3 3 3" xfId="3535" xr:uid="{90BE6790-0CA3-47F5-A796-AFB033A6E54D}"/>
    <cellStyle name="Calculation 2 5 3 3 3 2" xfId="3536" xr:uid="{E8F86520-056C-430A-91AB-0A141074CFE1}"/>
    <cellStyle name="Calculation 2 5 3 3 3 2 2" xfId="27429" xr:uid="{6607BFCA-4217-496A-A4C8-6B7844FE27E9}"/>
    <cellStyle name="Calculation 2 5 3 3 3 3" xfId="43752" xr:uid="{491253FE-83FB-43FF-B8B1-37DA6AF4EB84}"/>
    <cellStyle name="Calculation 2 5 3 3 4" xfId="3537" xr:uid="{E86C82BC-1544-4DCC-BA26-44AF1A5E1A58}"/>
    <cellStyle name="Calculation 2 5 3 3 4 2" xfId="39795" xr:uid="{9C1342E9-3B27-4944-AEBC-35F3CCA3C622}"/>
    <cellStyle name="Calculation 2 5 3 3 5" xfId="47880" xr:uid="{526E7A7D-8C72-43C2-A1F8-D68FDA59B81C}"/>
    <cellStyle name="Calculation 2 5 3 4" xfId="3538" xr:uid="{07E7DCCF-8E1D-4C1C-B67A-BA4C57336EDA}"/>
    <cellStyle name="Calculation 2 5 3 4 2" xfId="3539" xr:uid="{B65A10AC-4B55-42FF-A818-516023191652}"/>
    <cellStyle name="Calculation 2 5 3 4 2 2" xfId="45478" xr:uid="{AC8989DD-762E-4DEF-AE50-1F833FBE6DEC}"/>
    <cellStyle name="Calculation 2 5 3 4 3" xfId="27877" xr:uid="{25F37AFE-115B-4268-9DD2-BA27511154A7}"/>
    <cellStyle name="Calculation 2 5 3 5" xfId="3540" xr:uid="{FAD67DCD-E2A4-431E-933B-C3E82E4BE797}"/>
    <cellStyle name="Calculation 2 5 3 5 2" xfId="3541" xr:uid="{86C79DFF-1303-41D3-8591-3315FB1FC4C1}"/>
    <cellStyle name="Calculation 2 5 3 5 2 2" xfId="45660" xr:uid="{ED048701-DF66-4F34-8D8F-9E77913AC0D8}"/>
    <cellStyle name="Calculation 2 5 3 5 3" xfId="35890" xr:uid="{8BD2F447-C52B-4836-A9D0-F7B5D863F042}"/>
    <cellStyle name="Calculation 2 5 3 6" xfId="3542" xr:uid="{2CE6B70B-6CF9-4EFC-A683-A9E8598CD6D5}"/>
    <cellStyle name="Calculation 2 5 3 6 2" xfId="30604" xr:uid="{D30E6452-8C7E-410A-A25C-E5FF6879BA8B}"/>
    <cellStyle name="Calculation 2 5 3 7" xfId="26964" xr:uid="{CA995132-3935-45B0-9287-918E85D7449D}"/>
    <cellStyle name="Calculation 2 5 4" xfId="1955" xr:uid="{44C90FA6-35D4-40C3-8F37-AC5FBD09D75A}"/>
    <cellStyle name="Calculation 2 5 4 2" xfId="3543" xr:uid="{0AAA6E0C-0FEC-4C97-BDAB-0E033654DBE4}"/>
    <cellStyle name="Calculation 2 5 4 2 2" xfId="3544" xr:uid="{A6DCEE50-77CC-4671-A314-C409386D5543}"/>
    <cellStyle name="Calculation 2 5 4 2 2 2" xfId="3545" xr:uid="{BE644DC5-93B1-4C11-92F2-7A2701AF8080}"/>
    <cellStyle name="Calculation 2 5 4 2 2 2 2" xfId="38701" xr:uid="{A79A2677-2FD7-4350-98D4-34D890713F6C}"/>
    <cellStyle name="Calculation 2 5 4 2 2 3" xfId="34715" xr:uid="{2BCA7C83-E9CA-46FE-ABFB-07087B7EE022}"/>
    <cellStyle name="Calculation 2 5 4 2 3" xfId="3546" xr:uid="{7B75E217-CC5C-45E3-A18D-D3AFDD396A41}"/>
    <cellStyle name="Calculation 2 5 4 2 3 2" xfId="3547" xr:uid="{9F0E3D45-DEDA-466A-B14C-DB0C123EF679}"/>
    <cellStyle name="Calculation 2 5 4 2 3 2 2" xfId="49323" xr:uid="{03E7DAE1-2053-43B0-949E-A6161B68C6CC}"/>
    <cellStyle name="Calculation 2 5 4 2 3 3" xfId="36458" xr:uid="{9F54E7E3-3701-4D85-A027-A36B68786FF2}"/>
    <cellStyle name="Calculation 2 5 4 2 4" xfId="3548" xr:uid="{6204AEF7-B29D-480D-B128-10BEA8F4F959}"/>
    <cellStyle name="Calculation 2 5 4 2 4 2" xfId="39796" xr:uid="{390FA545-534E-444E-A95C-D2C36C2CFD28}"/>
    <cellStyle name="Calculation 2 5 4 2 5" xfId="32992" xr:uid="{ECB4F510-70E3-4D79-9F24-B81893A7A154}"/>
    <cellStyle name="Calculation 2 5 4 3" xfId="3549" xr:uid="{93D33A0D-4E08-436F-B0DF-56198ED62EAE}"/>
    <cellStyle name="Calculation 2 5 4 3 2" xfId="3550" xr:uid="{9E671209-F9AD-4881-B4AA-6BE34D543115}"/>
    <cellStyle name="Calculation 2 5 4 3 2 2" xfId="39537" xr:uid="{B26EDC43-6F99-47D8-ADAB-6335CE10FF2D}"/>
    <cellStyle name="Calculation 2 5 4 3 3" xfId="47234" xr:uid="{9E2A49AB-38B2-4441-BF0E-69CD0B26C842}"/>
    <cellStyle name="Calculation 2 5 4 4" xfId="3551" xr:uid="{D8D46113-FB02-4991-A134-7A0B4F61CA67}"/>
    <cellStyle name="Calculation 2 5 4 4 2" xfId="3552" xr:uid="{4436B811-C530-45CC-9609-58622861C40B}"/>
    <cellStyle name="Calculation 2 5 4 4 2 2" xfId="39797" xr:uid="{10913A6B-6B84-47D4-BBA6-97E34A3386C5}"/>
    <cellStyle name="Calculation 2 5 4 4 3" xfId="28783" xr:uid="{C1A64448-2C7F-4F4C-908C-5D5A89761C9F}"/>
    <cellStyle name="Calculation 2 5 4 5" xfId="3553" xr:uid="{C0F42415-8EF9-45B8-AF6B-5CD5F7B02F31}"/>
    <cellStyle name="Calculation 2 5 4 5 2" xfId="43673" xr:uid="{06AC191C-3294-421C-A5FF-EB002AB571F6}"/>
    <cellStyle name="Calculation 2 5 4 6" xfId="32082" xr:uid="{543B84E6-9894-47B8-A7A9-60F5326D533E}"/>
    <cellStyle name="Calculation 2 5 5" xfId="3554" xr:uid="{DF1E34B8-1304-4221-B590-CE1F502918FD}"/>
    <cellStyle name="Calculation 2 5 5 2" xfId="3555" xr:uid="{36AFD6BA-EE06-429B-BF73-9BB180685F4D}"/>
    <cellStyle name="Calculation 2 5 5 2 2" xfId="3556" xr:uid="{B189B128-979C-456A-9D93-1DAD05B1046A}"/>
    <cellStyle name="Calculation 2 5 5 2 2 2" xfId="38390" xr:uid="{7C712749-4AC7-4F65-AAF6-626E4EAFB451}"/>
    <cellStyle name="Calculation 2 5 5 2 3" xfId="27521" xr:uid="{6A9AAA96-7340-455D-8BB1-A5B266208751}"/>
    <cellStyle name="Calculation 2 5 5 3" xfId="3557" xr:uid="{49BEDC46-269C-475C-9FEB-4B023D4A42E7}"/>
    <cellStyle name="Calculation 2 5 5 3 2" xfId="3558" xr:uid="{0175A442-A053-479A-9B91-110D1C169F2F}"/>
    <cellStyle name="Calculation 2 5 5 3 2 2" xfId="39798" xr:uid="{3F235741-B4AA-4AB4-B1D7-3FD9C29A182F}"/>
    <cellStyle name="Calculation 2 5 5 3 3" xfId="46978" xr:uid="{527D2B22-319D-4396-94BC-F860042D7AC4}"/>
    <cellStyle name="Calculation 2 5 5 4" xfId="3559" xr:uid="{D48FCFFB-4062-4CA4-B2A3-3E85C630123F}"/>
    <cellStyle name="Calculation 2 5 5 4 2" xfId="39799" xr:uid="{5850585D-0963-4EA7-9915-BF8F22AD62B0}"/>
    <cellStyle name="Calculation 2 5 5 5" xfId="32442" xr:uid="{F01AC80F-0AC1-40F3-9013-347EFC4B807C}"/>
    <cellStyle name="Calculation 2 5 6" xfId="3560" xr:uid="{D9F0DD13-1A87-4832-8657-FE67F62F0BE6}"/>
    <cellStyle name="Calculation 2 5 6 2" xfId="3561" xr:uid="{2A2CA5A4-A0B5-49D0-93AB-A184ADE12F78}"/>
    <cellStyle name="Calculation 2 5 6 2 2" xfId="48406" xr:uid="{C5E45B8B-0FA9-4DA5-98B0-05AB03E5494F}"/>
    <cellStyle name="Calculation 2 5 6 3" xfId="35209" xr:uid="{3D64E579-08A2-44C0-A1CC-3CF2E66A228D}"/>
    <cellStyle name="Calculation 2 5 7" xfId="3562" xr:uid="{8FD9339D-2FBC-48A6-890D-B6D9E29EA7E3}"/>
    <cellStyle name="Calculation 2 5 7 2" xfId="3563" xr:uid="{157FDF7B-BD3E-4FEC-B7E9-1F0C796C8C8C}"/>
    <cellStyle name="Calculation 2 5 7 2 2" xfId="29019" xr:uid="{A29ED7F7-3F2C-4C07-8520-4FAE416B5CDE}"/>
    <cellStyle name="Calculation 2 5 7 3" xfId="36859" xr:uid="{B65386CF-59C5-4849-AB73-4F448E24CE7C}"/>
    <cellStyle name="Calculation 2 5 8" xfId="3564" xr:uid="{6A4C79DB-507D-4C9E-A574-E7F6DE9F20AF}"/>
    <cellStyle name="Calculation 2 5 8 2" xfId="29817" xr:uid="{A8632B62-25DD-4136-B7A1-4D6B456E3CA7}"/>
    <cellStyle name="Calculation 2 5 9" xfId="31553" xr:uid="{167C1BF2-2747-4B50-9B53-792C99320856}"/>
    <cellStyle name="Calculation 2 6" xfId="959" xr:uid="{AF7A4CE7-8FD8-44B7-BCD1-BA0B3A6F4481}"/>
    <cellStyle name="Calculation 2 6 2" xfId="2004" xr:uid="{3AE67751-90A8-4298-A0F1-B9307F71313D}"/>
    <cellStyle name="Calculation 2 6 2 2" xfId="3565" xr:uid="{623E573F-1561-41B9-989C-C704C19E9ACB}"/>
    <cellStyle name="Calculation 2 6 2 2 2" xfId="3566" xr:uid="{953667F7-0902-4936-B740-7AD19190D725}"/>
    <cellStyle name="Calculation 2 6 2 2 2 2" xfId="3567" xr:uid="{1C1C6A7F-1235-4498-924A-97086A3F3777}"/>
    <cellStyle name="Calculation 2 6 2 2 2 2 2" xfId="46906" xr:uid="{3A687062-52E9-429A-A565-91BB5BDB3B47}"/>
    <cellStyle name="Calculation 2 6 2 2 2 3" xfId="30339" xr:uid="{1EC01FB9-33F0-485C-9673-F002132E475F}"/>
    <cellStyle name="Calculation 2 6 2 2 3" xfId="3568" xr:uid="{91C72E81-C2BC-4E31-8351-883A5BE122E3}"/>
    <cellStyle name="Calculation 2 6 2 2 3 2" xfId="3569" xr:uid="{4C555548-7213-47FB-9563-33BD40E75A4D}"/>
    <cellStyle name="Calculation 2 6 2 2 3 2 2" xfId="46910" xr:uid="{6C2E07AC-F805-4C50-A97F-8131D6B4AE17}"/>
    <cellStyle name="Calculation 2 6 2 2 3 3" xfId="28276" xr:uid="{04D3A0E4-FF82-4CE0-AF19-B5F80074B769}"/>
    <cellStyle name="Calculation 2 6 2 2 4" xfId="3570" xr:uid="{2A344CAB-D94E-4322-A705-A3E17576E198}"/>
    <cellStyle name="Calculation 2 6 2 2 4 2" xfId="47783" xr:uid="{F0B0207B-0FE0-4FAE-B72E-0C2E547292DF}"/>
    <cellStyle name="Calculation 2 6 2 2 5" xfId="26769" xr:uid="{2CAAC546-3894-4D01-A53E-06F84D398D35}"/>
    <cellStyle name="Calculation 2 6 2 3" xfId="3571" xr:uid="{E4B3610B-AD88-475F-98ED-4A37B732FBA3}"/>
    <cellStyle name="Calculation 2 6 2 3 2" xfId="3572" xr:uid="{03387FE6-2518-434F-9FCE-3BEA7BF56627}"/>
    <cellStyle name="Calculation 2 6 2 3 2 2" xfId="28130" xr:uid="{6AAFA161-0B5A-43F3-8E7E-C9BAB6D4E32F}"/>
    <cellStyle name="Calculation 2 6 2 3 3" xfId="45961" xr:uid="{CC36A472-0668-4E64-A975-0DD57C47BA9C}"/>
    <cellStyle name="Calculation 2 6 2 4" xfId="3573" xr:uid="{75436D94-E2F3-4A36-85BD-8BE6454A9460}"/>
    <cellStyle name="Calculation 2 6 2 4 2" xfId="3574" xr:uid="{0D64842B-B4D3-41B1-B812-5B77AD22AC0B}"/>
    <cellStyle name="Calculation 2 6 2 4 2 2" xfId="39800" xr:uid="{2678113D-1919-4E75-805A-36E951BBD373}"/>
    <cellStyle name="Calculation 2 6 2 4 3" xfId="26090" xr:uid="{1B269F61-894B-4FC4-85F8-96D6668EB44B}"/>
    <cellStyle name="Calculation 2 6 2 5" xfId="3575" xr:uid="{D4A05201-26B0-4A93-B21E-855E7BFAE178}"/>
    <cellStyle name="Calculation 2 6 2 5 2" xfId="39801" xr:uid="{AF53461F-CFDE-4611-8F6E-CF5FADEF0DC3}"/>
    <cellStyle name="Calculation 2 6 2 6" xfId="32110" xr:uid="{2F12DCF4-3542-4A6D-AFAC-CE96079ABE6B}"/>
    <cellStyle name="Calculation 2 6 3" xfId="3576" xr:uid="{1AFBFB07-810F-4DE7-B20E-D5475EB2717E}"/>
    <cellStyle name="Calculation 2 6 3 2" xfId="3577" xr:uid="{040CBFE1-1DC9-46D5-AB53-1C2C29638042}"/>
    <cellStyle name="Calculation 2 6 3 2 2" xfId="3578" xr:uid="{36CFD04C-FCB9-4E06-AA70-7683D38CFC3A}"/>
    <cellStyle name="Calculation 2 6 3 2 2 2" xfId="38596" xr:uid="{FD62074F-0CF1-42C0-BB0D-21204D7A2161}"/>
    <cellStyle name="Calculation 2 6 3 2 3" xfId="34597" xr:uid="{BC3D9FD2-4BF3-462A-AA9C-ECCD82107A7F}"/>
    <cellStyle name="Calculation 2 6 3 3" xfId="3579" xr:uid="{9EA0C132-60D1-49FB-9CCC-75C6B2A9ACA2}"/>
    <cellStyle name="Calculation 2 6 3 3 2" xfId="3580" xr:uid="{31A84637-BC67-48E8-A054-8B0D88D178CB}"/>
    <cellStyle name="Calculation 2 6 3 3 2 2" xfId="39802" xr:uid="{A147A667-0A4F-4611-9DD8-DDB4CF08C815}"/>
    <cellStyle name="Calculation 2 6 3 3 3" xfId="48243" xr:uid="{17600936-8B91-4390-96AB-78BE638063ED}"/>
    <cellStyle name="Calculation 2 6 3 4" xfId="3581" xr:uid="{F62382A2-8E82-408D-8E56-19D75F7AA7DA}"/>
    <cellStyle name="Calculation 2 6 3 4 2" xfId="27275" xr:uid="{1555F98E-3456-4161-8E61-C26614230F2F}"/>
    <cellStyle name="Calculation 2 6 3 5" xfId="32465" xr:uid="{8B093801-898C-42E0-8F33-03EAF76A035B}"/>
    <cellStyle name="Calculation 2 6 4" xfId="3582" xr:uid="{1B4A7957-7810-491E-8B39-969F2A09E993}"/>
    <cellStyle name="Calculation 2 6 4 2" xfId="3583" xr:uid="{537ED423-C89F-4361-8A97-259B74B52474}"/>
    <cellStyle name="Calculation 2 6 4 2 2" xfId="47240" xr:uid="{4D29C6A9-AF97-403E-A0FE-10ACF6AEEFA0}"/>
    <cellStyle name="Calculation 2 6 4 3" xfId="35113" xr:uid="{EC1960E1-E245-491E-8BAD-F93F82C901E5}"/>
    <cellStyle name="Calculation 2 6 5" xfId="3584" xr:uid="{74039514-CF87-4AAC-8BB9-6CDB97221EEB}"/>
    <cellStyle name="Calculation 2 6 5 2" xfId="3585" xr:uid="{E32F01C1-C84C-47BE-B9E6-D28ED46EB6CE}"/>
    <cellStyle name="Calculation 2 6 5 2 2" xfId="39803" xr:uid="{77D52AD7-1FE5-433B-8592-B8AF8F74357F}"/>
    <cellStyle name="Calculation 2 6 5 3" xfId="49119" xr:uid="{F9BBC6F6-7ACD-41F5-B62A-65B5E2AB3549}"/>
    <cellStyle name="Calculation 2 6 6" xfId="3586" xr:uid="{6984C2C9-D9A8-446B-9B47-3070FBBF858C}"/>
    <cellStyle name="Calculation 2 6 6 2" xfId="43963" xr:uid="{E9DFAB82-2B3A-4988-A6A1-EA47040EDCD1}"/>
    <cellStyle name="Calculation 2 6 7" xfId="28212" xr:uid="{737A4D3C-51FB-4110-ADB8-8103AB25C2C7}"/>
    <cellStyle name="Calculation 2 7" xfId="859" xr:uid="{AB554547-EA5D-44E7-8EBB-FBAAF4E79C57}"/>
    <cellStyle name="Calculation 2 7 2" xfId="1935" xr:uid="{E0C3F02F-BE76-4F62-B4D9-202B09C9BBD2}"/>
    <cellStyle name="Calculation 2 7 2 2" xfId="3587" xr:uid="{65C36BAA-3029-4C21-86C9-3DF932E7DC1C}"/>
    <cellStyle name="Calculation 2 7 2 2 2" xfId="3588" xr:uid="{CC6E7E0B-9BE4-44BE-890B-39D4DC50666A}"/>
    <cellStyle name="Calculation 2 7 2 2 2 2" xfId="3589" xr:uid="{BCF722C8-061D-4D94-8479-F3BD2F3DD342}"/>
    <cellStyle name="Calculation 2 7 2 2 2 2 2" xfId="29083" xr:uid="{F6E4CE81-C902-4E75-B3FA-ED2D80F516C2}"/>
    <cellStyle name="Calculation 2 7 2 2 2 3" xfId="34741" xr:uid="{C5DC1D91-94C2-4D05-A2A0-1CD755CEFEF3}"/>
    <cellStyle name="Calculation 2 7 2 2 3" xfId="3590" xr:uid="{1C9C9A0A-67CC-45DC-881A-231A0EEF825C}"/>
    <cellStyle name="Calculation 2 7 2 2 3 2" xfId="3591" xr:uid="{0BA8EB6C-59B5-4BF0-9767-5B451C33036C}"/>
    <cellStyle name="Calculation 2 7 2 2 3 2 2" xfId="39804" xr:uid="{BB5C89A3-3F77-49C6-9B6A-0B876EFAD829}"/>
    <cellStyle name="Calculation 2 7 2 2 3 3" xfId="36477" xr:uid="{57629D31-1195-48B1-BCE6-CDF99B5BE9D1}"/>
    <cellStyle name="Calculation 2 7 2 2 4" xfId="3592" xr:uid="{1D9CFD6E-9252-4F98-81D3-FCCF768D4F30}"/>
    <cellStyle name="Calculation 2 7 2 2 4 2" xfId="39805" xr:uid="{2A5F3FDE-1770-4161-9633-4BC6B3DF8EFC}"/>
    <cellStyle name="Calculation 2 7 2 2 5" xfId="32980" xr:uid="{52C4544C-0A95-4D63-A1F2-8A081D8EECA4}"/>
    <cellStyle name="Calculation 2 7 2 3" xfId="3593" xr:uid="{A1E448AE-21E0-4699-B18B-0292953EB8AC}"/>
    <cellStyle name="Calculation 2 7 2 3 2" xfId="3594" xr:uid="{19E1F7E2-4D0C-4985-AA9D-76B40CBF88E9}"/>
    <cellStyle name="Calculation 2 7 2 3 2 2" xfId="25964" xr:uid="{6C5D6173-9291-4A36-A710-5703EB07065D}"/>
    <cellStyle name="Calculation 2 7 2 3 3" xfId="35629" xr:uid="{BFC4F626-3250-4B64-83C2-195DB5B0F777}"/>
    <cellStyle name="Calculation 2 7 2 4" xfId="3595" xr:uid="{E01432DA-3679-4C41-8163-5507E7E9305D}"/>
    <cellStyle name="Calculation 2 7 2 4 2" xfId="3596" xr:uid="{0A689D6C-13EB-4535-935E-B5BDA7AE71D7}"/>
    <cellStyle name="Calculation 2 7 2 4 2 2" xfId="39806" xr:uid="{0CA7C866-0527-4705-9AC4-87B950AE5C74}"/>
    <cellStyle name="Calculation 2 7 2 4 3" xfId="45240" xr:uid="{437C305F-A3E6-44F9-BC01-8AC47CE520B9}"/>
    <cellStyle name="Calculation 2 7 2 5" xfId="3597" xr:uid="{8D0675EA-3F63-4300-903D-0D0B68DCD3DF}"/>
    <cellStyle name="Calculation 2 7 2 5 2" xfId="39807" xr:uid="{F8235512-2CD8-4904-9B63-A26178583823}"/>
    <cellStyle name="Calculation 2 7 2 6" xfId="28868" xr:uid="{059CB462-3A79-458A-BAAE-04B876478C25}"/>
    <cellStyle name="Calculation 2 7 3" xfId="3598" xr:uid="{10CF5E7B-E536-4837-91F0-430897A64003}"/>
    <cellStyle name="Calculation 2 7 3 2" xfId="3599" xr:uid="{E20BFA5E-FF13-4253-9E19-B88AA5A74CEE}"/>
    <cellStyle name="Calculation 2 7 3 2 2" xfId="3600" xr:uid="{A77EDAE0-B0A8-4C4D-ADCD-955500EE707C}"/>
    <cellStyle name="Calculation 2 7 3 2 2 2" xfId="29086" xr:uid="{AA218C32-E8B4-4193-929F-E65D74F5BBE1}"/>
    <cellStyle name="Calculation 2 7 3 2 3" xfId="33691" xr:uid="{FEB8D518-C637-4CFF-8BE6-1EC290C09087}"/>
    <cellStyle name="Calculation 2 7 3 3" xfId="3601" xr:uid="{94132FCC-AD64-4D50-8D20-C802D950B22A}"/>
    <cellStyle name="Calculation 2 7 3 3 2" xfId="3602" xr:uid="{BFD9B4E6-2E05-48E8-A819-0548E58F4F95}"/>
    <cellStyle name="Calculation 2 7 3 3 2 2" xfId="39808" xr:uid="{7622FE36-107C-480E-938F-DC0D30B17EA2}"/>
    <cellStyle name="Calculation 2 7 3 3 3" xfId="30975" xr:uid="{5D9F8A22-07DD-4888-BDC2-A125448DADB8}"/>
    <cellStyle name="Calculation 2 7 3 4" xfId="3603" xr:uid="{37CD0773-8D1C-40DD-B34B-498710E4C560}"/>
    <cellStyle name="Calculation 2 7 3 4 2" xfId="39809" xr:uid="{8F3CFF24-7B2B-40D4-97B6-3AB2A7ECCF57}"/>
    <cellStyle name="Calculation 2 7 3 5" xfId="29378" xr:uid="{28BBAB01-FC00-4205-914B-813F83D4F4E9}"/>
    <cellStyle name="Calculation 2 7 4" xfId="3604" xr:uid="{4DAA7A44-9E0C-4002-8791-A599AB6BCB24}"/>
    <cellStyle name="Calculation 2 7 4 2" xfId="3605" xr:uid="{EC361778-D877-42D0-8D5E-8900EDBD60C4}"/>
    <cellStyle name="Calculation 2 7 4 2 2" xfId="38705" xr:uid="{248871B3-1107-4311-B626-71D90E6F6B06}"/>
    <cellStyle name="Calculation 2 7 4 3" xfId="34720" xr:uid="{98B30FC5-41B8-4B01-94B0-0E61C1E99D52}"/>
    <cellStyle name="Calculation 2 7 5" xfId="3606" xr:uid="{4328E8E9-8A44-4C92-8F63-86764A767630}"/>
    <cellStyle name="Calculation 2 7 5 2" xfId="3607" xr:uid="{53BDF59F-BB16-4A93-B8AC-769772A6765D}"/>
    <cellStyle name="Calculation 2 7 5 2 2" xfId="39810" xr:uid="{9B8BF583-310D-413C-B207-73A987B6BB22}"/>
    <cellStyle name="Calculation 2 7 5 3" xfId="36462" xr:uid="{AE069141-647F-4CA1-BC3E-41675F82DEC6}"/>
    <cellStyle name="Calculation 2 7 6" xfId="3608" xr:uid="{24FDC484-1515-41FF-83C3-C4150FFB2989}"/>
    <cellStyle name="Calculation 2 7 6 2" xfId="39811" xr:uid="{1BDD10FE-FCE6-44B8-83DC-A11ABC84A589}"/>
    <cellStyle name="Calculation 2 7 7" xfId="31515" xr:uid="{D04DA7A3-CEA6-4C77-950E-2C87C76B9A80}"/>
    <cellStyle name="Calculation 2 8" xfId="1027" xr:uid="{49AD0B38-89D2-4A02-9664-9F655A27169D}"/>
    <cellStyle name="Calculation 2 8 2" xfId="3609" xr:uid="{47B43BA5-14A0-4734-AE41-0C0BA638A49E}"/>
    <cellStyle name="Calculation 2 8 2 2" xfId="3610" xr:uid="{3B49512B-7D91-49A3-B740-05F19C2A9504}"/>
    <cellStyle name="Calculation 2 8 2 2 2" xfId="3611" xr:uid="{F63327DA-AAC3-42B8-B4CD-25E251FC26D5}"/>
    <cellStyle name="Calculation 2 8 2 2 2 2" xfId="44910" xr:uid="{E5FB552E-F32F-4F48-9B88-37E997B80E47}"/>
    <cellStyle name="Calculation 2 8 2 2 3" xfId="34843" xr:uid="{3E45C904-4638-470E-9A91-7A71ACA72C84}"/>
    <cellStyle name="Calculation 2 8 2 3" xfId="3612" xr:uid="{6B51B147-AA77-44DA-BEC2-C6128D8E03C7}"/>
    <cellStyle name="Calculation 2 8 2 3 2" xfId="3613" xr:uid="{28C6607C-8CF9-4223-BD3A-1A29CBF71C55}"/>
    <cellStyle name="Calculation 2 8 2 3 2 2" xfId="45398" xr:uid="{BCD6D127-2178-46AC-B6E9-FC5BBC63E1BD}"/>
    <cellStyle name="Calculation 2 8 2 3 3" xfId="46057" xr:uid="{C7FEB9A8-A4A7-4D7A-BAC6-55D96A8BF072}"/>
    <cellStyle name="Calculation 2 8 2 4" xfId="3614" xr:uid="{F0AECFBD-7474-401C-9518-7CBDFEE4235E}"/>
    <cellStyle name="Calculation 2 8 2 4 2" xfId="30790" xr:uid="{E3685298-0034-45A5-BB22-6E6BF2A3EC2A}"/>
    <cellStyle name="Calculation 2 8 2 5" xfId="32489" xr:uid="{B6A58AE3-D3CE-4E31-A1AA-05B9A3DC1073}"/>
    <cellStyle name="Calculation 2 8 3" xfId="3615" xr:uid="{7B750DC0-E876-4FED-8535-AB579634287D}"/>
    <cellStyle name="Calculation 2 8 3 2" xfId="3616" xr:uid="{BB00498C-D5F9-4525-B238-A5933F1E4341}"/>
    <cellStyle name="Calculation 2 8 3 2 2" xfId="39385" xr:uid="{3BD30DBC-E990-45A1-8D77-202631C5A9A3}"/>
    <cellStyle name="Calculation 2 8 3 3" xfId="35490" xr:uid="{6DBEC0F8-04DA-4E0C-BC7B-E1F19F15EB1F}"/>
    <cellStyle name="Calculation 2 8 4" xfId="3617" xr:uid="{C36E5A1D-7519-4581-A8E9-9D3909B6D064}"/>
    <cellStyle name="Calculation 2 8 4 2" xfId="3618" xr:uid="{32F20F58-57F4-47DA-9698-F970F9E87CE9}"/>
    <cellStyle name="Calculation 2 8 4 2 2" xfId="45142" xr:uid="{ED8A8169-7CB8-4F22-A32D-E1F6A943B666}"/>
    <cellStyle name="Calculation 2 8 4 3" xfId="37226" xr:uid="{112D9D6A-7872-4AA5-87A2-8E23CDA285B0}"/>
    <cellStyle name="Calculation 2 8 5" xfId="3619" xr:uid="{12877E25-21B0-4E46-BD47-EFA08A4E6984}"/>
    <cellStyle name="Calculation 2 8 5 2" xfId="39812" xr:uid="{F646EC94-97B5-4146-AACC-1ECB12BF17F3}"/>
    <cellStyle name="Calculation 2 8 6" xfId="31998" xr:uid="{622ADFFD-C0E9-4B9C-B78E-FEC766C9338E}"/>
    <cellStyle name="Calculation 2 9" xfId="2842" xr:uid="{B91F51B6-7790-45DD-BF9A-BF986E7BFC0D}"/>
    <cellStyle name="Calculation 2 9 2" xfId="3620" xr:uid="{2A9A226E-1BCD-4CA1-933A-7EFB553BAFE5}"/>
    <cellStyle name="Calculation 2 9 2 2" xfId="3621" xr:uid="{2054E245-051E-48CB-8A14-2D8BEFF5F414}"/>
    <cellStyle name="Calculation 2 9 2 2 2" xfId="38067" xr:uid="{CFFE26DD-8E0C-481E-A99A-FC9676F5BCE5}"/>
    <cellStyle name="Calculation 2 9 2 3" xfId="33948" xr:uid="{2B7A03B1-BA30-4F3D-85E0-1D933952C552}"/>
    <cellStyle name="Calculation 2 9 3" xfId="3622" xr:uid="{8ECA2C02-0486-40B4-B386-35C8ED5C9D38}"/>
    <cellStyle name="Calculation 2 9 3 2" xfId="3623" xr:uid="{53EB0111-F71D-418F-9F97-4F9DFF877EF0}"/>
    <cellStyle name="Calculation 2 9 3 2 2" xfId="39813" xr:uid="{AADAC35D-1199-40CB-95F1-DD0E58BC784C}"/>
    <cellStyle name="Calculation 2 9 3 3" xfId="35912" xr:uid="{E445E8EE-ED32-4A40-AF17-9E5518446D2C}"/>
    <cellStyle name="Calculation 2 9 4" xfId="3624" xr:uid="{6CE5EB18-3A91-4CBE-B69E-C22AA5BC173E}"/>
    <cellStyle name="Calculation 2 9 4 2" xfId="39814" xr:uid="{E54F629E-A586-40F9-84C4-70D8B0AC54E7}"/>
    <cellStyle name="Calculation 2 9 5" xfId="43642" xr:uid="{48D82E63-42E3-4881-A1D4-9983EDA140A2}"/>
    <cellStyle name="Calculation 3" xfId="280" xr:uid="{AAAC98EF-D284-4312-A763-D37A472585FD}"/>
    <cellStyle name="Calculation 3 10" xfId="3625" xr:uid="{2C225875-CF8A-4D77-9C8F-E189F066C663}"/>
    <cellStyle name="Calculation 3 10 2" xfId="3626" xr:uid="{C3D53592-127D-48CB-8074-60BFC6D051DC}"/>
    <cellStyle name="Calculation 3 10 2 2" xfId="30469" xr:uid="{3C9EB2C0-25BF-4AE6-9E57-9E3AC76A4BF0}"/>
    <cellStyle name="Calculation 3 10 3" xfId="34880" xr:uid="{F32F0E91-A640-426C-9AEF-D64CD8A5C48E}"/>
    <cellStyle name="Calculation 3 11" xfId="3627" xr:uid="{831BA45E-176D-4438-9254-95D7A89191FC}"/>
    <cellStyle name="Calculation 3 11 2" xfId="3628" xr:uid="{743DD244-092D-448A-9CEB-DC69985B14E0}"/>
    <cellStyle name="Calculation 3 11 2 2" xfId="39815" xr:uid="{D86FF12F-0C8F-47CC-A06E-C6D24D07CED9}"/>
    <cellStyle name="Calculation 3 11 3" xfId="36600" xr:uid="{4295508A-71FD-4ED3-B9AA-C368738FDCCE}"/>
    <cellStyle name="Calculation 3 12" xfId="3629" xr:uid="{527592F7-5C17-465A-A658-02B4638075FE}"/>
    <cellStyle name="Calculation 3 12 2" xfId="39816" xr:uid="{DB58AFCA-1EC8-4BB0-8902-22323515D69C}"/>
    <cellStyle name="Calculation 3 13" xfId="39817" xr:uid="{B7C1D2AC-99FC-48FC-8EA9-E0F364606246}"/>
    <cellStyle name="Calculation 3 14" xfId="45295" xr:uid="{F2160955-0FEA-4B2B-BD66-92A7C6E7F0F9}"/>
    <cellStyle name="Calculation 3 2" xfId="838" xr:uid="{CD0EEE6F-68D0-42FE-ABD8-465EAA6CD823}"/>
    <cellStyle name="Calculation 3 2 10" xfId="3630" xr:uid="{65A8683A-0650-48AA-88ED-7ABF3949771C}"/>
    <cellStyle name="Calculation 3 2 10 2" xfId="39818" xr:uid="{8718B1AA-B79A-458E-8DFC-8B72A524917B}"/>
    <cellStyle name="Calculation 3 2 11" xfId="31398" xr:uid="{5567C81B-67EF-4879-98B4-7B05733091EE}"/>
    <cellStyle name="Calculation 3 2 2" xfId="1191" xr:uid="{2D15DEB7-43BD-470C-ADC3-1AC2676219B7}"/>
    <cellStyle name="Calculation 3 2 2 10" xfId="3631" xr:uid="{95F19BDA-F91E-418F-9F8F-145ADC68C7BB}"/>
    <cellStyle name="Calculation 3 2 2 10 2" xfId="29390" xr:uid="{4BC5C0B1-0763-4780-9A14-52599F0CD2FE}"/>
    <cellStyle name="Calculation 3 2 2 11" xfId="31474" xr:uid="{5506ACD5-E388-4C74-B3B7-F05A66F2D4A4}"/>
    <cellStyle name="Calculation 3 2 2 2" xfId="1246" xr:uid="{906162B5-7F28-4E7F-8D9D-70E01EB4C9C9}"/>
    <cellStyle name="Calculation 3 2 2 2 2" xfId="1557" xr:uid="{9A0D433F-74F7-4FCC-A9DF-543B4CDDDA0E}"/>
    <cellStyle name="Calculation 3 2 2 2 2 2" xfId="2548" xr:uid="{0E461C72-91CB-4362-B8CC-C45CFE3DD889}"/>
    <cellStyle name="Calculation 3 2 2 2 2 2 2" xfId="3632" xr:uid="{3DFA0451-9A64-41E2-ACA2-1D9C014571A6}"/>
    <cellStyle name="Calculation 3 2 2 2 2 2 2 2" xfId="3633" xr:uid="{6AC0FBBF-6178-45A5-97D9-1DEABA6206BB}"/>
    <cellStyle name="Calculation 3 2 2 2 2 2 2 2 2" xfId="3634" xr:uid="{4ACB386A-2988-4A23-BAF2-7E338840F025}"/>
    <cellStyle name="Calculation 3 2 2 2 2 2 2 2 2 2" xfId="29305" xr:uid="{C2111B8E-0D28-4ED7-A4DF-DA30F57A5CF7}"/>
    <cellStyle name="Calculation 3 2 2 2 2 2 2 2 3" xfId="28607" xr:uid="{82CA81D1-210A-4D59-A7B6-5CF3C3597628}"/>
    <cellStyle name="Calculation 3 2 2 2 2 2 2 3" xfId="3635" xr:uid="{408AEC1C-4AC2-43FF-9C0E-FD70D5D2792A}"/>
    <cellStyle name="Calculation 3 2 2 2 2 2 2 3 2" xfId="3636" xr:uid="{A60968D6-B94C-4797-806D-7530F115E874}"/>
    <cellStyle name="Calculation 3 2 2 2 2 2 2 3 2 2" xfId="39819" xr:uid="{B4E01912-A218-4D6B-B832-2BDB009F1BF4}"/>
    <cellStyle name="Calculation 3 2 2 2 2 2 2 3 3" xfId="36517" xr:uid="{197524C2-483F-44EB-8DF2-ABE206BC83A2}"/>
    <cellStyle name="Calculation 3 2 2 2 2 2 2 4" xfId="3637" xr:uid="{9D42FE8D-46BC-4EEA-AD88-4625EF234065}"/>
    <cellStyle name="Calculation 3 2 2 2 2 2 2 4 2" xfId="39820" xr:uid="{0301C8FC-0CE4-4917-B91A-648204E11535}"/>
    <cellStyle name="Calculation 3 2 2 2 2 2 2 5" xfId="44791" xr:uid="{92D258FC-6878-4F89-A645-4936FF8E7E8F}"/>
    <cellStyle name="Calculation 3 2 2 2 2 2 3" xfId="3638" xr:uid="{7DABADF8-EE0F-43A6-844B-19CFD85CA974}"/>
    <cellStyle name="Calculation 3 2 2 2 2 2 3 2" xfId="3639" xr:uid="{9C48077D-8A63-46A1-AB2A-9068B9B7FAD4}"/>
    <cellStyle name="Calculation 3 2 2 2 2 2 3 2 2" xfId="37808" xr:uid="{9361AC63-F8A1-416A-9624-36F0607BFAEB}"/>
    <cellStyle name="Calculation 3 2 2 2 2 2 3 3" xfId="33628" xr:uid="{4B638865-230A-4946-898F-93E6D6A7A157}"/>
    <cellStyle name="Calculation 3 2 2 2 2 2 4" xfId="3640" xr:uid="{CA4A58C0-6A65-4090-A8F0-F0DCC5AA83A3}"/>
    <cellStyle name="Calculation 3 2 2 2 2 2 4 2" xfId="3641" xr:uid="{54531C82-2DA8-4E53-B496-B6B71BAC6E2C}"/>
    <cellStyle name="Calculation 3 2 2 2 2 2 4 2 2" xfId="47135" xr:uid="{55E355E1-C34C-49E5-BD54-03EC73888ABA}"/>
    <cellStyle name="Calculation 3 2 2 2 2 2 4 3" xfId="46375" xr:uid="{EC07B504-2002-428E-ADE9-245AED923374}"/>
    <cellStyle name="Calculation 3 2 2 2 2 2 5" xfId="3642" xr:uid="{BC45DAF7-ED0F-440B-A91C-83A83C5A0275}"/>
    <cellStyle name="Calculation 3 2 2 2 2 2 5 2" xfId="49504" xr:uid="{5C8483E8-13BD-4ADB-B393-46B4C0C06521}"/>
    <cellStyle name="Calculation 3 2 2 2 2 2 6" xfId="48399" xr:uid="{71A07574-4C0B-418A-92B5-8B0AD0C1193F}"/>
    <cellStyle name="Calculation 3 2 2 2 2 3" xfId="3643" xr:uid="{4CF10814-92ED-43AA-982F-C710135333E0}"/>
    <cellStyle name="Calculation 3 2 2 2 2 3 2" xfId="3644" xr:uid="{8065F00E-F02C-49AE-905A-8E6BF97B9E82}"/>
    <cellStyle name="Calculation 3 2 2 2 2 3 2 2" xfId="3645" xr:uid="{2770DECB-A24B-4B3E-8724-190C927C0890}"/>
    <cellStyle name="Calculation 3 2 2 2 2 3 2 2 2" xfId="45022" xr:uid="{349A521B-76B9-412A-9D6E-490AFE88D90E}"/>
    <cellStyle name="Calculation 3 2 2 2 2 3 2 3" xfId="34588" xr:uid="{0A5E34ED-2CF0-46BC-8BAF-B1FF9546B834}"/>
    <cellStyle name="Calculation 3 2 2 2 2 3 3" xfId="3646" xr:uid="{1EA6BDD7-4461-4DE8-B0CE-1CCB4122BCD5}"/>
    <cellStyle name="Calculation 3 2 2 2 2 3 3 2" xfId="3647" xr:uid="{DCCB3B2E-9DBE-49C9-8870-D72A297E967F}"/>
    <cellStyle name="Calculation 3 2 2 2 2 3 3 2 2" xfId="44243" xr:uid="{95B77265-0DAC-492B-841E-208EB1439591}"/>
    <cellStyle name="Calculation 3 2 2 2 2 3 3 3" xfId="36349" xr:uid="{71D3F0CB-D029-464C-B53B-B2CD995EDC7E}"/>
    <cellStyle name="Calculation 3 2 2 2 2 3 4" xfId="3648" xr:uid="{239FEEB9-559E-4BAA-958D-5AE38CCED803}"/>
    <cellStyle name="Calculation 3 2 2 2 2 3 4 2" xfId="48014" xr:uid="{1DAED125-B376-4EF2-B4E1-FC3D08EDA050}"/>
    <cellStyle name="Calculation 3 2 2 2 2 3 5" xfId="32787" xr:uid="{9E45FB09-B8CF-481C-971B-120164010567}"/>
    <cellStyle name="Calculation 3 2 2 2 2 4" xfId="3649" xr:uid="{66B58619-C9C9-4024-BFC4-98B32210CBA1}"/>
    <cellStyle name="Calculation 3 2 2 2 2 4 2" xfId="3650" xr:uid="{E6675451-4E31-43B0-838A-2F45CC29F340}"/>
    <cellStyle name="Calculation 3 2 2 2 2 4 2 2" xfId="38086" xr:uid="{E57CB87A-6905-4CEE-8CBE-7308A7E64121}"/>
    <cellStyle name="Calculation 3 2 2 2 2 4 3" xfId="33975" xr:uid="{97FD421A-9D17-4B56-87EE-3FA7B5146A2C}"/>
    <cellStyle name="Calculation 3 2 2 2 2 5" xfId="3651" xr:uid="{E236F279-1526-465E-BC0F-2431D8405B34}"/>
    <cellStyle name="Calculation 3 2 2 2 2 5 2" xfId="3652" xr:uid="{BDC82D1C-757C-499A-84F7-1C19C484B6E5}"/>
    <cellStyle name="Calculation 3 2 2 2 2 5 2 2" xfId="48264" xr:uid="{70D969AA-7C0F-4959-B018-B7236F82E22E}"/>
    <cellStyle name="Calculation 3 2 2 2 2 5 3" xfId="35933" xr:uid="{5556D889-2795-496A-A0C1-EE8FD8677E76}"/>
    <cellStyle name="Calculation 3 2 2 2 2 6" xfId="3653" xr:uid="{79982184-059E-45CE-9380-3280EADF1870}"/>
    <cellStyle name="Calculation 3 2 2 2 2 6 2" xfId="39821" xr:uid="{4971F18C-0640-4F00-AE8D-2E204A7FC403}"/>
    <cellStyle name="Calculation 3 2 2 2 2 7" xfId="47575" xr:uid="{5ACBC5AC-F8D4-4B97-8700-58A1B12DE5CF}"/>
    <cellStyle name="Calculation 3 2 2 2 3" xfId="1819" xr:uid="{D2A37FD8-C1A6-48A5-BE39-D68FFB948D02}"/>
    <cellStyle name="Calculation 3 2 2 2 3 2" xfId="2804" xr:uid="{E9E5B9C7-7EBE-4530-9669-DF71A842A193}"/>
    <cellStyle name="Calculation 3 2 2 2 3 2 2" xfId="3654" xr:uid="{4A1686D5-A4C5-48B2-844E-699F95B24BF4}"/>
    <cellStyle name="Calculation 3 2 2 2 3 2 2 2" xfId="3655" xr:uid="{35FF3E7D-CFA0-4FC8-A8AF-556EA0933E51}"/>
    <cellStyle name="Calculation 3 2 2 2 3 2 2 2 2" xfId="3656" xr:uid="{FD842F6C-39AE-4B7C-A025-6817D2A6BB90}"/>
    <cellStyle name="Calculation 3 2 2 2 3 2 2 2 2 2" xfId="45616" xr:uid="{089CE16C-9049-49E6-8050-9E64C491A4B2}"/>
    <cellStyle name="Calculation 3 2 2 2 3 2 2 2 3" xfId="33427" xr:uid="{746FC5A3-F97E-42B2-A976-A5763DFFA431}"/>
    <cellStyle name="Calculation 3 2 2 2 3 2 2 3" xfId="3657" xr:uid="{7FC36147-BC9F-49DA-95B1-ED16D3CB33EF}"/>
    <cellStyle name="Calculation 3 2 2 2 3 2 2 3 2" xfId="3658" xr:uid="{0149BE06-C3A3-4991-BF43-3221527CE9EA}"/>
    <cellStyle name="Calculation 3 2 2 2 3 2 2 3 2 2" xfId="48447" xr:uid="{14AE4340-019B-4157-867B-9708F9620E8E}"/>
    <cellStyle name="Calculation 3 2 2 2 3 2 2 3 3" xfId="35225" xr:uid="{D99E27A7-840A-4D9A-A98C-AAD5E28F60C5}"/>
    <cellStyle name="Calculation 3 2 2 2 3 2 2 4" xfId="3659" xr:uid="{62A9C111-BDAD-4C87-9807-0548DB9408E8}"/>
    <cellStyle name="Calculation 3 2 2 2 3 2 2 4 2" xfId="39822" xr:uid="{3CB1D4DB-DD1A-4AE3-ADA1-AE33321AB537}"/>
    <cellStyle name="Calculation 3 2 2 2 3 2 2 5" xfId="44019" xr:uid="{741837F7-E593-453C-A5E5-90EEF1BCAAE0}"/>
    <cellStyle name="Calculation 3 2 2 2 3 2 3" xfId="3660" xr:uid="{666CC251-3375-4F0C-AB1F-8E9D5FB3916E}"/>
    <cellStyle name="Calculation 3 2 2 2 3 2 3 2" xfId="3661" xr:uid="{1979EA51-D06F-499F-8B39-71044CE144D6}"/>
    <cellStyle name="Calculation 3 2 2 2 3 2 3 2 2" xfId="37810" xr:uid="{59D679B7-B16D-4752-A839-E2FC3510E8FF}"/>
    <cellStyle name="Calculation 3 2 2 2 3 2 3 3" xfId="33630" xr:uid="{E5912C3A-7F70-41A8-A2E1-1F610309507B}"/>
    <cellStyle name="Calculation 3 2 2 2 3 2 4" xfId="3662" xr:uid="{E22D7534-A9C0-475C-B2C7-21FFCD721A88}"/>
    <cellStyle name="Calculation 3 2 2 2 3 2 4 2" xfId="3663" xr:uid="{C7767C64-92E5-4B19-848C-616F2053DF51}"/>
    <cellStyle name="Calculation 3 2 2 2 3 2 4 2 2" xfId="48452" xr:uid="{7FA9459D-BD0F-4F19-B626-D347CE7BC2C5}"/>
    <cellStyle name="Calculation 3 2 2 2 3 2 4 3" xfId="34045" xr:uid="{5B17166E-2334-4C21-90EA-388FE3D5BB69}"/>
    <cellStyle name="Calculation 3 2 2 2 3 2 5" xfId="3664" xr:uid="{D8DF555A-005A-4A7C-BD53-1FC5B0225083}"/>
    <cellStyle name="Calculation 3 2 2 2 3 2 5 2" xfId="39823" xr:uid="{27C32951-435B-4EFF-982F-24B63EBEEBD8}"/>
    <cellStyle name="Calculation 3 2 2 2 3 2 6" xfId="32382" xr:uid="{20FB8B88-4170-4D05-8A42-53E4A860701E}"/>
    <cellStyle name="Calculation 3 2 2 2 3 3" xfId="3665" xr:uid="{B1F81DD4-86C8-4802-9F5C-68AA7F984ABE}"/>
    <cellStyle name="Calculation 3 2 2 2 3 3 2" xfId="3666" xr:uid="{5E2581AA-7C0B-429B-AF51-F870CEED2A80}"/>
    <cellStyle name="Calculation 3 2 2 2 3 3 2 2" xfId="3667" xr:uid="{FCBBE2D3-766B-4DCD-A1B1-DB4D16F34C3B}"/>
    <cellStyle name="Calculation 3 2 2 2 3 3 2 2 2" xfId="37893" xr:uid="{464DFBBD-E57E-4564-BBD3-570714394736}"/>
    <cellStyle name="Calculation 3 2 2 2 3 3 2 3" xfId="26807" xr:uid="{BC678A7A-906A-45FF-855B-1E0BD21DAE4E}"/>
    <cellStyle name="Calculation 3 2 2 2 3 3 3" xfId="3668" xr:uid="{5BF87CEF-7C92-4001-9084-B935B5AE5C99}"/>
    <cellStyle name="Calculation 3 2 2 2 3 3 3 2" xfId="3669" xr:uid="{D1949A62-F34C-489B-8EC7-CEA077E356DC}"/>
    <cellStyle name="Calculation 3 2 2 2 3 3 3 2 2" xfId="48831" xr:uid="{66B90C46-A270-4F12-98E3-44F65BC30518}"/>
    <cellStyle name="Calculation 3 2 2 2 3 3 3 3" xfId="48394" xr:uid="{32E57204-E693-4B35-9278-70F54CCBC0D3}"/>
    <cellStyle name="Calculation 3 2 2 2 3 3 4" xfId="3670" xr:uid="{A8FDA876-44BA-434E-9E67-F135CE11F853}"/>
    <cellStyle name="Calculation 3 2 2 2 3 3 4 2" xfId="48918" xr:uid="{C35BCF42-3FC1-4363-9454-3A3E405CDC3F}"/>
    <cellStyle name="Calculation 3 2 2 2 3 3 5" xfId="27441" xr:uid="{4F161686-E116-43F4-A647-810D3D2A580A}"/>
    <cellStyle name="Calculation 3 2 2 2 3 4" xfId="3671" xr:uid="{4D4A6CC2-09F9-42ED-AA7F-B4224F339FD4}"/>
    <cellStyle name="Calculation 3 2 2 2 3 4 2" xfId="3672" xr:uid="{35073563-9F0F-4603-A236-3EE4FC4D57E4}"/>
    <cellStyle name="Calculation 3 2 2 2 3 4 2 2" xfId="38906" xr:uid="{4AB0D9C7-5FB5-4628-AD42-3BF45D7D0B4E}"/>
    <cellStyle name="Calculation 3 2 2 2 3 4 3" xfId="46279" xr:uid="{AF965540-F171-4C03-9784-2552C9FC846A}"/>
    <cellStyle name="Calculation 3 2 2 2 3 5" xfId="3673" xr:uid="{FA32503E-7635-4D15-AF6A-882E7E0A081A}"/>
    <cellStyle name="Calculation 3 2 2 2 3 5 2" xfId="3674" xr:uid="{5E4BA1D9-7362-48D9-86F3-71BE855B3531}"/>
    <cellStyle name="Calculation 3 2 2 2 3 5 2 2" xfId="48832" xr:uid="{F10A8CAB-BCDF-46A1-8B79-56A7373CF97C}"/>
    <cellStyle name="Calculation 3 2 2 2 3 5 3" xfId="29121" xr:uid="{F8604001-BDBF-4EE6-8E17-7128BBD21732}"/>
    <cellStyle name="Calculation 3 2 2 2 3 6" xfId="3675" xr:uid="{D5C28FE2-F0A9-48D1-9D5A-156939E2724A}"/>
    <cellStyle name="Calculation 3 2 2 2 3 6 2" xfId="48919" xr:uid="{0C285E7E-8740-4697-AA74-5AA3B1F988E5}"/>
    <cellStyle name="Calculation 3 2 2 2 3 7" xfId="31946" xr:uid="{C84FBB7D-F1FC-4ECF-B106-4A26CE3E025D}"/>
    <cellStyle name="Calculation 3 2 2 2 4" xfId="2244" xr:uid="{7BF77B2B-93A1-429E-BFC4-E6693BA9DB0F}"/>
    <cellStyle name="Calculation 3 2 2 2 4 2" xfId="3676" xr:uid="{186B2E23-05B0-4E5D-92C5-130E53E80913}"/>
    <cellStyle name="Calculation 3 2 2 2 4 2 2" xfId="3677" xr:uid="{9740131E-4BCE-4A42-93B1-A30E8BF1F3CD}"/>
    <cellStyle name="Calculation 3 2 2 2 4 2 2 2" xfId="3678" xr:uid="{C335DEBE-C80F-4915-83A3-695471EF9095}"/>
    <cellStyle name="Calculation 3 2 2 2 4 2 2 2 2" xfId="47795" xr:uid="{8C1AE506-F625-4D93-8B65-2C413C9A6909}"/>
    <cellStyle name="Calculation 3 2 2 2 4 2 2 3" xfId="34149" xr:uid="{E2B3E7F5-F3B5-4E76-8892-4B8B5219994F}"/>
    <cellStyle name="Calculation 3 2 2 2 4 2 3" xfId="3679" xr:uid="{BEF79B96-0F94-4F80-AE86-35FE58D05111}"/>
    <cellStyle name="Calculation 3 2 2 2 4 2 3 2" xfId="3680" xr:uid="{F374FACB-A8B9-4AD4-97F9-1AF0FFAE0EB2}"/>
    <cellStyle name="Calculation 3 2 2 2 4 2 3 2 2" xfId="26144" xr:uid="{96A33FA7-A90E-4A02-90A6-5CFAEA54FC68}"/>
    <cellStyle name="Calculation 3 2 2 2 4 2 3 3" xfId="25516" xr:uid="{C7ABB679-A396-4EAE-A4A2-601EFF09088F}"/>
    <cellStyle name="Calculation 3 2 2 2 4 2 4" xfId="3681" xr:uid="{815C2FE5-A361-4A26-AFA5-348537E525B9}"/>
    <cellStyle name="Calculation 3 2 2 2 4 2 4 2" xfId="45209" xr:uid="{F2FF4E66-8FE8-48F7-996B-B8D529FF78AE}"/>
    <cellStyle name="Calculation 3 2 2 2 4 2 5" xfId="33154" xr:uid="{1F7EA3B3-158F-4F6F-944C-8DB8CA45EE3D}"/>
    <cellStyle name="Calculation 3 2 2 2 4 3" xfId="3682" xr:uid="{BDB38D59-6746-41B8-98E5-E211190F2C96}"/>
    <cellStyle name="Calculation 3 2 2 2 4 3 2" xfId="3683" xr:uid="{7470AC00-EE65-4414-97B4-2BE0ED034D7D}"/>
    <cellStyle name="Calculation 3 2 2 2 4 3 2 2" xfId="46618" xr:uid="{C173C1D9-CD01-43EF-8274-C12C56903A6F}"/>
    <cellStyle name="Calculation 3 2 2 2 4 3 3" xfId="35635" xr:uid="{E7319209-102E-4954-81A6-B0CBD77A0752}"/>
    <cellStyle name="Calculation 3 2 2 2 4 4" xfId="3684" xr:uid="{D3472843-E15D-4C06-849C-09D382B92092}"/>
    <cellStyle name="Calculation 3 2 2 2 4 4 2" xfId="3685" xr:uid="{8576AF1B-5AE8-41AF-A4D8-3064316AC5AF}"/>
    <cellStyle name="Calculation 3 2 2 2 4 4 2 2" xfId="45853" xr:uid="{21760369-3087-4A88-BE7C-03732CDF83D3}"/>
    <cellStyle name="Calculation 3 2 2 2 4 4 3" xfId="37329" xr:uid="{B4B7A308-4871-4F51-BD41-0F400F93044B}"/>
    <cellStyle name="Calculation 3 2 2 2 4 5" xfId="3686" xr:uid="{4F3A9F91-21ED-4E2D-93E5-408C20F40360}"/>
    <cellStyle name="Calculation 3 2 2 2 4 5 2" xfId="48859" xr:uid="{4394F593-F620-4A21-9B87-55431185D988}"/>
    <cellStyle name="Calculation 3 2 2 2 4 6" xfId="46823" xr:uid="{685C59A1-59AE-4C3F-945C-886BF6CDA1A3}"/>
    <cellStyle name="Calculation 3 2 2 2 5" xfId="3687" xr:uid="{C73F311D-771F-4522-8294-91E25C899941}"/>
    <cellStyle name="Calculation 3 2 2 2 5 2" xfId="3688" xr:uid="{67068C51-45CB-41D3-A567-4AB72E395CB1}"/>
    <cellStyle name="Calculation 3 2 2 2 5 2 2" xfId="3689" xr:uid="{009438F4-DD7E-4BFF-95EE-F8F8A8E05615}"/>
    <cellStyle name="Calculation 3 2 2 2 5 2 2 2" xfId="27294" xr:uid="{2238AD38-10F4-4219-81AD-01AD1BF4B99E}"/>
    <cellStyle name="Calculation 3 2 2 2 5 2 3" xfId="25199" xr:uid="{08393B4F-6F99-42A0-95BC-C1AB57409E37}"/>
    <cellStyle name="Calculation 3 2 2 2 5 3" xfId="3690" xr:uid="{64F3AF02-324C-4246-9BEC-A647DB1E3729}"/>
    <cellStyle name="Calculation 3 2 2 2 5 3 2" xfId="3691" xr:uid="{9AFE6D1B-2A9B-47FC-8DB1-B930674CF123}"/>
    <cellStyle name="Calculation 3 2 2 2 5 3 2 2" xfId="49010" xr:uid="{52BECF38-D9E9-4680-864E-CE974CAD5C5D}"/>
    <cellStyle name="Calculation 3 2 2 2 5 3 3" xfId="48274" xr:uid="{140E46F1-4537-4BC5-8016-5DDBDA76CC22}"/>
    <cellStyle name="Calculation 3 2 2 2 5 4" xfId="3692" xr:uid="{FFAA09FF-B3DB-44B2-8DE6-BADC6D50A992}"/>
    <cellStyle name="Calculation 3 2 2 2 5 4 2" xfId="26093" xr:uid="{D1B716DF-AD38-48BF-BDA1-19D6C2F4A0C6}"/>
    <cellStyle name="Calculation 3 2 2 2 5 5" xfId="25411" xr:uid="{CDA24B6E-2B0F-4E22-9C2D-6DB095E8F85F}"/>
    <cellStyle name="Calculation 3 2 2 2 6" xfId="3693" xr:uid="{1BD0BCD4-9792-4ECE-AE38-F5CC869FE345}"/>
    <cellStyle name="Calculation 3 2 2 2 6 2" xfId="3694" xr:uid="{EFCE63C0-922B-4F43-B7BD-38F02A9B86D9}"/>
    <cellStyle name="Calculation 3 2 2 2 6 2 2" xfId="38583" xr:uid="{E4143362-2848-48B6-B7C7-C02F2800BE4B}"/>
    <cellStyle name="Calculation 3 2 2 2 6 3" xfId="28422" xr:uid="{9EA349E4-AA28-41FC-8294-1D20245014B2}"/>
    <cellStyle name="Calculation 3 2 2 2 7" xfId="3695" xr:uid="{587DF82B-3F08-433A-B030-F6AE3D500D86}"/>
    <cellStyle name="Calculation 3 2 2 2 7 2" xfId="3696" xr:uid="{319A4B18-1841-467A-8874-7ED814322D74}"/>
    <cellStyle name="Calculation 3 2 2 2 7 2 2" xfId="48820" xr:uid="{C9BA81FE-F39C-44F3-95CC-59FE11CAE1F9}"/>
    <cellStyle name="Calculation 3 2 2 2 7 3" xfId="26778" xr:uid="{FE6D9D7D-C0CC-418F-8C7B-8B9C5E15C3A6}"/>
    <cellStyle name="Calculation 3 2 2 2 8" xfId="3697" xr:uid="{7B3DC4AF-2ED3-4EAC-B517-8C17912A8704}"/>
    <cellStyle name="Calculation 3 2 2 2 8 2" xfId="49062" xr:uid="{804F2145-92F1-40A7-A1F5-0D2853C48A17}"/>
    <cellStyle name="Calculation 3 2 2 2 9" xfId="31623" xr:uid="{FD82D963-B8AA-4266-A361-57AB517F3721}"/>
    <cellStyle name="Calculation 3 2 2 3" xfId="1538" xr:uid="{D34269B9-001C-4C76-82C0-A90FEAF9C66F}"/>
    <cellStyle name="Calculation 3 2 2 3 2" xfId="1800" xr:uid="{28D61D53-EC72-4A77-B1E2-B11A4E287FB4}"/>
    <cellStyle name="Calculation 3 2 2 3 2 2" xfId="2785" xr:uid="{82BBBE35-50E3-4195-B5A1-E1D05852319F}"/>
    <cellStyle name="Calculation 3 2 2 3 2 2 2" xfId="3698" xr:uid="{079869D7-DBC4-4D82-A8FC-47DB6BF70CFD}"/>
    <cellStyle name="Calculation 3 2 2 3 2 2 2 2" xfId="3699" xr:uid="{1B17967B-A87E-4EA8-83A7-FB7158DDC0E2}"/>
    <cellStyle name="Calculation 3 2 2 3 2 2 2 2 2" xfId="3700" xr:uid="{67253E6D-9F6F-41F5-91A9-5B93A4CB23BB}"/>
    <cellStyle name="Calculation 3 2 2 3 2 2 2 2 2 2" xfId="37909" xr:uid="{E2D1C009-67AE-4B91-AF9F-8DE10D5E2691}"/>
    <cellStyle name="Calculation 3 2 2 3 2 2 2 2 3" xfId="33755" xr:uid="{61317C95-A3C9-45C6-8437-361F6C192B3D}"/>
    <cellStyle name="Calculation 3 2 2 3 2 2 2 3" xfId="3701" xr:uid="{19784E49-4897-44F8-8B24-E35D4A2C6DC5}"/>
    <cellStyle name="Calculation 3 2 2 3 2 2 2 3 2" xfId="3702" xr:uid="{7781B651-C3B5-4AFA-A4B9-B130B267AB75}"/>
    <cellStyle name="Calculation 3 2 2 3 2 2 2 3 2 2" xfId="48817" xr:uid="{7C82BA37-2EA6-4327-B949-77A192976094}"/>
    <cellStyle name="Calculation 3 2 2 3 2 2 2 3 3" xfId="34716" xr:uid="{BEBF4367-B32B-4AC4-8781-4F7CCA6C1D22}"/>
    <cellStyle name="Calculation 3 2 2 3 2 2 2 4" xfId="3703" xr:uid="{939665CE-C35B-41C8-9676-A733D58EC9D2}"/>
    <cellStyle name="Calculation 3 2 2 3 2 2 2 4 2" xfId="48841" xr:uid="{3DBC365D-279C-4695-AD0B-E375C2B702EE}"/>
    <cellStyle name="Calculation 3 2 2 3 2 2 2 5" xfId="25595" xr:uid="{97114182-7C5E-47A4-B7AA-F28CE7DC21CF}"/>
    <cellStyle name="Calculation 3 2 2 3 2 2 3" xfId="3704" xr:uid="{8C6427E9-6659-49A1-BE27-B0C3EE95FDBB}"/>
    <cellStyle name="Calculation 3 2 2 3 2 2 3 2" xfId="3705" xr:uid="{0907DB88-2E93-4879-8F2C-0FA93106405B}"/>
    <cellStyle name="Calculation 3 2 2 3 2 2 3 2 2" xfId="37829" xr:uid="{B211168B-2B16-4C8D-8B9C-10282E7607DD}"/>
    <cellStyle name="Calculation 3 2 2 3 2 2 3 3" xfId="26846" xr:uid="{5D6CED5B-E391-4D15-97E5-DC4F036CFCDF}"/>
    <cellStyle name="Calculation 3 2 2 3 2 2 4" xfId="3706" xr:uid="{A93FEDE7-3293-4DEA-A30C-7FBE6715D1A4}"/>
    <cellStyle name="Calculation 3 2 2 3 2 2 4 2" xfId="3707" xr:uid="{77C148B5-DFD2-4D5C-B6A4-7D43CDAADC09}"/>
    <cellStyle name="Calculation 3 2 2 3 2 2 4 2 2" xfId="48558" xr:uid="{72477E6C-4268-4CA4-9424-F16F94D00FC3}"/>
    <cellStyle name="Calculation 3 2 2 3 2 2 4 3" xfId="35380" xr:uid="{58969E88-8EFE-4477-97CF-18C5B1160EBA}"/>
    <cellStyle name="Calculation 3 2 2 3 2 2 5" xfId="3708" xr:uid="{C6D2D5F3-8082-40C2-A021-85DE79F4DC7F}"/>
    <cellStyle name="Calculation 3 2 2 3 2 2 5 2" xfId="43789" xr:uid="{7FB617F0-73B1-474B-8275-E8EEF0FB3FCA}"/>
    <cellStyle name="Calculation 3 2 2 3 2 2 6" xfId="32371" xr:uid="{EB5258E6-CA99-497F-87F7-1595B42019DA}"/>
    <cellStyle name="Calculation 3 2 2 3 2 3" xfId="3709" xr:uid="{A68CAD4B-0E56-42E5-8C19-729905E7E4A4}"/>
    <cellStyle name="Calculation 3 2 2 3 2 3 2" xfId="3710" xr:uid="{26C35071-D4B7-4C32-BE0E-59DBA0BA0A48}"/>
    <cellStyle name="Calculation 3 2 2 3 2 3 2 2" xfId="3711" xr:uid="{8877BB9C-E3A1-409B-8DCF-F558CFAC1A5C}"/>
    <cellStyle name="Calculation 3 2 2 3 2 3 2 2 2" xfId="29868" xr:uid="{8D6EC76B-2183-4BE5-819C-FC0191FB0A7B}"/>
    <cellStyle name="Calculation 3 2 2 3 2 3 2 3" xfId="33393" xr:uid="{1043711C-0DB7-49C0-ACAC-313A32C81D3D}"/>
    <cellStyle name="Calculation 3 2 2 3 2 3 3" xfId="3712" xr:uid="{081D9497-0BE4-4F34-89C4-D95894761603}"/>
    <cellStyle name="Calculation 3 2 2 3 2 3 3 2" xfId="3713" xr:uid="{22B23C51-C2FB-465D-9E3A-F4F475988CBC}"/>
    <cellStyle name="Calculation 3 2 2 3 2 3 3 2 2" xfId="44409" xr:uid="{D6B1BCE1-08D6-4373-84C9-5CB60801DEE2}"/>
    <cellStyle name="Calculation 3 2 2 3 2 3 3 3" xfId="26006" xr:uid="{1AB59566-A69C-492D-8576-8C4ED618F3E1}"/>
    <cellStyle name="Calculation 3 2 2 3 2 3 4" xfId="3714" xr:uid="{879278F5-47A4-4D39-B277-0755531B1186}"/>
    <cellStyle name="Calculation 3 2 2 3 2 3 4 2" xfId="28745" xr:uid="{7DC4613A-47F0-4E1C-8327-390A8CCCBDCA}"/>
    <cellStyle name="Calculation 3 2 2 3 2 3 5" xfId="32898" xr:uid="{1F0090DE-9729-4168-8E4C-94A583E478C9}"/>
    <cellStyle name="Calculation 3 2 2 3 2 4" xfId="3715" xr:uid="{0B997254-3092-4BC4-9B64-17AEF6FE3B9C}"/>
    <cellStyle name="Calculation 3 2 2 3 2 4 2" xfId="3716" xr:uid="{8DF2F757-52AA-45D9-8E34-1BCC67D27AB2}"/>
    <cellStyle name="Calculation 3 2 2 3 2 4 2 2" xfId="39262" xr:uid="{14EA96D7-EB7A-43E7-81C7-FF66D3F4180B}"/>
    <cellStyle name="Calculation 3 2 2 3 2 4 3" xfId="30160" xr:uid="{A43C02ED-9BCF-4D32-A7B7-C50062FC9456}"/>
    <cellStyle name="Calculation 3 2 2 3 2 5" xfId="3717" xr:uid="{FA64193E-916B-4386-8804-4BDDAD6736A3}"/>
    <cellStyle name="Calculation 3 2 2 3 2 5 2" xfId="3718" xr:uid="{C5C5317C-82AA-497E-BE0B-311A6531492E}"/>
    <cellStyle name="Calculation 3 2 2 3 2 5 2 2" xfId="27111" xr:uid="{F6D5FD19-407F-4916-8512-305ED36821B7}"/>
    <cellStyle name="Calculation 3 2 2 3 2 5 3" xfId="44599" xr:uid="{77FEE934-A5D3-412A-AA51-C7B1C10477F3}"/>
    <cellStyle name="Calculation 3 2 2 3 2 6" xfId="3719" xr:uid="{4774CA37-EB5C-4582-9E2A-EE2EFF67E7DD}"/>
    <cellStyle name="Calculation 3 2 2 3 2 6 2" xfId="29751" xr:uid="{88876210-19CE-42C1-8136-BD7F374A89BD}"/>
    <cellStyle name="Calculation 3 2 2 3 2 7" xfId="48427" xr:uid="{316A7017-A3E0-4265-B507-C8898E94DA36}"/>
    <cellStyle name="Calculation 3 2 2 3 3" xfId="2529" xr:uid="{4490588E-284C-40A8-B330-386D458617E9}"/>
    <cellStyle name="Calculation 3 2 2 3 3 2" xfId="3720" xr:uid="{626C0546-E64E-4B16-9C77-D6A28BE393A9}"/>
    <cellStyle name="Calculation 3 2 2 3 3 2 2" xfId="3721" xr:uid="{90B719AB-8295-4E11-914B-C3EF9ABCA2E2}"/>
    <cellStyle name="Calculation 3 2 2 3 3 2 2 2" xfId="3722" xr:uid="{8ADB2639-5CCE-486D-B6C2-AA2267351DF6}"/>
    <cellStyle name="Calculation 3 2 2 3 3 2 2 2 2" xfId="30916" xr:uid="{EAC0B197-853C-4341-AA88-2D42C8FBC833}"/>
    <cellStyle name="Calculation 3 2 2 3 3 2 2 3" xfId="34667" xr:uid="{2145E14E-052E-4A54-B165-EDC24DBDC643}"/>
    <cellStyle name="Calculation 3 2 2 3 3 2 3" xfId="3723" xr:uid="{96462640-F08F-41B5-8B16-7C794568E453}"/>
    <cellStyle name="Calculation 3 2 2 3 3 2 3 2" xfId="3724" xr:uid="{E9BABDA9-4FE9-45A8-97C4-E7D1465DB572}"/>
    <cellStyle name="Calculation 3 2 2 3 3 2 3 2 2" xfId="48934" xr:uid="{B1679BF5-E122-4F68-A759-0BDBB83F2E95}"/>
    <cellStyle name="Calculation 3 2 2 3 3 2 3 3" xfId="36415" xr:uid="{B98931C3-387C-4B7B-B13E-04D3E43B47E8}"/>
    <cellStyle name="Calculation 3 2 2 3 3 2 4" xfId="3725" xr:uid="{AA8FA72D-1DB8-4226-92FB-171FDE04CA74}"/>
    <cellStyle name="Calculation 3 2 2 3 3 2 4 2" xfId="48762" xr:uid="{3FC8D1C6-8352-4969-A150-8788B2527B46}"/>
    <cellStyle name="Calculation 3 2 2 3 3 2 5" xfId="29914" xr:uid="{01A1623A-8494-4BFC-9C4B-036B0AA53020}"/>
    <cellStyle name="Calculation 3 2 2 3 3 3" xfId="3726" xr:uid="{967D9B52-689B-4624-B184-21609E029EBB}"/>
    <cellStyle name="Calculation 3 2 2 3 3 3 2" xfId="3727" xr:uid="{BFF4B2B4-E979-42BC-9E11-1F8B80A8D21A}"/>
    <cellStyle name="Calculation 3 2 2 3 3 3 2 2" xfId="39575" xr:uid="{DB3B67B7-43EA-4295-B9CF-644BD1C1A625}"/>
    <cellStyle name="Calculation 3 2 2 3 3 3 3" xfId="35716" xr:uid="{B1689A95-CCBE-461D-8AC7-7E36F57969BB}"/>
    <cellStyle name="Calculation 3 2 2 3 3 4" xfId="3728" xr:uid="{9D471E39-C7C4-4545-B8E0-DD8C214BA3A4}"/>
    <cellStyle name="Calculation 3 2 2 3 3 4 2" xfId="3729" xr:uid="{86F440AF-9805-4BC7-AA20-33AA3C0485AE}"/>
    <cellStyle name="Calculation 3 2 2 3 3 4 2 2" xfId="26130" xr:uid="{DF49FECF-6B24-4447-8444-575CF22B04B2}"/>
    <cellStyle name="Calculation 3 2 2 3 3 4 3" xfId="37513" xr:uid="{D8CEE946-FB36-4504-8C4B-A45117ABED69}"/>
    <cellStyle name="Calculation 3 2 2 3 3 5" xfId="3730" xr:uid="{9790D165-8527-4B46-B696-950E02FE4D35}"/>
    <cellStyle name="Calculation 3 2 2 3 3 5 2" xfId="48935" xr:uid="{6B776844-E4E1-4E57-9843-03835F902CA8}"/>
    <cellStyle name="Calculation 3 2 2 3 3 6" xfId="48962" xr:uid="{420B5276-2C94-4D56-A87E-8FCE6FD30D3A}"/>
    <cellStyle name="Calculation 3 2 2 3 4" xfId="3731" xr:uid="{92E1E819-0A00-4F5E-9084-CF6EB6840A27}"/>
    <cellStyle name="Calculation 3 2 2 3 4 2" xfId="3732" xr:uid="{75A5B298-E77E-4677-A5EC-9033CA870531}"/>
    <cellStyle name="Calculation 3 2 2 3 4 2 2" xfId="3733" xr:uid="{4F884523-93AD-4D2D-84BA-B55548F88AB5}"/>
    <cellStyle name="Calculation 3 2 2 3 4 2 2 2" xfId="47415" xr:uid="{72C84FAE-CC76-4042-8B07-8BCBCF20AFCC}"/>
    <cellStyle name="Calculation 3 2 2 3 4 2 3" xfId="34655" xr:uid="{2F2C935B-A772-4699-BE86-315CBA74ED0E}"/>
    <cellStyle name="Calculation 3 2 2 3 4 3" xfId="3734" xr:uid="{6F358201-48EE-4D81-8255-34D8C50B9803}"/>
    <cellStyle name="Calculation 3 2 2 3 4 3 2" xfId="3735" xr:uid="{469DC3AA-FD2F-4AE2-AB7B-D594F26B762C}"/>
    <cellStyle name="Calculation 3 2 2 3 4 3 2 2" xfId="25914" xr:uid="{1BB1DBF9-CC7D-4BC0-8413-3EE356C9D351}"/>
    <cellStyle name="Calculation 3 2 2 3 4 3 3" xfId="36407" xr:uid="{00127C9A-1717-4D02-9131-B2CBAB91E879}"/>
    <cellStyle name="Calculation 3 2 2 3 4 4" xfId="3736" xr:uid="{ECD8C405-88F1-4813-AE2B-604AE7C5D51B}"/>
    <cellStyle name="Calculation 3 2 2 3 4 4 2" xfId="48957" xr:uid="{B85AB861-6D3C-4A25-B413-FCFF38798C6E}"/>
    <cellStyle name="Calculation 3 2 2 3 4 5" xfId="47692" xr:uid="{871AA09F-7D75-4D49-A1F6-4B3EC44E2186}"/>
    <cellStyle name="Calculation 3 2 2 3 5" xfId="3737" xr:uid="{EF74A154-569A-48DE-9F37-E07C0774EE03}"/>
    <cellStyle name="Calculation 3 2 2 3 5 2" xfId="3738" xr:uid="{26373850-62B6-4AB4-A66D-DCA22BF8889C}"/>
    <cellStyle name="Calculation 3 2 2 3 5 2 2" xfId="38549" xr:uid="{CB454A5B-3B25-4E61-98E7-A6D069B98BDF}"/>
    <cellStyle name="Calculation 3 2 2 3 5 3" xfId="34542" xr:uid="{78A9D1C3-49BA-4C2B-9468-B6ACD6A11A4F}"/>
    <cellStyle name="Calculation 3 2 2 3 6" xfId="3739" xr:uid="{28D541D5-1DAC-4BDD-ADC7-BA1696C78E36}"/>
    <cellStyle name="Calculation 3 2 2 3 6 2" xfId="3740" xr:uid="{4DD0B0E6-FC54-450D-AA70-FE83F6D51B42}"/>
    <cellStyle name="Calculation 3 2 2 3 6 2 2" xfId="48983" xr:uid="{EC9703CD-1B48-4439-AA86-AE29A4B1D7E3}"/>
    <cellStyle name="Calculation 3 2 2 3 6 3" xfId="36304" xr:uid="{69AB4E1E-EEF5-44A9-A4FD-15E797C634C1}"/>
    <cellStyle name="Calculation 3 2 2 3 7" xfId="3741" xr:uid="{E42474E4-C5E3-48A7-9A04-E29CCE56CEF3}"/>
    <cellStyle name="Calculation 3 2 2 3 7 2" xfId="49061" xr:uid="{B0B31480-906D-46E2-9997-B0AD21DA495A}"/>
    <cellStyle name="Calculation 3 2 2 3 8" xfId="31608" xr:uid="{47EC17AA-687A-490D-8676-6FE94E5A4502}"/>
    <cellStyle name="Calculation 3 2 2 4" xfId="1340" xr:uid="{DC92AEEF-6AB8-47BF-9191-33B3643CD4B5}"/>
    <cellStyle name="Calculation 3 2 2 4 2" xfId="2331" xr:uid="{7B2F7B62-E03F-4B21-8441-A55F1537B35A}"/>
    <cellStyle name="Calculation 3 2 2 4 2 2" xfId="3742" xr:uid="{BE44DF2B-6A10-45CC-825C-0AB194D3F607}"/>
    <cellStyle name="Calculation 3 2 2 4 2 2 2" xfId="3743" xr:uid="{975E3D98-5974-4A8D-ADDA-FE6EC1CDBDA7}"/>
    <cellStyle name="Calculation 3 2 2 4 2 2 2 2" xfId="3744" xr:uid="{5BADCC7C-3CA8-4027-AD7A-759678E7CF84}"/>
    <cellStyle name="Calculation 3 2 2 4 2 2 2 2 2" xfId="45727" xr:uid="{93B558EA-703D-4842-A14B-753E775FB347}"/>
    <cellStyle name="Calculation 3 2 2 4 2 2 2 3" xfId="34910" xr:uid="{36A8529A-0E0D-4332-B726-B1B295AFCD75}"/>
    <cellStyle name="Calculation 3 2 2 4 2 2 3" xfId="3745" xr:uid="{0350A046-52E6-4871-A59C-59D10BB0394A}"/>
    <cellStyle name="Calculation 3 2 2 4 2 2 3 2" xfId="3746" xr:uid="{359473EB-FDC2-41D8-AE45-F2E8A3ADCC15}"/>
    <cellStyle name="Calculation 3 2 2 4 2 2 3 2 2" xfId="48914" xr:uid="{4FE8F9BE-ACEC-4FBB-8C1A-4BD122213670}"/>
    <cellStyle name="Calculation 3 2 2 4 2 2 3 3" xfId="36624" xr:uid="{2A306073-9417-4570-910B-11BA2788D5E8}"/>
    <cellStyle name="Calculation 3 2 2 4 2 2 4" xfId="3747" xr:uid="{274862D0-A63E-4FE7-84F1-FAFA06B8B143}"/>
    <cellStyle name="Calculation 3 2 2 4 2 2 4 2" xfId="30428" xr:uid="{BEB49530-811B-4D9A-9507-E89D2C83E747}"/>
    <cellStyle name="Calculation 3 2 2 4 2 2 5" xfId="33207" xr:uid="{3272247C-396C-431A-8ACD-5DB52562DC66}"/>
    <cellStyle name="Calculation 3 2 2 4 2 3" xfId="3748" xr:uid="{3EC15619-318B-4B15-858B-AFC4C88000C7}"/>
    <cellStyle name="Calculation 3 2 2 4 2 3 2" xfId="3749" xr:uid="{DAA3E303-D1BE-4301-8659-682A4B7A4C11}"/>
    <cellStyle name="Calculation 3 2 2 4 2 3 2 2" xfId="48166" xr:uid="{6073355C-FC91-4F79-A237-3C9B37F58F1C}"/>
    <cellStyle name="Calculation 3 2 2 4 2 3 3" xfId="34239" xr:uid="{5CC9DC5E-8C3B-4F48-8B07-862BBD676BFD}"/>
    <cellStyle name="Calculation 3 2 2 4 2 4" xfId="3750" xr:uid="{D436582D-9566-4223-A1BB-7159FBB6BAB6}"/>
    <cellStyle name="Calculation 3 2 2 4 2 4 2" xfId="3751" xr:uid="{B82F3A72-D212-4FE1-957B-D2089C86AA99}"/>
    <cellStyle name="Calculation 3 2 2 4 2 4 2 2" xfId="31110" xr:uid="{E6D20318-D0B8-4CB7-B4B6-AE9DFB4559F7}"/>
    <cellStyle name="Calculation 3 2 2 4 2 4 3" xfId="36055" xr:uid="{F497C1FC-F96F-4D38-96FD-DA6B149793AA}"/>
    <cellStyle name="Calculation 3 2 2 4 2 5" xfId="3752" xr:uid="{18FA221E-BF8E-487B-AF8C-3E501EB4214F}"/>
    <cellStyle name="Calculation 3 2 2 4 2 5 2" xfId="48578" xr:uid="{FDAF4D07-EFC4-4C53-B1E2-CED659061EF9}"/>
    <cellStyle name="Calculation 3 2 2 4 2 6" xfId="46750" xr:uid="{E1CAC61A-8D8A-4066-A2A9-83920A003504}"/>
    <cellStyle name="Calculation 3 2 2 4 3" xfId="3753" xr:uid="{D79A7CDE-08B1-4D90-8033-F660BEF068F5}"/>
    <cellStyle name="Calculation 3 2 2 4 3 2" xfId="3754" xr:uid="{A2D50BB8-403F-4FA0-8EF8-788F3B777DD7}"/>
    <cellStyle name="Calculation 3 2 2 4 3 2 2" xfId="3755" xr:uid="{F5F43428-BC6B-417B-AFA5-A76E1902BB22}"/>
    <cellStyle name="Calculation 3 2 2 4 3 2 2 2" xfId="46168" xr:uid="{BC68CC69-DC79-4591-8E9C-601CE21D9B26}"/>
    <cellStyle name="Calculation 3 2 2 4 3 2 3" xfId="35705" xr:uid="{27F49129-FFF8-493C-8684-00AB2000182C}"/>
    <cellStyle name="Calculation 3 2 2 4 3 3" xfId="3756" xr:uid="{83916270-2F02-4E8D-9F19-C7CC10BC06F5}"/>
    <cellStyle name="Calculation 3 2 2 4 3 3 2" xfId="3757" xr:uid="{4680CEB1-1745-4DE2-9753-462F942846BB}"/>
    <cellStyle name="Calculation 3 2 2 4 3 3 2 2" xfId="48702" xr:uid="{FF357FEA-C2F4-4C0D-8E7D-A20D2F15EC25}"/>
    <cellStyle name="Calculation 3 2 2 4 3 3 3" xfId="49467" xr:uid="{8F05BFF5-4E0A-4A35-B8DD-6FF289EE0A3B}"/>
    <cellStyle name="Calculation 3 2 2 4 3 4" xfId="3758" xr:uid="{B54440E2-D2E9-475A-AFC8-DE3B23D9726A}"/>
    <cellStyle name="Calculation 3 2 2 4 3 4 2" xfId="25784" xr:uid="{B8F35D2E-35EE-4061-A7B6-8405718F7194}"/>
    <cellStyle name="Calculation 3 2 2 4 3 5" xfId="32659" xr:uid="{C8C3E981-AB6C-45DF-9C77-98CBADDF4BEF}"/>
    <cellStyle name="Calculation 3 2 2 4 4" xfId="3759" xr:uid="{E4456A15-AEC0-40E4-850B-93EBAF8665C2}"/>
    <cellStyle name="Calculation 3 2 2 4 4 2" xfId="3760" xr:uid="{776C6203-6C54-4A46-9F96-714060D5505E}"/>
    <cellStyle name="Calculation 3 2 2 4 4 2 2" xfId="39602" xr:uid="{5B0CC06C-51E3-4281-83DD-8885AB7E88DF}"/>
    <cellStyle name="Calculation 3 2 2 4 4 3" xfId="35743" xr:uid="{D631F5D4-24F1-4BCB-8147-58638135CDFC}"/>
    <cellStyle name="Calculation 3 2 2 4 5" xfId="3761" xr:uid="{6BFCDFA0-1A12-44EC-B09F-B9C4529F700F}"/>
    <cellStyle name="Calculation 3 2 2 4 5 2" xfId="3762" xr:uid="{A85E174B-132F-4A9A-A0E0-E159538652EE}"/>
    <cellStyle name="Calculation 3 2 2 4 5 2 2" xfId="47310" xr:uid="{CF11FFC3-9AF0-4AC2-BBA9-52B83044928E}"/>
    <cellStyle name="Calculation 3 2 2 4 5 3" xfId="47788" xr:uid="{943C63A9-D370-4E77-BB42-48D9679468F5}"/>
    <cellStyle name="Calculation 3 2 2 4 6" xfId="3763" xr:uid="{3E8B5A78-0E00-4656-8511-1CB7EE8B7FFB}"/>
    <cellStyle name="Calculation 3 2 2 4 6 2" xfId="46135" xr:uid="{9F227017-773F-4DB6-8294-ACCCB8FF89EC}"/>
    <cellStyle name="Calculation 3 2 2 4 7" xfId="27793" xr:uid="{820BA7E5-A08F-41B8-B7CF-2F121EE12DC6}"/>
    <cellStyle name="Calculation 3 2 2 5" xfId="1602" xr:uid="{D1F993D4-91A3-4B2A-AF8C-D0FA96ADA362}"/>
    <cellStyle name="Calculation 3 2 2 5 2" xfId="2587" xr:uid="{5338A694-2BDE-4197-961F-537032F3BF14}"/>
    <cellStyle name="Calculation 3 2 2 5 2 2" xfId="3764" xr:uid="{4F05942A-150C-4A37-9AED-65203BAF1D46}"/>
    <cellStyle name="Calculation 3 2 2 5 2 2 2" xfId="3765" xr:uid="{B50A82D0-C149-41B3-8B2D-01B91175BA8D}"/>
    <cellStyle name="Calculation 3 2 2 5 2 2 2 2" xfId="3766" xr:uid="{BA3AA14A-D7D5-47DD-84DC-C470FDAFE14B}"/>
    <cellStyle name="Calculation 3 2 2 5 2 2 2 2 2" xfId="25733" xr:uid="{B9C023ED-72E5-432E-A9B4-26532D5CD3EA}"/>
    <cellStyle name="Calculation 3 2 2 5 2 2 2 3" xfId="33472" xr:uid="{CD35E9F9-0178-474F-ABE5-86D580139A4D}"/>
    <cellStyle name="Calculation 3 2 2 5 2 2 3" xfId="3767" xr:uid="{D29928D0-9A38-4444-BD0D-128B7D6715E3}"/>
    <cellStyle name="Calculation 3 2 2 5 2 2 3 2" xfId="3768" xr:uid="{48482B8D-932B-4558-872A-98F3A626E2B6}"/>
    <cellStyle name="Calculation 3 2 2 5 2 2 3 2 2" xfId="25898" xr:uid="{B8CB05C0-0858-4B91-BAFD-B9D36AA4D6C2}"/>
    <cellStyle name="Calculation 3 2 2 5 2 2 3 3" xfId="33756" xr:uid="{F2B2A8F9-527D-42AD-AB46-241CCBC596DB}"/>
    <cellStyle name="Calculation 3 2 2 5 2 2 4" xfId="3769" xr:uid="{54BDF292-0C95-4DF0-92C5-09B0DE155DD1}"/>
    <cellStyle name="Calculation 3 2 2 5 2 2 4 2" xfId="49060" xr:uid="{4BBAAF22-B422-4DFC-AE7C-7BC664F06E35}"/>
    <cellStyle name="Calculation 3 2 2 5 2 2 5" xfId="44885" xr:uid="{202242CF-4CE1-4072-9550-A2A71FA2B2F6}"/>
    <cellStyle name="Calculation 3 2 2 5 2 3" xfId="3770" xr:uid="{14805EDA-24E7-40D5-AD29-3CAD509E4EE6}"/>
    <cellStyle name="Calculation 3 2 2 5 2 3 2" xfId="3771" xr:uid="{3BB28A93-985C-4A21-82A4-DA359CED23EA}"/>
    <cellStyle name="Calculation 3 2 2 5 2 3 2 2" xfId="39614" xr:uid="{28DFBE21-7B9D-4EDD-8960-A64A80D9ECD8}"/>
    <cellStyle name="Calculation 3 2 2 5 2 3 3" xfId="43927" xr:uid="{AB13FB20-324A-4BF2-8026-0F8A69AC7898}"/>
    <cellStyle name="Calculation 3 2 2 5 2 4" xfId="3772" xr:uid="{FB7E170F-271D-4B01-999A-F8D271456867}"/>
    <cellStyle name="Calculation 3 2 2 5 2 4 2" xfId="3773" xr:uid="{825B2141-468B-4A44-B790-3E61E041F0B8}"/>
    <cellStyle name="Calculation 3 2 2 5 2 4 2 2" xfId="48775" xr:uid="{9F6FAB80-22F7-4379-961C-B6D7857A73DA}"/>
    <cellStyle name="Calculation 3 2 2 5 2 4 3" xfId="37552" xr:uid="{D4824B2F-5FE2-4959-9D93-93FCFF5320B6}"/>
    <cellStyle name="Calculation 3 2 2 5 2 5" xfId="3774" xr:uid="{7C12ADC1-69A4-468F-8EB1-57E7F94226B7}"/>
    <cellStyle name="Calculation 3 2 2 5 2 5 2" xfId="27935" xr:uid="{5FFB275E-7CC9-482F-840F-E3A944CB24EE}"/>
    <cellStyle name="Calculation 3 2 2 5 2 6" xfId="32260" xr:uid="{A278ECCB-417F-43B8-84D0-B83EBAA2B789}"/>
    <cellStyle name="Calculation 3 2 2 5 3" xfId="3775" xr:uid="{C7DEC363-96EB-4C77-BFD4-EDC2DC601C3C}"/>
    <cellStyle name="Calculation 3 2 2 5 3 2" xfId="3776" xr:uid="{FD019265-6B79-4DB2-8E65-6BFDF0218A72}"/>
    <cellStyle name="Calculation 3 2 2 5 3 2 2" xfId="3777" xr:uid="{590EDA8F-232B-49A8-B8AA-06ADBEC451AD}"/>
    <cellStyle name="Calculation 3 2 2 5 3 2 2 2" xfId="39590" xr:uid="{09F262F4-D120-488D-93F7-C7FF05F0572B}"/>
    <cellStyle name="Calculation 3 2 2 5 3 2 3" xfId="26801" xr:uid="{9E00B6D9-2888-4690-8B89-7B7800247618}"/>
    <cellStyle name="Calculation 3 2 2 5 3 3" xfId="3778" xr:uid="{D9B5C406-C586-48D0-8147-796BE6C77394}"/>
    <cellStyle name="Calculation 3 2 2 5 3 3 2" xfId="3779" xr:uid="{65CB3CBA-8C16-4311-A42E-E12D738A4AE8}"/>
    <cellStyle name="Calculation 3 2 2 5 3 3 2 2" xfId="48549" xr:uid="{B090EB91-70B0-49F1-B447-A870ACCEC736}"/>
    <cellStyle name="Calculation 3 2 2 5 3 3 3" xfId="37528" xr:uid="{2A55E76A-98F5-431A-A6EE-9871F5021491}"/>
    <cellStyle name="Calculation 3 2 2 5 3 4" xfId="3780" xr:uid="{0E7851DC-1ECE-400F-90D6-0AEA9BF69166}"/>
    <cellStyle name="Calculation 3 2 2 5 3 4 2" xfId="49048" xr:uid="{CBD79E05-260D-4F2F-A84E-1E5CAC196E5F}"/>
    <cellStyle name="Calculation 3 2 2 5 3 5" xfId="32815" xr:uid="{C603E7C4-187B-4D69-A741-041549589C97}"/>
    <cellStyle name="Calculation 3 2 2 5 4" xfId="3781" xr:uid="{98D74D18-187B-43B2-BFAD-5FF635453895}"/>
    <cellStyle name="Calculation 3 2 2 5 4 2" xfId="3782" xr:uid="{1C2BFA53-0FFE-4F9F-9437-CB1C16DFDC63}"/>
    <cellStyle name="Calculation 3 2 2 5 4 2 2" xfId="48838" xr:uid="{ED6DA1D3-44C7-4C32-B9CF-C6912495180A}"/>
    <cellStyle name="Calculation 3 2 2 5 4 3" xfId="35639" xr:uid="{23DD63D6-5A04-43A1-9993-38DC076AEBE2}"/>
    <cellStyle name="Calculation 3 2 2 5 5" xfId="3783" xr:uid="{F6FBF3E0-5444-4DC0-BADF-39535E3EA32C}"/>
    <cellStyle name="Calculation 3 2 2 5 5 2" xfId="3784" xr:uid="{D219F42C-31AA-42CC-AAC9-AFE5C674CA3B}"/>
    <cellStyle name="Calculation 3 2 2 5 5 2 2" xfId="49103" xr:uid="{B41738FA-FC8F-446C-8B53-67CD613C3B00}"/>
    <cellStyle name="Calculation 3 2 2 5 5 3" xfId="44008" xr:uid="{DDB67556-37DD-420A-8250-F61ADEBE9A6F}"/>
    <cellStyle name="Calculation 3 2 2 5 6" xfId="3785" xr:uid="{B349B218-8CDA-41D8-BE78-3ECB4EA42039}"/>
    <cellStyle name="Calculation 3 2 2 5 6 2" xfId="48837" xr:uid="{D7772EE0-639C-4B3F-9C56-B3775E06483B}"/>
    <cellStyle name="Calculation 3 2 2 5 7" xfId="31244" xr:uid="{FB49BD51-CF64-48CF-8B5E-BC852EAFAB43}"/>
    <cellStyle name="Calculation 3 2 2 6" xfId="2194" xr:uid="{0E257AB8-514F-4637-89B4-0186C46F0140}"/>
    <cellStyle name="Calculation 3 2 2 6 2" xfId="3786" xr:uid="{83BFCB7C-D2AE-440F-AAFE-57FB34CF10D1}"/>
    <cellStyle name="Calculation 3 2 2 6 2 2" xfId="3787" xr:uid="{1B9167EF-44D1-445F-B969-FA8041D155FE}"/>
    <cellStyle name="Calculation 3 2 2 6 2 2 2" xfId="3788" xr:uid="{053AB028-8154-4727-84CF-488BD8D0EB4F}"/>
    <cellStyle name="Calculation 3 2 2 6 2 2 2 2" xfId="45922" xr:uid="{AEE60EE4-61A7-4877-9D44-5F19EB9ED8A0}"/>
    <cellStyle name="Calculation 3 2 2 6 2 2 3" xfId="34036" xr:uid="{25D71A3C-AAE1-4D55-BBBC-B7F11C5A2E67}"/>
    <cellStyle name="Calculation 3 2 2 6 2 3" xfId="3789" xr:uid="{D6ABBDF2-0BCA-4BEA-B0F6-47C87E5A8DA4}"/>
    <cellStyle name="Calculation 3 2 2 6 2 3 2" xfId="3790" xr:uid="{8B01F7D5-1AE4-4456-A94E-6AFDA36C4F20}"/>
    <cellStyle name="Calculation 3 2 2 6 2 3 2 2" xfId="48944" xr:uid="{F75175D0-445F-4EDE-848C-8FEFD4666040}"/>
    <cellStyle name="Calculation 3 2 2 6 2 3 3" xfId="35985" xr:uid="{CCBBA948-CB29-490F-ABE1-7494FE334742}"/>
    <cellStyle name="Calculation 3 2 2 6 2 4" xfId="3791" xr:uid="{1C8ED104-064C-4DCE-8F14-405A18E31AA6}"/>
    <cellStyle name="Calculation 3 2 2 6 2 4 2" xfId="49018" xr:uid="{9E5626F2-354C-4F1B-B87A-6944BB704BD2}"/>
    <cellStyle name="Calculation 3 2 2 6 2 5" xfId="26095" xr:uid="{448FD538-9B2C-4A0C-A56C-71D022A92C0E}"/>
    <cellStyle name="Calculation 3 2 2 6 3" xfId="3792" xr:uid="{1003FEED-A348-4892-ABD8-7AFFAE5C6A8E}"/>
    <cellStyle name="Calculation 3 2 2 6 3 2" xfId="3793" xr:uid="{FC2F573A-872C-422A-B59D-87211010CB4A}"/>
    <cellStyle name="Calculation 3 2 2 6 3 2 2" xfId="46554" xr:uid="{A7DB08D8-5609-4323-A2DB-B6CF028F006B}"/>
    <cellStyle name="Calculation 3 2 2 6 3 3" xfId="31258" xr:uid="{DDC1969E-FA68-4612-9F84-4C5DC1B6DFAC}"/>
    <cellStyle name="Calculation 3 2 2 6 4" xfId="3794" xr:uid="{92CB9CF4-478D-4D8C-A067-A3B30CAAC6F9}"/>
    <cellStyle name="Calculation 3 2 2 6 4 2" xfId="3795" xr:uid="{C4CDC350-B629-4252-8480-316C8FEEC0E3}"/>
    <cellStyle name="Calculation 3 2 2 6 4 2 2" xfId="45056" xr:uid="{FD754119-8B40-42A2-979C-6ADE05DBB3E9}"/>
    <cellStyle name="Calculation 3 2 2 6 4 3" xfId="37365" xr:uid="{A1252578-76C9-4A57-9804-7EC8401F42BF}"/>
    <cellStyle name="Calculation 3 2 2 6 5" xfId="3796" xr:uid="{007EF9A8-18B1-496B-9D8A-407D8E61DE6F}"/>
    <cellStyle name="Calculation 3 2 2 6 5 2" xfId="48780" xr:uid="{33992A67-6A87-4B5A-ACDE-4C6DA44EC670}"/>
    <cellStyle name="Calculation 3 2 2 6 6" xfId="45739" xr:uid="{5BC786C1-22EA-4157-A5CB-6BD77FCFF229}"/>
    <cellStyle name="Calculation 3 2 2 7" xfId="2843" xr:uid="{C394420B-4C06-4469-9E3A-C45A4D7FEB89}"/>
    <cellStyle name="Calculation 3 2 2 7 2" xfId="3797" xr:uid="{0926EF2B-4DD3-445F-966C-A29906F44C30}"/>
    <cellStyle name="Calculation 3 2 2 7 2 2" xfId="3798" xr:uid="{38DA0274-91C1-4735-BED8-80D883F9CAAB}"/>
    <cellStyle name="Calculation 3 2 2 7 2 2 2" xfId="39287" xr:uid="{7C09CD82-7C68-4E47-9A54-033FFF769E81}"/>
    <cellStyle name="Calculation 3 2 2 7 2 3" xfId="45839" xr:uid="{8814FC91-2256-4979-A362-E0865A4D2905}"/>
    <cellStyle name="Calculation 3 2 2 7 3" xfId="3799" xr:uid="{4612CED1-0173-4D94-8F99-5A48440735F2}"/>
    <cellStyle name="Calculation 3 2 2 7 3 2" xfId="3800" xr:uid="{8FF7339D-9F0C-4002-A989-B57571563711}"/>
    <cellStyle name="Calculation 3 2 2 7 3 2 2" xfId="48974" xr:uid="{FA552B2F-24F4-4F6E-ADD9-001AD6F4195D}"/>
    <cellStyle name="Calculation 3 2 2 7 3 3" xfId="37127" xr:uid="{569F475D-8F8F-4A42-A1A8-28FD0EE699C2}"/>
    <cellStyle name="Calculation 3 2 2 7 4" xfId="3801" xr:uid="{C8AC6529-CC7F-4043-8CBF-4FA793C281E8}"/>
    <cellStyle name="Calculation 3 2 2 7 4 2" xfId="29543" xr:uid="{FBE9F07A-8298-4909-9FD6-C4AADD89841F}"/>
    <cellStyle name="Calculation 3 2 2 7 5" xfId="32013" xr:uid="{B0EA6D17-D7EA-4DFC-92B4-A823F7FC6BD0}"/>
    <cellStyle name="Calculation 3 2 2 8" xfId="3802" xr:uid="{DE658197-F670-4BBA-AF27-0A045B2C7861}"/>
    <cellStyle name="Calculation 3 2 2 8 2" xfId="3803" xr:uid="{24FA55EC-1F17-4047-A723-DCC553288B8C}"/>
    <cellStyle name="Calculation 3 2 2 8 2 2" xfId="45269" xr:uid="{686B19C9-A684-422C-B6A5-64EB07AE3DDA}"/>
    <cellStyle name="Calculation 3 2 2 8 3" xfId="33360" xr:uid="{2999E6C5-52E6-4860-9E4F-1BA72D20EAE0}"/>
    <cellStyle name="Calculation 3 2 2 9" xfId="3804" xr:uid="{01A2C80D-3B39-4BE2-8A75-4F13B72A2E91}"/>
    <cellStyle name="Calculation 3 2 2 9 2" xfId="3805" xr:uid="{3AD369AA-7467-4C6C-B108-9C110B828CDB}"/>
    <cellStyle name="Calculation 3 2 2 9 2 2" xfId="48887" xr:uid="{8C6AC7FB-C92B-4C02-9DC3-424FBE04EA45}"/>
    <cellStyle name="Calculation 3 2 2 9 3" xfId="35124" xr:uid="{161E4EEF-0010-4CF5-AD8A-29ECE081443A}"/>
    <cellStyle name="Calculation 3 2 3" xfId="1276" xr:uid="{649848C3-F8EC-4553-8851-255AAA15B95F}"/>
    <cellStyle name="Calculation 3 2 3 2" xfId="1394" xr:uid="{EE4BC5D6-258D-4CEE-869C-A8B61F0BF7A8}"/>
    <cellStyle name="Calculation 3 2 3 2 2" xfId="2385" xr:uid="{BEE2B47D-2057-4829-9A5B-7CAE7A104E5D}"/>
    <cellStyle name="Calculation 3 2 3 2 2 2" xfId="3806" xr:uid="{8C0DE571-EB8F-43E1-B667-55A8BA01FC85}"/>
    <cellStyle name="Calculation 3 2 3 2 2 2 2" xfId="3807" xr:uid="{930CA5BE-758F-448D-BADF-5CAB4136C28B}"/>
    <cellStyle name="Calculation 3 2 3 2 2 2 2 2" xfId="3808" xr:uid="{B0923BEA-DD53-40EB-ACE5-70F72B737017}"/>
    <cellStyle name="Calculation 3 2 3 2 2 2 2 2 2" xfId="46581" xr:uid="{33376AF0-1510-4416-AD0B-965D7112963C}"/>
    <cellStyle name="Calculation 3 2 3 2 2 2 2 3" xfId="35642" xr:uid="{70CA19DE-2645-42DA-B034-71F9B4AB5EEB}"/>
    <cellStyle name="Calculation 3 2 3 2 2 2 3" xfId="3809" xr:uid="{929853B6-7B18-40D2-A6EE-9E7280E62C14}"/>
    <cellStyle name="Calculation 3 2 3 2 2 2 3 2" xfId="3810" xr:uid="{46B2C56F-07F1-458D-8270-CA22672A51E4}"/>
    <cellStyle name="Calculation 3 2 3 2 2 2 3 2 2" xfId="26258" xr:uid="{C4FA37F7-ED0E-4F79-BD45-ECB0FDB10423}"/>
    <cellStyle name="Calculation 3 2 3 2 2 2 3 3" xfId="26794" xr:uid="{C4E29C5C-2800-4126-8D27-EE078E495226}"/>
    <cellStyle name="Calculation 3 2 3 2 2 2 4" xfId="3811" xr:uid="{5449723F-612E-493A-A04D-054285256E0B}"/>
    <cellStyle name="Calculation 3 2 3 2 2 2 4 2" xfId="49072" xr:uid="{8CB87E64-5D80-4FAD-AB0F-D7D889C6F29B}"/>
    <cellStyle name="Calculation 3 2 3 2 2 2 5" xfId="28631" xr:uid="{5C57C635-5E7C-4979-8B9F-24990ACEE800}"/>
    <cellStyle name="Calculation 3 2 3 2 2 3" xfId="3812" xr:uid="{0E698156-E6A4-434A-ADFD-AA5DD1DD1F95}"/>
    <cellStyle name="Calculation 3 2 3 2 2 3 2" xfId="3813" xr:uid="{BD832487-1A56-47B6-A89F-566AE08255C9}"/>
    <cellStyle name="Calculation 3 2 3 2 2 3 2 2" xfId="38228" xr:uid="{0C5A81F1-8FB5-46B1-B316-879B2B4E669D}"/>
    <cellStyle name="Calculation 3 2 3 2 2 3 3" xfId="48335" xr:uid="{31790156-E7A5-4ACB-A74C-8BFD570BC74D}"/>
    <cellStyle name="Calculation 3 2 3 2 2 4" xfId="3814" xr:uid="{36DF0883-0DBD-47D7-A81D-EAA905D476E8}"/>
    <cellStyle name="Calculation 3 2 3 2 2 4 2" xfId="3815" xr:uid="{2851601B-6CA0-456D-AC4C-DCD9D6CEAE5A}"/>
    <cellStyle name="Calculation 3 2 3 2 2 4 2 2" xfId="26419" xr:uid="{A6266C55-993F-40CE-B59D-C5D03A73F29B}"/>
    <cellStyle name="Calculation 3 2 3 2 2 4 3" xfId="27822" xr:uid="{B3C74300-8966-44DB-BF21-2A10D6EB641A}"/>
    <cellStyle name="Calculation 3 2 3 2 2 5" xfId="3816" xr:uid="{92D34888-28FB-45F3-9A8D-47AB30F9EB7E}"/>
    <cellStyle name="Calculation 3 2 3 2 2 5 2" xfId="30491" xr:uid="{63A1937D-7188-43C5-9972-F4985AC9F016}"/>
    <cellStyle name="Calculation 3 2 3 2 2 6" xfId="44580" xr:uid="{ED0378EC-E3D5-4E90-8DF9-2AD34D95481F}"/>
    <cellStyle name="Calculation 3 2 3 2 3" xfId="3817" xr:uid="{3460DC00-4944-47D6-BFB1-46336F5FB225}"/>
    <cellStyle name="Calculation 3 2 3 2 3 2" xfId="3818" xr:uid="{D0A12A4F-EB2C-4D70-BABB-E0962ED2B447}"/>
    <cellStyle name="Calculation 3 2 3 2 3 2 2" xfId="3819" xr:uid="{BA01C09A-04EA-461B-BE76-4BC309DCEC9C}"/>
    <cellStyle name="Calculation 3 2 3 2 3 2 2 2" xfId="46519" xr:uid="{69B064A7-2784-4A3F-8AD8-B6DDA95FEB4E}"/>
    <cellStyle name="Calculation 3 2 3 2 3 2 3" xfId="35670" xr:uid="{8869B299-417B-4EF4-837E-DDD8741DD9CF}"/>
    <cellStyle name="Calculation 3 2 3 2 3 3" xfId="3820" xr:uid="{EE194212-7439-48EF-BB31-877254D42181}"/>
    <cellStyle name="Calculation 3 2 3 2 3 3 2" xfId="3821" xr:uid="{05614629-30A1-40E3-B3A7-A1053F674AA3}"/>
    <cellStyle name="Calculation 3 2 3 2 3 3 2 2" xfId="31169" xr:uid="{13D8BCC7-5568-4D7A-924E-A838D2D947D9}"/>
    <cellStyle name="Calculation 3 2 3 2 3 3 3" xfId="28696" xr:uid="{8ECB3771-C37C-4EAF-8FB6-1C0FC5D2DDE8}"/>
    <cellStyle name="Calculation 3 2 3 2 3 4" xfId="3822" xr:uid="{1DB29F94-36B4-469F-A005-45475013AC6C}"/>
    <cellStyle name="Calculation 3 2 3 2 3 4 2" xfId="48766" xr:uid="{9F6900C1-4AA4-4665-B0FD-3850FA3D4B7A}"/>
    <cellStyle name="Calculation 3 2 3 2 3 5" xfId="48479" xr:uid="{9B9A0F76-7F44-4999-882E-93ADEC0C95D8}"/>
    <cellStyle name="Calculation 3 2 3 2 4" xfId="3823" xr:uid="{63DDC91F-36F8-4D4B-8683-BA7E912DAB0F}"/>
    <cellStyle name="Calculation 3 2 3 2 4 2" xfId="3824" xr:uid="{9DD5A931-7731-467D-B7B9-49FEE81FD96F}"/>
    <cellStyle name="Calculation 3 2 3 2 4 2 2" xfId="38751" xr:uid="{315A5D1B-3541-434B-BB67-46EAA6FF51FF}"/>
    <cellStyle name="Calculation 3 2 3 2 4 3" xfId="34772" xr:uid="{E8C9D8C1-8498-4E8E-A702-FD9DDCF48E3D}"/>
    <cellStyle name="Calculation 3 2 3 2 5" xfId="3825" xr:uid="{7D70FAFE-A796-43B6-8D48-0F45C6C81B84}"/>
    <cellStyle name="Calculation 3 2 3 2 5 2" xfId="3826" xr:uid="{E952DD61-2BB8-43FC-998A-179C6F613653}"/>
    <cellStyle name="Calculation 3 2 3 2 5 2 2" xfId="48567" xr:uid="{C98C416D-F23F-425D-830D-9AAF67BAE825}"/>
    <cellStyle name="Calculation 3 2 3 2 5 3" xfId="45903" xr:uid="{36EB4479-FFF4-4AE8-801C-5655F4F00217}"/>
    <cellStyle name="Calculation 3 2 3 2 6" xfId="3827" xr:uid="{1AF7C261-172C-41C9-BDCB-74A28E53633F}"/>
    <cellStyle name="Calculation 3 2 3 2 6 2" xfId="48948" xr:uid="{77EF74A4-F735-47F5-97E7-98956435247E}"/>
    <cellStyle name="Calculation 3 2 3 2 7" xfId="45591" xr:uid="{6900A8EA-0C90-4A38-B95C-860F7DC44BB6}"/>
    <cellStyle name="Calculation 3 2 3 3" xfId="1656" xr:uid="{13760E32-60D3-4A58-AE33-1B27B6717C7C}"/>
    <cellStyle name="Calculation 3 2 3 3 2" xfId="2641" xr:uid="{51EF39CE-4C1A-473E-9C55-42BD8FFFDB81}"/>
    <cellStyle name="Calculation 3 2 3 3 2 2" xfId="3828" xr:uid="{914C0F6F-6A14-4A2F-B249-9AE21236852C}"/>
    <cellStyle name="Calculation 3 2 3 3 2 2 2" xfId="3829" xr:uid="{11A09196-933A-4B92-89B7-C05C7ABD7575}"/>
    <cellStyle name="Calculation 3 2 3 3 2 2 2 2" xfId="3830" xr:uid="{4F894876-5844-4CCB-9813-F696038F9C8B}"/>
    <cellStyle name="Calculation 3 2 3 3 2 2 2 2 2" xfId="37658" xr:uid="{884820B2-4223-4366-ACB4-47426A5CB5A8}"/>
    <cellStyle name="Calculation 3 2 3 3 2 2 2 3" xfId="33449" xr:uid="{FE0D910B-3B2C-49EC-A38C-1B66CA1C9479}"/>
    <cellStyle name="Calculation 3 2 3 3 2 2 3" xfId="3831" xr:uid="{D4A4B07B-E500-44B4-A811-3B8808F43BB8}"/>
    <cellStyle name="Calculation 3 2 3 3 2 2 3 2" xfId="3832" xr:uid="{C2E7E1F2-C3F6-4739-8EB4-8C27FBC6C7D6}"/>
    <cellStyle name="Calculation 3 2 3 3 2 2 3 2 2" xfId="48875" xr:uid="{1E1A4853-C900-4C00-A23C-391CA8244FE1}"/>
    <cellStyle name="Calculation 3 2 3 3 2 2 3 3" xfId="26237" xr:uid="{825FEBE1-C87F-481B-9E7D-B0554830884B}"/>
    <cellStyle name="Calculation 3 2 3 3 2 2 4" xfId="3833" xr:uid="{8E8D7563-5045-4E74-AC67-D99F765C24A9}"/>
    <cellStyle name="Calculation 3 2 3 3 2 2 4 2" xfId="45502" xr:uid="{E24CB0BC-19AF-4E5D-B23A-7CECB2A4E472}"/>
    <cellStyle name="Calculation 3 2 3 3 2 2 5" xfId="46700" xr:uid="{94F2A1A6-52EA-4431-B82E-3BE5BB9B4FA8}"/>
    <cellStyle name="Calculation 3 2 3 3 2 3" xfId="3834" xr:uid="{AA7B5B05-1DBF-4E0E-81D3-1A391171FE66}"/>
    <cellStyle name="Calculation 3 2 3 3 2 3 2" xfId="3835" xr:uid="{4DE945BC-9BC3-47F4-9221-8CF77AE32833}"/>
    <cellStyle name="Calculation 3 2 3 3 2 3 2 2" xfId="44090" xr:uid="{C9058B0B-867C-4086-B9C7-50410F0D7186}"/>
    <cellStyle name="Calculation 3 2 3 3 2 3 3" xfId="48147" xr:uid="{45BDEA38-DCF0-4D66-A09B-C54C0CB3DDFC}"/>
    <cellStyle name="Calculation 3 2 3 3 2 4" xfId="3836" xr:uid="{8F54EC8B-EDBD-464D-9BAC-9D57BD559F81}"/>
    <cellStyle name="Calculation 3 2 3 3 2 4 2" xfId="3837" xr:uid="{02EC069B-B03D-48B9-9388-3A3A5247E5B1}"/>
    <cellStyle name="Calculation 3 2 3 3 2 4 2 2" xfId="48995" xr:uid="{6558C0D0-6BFF-4065-ABEB-7A5EE908FA7E}"/>
    <cellStyle name="Calculation 3 2 3 3 2 4 3" xfId="25584" xr:uid="{291B7B3C-FB9F-457F-902A-3BEBDB2C8E07}"/>
    <cellStyle name="Calculation 3 2 3 3 2 5" xfId="3838" xr:uid="{CCD14986-1F94-4D08-A718-0ECCAEE0405D}"/>
    <cellStyle name="Calculation 3 2 3 3 2 5 2" xfId="49177" xr:uid="{5DE0BA05-CEB9-4113-95F6-A4ECD1B3A9F6}"/>
    <cellStyle name="Calculation 3 2 3 3 2 6" xfId="32289" xr:uid="{C5EF34C8-2BE3-4B4A-901F-7FEC4AAF4791}"/>
    <cellStyle name="Calculation 3 2 3 3 3" xfId="3839" xr:uid="{7594DD06-7621-4085-9AB7-D06C75994CBE}"/>
    <cellStyle name="Calculation 3 2 3 3 3 2" xfId="3840" xr:uid="{63B7B8F2-BA67-44E8-B59C-D3922EE6251C}"/>
    <cellStyle name="Calculation 3 2 3 3 3 2 2" xfId="3841" xr:uid="{3DB7FD00-505E-4589-A7A0-7F10F032DB65}"/>
    <cellStyle name="Calculation 3 2 3 3 3 2 2 2" xfId="37705" xr:uid="{40F310EE-D0D2-4DC3-B863-618DBEC8C24B}"/>
    <cellStyle name="Calculation 3 2 3 3 3 2 3" xfId="28688" xr:uid="{D3696EB5-5C90-4C8E-B3AB-23A2C6358B79}"/>
    <cellStyle name="Calculation 3 2 3 3 3 3" xfId="3842" xr:uid="{404D25B2-E08A-4BAB-BE3A-D0F710048C15}"/>
    <cellStyle name="Calculation 3 2 3 3 3 3 2" xfId="3843" xr:uid="{E131684B-8F49-415F-BC10-63E0DE2DD0DD}"/>
    <cellStyle name="Calculation 3 2 3 3 3 3 2 2" xfId="44161" xr:uid="{71CDCAF2-C01C-43B2-92A6-CD82715432A4}"/>
    <cellStyle name="Calculation 3 2 3 3 3 3 3" xfId="33812" xr:uid="{65B5D1D4-E91D-49B9-98AA-432611EFC871}"/>
    <cellStyle name="Calculation 3 2 3 3 3 4" xfId="3844" xr:uid="{26C407A4-9761-4B73-AC97-C9C1AD6217F8}"/>
    <cellStyle name="Calculation 3 2 3 3 3 4 2" xfId="44326" xr:uid="{A052F467-2C97-4085-B0DC-1FC76D73B0A5}"/>
    <cellStyle name="Calculation 3 2 3 3 3 5" xfId="31346" xr:uid="{E41E9025-F5FB-4CAB-B03E-13EF41AB9A66}"/>
    <cellStyle name="Calculation 3 2 3 3 4" xfId="3845" xr:uid="{5614E9A2-AC57-4FAB-921A-AA26F295A837}"/>
    <cellStyle name="Calculation 3 2 3 3 4 2" xfId="3846" xr:uid="{945D4D64-B59B-4857-A3A2-3A1C9337F0F0}"/>
    <cellStyle name="Calculation 3 2 3 3 4 2 2" xfId="38968" xr:uid="{AEED3A95-6654-49A9-937E-0D8975828ABD}"/>
    <cellStyle name="Calculation 3 2 3 3 4 3" xfId="30382" xr:uid="{C884A405-DDF6-4700-ACD6-F1CCB1F71F86}"/>
    <cellStyle name="Calculation 3 2 3 3 5" xfId="3847" xr:uid="{9E4C9FC9-80F9-4F80-8F77-F1B4501EE27C}"/>
    <cellStyle name="Calculation 3 2 3 3 5 2" xfId="3848" xr:uid="{285A4F86-CE41-4403-BC7E-63D61209A09E}"/>
    <cellStyle name="Calculation 3 2 3 3 5 2 2" xfId="49004" xr:uid="{730B485A-A233-428E-A82D-E5EF21E7C783}"/>
    <cellStyle name="Calculation 3 2 3 3 5 3" xfId="36723" xr:uid="{D87CB3C7-59AD-46DC-AB59-37D805433F98}"/>
    <cellStyle name="Calculation 3 2 3 3 6" xfId="3849" xr:uid="{C40FBB71-045C-497F-BA83-21E90B5307BB}"/>
    <cellStyle name="Calculation 3 2 3 3 6 2" xfId="49040" xr:uid="{89C82F0B-1CCB-47C5-B4B9-EF8DD44C0D74}"/>
    <cellStyle name="Calculation 3 2 3 3 7" xfId="27169" xr:uid="{122AE39D-FFFB-4E93-8B82-91493003B289}"/>
    <cellStyle name="Calculation 3 2 3 4" xfId="2274" xr:uid="{163CE088-3333-4C64-9B87-5A1319CB4F36}"/>
    <cellStyle name="Calculation 3 2 3 4 2" xfId="3850" xr:uid="{AAB594A9-00CE-459E-8063-8AE40429C008}"/>
    <cellStyle name="Calculation 3 2 3 4 2 2" xfId="3851" xr:uid="{9002D081-C2B5-4E9B-A193-C8EF41EF4C53}"/>
    <cellStyle name="Calculation 3 2 3 4 2 2 2" xfId="3852" xr:uid="{66893FD3-5EDE-422C-A00B-8162D3122FF8}"/>
    <cellStyle name="Calculation 3 2 3 4 2 2 2 2" xfId="48278" xr:uid="{67061877-01E2-4DE5-A25D-C04DB9AA1658}"/>
    <cellStyle name="Calculation 3 2 3 4 2 2 3" xfId="34890" xr:uid="{C60A7460-3C01-4EB3-84D3-D9F31FE3A487}"/>
    <cellStyle name="Calculation 3 2 3 4 2 3" xfId="3853" xr:uid="{BF9F3969-4DFC-44A2-A0DF-1C893E165736}"/>
    <cellStyle name="Calculation 3 2 3 4 2 3 2" xfId="3854" xr:uid="{520586BF-472A-485F-A11B-91EE25B58274}"/>
    <cellStyle name="Calculation 3 2 3 4 2 3 2 2" xfId="48860" xr:uid="{C9E21A5B-B161-4AD4-AF08-9C4D402CFC50}"/>
    <cellStyle name="Calculation 3 2 3 4 2 3 3" xfId="29871" xr:uid="{A10D17AD-E8F9-403F-81F5-7529B45719BD}"/>
    <cellStyle name="Calculation 3 2 3 4 2 4" xfId="3855" xr:uid="{04645C05-420B-4DA9-8CEE-2FACEB4B0ABA}"/>
    <cellStyle name="Calculation 3 2 3 4 2 4 2" xfId="48982" xr:uid="{B4231BF9-2E19-42EE-8D92-0A408A5E9013}"/>
    <cellStyle name="Calculation 3 2 3 4 2 5" xfId="33174" xr:uid="{C19BED1F-3CC8-4FBA-8DA6-10710C093DFF}"/>
    <cellStyle name="Calculation 3 2 3 4 3" xfId="3856" xr:uid="{410329E9-E4F1-4228-AD7B-AF05CCBE781D}"/>
    <cellStyle name="Calculation 3 2 3 4 3 2" xfId="3857" xr:uid="{E60FFFE0-5157-429E-8F1E-6E5DF8145EA3}"/>
    <cellStyle name="Calculation 3 2 3 4 3 2 2" xfId="27677" xr:uid="{DBAD1697-7E91-43E6-A39A-403050348127}"/>
    <cellStyle name="Calculation 3 2 3 4 3 3" xfId="27272" xr:uid="{4260D934-8A9B-4D44-9EF3-25AB2DF6A11A}"/>
    <cellStyle name="Calculation 3 2 3 4 4" xfId="3858" xr:uid="{405307FB-B0C4-4DFB-8549-756B4CBC4397}"/>
    <cellStyle name="Calculation 3 2 3 4 4 2" xfId="3859" xr:uid="{33318083-D158-4CB8-9041-F9E1AB957360}"/>
    <cellStyle name="Calculation 3 2 3 4 4 2 2" xfId="49080" xr:uid="{89EB29DC-BFC5-4EEE-9720-FA45CF1BE4DF}"/>
    <cellStyle name="Calculation 3 2 3 4 4 3" xfId="36011" xr:uid="{0FC5D03E-EE93-4240-B561-2A7C57712084}"/>
    <cellStyle name="Calculation 3 2 3 4 5" xfId="3860" xr:uid="{53E4ABCB-5843-4B02-9D98-D6377CB650AA}"/>
    <cellStyle name="Calculation 3 2 3 4 5 2" xfId="49335" xr:uid="{E3FB2020-9E21-4FB4-B8B4-BA21887F67F2}"/>
    <cellStyle name="Calculation 3 2 3 4 6" xfId="46827" xr:uid="{57CDDF45-612B-4DAD-8354-D2BE3B7C2881}"/>
    <cellStyle name="Calculation 3 2 3 5" xfId="3861" xr:uid="{5524E43A-CD0C-42A7-B3BC-03D4FE93E16A}"/>
    <cellStyle name="Calculation 3 2 3 5 2" xfId="3862" xr:uid="{2116C8A0-BD19-4965-8340-3A1AC083F413}"/>
    <cellStyle name="Calculation 3 2 3 5 2 2" xfId="3863" xr:uid="{1A8B2C27-F0EB-4BAE-80B0-BDC2DB21F86E}"/>
    <cellStyle name="Calculation 3 2 3 5 2 2 2" xfId="38453" xr:uid="{A4118E33-B58C-4688-AFB0-E0114937C321}"/>
    <cellStyle name="Calculation 3 2 3 5 2 3" xfId="48003" xr:uid="{DCDA62EE-0D64-4DD4-8B98-27BD1B09CA1B}"/>
    <cellStyle name="Calculation 3 2 3 5 3" xfId="3864" xr:uid="{7A381C53-6F7A-43E5-95AC-34F62BADB102}"/>
    <cellStyle name="Calculation 3 2 3 5 3 2" xfId="3865" xr:uid="{04A344A0-C54D-4860-A6CF-80B6C25D9A77}"/>
    <cellStyle name="Calculation 3 2 3 5 3 2 2" xfId="48855" xr:uid="{E7E798E0-40C1-4227-A19D-02B1D3C78A1E}"/>
    <cellStyle name="Calculation 3 2 3 5 3 3" xfId="48262" xr:uid="{26AE0E9C-7D08-44AC-86C8-64415BFF0F31}"/>
    <cellStyle name="Calculation 3 2 3 5 4" xfId="3866" xr:uid="{4D0E8AC6-B69E-4D67-9C9E-CD2CB1368A6B}"/>
    <cellStyle name="Calculation 3 2 3 5 4 2" xfId="48550" xr:uid="{AB3DF814-BA69-4F18-94EE-579182B89260}"/>
    <cellStyle name="Calculation 3 2 3 5 5" xfId="32622" xr:uid="{4ABFCF23-2B11-411D-BAC6-3B4AE52973D2}"/>
    <cellStyle name="Calculation 3 2 3 6" xfId="3867" xr:uid="{9DF1E47E-6108-4843-A695-A5A2E5F21FFB}"/>
    <cellStyle name="Calculation 3 2 3 6 2" xfId="3868" xr:uid="{EE26B2CE-6AC8-41B7-BF39-F7FEB2C84483}"/>
    <cellStyle name="Calculation 3 2 3 6 2 2" xfId="26463" xr:uid="{3D6ADEF6-F948-4735-920B-FC9E882817F3}"/>
    <cellStyle name="Calculation 3 2 3 6 3" xfId="46900" xr:uid="{91A1476F-DACF-4B14-BF76-7D1ACB0B9926}"/>
    <cellStyle name="Calculation 3 2 3 7" xfId="3869" xr:uid="{014B2F35-D0F0-4F07-AA3D-BC37F57E7649}"/>
    <cellStyle name="Calculation 3 2 3 7 2" xfId="3870" xr:uid="{DE9F9EB5-AEEB-4C39-AE57-59740F598807}"/>
    <cellStyle name="Calculation 3 2 3 7 2 2" xfId="48751" xr:uid="{9185F7B6-BC77-48D6-988F-A8D28586A78E}"/>
    <cellStyle name="Calculation 3 2 3 7 3" xfId="36428" xr:uid="{86566EC7-8693-40FE-8CDF-BB3C97461E55}"/>
    <cellStyle name="Calculation 3 2 3 8" xfId="3871" xr:uid="{D321A7BB-54FD-4BBD-A98C-91935AEC0031}"/>
    <cellStyle name="Calculation 3 2 3 8 2" xfId="26305" xr:uid="{9DAFC195-8FC4-4674-9589-D5B5A2C57F66}"/>
    <cellStyle name="Calculation 3 2 3 9" xfId="47809" xr:uid="{2AA560E6-52F5-4C4A-BD3D-19CCF5D223A2}"/>
    <cellStyle name="Calculation 3 2 4" xfId="1213" xr:uid="{4587A275-A0A7-4110-B28C-CBF2DA7D8350}"/>
    <cellStyle name="Calculation 3 2 4 2" xfId="1546" xr:uid="{7630F3F9-AC4A-4589-81B1-D2E8119A4F3A}"/>
    <cellStyle name="Calculation 3 2 4 2 2" xfId="2537" xr:uid="{D6CC9DE9-6593-4BBB-AE58-168DB3779D6A}"/>
    <cellStyle name="Calculation 3 2 4 2 2 2" xfId="3872" xr:uid="{76468D28-980E-49BC-BC96-7222DC78C605}"/>
    <cellStyle name="Calculation 3 2 4 2 2 2 2" xfId="3873" xr:uid="{E749DC85-402F-443A-B741-ADF0163DEAC6}"/>
    <cellStyle name="Calculation 3 2 4 2 2 2 2 2" xfId="3874" xr:uid="{F2E8479A-93C7-4AEB-BDB3-87F69D24DC4C}"/>
    <cellStyle name="Calculation 3 2 4 2 2 2 2 2 2" xfId="38331" xr:uid="{49D0E72B-68AE-4C0E-BE26-27DEB5040451}"/>
    <cellStyle name="Calculation 3 2 4 2 2 2 2 3" xfId="34273" xr:uid="{799B5D55-BFCF-4288-96C4-F6F3A06424A4}"/>
    <cellStyle name="Calculation 3 2 4 2 2 2 3" xfId="3875" xr:uid="{59459EDE-AF38-434B-B15B-203AC6CB1AB3}"/>
    <cellStyle name="Calculation 3 2 4 2 2 2 3 2" xfId="3876" xr:uid="{94F6D540-65F5-4C6E-A082-62C53005AEA6}"/>
    <cellStyle name="Calculation 3 2 4 2 2 2 3 2 2" xfId="48872" xr:uid="{E096FC89-585A-42BE-8C46-7DE8F330DE89}"/>
    <cellStyle name="Calculation 3 2 4 2 2 2 3 3" xfId="36085" xr:uid="{A1AA535D-55B0-48CA-98C6-AC5806CA16B2}"/>
    <cellStyle name="Calculation 3 2 4 2 2 2 4" xfId="3877" xr:uid="{F81E626D-7454-4CA1-B080-8EE1CD646DA7}"/>
    <cellStyle name="Calculation 3 2 4 2 2 2 4 2" xfId="48816" xr:uid="{DCBDB39D-5DBB-4911-A88D-E23F11AEFFBA}"/>
    <cellStyle name="Calculation 3 2 4 2 2 2 5" xfId="27690" xr:uid="{3F52C7F8-EB4D-43DB-A700-25097057326A}"/>
    <cellStyle name="Calculation 3 2 4 2 2 3" xfId="3878" xr:uid="{3771F68E-A8DD-45D4-9B67-88E00ACDE231}"/>
    <cellStyle name="Calculation 3 2 4 2 2 3 2" xfId="3879" xr:uid="{C8FA6C1F-AF4A-4843-92D6-B918D71F0FF9}"/>
    <cellStyle name="Calculation 3 2 4 2 2 3 2 2" xfId="26020" xr:uid="{284A76D3-5CFE-4349-B3F6-A3F53E902B84}"/>
    <cellStyle name="Calculation 3 2 4 2 2 3 3" xfId="35761" xr:uid="{8851AD72-5E91-4F16-BCF5-31B3E873BB24}"/>
    <cellStyle name="Calculation 3 2 4 2 2 4" xfId="3880" xr:uid="{4E877E8E-45EC-458C-800E-F4075F50E52B}"/>
    <cellStyle name="Calculation 3 2 4 2 2 4 2" xfId="3881" xr:uid="{43E74404-F5A1-4F0D-8102-29833CA69F91}"/>
    <cellStyle name="Calculation 3 2 4 2 2 4 2 2" xfId="48759" xr:uid="{2ED44420-129A-491C-867D-237DF5167316}"/>
    <cellStyle name="Calculation 3 2 4 2 2 4 3" xfId="47138" xr:uid="{28D6B33C-EE20-43BD-B903-6A33AD9BE0A1}"/>
    <cellStyle name="Calculation 3 2 4 2 2 5" xfId="3882" xr:uid="{E878E982-8CDD-4330-8800-F5BFD199342C}"/>
    <cellStyle name="Calculation 3 2 4 2 2 5 2" xfId="28681" xr:uid="{900E871C-B670-4023-9401-731C0E4385A6}"/>
    <cellStyle name="Calculation 3 2 4 2 2 6" xfId="30170" xr:uid="{E8A126B9-0C6D-47A1-B353-B7BE0E4277F8}"/>
    <cellStyle name="Calculation 3 2 4 2 3" xfId="3883" xr:uid="{980E2138-716C-43A6-8D2B-E66A38851425}"/>
    <cellStyle name="Calculation 3 2 4 2 3 2" xfId="3884" xr:uid="{7328766E-8F9F-4DFE-BE29-925D0D4C7180}"/>
    <cellStyle name="Calculation 3 2 4 2 3 2 2" xfId="3885" xr:uid="{A2026B22-F994-4090-B2FC-B8EA5DA7ED07}"/>
    <cellStyle name="Calculation 3 2 4 2 3 2 2 2" xfId="38711" xr:uid="{B6751C52-142B-4520-BC0F-86811EE67069}"/>
    <cellStyle name="Calculation 3 2 4 2 3 2 3" xfId="34723" xr:uid="{93F18F12-59E4-4B77-8046-FBD095333BE6}"/>
    <cellStyle name="Calculation 3 2 4 2 3 3" xfId="3886" xr:uid="{3AFB99C8-4B60-40D4-A1D7-BDC598BFD46B}"/>
    <cellStyle name="Calculation 3 2 4 2 3 3 2" xfId="3887" xr:uid="{58920F18-D61F-4A9F-92EA-EA26A01622F2}"/>
    <cellStyle name="Calculation 3 2 4 2 3 3 2 2" xfId="29480" xr:uid="{98912B88-C6DF-48E4-BAC4-466F092AA298}"/>
    <cellStyle name="Calculation 3 2 4 2 3 3 3" xfId="28936" xr:uid="{0D315DB5-B254-4499-BC59-9D83EF555B1E}"/>
    <cellStyle name="Calculation 3 2 4 2 3 4" xfId="3888" xr:uid="{DE432B10-AA41-425C-B0C8-C3DF09067C18}"/>
    <cellStyle name="Calculation 3 2 4 2 3 4 2" xfId="49039" xr:uid="{AAFD40B4-09FC-4875-8498-0EBFBCE08BD2}"/>
    <cellStyle name="Calculation 3 2 4 2 3 5" xfId="32778" xr:uid="{8C87BCE0-FAA3-436E-8EE1-832D41C31690}"/>
    <cellStyle name="Calculation 3 2 4 2 4" xfId="3889" xr:uid="{FED27A9A-0F6F-469D-91DD-C3F64D992D59}"/>
    <cellStyle name="Calculation 3 2 4 2 4 2" xfId="3890" xr:uid="{4A711A71-F9FA-45A9-ACB4-80CB7FEEBAB5}"/>
    <cellStyle name="Calculation 3 2 4 2 4 2 2" xfId="29094" xr:uid="{C41AF9C7-0981-4781-866E-4F282A7D12EB}"/>
    <cellStyle name="Calculation 3 2 4 2 4 3" xfId="34937" xr:uid="{BC1D1A54-7474-461A-9D3E-D43E1A92BF39}"/>
    <cellStyle name="Calculation 3 2 4 2 5" xfId="3891" xr:uid="{210D0E1D-90FC-4D2F-9A62-D280FEF44B4B}"/>
    <cellStyle name="Calculation 3 2 4 2 5 2" xfId="3892" xr:uid="{F9DEBCAC-ABA6-45D6-899F-D8AA7C0565D5}"/>
    <cellStyle name="Calculation 3 2 4 2 5 2 2" xfId="30866" xr:uid="{C9C5204E-3750-4879-AA50-F4A1E7E602E0}"/>
    <cellStyle name="Calculation 3 2 4 2 5 3" xfId="36643" xr:uid="{FD15A363-CDCB-41D6-B410-C7642AE01480}"/>
    <cellStyle name="Calculation 3 2 4 2 6" xfId="3893" xr:uid="{43BD412A-406F-48C4-98AF-2E227980F469}"/>
    <cellStyle name="Calculation 3 2 4 2 6 2" xfId="48954" xr:uid="{DF125BE9-3D6A-4C63-B4F5-FF614C924C63}"/>
    <cellStyle name="Calculation 3 2 4 2 7" xfId="45946" xr:uid="{814410AB-F9FA-4C87-B028-376408D31C49}"/>
    <cellStyle name="Calculation 3 2 4 3" xfId="1808" xr:uid="{BE9D1E29-3410-4584-BDBA-CB784E2863AD}"/>
    <cellStyle name="Calculation 3 2 4 3 2" xfId="2793" xr:uid="{BE5CEB2D-5081-46F5-8424-467FD823DC09}"/>
    <cellStyle name="Calculation 3 2 4 3 2 2" xfId="3894" xr:uid="{70DB7BA8-742A-458F-AF6C-7A38BE874040}"/>
    <cellStyle name="Calculation 3 2 4 3 2 2 2" xfId="3895" xr:uid="{92A25F30-B733-47EB-BE2E-1A23EA121FF9}"/>
    <cellStyle name="Calculation 3 2 4 3 2 2 2 2" xfId="3896" xr:uid="{A924EEDB-3157-40FD-9565-B1C0B2594540}"/>
    <cellStyle name="Calculation 3 2 4 3 2 2 2 2 2" xfId="37874" xr:uid="{26866E32-E293-446B-9D15-FE03F54D2110}"/>
    <cellStyle name="Calculation 3 2 4 3 2 2 2 3" xfId="33712" xr:uid="{FFA859E1-E197-41F9-9E40-E0C47DA4451F}"/>
    <cellStyle name="Calculation 3 2 4 3 2 2 3" xfId="3897" xr:uid="{7F0BEF2D-297D-488E-932A-3F10621D3326}"/>
    <cellStyle name="Calculation 3 2 4 3 2 2 3 2" xfId="3898" xr:uid="{F8885788-D659-4BE6-B812-70EABFBCBB7B}"/>
    <cellStyle name="Calculation 3 2 4 3 2 2 3 2 2" xfId="48845" xr:uid="{2DCC7CC7-9BCC-467A-BAB9-B3FD94DD15DA}"/>
    <cellStyle name="Calculation 3 2 4 3 2 2 3 3" xfId="28114" xr:uid="{1DC2E991-0F32-4445-BA3C-EB4BBD10E88C}"/>
    <cellStyle name="Calculation 3 2 4 3 2 2 4" xfId="3899" xr:uid="{BA191BB3-AF61-4FCB-ACE4-73EA55A9FC39}"/>
    <cellStyle name="Calculation 3 2 4 3 2 2 4 2" xfId="27277" xr:uid="{0D7B69D2-4DB7-442F-8930-B6C698310289}"/>
    <cellStyle name="Calculation 3 2 4 3 2 2 5" xfId="25830" xr:uid="{8B844CE0-CEA4-410B-A9E1-88E1CE9A400F}"/>
    <cellStyle name="Calculation 3 2 4 3 2 3" xfId="3900" xr:uid="{1442A006-A293-41A8-8EE9-C04AB19CFCC8}"/>
    <cellStyle name="Calculation 3 2 4 3 2 3 2" xfId="3901" xr:uid="{7FC36D66-F6FD-4B7F-86C9-4B8A1095EC3F}"/>
    <cellStyle name="Calculation 3 2 4 3 2 3 2 2" xfId="37906" xr:uid="{23CF25E8-3BEB-45CF-994C-D2F2B4C871D8}"/>
    <cellStyle name="Calculation 3 2 4 3 2 3 3" xfId="33752" xr:uid="{2AF78AF6-BA89-422C-9634-4BE9A09EB900}"/>
    <cellStyle name="Calculation 3 2 4 3 2 4" xfId="3902" xr:uid="{EC7FB7C8-3864-479C-B4C2-8529E42CF80F}"/>
    <cellStyle name="Calculation 3 2 4 3 2 4 2" xfId="3903" xr:uid="{41B8DB84-EC2A-45C3-BEED-65FFE5DC6B91}"/>
    <cellStyle name="Calculation 3 2 4 3 2 4 2 2" xfId="48592" xr:uid="{E5A6C7AD-159C-42CC-9FE3-6FF77DC65CDA}"/>
    <cellStyle name="Calculation 3 2 4 3 2 4 3" xfId="26026" xr:uid="{B95056BF-E533-4FC2-A6C5-E98D1EC06CEF}"/>
    <cellStyle name="Calculation 3 2 4 3 2 5" xfId="3904" xr:uid="{593A21F4-1D5A-4C7E-88ED-97FD2CAC42BE}"/>
    <cellStyle name="Calculation 3 2 4 3 2 5 2" xfId="48827" xr:uid="{4BD39614-E12A-4734-99B1-CEA27A3CE776}"/>
    <cellStyle name="Calculation 3 2 4 3 2 6" xfId="48708" xr:uid="{24AC3917-8EA2-458E-8EAC-4A012818AAA9}"/>
    <cellStyle name="Calculation 3 2 4 3 3" xfId="3905" xr:uid="{EA17FC4C-329D-4A72-B71A-5ABA0E637031}"/>
    <cellStyle name="Calculation 3 2 4 3 3 2" xfId="3906" xr:uid="{B286E780-3B1D-4773-BCEF-9E99F0395437}"/>
    <cellStyle name="Calculation 3 2 4 3 3 2 2" xfId="3907" xr:uid="{079DC6EB-04B9-41C4-9E90-5023AD4DA209}"/>
    <cellStyle name="Calculation 3 2 4 3 3 2 2 2" xfId="26108" xr:uid="{2C033C7B-BD31-451D-9C46-EA245557AA2E}"/>
    <cellStyle name="Calculation 3 2 4 3 3 2 3" xfId="47399" xr:uid="{8FA05633-C7C1-4B99-83CD-875C01B17AAD}"/>
    <cellStyle name="Calculation 3 2 4 3 3 3" xfId="3908" xr:uid="{D05D60EE-DFCD-4ED6-ABA1-0B2E1926F4CF}"/>
    <cellStyle name="Calculation 3 2 4 3 3 3 2" xfId="3909" xr:uid="{C43976C4-FDA0-484F-8B15-114595F0AAA8}"/>
    <cellStyle name="Calculation 3 2 4 3 3 3 2 2" xfId="45556" xr:uid="{E0C7ED80-8097-46B8-B666-9CE716E45ED6}"/>
    <cellStyle name="Calculation 3 2 4 3 3 3 3" xfId="35305" xr:uid="{8E390850-2192-45A4-B834-94D336151BF3}"/>
    <cellStyle name="Calculation 3 2 4 3 3 4" xfId="3910" xr:uid="{4DAEE28C-63F0-4B77-B901-42D938C90E4C}"/>
    <cellStyle name="Calculation 3 2 4 3 3 4 2" xfId="45250" xr:uid="{0FD3BC2B-2F66-4DB7-AEA1-F5A08F09FA3C}"/>
    <cellStyle name="Calculation 3 2 4 3 3 5" xfId="47704" xr:uid="{BC8837B6-5812-49B8-90AE-64BCDE08E8C2}"/>
    <cellStyle name="Calculation 3 2 4 3 4" xfId="3911" xr:uid="{AABE9DD4-A791-4917-B6F3-E1E8205E2C34}"/>
    <cellStyle name="Calculation 3 2 4 3 4 2" xfId="3912" xr:uid="{CA2C0438-B9CF-4A3C-A5BD-3211CB894A02}"/>
    <cellStyle name="Calculation 3 2 4 3 4 2 2" xfId="27596" xr:uid="{9FCB14ED-BC08-41BB-86A1-F9C4677EC4B0}"/>
    <cellStyle name="Calculation 3 2 4 3 4 3" xfId="29296" xr:uid="{466E0FFB-695F-4693-B7EB-EF1D0491BEFF}"/>
    <cellStyle name="Calculation 3 2 4 3 5" xfId="3913" xr:uid="{2752322B-61EB-44BB-AD85-FC90AE68D7BF}"/>
    <cellStyle name="Calculation 3 2 4 3 5 2" xfId="3914" xr:uid="{4BD6F726-014E-475E-AD06-DBF2112AA5B8}"/>
    <cellStyle name="Calculation 3 2 4 3 5 2 2" xfId="45896" xr:uid="{5BFB8F82-5CF1-4704-A228-DD41A2187DAC}"/>
    <cellStyle name="Calculation 3 2 4 3 5 3" xfId="44074" xr:uid="{50FF8AEB-B4D2-4874-A332-D26985D814AD}"/>
    <cellStyle name="Calculation 3 2 4 3 6" xfId="3915" xr:uid="{7E981A81-F222-48E0-96F2-CC96661B6219}"/>
    <cellStyle name="Calculation 3 2 4 3 6 2" xfId="48725" xr:uid="{A37B84ED-E67F-493E-BFBC-A7E70010B3D6}"/>
    <cellStyle name="Calculation 3 2 4 3 7" xfId="31938" xr:uid="{6BBA9ED0-0F1E-439C-A2D3-A7FFF616A138}"/>
    <cellStyle name="Calculation 3 2 4 4" xfId="2215" xr:uid="{0B1164BC-6E1B-46F8-9E58-18776F1F98E1}"/>
    <cellStyle name="Calculation 3 2 4 4 2" xfId="3916" xr:uid="{93DD47F6-FA87-4B84-8B39-BCF077803A79}"/>
    <cellStyle name="Calculation 3 2 4 4 2 2" xfId="3917" xr:uid="{216AB3BC-DD9C-4656-B835-936C3E609C8F}"/>
    <cellStyle name="Calculation 3 2 4 4 2 2 2" xfId="3918" xr:uid="{EE9E4B54-67FE-4E9D-8C66-20459B19D438}"/>
    <cellStyle name="Calculation 3 2 4 4 2 2 2 2" xfId="46077" xr:uid="{70C78CF8-C471-4875-9B76-EB85B71E92AF}"/>
    <cellStyle name="Calculation 3 2 4 4 2 2 3" xfId="25854" xr:uid="{F6D319D5-2CBF-4929-8695-03CD593B9E73}"/>
    <cellStyle name="Calculation 3 2 4 4 2 3" xfId="3919" xr:uid="{56648FED-A372-4C81-AD29-7878B72D393C}"/>
    <cellStyle name="Calculation 3 2 4 4 2 3 2" xfId="3920" xr:uid="{6A65D60A-5F44-41E7-8296-70E6422002E7}"/>
    <cellStyle name="Calculation 3 2 4 4 2 3 2 2" xfId="48910" xr:uid="{7B1BB95D-3DB8-4C62-8D09-8A1649855761}"/>
    <cellStyle name="Calculation 3 2 4 4 2 3 3" xfId="46363" xr:uid="{8B8925D3-6B40-4904-8AB3-4BC34B415A10}"/>
    <cellStyle name="Calculation 3 2 4 4 2 4" xfId="3921" xr:uid="{00211211-2477-43D9-88CC-B7E632C4874F}"/>
    <cellStyle name="Calculation 3 2 4 4 2 4 2" xfId="48756" xr:uid="{9BF4FDE4-73F6-4874-8524-21E579897796}"/>
    <cellStyle name="Calculation 3 2 4 4 2 5" xfId="33142" xr:uid="{BBDD9F66-3038-4EFD-A2CB-0D3BE6D6BA28}"/>
    <cellStyle name="Calculation 3 2 4 4 3" xfId="3922" xr:uid="{BB9F62A2-FE00-44A0-B0BA-7531C6F2CDF4}"/>
    <cellStyle name="Calculation 3 2 4 4 3 2" xfId="3923" xr:uid="{3A08A41A-91F7-47B2-AB36-6C4DD7CE9DBB}"/>
    <cellStyle name="Calculation 3 2 4 4 3 2 2" xfId="39122" xr:uid="{2C9C68C0-633E-49D2-A979-1B33ECF17CF8}"/>
    <cellStyle name="Calculation 3 2 4 4 3 3" xfId="26023" xr:uid="{4D4D9AF2-3D1A-47A3-B0EE-C59C51C8C7F8}"/>
    <cellStyle name="Calculation 3 2 4 4 4" xfId="3924" xr:uid="{D6088B42-F1C0-4E18-BAF3-A14483DA9D49}"/>
    <cellStyle name="Calculation 3 2 4 4 4 2" xfId="3925" xr:uid="{5452694D-910E-41FE-BDAE-9BD9BD51FDD2}"/>
    <cellStyle name="Calculation 3 2 4 4 4 2 2" xfId="49025" xr:uid="{4F0186BA-8AE1-48A1-8293-3B8A84D36604}"/>
    <cellStyle name="Calculation 3 2 4 4 4 3" xfId="36969" xr:uid="{3F352BA7-C528-4A34-8FE5-B056EA2CF4CA}"/>
    <cellStyle name="Calculation 3 2 4 4 5" xfId="3926" xr:uid="{480AB461-DC52-495F-8D50-4FBE6AB3EA64}"/>
    <cellStyle name="Calculation 3 2 4 4 5 2" xfId="48720" xr:uid="{36F07774-0A24-4458-BD09-B9918D80B07F}"/>
    <cellStyle name="Calculation 3 2 4 4 6" xfId="29823" xr:uid="{D51E7E52-C63E-4F16-8FAF-97169B609B60}"/>
    <cellStyle name="Calculation 3 2 4 5" xfId="3927" xr:uid="{FA0A6A4E-1D9D-4BB7-8A3E-408BB3AE07B1}"/>
    <cellStyle name="Calculation 3 2 4 5 2" xfId="3928" xr:uid="{3E1DDFB6-7E88-4D76-ACAC-44C458F3B089}"/>
    <cellStyle name="Calculation 3 2 4 5 2 2" xfId="3929" xr:uid="{A7C1C9F3-B233-4AF3-8786-1EC18BE3DB75}"/>
    <cellStyle name="Calculation 3 2 4 5 2 2 2" xfId="39059" xr:uid="{C2B39CA8-6491-4B03-811D-464CCEFB9BB8}"/>
    <cellStyle name="Calculation 3 2 4 5 2 3" xfId="35149" xr:uid="{F59CAB27-C7C3-4E1D-85D1-D259EEED2043}"/>
    <cellStyle name="Calculation 3 2 4 5 3" xfId="3930" xr:uid="{5F00856C-EE54-4D4E-8CA4-811E9363524B}"/>
    <cellStyle name="Calculation 3 2 4 5 3 2" xfId="3931" xr:uid="{4F6B1B20-0056-4AA6-AD51-3F16478C5F7E}"/>
    <cellStyle name="Calculation 3 2 4 5 3 2 2" xfId="26678" xr:uid="{C539DE8F-6B97-44E4-AF91-1B4F7CF7D2D8}"/>
    <cellStyle name="Calculation 3 2 4 5 3 3" xfId="47627" xr:uid="{C3E10F7B-ED19-47F2-9FC2-C790C27043B1}"/>
    <cellStyle name="Calculation 3 2 4 5 4" xfId="3932" xr:uid="{C1E95387-45C5-4453-82EB-064CE9976000}"/>
    <cellStyle name="Calculation 3 2 4 5 4 2" xfId="49336" xr:uid="{F83FB633-70C5-4F85-B503-94E6B4A4E305}"/>
    <cellStyle name="Calculation 3 2 4 5 5" xfId="43707" xr:uid="{A543B3EF-C3BE-4EB1-981C-E9017B7FAD02}"/>
    <cellStyle name="Calculation 3 2 4 6" xfId="3933" xr:uid="{3DDF493B-A575-4070-A078-200B6E75D232}"/>
    <cellStyle name="Calculation 3 2 4 6 2" xfId="3934" xr:uid="{583A4CA5-5969-48D4-9EC9-93AF3029340F}"/>
    <cellStyle name="Calculation 3 2 4 6 2 2" xfId="38347" xr:uid="{BFB5763B-9F04-4C63-9DED-A5A485D95003}"/>
    <cellStyle name="Calculation 3 2 4 6 3" xfId="31010" xr:uid="{562556DA-7EE4-4895-A102-CBB9BE25A41C}"/>
    <cellStyle name="Calculation 3 2 4 7" xfId="3935" xr:uid="{BDE1937C-9DC9-4E56-BEC5-F18CE71AA91E}"/>
    <cellStyle name="Calculation 3 2 4 7 2" xfId="3936" xr:uid="{8AA4B195-BB94-4916-9385-0763F2F61219}"/>
    <cellStyle name="Calculation 3 2 4 7 2 2" xfId="49337" xr:uid="{F60CDCA1-C64C-492C-9DE1-058C63EA7856}"/>
    <cellStyle name="Calculation 3 2 4 7 3" xfId="30249" xr:uid="{30D4DED0-FEBA-4AEE-9AE2-269940817550}"/>
    <cellStyle name="Calculation 3 2 4 8" xfId="3937" xr:uid="{C40EF0EB-6500-429C-9076-8B5D3BA9A897}"/>
    <cellStyle name="Calculation 3 2 4 8 2" xfId="30332" xr:uid="{830ED458-2566-4381-92CA-C11EBFA0157D}"/>
    <cellStyle name="Calculation 3 2 4 9" xfId="31616" xr:uid="{66E189E3-35B2-4B2D-812F-28BCB6DAA602}"/>
    <cellStyle name="Calculation 3 2 5" xfId="1152" xr:uid="{C8CDB85C-71F4-462F-A64B-EC265FBC3872}"/>
    <cellStyle name="Calculation 3 2 5 2" xfId="2159" xr:uid="{31C5C514-F632-41E7-A487-2CB714B82153}"/>
    <cellStyle name="Calculation 3 2 5 2 2" xfId="3938" xr:uid="{8B48995C-D2F7-420C-99C9-9F2C8E1774C4}"/>
    <cellStyle name="Calculation 3 2 5 2 2 2" xfId="3939" xr:uid="{32121908-04D3-44C1-AFCE-7936A6ED2F5A}"/>
    <cellStyle name="Calculation 3 2 5 2 2 2 2" xfId="3940" xr:uid="{0832AF4C-3841-4C13-9C56-4E6F461AED92}"/>
    <cellStyle name="Calculation 3 2 5 2 2 2 2 2" xfId="37732" xr:uid="{5A8B4388-F434-45FC-8CCA-6192EF8EFDF8}"/>
    <cellStyle name="Calculation 3 2 5 2 2 2 3" xfId="33543" xr:uid="{7CD49BC7-B1B1-4F19-8808-21303880A1CA}"/>
    <cellStyle name="Calculation 3 2 5 2 2 3" xfId="3941" xr:uid="{137FAC1E-4F93-4F59-A06F-4A0C233909FB}"/>
    <cellStyle name="Calculation 3 2 5 2 2 3 2" xfId="3942" xr:uid="{3A750BB9-F73E-42B2-B35B-85732F0D46AF}"/>
    <cellStyle name="Calculation 3 2 5 2 2 3 2 2" xfId="30607" xr:uid="{45BD7801-C6E1-46CD-B818-FF8D7E26B62A}"/>
    <cellStyle name="Calculation 3 2 5 2 2 3 3" xfId="35524" xr:uid="{0EF5C6E9-1AF3-4DBD-8834-9432467B7293}"/>
    <cellStyle name="Calculation 3 2 5 2 2 4" xfId="3943" xr:uid="{1693B516-6A1A-48DD-AF60-0EB58AD1A678}"/>
    <cellStyle name="Calculation 3 2 5 2 2 4 2" xfId="25957" xr:uid="{3976A6BA-E81A-4EB2-84EF-DAF93608F2D1}"/>
    <cellStyle name="Calculation 3 2 5 2 2 5" xfId="33111" xr:uid="{C6D318E7-6483-421A-90AF-4C69A944068B}"/>
    <cellStyle name="Calculation 3 2 5 2 3" xfId="3944" xr:uid="{73E63843-72E2-4790-83B4-C4F198A6AFD0}"/>
    <cellStyle name="Calculation 3 2 5 2 3 2" xfId="3945" xr:uid="{D03063FC-322C-43C6-9C64-C072B12B4D03}"/>
    <cellStyle name="Calculation 3 2 5 2 3 2 2" xfId="30247" xr:uid="{D0730A9E-16B8-46B3-ADAE-DF848D2650DB}"/>
    <cellStyle name="Calculation 3 2 5 2 3 3" xfId="34333" xr:uid="{3560B006-5351-455D-BA21-8152324D8390}"/>
    <cellStyle name="Calculation 3 2 5 2 4" xfId="3946" xr:uid="{8CFEFF19-18E3-46C7-8BE3-0F11B23CAE53}"/>
    <cellStyle name="Calculation 3 2 5 2 4 2" xfId="3947" xr:uid="{360F883A-4E0B-4BA3-B321-5E7A806534CD}"/>
    <cellStyle name="Calculation 3 2 5 2 4 2 2" xfId="48782" xr:uid="{B4D34662-B908-4DE6-B4DA-5B5364D6BE4E}"/>
    <cellStyle name="Calculation 3 2 5 2 4 3" xfId="36135" xr:uid="{F3B1B55B-391F-4F0E-BFBE-57F30F0763E4}"/>
    <cellStyle name="Calculation 3 2 5 2 5" xfId="3948" xr:uid="{6B472D63-E81F-4C1B-B15C-A899E4BEB73E}"/>
    <cellStyle name="Calculation 3 2 5 2 5 2" xfId="48808" xr:uid="{6242974B-56E5-4115-BB04-5D6D01E250C6}"/>
    <cellStyle name="Calculation 3 2 5 2 6" xfId="32204" xr:uid="{A7CEBDDA-0A0B-4EB9-A71C-53720F453E26}"/>
    <cellStyle name="Calculation 3 2 5 3" xfId="3949" xr:uid="{90800331-2DE5-4DB5-8588-E688D0EE1386}"/>
    <cellStyle name="Calculation 3 2 5 3 2" xfId="3950" xr:uid="{A1610509-FC3B-4072-BAB5-DAA758F721BE}"/>
    <cellStyle name="Calculation 3 2 5 3 2 2" xfId="3951" xr:uid="{E057FBE6-67C3-4FFE-9457-D1BB859242B1}"/>
    <cellStyle name="Calculation 3 2 5 3 2 2 2" xfId="39588" xr:uid="{5C3884C4-7136-40B2-B08C-F99EF1793C22}"/>
    <cellStyle name="Calculation 3 2 5 3 2 3" xfId="35730" xr:uid="{24A0E694-3571-4386-8FD9-2A4FC0638D4B}"/>
    <cellStyle name="Calculation 3 2 5 3 3" xfId="3952" xr:uid="{1A86EDE0-E327-44DC-804B-E299DBD7CFFD}"/>
    <cellStyle name="Calculation 3 2 5 3 3 2" xfId="3953" xr:uid="{15E190E0-D190-4951-BECF-8D6E923B6C1F}"/>
    <cellStyle name="Calculation 3 2 5 3 3 2 2" xfId="48761" xr:uid="{0256F34A-29BE-4797-8840-B87E64113C9D}"/>
    <cellStyle name="Calculation 3 2 5 3 3 3" xfId="46065" xr:uid="{8FEA20B0-AD44-489B-8D47-F98B08B1C7C6}"/>
    <cellStyle name="Calculation 3 2 5 3 4" xfId="3954" xr:uid="{4E9CEB19-25AF-4442-9465-5DB86751E1FD}"/>
    <cellStyle name="Calculation 3 2 5 3 4 2" xfId="49006" xr:uid="{9D3C1A62-FE2A-4E20-A97E-6935E6596E77}"/>
    <cellStyle name="Calculation 3 2 5 3 5" xfId="48348" xr:uid="{3A68B978-6B2C-4E36-A050-987D635E6FAA}"/>
    <cellStyle name="Calculation 3 2 5 4" xfId="3955" xr:uid="{F7F82BF7-CEE1-4C95-9F5A-0B18683F1DA8}"/>
    <cellStyle name="Calculation 3 2 5 4 2" xfId="3956" xr:uid="{3D551F90-8BBD-4930-A298-E06AE1844D2F}"/>
    <cellStyle name="Calculation 3 2 5 4 2 2" xfId="45191" xr:uid="{CC852DC4-0AD1-4A14-9B8D-9BA6320E5A4A}"/>
    <cellStyle name="Calculation 3 2 5 4 3" xfId="35422" xr:uid="{A0F0D31A-2257-4F9F-816D-B83E8934C10A}"/>
    <cellStyle name="Calculation 3 2 5 5" xfId="3957" xr:uid="{46D81625-128A-4413-A45D-194393EC3972}"/>
    <cellStyle name="Calculation 3 2 5 5 2" xfId="3958" xr:uid="{38B0CAB6-CFF3-4644-A32C-C156557101BF}"/>
    <cellStyle name="Calculation 3 2 5 5 2 2" xfId="48920" xr:uid="{62DD500B-82F5-4FFA-9DFF-3315F18BDA42}"/>
    <cellStyle name="Calculation 3 2 5 5 3" xfId="37180" xr:uid="{6CCD872E-E49A-41A6-BF2F-E1BE42F98A0C}"/>
    <cellStyle name="Calculation 3 2 5 6" xfId="3959" xr:uid="{B3ABA487-9BE6-4A07-B12A-0133496AD3DF}"/>
    <cellStyle name="Calculation 3 2 5 6 2" xfId="48956" xr:uid="{26CCD101-C277-4EF1-8154-387F353F6807}"/>
    <cellStyle name="Calculation 3 2 5 7" xfId="47644" xr:uid="{2AAEF17A-0D3F-4AE6-B9FF-329C0A1BA878}"/>
    <cellStyle name="Calculation 3 2 6" xfId="858" xr:uid="{673639FA-8FCA-46D6-883C-1855FC5BF8B7}"/>
    <cellStyle name="Calculation 3 2 6 2" xfId="1934" xr:uid="{84BFCB97-B24B-49A9-B87E-3E888987EB4B}"/>
    <cellStyle name="Calculation 3 2 6 2 2" xfId="3960" xr:uid="{5CCFF36E-72D1-41F6-88BC-605204A3AA23}"/>
    <cellStyle name="Calculation 3 2 6 2 2 2" xfId="3961" xr:uid="{E2876E20-4AFA-4993-82EB-54C9E0DDAC70}"/>
    <cellStyle name="Calculation 3 2 6 2 2 2 2" xfId="3962" xr:uid="{52127A03-F583-4CB3-8F5C-7704DFE4A73F}"/>
    <cellStyle name="Calculation 3 2 6 2 2 2 2 2" xfId="46845" xr:uid="{6A62ED39-DAC1-447B-9BD6-15CAA2912A7C}"/>
    <cellStyle name="Calculation 3 2 6 2 2 2 3" xfId="25561" xr:uid="{99E77E51-FA32-4DF1-A699-343A4068F9F1}"/>
    <cellStyle name="Calculation 3 2 6 2 2 3" xfId="3963" xr:uid="{341D80D9-2A34-4355-BCD2-3B0F8046CB30}"/>
    <cellStyle name="Calculation 3 2 6 2 2 3 2" xfId="3964" xr:uid="{E281DE7A-7E36-4EEF-87B8-16F7B099E79D}"/>
    <cellStyle name="Calculation 3 2 6 2 2 3 2 2" xfId="48852" xr:uid="{3BD7D9AE-3BB7-4D12-8851-79F6FB24559F}"/>
    <cellStyle name="Calculation 3 2 6 2 2 3 3" xfId="37376" xr:uid="{F07DDB37-D36F-4A63-9006-14F6CC956301}"/>
    <cellStyle name="Calculation 3 2 6 2 2 4" xfId="3965" xr:uid="{6DFBF1D7-6948-485A-AFAB-D2664F7EB688}"/>
    <cellStyle name="Calculation 3 2 6 2 2 4 2" xfId="48784" xr:uid="{8B036D4E-4137-4F42-9CD6-CA5D4FECE575}"/>
    <cellStyle name="Calculation 3 2 6 2 2 5" xfId="26504" xr:uid="{92877F59-E6CA-4475-B448-9683C75034AE}"/>
    <cellStyle name="Calculation 3 2 6 2 3" xfId="3966" xr:uid="{EFB119FD-B530-4C99-821F-E72ECE7828BE}"/>
    <cellStyle name="Calculation 3 2 6 2 3 2" xfId="3967" xr:uid="{B8A9A2F3-B3CB-4F43-95A7-C95682A238A0}"/>
    <cellStyle name="Calculation 3 2 6 2 3 2 2" xfId="29072" xr:uid="{D9AF5324-4BB2-4711-BC91-9D5F30C63533}"/>
    <cellStyle name="Calculation 3 2 6 2 3 3" xfId="35227" xr:uid="{321538A5-556F-4C96-8B9C-5F81F69D7538}"/>
    <cellStyle name="Calculation 3 2 6 2 4" xfId="3968" xr:uid="{36D97518-7F73-47C4-82E3-D77D5DF29C12}"/>
    <cellStyle name="Calculation 3 2 6 2 4 2" xfId="3969" xr:uid="{E889C812-5855-4D80-A115-136515BF2838}"/>
    <cellStyle name="Calculation 3 2 6 2 4 2 2" xfId="47085" xr:uid="{5FAE8A2A-E516-4DE4-8EAF-9CB2F69F8DCC}"/>
    <cellStyle name="Calculation 3 2 6 2 4 3" xfId="44361" xr:uid="{F389A736-50CD-4EB9-A2F4-7F7BFAA41888}"/>
    <cellStyle name="Calculation 3 2 6 2 5" xfId="3970" xr:uid="{9B6950DE-20FD-486A-895B-E14C8B1ABE46}"/>
    <cellStyle name="Calculation 3 2 6 2 5 2" xfId="43705" xr:uid="{96633FA1-5EA3-44E4-8B30-3523538E6922}"/>
    <cellStyle name="Calculation 3 2 6 2 6" xfId="32068" xr:uid="{D9E69150-AB57-4738-A836-E0682732167A}"/>
    <cellStyle name="Calculation 3 2 6 3" xfId="3971" xr:uid="{F3E5F670-5F8C-46F3-B364-B332C90E16F4}"/>
    <cellStyle name="Calculation 3 2 6 3 2" xfId="3972" xr:uid="{7F4D82DB-EE54-4299-9916-435CE1F61897}"/>
    <cellStyle name="Calculation 3 2 6 3 2 2" xfId="3973" xr:uid="{9E72CD10-4966-4ACD-9FF7-CBE85441207C}"/>
    <cellStyle name="Calculation 3 2 6 3 2 2 2" xfId="47286" xr:uid="{7601E6E8-6724-472C-998C-B1E97A5E8C45}"/>
    <cellStyle name="Calculation 3 2 6 3 2 3" xfId="33683" xr:uid="{77A2B2CF-F4E7-4413-8A4C-F3A4916400AF}"/>
    <cellStyle name="Calculation 3 2 6 3 3" xfId="3974" xr:uid="{527C4714-7FED-4EAD-B965-816D949B52D4}"/>
    <cellStyle name="Calculation 3 2 6 3 3 2" xfId="3975" xr:uid="{BE2A5174-E052-4BCF-B209-410D0DDC7DE8}"/>
    <cellStyle name="Calculation 3 2 6 3 3 2 2" xfId="44104" xr:uid="{F0F864FD-5276-44E6-BCE9-51963B988005}"/>
    <cellStyle name="Calculation 3 2 6 3 3 3" xfId="35677" xr:uid="{F1150ADE-3DC8-4BC7-99DC-1770329EBC78}"/>
    <cellStyle name="Calculation 3 2 6 3 4" xfId="3976" xr:uid="{8D6A7BAE-728B-4281-87F8-82EA4D4D654C}"/>
    <cellStyle name="Calculation 3 2 6 3 4 2" xfId="29688" xr:uid="{A7141143-5C00-4226-ABEE-F062220C260E}"/>
    <cellStyle name="Calculation 3 2 6 3 5" xfId="28336" xr:uid="{59E47424-B19D-4FED-9823-EF79692F5EEF}"/>
    <cellStyle name="Calculation 3 2 6 4" xfId="3977" xr:uid="{8ECDC255-4B34-4606-AD99-4B1470380B5D}"/>
    <cellStyle name="Calculation 3 2 6 4 2" xfId="3978" xr:uid="{DE323A6E-AF6F-4D15-9E0A-43B880F1D245}"/>
    <cellStyle name="Calculation 3 2 6 4 2 2" xfId="38904" xr:uid="{D205E317-5847-4673-8A46-FA5598914A67}"/>
    <cellStyle name="Calculation 3 2 6 4 3" xfId="34951" xr:uid="{8A4D7DDF-889F-4014-81E6-2A6FA9FD32AE}"/>
    <cellStyle name="Calculation 3 2 6 5" xfId="3979" xr:uid="{6C780CAE-8264-4C26-8A6E-770568842567}"/>
    <cellStyle name="Calculation 3 2 6 5 2" xfId="3980" xr:uid="{F3C22AE1-87B7-43F0-BDAB-1A4429CA8203}"/>
    <cellStyle name="Calculation 3 2 6 5 2 2" xfId="49054" xr:uid="{9FD85DDD-5D99-407B-9B6D-8EA0295D7E5E}"/>
    <cellStyle name="Calculation 3 2 6 5 3" xfId="36658" xr:uid="{CC634C72-D702-4C10-8C82-AC81B420EB03}"/>
    <cellStyle name="Calculation 3 2 6 6" xfId="3981" xr:uid="{2C406A75-0F3C-4E48-8D52-18DD4C631267}"/>
    <cellStyle name="Calculation 3 2 6 6 2" xfId="48970" xr:uid="{980C2ACB-0375-40C2-B7D5-52680CD3A88B}"/>
    <cellStyle name="Calculation 3 2 6 7" xfId="27029" xr:uid="{E65A64DD-3783-49B6-842B-A1F4759CFF23}"/>
    <cellStyle name="Calculation 3 2 7" xfId="1861" xr:uid="{8C7AD6D4-0C0F-4AB0-8F93-2BD38CFDF06E}"/>
    <cellStyle name="Calculation 3 2 7 2" xfId="3982" xr:uid="{E08A505A-D66F-4AD9-B2CB-BB87A3E1BFF7}"/>
    <cellStyle name="Calculation 3 2 7 2 2" xfId="3983" xr:uid="{A98FB70B-750F-4AE0-A153-C9AB3108D765}"/>
    <cellStyle name="Calculation 3 2 7 2 2 2" xfId="3984" xr:uid="{E07D7158-682A-4427-92D7-380C97E320CE}"/>
    <cellStyle name="Calculation 3 2 7 2 2 2 2" xfId="37910" xr:uid="{8E25F3AD-1D77-4FDC-A0D3-7B202F367047}"/>
    <cellStyle name="Calculation 3 2 7 2 2 3" xfId="27180" xr:uid="{0141283D-416E-43F5-8378-32A90B0D0DA6}"/>
    <cellStyle name="Calculation 3 2 7 2 3" xfId="3985" xr:uid="{485821B9-6ADE-4AC7-BDC6-4CFAF0B8D644}"/>
    <cellStyle name="Calculation 3 2 7 2 3 2" xfId="3986" xr:uid="{6D0E0009-4393-40A0-ABD4-5FC028CFA4FD}"/>
    <cellStyle name="Calculation 3 2 7 2 3 2 2" xfId="48829" xr:uid="{4CB169A5-A74B-4482-893B-F900CDF41DAD}"/>
    <cellStyle name="Calculation 3 2 7 2 3 3" xfId="33912" xr:uid="{98D34D9C-28FF-44AC-8117-8CC141076BFF}"/>
    <cellStyle name="Calculation 3 2 7 2 4" xfId="3987" xr:uid="{6779B810-42E2-4D25-8E45-D96141751E00}"/>
    <cellStyle name="Calculation 3 2 7 2 4 2" xfId="27538" xr:uid="{815DFD42-828C-4975-94CB-E30BEA778309}"/>
    <cellStyle name="Calculation 3 2 7 2 5" xfId="32935" xr:uid="{4848465C-3198-42B2-B34D-9BC1E28087D6}"/>
    <cellStyle name="Calculation 3 2 7 3" xfId="3988" xr:uid="{6CB3FA27-C265-404D-A390-3406B529D8E1}"/>
    <cellStyle name="Calculation 3 2 7 3 2" xfId="3989" xr:uid="{D316F850-275D-49E4-84B5-1646D13819E3}"/>
    <cellStyle name="Calculation 3 2 7 3 2 2" xfId="39298" xr:uid="{0EF9A7B2-D3F1-49C8-9782-700CBA7F950E}"/>
    <cellStyle name="Calculation 3 2 7 3 3" xfId="35376" xr:uid="{1E6769BD-736E-471D-8381-DDA8795776BA}"/>
    <cellStyle name="Calculation 3 2 7 4" xfId="3990" xr:uid="{E60EABC4-8270-49F7-9E2F-DC6CA28DD82E}"/>
    <cellStyle name="Calculation 3 2 7 4 2" xfId="3991" xr:uid="{BFEC0138-6D59-469A-B5F8-D4AD7B79180C}"/>
    <cellStyle name="Calculation 3 2 7 4 2 2" xfId="45358" xr:uid="{FB681905-F958-4761-9580-7CA7B5A4C36A}"/>
    <cellStyle name="Calculation 3 2 7 4 3" xfId="25975" xr:uid="{03B52316-4AEE-4A4B-887A-290579E6925A}"/>
    <cellStyle name="Calculation 3 2 7 5" xfId="3992" xr:uid="{5730966A-A801-4482-A404-11B8BE413D6A}"/>
    <cellStyle name="Calculation 3 2 7 5 2" xfId="46091" xr:uid="{ADFBD988-08DC-4ED7-9EF7-37EE667217DF}"/>
    <cellStyle name="Calculation 3 2 7 6" xfId="32029" xr:uid="{B621AFE2-C939-4A8B-AC44-AB0009F46D0F}"/>
    <cellStyle name="Calculation 3 2 8" xfId="3993" xr:uid="{63837BA2-B5D0-40B3-BDAE-43FDF0249AEA}"/>
    <cellStyle name="Calculation 3 2 8 2" xfId="3994" xr:uid="{707F8C4C-E7BB-4B7F-B72C-35225C0C3F3E}"/>
    <cellStyle name="Calculation 3 2 8 2 2" xfId="39412" xr:uid="{B01090FB-57DD-4320-A5B4-1F4661A9F9C3}"/>
    <cellStyle name="Calculation 3 2 8 3" xfId="35522" xr:uid="{3F8D052E-9EF6-43D5-AC86-7710DDD5670C}"/>
    <cellStyle name="Calculation 3 2 9" xfId="3995" xr:uid="{6FD2F7E5-8EA7-4DAD-9BEA-CE371A068238}"/>
    <cellStyle name="Calculation 3 2 9 2" xfId="3996" xr:uid="{59EB2E9A-9255-4991-B070-FB9E8DBC9E23}"/>
    <cellStyle name="Calculation 3 2 9 2 2" xfId="48747" xr:uid="{DE675944-06FA-4E0B-9C5B-4D1DB0F6891C}"/>
    <cellStyle name="Calculation 3 2 9 3" xfId="37252" xr:uid="{E7E450EE-966B-4956-B96C-D3C94F238A2B}"/>
    <cellStyle name="Calculation 3 3" xfId="978" xr:uid="{30B5C9F6-0E3A-4750-A69D-91F3EC26F35E}"/>
    <cellStyle name="Calculation 3 3 10" xfId="44528" xr:uid="{A1AF6C3B-2B41-4AE7-831A-4D986DABF383}"/>
    <cellStyle name="Calculation 3 3 2" xfId="1460" xr:uid="{F5200367-C342-4857-B309-075779EBF43C}"/>
    <cellStyle name="Calculation 3 3 2 2" xfId="1722" xr:uid="{662C4569-AA57-4F61-9A92-BCCD00D25B13}"/>
    <cellStyle name="Calculation 3 3 2 2 2" xfId="2707" xr:uid="{7F4B6257-9F30-42C1-8947-4982D625B36F}"/>
    <cellStyle name="Calculation 3 3 2 2 2 2" xfId="3997" xr:uid="{DE88445E-4A2E-4B98-A5DE-E884082672D6}"/>
    <cellStyle name="Calculation 3 3 2 2 2 2 2" xfId="3998" xr:uid="{487127D9-815A-4334-824A-D71194ED6633}"/>
    <cellStyle name="Calculation 3 3 2 2 2 2 2 2" xfId="3999" xr:uid="{0B575CE2-5E21-466F-B09A-01197BB79B74}"/>
    <cellStyle name="Calculation 3 3 2 2 2 2 2 2 2" xfId="37643" xr:uid="{215D59E8-7553-45E2-B488-4D2EE925337A}"/>
    <cellStyle name="Calculation 3 3 2 2 2 2 2 3" xfId="33445" xr:uid="{66FFB59D-DE34-482C-B814-A401F10AC2EB}"/>
    <cellStyle name="Calculation 3 3 2 2 2 2 3" xfId="4000" xr:uid="{605A5B87-9F6B-4098-A9ED-B1BE953EBFBB}"/>
    <cellStyle name="Calculation 3 3 2 2 2 2 3 2" xfId="4001" xr:uid="{1A473794-4461-417D-977B-36721AD8E544}"/>
    <cellStyle name="Calculation 3 3 2 2 2 2 3 2 2" xfId="48783" xr:uid="{1063BDF0-A5FC-48CE-93D6-FF4D38A52BD8}"/>
    <cellStyle name="Calculation 3 3 2 2 2 2 3 3" xfId="44547" xr:uid="{A7BF0F72-DEAC-4CEB-8DE6-E0D6700B5B28}"/>
    <cellStyle name="Calculation 3 3 2 2 2 2 4" xfId="4002" xr:uid="{EF870747-F9D2-4B0F-97D5-7C59CAFC0439}"/>
    <cellStyle name="Calculation 3 3 2 2 2 2 4 2" xfId="48937" xr:uid="{C6697CBD-71FC-4FE7-9ED1-75D23DAA1598}"/>
    <cellStyle name="Calculation 3 3 2 2 2 2 5" xfId="30099" xr:uid="{BEEB52BD-8923-4610-AC05-D941374ED4B0}"/>
    <cellStyle name="Calculation 3 3 2 2 2 3" xfId="4003" xr:uid="{C10A81D2-A15A-41D1-9A62-F9B76C235EFD}"/>
    <cellStyle name="Calculation 3 3 2 2 2 3 2" xfId="4004" xr:uid="{6209B10F-5FA4-4A27-A52F-F3E51FACD819}"/>
    <cellStyle name="Calculation 3 3 2 2 2 3 2 2" xfId="38308" xr:uid="{D8C68D3A-D2CE-4951-8E25-E9473890FAB4}"/>
    <cellStyle name="Calculation 3 3 2 2 2 3 3" xfId="47200" xr:uid="{AB03F19A-6136-4F26-8B69-AF14DD43A2EB}"/>
    <cellStyle name="Calculation 3 3 2 2 2 4" xfId="4005" xr:uid="{7EC524F2-E946-42A1-BF7C-DED59E5A1899}"/>
    <cellStyle name="Calculation 3 3 2 2 2 4 2" xfId="4006" xr:uid="{9C67B178-8A32-4D2D-ABC6-0A9489D41EF1}"/>
    <cellStyle name="Calculation 3 3 2 2 2 4 2 2" xfId="48938" xr:uid="{BBB6849B-00D5-4A6A-A3D5-707DE8D56DED}"/>
    <cellStyle name="Calculation 3 3 2 2 2 4 3" xfId="44695" xr:uid="{2024371C-74DD-4692-BBD8-D0C581E60854}"/>
    <cellStyle name="Calculation 3 3 2 2 2 5" xfId="4007" xr:uid="{2020D018-1792-48FB-90F8-38C073C4C956}"/>
    <cellStyle name="Calculation 3 3 2 2 2 5 2" xfId="48921" xr:uid="{AB63D218-BE1F-4CF4-8627-1C20A1229553}"/>
    <cellStyle name="Calculation 3 3 2 2 2 6" xfId="32326" xr:uid="{4C0ECBC7-561E-4347-A62B-EC3C8E711A52}"/>
    <cellStyle name="Calculation 3 3 2 2 3" xfId="4008" xr:uid="{7DC53E44-D608-478F-AAC6-B6CB0E9AADAA}"/>
    <cellStyle name="Calculation 3 3 2 2 3 2" xfId="4009" xr:uid="{4DE4E4BF-3E05-44D8-9711-B2433C95AA4A}"/>
    <cellStyle name="Calculation 3 3 2 2 3 2 2" xfId="4010" xr:uid="{7B6F9A67-E9D1-454A-AEB3-C5EB370B6DCB}"/>
    <cellStyle name="Calculation 3 3 2 2 3 2 2 2" xfId="38914" xr:uid="{6610BB7B-D52F-4ACA-9522-AFCB49BFBB34}"/>
    <cellStyle name="Calculation 3 3 2 2 3 2 3" xfId="29559" xr:uid="{F696C22E-B001-420E-B497-16AB5D050DB9}"/>
    <cellStyle name="Calculation 3 3 2 2 3 3" xfId="4011" xr:uid="{C975E871-1585-484A-8DD5-B735FBD4B773}"/>
    <cellStyle name="Calculation 3 3 2 2 3 3 2" xfId="4012" xr:uid="{477D5660-F571-4004-B1E7-2FF1AD1DA93C}"/>
    <cellStyle name="Calculation 3 3 2 2 3 3 2 2" xfId="49030" xr:uid="{49716FC3-42EF-4C86-A1C2-F92E294DBE00}"/>
    <cellStyle name="Calculation 3 3 2 2 3 3 3" xfId="36666" xr:uid="{6DA18D88-1D94-40B3-9BE0-B9C0B08F0D76}"/>
    <cellStyle name="Calculation 3 3 2 2 3 4" xfId="4013" xr:uid="{2E1D7266-CC2C-453F-AA3D-2722F80571AE}"/>
    <cellStyle name="Calculation 3 3 2 2 3 4 2" xfId="30793" xr:uid="{7FF9A450-129F-42E7-A055-DC290F01BD58}"/>
    <cellStyle name="Calculation 3 3 2 2 3 5" xfId="32851" xr:uid="{3EAE0DF1-F8CE-41EC-BAA4-0D579018839D}"/>
    <cellStyle name="Calculation 3 3 2 2 4" xfId="4014" xr:uid="{CC86C379-CAF3-47E9-B3BF-9A7D42916006}"/>
    <cellStyle name="Calculation 3 3 2 2 4 2" xfId="4015" xr:uid="{2FD32E51-E0CB-4C27-8E2A-485B08414E08}"/>
    <cellStyle name="Calculation 3 3 2 2 4 2 2" xfId="39022" xr:uid="{D65FC435-F5A2-4EC4-984C-B1E6988EE56B}"/>
    <cellStyle name="Calculation 3 3 2 2 4 3" xfId="46056" xr:uid="{CF04B408-2A71-4947-B328-6EA88CD7F29D}"/>
    <cellStyle name="Calculation 3 3 2 2 5" xfId="4016" xr:uid="{0FC3E91F-206A-4D71-892B-733B0B65E508}"/>
    <cellStyle name="Calculation 3 3 2 2 5 2" xfId="4017" xr:uid="{A8D525FE-A833-4A39-AFF3-C5960E08E781}"/>
    <cellStyle name="Calculation 3 3 2 2 5 2 2" xfId="25345" xr:uid="{0F6235D6-E208-478C-8F9B-A8E0DBD8AB35}"/>
    <cellStyle name="Calculation 3 3 2 2 5 3" xfId="36774" xr:uid="{E879537F-27A0-447E-9B58-16B89E4C355D}"/>
    <cellStyle name="Calculation 3 3 2 2 6" xfId="4018" xr:uid="{24BECBFD-8938-465F-8607-2C2BEC50CEE5}"/>
    <cellStyle name="Calculation 3 3 2 2 6 2" xfId="48922" xr:uid="{8D691F1B-4923-4FE6-996F-41B610E470DF}"/>
    <cellStyle name="Calculation 3 3 2 2 7" xfId="31886" xr:uid="{F9CFE0F9-EFB2-4721-A97D-3CAD9D6505A5}"/>
    <cellStyle name="Calculation 3 3 2 3" xfId="2451" xr:uid="{D6FE933B-7C70-4B71-9424-9513E79AAAB8}"/>
    <cellStyle name="Calculation 3 3 2 3 2" xfId="4019" xr:uid="{DC5921AC-3F38-45B3-BE5B-2FE493E3AFA6}"/>
    <cellStyle name="Calculation 3 3 2 3 2 2" xfId="4020" xr:uid="{922DFC65-54B5-4AC2-80A7-54A25B402CB7}"/>
    <cellStyle name="Calculation 3 3 2 3 2 2 2" xfId="4021" xr:uid="{6947246C-84F8-4296-8A7E-6673DBE3D2DE}"/>
    <cellStyle name="Calculation 3 3 2 3 2 2 2 2" xfId="38570" xr:uid="{776A2470-BAD9-4C61-BEE8-C5DDB965463F}"/>
    <cellStyle name="Calculation 3 3 2 3 2 2 3" xfId="26586" xr:uid="{A4F75AD7-9B61-4213-966D-8E165F90E1C4}"/>
    <cellStyle name="Calculation 3 3 2 3 2 3" xfId="4022" xr:uid="{E3382E10-0E7D-49DA-8921-4268875D6B25}"/>
    <cellStyle name="Calculation 3 3 2 3 2 3 2" xfId="4023" xr:uid="{69B2ABF7-8E10-4062-BDEE-D2A10AD1DC76}"/>
    <cellStyle name="Calculation 3 3 2 3 2 3 2 2" xfId="49066" xr:uid="{CEB24070-77D1-40C1-B77F-3D269D9BA903}"/>
    <cellStyle name="Calculation 3 3 2 3 2 3 3" xfId="36327" xr:uid="{7C512BE1-3370-4208-9A83-CE9792E17A1D}"/>
    <cellStyle name="Calculation 3 3 2 3 2 4" xfId="4024" xr:uid="{70B79671-531E-4988-87F5-5CD768CA82DE}"/>
    <cellStyle name="Calculation 3 3 2 3 2 4 2" xfId="49338" xr:uid="{0D200C86-64C9-489C-A194-81778213F6B0}"/>
    <cellStyle name="Calculation 3 3 2 3 2 5" xfId="33279" xr:uid="{B76D13C9-C47B-4161-ACEF-AB3E0DEC44F8}"/>
    <cellStyle name="Calculation 3 3 2 3 3" xfId="4025" xr:uid="{C3A8C61D-F42F-45D0-BA5A-04C7E3F63309}"/>
    <cellStyle name="Calculation 3 3 2 3 3 2" xfId="4026" xr:uid="{A755A8FD-69EB-417B-818C-DD2C8A8A4A5C}"/>
    <cellStyle name="Calculation 3 3 2 3 3 2 2" xfId="38096" xr:uid="{6E829E8F-2AC4-4444-BE03-BD65A625512A}"/>
    <cellStyle name="Calculation 3 3 2 3 3 3" xfId="33981" xr:uid="{ECFFA63A-CF2D-4707-97C7-7BA79561E810}"/>
    <cellStyle name="Calculation 3 3 2 3 4" xfId="4027" xr:uid="{BC6A50E2-7849-4FE5-A1F3-B49624B9DD18}"/>
    <cellStyle name="Calculation 3 3 2 3 4 2" xfId="4028" xr:uid="{AB797242-8641-445D-ACA3-9E03BD945F8D}"/>
    <cellStyle name="Calculation 3 3 2 3 4 2 2" xfId="49045" xr:uid="{504DE5A7-28AD-403F-871E-06245CAE7CCD}"/>
    <cellStyle name="Calculation 3 3 2 3 4 3" xfId="35942" xr:uid="{01C3DA7E-6FFF-4A85-8533-E434DE20EBB5}"/>
    <cellStyle name="Calculation 3 3 2 3 5" xfId="4029" xr:uid="{6CDDDB68-9E73-415F-8B14-66D6DFD0BE02}"/>
    <cellStyle name="Calculation 3 3 2 3 5 2" xfId="48703" xr:uid="{D3A0A7C3-2C9F-4437-8EA2-50595F422C20}"/>
    <cellStyle name="Calculation 3 3 2 3 6" xfId="27920" xr:uid="{1C9CB313-2592-4B6D-9212-BE9C37E8E711}"/>
    <cellStyle name="Calculation 3 3 2 4" xfId="4030" xr:uid="{505F3F49-2F17-45F7-B8F8-DAB431A86297}"/>
    <cellStyle name="Calculation 3 3 2 4 2" xfId="4031" xr:uid="{DB24BDCF-33A7-43A2-B465-7CE6F756F118}"/>
    <cellStyle name="Calculation 3 3 2 4 2 2" xfId="4032" xr:uid="{5F79DC9E-AF01-4065-911D-604438975EE0}"/>
    <cellStyle name="Calculation 3 3 2 4 2 2 2" xfId="39496" xr:uid="{739202E6-AD3E-407A-8F7F-F6F3BF01B573}"/>
    <cellStyle name="Calculation 3 3 2 4 2 3" xfId="28016" xr:uid="{E9B909C1-C1B7-4CBD-8817-E1C4E20E6BE4}"/>
    <cellStyle name="Calculation 3 3 2 4 3" xfId="4033" xr:uid="{F5A9C16E-0461-49D2-9AA6-31B48F1B610F}"/>
    <cellStyle name="Calculation 3 3 2 4 3 2" xfId="4034" xr:uid="{5ACF4B64-1B21-4E62-9F75-2D86FB6A15DE}"/>
    <cellStyle name="Calculation 3 3 2 4 3 2 2" xfId="48950" xr:uid="{0AD3F53F-4303-4D2D-9101-6F395002E42C}"/>
    <cellStyle name="Calculation 3 3 2 4 3 3" xfId="44257" xr:uid="{D918F1E6-8E04-4D71-9C5A-A854B90A6DBA}"/>
    <cellStyle name="Calculation 3 3 2 4 4" xfId="4035" xr:uid="{6A6C09E5-97F7-45CC-9DE2-FF38E61911E0}"/>
    <cellStyle name="Calculation 3 3 2 4 4 2" xfId="48826" xr:uid="{2A6845D1-DBEA-4668-A987-DAAC1BC7F8FE}"/>
    <cellStyle name="Calculation 3 3 2 4 5" xfId="32732" xr:uid="{57AD3279-5C54-4229-8A38-2AD753F4712B}"/>
    <cellStyle name="Calculation 3 3 2 5" xfId="4036" xr:uid="{9093CB43-A8B8-42C3-A128-17803B54363A}"/>
    <cellStyle name="Calculation 3 3 2 5 2" xfId="4037" xr:uid="{7D68641E-67A7-46BB-8A73-D17088F5CAC6}"/>
    <cellStyle name="Calculation 3 3 2 5 2 2" xfId="39470" xr:uid="{EF8D40E9-4D8B-426E-A6BA-A294481EBE4A}"/>
    <cellStyle name="Calculation 3 3 2 5 3" xfId="28275" xr:uid="{15B920AE-325D-40D9-8868-A8CDD014D9AE}"/>
    <cellStyle name="Calculation 3 3 2 6" xfId="4038" xr:uid="{8437F380-E5D1-4A68-8661-0E10565167D5}"/>
    <cellStyle name="Calculation 3 3 2 6 2" xfId="4039" xr:uid="{AEDC85F3-F467-45B5-8F38-89D153388FE2}"/>
    <cellStyle name="Calculation 3 3 2 6 2 2" xfId="27235" xr:uid="{5DDFBB62-6029-4605-A681-E3BE86672DC7}"/>
    <cellStyle name="Calculation 3 3 2 6 3" xfId="37413" xr:uid="{EF87526B-167B-4A05-AD85-C498AFC7175D}"/>
    <cellStyle name="Calculation 3 3 2 7" xfId="4040" xr:uid="{C7A91752-747F-4426-AB43-F95D6F8B8CCA}"/>
    <cellStyle name="Calculation 3 3 2 7 2" xfId="44271" xr:uid="{7778214E-00C2-4C5B-BE82-DBFE669570C0}"/>
    <cellStyle name="Calculation 3 3 2 8" xfId="31564" xr:uid="{15D5C6A1-DA97-45FB-B5B0-D6D130355FA4}"/>
    <cellStyle name="Calculation 3 3 3" xfId="1099" xr:uid="{DA4BFCEC-A3B7-4B01-9D6E-562C99BB10ED}"/>
    <cellStyle name="Calculation 3 3 3 2" xfId="2110" xr:uid="{8FC49983-76AA-4D32-A39C-3278FBDCC73B}"/>
    <cellStyle name="Calculation 3 3 3 2 2" xfId="4041" xr:uid="{AC19439A-A0F7-4E7E-96A9-5DA060497C49}"/>
    <cellStyle name="Calculation 3 3 3 2 2 2" xfId="4042" xr:uid="{EEA47E9C-0024-44F0-906A-414A6DE00B17}"/>
    <cellStyle name="Calculation 3 3 3 2 2 2 2" xfId="4043" xr:uid="{4BE0DDF5-B32B-4B3F-A471-F00410DDCE8A}"/>
    <cellStyle name="Calculation 3 3 3 2 2 2 2 2" xfId="44726" xr:uid="{EB345BBD-2BF9-41B5-BF8A-8F7CEEED7B17}"/>
    <cellStyle name="Calculation 3 3 3 2 2 2 3" xfId="49447" xr:uid="{4082E0F7-CBBF-4D9C-A20B-8BAE957B916C}"/>
    <cellStyle name="Calculation 3 3 3 2 2 3" xfId="4044" xr:uid="{DE105230-6998-4DCA-8A42-A9D2AAEC160C}"/>
    <cellStyle name="Calculation 3 3 3 2 2 3 2" xfId="4045" xr:uid="{8CE3247E-7589-4F92-96CE-0D83BD4A5FD5}"/>
    <cellStyle name="Calculation 3 3 3 2 2 3 2 2" xfId="44466" xr:uid="{014062F0-3643-4B4E-A2EF-9305CDB7DB40}"/>
    <cellStyle name="Calculation 3 3 3 2 2 3 3" xfId="27406" xr:uid="{FD23585F-FD16-4E8B-A704-6470360C8C3D}"/>
    <cellStyle name="Calculation 3 3 3 2 2 4" xfId="4046" xr:uid="{AB9214B0-AF97-4002-92E1-91EEC8DA5DD1}"/>
    <cellStyle name="Calculation 3 3 3 2 2 4 2" xfId="48868" xr:uid="{7864EE92-CBF5-4918-A1F1-AE2CBA71F437}"/>
    <cellStyle name="Calculation 3 3 3 2 2 5" xfId="33079" xr:uid="{C9042CDA-07DD-4690-BD86-6FDFC3E5C8D8}"/>
    <cellStyle name="Calculation 3 3 3 2 3" xfId="4047" xr:uid="{C8A62E95-4A36-4BBA-A12A-B55D9F13BC70}"/>
    <cellStyle name="Calculation 3 3 3 2 3 2" xfId="4048" xr:uid="{D01E7634-990C-4CD3-950C-D944B6AF70B9}"/>
    <cellStyle name="Calculation 3 3 3 2 3 2 2" xfId="39038" xr:uid="{B94ACF03-907D-49D3-AA5A-4BD90F5E1FAA}"/>
    <cellStyle name="Calculation 3 3 3 2 3 3" xfId="48620" xr:uid="{CD5B3CC5-AFF9-471A-A6A5-5D4FB14AAD2E}"/>
    <cellStyle name="Calculation 3 3 3 2 4" xfId="4049" xr:uid="{FD18CB1D-EA17-4E9E-9FC0-81FE52C8E233}"/>
    <cellStyle name="Calculation 3 3 3 2 4 2" xfId="4050" xr:uid="{5E87469C-0BF6-4EC3-B635-E98036E6BDFF}"/>
    <cellStyle name="Calculation 3 3 3 2 4 2 2" xfId="44602" xr:uid="{06EFA594-C774-413E-9169-BA52BC0AA3FD}"/>
    <cellStyle name="Calculation 3 3 3 2 4 3" xfId="36790" xr:uid="{AF6BA2C4-607D-4951-BC07-7B3C0641174B}"/>
    <cellStyle name="Calculation 3 3 3 2 5" xfId="4051" xr:uid="{B57D6F14-318B-4376-9B1D-04245C27FF6D}"/>
    <cellStyle name="Calculation 3 3 3 2 5 2" xfId="49339" xr:uid="{EECFBC1D-9836-4E22-80AD-FC6FF0832D8D}"/>
    <cellStyle name="Calculation 3 3 3 2 6" xfId="32170" xr:uid="{FC292E59-F1C0-492F-8974-BC56204624E1}"/>
    <cellStyle name="Calculation 3 3 3 3" xfId="4052" xr:uid="{08A04FC8-80EA-4C75-87BE-CB2298913B05}"/>
    <cellStyle name="Calculation 3 3 3 3 2" xfId="4053" xr:uid="{6B243F60-20EF-419A-BEFF-01E4A8EEE200}"/>
    <cellStyle name="Calculation 3 3 3 3 2 2" xfId="4054" xr:uid="{9D74A5A6-F53E-4E6C-8845-E2AF0CEB00DB}"/>
    <cellStyle name="Calculation 3 3 3 3 2 2 2" xfId="38862" xr:uid="{AF0AD5EB-8700-4C0D-A4B6-51CBF2705DF3}"/>
    <cellStyle name="Calculation 3 3 3 3 2 3" xfId="45441" xr:uid="{ED8A6D74-DAE2-425B-B1F2-1A41662423C6}"/>
    <cellStyle name="Calculation 3 3 3 3 3" xfId="4055" xr:uid="{A2CAF66E-2E0C-43DA-A3A6-C2FB5278EC59}"/>
    <cellStyle name="Calculation 3 3 3 3 3 2" xfId="4056" xr:uid="{B6F55CE4-8CF7-4D75-B6B7-86466D519E34}"/>
    <cellStyle name="Calculation 3 3 3 3 3 2 2" xfId="44718" xr:uid="{41BFC11F-BBAC-4E09-A703-FE5FD6BD54A5}"/>
    <cellStyle name="Calculation 3 3 3 3 3 3" xfId="48991" xr:uid="{8B7966F3-0778-4154-9D71-93F005C1808C}"/>
    <cellStyle name="Calculation 3 3 3 3 4" xfId="4057" xr:uid="{65B4DF07-A803-49C6-9B59-4DD75C723589}"/>
    <cellStyle name="Calculation 3 3 3 3 4 2" xfId="49340" xr:uid="{5A107719-0193-4FDF-A405-C313441020E0}"/>
    <cellStyle name="Calculation 3 3 3 3 5" xfId="32526" xr:uid="{9C91C4C8-950A-49B3-BAA1-9DAF8A2280F0}"/>
    <cellStyle name="Calculation 3 3 3 4" xfId="4058" xr:uid="{A5FEFC1A-FA68-492D-8943-37235C559059}"/>
    <cellStyle name="Calculation 3 3 3 4 2" xfId="4059" xr:uid="{CB32CF46-A2BC-49AA-9E91-487B7C0878AC}"/>
    <cellStyle name="Calculation 3 3 3 4 2 2" xfId="48084" xr:uid="{C2B4D4B0-705A-4785-996C-901FCA495EFB}"/>
    <cellStyle name="Calculation 3 3 3 4 3" xfId="35387" xr:uid="{FE92FDCB-A1FA-4469-9F7F-EC5B73B6BE05}"/>
    <cellStyle name="Calculation 3 3 3 5" xfId="4060" xr:uid="{947C5DC2-973D-49B3-87AB-C3CCB39A1C31}"/>
    <cellStyle name="Calculation 3 3 3 5 2" xfId="4061" xr:uid="{45E7377D-9AFB-4004-B352-FDDEDAA52DD8}"/>
    <cellStyle name="Calculation 3 3 3 5 2 2" xfId="49008" xr:uid="{F78CC037-23B4-4605-A365-B112BD06963E}"/>
    <cellStyle name="Calculation 3 3 3 5 3" xfId="37143" xr:uid="{0A317CE2-D3AB-4390-8C55-9AA13A5765E7}"/>
    <cellStyle name="Calculation 3 3 3 6" xfId="4062" xr:uid="{167AF131-5A0A-4811-A872-66AE3AE35798}"/>
    <cellStyle name="Calculation 3 3 3 6 2" xfId="48599" xr:uid="{F8CF7FB2-0BD4-4C07-A1CB-E1DE416A7804}"/>
    <cellStyle name="Calculation 3 3 3 7" xfId="25359" xr:uid="{3ADAEF5F-D7BE-4AAB-8907-D3C8852F60BB}"/>
    <cellStyle name="Calculation 3 3 4" xfId="1167" xr:uid="{959645C1-F11C-4A59-BE58-4B54C85D7C3B}"/>
    <cellStyle name="Calculation 3 3 4 2" xfId="2173" xr:uid="{8B30154E-0100-4723-A794-45818B19F5A5}"/>
    <cellStyle name="Calculation 3 3 4 2 2" xfId="4063" xr:uid="{03A75DE3-5EEE-4860-816E-5B00176F725F}"/>
    <cellStyle name="Calculation 3 3 4 2 2 2" xfId="4064" xr:uid="{83FC3E99-F2F8-4323-9CC7-EA1D370B4F4F}"/>
    <cellStyle name="Calculation 3 3 4 2 2 2 2" xfId="4065" xr:uid="{C3190C80-E65F-481B-A85D-5918CAE7AFC0}"/>
    <cellStyle name="Calculation 3 3 4 2 2 2 2 2" xfId="39384" xr:uid="{1A48328D-172D-4D8C-8778-AB8EC8CD438A}"/>
    <cellStyle name="Calculation 3 3 4 2 2 2 3" xfId="35489" xr:uid="{8C8018F7-1FB8-44BF-952D-3F0718900C8A}"/>
    <cellStyle name="Calculation 3 3 4 2 2 3" xfId="4066" xr:uid="{97EDA4D8-8D3B-4A18-8C70-93D38C3BA6FF}"/>
    <cellStyle name="Calculation 3 3 4 2 2 3 2" xfId="4067" xr:uid="{41391BD6-D475-4F6F-8001-BF9B1302CBDC}"/>
    <cellStyle name="Calculation 3 3 4 2 2 3 2 2" xfId="29244" xr:uid="{E56F9EC3-24A4-4270-B41D-7939611B6621}"/>
    <cellStyle name="Calculation 3 3 4 2 2 3 3" xfId="46113" xr:uid="{41D86F5D-160E-45CE-B277-0C302D45D5BD}"/>
    <cellStyle name="Calculation 3 3 4 2 2 4" xfId="4068" xr:uid="{31076751-003F-42DC-A1FB-8D673E5BC8FF}"/>
    <cellStyle name="Calculation 3 3 4 2 2 4 2" xfId="48493" xr:uid="{579E74E6-F7CB-466D-91B7-A1D59FA0A3D9}"/>
    <cellStyle name="Calculation 3 3 4 2 2 5" xfId="33118" xr:uid="{0FD984DA-6CEA-45F5-AD4B-B67299890F46}"/>
    <cellStyle name="Calculation 3 3 4 2 3" xfId="4069" xr:uid="{C89A57EE-45B9-46CF-9C3A-0C56CC788492}"/>
    <cellStyle name="Calculation 3 3 4 2 3 2" xfId="4070" xr:uid="{F84DA076-07B5-446B-975B-84BEB3DDBE72}"/>
    <cellStyle name="Calculation 3 3 4 2 3 2 2" xfId="37609" xr:uid="{F9874D36-6370-4691-868D-94C0F364E453}"/>
    <cellStyle name="Calculation 3 3 4 2 3 3" xfId="44012" xr:uid="{3AD896B2-4BBD-4480-B04B-DE5558B14966}"/>
    <cellStyle name="Calculation 3 3 4 2 4" xfId="4071" xr:uid="{2440E967-72DA-4603-9028-036E7BF91659}"/>
    <cellStyle name="Calculation 3 3 4 2 4 2" xfId="4072" xr:uid="{9DFB39A8-D844-48C8-9BCE-0DBCC8FD84A3}"/>
    <cellStyle name="Calculation 3 3 4 2 4 2 2" xfId="28174" xr:uid="{5A572CBC-C292-4363-AA4D-75A9A2053880}"/>
    <cellStyle name="Calculation 3 3 4 2 4 3" xfId="27804" xr:uid="{099E0A50-C51B-4863-B82D-F0E9B64C3A71}"/>
    <cellStyle name="Calculation 3 3 4 2 5" xfId="4073" xr:uid="{E7F9148A-612B-4D55-BA7B-92E30972D933}"/>
    <cellStyle name="Calculation 3 3 4 2 5 2" xfId="48923" xr:uid="{672D3F43-5967-4919-AB1F-0984C0FFA25D}"/>
    <cellStyle name="Calculation 3 3 4 2 6" xfId="25771" xr:uid="{410E4ACD-4AA9-4888-B214-BFFD625A4A03}"/>
    <cellStyle name="Calculation 3 3 4 3" xfId="4074" xr:uid="{5A65810F-B274-4B77-8809-88F063AC0A2D}"/>
    <cellStyle name="Calculation 3 3 4 3 2" xfId="4075" xr:uid="{DF48E38D-6276-40FE-B43B-CF6B3A0CE806}"/>
    <cellStyle name="Calculation 3 3 4 3 2 2" xfId="4076" xr:uid="{9B8CAA78-CCB6-4039-81E7-49710F04557B}"/>
    <cellStyle name="Calculation 3 3 4 3 2 2 2" xfId="38135" xr:uid="{F214A6DC-5922-4568-8928-55A4B02434F4}"/>
    <cellStyle name="Calculation 3 3 4 3 2 3" xfId="34041" xr:uid="{B7F0EBEE-0600-4895-A590-92FC38CF1D56}"/>
    <cellStyle name="Calculation 3 3 4 3 3" xfId="4077" xr:uid="{03700768-AA7D-4AF1-8379-48996071B1F9}"/>
    <cellStyle name="Calculation 3 3 4 3 3 2" xfId="4078" xr:uid="{FF21D86B-CB5E-469B-B18C-37C4C53CD20E}"/>
    <cellStyle name="Calculation 3 3 4 3 3 2 2" xfId="49341" xr:uid="{A8A05C12-0DBE-46F5-B7E7-53D63C4723F7}"/>
    <cellStyle name="Calculation 3 3 4 3 3 3" xfId="35990" xr:uid="{755DF459-E588-4A8C-9CB3-F7C0F2631F0C}"/>
    <cellStyle name="Calculation 3 3 4 3 4" xfId="4079" xr:uid="{A771D54F-4C24-45DE-8DAB-4E77D4CFC45F}"/>
    <cellStyle name="Calculation 3 3 4 3 4 2" xfId="45316" xr:uid="{5FA3B64E-D694-4251-90CD-CCD8A5DCE29A}"/>
    <cellStyle name="Calculation 3 3 4 3 5" xfId="32558" xr:uid="{B25AB45E-DD82-400D-BD23-65FC3BAD7D59}"/>
    <cellStyle name="Calculation 3 3 4 4" xfId="4080" xr:uid="{2A80D59B-9024-452E-9124-D0759D8B4103}"/>
    <cellStyle name="Calculation 3 3 4 4 2" xfId="4081" xr:uid="{329BC983-A7EA-4807-A691-25D92DA5A906}"/>
    <cellStyle name="Calculation 3 3 4 4 2 2" xfId="31364" xr:uid="{F855519D-9BD0-4078-824B-DEA64FA38E86}"/>
    <cellStyle name="Calculation 3 3 4 4 3" xfId="33908" xr:uid="{65377244-8F0D-4015-B136-C2ED9B2517CB}"/>
    <cellStyle name="Calculation 3 3 4 5" xfId="4082" xr:uid="{BA8C5A65-5A5B-46DE-A689-0CD76CEE3ADD}"/>
    <cellStyle name="Calculation 3 3 4 5 2" xfId="4083" xr:uid="{189ACB8B-BACB-4B11-B675-ECFB71CF9BF0}"/>
    <cellStyle name="Calculation 3 3 4 5 2 2" xfId="48823" xr:uid="{6C8F1F5F-1980-4089-AB14-BDA93DDE6C36}"/>
    <cellStyle name="Calculation 3 3 4 5 3" xfId="35878" xr:uid="{8928961B-A147-4EB4-BB84-53F469E08F3E}"/>
    <cellStyle name="Calculation 3 3 4 6" xfId="4084" xr:uid="{BF0ABFE1-A36B-446A-A584-DAAFD0120448}"/>
    <cellStyle name="Calculation 3 3 4 6 2" xfId="48924" xr:uid="{267F6740-56B7-4FC3-B236-DE65F611CEF6}"/>
    <cellStyle name="Calculation 3 3 4 7" xfId="29532" xr:uid="{62471AB1-DA40-4149-A33C-AB11004A9C9E}"/>
    <cellStyle name="Calculation 3 3 5" xfId="2019" xr:uid="{7940E31F-3280-4ADC-BAF1-B2B509CE96F2}"/>
    <cellStyle name="Calculation 3 3 5 2" xfId="4085" xr:uid="{E7AD2C06-A98A-4F5D-8B14-4075701704B1}"/>
    <cellStyle name="Calculation 3 3 5 2 2" xfId="4086" xr:uid="{4E39B737-3532-4BD2-82A0-92EF62425929}"/>
    <cellStyle name="Calculation 3 3 5 2 2 2" xfId="4087" xr:uid="{D302CBB1-66AA-4AE0-B4FF-94A6B332DE8B}"/>
    <cellStyle name="Calculation 3 3 5 2 2 2 2" xfId="39607" xr:uid="{08B28AF2-42C7-4E0C-95FC-2AC3F465B78D}"/>
    <cellStyle name="Calculation 3 3 5 2 2 3" xfId="45609" xr:uid="{18389C11-273B-444D-A3B9-1FEBF40D9DA3}"/>
    <cellStyle name="Calculation 3 3 5 2 3" xfId="4088" xr:uid="{F52A627E-897C-464A-A5B1-CA8606FAAE10}"/>
    <cellStyle name="Calculation 3 3 5 2 3 2" xfId="4089" xr:uid="{097BE76C-7371-41C9-B8D3-3B4BA7B39DA4}"/>
    <cellStyle name="Calculation 3 3 5 2 3 2 2" xfId="43674" xr:uid="{C84D91BD-2B10-4A9E-8D6C-6CF533AD460B}"/>
    <cellStyle name="Calculation 3 3 5 2 3 3" xfId="37548" xr:uid="{66388B6C-734F-49E9-9C0D-645AC87899A3}"/>
    <cellStyle name="Calculation 3 3 5 2 4" xfId="4090" xr:uid="{0DDA6002-18D1-44D1-87E7-9DA0CA18DE92}"/>
    <cellStyle name="Calculation 3 3 5 2 4 2" xfId="48945" xr:uid="{B712B426-CFDD-4567-9640-FFC1A929CF63}"/>
    <cellStyle name="Calculation 3 3 5 2 5" xfId="33026" xr:uid="{4C1E8807-0F71-4DB0-AE68-B028FD529F84}"/>
    <cellStyle name="Calculation 3 3 5 3" xfId="4091" xr:uid="{769F87CC-D418-4D3C-8BF4-9B82EA0AF8C7}"/>
    <cellStyle name="Calculation 3 3 5 3 2" xfId="4092" xr:uid="{88AC5039-CD3C-4A98-964C-F4423E9A9C8B}"/>
    <cellStyle name="Calculation 3 3 5 3 2 2" xfId="26163" xr:uid="{2DFE718F-00E7-4FCE-B3C3-1A4C5EE4F9D3}"/>
    <cellStyle name="Calculation 3 3 5 3 3" xfId="35480" xr:uid="{1AC625A2-B9F4-450A-88CD-44302DF2CFDF}"/>
    <cellStyle name="Calculation 3 3 5 4" xfId="4093" xr:uid="{CCECBF43-2D33-42A5-AC83-0EEF59F3FC71}"/>
    <cellStyle name="Calculation 3 3 5 4 2" xfId="4094" xr:uid="{5AA072BF-3DF9-4858-8A0F-C127F0A59887}"/>
    <cellStyle name="Calculation 3 3 5 4 2 2" xfId="48552" xr:uid="{535BC3BA-0383-41E4-916E-4F2F897015FB}"/>
    <cellStyle name="Calculation 3 3 5 4 3" xfId="31330" xr:uid="{1C2796A1-3521-427D-806F-C3A2EAE33B68}"/>
    <cellStyle name="Calculation 3 3 5 5" xfId="4095" xr:uid="{7116D422-4134-47AF-ABE7-BED561778959}"/>
    <cellStyle name="Calculation 3 3 5 5 2" xfId="49051" xr:uid="{E3F79E59-7630-48F2-B94D-06BA19A1F77B}"/>
    <cellStyle name="Calculation 3 3 5 6" xfId="32118" xr:uid="{76F64CBC-3C2C-406C-A45A-B5B91FAE36FD}"/>
    <cellStyle name="Calculation 3 3 6" xfId="4096" xr:uid="{232AA396-BB1A-4021-9ADA-275BAFB675EB}"/>
    <cellStyle name="Calculation 3 3 6 2" xfId="4097" xr:uid="{6A02A35C-7574-4140-800F-39203DEB8D48}"/>
    <cellStyle name="Calculation 3 3 6 2 2" xfId="4098" xr:uid="{03993388-5EA5-43E1-A10A-74F800C8CB01}"/>
    <cellStyle name="Calculation 3 3 6 2 2 2" xfId="38362" xr:uid="{EC5FAC00-583E-4EAE-B9E2-513614ECCB1B}"/>
    <cellStyle name="Calculation 3 3 6 2 3" xfId="34318" xr:uid="{363EE46F-79CA-45CF-A3D1-B4FCDB8182E8}"/>
    <cellStyle name="Calculation 3 3 6 3" xfId="4099" xr:uid="{78C374FF-5C62-48A2-B1FD-0D0911BC7611}"/>
    <cellStyle name="Calculation 3 3 6 3 2" xfId="4100" xr:uid="{9DAEF1DB-FB30-47EF-AA6F-19249E7CF6C4}"/>
    <cellStyle name="Calculation 3 3 6 3 2 2" xfId="31020" xr:uid="{C13C90BB-2C19-40AC-8DDD-03CE44359BBD}"/>
    <cellStyle name="Calculation 3 3 6 3 3" xfId="36112" xr:uid="{E0151DAE-E231-4D9F-81AC-112B208EDBCA}"/>
    <cellStyle name="Calculation 3 3 6 4" xfId="4101" xr:uid="{8CAB9A45-3A34-48D9-9D1F-8DDE04A2DD80}"/>
    <cellStyle name="Calculation 3 3 6 4 2" xfId="49037" xr:uid="{D9A0F9BD-2D80-40EC-9D03-C6652A560540}"/>
    <cellStyle name="Calculation 3 3 6 5" xfId="32473" xr:uid="{0BCB7DB1-78BE-4341-8A40-58A620B367D4}"/>
    <cellStyle name="Calculation 3 3 7" xfId="4102" xr:uid="{CD359372-F217-4D4E-AF47-000D8CB22CF6}"/>
    <cellStyle name="Calculation 3 3 7 2" xfId="4103" xr:uid="{82FBA479-5017-4333-819E-28B1DB7BBCC8}"/>
    <cellStyle name="Calculation 3 3 7 2 2" xfId="39021" xr:uid="{8AEC7785-AD9C-4EDD-8994-F872CAECEF0C}"/>
    <cellStyle name="Calculation 3 3 7 3" xfId="25416" xr:uid="{A93DECCE-D6FD-491C-A5DC-7509F767A604}"/>
    <cellStyle name="Calculation 3 3 8" xfId="4104" xr:uid="{DB9337CD-2709-4FC1-9B95-EF7E14EEAF73}"/>
    <cellStyle name="Calculation 3 3 8 2" xfId="4105" xr:uid="{5EC35482-F18E-40F0-BABC-B5E743F4D98F}"/>
    <cellStyle name="Calculation 3 3 8 2 2" xfId="26578" xr:uid="{B81F8634-4511-4507-9319-0C68BE02D9BC}"/>
    <cellStyle name="Calculation 3 3 8 3" xfId="36773" xr:uid="{DC138A9C-57DB-4982-9CA3-0923FD178A22}"/>
    <cellStyle name="Calculation 3 3 9" xfId="4106" xr:uid="{F0ED4F10-E6FD-4B1E-A0A5-FE998A421F2C}"/>
    <cellStyle name="Calculation 3 3 9 2" xfId="49044" xr:uid="{B866884A-FEEF-4B49-8028-A76EE79E55A1}"/>
    <cellStyle name="Calculation 3 4" xfId="1136" xr:uid="{11A3C2D8-DC7C-47D8-BFF7-1700C38925CF}"/>
    <cellStyle name="Calculation 3 4 10" xfId="31432" xr:uid="{1A8AE31A-C4C3-4F8F-9710-3068452EDE1D}"/>
    <cellStyle name="Calculation 3 4 2" xfId="1519" xr:uid="{98D2B87C-37F3-4872-B823-28621720D989}"/>
    <cellStyle name="Calculation 3 4 2 2" xfId="1781" xr:uid="{CA77773D-E942-480A-BF74-BB2E164D070B}"/>
    <cellStyle name="Calculation 3 4 2 2 2" xfId="2766" xr:uid="{6E4C40EA-D3E6-4BE6-B08E-46EE7771A9F3}"/>
    <cellStyle name="Calculation 3 4 2 2 2 2" xfId="4107" xr:uid="{8A78ADE4-3A6A-4CBD-91EE-BE4DEA91A976}"/>
    <cellStyle name="Calculation 3 4 2 2 2 2 2" xfId="4108" xr:uid="{1DAB86AF-C563-4CF1-9B74-1DF5D6627D81}"/>
    <cellStyle name="Calculation 3 4 2 2 2 2 2 2" xfId="4109" xr:uid="{3715C60F-5EB2-4D63-BF5D-838A950976BE}"/>
    <cellStyle name="Calculation 3 4 2 2 2 2 2 2 2" xfId="37822" xr:uid="{FF02A753-1293-456C-907C-95DFBEE58230}"/>
    <cellStyle name="Calculation 3 4 2 2 2 2 2 3" xfId="25988" xr:uid="{C8B68020-1012-4E39-82DE-60FF815AB575}"/>
    <cellStyle name="Calculation 3 4 2 2 2 2 3" xfId="4110" xr:uid="{55728252-45A1-4AA7-888E-1AA4FABA7767}"/>
    <cellStyle name="Calculation 3 4 2 2 2 2 3 2" xfId="4111" xr:uid="{FA5E62C8-6622-41E5-AAF6-23486CCF9468}"/>
    <cellStyle name="Calculation 3 4 2 2 2 2 3 2 2" xfId="29852" xr:uid="{B1F392BE-C58A-4062-86AC-C7D79690D3D0}"/>
    <cellStyle name="Calculation 3 4 2 2 2 2 3 3" xfId="33959" xr:uid="{44934FFA-819F-456F-BE20-B33A66D8ECE5}"/>
    <cellStyle name="Calculation 3 4 2 2 2 2 4" xfId="4112" xr:uid="{546CA16D-5352-4EDE-B4D2-6199B43E93FF}"/>
    <cellStyle name="Calculation 3 4 2 2 2 2 4 2" xfId="49065" xr:uid="{FBE6C18D-58F9-44DE-B86C-A8F326BB7C67}"/>
    <cellStyle name="Calculation 3 4 2 2 2 2 5" xfId="46619" xr:uid="{95D3B4B2-4A2E-40CD-A3CC-436224737C7C}"/>
    <cellStyle name="Calculation 3 4 2 2 2 3" xfId="4113" xr:uid="{D6B9CAB8-57B1-484A-9EA3-FB5917F4CA91}"/>
    <cellStyle name="Calculation 3 4 2 2 2 3 2" xfId="4114" xr:uid="{5D9763B9-2CA0-47BB-9AC3-C1A26039D263}"/>
    <cellStyle name="Calculation 3 4 2 2 2 3 2 2" xfId="29645" xr:uid="{9D40FDA4-B858-48E9-8D83-25E910B75AE5}"/>
    <cellStyle name="Calculation 3 4 2 2 2 3 3" xfId="47075" xr:uid="{EE9C57A5-0697-4D1A-B387-E2FA3C15727B}"/>
    <cellStyle name="Calculation 3 4 2 2 2 4" xfId="4115" xr:uid="{EE827D9F-6623-4AE1-8A24-6140A04C7435}"/>
    <cellStyle name="Calculation 3 4 2 2 2 4 2" xfId="4116" xr:uid="{E740A526-DA89-4895-B766-AB42EB27C507}"/>
    <cellStyle name="Calculation 3 4 2 2 2 4 2 2" xfId="49342" xr:uid="{AD7E24C6-EAE1-444F-B71D-665C81D895E4}"/>
    <cellStyle name="Calculation 3 4 2 2 2 4 3" xfId="46092" xr:uid="{55E13A3B-1A53-4CEA-B98D-F2BB429D8253}"/>
    <cellStyle name="Calculation 3 4 2 2 2 5" xfId="4117" xr:uid="{3EB0AAE5-54A5-474F-98EF-E913BC40BC6E}"/>
    <cellStyle name="Calculation 3 4 2 2 2 5 2" xfId="49343" xr:uid="{3F523B24-7AA4-4E19-8436-24EF08B35937}"/>
    <cellStyle name="Calculation 3 4 2 2 2 6" xfId="32361" xr:uid="{EC146EAA-7FB7-44AE-80F4-B429B1C93E47}"/>
    <cellStyle name="Calculation 3 4 2 2 3" xfId="4118" xr:uid="{9C9F7C1A-3403-45C0-8EFA-535655E26D2A}"/>
    <cellStyle name="Calculation 3 4 2 2 3 2" xfId="4119" xr:uid="{4D17398A-5515-46DC-A05B-C5FD33B8CA89}"/>
    <cellStyle name="Calculation 3 4 2 2 3 2 2" xfId="4120" xr:uid="{B4A18134-F610-4D6A-ACF0-835B32DBA2BD}"/>
    <cellStyle name="Calculation 3 4 2 2 3 2 2 2" xfId="44482" xr:uid="{CC3181BF-13AB-4C23-BA8E-22F17835DA43}"/>
    <cellStyle name="Calculation 3 4 2 2 3 2 3" xfId="48661" xr:uid="{D8DC1F74-3DD1-4902-B7D7-ABA4920FEFB6}"/>
    <cellStyle name="Calculation 3 4 2 2 3 3" xfId="4121" xr:uid="{C577BAAB-0FB9-46E4-92A9-1C0B5F9C20B5}"/>
    <cellStyle name="Calculation 3 4 2 2 3 3 2" xfId="4122" xr:uid="{F9D6E115-71A9-45CC-8F94-05CFBA249A67}"/>
    <cellStyle name="Calculation 3 4 2 2 3 3 2 2" xfId="44494" xr:uid="{76FF01CC-C88F-4465-BB90-F452E2644CA7}"/>
    <cellStyle name="Calculation 3 4 2 2 3 3 3" xfId="37420" xr:uid="{4B163F01-F720-4BD8-A7AB-A85169EF45F0}"/>
    <cellStyle name="Calculation 3 4 2 2 3 4" xfId="4123" xr:uid="{55A64E93-D43B-4B16-878D-EB62530DA70B}"/>
    <cellStyle name="Calculation 3 4 2 2 3 4 2" xfId="49512" xr:uid="{A2F53A20-1A93-4233-BAFB-6DE4ED4D0DA0}"/>
    <cellStyle name="Calculation 3 4 2 2 3 5" xfId="26736" xr:uid="{5596FBF6-F99D-46CE-BA58-6F489F0E9AE9}"/>
    <cellStyle name="Calculation 3 4 2 2 4" xfId="4124" xr:uid="{07F52893-89DD-4420-B825-7FE86F98A710}"/>
    <cellStyle name="Calculation 3 4 2 2 4 2" xfId="4125" xr:uid="{A4CF580A-7759-442F-9F03-0707970F3BDC}"/>
    <cellStyle name="Calculation 3 4 2 2 4 2 2" xfId="30468" xr:uid="{F314CEB0-CFD2-46E4-905C-1456FCC8B98B}"/>
    <cellStyle name="Calculation 3 4 2 2 4 3" xfId="46982" xr:uid="{EFC8E229-B934-4AA3-971A-FF6727992E15}"/>
    <cellStyle name="Calculation 3 4 2 2 5" xfId="4126" xr:uid="{F315627E-692D-4EEA-8001-BFB641C033EA}"/>
    <cellStyle name="Calculation 3 4 2 2 5 2" xfId="4127" xr:uid="{85502687-CDD1-4416-A813-1F965276652C}"/>
    <cellStyle name="Calculation 3 4 2 2 5 2 2" xfId="49511" xr:uid="{522F8CA4-EF4B-42E5-A5B3-D660B1F334D0}"/>
    <cellStyle name="Calculation 3 4 2 2 5 3" xfId="37030" xr:uid="{464AEB93-6157-4EAE-AF05-AF1700A884E2}"/>
    <cellStyle name="Calculation 3 4 2 2 6" xfId="4128" xr:uid="{0CCB358D-2BB0-4707-BF5C-A6FFD6F1CC18}"/>
    <cellStyle name="Calculation 3 4 2 2 6 2" xfId="27156" xr:uid="{BDA7D555-21EB-4393-8A27-BC242700CA38}"/>
    <cellStyle name="Calculation 3 4 2 2 7" xfId="31923" xr:uid="{BDB81BA0-52DA-4DF6-AFA0-14BAB14E8FCE}"/>
    <cellStyle name="Calculation 3 4 2 3" xfId="2510" xr:uid="{AA77745F-90FC-4322-B901-50B45162F3F9}"/>
    <cellStyle name="Calculation 3 4 2 3 2" xfId="4129" xr:uid="{D2B9CE42-5D7B-4A7F-96D9-312AE37B4FA9}"/>
    <cellStyle name="Calculation 3 4 2 3 2 2" xfId="4130" xr:uid="{A28A08B8-EBAF-480A-83C7-A12C09F793DF}"/>
    <cellStyle name="Calculation 3 4 2 3 2 2 2" xfId="4131" xr:uid="{413C29FD-2658-44AB-841F-A2B968B880E0}"/>
    <cellStyle name="Calculation 3 4 2 3 2 2 2 2" xfId="45974" xr:uid="{B883D765-3E98-46F4-B669-9EF09539A431}"/>
    <cellStyle name="Calculation 3 4 2 3 2 2 3" xfId="28778" xr:uid="{92A99F93-4334-4BA0-A5D8-EBC75EC892AB}"/>
    <cellStyle name="Calculation 3 4 2 3 2 3" xfId="4132" xr:uid="{25766BE2-080B-4256-94F2-893EDA5449E9}"/>
    <cellStyle name="Calculation 3 4 2 3 2 3 2" xfId="4133" xr:uid="{109079A6-CBF9-4217-897D-56A87042D9B9}"/>
    <cellStyle name="Calculation 3 4 2 3 2 3 2 2" xfId="49319" xr:uid="{115D6E51-1E22-48EB-9EEA-11F1EDEE1C7C}"/>
    <cellStyle name="Calculation 3 4 2 3 2 3 3" xfId="36387" xr:uid="{EC17FB23-F735-49FA-9B62-84CA2AD2EF9A}"/>
    <cellStyle name="Calculation 3 4 2 3 2 4" xfId="4134" xr:uid="{C4FE4EEB-6D65-4489-8887-C237306B1513}"/>
    <cellStyle name="Calculation 3 4 2 3 2 4 2" xfId="27691" xr:uid="{4D47AD50-9D2F-46BD-A529-6F05D3664762}"/>
    <cellStyle name="Calculation 3 4 2 3 2 5" xfId="33316" xr:uid="{AE448D10-81FF-4DC1-B025-D609C3E0A21D}"/>
    <cellStyle name="Calculation 3 4 2 3 3" xfId="4135" xr:uid="{A8BE6866-F321-4ED5-97BD-A52BD502496A}"/>
    <cellStyle name="Calculation 3 4 2 3 3 2" xfId="4136" xr:uid="{A3E00E1B-F44E-412B-9735-60E7E05A27EA}"/>
    <cellStyle name="Calculation 3 4 2 3 3 2 2" xfId="46815" xr:uid="{2FAE21CF-89A0-438A-9461-66945FFB3B81}"/>
    <cellStyle name="Calculation 3 4 2 3 3 3" xfId="35658" xr:uid="{6452E2E8-FEB8-4C75-AD06-4E8144DF9452}"/>
    <cellStyle name="Calculation 3 4 2 3 4" xfId="4137" xr:uid="{A5CE132E-8F3D-4591-AE23-035DD6058F7A}"/>
    <cellStyle name="Calculation 3 4 2 3 4 2" xfId="4138" xr:uid="{512A36E8-319B-4536-8345-08201AB27096}"/>
    <cellStyle name="Calculation 3 4 2 3 4 2 2" xfId="48988" xr:uid="{A1DEA35F-B263-47CE-94D5-CB394C161544}"/>
    <cellStyle name="Calculation 3 4 2 3 4 3" xfId="37349" xr:uid="{6569771E-E85D-4F78-9D19-9A559D0AB980}"/>
    <cellStyle name="Calculation 3 4 2 3 5" xfId="4139" xr:uid="{3086EFE4-BE12-4859-9583-B4E77D8F4210}"/>
    <cellStyle name="Calculation 3 4 2 3 5 2" xfId="28561" xr:uid="{A0065174-A5F9-4541-AC5F-EE5B7FD2963F}"/>
    <cellStyle name="Calculation 3 4 2 3 6" xfId="25265" xr:uid="{D07079C1-21F4-4680-8B48-6281E08177A9}"/>
    <cellStyle name="Calculation 3 4 2 4" xfId="4140" xr:uid="{EAE5EB89-B8BF-4A59-B810-20A139582BF0}"/>
    <cellStyle name="Calculation 3 4 2 4 2" xfId="4141" xr:uid="{B123A86C-A89C-4B6B-AF49-6BB885E6642D}"/>
    <cellStyle name="Calculation 3 4 2 4 2 2" xfId="4142" xr:uid="{50EB5590-0006-4CF2-BA91-B1A55EB7D3D9}"/>
    <cellStyle name="Calculation 3 4 2 4 2 2 2" xfId="38109" xr:uid="{E8DFB543-F54B-4C1B-B62D-92FAB80F7C3C}"/>
    <cellStyle name="Calculation 3 4 2 4 2 3" xfId="33995" xr:uid="{4EA4E3E5-31D4-4970-9451-CFE628647527}"/>
    <cellStyle name="Calculation 3 4 2 4 3" xfId="4143" xr:uid="{2480441F-A71D-4DAD-AB74-7F62E5D327BA}"/>
    <cellStyle name="Calculation 3 4 2 4 3 2" xfId="4144" xr:uid="{7C862599-8BD2-438C-AC09-61B47923EBB3}"/>
    <cellStyle name="Calculation 3 4 2 4 3 2 2" xfId="28660" xr:uid="{4631A736-525E-4C73-A9B9-39DC30AC8797}"/>
    <cellStyle name="Calculation 3 4 2 4 3 3" xfId="26590" xr:uid="{0F3B671D-6C51-4CB7-B372-119EEDBB6240}"/>
    <cellStyle name="Calculation 3 4 2 4 4" xfId="4145" xr:uid="{52BB835C-04C2-43EF-A998-75C6FAEB6F71}"/>
    <cellStyle name="Calculation 3 4 2 4 4 2" xfId="29461" xr:uid="{A56F2671-2F5D-4C2C-80BD-A1C8C631370A}"/>
    <cellStyle name="Calculation 3 4 2 4 5" xfId="32764" xr:uid="{6FCDF4D6-43D2-469F-B6D8-AC104B7B1443}"/>
    <cellStyle name="Calculation 3 4 2 5" xfId="4146" xr:uid="{CBA20669-AB17-445D-83C1-DAB4BE7FDCD6}"/>
    <cellStyle name="Calculation 3 4 2 5 2" xfId="4147" xr:uid="{40ED8BEC-C273-4263-BE31-52264EEDC14E}"/>
    <cellStyle name="Calculation 3 4 2 5 2 2" xfId="25656" xr:uid="{F99404BF-27BF-4893-A71F-C726231F12FC}"/>
    <cellStyle name="Calculation 3 4 2 5 3" xfId="34534" xr:uid="{8CA4A173-BF84-4CFF-8A55-80DF9CC8DCE2}"/>
    <cellStyle name="Calculation 3 4 2 6" xfId="4148" xr:uid="{2E6F31E1-F78E-434E-802C-5FF744D0E869}"/>
    <cellStyle name="Calculation 3 4 2 6 2" xfId="4149" xr:uid="{19567CF0-02A8-4F30-8B45-DE4A3EF45CDE}"/>
    <cellStyle name="Calculation 3 4 2 6 2 2" xfId="48596" xr:uid="{A099B6E8-8396-4D80-B093-85526163C147}"/>
    <cellStyle name="Calculation 3 4 2 6 3" xfId="45399" xr:uid="{46CDE3B4-9A90-4B4D-9BDC-DEA34AF45099}"/>
    <cellStyle name="Calculation 3 4 2 7" xfId="4150" xr:uid="{54668490-8EA0-412F-8623-3BAD7AF9C722}"/>
    <cellStyle name="Calculation 3 4 2 7 2" xfId="45123" xr:uid="{ACD54C1E-C8DA-4B2B-9C25-18014B10D2C3}"/>
    <cellStyle name="Calculation 3 4 2 8" xfId="31596" xr:uid="{64166AA3-59CE-4B64-8104-13F374183494}"/>
    <cellStyle name="Calculation 3 4 3" xfId="953" xr:uid="{97B6E950-5B9E-44CA-95A0-6821EBC4F015}"/>
    <cellStyle name="Calculation 3 4 3 2" xfId="1998" xr:uid="{8603D07A-C681-4E0A-913C-9E57C45EE644}"/>
    <cellStyle name="Calculation 3 4 3 2 2" xfId="4151" xr:uid="{0A401A94-D3ED-498D-AAE6-CC7B5D3B30D5}"/>
    <cellStyle name="Calculation 3 4 3 2 2 2" xfId="4152" xr:uid="{1CCBC8DF-1468-469B-AC3D-0B84CAFD65B9}"/>
    <cellStyle name="Calculation 3 4 3 2 2 2 2" xfId="4153" xr:uid="{2C9899D4-3629-457A-9373-7209E92D3CC5}"/>
    <cellStyle name="Calculation 3 4 3 2 2 2 2 2" xfId="38515" xr:uid="{3B18B71A-3CF1-4AD5-862A-E82CF319C9E7}"/>
    <cellStyle name="Calculation 3 4 3 2 2 2 3" xfId="47433" xr:uid="{A46FB185-35C2-46B7-8C7F-9E9FB2C6C711}"/>
    <cellStyle name="Calculation 3 4 3 2 2 3" xfId="4154" xr:uid="{F7973F58-5F46-49EC-B251-C9B2193FD166}"/>
    <cellStyle name="Calculation 3 4 3 2 2 3 2" xfId="4155" xr:uid="{EC9AB166-ADCB-4035-9BDB-C0907AD1EBCE}"/>
    <cellStyle name="Calculation 3 4 3 2 2 3 2 2" xfId="45769" xr:uid="{8067F174-987F-4E86-BF81-CB0C1F2F7018}"/>
    <cellStyle name="Calculation 3 4 3 2 2 3 3" xfId="36272" xr:uid="{13903280-9289-49E2-B057-0029F461BACA}"/>
    <cellStyle name="Calculation 3 4 3 2 2 4" xfId="4156" xr:uid="{5E35543D-49C8-4BFC-B869-2137D08887D2}"/>
    <cellStyle name="Calculation 3 4 3 2 2 4 2" xfId="45963" xr:uid="{3B614EC8-0C1F-4D0D-8C61-346DFFF9C6ED}"/>
    <cellStyle name="Calculation 3 4 3 2 2 5" xfId="46338" xr:uid="{2704AC03-C96F-48A9-9524-0F56A27C3FFC}"/>
    <cellStyle name="Calculation 3 4 3 2 3" xfId="4157" xr:uid="{DACEFE9E-6446-40C6-89F4-941BF0B608B4}"/>
    <cellStyle name="Calculation 3 4 3 2 3 2" xfId="4158" xr:uid="{FB37B3D6-9775-46CC-BC01-82D6EB51482F}"/>
    <cellStyle name="Calculation 3 4 3 2 3 2 2" xfId="38475" xr:uid="{0F287ECA-A4FB-4BF8-9BE2-3828AE8B1692}"/>
    <cellStyle name="Calculation 3 4 3 2 3 3" xfId="30550" xr:uid="{2D3A6F67-8A87-45A1-A95E-A52202BE2E24}"/>
    <cellStyle name="Calculation 3 4 3 2 4" xfId="4159" xr:uid="{5B04B1C5-9B2A-4941-91B1-800227351A2C}"/>
    <cellStyle name="Calculation 3 4 3 2 4 2" xfId="4160" xr:uid="{D2282752-A1DA-4413-BFDC-865BCC7AE148}"/>
    <cellStyle name="Calculation 3 4 3 2 4 2 2" xfId="49100" xr:uid="{BFCB789E-4C9A-4038-8A19-1AEB303D1396}"/>
    <cellStyle name="Calculation 3 4 3 2 4 3" xfId="29286" xr:uid="{C8241393-9E5D-4DC4-8621-361B4E254BF0}"/>
    <cellStyle name="Calculation 3 4 3 2 5" xfId="4161" xr:uid="{E2859AFF-1BCA-4495-8ED5-7F97EFAEA31F}"/>
    <cellStyle name="Calculation 3 4 3 2 5 2" xfId="48704" xr:uid="{CA6F6899-C35F-4BFF-A0C9-FE68840BEF30}"/>
    <cellStyle name="Calculation 3 4 3 2 6" xfId="32107" xr:uid="{C2C1AEF2-9D24-4E59-A9AB-4FA697C87F9B}"/>
    <cellStyle name="Calculation 3 4 3 3" xfId="4162" xr:uid="{E6F70729-4CF7-4E75-BA1B-CA60E7643C96}"/>
    <cellStyle name="Calculation 3 4 3 3 2" xfId="4163" xr:uid="{11AADB38-FA12-463B-920F-5B075FEBE97F}"/>
    <cellStyle name="Calculation 3 4 3 3 2 2" xfId="4164" xr:uid="{413CC8A6-4FD1-4954-AB9C-32B2BF9EA041}"/>
    <cellStyle name="Calculation 3 4 3 3 2 2 2" xfId="27281" xr:uid="{841669FD-0C6A-47A4-8E40-6A083E0127D8}"/>
    <cellStyle name="Calculation 3 4 3 3 2 3" xfId="34909" xr:uid="{1C31D27A-03D3-473B-8640-9DD99873C2B1}"/>
    <cellStyle name="Calculation 3 4 3 3 3" xfId="4165" xr:uid="{45BAC029-40D8-4D6D-BB1D-B11B64E41D7E}"/>
    <cellStyle name="Calculation 3 4 3 3 3 2" xfId="4166" xr:uid="{16EAF0B5-6633-4970-B9F1-6CAE3914326B}"/>
    <cellStyle name="Calculation 3 4 3 3 3 2 2" xfId="30241" xr:uid="{EFF6E8C8-D63A-455C-A26E-957628522432}"/>
    <cellStyle name="Calculation 3 4 3 3 3 3" xfId="25259" xr:uid="{0A8D09FB-A9A8-4D95-A93B-10BADFDEBA0A}"/>
    <cellStyle name="Calculation 3 4 3 3 4" xfId="4167" xr:uid="{2F63D5DD-75DE-456F-A8C6-81B24B338AFC}"/>
    <cellStyle name="Calculation 3 4 3 3 4 2" xfId="26713" xr:uid="{E251A7C9-D2D5-4D95-9F55-F12621DF309D}"/>
    <cellStyle name="Calculation 3 4 3 3 5" xfId="32462" xr:uid="{FD42C78C-F1AE-4045-B525-4500CE6EA224}"/>
    <cellStyle name="Calculation 3 4 3 4" xfId="4168" xr:uid="{47E1141F-B9AE-4654-9067-F23B63BB6CAC}"/>
    <cellStyle name="Calculation 3 4 3 4 2" xfId="4169" xr:uid="{D906A7DB-3BE8-44AB-8AED-135131E51D22}"/>
    <cellStyle name="Calculation 3 4 3 4 2 2" xfId="38499" xr:uid="{961F86C6-00C8-4B75-A585-CB814582F39B}"/>
    <cellStyle name="Calculation 3 4 3 4 3" xfId="34474" xr:uid="{72D1444D-3D8F-4D13-89E6-93D6B7591735}"/>
    <cellStyle name="Calculation 3 4 3 5" xfId="4170" xr:uid="{A1E4F4DF-11D6-4FA6-83FE-8BB61B723CA0}"/>
    <cellStyle name="Calculation 3 4 3 5 2" xfId="4171" xr:uid="{4F92C0F2-94C4-4E5E-982C-60AFBCE517FC}"/>
    <cellStyle name="Calculation 3 4 3 5 2 2" xfId="48569" xr:uid="{BDDBE4CE-77DC-458F-888A-C77E7A362D47}"/>
    <cellStyle name="Calculation 3 4 3 5 3" xfId="26341" xr:uid="{389F7F35-3416-4D00-B48E-5A61BC5D657C}"/>
    <cellStyle name="Calculation 3 4 3 6" xfId="4172" xr:uid="{5C92A271-AB12-4BA8-A482-CCDBB018C3F8}"/>
    <cellStyle name="Calculation 3 4 3 6 2" xfId="49082" xr:uid="{BA16E1EA-C931-4791-A26E-003331D78BF1}"/>
    <cellStyle name="Calculation 3 4 3 7" xfId="31659" xr:uid="{942C1239-A72E-4070-946B-6E5790F5A91C}"/>
    <cellStyle name="Calculation 3 4 4" xfId="1239" xr:uid="{63C26B0D-8548-4F5F-9BD1-997CF2B0654C}"/>
    <cellStyle name="Calculation 3 4 4 2" xfId="2237" xr:uid="{63CC2720-C716-4A59-B9ED-709455BF16C7}"/>
    <cellStyle name="Calculation 3 4 4 2 2" xfId="4173" xr:uid="{446B9BB2-E8A5-46B8-93D7-802C39C71707}"/>
    <cellStyle name="Calculation 3 4 4 2 2 2" xfId="4174" xr:uid="{D921B756-A9E2-46DE-A593-9F14E2CA63D9}"/>
    <cellStyle name="Calculation 3 4 4 2 2 2 2" xfId="4175" xr:uid="{CCC95B96-F6F9-4858-BC8E-1FCA640FAA5D}"/>
    <cellStyle name="Calculation 3 4 4 2 2 2 2 2" xfId="44530" xr:uid="{ECF493A1-8489-49B4-AD19-D07C07EBA6E5}"/>
    <cellStyle name="Calculation 3 4 4 2 2 2 3" xfId="25704" xr:uid="{DED2700C-D898-4076-BDB2-DBC8ED8E5198}"/>
    <cellStyle name="Calculation 3 4 4 2 2 3" xfId="4176" xr:uid="{D19A1726-97F4-4820-8A6E-037FC9C2001C}"/>
    <cellStyle name="Calculation 3 4 4 2 2 3 2" xfId="4177" xr:uid="{5C901CDE-FE08-4FC6-8F41-AE9C8411F4D6}"/>
    <cellStyle name="Calculation 3 4 4 2 2 3 2 2" xfId="49133" xr:uid="{4232B92D-7D8B-4FC7-987F-B922970303E1}"/>
    <cellStyle name="Calculation 3 4 4 2 2 3 3" xfId="47865" xr:uid="{8B9A6B42-3C15-478A-BF4E-C46712190F60}"/>
    <cellStyle name="Calculation 3 4 4 2 2 4" xfId="4178" xr:uid="{831C383F-FA9D-46A5-9275-0E74C0657F65}"/>
    <cellStyle name="Calculation 3 4 4 2 2 4 2" xfId="49344" xr:uid="{A3B93A75-91ED-4678-8FB6-CE8732B16852}"/>
    <cellStyle name="Calculation 3 4 4 2 2 5" xfId="33151" xr:uid="{A625F092-DCEA-4D91-90E6-CF60EE22ABA2}"/>
    <cellStyle name="Calculation 3 4 4 2 3" xfId="4179" xr:uid="{50813872-732A-4041-AB9B-85482F1C7596}"/>
    <cellStyle name="Calculation 3 4 4 2 3 2" xfId="4180" xr:uid="{FBDBAE0F-F5C1-453E-9096-FAECE966FA2F}"/>
    <cellStyle name="Calculation 3 4 4 2 3 2 2" xfId="49508" xr:uid="{AE1D4C28-2CF5-4F8D-B593-AF175DA158D6}"/>
    <cellStyle name="Calculation 3 4 4 2 3 3" xfId="30839" xr:uid="{9356A391-5B5A-4708-9B22-13D1E847B19F}"/>
    <cellStyle name="Calculation 3 4 4 2 4" xfId="4181" xr:uid="{A17AF2CA-BE19-495C-88B2-AE15F5D3F812}"/>
    <cellStyle name="Calculation 3 4 4 2 4 2" xfId="4182" xr:uid="{0794D1BD-C094-43F3-95AD-81BCA12DBC93}"/>
    <cellStyle name="Calculation 3 4 4 2 4 2 2" xfId="49345" xr:uid="{2C0BB5BB-41D3-41CA-AB22-E7E773F4159A}"/>
    <cellStyle name="Calculation 3 4 4 2 4 3" xfId="29409" xr:uid="{6EBD1FAA-C28F-4B98-BA0E-E279C16E6E47}"/>
    <cellStyle name="Calculation 3 4 4 2 5" xfId="4183" xr:uid="{CC844404-7C38-47C0-A57F-043C847B01AF}"/>
    <cellStyle name="Calculation 3 4 4 2 5 2" xfId="43797" xr:uid="{D817B21D-F894-4145-A5BE-0E934689A5CE}"/>
    <cellStyle name="Calculation 3 4 4 2 6" xfId="48786" xr:uid="{F87CC995-2ABF-4C6E-BB48-74C1C1BD816B}"/>
    <cellStyle name="Calculation 3 4 4 3" xfId="4184" xr:uid="{65A824F7-C380-4854-94E7-2D355712EF80}"/>
    <cellStyle name="Calculation 3 4 4 3 2" xfId="4185" xr:uid="{20C8B9BB-EE28-4314-B8F8-34E999E0CEA3}"/>
    <cellStyle name="Calculation 3 4 4 3 2 2" xfId="4186" xr:uid="{129CB238-FB41-4997-AD0B-DE8190CD13E9}"/>
    <cellStyle name="Calculation 3 4 4 3 2 2 2" xfId="39029" xr:uid="{02CAC9AB-2CBA-4C0C-B534-01ED3F8B76C9}"/>
    <cellStyle name="Calculation 3 4 4 3 2 3" xfId="35107" xr:uid="{8B8164E8-31DA-4535-8C4A-5E3850BCAF35}"/>
    <cellStyle name="Calculation 3 4 4 3 3" xfId="4187" xr:uid="{4A71DD8C-62A5-49C9-B359-F9F83F2DF7B7}"/>
    <cellStyle name="Calculation 3 4 4 3 3 2" xfId="4188" xr:uid="{C0E0B752-0C09-4EFF-A8EA-01D6646018BA}"/>
    <cellStyle name="Calculation 3 4 4 3 3 2 2" xfId="29865" xr:uid="{8955E098-7BDD-4CAE-A44E-D1A064590B92}"/>
    <cellStyle name="Calculation 3 4 4 3 3 3" xfId="36778" xr:uid="{103E12F8-A624-427B-B482-65D2B2B624AE}"/>
    <cellStyle name="Calculation 3 4 4 3 4" xfId="4189" xr:uid="{A7AB16AC-53DE-4443-8FA7-9B14073E3201}"/>
    <cellStyle name="Calculation 3 4 4 3 4 2" xfId="48705" xr:uid="{7896E341-7157-4034-8A7C-15AA428EF8E7}"/>
    <cellStyle name="Calculation 3 4 4 3 5" xfId="32601" xr:uid="{43C7C6F9-F7DC-4D9B-8024-E23926E193E0}"/>
    <cellStyle name="Calculation 3 4 4 4" xfId="4190" xr:uid="{87A63B94-DFAE-4B72-8974-3226CFED2CED}"/>
    <cellStyle name="Calculation 3 4 4 4 2" xfId="4191" xr:uid="{CDE5A4FD-486A-4007-94FF-D1E42E805035}"/>
    <cellStyle name="Calculation 3 4 4 4 2 2" xfId="39472" xr:uid="{C1A6A8BA-70E0-4D8B-B102-F907D2530F6C}"/>
    <cellStyle name="Calculation 3 4 4 4 3" xfId="25436" xr:uid="{DBFADE22-3A95-43EB-A108-74AD89552649}"/>
    <cellStyle name="Calculation 3 4 4 5" xfId="4192" xr:uid="{F4BC5055-D937-495E-A7CA-5A220065440F}"/>
    <cellStyle name="Calculation 3 4 4 5 2" xfId="4193" xr:uid="{EDADC35A-810E-4873-8749-20509DDA42B0}"/>
    <cellStyle name="Calculation 3 4 4 5 2 2" xfId="49317" xr:uid="{D3742A32-1B75-4134-8168-6DB56A7800E9}"/>
    <cellStyle name="Calculation 3 4 4 5 3" xfId="37415" xr:uid="{3426A783-5945-4E6F-AC26-40F4CFDC98B1}"/>
    <cellStyle name="Calculation 3 4 4 6" xfId="4194" xr:uid="{9E6F39D2-65A5-4042-AD22-C7F1AE9A8ACF}"/>
    <cellStyle name="Calculation 3 4 4 6 2" xfId="49325" xr:uid="{1144966C-DB3C-4321-81B5-3EF7B655711A}"/>
    <cellStyle name="Calculation 3 4 4 7" xfId="31702" xr:uid="{8997EAC1-67BC-4DA9-BDB2-204C8A0998CE}"/>
    <cellStyle name="Calculation 3 4 5" xfId="2146" xr:uid="{BA7DA511-57B3-4F83-8DDC-D40CF94CD85A}"/>
    <cellStyle name="Calculation 3 4 5 2" xfId="4195" xr:uid="{28CCB707-D1EF-4BEA-AA06-857052FB9765}"/>
    <cellStyle name="Calculation 3 4 5 2 2" xfId="4196" xr:uid="{BA1EC81E-57FF-4013-841B-BAAAAAE60F16}"/>
    <cellStyle name="Calculation 3 4 5 2 2 2" xfId="4197" xr:uid="{0720692D-161A-4439-BA45-6D2BA5DE7C0B}"/>
    <cellStyle name="Calculation 3 4 5 2 2 2 2" xfId="29794" xr:uid="{03F82C52-4FB7-4160-BD9F-1A710CAFC3A3}"/>
    <cellStyle name="Calculation 3 4 5 2 2 3" xfId="47368" xr:uid="{9A3929C3-0998-490C-A9BF-1061CA06DFB1}"/>
    <cellStyle name="Calculation 3 4 5 2 3" xfId="4198" xr:uid="{7053808D-2CED-4691-9052-58D94AF7FBCB}"/>
    <cellStyle name="Calculation 3 4 5 2 3 2" xfId="4199" xr:uid="{E9BFD4FD-3729-4308-A1A9-1055BA1E0363}"/>
    <cellStyle name="Calculation 3 4 5 2 3 2 2" xfId="49324" xr:uid="{2D9339D7-BB94-4D53-A908-310D0C5B0FAF}"/>
    <cellStyle name="Calculation 3 4 5 2 3 3" xfId="36818" xr:uid="{3425F505-4548-4146-B72C-3ACFEDFDBABD}"/>
    <cellStyle name="Calculation 3 4 5 2 4" xfId="4200" xr:uid="{1A34FC65-509F-4F4C-98CA-24E2D0ADB990}"/>
    <cellStyle name="Calculation 3 4 5 2 4 2" xfId="49346" xr:uid="{FDC9F57B-27BE-4907-B1CF-66E1C8DB7034}"/>
    <cellStyle name="Calculation 3 4 5 2 5" xfId="26942" xr:uid="{277EDE58-8470-4980-9C55-D89FE6F4F16F}"/>
    <cellStyle name="Calculation 3 4 5 3" xfId="4201" xr:uid="{339972E3-337A-447F-9D7B-D91447C77C77}"/>
    <cellStyle name="Calculation 3 4 5 3 2" xfId="4202" xr:uid="{928C41AC-F0F7-4A97-8D3F-29B70BA93E50}"/>
    <cellStyle name="Calculation 3 4 5 3 2 2" xfId="39442" xr:uid="{0462C6B5-B372-42D6-8297-B3D8D7F0B57E}"/>
    <cellStyle name="Calculation 3 4 5 3 3" xfId="28148" xr:uid="{0C8AB172-03E1-4F17-B29F-95C1E38DCE8E}"/>
    <cellStyle name="Calculation 3 4 5 4" xfId="4203" xr:uid="{AA242093-2C60-4D3E-926E-7A58D890DC5A}"/>
    <cellStyle name="Calculation 3 4 5 4 2" xfId="4204" xr:uid="{18ACD25E-74DF-44F6-9DF1-2385C965FEDD}"/>
    <cellStyle name="Calculation 3 4 5 4 2 2" xfId="49347" xr:uid="{2B10A181-2432-46BB-97D8-9AFD6806BFCB}"/>
    <cellStyle name="Calculation 3 4 5 4 3" xfId="37381" xr:uid="{88279647-57DB-48E7-BA24-E5AB75F321A0}"/>
    <cellStyle name="Calculation 3 4 5 5" xfId="4205" xr:uid="{CB0BF391-8300-4E90-9F89-3A7C4446296C}"/>
    <cellStyle name="Calculation 3 4 5 5 2" xfId="49348" xr:uid="{111D2A6F-1D7E-4420-88F5-22F285203C76}"/>
    <cellStyle name="Calculation 3 4 5 6" xfId="32193" xr:uid="{1A815154-A2E4-4568-8EAB-657D7755A1C5}"/>
    <cellStyle name="Calculation 3 4 6" xfId="4206" xr:uid="{73769C50-52C6-4401-9981-9CD73D6226FB}"/>
    <cellStyle name="Calculation 3 4 6 2" xfId="4207" xr:uid="{45E4D59B-0F4A-440C-A79B-E37A37B87956}"/>
    <cellStyle name="Calculation 3 4 6 2 2" xfId="4208" xr:uid="{C8C5C6B5-1783-40DD-9E96-B2584F0B0750}"/>
    <cellStyle name="Calculation 3 4 6 2 2 2" xfId="27058" xr:uid="{35B5D513-9C4F-4FA5-9A2F-54C054ABCD27}"/>
    <cellStyle name="Calculation 3 4 6 2 3" xfId="34566" xr:uid="{0D90D314-76EE-4FFC-917B-8700BDAB0BF7}"/>
    <cellStyle name="Calculation 3 4 6 3" xfId="4209" xr:uid="{86037E86-9161-4BCA-8582-202CE74B7D57}"/>
    <cellStyle name="Calculation 3 4 6 3 2" xfId="4210" xr:uid="{1C062089-3735-48BB-8DE6-1A5E27446F8C}"/>
    <cellStyle name="Calculation 3 4 6 3 2 2" xfId="49349" xr:uid="{9190DF60-E618-48AD-B2A1-BCE09CF63B9E}"/>
    <cellStyle name="Calculation 3 4 6 3 3" xfId="36328" xr:uid="{D99F9540-8363-4D7B-98A5-034DB5814E33}"/>
    <cellStyle name="Calculation 3 4 6 4" xfId="4211" xr:uid="{270FE3AE-4CDE-45E2-A6FD-807426F0E806}"/>
    <cellStyle name="Calculation 3 4 6 4 2" xfId="48706" xr:uid="{8EE69D52-8285-405B-936B-922E98C897AD}"/>
    <cellStyle name="Calculation 3 4 6 5" xfId="44034" xr:uid="{813CB3F3-28C8-4CF5-A101-7E77B12EA3DE}"/>
    <cellStyle name="Calculation 3 4 7" xfId="4212" xr:uid="{7EC0B3F1-3C3E-499E-9C36-E18E93E7A44E}"/>
    <cellStyle name="Calculation 3 4 7 2" xfId="4213" xr:uid="{25CE7F17-91DB-4252-AFDA-6F484C181744}"/>
    <cellStyle name="Calculation 3 4 7 2 2" xfId="39492" xr:uid="{9BE7F64A-9FAF-4A1F-AB8E-3BCEC9D17C9E}"/>
    <cellStyle name="Calculation 3 4 7 3" xfId="28471" xr:uid="{B40459FE-900E-4C75-967C-24469CD2D1B1}"/>
    <cellStyle name="Calculation 3 4 8" xfId="4214" xr:uid="{AFEF46E0-A985-440C-AA49-7C754B9A9D1E}"/>
    <cellStyle name="Calculation 3 4 8 2" xfId="4215" xr:uid="{0C475956-79DB-4EAF-9695-6CB2D20725B5}"/>
    <cellStyle name="Calculation 3 4 8 2 2" xfId="48909" xr:uid="{EB899051-BC15-44C8-B9DE-ED31E0055B5B}"/>
    <cellStyle name="Calculation 3 4 8 3" xfId="37436" xr:uid="{C1B4C7E4-0080-4F20-B835-45A4256490E3}"/>
    <cellStyle name="Calculation 3 4 9" xfId="4216" xr:uid="{C52EE80F-9294-4453-AF23-60590B3A2205}"/>
    <cellStyle name="Calculation 3 4 9 2" xfId="26828" xr:uid="{A508328D-EF8B-45A8-8410-0397436E2666}"/>
    <cellStyle name="Calculation 3 5" xfId="1107" xr:uid="{5E8E74C6-0F5B-4620-B212-DA819E55A163}"/>
    <cellStyle name="Calculation 3 5 2" xfId="1504" xr:uid="{42E68903-3116-4622-9C00-94F5D5207BE8}"/>
    <cellStyle name="Calculation 3 5 2 2" xfId="2495" xr:uid="{050ADBF7-303F-422A-A1F9-D723365A8ED5}"/>
    <cellStyle name="Calculation 3 5 2 2 2" xfId="4217" xr:uid="{95B3B405-C41D-4AD1-9844-9D43EE301772}"/>
    <cellStyle name="Calculation 3 5 2 2 2 2" xfId="4218" xr:uid="{6EC6B90E-22D0-4E5F-ACE7-0880E414DE81}"/>
    <cellStyle name="Calculation 3 5 2 2 2 2 2" xfId="4219" xr:uid="{C2CD158A-2286-4742-8361-C6541248ADFC}"/>
    <cellStyle name="Calculation 3 5 2 2 2 2 2 2" xfId="31317" xr:uid="{4FEB0481-8C3C-4621-A9C9-9F50DD62ECB6}"/>
    <cellStyle name="Calculation 3 5 2 2 2 2 3" xfId="46049" xr:uid="{177E0CF3-9A46-4229-B996-58FB2C1F840D}"/>
    <cellStyle name="Calculation 3 5 2 2 2 3" xfId="4220" xr:uid="{71DCDDF8-3F66-4DD2-A22D-143BD0C128DA}"/>
    <cellStyle name="Calculation 3 5 2 2 2 3 2" xfId="4221" xr:uid="{80AC6FAA-BEEC-4F6C-9C7F-DF351A99FF62}"/>
    <cellStyle name="Calculation 3 5 2 2 2 3 2 2" xfId="48797" xr:uid="{383BAD90-B7B9-4569-8F41-BBE0E8C2FF1D}"/>
    <cellStyle name="Calculation 3 5 2 2 2 3 3" xfId="35821" xr:uid="{26F8BDD5-097A-4631-A583-8D945E10F74B}"/>
    <cellStyle name="Calculation 3 5 2 2 2 4" xfId="4222" xr:uid="{AA6CF05F-038F-4F47-A963-2CB591C6564D}"/>
    <cellStyle name="Calculation 3 5 2 2 2 4 2" xfId="49514" xr:uid="{1A429B4C-D1C4-45A0-A8D5-31F662F8030D}"/>
    <cellStyle name="Calculation 3 5 2 2 2 5" xfId="44101" xr:uid="{74F9AC02-DA55-400F-B414-C790EEA64F7E}"/>
    <cellStyle name="Calculation 3 5 2 2 3" xfId="4223" xr:uid="{DF70FE9C-5236-408A-9F2A-EB29A1159977}"/>
    <cellStyle name="Calculation 3 5 2 2 3 2" xfId="4224" xr:uid="{19CBD7B5-8447-4205-8481-2B4255795AF0}"/>
    <cellStyle name="Calculation 3 5 2 2 3 2 2" xfId="47784" xr:uid="{690C3434-C1A3-4E36-B030-7579FF9ACF16}"/>
    <cellStyle name="Calculation 3 5 2 2 3 3" xfId="34942" xr:uid="{2FD88D2F-83A6-4BB9-9A19-AA1F12EDA71D}"/>
    <cellStyle name="Calculation 3 5 2 2 4" xfId="4225" xr:uid="{283D24A9-2FDA-40B2-AD25-8322A6A8372F}"/>
    <cellStyle name="Calculation 3 5 2 2 4 2" xfId="4226" xr:uid="{0D10F749-65F9-4AD7-8CAD-A36D7FE51D5F}"/>
    <cellStyle name="Calculation 3 5 2 2 4 2 2" xfId="48878" xr:uid="{090C9184-77F6-44FC-AFE2-D02AC4BEE6D4}"/>
    <cellStyle name="Calculation 3 5 2 2 4 3" xfId="36650" xr:uid="{C568F351-7291-4117-B9EC-3F985747C120}"/>
    <cellStyle name="Calculation 3 5 2 2 5" xfId="4227" xr:uid="{18DD8AAB-26D1-4AAE-825F-9AAC38EC743A}"/>
    <cellStyle name="Calculation 3 5 2 2 5 2" xfId="28874" xr:uid="{6E9B4AE6-A631-4737-8356-C6A1D6F456B4}"/>
    <cellStyle name="Calculation 3 5 2 2 6" xfId="28061" xr:uid="{41DE82BC-14AF-44CC-9E6A-CF87D9DAAC2F}"/>
    <cellStyle name="Calculation 3 5 2 3" xfId="4228" xr:uid="{1E4FFFB9-862E-4B74-863A-93CAF78D398D}"/>
    <cellStyle name="Calculation 3 5 2 3 2" xfId="4229" xr:uid="{96364905-23A0-496F-B878-0CFB9EF58294}"/>
    <cellStyle name="Calculation 3 5 2 3 2 2" xfId="4230" xr:uid="{B1E5588F-244C-4E55-9D18-3BF24842BC8B}"/>
    <cellStyle name="Calculation 3 5 2 3 2 2 2" xfId="47527" xr:uid="{742635BE-D914-4866-9966-D724239A8F06}"/>
    <cellStyle name="Calculation 3 5 2 3 2 3" xfId="35292" xr:uid="{B982EB1C-DD16-4C1E-918B-2C4B6D9FA034}"/>
    <cellStyle name="Calculation 3 5 2 3 3" xfId="4231" xr:uid="{C463E0C1-9F50-4479-A194-FFBBD526BF82}"/>
    <cellStyle name="Calculation 3 5 2 3 3 2" xfId="4232" xr:uid="{0297AEC1-D4FF-423A-B006-42F2AA1A7707}"/>
    <cellStyle name="Calculation 3 5 2 3 3 2 2" xfId="45426" xr:uid="{472BD4DB-CC1E-4FDC-889C-3850FFEEBB88}"/>
    <cellStyle name="Calculation 3 5 2 3 3 3" xfId="37071" xr:uid="{F520BF11-B3B8-4BCF-8A54-A2E2422EC1BA}"/>
    <cellStyle name="Calculation 3 5 2 3 4" xfId="4233" xr:uid="{E82F087F-0FC1-4818-AB42-B5171F93D40B}"/>
    <cellStyle name="Calculation 3 5 2 3 4 2" xfId="29667" xr:uid="{493E0E5C-8CD5-4C5C-A1CD-CE9871FA750B}"/>
    <cellStyle name="Calculation 3 5 2 3 5" xfId="32755" xr:uid="{C71931CA-6C18-4484-90EE-4DB762077DEA}"/>
    <cellStyle name="Calculation 3 5 2 4" xfId="4234" xr:uid="{ABB7265E-8C12-4F51-A2A3-7A5E0D633328}"/>
    <cellStyle name="Calculation 3 5 2 4 2" xfId="4235" xr:uid="{C3971EA8-5001-40BC-92BF-9F0A444309C7}"/>
    <cellStyle name="Calculation 3 5 2 4 2 2" xfId="29237" xr:uid="{90387FE9-3100-4CBA-A917-8E5FE05C4862}"/>
    <cellStyle name="Calculation 3 5 2 4 3" xfId="34812" xr:uid="{EA0072F1-C70B-4E76-9B2B-12DD3F1A551D}"/>
    <cellStyle name="Calculation 3 5 2 5" xfId="4236" xr:uid="{B91D88B2-E694-4D10-AEDD-8AC120382E76}"/>
    <cellStyle name="Calculation 3 5 2 5 2" xfId="4237" xr:uid="{C9553090-AE75-47A7-9115-EF5F6FBE2D1A}"/>
    <cellStyle name="Calculation 3 5 2 5 2 2" xfId="30354" xr:uid="{5D615875-4717-4F69-96F5-EB31DF594570}"/>
    <cellStyle name="Calculation 3 5 2 5 3" xfId="47090" xr:uid="{283A381F-F69E-43FA-AE13-CA6737B01D8D}"/>
    <cellStyle name="Calculation 3 5 2 6" xfId="4238" xr:uid="{2B1043D6-3947-48AD-AD02-9DC60AC59CB3}"/>
    <cellStyle name="Calculation 3 5 2 6 2" xfId="31041" xr:uid="{8201EE92-C4E0-4728-A877-A699ABA4D3D1}"/>
    <cellStyle name="Calculation 3 5 2 7" xfId="27510" xr:uid="{0DADD0A8-31CB-4CB7-8BF1-CCA8F548E429}"/>
    <cellStyle name="Calculation 3 5 3" xfId="1766" xr:uid="{40C5B71F-1F49-461A-94E0-765E00617D0A}"/>
    <cellStyle name="Calculation 3 5 3 2" xfId="2751" xr:uid="{7E9E4A32-512C-42FE-A9D9-1F581FCDA5EA}"/>
    <cellStyle name="Calculation 3 5 3 2 2" xfId="4239" xr:uid="{0FE2265A-CC09-410F-B08D-0A1E4021A275}"/>
    <cellStyle name="Calculation 3 5 3 2 2 2" xfId="4240" xr:uid="{315B850D-664E-4F5F-8F67-44905BFD419E}"/>
    <cellStyle name="Calculation 3 5 3 2 2 2 2" xfId="4241" xr:uid="{5C9A629B-D8AD-4CB1-8240-23AF426356F2}"/>
    <cellStyle name="Calculation 3 5 3 2 2 2 2 2" xfId="37876" xr:uid="{3E91916F-76BE-4C9A-88F6-3F367A564935}"/>
    <cellStyle name="Calculation 3 5 3 2 2 2 3" xfId="33713" xr:uid="{1B37101D-A04B-4FE5-A71D-2B09A59597C0}"/>
    <cellStyle name="Calculation 3 5 3 2 2 3" xfId="4242" xr:uid="{00085DA9-BB57-413D-B945-B651D77C6D66}"/>
    <cellStyle name="Calculation 3 5 3 2 2 3 2" xfId="4243" xr:uid="{EFDAE7D6-285D-43AE-BE49-36E43E0841C7}"/>
    <cellStyle name="Calculation 3 5 3 2 2 3 2 2" xfId="26457" xr:uid="{32A8E526-0E08-48D1-910C-74CC2A6F2ECD}"/>
    <cellStyle name="Calculation 3 5 3 2 2 3 3" xfId="27836" xr:uid="{B145A903-A1A7-4F37-891E-637E75BCBA5C}"/>
    <cellStyle name="Calculation 3 5 3 2 2 4" xfId="4244" xr:uid="{6296D6B0-A638-4C5E-B408-CCB9F04C7E91}"/>
    <cellStyle name="Calculation 3 5 3 2 2 4 2" xfId="48733" xr:uid="{E93CFA08-0787-4701-A3DD-48FFA3FA7A3C}"/>
    <cellStyle name="Calculation 3 5 3 2 2 5" xfId="29945" xr:uid="{293AA8BD-0661-4EED-9A43-653C5A3CEB97}"/>
    <cellStyle name="Calculation 3 5 3 2 3" xfId="4245" xr:uid="{56D1CA8F-A5D3-478C-84E2-22FF4DF409D8}"/>
    <cellStyle name="Calculation 3 5 3 2 3 2" xfId="4246" xr:uid="{D5ABFB5E-ED10-4E78-B6B5-CD8EC4761D36}"/>
    <cellStyle name="Calculation 3 5 3 2 3 2 2" xfId="37853" xr:uid="{79E9ED4D-B4A6-4A78-BD34-3943F845D619}"/>
    <cellStyle name="Calculation 3 5 3 2 3 3" xfId="33686" xr:uid="{C78B0189-9625-42FE-93F1-C65C347F912E}"/>
    <cellStyle name="Calculation 3 5 3 2 4" xfId="4247" xr:uid="{5295FCA1-3D7E-4A14-BBC9-EE0D7FCBF825}"/>
    <cellStyle name="Calculation 3 5 3 2 4 2" xfId="4248" xr:uid="{C5632567-CA8C-4B3B-A870-2F9E34A29C3B}"/>
    <cellStyle name="Calculation 3 5 3 2 4 2 2" xfId="48739" xr:uid="{498C6285-AB7C-4FBE-95ED-26588B9D630E}"/>
    <cellStyle name="Calculation 3 5 3 2 4 3" xfId="47537" xr:uid="{E4DF8720-E711-4077-B59C-F23E778F20A2}"/>
    <cellStyle name="Calculation 3 5 3 2 5" xfId="4249" xr:uid="{5303B964-482D-4B02-BAC8-A8D0A5D79715}"/>
    <cellStyle name="Calculation 3 5 3 2 5 2" xfId="43918" xr:uid="{FB82D689-0875-4E0A-B7F4-D17C0943926D}"/>
    <cellStyle name="Calculation 3 5 3 2 6" xfId="32351" xr:uid="{B4A24F08-3EEB-4125-949E-441A945F2E5F}"/>
    <cellStyle name="Calculation 3 5 3 3" xfId="4250" xr:uid="{E03959CD-8B5C-4EE0-A395-6EB1E7F40CEE}"/>
    <cellStyle name="Calculation 3 5 3 3 2" xfId="4251" xr:uid="{A5ADCB04-CDF3-48CE-AF92-58F544145443}"/>
    <cellStyle name="Calculation 3 5 3 3 2 2" xfId="4252" xr:uid="{E47839A7-09A9-4B6F-8582-D77A45CAD82A}"/>
    <cellStyle name="Calculation 3 5 3 3 2 2 2" xfId="46613" xr:uid="{334E8860-2794-45B4-A413-D8F6B1BB2FF8}"/>
    <cellStyle name="Calculation 3 5 3 3 2 3" xfId="29835" xr:uid="{22725CFA-3868-4302-A089-AE643D8DD087}"/>
    <cellStyle name="Calculation 3 5 3 3 3" xfId="4253" xr:uid="{C59AD0A3-F5E4-4CD1-AE76-3A89638D0E74}"/>
    <cellStyle name="Calculation 3 5 3 3 3 2" xfId="4254" xr:uid="{CFE419BC-D0C4-4456-82E2-B65E0B69F1B5}"/>
    <cellStyle name="Calculation 3 5 3 3 3 2 2" xfId="25905" xr:uid="{3C1BCEA2-975D-4685-A8BD-B4856B9CB17F}"/>
    <cellStyle name="Calculation 3 5 3 3 3 3" xfId="29958" xr:uid="{369CD831-8596-404C-A51C-E733ABBA9031}"/>
    <cellStyle name="Calculation 3 5 3 3 4" xfId="4255" xr:uid="{190BBAB4-5023-4772-B3B7-2977A746E408}"/>
    <cellStyle name="Calculation 3 5 3 3 4 2" xfId="48971" xr:uid="{D4B8E187-AA90-4041-9E10-7389D704A7F2}"/>
    <cellStyle name="Calculation 3 5 3 3 5" xfId="32877" xr:uid="{7D036AA8-3C48-41D2-9998-646066C98035}"/>
    <cellStyle name="Calculation 3 5 3 4" xfId="4256" xr:uid="{167DD7A6-DE60-434F-A945-75444B802166}"/>
    <cellStyle name="Calculation 3 5 3 4 2" xfId="4257" xr:uid="{3EBD00C5-6FDB-4D92-9B94-7CF94070A9CB}"/>
    <cellStyle name="Calculation 3 5 3 4 2 2" xfId="28525" xr:uid="{4FEF373C-FF35-4350-85DA-542D841A13FE}"/>
    <cellStyle name="Calculation 3 5 3 4 3" xfId="35172" xr:uid="{27B9A3A6-0E80-4978-98D6-9AE3D6BA1147}"/>
    <cellStyle name="Calculation 3 5 3 5" xfId="4258" xr:uid="{1178D6E4-7C28-4F32-ABA5-E2F38CB01E2B}"/>
    <cellStyle name="Calculation 3 5 3 5 2" xfId="4259" xr:uid="{6469F055-B120-439A-A317-FF798A26E985}"/>
    <cellStyle name="Calculation 3 5 3 5 2 2" xfId="48734" xr:uid="{5A221732-A90E-4391-839C-C92BE5367FA3}"/>
    <cellStyle name="Calculation 3 5 3 5 3" xfId="48519" xr:uid="{8D577DB4-3ADA-4830-9E4D-58A01D70B64B}"/>
    <cellStyle name="Calculation 3 5 3 6" xfId="4260" xr:uid="{0831402A-8265-42EE-9D76-57F6F92E2DCD}"/>
    <cellStyle name="Calculation 3 5 3 6 2" xfId="48936" xr:uid="{9587969F-4BBB-4B7B-95B3-E4323C603A9F}"/>
    <cellStyle name="Calculation 3 5 3 7" xfId="31915" xr:uid="{26D16B33-6825-4408-810D-CC34EF4C2FFE}"/>
    <cellStyle name="Calculation 3 5 4" xfId="2117" xr:uid="{BB5A195D-1FB7-4CB6-AD62-68611459685D}"/>
    <cellStyle name="Calculation 3 5 4 2" xfId="4261" xr:uid="{CF51F53C-125F-447F-8CD9-C3DF499D51C4}"/>
    <cellStyle name="Calculation 3 5 4 2 2" xfId="4262" xr:uid="{EF66CD6C-BE7B-4E20-A060-1D30F4DEAEF2}"/>
    <cellStyle name="Calculation 3 5 4 2 2 2" xfId="4263" xr:uid="{7C57DE27-7403-48CF-850F-D80CE783B158}"/>
    <cellStyle name="Calculation 3 5 4 2 2 2 2" xfId="45137" xr:uid="{ABEAF60E-FB24-48DB-B14B-D8974CAA8DD9}"/>
    <cellStyle name="Calculation 3 5 4 2 2 3" xfId="34638" xr:uid="{C573ABF3-4774-4DDB-8A74-37DA15B8069D}"/>
    <cellStyle name="Calculation 3 5 4 2 3" xfId="4264" xr:uid="{50843EA6-1508-4E8F-A1EF-5ACBC2E9CD48}"/>
    <cellStyle name="Calculation 3 5 4 2 3 2" xfId="4265" xr:uid="{1B7A7096-ACFC-4A6D-B6D3-D1E741C578FF}"/>
    <cellStyle name="Calculation 3 5 4 2 3 2 2" xfId="48926" xr:uid="{484391A0-A70C-493E-B8FA-678D1E9B199D}"/>
    <cellStyle name="Calculation 3 5 4 2 3 3" xfId="36385" xr:uid="{B12F1B7D-1A20-4E67-BBB0-3ED5259B3578}"/>
    <cellStyle name="Calculation 3 5 4 2 4" xfId="4266" xr:uid="{8432719F-EEBB-4D0F-923E-CAA6998E6580}"/>
    <cellStyle name="Calculation 3 5 4 2 4 2" xfId="48871" xr:uid="{7E397E69-F9C4-4BA1-88C9-CA4485111C59}"/>
    <cellStyle name="Calculation 3 5 4 2 5" xfId="27320" xr:uid="{0D0FAEFB-B0BA-4449-9483-D0282B1B3729}"/>
    <cellStyle name="Calculation 3 5 4 3" xfId="4267" xr:uid="{DD65542C-E578-482A-B0A2-39909C9F3325}"/>
    <cellStyle name="Calculation 3 5 4 3 2" xfId="4268" xr:uid="{4E08EB14-A96E-4C20-82DC-4BCCE32B666F}"/>
    <cellStyle name="Calculation 3 5 4 3 2 2" xfId="44778" xr:uid="{B4EBBCF9-41F4-4E7E-AB6F-99B59B9128F2}"/>
    <cellStyle name="Calculation 3 5 4 3 3" xfId="25225" xr:uid="{87B5A4E5-38A8-4024-AE7A-9B66A9919CF0}"/>
    <cellStyle name="Calculation 3 5 4 4" xfId="4269" xr:uid="{2A9FC199-AE40-4394-8B42-7E66F345C8F4}"/>
    <cellStyle name="Calculation 3 5 4 4 2" xfId="4270" xr:uid="{41C641EA-8340-4BFD-92C3-9620033CD0D6}"/>
    <cellStyle name="Calculation 3 5 4 4 2 2" xfId="48992" xr:uid="{57E4D443-F217-43B0-85B5-6D1E642FF7C5}"/>
    <cellStyle name="Calculation 3 5 4 4 3" xfId="28900" xr:uid="{2EAB8E75-9924-40A9-802F-CDAD6630E4DC}"/>
    <cellStyle name="Calculation 3 5 4 5" xfId="4271" xr:uid="{6392C267-DBDC-43BD-91DC-8401CAD8A610}"/>
    <cellStyle name="Calculation 3 5 4 5 2" xfId="48916" xr:uid="{5BC7B724-95C4-4D9D-B336-102321AD0899}"/>
    <cellStyle name="Calculation 3 5 4 6" xfId="32177" xr:uid="{D98A284C-97B6-45D7-B7DA-4F4CF36CD9BF}"/>
    <cellStyle name="Calculation 3 5 5" xfId="4272" xr:uid="{5033F52D-6826-4A57-8F7F-0207F5C3C9C9}"/>
    <cellStyle name="Calculation 3 5 5 2" xfId="4273" xr:uid="{C41C864C-E78E-4FA2-AD76-CBF0560DF125}"/>
    <cellStyle name="Calculation 3 5 5 2 2" xfId="4274" xr:uid="{93BC8A63-0EF1-4E0C-98F3-D513D9EC1091}"/>
    <cellStyle name="Calculation 3 5 5 2 2 2" xfId="27385" xr:uid="{7A12ED6D-8F02-48EF-BDD3-26B87B7439BF}"/>
    <cellStyle name="Calculation 3 5 5 2 3" xfId="44236" xr:uid="{C0336D21-C6BA-4049-9F51-2CBEA61FC2C2}"/>
    <cellStyle name="Calculation 3 5 5 3" xfId="4275" xr:uid="{C475E08D-D8DE-4942-AFA0-BAF29B981841}"/>
    <cellStyle name="Calculation 3 5 5 3 2" xfId="4276" xr:uid="{128EC5B8-24A3-4958-9ECB-A425BC77A6C3}"/>
    <cellStyle name="Calculation 3 5 5 3 2 2" xfId="48750" xr:uid="{555E79D6-EB8F-4D97-9FC7-18527865A7B5}"/>
    <cellStyle name="Calculation 3 5 5 3 3" xfId="30108" xr:uid="{E5B1118E-C9C5-40A7-9948-E97CF7B64055}"/>
    <cellStyle name="Calculation 3 5 5 4" xfId="4277" xr:uid="{C82FCDE7-37E4-4670-9733-A3A64588C0B6}"/>
    <cellStyle name="Calculation 3 5 5 4 2" xfId="48559" xr:uid="{3AEE83D5-4C9D-4731-BB72-5927F50739D1}"/>
    <cellStyle name="Calculation 3 5 5 5" xfId="48246" xr:uid="{739AECD0-296E-41D4-B474-6546847FA2E2}"/>
    <cellStyle name="Calculation 3 5 6" xfId="4278" xr:uid="{8551BE40-052A-4416-BCEE-966279A3CB1C}"/>
    <cellStyle name="Calculation 3 5 6 2" xfId="4279" xr:uid="{895E44B7-D8EE-4EB2-8490-46579824CCD6}"/>
    <cellStyle name="Calculation 3 5 6 2 2" xfId="39156" xr:uid="{5C250C23-86B5-45D7-B9EF-FB4CD11F2B01}"/>
    <cellStyle name="Calculation 3 5 6 3" xfId="29258" xr:uid="{9CF7331E-E4BD-4670-BD5A-743B175AE939}"/>
    <cellStyle name="Calculation 3 5 7" xfId="4280" xr:uid="{EEDD4A38-B218-426E-84EE-DB4221607274}"/>
    <cellStyle name="Calculation 3 5 7 2" xfId="4281" xr:uid="{6F8A88CA-DBE0-4876-B320-5167F2B37ADB}"/>
    <cellStyle name="Calculation 3 5 7 2 2" xfId="48863" xr:uid="{683FCA2B-4963-4DD7-8B89-DA2905E08675}"/>
    <cellStyle name="Calculation 3 5 7 3" xfId="28642" xr:uid="{08048923-82B8-4089-9C9F-B52D7B56783F}"/>
    <cellStyle name="Calculation 3 5 8" xfId="4282" xr:uid="{B756C216-9918-4E77-88A0-8CF3B0D132C7}"/>
    <cellStyle name="Calculation 3 5 8 2" xfId="49063" xr:uid="{E7A8FDDE-102F-4446-A9C5-F92229CA2142}"/>
    <cellStyle name="Calculation 3 5 9" xfId="45226" xr:uid="{1E1A26D6-5AA4-402A-B5A7-D850B850C36E}"/>
    <cellStyle name="Calculation 3 6" xfId="1028" xr:uid="{F9D3817E-DE10-46B8-B017-1A30B0126F3F}"/>
    <cellStyle name="Calculation 3 6 2" xfId="2052" xr:uid="{4625A466-03FC-4B2F-B0DE-5254C1B4CBED}"/>
    <cellStyle name="Calculation 3 6 2 2" xfId="4283" xr:uid="{B3ADDF3A-C53E-4E6D-981B-F60DAB6BFCC1}"/>
    <cellStyle name="Calculation 3 6 2 2 2" xfId="4284" xr:uid="{7BC75356-D480-4894-8879-3B2F7A82993D}"/>
    <cellStyle name="Calculation 3 6 2 2 2 2" xfId="4285" xr:uid="{CEAF0924-C779-4E09-895E-BE4A13CF1BB5}"/>
    <cellStyle name="Calculation 3 6 2 2 2 2 2" xfId="38046" xr:uid="{30ADF33B-78E2-4F56-BDF3-2527E48D4A52}"/>
    <cellStyle name="Calculation 3 6 2 2 2 3" xfId="33924" xr:uid="{5EA12076-6659-4234-8F28-A7CC193A1534}"/>
    <cellStyle name="Calculation 3 6 2 2 3" xfId="4286" xr:uid="{2C3E9BC8-4898-4381-BCCA-07793FED6175}"/>
    <cellStyle name="Calculation 3 6 2 2 3 2" xfId="4287" xr:uid="{47097A49-772E-45E0-9CE6-5701F87D7186}"/>
    <cellStyle name="Calculation 3 6 2 2 3 2 2" xfId="25425" xr:uid="{C2FA33A0-650D-4B02-B14B-E39117B040D4}"/>
    <cellStyle name="Calculation 3 6 2 2 3 3" xfId="35892" xr:uid="{467A5A48-BC76-42FC-82B7-3544DD217619}"/>
    <cellStyle name="Calculation 3 6 2 2 4" xfId="4288" xr:uid="{315157B5-D741-472F-8AFC-94DCCBF2D7AE}"/>
    <cellStyle name="Calculation 3 6 2 2 4 2" xfId="49134" xr:uid="{3AED851D-ED99-448B-A02F-CD5A181234E3}"/>
    <cellStyle name="Calculation 3 6 2 2 5" xfId="26696" xr:uid="{B6BCAB1A-3704-4C8E-8452-B07BA7294FFB}"/>
    <cellStyle name="Calculation 3 6 2 3" xfId="4289" xr:uid="{81DEC896-2EEB-49B3-B9BC-437AD32D8879}"/>
    <cellStyle name="Calculation 3 6 2 3 2" xfId="4290" xr:uid="{658E0FF4-FEB5-4C95-82A0-D0027D21C2EA}"/>
    <cellStyle name="Calculation 3 6 2 3 2 2" xfId="38198" xr:uid="{AB1D8741-8A30-427F-89A3-15F90A263DFA}"/>
    <cellStyle name="Calculation 3 6 2 3 3" xfId="34112" xr:uid="{54976266-6CDC-4395-8014-05DD3299BBA0}"/>
    <cellStyle name="Calculation 3 6 2 4" xfId="4291" xr:uid="{1FED045C-08CF-4236-AF65-0FED155C2DB1}"/>
    <cellStyle name="Calculation 3 6 2 4 2" xfId="4292" xr:uid="{C5685556-54B4-4760-A755-0E287CFF68F4}"/>
    <cellStyle name="Calculation 3 6 2 4 2 2" xfId="49135" xr:uid="{B31F788D-00A5-47EF-B1CB-076FE16C6EBC}"/>
    <cellStyle name="Calculation 3 6 2 4 3" xfId="29904" xr:uid="{63DE7F8C-AA4C-4B00-A1A0-DEF1B09E78A9}"/>
    <cellStyle name="Calculation 3 6 2 5" xfId="4293" xr:uid="{592E713A-830B-4FF8-BFB7-45C428259DF8}"/>
    <cellStyle name="Calculation 3 6 2 5 2" xfId="49136" xr:uid="{CF7A6B62-807A-496D-BFFE-60388A27422C}"/>
    <cellStyle name="Calculation 3 6 2 6" xfId="45901" xr:uid="{1577B261-939D-40BA-92F3-6F87A114029F}"/>
    <cellStyle name="Calculation 3 6 3" xfId="4294" xr:uid="{42077370-12DA-488F-9955-5914D1F63BF0}"/>
    <cellStyle name="Calculation 3 6 3 2" xfId="4295" xr:uid="{15D41E67-0D67-44B7-BF57-A46CA254410E}"/>
    <cellStyle name="Calculation 3 6 3 2 2" xfId="4296" xr:uid="{E7A2077A-F618-4D77-984E-46004EEF33C0}"/>
    <cellStyle name="Calculation 3 6 3 2 2 2" xfId="26064" xr:uid="{7C280BC4-E7CE-48F7-AE8A-65B2F0462612}"/>
    <cellStyle name="Calculation 3 6 3 2 3" xfId="48967" xr:uid="{9BFB396B-9705-4ECB-A7DD-E91B217AEABF}"/>
    <cellStyle name="Calculation 3 6 3 3" xfId="4297" xr:uid="{E1454171-CA33-4DB4-94EE-8DFE9AA8AAC0}"/>
    <cellStyle name="Calculation 3 6 3 3 2" xfId="4298" xr:uid="{EB51C5D9-C0F4-4DC3-B2DC-C4EC18D0CA3E}"/>
    <cellStyle name="Calculation 3 6 3 3 2 2" xfId="49137" xr:uid="{76341B08-A6EC-44CB-BE8E-22C51D0C3B40}"/>
    <cellStyle name="Calculation 3 6 3 3 3" xfId="36049" xr:uid="{10448EBD-CEB2-4DCB-A4C9-71C6E14CEB11}"/>
    <cellStyle name="Calculation 3 6 3 4" xfId="4299" xr:uid="{3E699B7A-9321-411E-B61B-4D140D7B68F6}"/>
    <cellStyle name="Calculation 3 6 3 4 2" xfId="49138" xr:uid="{12EEC69C-2C3E-46B5-871E-9E9053C6F0ED}"/>
    <cellStyle name="Calculation 3 6 3 5" xfId="32490" xr:uid="{6471FDC1-5FC3-4BB7-AAE2-CBEE20F642DC}"/>
    <cellStyle name="Calculation 3 6 4" xfId="4300" xr:uid="{2741D751-7419-4F0C-A023-CC846CA69FC4}"/>
    <cellStyle name="Calculation 3 6 4 2" xfId="4301" xr:uid="{E28B50E9-E221-419B-A7A4-505361126889}"/>
    <cellStyle name="Calculation 3 6 4 2 2" xfId="46388" xr:uid="{60FEAD24-5789-4A78-BD85-3558DE468494}"/>
    <cellStyle name="Calculation 3 6 4 3" xfId="33913" xr:uid="{94FF8F10-0FDE-482E-9DEE-7D4BF7FADCD6}"/>
    <cellStyle name="Calculation 3 6 5" xfId="4302" xr:uid="{02F58BE1-06C3-49B1-A1A2-FD534A2DEFC5}"/>
    <cellStyle name="Calculation 3 6 5 2" xfId="4303" xr:uid="{B306CA6D-C80F-43A0-875A-73A252135B0A}"/>
    <cellStyle name="Calculation 3 6 5 2 2" xfId="49431" xr:uid="{11A41D7C-4253-4C87-840F-661820B6F3CB}"/>
    <cellStyle name="Calculation 3 6 5 3" xfId="35885" xr:uid="{6CA7FDE6-E2AA-49F3-AF59-F8DAA3ADF469}"/>
    <cellStyle name="Calculation 3 6 6" xfId="4304" xr:uid="{ACDD08AE-F081-42F2-8DC6-742AC8AFFD53}"/>
    <cellStyle name="Calculation 3 6 6 2" xfId="29586" xr:uid="{6392129B-123D-4243-A486-7F103F141BAD}"/>
    <cellStyle name="Calculation 3 6 7" xfId="31679" xr:uid="{4D7D36CE-736B-4C53-9DB5-05E590FA8079}"/>
    <cellStyle name="Calculation 3 7" xfId="893" xr:uid="{01E9E1BA-F984-4B7A-84AD-D21384A9E616}"/>
    <cellStyle name="Calculation 3 7 2" xfId="1951" xr:uid="{101B9CCF-C303-4408-9A61-CB6A4DB99793}"/>
    <cellStyle name="Calculation 3 7 2 2" xfId="4305" xr:uid="{87342F19-F876-4B66-ADEE-DE758F8ACEDA}"/>
    <cellStyle name="Calculation 3 7 2 2 2" xfId="4306" xr:uid="{76202EAF-1344-486C-B326-CFB5EBDFC92D}"/>
    <cellStyle name="Calculation 3 7 2 2 2 2" xfId="4307" xr:uid="{5E001A10-535D-4FB9-B34C-446E5F80BAD8}"/>
    <cellStyle name="Calculation 3 7 2 2 2 2 2" xfId="27115" xr:uid="{E93B3C7E-6823-4CCC-847B-B8F0FC20382A}"/>
    <cellStyle name="Calculation 3 7 2 2 2 3" xfId="45318" xr:uid="{1986D4E1-E8CA-4452-AC3B-21DCB2D5B3A1}"/>
    <cellStyle name="Calculation 3 7 2 2 3" xfId="4308" xr:uid="{1A6B4867-13B2-45CF-8741-50333031401A}"/>
    <cellStyle name="Calculation 3 7 2 2 3 2" xfId="4309" xr:uid="{75876300-FC2C-42C8-BBBD-C0183CC9B26E}"/>
    <cellStyle name="Calculation 3 7 2 2 3 2 2" xfId="30386" xr:uid="{0CE96FC4-FDA6-47C9-8371-94806BCFB479}"/>
    <cellStyle name="Calculation 3 7 2 2 3 3" xfId="26986" xr:uid="{CA19C6A0-78E0-4DAD-BEB0-8E315A13A304}"/>
    <cellStyle name="Calculation 3 7 2 2 4" xfId="4310" xr:uid="{09EE0A75-23F7-4E89-9BA0-014C173B48E0}"/>
    <cellStyle name="Calculation 3 7 2 2 4 2" xfId="26123" xr:uid="{935607B0-B4D3-4B59-883B-66F31C4C012A}"/>
    <cellStyle name="Calculation 3 7 2 2 5" xfId="32990" xr:uid="{CFA911DC-ACCB-4896-A11D-40D765D3517B}"/>
    <cellStyle name="Calculation 3 7 2 3" xfId="4311" xr:uid="{8603DFE8-44FE-475F-8B16-CB9DD8AE0EEE}"/>
    <cellStyle name="Calculation 3 7 2 3 2" xfId="4312" xr:uid="{84C5D72F-F7CF-4AB2-86BE-D0B2D9304431}"/>
    <cellStyle name="Calculation 3 7 2 3 2 2" xfId="38421" xr:uid="{F7B2DC2A-B504-44E7-8160-8CEA1F88C6D5}"/>
    <cellStyle name="Calculation 3 7 2 3 3" xfId="34381" xr:uid="{452414E0-5DAB-4991-94B2-FBC22D1B45B4}"/>
    <cellStyle name="Calculation 3 7 2 4" xfId="4313" xr:uid="{CBD0DA00-3366-41B3-A235-B7CC6E7390F6}"/>
    <cellStyle name="Calculation 3 7 2 4 2" xfId="4314" xr:uid="{3C3CDF25-ED0D-4D48-9FED-99EF8DBAE0C7}"/>
    <cellStyle name="Calculation 3 7 2 4 2 2" xfId="49139" xr:uid="{177194E6-83A0-49EF-8448-A012A2BD7576}"/>
    <cellStyle name="Calculation 3 7 2 4 3" xfId="36174" xr:uid="{8A74C7F2-CFA7-4102-A6DB-8F400FB37A12}"/>
    <cellStyle name="Calculation 3 7 2 5" xfId="4315" xr:uid="{A8FD5873-D6A2-45A4-BC00-E4BFBB0EBD6C}"/>
    <cellStyle name="Calculation 3 7 2 5 2" xfId="43888" xr:uid="{B4B01179-CB08-415F-9254-222B83DA08AB}"/>
    <cellStyle name="Calculation 3 7 2 6" xfId="28302" xr:uid="{C861C15D-2605-4FC5-8B35-352FBA3B1E7C}"/>
    <cellStyle name="Calculation 3 7 3" xfId="4316" xr:uid="{0462C9CB-476A-4EDC-BB33-69725939DC87}"/>
    <cellStyle name="Calculation 3 7 3 2" xfId="4317" xr:uid="{2B90D1E4-C226-426C-A3A4-FC118AEAEC74}"/>
    <cellStyle name="Calculation 3 7 3 2 2" xfId="4318" xr:uid="{FF1372C7-F7CB-446E-A016-11254782242F}"/>
    <cellStyle name="Calculation 3 7 3 2 2 2" xfId="29841" xr:uid="{9BF4E914-A1A5-44B1-9613-9513B1A1CAAC}"/>
    <cellStyle name="Calculation 3 7 3 2 3" xfId="47776" xr:uid="{EF472434-B3C5-4076-9692-93F76D2A34BE}"/>
    <cellStyle name="Calculation 3 7 3 3" xfId="4319" xr:uid="{6DDDE7B5-57F5-4F87-BE18-A59A2CC060F4}"/>
    <cellStyle name="Calculation 3 7 3 3 2" xfId="4320" xr:uid="{B13853D3-B0D6-4BC0-9E04-0BCCEDFDE881}"/>
    <cellStyle name="Calculation 3 7 3 3 2 2" xfId="29371" xr:uid="{91F47253-8CA8-4C99-85C8-0C83E9969E03}"/>
    <cellStyle name="Calculation 3 7 3 3 3" xfId="27746" xr:uid="{72D7CBA7-769E-452E-B440-EF01BC20E98F}"/>
    <cellStyle name="Calculation 3 7 3 4" xfId="4321" xr:uid="{67CFF8FC-A413-43B8-A492-B5BB2EEA611C}"/>
    <cellStyle name="Calculation 3 7 3 4 2" xfId="49140" xr:uid="{AE3BD23C-F197-4684-8A3A-E45DF73942BE}"/>
    <cellStyle name="Calculation 3 7 3 5" xfId="32438" xr:uid="{7E0B7455-BC87-45CF-9F43-DF765982C61E}"/>
    <cellStyle name="Calculation 3 7 4" xfId="4322" xr:uid="{D5946E15-5F76-4C9A-85F1-EE8DA862680B}"/>
    <cellStyle name="Calculation 3 7 4 2" xfId="4323" xr:uid="{401B93E6-F157-470C-B15E-2C9B356993AF}"/>
    <cellStyle name="Calculation 3 7 4 2 2" xfId="38517" xr:uid="{1D625503-84A6-41E4-8620-7AF62C591EE1}"/>
    <cellStyle name="Calculation 3 7 4 3" xfId="34500" xr:uid="{16DEB143-4B21-4A1E-9375-B3C3359F4D60}"/>
    <cellStyle name="Calculation 3 7 5" xfId="4324" xr:uid="{01023AA7-E230-4218-AF02-4BCD1D02EE29}"/>
    <cellStyle name="Calculation 3 7 5 2" xfId="4325" xr:uid="{AF619532-B522-4C2B-8388-49F7860E9C56}"/>
    <cellStyle name="Calculation 3 7 5 2 2" xfId="49141" xr:uid="{CF4C4146-2492-46FA-B419-A9B0BCE9D9A1}"/>
    <cellStyle name="Calculation 3 7 5 3" xfId="26039" xr:uid="{F59E116A-5EA6-4D09-A728-FD018A7DE847}"/>
    <cellStyle name="Calculation 3 7 6" xfId="4326" xr:uid="{2E0D3076-D729-4A97-831F-168662E86E3C}"/>
    <cellStyle name="Calculation 3 7 6 2" xfId="49142" xr:uid="{237BED48-AAD0-4A59-966B-D7392AFAE14B}"/>
    <cellStyle name="Calculation 3 7 7" xfId="31488" xr:uid="{784DD994-AA7B-4969-9727-8081D829E1EB}"/>
    <cellStyle name="Calculation 3 8" xfId="1319" xr:uid="{F32C83ED-BCE7-49BE-AB9C-18ED531863D0}"/>
    <cellStyle name="Calculation 3 8 2" xfId="4327" xr:uid="{AF25040D-432F-44D7-853E-FAB7EFDC23B0}"/>
    <cellStyle name="Calculation 3 8 2 2" xfId="4328" xr:uid="{3F6C8068-E330-4F17-A3EF-DF0DDA7FD585}"/>
    <cellStyle name="Calculation 3 8 2 2 2" xfId="4329" xr:uid="{4BEE6FEA-FC4C-4BE2-9F25-588F72E264DD}"/>
    <cellStyle name="Calculation 3 8 2 2 2 2" xfId="28884" xr:uid="{4EB67932-AC27-4BB0-8DD7-211D705B411C}"/>
    <cellStyle name="Calculation 3 8 2 2 3" xfId="27508" xr:uid="{D0E49FE1-8A5A-4BCA-BB73-14CC87CAE678}"/>
    <cellStyle name="Calculation 3 8 2 3" xfId="4330" xr:uid="{EDF03630-383E-4CA2-A276-3D754C531A97}"/>
    <cellStyle name="Calculation 3 8 2 3 2" xfId="4331" xr:uid="{BB5812F9-21E2-4349-A0F6-DB99B2847A41}"/>
    <cellStyle name="Calculation 3 8 2 3 2 2" xfId="49143" xr:uid="{EDCFB73A-8B94-408A-B2D1-539EC4F1EC74}"/>
    <cellStyle name="Calculation 3 8 2 3 3" xfId="36050" xr:uid="{AD21B6FB-64D6-473A-89AF-50D5E7D96CBA}"/>
    <cellStyle name="Calculation 3 8 2 4" xfId="4332" xr:uid="{B25BDB84-E321-469A-9AA1-25A61884C863}"/>
    <cellStyle name="Calculation 3 8 2 4 2" xfId="49430" xr:uid="{3D4BB97A-5233-4FDD-86D1-D766E437E308}"/>
    <cellStyle name="Calculation 3 8 2 5" xfId="32649" xr:uid="{DD1CEFBB-BC0E-42DE-BFBA-A3C01C8A9670}"/>
    <cellStyle name="Calculation 3 8 3" xfId="4333" xr:uid="{7809F95D-06C6-4C7D-A49C-D1CA2B0D99E9}"/>
    <cellStyle name="Calculation 3 8 3 2" xfId="4334" xr:uid="{46624C1E-3F07-41E1-82BB-4C859F7C791A}"/>
    <cellStyle name="Calculation 3 8 3 2 2" xfId="26990" xr:uid="{85396609-CD76-4050-A27A-098C57801046}"/>
    <cellStyle name="Calculation 3 8 3 3" xfId="35638" xr:uid="{E297F3D0-B2FC-46C0-82BB-DBE3A81AFA0C}"/>
    <cellStyle name="Calculation 3 8 4" xfId="4335" xr:uid="{C31D26B3-D57C-4A76-9BD0-A3457DF0CF52}"/>
    <cellStyle name="Calculation 3 8 4 2" xfId="4336" xr:uid="{0030A11A-34DA-4F5E-A2BB-476C19A92F51}"/>
    <cellStyle name="Calculation 3 8 4 2 2" xfId="39824" xr:uid="{38F9C1DF-D000-493F-AAE3-86E0A2327732}"/>
    <cellStyle name="Calculation 3 8 4 3" xfId="37336" xr:uid="{45BB9885-ABA5-4603-BA77-A5AA5C5C9423}"/>
    <cellStyle name="Calculation 3 8 5" xfId="4337" xr:uid="{422E81A1-2112-4BFC-B5B6-26B0E0D20ABD}"/>
    <cellStyle name="Calculation 3 8 5 2" xfId="26392" xr:uid="{6AD5BC13-EA93-4FC4-9621-756C4021BA8C}"/>
    <cellStyle name="Calculation 3 8 6" xfId="32019" xr:uid="{7A861A64-92D4-4B06-A7B1-4231FF890D54}"/>
    <cellStyle name="Calculation 3 9" xfId="2844" xr:uid="{4B32E381-F2DF-4E1A-8F53-EDE7DED699D7}"/>
    <cellStyle name="Calculation 3 9 2" xfId="4338" xr:uid="{753FF316-A2AA-436E-96D0-2713D1E9D98E}"/>
    <cellStyle name="Calculation 3 9 2 2" xfId="4339" xr:uid="{182E5ADC-C7D4-468D-8E32-8BEF7CFA5493}"/>
    <cellStyle name="Calculation 3 9 2 2 2" xfId="43737" xr:uid="{59BDA7BE-972F-47C9-9478-07C739736E39}"/>
    <cellStyle name="Calculation 3 9 2 3" xfId="35173" xr:uid="{749B66BF-F584-4D4C-9C84-9AA224E80C7F}"/>
    <cellStyle name="Calculation 3 9 3" xfId="4340" xr:uid="{0168025B-49F2-4561-96DB-9CCA32780E9A}"/>
    <cellStyle name="Calculation 3 9 3 2" xfId="4341" xr:uid="{D5421084-EBE1-4BB9-AD58-4F597B0F4ED3}"/>
    <cellStyle name="Calculation 3 9 3 2 2" xfId="26650" xr:uid="{F16CF0DA-4D04-4FC0-83E4-307A55984E41}"/>
    <cellStyle name="Calculation 3 9 3 3" xfId="36831" xr:uid="{52581E0F-2856-46A2-A3CB-7DE585BA2CFE}"/>
    <cellStyle name="Calculation 3 9 4" xfId="4342" xr:uid="{0F0AE514-0C80-4D85-911D-DF503E9C238F}"/>
    <cellStyle name="Calculation 3 9 4 2" xfId="31374" xr:uid="{63CA8B03-21A2-4A91-90C8-DF2900D1D7F3}"/>
    <cellStyle name="Calculation 3 9 5" xfId="30271" xr:uid="{608C63D6-851C-4EFE-BA62-04E4C2BF32FC}"/>
    <cellStyle name="Calculation 4" xfId="281" xr:uid="{D7DE811A-E394-4469-ABC9-9A9ECA10B2AD}"/>
    <cellStyle name="Calculation 4 10" xfId="4343" xr:uid="{9E8FBFAB-3749-4342-A519-907D866067A2}"/>
    <cellStyle name="Calculation 4 10 2" xfId="4344" xr:uid="{D7D8FE9E-EBB2-46C2-8FB0-97165C547108}"/>
    <cellStyle name="Calculation 4 10 2 2" xfId="38327" xr:uid="{5F2B1D7E-3562-4A57-AAA7-31EA28C5A1D3}"/>
    <cellStyle name="Calculation 4 10 3" xfId="34268" xr:uid="{8D8B7B73-C4E8-49CC-8789-865FA56CC95D}"/>
    <cellStyle name="Calculation 4 11" xfId="4345" xr:uid="{9B5C8D5D-712B-4569-8FE7-5F8A9127C327}"/>
    <cellStyle name="Calculation 4 11 2" xfId="4346" xr:uid="{EA8C087D-CAE2-4C57-B5DC-BA997A319C69}"/>
    <cellStyle name="Calculation 4 11 2 2" xfId="27602" xr:uid="{1DFDE38D-8F3A-4BC9-9801-942DCE645890}"/>
    <cellStyle name="Calculation 4 11 3" xfId="27347" xr:uid="{23DC9452-FE8B-4627-831C-64F6A204CA44}"/>
    <cellStyle name="Calculation 4 12" xfId="4347" xr:uid="{1978CFA8-C02E-418F-A366-8CD94988B7AA}"/>
    <cellStyle name="Calculation 4 12 2" xfId="39825" xr:uid="{6F0817E7-8EF4-406C-80CF-0D7B950345D2}"/>
    <cellStyle name="Calculation 4 13" xfId="45942" xr:uid="{212520A2-77CC-4DF2-9D70-404A86470E95}"/>
    <cellStyle name="Calculation 4 2" xfId="900" xr:uid="{E3EB1566-F32B-4D14-A84D-2DE5F255D9BD}"/>
    <cellStyle name="Calculation 4 2 10" xfId="4348" xr:uid="{6E95B7E5-F7D1-4EFC-91D6-7ECC50EE5701}"/>
    <cellStyle name="Calculation 4 2 10 2" xfId="46887" xr:uid="{FBCA1679-52DA-4534-B406-CF44B09BCBF6}"/>
    <cellStyle name="Calculation 4 2 11" xfId="31399" xr:uid="{7FA6CC13-DCFF-422B-A4C2-2FC261E49B16}"/>
    <cellStyle name="Calculation 4 2 2" xfId="1056" xr:uid="{754A5566-11A6-4FAD-97EC-6A58A44D021F}"/>
    <cellStyle name="Calculation 4 2 2 10" xfId="4349" xr:uid="{3B81D5AC-E9F2-4E3E-8172-1B494687486C}"/>
    <cellStyle name="Calculation 4 2 2 10 2" xfId="39826" xr:uid="{E47F449D-8AD6-4493-A4FA-2F62A47A8B3C}"/>
    <cellStyle name="Calculation 4 2 2 11" xfId="29774" xr:uid="{59C6C474-7553-4F17-BFAC-4AED5BCCACAA}"/>
    <cellStyle name="Calculation 4 2 2 2" xfId="1263" xr:uid="{78B064C1-CC2F-47A7-A01D-044B241FC4FC}"/>
    <cellStyle name="Calculation 4 2 2 2 2" xfId="1574" xr:uid="{078C32AD-538B-4E81-B81D-96BC21C8E369}"/>
    <cellStyle name="Calculation 4 2 2 2 2 2" xfId="2565" xr:uid="{91B99091-5628-407D-99B4-BF2E7D925B6D}"/>
    <cellStyle name="Calculation 4 2 2 2 2 2 2" xfId="4350" xr:uid="{732DCA38-D53B-44D4-A80F-469208608410}"/>
    <cellStyle name="Calculation 4 2 2 2 2 2 2 2" xfId="4351" xr:uid="{2E744925-3A50-4F38-9F96-BDB806B5399E}"/>
    <cellStyle name="Calculation 4 2 2 2 2 2 2 2 2" xfId="4352" xr:uid="{C6803789-6AD0-433C-B17B-97589DB848A7}"/>
    <cellStyle name="Calculation 4 2 2 2 2 2 2 2 2 2" xfId="28620" xr:uid="{B8419F31-DF2E-4F6B-8308-353DB621C3AC}"/>
    <cellStyle name="Calculation 4 2 2 2 2 2 2 2 3" xfId="29345" xr:uid="{43ABB180-D2DD-42A8-BA55-E864139BCB58}"/>
    <cellStyle name="Calculation 4 2 2 2 2 2 2 3" xfId="4353" xr:uid="{16E339DA-ED53-47FA-82C9-C5719523B9C5}"/>
    <cellStyle name="Calculation 4 2 2 2 2 2 2 3 2" xfId="4354" xr:uid="{CD8C6C2A-326A-49F1-8014-E72EDFE64571}"/>
    <cellStyle name="Calculation 4 2 2 2 2 2 2 3 2 2" xfId="39827" xr:uid="{03B36C4F-C53F-4A0E-B36C-597D29717B6D}"/>
    <cellStyle name="Calculation 4 2 2 2 2 2 2 3 3" xfId="28265" xr:uid="{97E371FA-FFA1-4E1B-9EBA-702CADFA78DA}"/>
    <cellStyle name="Calculation 4 2 2 2 2 2 2 4" xfId="4355" xr:uid="{6B9F5184-FA24-47EF-BD2D-B1C2AF09459E}"/>
    <cellStyle name="Calculation 4 2 2 2 2 2 2 4 2" xfId="39828" xr:uid="{D5426357-82AA-42C3-9C18-0E40564FB751}"/>
    <cellStyle name="Calculation 4 2 2 2 2 2 2 5" xfId="29491" xr:uid="{FD8523AA-C533-4F85-AF95-8C561068C815}"/>
    <cellStyle name="Calculation 4 2 2 2 2 2 3" xfId="4356" xr:uid="{A2CB62E3-56B7-471A-ABC0-81034C6186BD}"/>
    <cellStyle name="Calculation 4 2 2 2 2 2 3 2" xfId="4357" xr:uid="{067F2F3A-158A-411D-AC0F-4C9C511BB1D0}"/>
    <cellStyle name="Calculation 4 2 2 2 2 2 3 2 2" xfId="43833" xr:uid="{8D25D7B5-77D9-4963-9C77-77948CE5908F}"/>
    <cellStyle name="Calculation 4 2 2 2 2 2 3 3" xfId="45717" xr:uid="{776077DD-109A-402B-9D91-B6E0C743827C}"/>
    <cellStyle name="Calculation 4 2 2 2 2 2 4" xfId="4358" xr:uid="{4CC232A3-B381-4CBF-A9B3-2258F75C5A27}"/>
    <cellStyle name="Calculation 4 2 2 2 2 2 4 2" xfId="4359" xr:uid="{C7515FB3-FE1C-4D32-9951-84BC0A7B560B}"/>
    <cellStyle name="Calculation 4 2 2 2 2 2 4 2 2" xfId="39829" xr:uid="{BAD4ABF5-2200-4A18-BBEA-9DF2FC7441EA}"/>
    <cellStyle name="Calculation 4 2 2 2 2 2 4 3" xfId="48205" xr:uid="{B7BADF39-7E7E-49CA-A5AD-5CC8AAFFFD2D}"/>
    <cellStyle name="Calculation 4 2 2 2 2 2 5" xfId="4360" xr:uid="{74A1CB66-46F3-46EF-AB75-5EA3C25DE49C}"/>
    <cellStyle name="Calculation 4 2 2 2 2 2 5 2" xfId="39830" xr:uid="{EB4757C7-A629-4BAA-9086-609596C76B59}"/>
    <cellStyle name="Calculation 4 2 2 2 2 2 6" xfId="28329" xr:uid="{6038537B-2BFF-4260-A3B2-31D098044A32}"/>
    <cellStyle name="Calculation 4 2 2 2 2 3" xfId="4361" xr:uid="{DA9966EF-0235-4C6A-B6D0-FAEF4BDB4D64}"/>
    <cellStyle name="Calculation 4 2 2 2 2 3 2" xfId="4362" xr:uid="{509F33A1-4F24-402E-BB60-13365E3CCA39}"/>
    <cellStyle name="Calculation 4 2 2 2 2 3 2 2" xfId="4363" xr:uid="{D4D916C4-F130-4623-AD15-F221FF8366B6}"/>
    <cellStyle name="Calculation 4 2 2 2 2 3 2 2 2" xfId="37999" xr:uid="{105294C9-DD6F-42F1-8702-602145AE6E01}"/>
    <cellStyle name="Calculation 4 2 2 2 2 3 2 3" xfId="33849" xr:uid="{329BDDF8-E6E3-4C35-A34F-E11B94FB3096}"/>
    <cellStyle name="Calculation 4 2 2 2 2 3 3" xfId="4364" xr:uid="{B951ABC5-EFCD-4E10-8595-690783257FE5}"/>
    <cellStyle name="Calculation 4 2 2 2 2 3 3 2" xfId="4365" xr:uid="{0C447044-2CA3-4D62-ADCB-802EE18F7D5F}"/>
    <cellStyle name="Calculation 4 2 2 2 2 3 3 2 2" xfId="39831" xr:uid="{6B8AB5D8-4EC1-43A9-9C9B-7C14449C2BB7}"/>
    <cellStyle name="Calculation 4 2 2 2 2 3 3 3" xfId="35833" xr:uid="{F1D167CA-167F-45B8-84FA-AD78E958EF57}"/>
    <cellStyle name="Calculation 4 2 2 2 2 3 4" xfId="4366" xr:uid="{06CC87F5-16A0-48C8-8029-212C8E52736A}"/>
    <cellStyle name="Calculation 4 2 2 2 2 3 4 2" xfId="46947" xr:uid="{436108C7-3981-426B-A580-26B4D81301AA}"/>
    <cellStyle name="Calculation 4 2 2 2 2 3 5" xfId="27421" xr:uid="{B7A147F3-3589-4098-89F7-46FFAE4F9240}"/>
    <cellStyle name="Calculation 4 2 2 2 2 4" xfId="4367" xr:uid="{BE98339E-4F15-4A94-B4FA-B8EDD5B9422A}"/>
    <cellStyle name="Calculation 4 2 2 2 2 4 2" xfId="4368" xr:uid="{96713C03-48A2-442A-AADA-599FCE9FF228}"/>
    <cellStyle name="Calculation 4 2 2 2 2 4 2 2" xfId="38600" xr:uid="{E52E85A9-A935-4F57-B868-18F01118398F}"/>
    <cellStyle name="Calculation 4 2 2 2 2 4 3" xfId="34601" xr:uid="{452E197E-3525-4D8D-963E-397A6A2AB264}"/>
    <cellStyle name="Calculation 4 2 2 2 2 5" xfId="4369" xr:uid="{BB197DF9-3322-41B4-9E32-46335E2082CF}"/>
    <cellStyle name="Calculation 4 2 2 2 2 5 2" xfId="4370" xr:uid="{51CACE82-57D5-4C8D-971B-7BE6484D85B7}"/>
    <cellStyle name="Calculation 4 2 2 2 2 5 2 2" xfId="27944" xr:uid="{04B6579A-1B71-4E8F-A268-02E4786A7CD6}"/>
    <cellStyle name="Calculation 4 2 2 2 2 5 3" xfId="36356" xr:uid="{48C3C422-354F-49D8-B852-86297708752B}"/>
    <cellStyle name="Calculation 4 2 2 2 2 6" xfId="4371" xr:uid="{3ED4EBCE-490C-4715-8CE2-C5978C042067}"/>
    <cellStyle name="Calculation 4 2 2 2 2 6 2" xfId="25821" xr:uid="{58F52F0A-E189-46BE-ADCE-D5A408199A88}"/>
    <cellStyle name="Calculation 4 2 2 2 2 7" xfId="31802" xr:uid="{79EA07A4-1304-4686-9750-F91F5DD8D79B}"/>
    <cellStyle name="Calculation 4 2 2 2 3" xfId="1836" xr:uid="{2B35FE76-D469-4569-BA27-DA8396118810}"/>
    <cellStyle name="Calculation 4 2 2 2 3 2" xfId="2821" xr:uid="{F62003C3-D5BD-46C1-992E-ABBB8D387C82}"/>
    <cellStyle name="Calculation 4 2 2 2 3 2 2" xfId="4372" xr:uid="{BD069A3A-A4EC-4320-88BB-D7498F0B8C40}"/>
    <cellStyle name="Calculation 4 2 2 2 3 2 2 2" xfId="4373" xr:uid="{22C51E1A-F44E-4AC0-BE82-AF2852789B04}"/>
    <cellStyle name="Calculation 4 2 2 2 3 2 2 2 2" xfId="4374" xr:uid="{D2922E4C-3EA3-4A53-9ED7-B88AB8604E01}"/>
    <cellStyle name="Calculation 4 2 2 2 3 2 2 2 2 2" xfId="28297" xr:uid="{246441D2-9CC2-468D-8566-0512009338C1}"/>
    <cellStyle name="Calculation 4 2 2 2 3 2 2 2 3" xfId="47436" xr:uid="{8F5DA1A7-A672-4CBA-848E-C0992D21B05B}"/>
    <cellStyle name="Calculation 4 2 2 2 3 2 2 3" xfId="4375" xr:uid="{B2515057-656D-4F47-AEC0-068565367B75}"/>
    <cellStyle name="Calculation 4 2 2 2 3 2 2 3 2" xfId="4376" xr:uid="{D4139C4F-F4C5-4F7F-B96C-23102152D0D7}"/>
    <cellStyle name="Calculation 4 2 2 2 3 2 2 3 2 2" xfId="43722" xr:uid="{922E6AAB-977E-4828-9329-DB9DA0DEDFA6}"/>
    <cellStyle name="Calculation 4 2 2 2 3 2 2 3 3" xfId="33811" xr:uid="{AB7F3F2F-7C8F-4E9F-9476-19A5B782FFCE}"/>
    <cellStyle name="Calculation 4 2 2 2 3 2 2 4" xfId="4377" xr:uid="{3C86E314-0A09-43AE-BBF9-9E4A3C76C1E6}"/>
    <cellStyle name="Calculation 4 2 2 2 3 2 2 4 2" xfId="44122" xr:uid="{EE63ADF3-F9FB-41C5-B2C2-E02A5A42B374}"/>
    <cellStyle name="Calculation 4 2 2 2 3 2 2 5" xfId="28752" xr:uid="{A773E0D4-6AE6-4EB1-A447-9936846455EA}"/>
    <cellStyle name="Calculation 4 2 2 2 3 2 3" xfId="4378" xr:uid="{EB1A3F5F-0EC9-45EA-8E3F-03B1D6826CE7}"/>
    <cellStyle name="Calculation 4 2 2 2 3 2 3 2" xfId="4379" xr:uid="{941CA804-A6D2-4BEE-AB1B-3B29731E3B57}"/>
    <cellStyle name="Calculation 4 2 2 2 3 2 3 2 2" xfId="37940" xr:uid="{4DDDAB07-030B-4516-9F45-3B0FE0464A62}"/>
    <cellStyle name="Calculation 4 2 2 2 3 2 3 3" xfId="27356" xr:uid="{4838703A-2DFF-4898-B452-BE8908DE646E}"/>
    <cellStyle name="Calculation 4 2 2 2 3 2 4" xfId="4380" xr:uid="{3FD0B139-A4E3-405F-BAB8-76FA069DF8FE}"/>
    <cellStyle name="Calculation 4 2 2 2 3 2 4 2" xfId="4381" xr:uid="{FF4AD5BB-FA06-4049-B271-A699E71BED5A}"/>
    <cellStyle name="Calculation 4 2 2 2 3 2 4 2 2" xfId="29882" xr:uid="{CAD58B9E-DE35-4445-B7D7-A9189C044219}"/>
    <cellStyle name="Calculation 4 2 2 2 3 2 4 3" xfId="35773" xr:uid="{43C74D18-58C0-4F49-8085-5F63DFFAA901}"/>
    <cellStyle name="Calculation 4 2 2 2 3 2 5" xfId="4382" xr:uid="{BA137378-469A-4424-ABDA-E366E3DF4A65}"/>
    <cellStyle name="Calculation 4 2 2 2 3 2 5 2" xfId="31375" xr:uid="{5E79EB82-D018-46A9-8251-35D596904FBD}"/>
    <cellStyle name="Calculation 4 2 2 2 3 2 6" xfId="28665" xr:uid="{7F0EE30A-2455-43B3-BE0A-7BCC14E20157}"/>
    <cellStyle name="Calculation 4 2 2 2 3 3" xfId="4383" xr:uid="{CF556790-C96F-431E-8385-2F731962E001}"/>
    <cellStyle name="Calculation 4 2 2 2 3 3 2" xfId="4384" xr:uid="{F032EAAB-E867-46B5-A9A5-C39FCBFD328A}"/>
    <cellStyle name="Calculation 4 2 2 2 3 3 2 2" xfId="4385" xr:uid="{D1DDD671-4120-48DE-A0D5-A58E40577026}"/>
    <cellStyle name="Calculation 4 2 2 2 3 3 2 2 2" xfId="44362" xr:uid="{9F41DE96-6F22-4AFF-819A-E3FE5F141E97}"/>
    <cellStyle name="Calculation 4 2 2 2 3 3 2 3" xfId="33655" xr:uid="{A5E528CA-741E-451E-A1F1-7C7825EC925A}"/>
    <cellStyle name="Calculation 4 2 2 2 3 3 3" xfId="4386" xr:uid="{604322B7-6D97-4183-BCC3-31E17FA04C6A}"/>
    <cellStyle name="Calculation 4 2 2 2 3 3 3 2" xfId="4387" xr:uid="{2790F9F3-3C1B-4666-8650-911750C59FD3}"/>
    <cellStyle name="Calculation 4 2 2 2 3 3 3 2 2" xfId="39832" xr:uid="{6E1E60B1-872A-4C86-9E01-FBF69DF037EB}"/>
    <cellStyle name="Calculation 4 2 2 2 3 3 3 3" xfId="35455" xr:uid="{7AE40CCC-71B0-4B3D-A704-A9CB78BC511F}"/>
    <cellStyle name="Calculation 4 2 2 2 3 3 4" xfId="4388" xr:uid="{E4182178-2637-4B89-9887-CC89A9EC7A93}"/>
    <cellStyle name="Calculation 4 2 2 2 3 3 4 2" xfId="39833" xr:uid="{636D0EFF-DB46-40A2-95D2-8F3E085970BF}"/>
    <cellStyle name="Calculation 4 2 2 2 3 3 5" xfId="32919" xr:uid="{545D77CF-BDE8-4B7C-B14E-333DF20D6992}"/>
    <cellStyle name="Calculation 4 2 2 2 3 4" xfId="4389" xr:uid="{895DBD62-7FDD-4470-BC7F-C014FC62E196}"/>
    <cellStyle name="Calculation 4 2 2 2 3 4 2" xfId="4390" xr:uid="{0B9C8FDC-E08A-4C76-90E2-4DB6462E2E41}"/>
    <cellStyle name="Calculation 4 2 2 2 3 4 2 2" xfId="46918" xr:uid="{FC59A2D4-CECF-41C0-A841-DF467B50438A}"/>
    <cellStyle name="Calculation 4 2 2 2 3 4 3" xfId="30511" xr:uid="{B5FDF7C6-6818-4486-BB25-43415C9D678D}"/>
    <cellStyle name="Calculation 4 2 2 2 3 5" xfId="4391" xr:uid="{F9DEF58B-557A-4E33-8FE4-C0EABAEFC1D7}"/>
    <cellStyle name="Calculation 4 2 2 2 3 5 2" xfId="4392" xr:uid="{89C21D6B-877C-4FFF-8DE5-847CDC649DE8}"/>
    <cellStyle name="Calculation 4 2 2 2 3 5 2 2" xfId="39834" xr:uid="{20BD1D00-B9AE-4878-8715-FD93CCFD2A1B}"/>
    <cellStyle name="Calculation 4 2 2 2 3 5 3" xfId="30665" xr:uid="{8C9F49E0-F4AC-436A-A564-87ADF6D268ED}"/>
    <cellStyle name="Calculation 4 2 2 2 3 6" xfId="4393" xr:uid="{0BBC7CAD-3907-4183-8C9F-0B0D6A9F8B73}"/>
    <cellStyle name="Calculation 4 2 2 2 3 6 2" xfId="45283" xr:uid="{49DB6013-1BB2-4700-B6F8-F6C6ACD7BF7B}"/>
    <cellStyle name="Calculation 4 2 2 2 3 7" xfId="26664" xr:uid="{49EB4AEE-721E-470D-A905-121AF2CEA9A9}"/>
    <cellStyle name="Calculation 4 2 2 2 4" xfId="2261" xr:uid="{08194194-BA92-40F2-BE0B-99BED5D33F69}"/>
    <cellStyle name="Calculation 4 2 2 2 4 2" xfId="4394" xr:uid="{89C44BCC-D2B8-4DE0-93F4-E9E2A2AB1F7E}"/>
    <cellStyle name="Calculation 4 2 2 2 4 2 2" xfId="4395" xr:uid="{3C55DF0F-9413-461A-82A4-CD334F491AEB}"/>
    <cellStyle name="Calculation 4 2 2 2 4 2 2 2" xfId="4396" xr:uid="{712E2F5B-DDD6-4DAF-BF6C-93CA3E11D99A}"/>
    <cellStyle name="Calculation 4 2 2 2 4 2 2 2 2" xfId="39144" xr:uid="{A58F7BE2-EA3E-41DD-BF48-49D21F373481}"/>
    <cellStyle name="Calculation 4 2 2 2 4 2 2 3" xfId="25800" xr:uid="{B9C1BB49-311B-4A83-A1C4-A7B96853B8CA}"/>
    <cellStyle name="Calculation 4 2 2 2 4 2 3" xfId="4397" xr:uid="{C61A2D7B-147B-498A-B487-049FD439DD85}"/>
    <cellStyle name="Calculation 4 2 2 2 4 2 3 2" xfId="4398" xr:uid="{A809C718-A489-46C4-8BEF-B9CCDCADC324}"/>
    <cellStyle name="Calculation 4 2 2 2 4 2 3 2 2" xfId="45930" xr:uid="{7B0BDB16-440C-4DDC-A27E-5A633DAF25CC}"/>
    <cellStyle name="Calculation 4 2 2 2 4 2 3 3" xfId="36990" xr:uid="{AEF9A923-8CA9-4007-92D4-62266109A7F8}"/>
    <cellStyle name="Calculation 4 2 2 2 4 2 4" xfId="4399" xr:uid="{F17A38F5-C417-45E3-933A-CF43D88D6026}"/>
    <cellStyle name="Calculation 4 2 2 2 4 2 4 2" xfId="46159" xr:uid="{318F2CF3-E77A-412E-A63D-40052FACA052}"/>
    <cellStyle name="Calculation 4 2 2 2 4 2 5" xfId="47685" xr:uid="{7A441B99-707C-4758-B829-1204F7E8F63F}"/>
    <cellStyle name="Calculation 4 2 2 2 4 3" xfId="4400" xr:uid="{F135FB4D-22E7-4A5E-8AE4-85B162443FAF}"/>
    <cellStyle name="Calculation 4 2 2 2 4 3 2" xfId="4401" xr:uid="{98217B4E-EF79-4C14-9191-D21D0DC5A780}"/>
    <cellStyle name="Calculation 4 2 2 2 4 3 2 2" xfId="25485" xr:uid="{635E1E15-604B-4002-B094-5301931C76C9}"/>
    <cellStyle name="Calculation 4 2 2 2 4 3 3" xfId="34188" xr:uid="{7AA9A2F8-1B41-4EED-9D1B-3A52C3446302}"/>
    <cellStyle name="Calculation 4 2 2 2 4 4" xfId="4402" xr:uid="{44112650-EC16-44B3-808D-A56E434B0CB2}"/>
    <cellStyle name="Calculation 4 2 2 2 4 4 2" xfId="4403" xr:uid="{5FE5BF07-6E22-4434-AB95-A3F70941732B}"/>
    <cellStyle name="Calculation 4 2 2 2 4 4 2 2" xfId="39835" xr:uid="{036C6AAC-50A2-441B-BCD0-28D5BB5A107C}"/>
    <cellStyle name="Calculation 4 2 2 2 4 4 3" xfId="29920" xr:uid="{6886F9BD-FCBE-4212-B7E8-EA1F50141883}"/>
    <cellStyle name="Calculation 4 2 2 2 4 5" xfId="4404" xr:uid="{420AE0AA-79FB-462D-842B-9975D0161502}"/>
    <cellStyle name="Calculation 4 2 2 2 4 5 2" xfId="46242" xr:uid="{466CA7FF-C804-4523-8750-7DD14081AD6C}"/>
    <cellStyle name="Calculation 4 2 2 2 4 6" xfId="46693" xr:uid="{D195D2AA-F0BF-4578-BE64-F370B3BFDF45}"/>
    <cellStyle name="Calculation 4 2 2 2 5" xfId="4405" xr:uid="{5CBA3EDC-88DA-4341-A715-E85EB4996F31}"/>
    <cellStyle name="Calculation 4 2 2 2 5 2" xfId="4406" xr:uid="{AAB18A72-7E6E-4B41-9ABE-F220A0BF4B15}"/>
    <cellStyle name="Calculation 4 2 2 2 5 2 2" xfId="4407" xr:uid="{5C7480A6-5306-4321-960A-B6CC6BB54190}"/>
    <cellStyle name="Calculation 4 2 2 2 5 2 2 2" xfId="46661" xr:uid="{4A7498A1-A8CA-453D-AB0F-4BBA6C9E7BE8}"/>
    <cellStyle name="Calculation 4 2 2 2 5 2 3" xfId="35669" xr:uid="{6CEAACB0-F147-481E-88A8-D886C3F0B573}"/>
    <cellStyle name="Calculation 4 2 2 2 5 3" xfId="4408" xr:uid="{48C4B4C2-8748-435E-9A4A-006E0DFFDB37}"/>
    <cellStyle name="Calculation 4 2 2 2 5 3 2" xfId="4409" xr:uid="{7FEE490E-3C0E-4F56-9B48-851AC953CC1A}"/>
    <cellStyle name="Calculation 4 2 2 2 5 3 2 2" xfId="39836" xr:uid="{C50BF1B4-8C43-4C6D-B407-B37D77459D59}"/>
    <cellStyle name="Calculation 4 2 2 2 5 3 3" xfId="37373" xr:uid="{C6CFCD62-A9F6-42EA-9F60-E5FDCB51C3C4}"/>
    <cellStyle name="Calculation 4 2 2 2 5 4" xfId="4410" xr:uid="{8B15C4B4-A23B-4047-AD47-86BB77F25ED9}"/>
    <cellStyle name="Calculation 4 2 2 2 5 4 2" xfId="46432" xr:uid="{72476ECE-9074-453F-A0A7-D3A8A1990D82}"/>
    <cellStyle name="Calculation 4 2 2 2 5 5" xfId="32611" xr:uid="{E2BD079E-BCAF-459C-827A-37EA91998686}"/>
    <cellStyle name="Calculation 4 2 2 2 6" xfId="4411" xr:uid="{40254036-F1BA-4EBD-83F0-CFF5D1ED7B06}"/>
    <cellStyle name="Calculation 4 2 2 2 6 2" xfId="4412" xr:uid="{F2D9B695-B24D-408C-A724-895C3CA68A52}"/>
    <cellStyle name="Calculation 4 2 2 2 6 2 2" xfId="39164" xr:uid="{68B3726A-E21C-47B6-A1C1-164D073AFB68}"/>
    <cellStyle name="Calculation 4 2 2 2 6 3" xfId="25672" xr:uid="{81C93160-9247-450E-BBC7-8750AC5F49FF}"/>
    <cellStyle name="Calculation 4 2 2 2 7" xfId="4413" xr:uid="{6A6CEDCC-D8E3-4F13-A4FE-20901CA5E07E}"/>
    <cellStyle name="Calculation 4 2 2 2 7 2" xfId="4414" xr:uid="{5C8866DE-807C-4698-B712-E7C3E80DB734}"/>
    <cellStyle name="Calculation 4 2 2 2 7 2 2" xfId="30164" xr:uid="{8CB0B6F0-66C8-4640-8876-F66DDE585896}"/>
    <cellStyle name="Calculation 4 2 2 2 7 3" xfId="45366" xr:uid="{327CB1D2-4BEA-4591-8B84-A3730039EE5A}"/>
    <cellStyle name="Calculation 4 2 2 2 8" xfId="4415" xr:uid="{B226B24A-B8F6-4886-AB22-C636F1F70021}"/>
    <cellStyle name="Calculation 4 2 2 2 8 2" xfId="28446" xr:uid="{6416ACFC-79AD-4D88-80F8-144A65C0B031}"/>
    <cellStyle name="Calculation 4 2 2 2 9" xfId="31630" xr:uid="{BD1B4FC9-6787-4AC9-842B-69BBF3C9087D}"/>
    <cellStyle name="Calculation 4 2 2 3" xfId="1484" xr:uid="{12C83369-54EA-43DE-84E2-5CB70580DE08}"/>
    <cellStyle name="Calculation 4 2 2 3 2" xfId="1746" xr:uid="{BCC8B67F-91DC-4F20-A139-F60089A6D506}"/>
    <cellStyle name="Calculation 4 2 2 3 2 2" xfId="2731" xr:uid="{986AC1E7-0AA7-4282-B460-79CBA66C724B}"/>
    <cellStyle name="Calculation 4 2 2 3 2 2 2" xfId="4416" xr:uid="{9173D56B-B848-4110-B059-61CA9FBBF8F1}"/>
    <cellStyle name="Calculation 4 2 2 3 2 2 2 2" xfId="4417" xr:uid="{A97FCFBF-2A93-4D5A-A975-34421DE3EC83}"/>
    <cellStyle name="Calculation 4 2 2 3 2 2 2 2 2" xfId="4418" xr:uid="{D13D70A3-AF7A-45E6-8534-03670CC5785D}"/>
    <cellStyle name="Calculation 4 2 2 3 2 2 2 2 2 2" xfId="37635" xr:uid="{1657F7D9-63C8-4E08-BF24-D06EA2ABF4D1}"/>
    <cellStyle name="Calculation 4 2 2 3 2 2 2 2 3" xfId="29827" xr:uid="{61D65D56-4E2A-43B6-BA7D-F763F638E6C0}"/>
    <cellStyle name="Calculation 4 2 2 3 2 2 2 3" xfId="4419" xr:uid="{F2A9717F-B83D-4A14-B98C-8F2949642C2B}"/>
    <cellStyle name="Calculation 4 2 2 3 2 2 2 3 2" xfId="4420" xr:uid="{4289941A-DBDE-47CF-96EA-0F57B2EBC75C}"/>
    <cellStyle name="Calculation 4 2 2 3 2 2 2 3 2 2" xfId="30299" xr:uid="{09CFDA15-57EE-41B4-ABDE-5B725DA885C2}"/>
    <cellStyle name="Calculation 4 2 2 3 2 2 2 3 3" xfId="43785" xr:uid="{F1D0A1FB-7EEC-4F29-B595-BA147F2F4573}"/>
    <cellStyle name="Calculation 4 2 2 3 2 2 2 4" xfId="4421" xr:uid="{074FC01D-9B0B-4448-A9A8-34C33E83DE65}"/>
    <cellStyle name="Calculation 4 2 2 3 2 2 2 4 2" xfId="28755" xr:uid="{0A39E811-D6F9-493D-9A2D-94BD56EDF937}"/>
    <cellStyle name="Calculation 4 2 2 3 2 2 2 5" xfId="49261" xr:uid="{F9149781-CD4A-49FC-B6C5-468ECFDB21EE}"/>
    <cellStyle name="Calculation 4 2 2 3 2 2 3" xfId="4422" xr:uid="{BF2C5E2F-9626-4FDB-A8B9-0E40EF52A093}"/>
    <cellStyle name="Calculation 4 2 2 3 2 2 3 2" xfId="4423" xr:uid="{A4BA252F-9DAD-4A26-B1F3-E93831268F09}"/>
    <cellStyle name="Calculation 4 2 2 3 2 2 3 2 2" xfId="38098" xr:uid="{78A2249D-499C-469D-B3E8-137F128451DD}"/>
    <cellStyle name="Calculation 4 2 2 3 2 2 3 3" xfId="33986" xr:uid="{F3AA2C24-990E-41A1-8A19-D75F7131C96D}"/>
    <cellStyle name="Calculation 4 2 2 3 2 2 4" xfId="4424" xr:uid="{8B95BF94-F434-4C41-B63B-758B319E3637}"/>
    <cellStyle name="Calculation 4 2 2 3 2 2 4 2" xfId="4425" xr:uid="{42D0B1CE-67FB-4E9B-ABBF-8E820C328942}"/>
    <cellStyle name="Calculation 4 2 2 3 2 2 4 2 2" xfId="30441" xr:uid="{E1BD01FA-8731-4697-9096-86B888F540BB}"/>
    <cellStyle name="Calculation 4 2 2 3 2 2 4 3" xfId="35946" xr:uid="{E9749A8A-BC6B-4C98-A52F-C5471521BED1}"/>
    <cellStyle name="Calculation 4 2 2 3 2 2 5" xfId="4426" xr:uid="{8E6085CC-78C0-43AD-9EA1-0194EA74B2BB}"/>
    <cellStyle name="Calculation 4 2 2 3 2 2 5 2" xfId="30651" xr:uid="{C16E470D-7802-4C35-9D2F-7C84F538BBF8}"/>
    <cellStyle name="Calculation 4 2 2 3 2 2 6" xfId="32341" xr:uid="{2F51A4B2-C23B-40AB-AD87-E68A9FD8A270}"/>
    <cellStyle name="Calculation 4 2 2 3 2 3" xfId="4427" xr:uid="{A3EC9E8E-4B2E-42E2-8798-EF0AEFE6D797}"/>
    <cellStyle name="Calculation 4 2 2 3 2 3 2" xfId="4428" xr:uid="{32062929-9E28-476B-AACC-6F9ECA1932A6}"/>
    <cellStyle name="Calculation 4 2 2 3 2 3 2 2" xfId="4429" xr:uid="{EBCB0C1A-8D77-4517-9767-978C514033B7}"/>
    <cellStyle name="Calculation 4 2 2 3 2 3 2 2 2" xfId="39527" xr:uid="{158784C3-13B4-496A-B5F8-744FF88A6D07}"/>
    <cellStyle name="Calculation 4 2 2 3 2 3 2 3" xfId="27974" xr:uid="{D8754636-95A6-49CD-8153-36DFCFCD3DE9}"/>
    <cellStyle name="Calculation 4 2 2 3 2 3 3" xfId="4430" xr:uid="{1ACA08F6-4501-40C3-B163-793A0DAB4D47}"/>
    <cellStyle name="Calculation 4 2 2 3 2 3 3 2" xfId="4431" xr:uid="{42D9F5B1-BB22-4AB5-AA11-5E76428FEDB3}"/>
    <cellStyle name="Calculation 4 2 2 3 2 3 3 2 2" xfId="31252" xr:uid="{87C6B040-4620-4E19-B1CC-ABD64416F85F}"/>
    <cellStyle name="Calculation 4 2 2 3 2 3 3 3" xfId="37467" xr:uid="{6477CA3C-1AB2-4EF2-9C36-F4546606D114}"/>
    <cellStyle name="Calculation 4 2 2 3 2 3 4" xfId="4432" xr:uid="{3AAFAE01-283C-4366-AF9C-51A8CBC75863}"/>
    <cellStyle name="Calculation 4 2 2 3 2 3 4 2" xfId="29556" xr:uid="{F27D4444-B0BF-4218-9397-BE21E0A0F84E}"/>
    <cellStyle name="Calculation 4 2 2 3 2 3 5" xfId="48184" xr:uid="{F67684A7-7232-44B2-8A8F-F21318444953}"/>
    <cellStyle name="Calculation 4 2 2 3 2 4" xfId="4433" xr:uid="{1186D0B6-F522-4C6A-BBF6-BB4960536196}"/>
    <cellStyle name="Calculation 4 2 2 3 2 4 2" xfId="4434" xr:uid="{1282A447-1461-45FE-A284-35552AFA1831}"/>
    <cellStyle name="Calculation 4 2 2 3 2 4 2 2" xfId="29848" xr:uid="{5B26D9E8-E3AA-4894-96E7-AB7A906F48D5}"/>
    <cellStyle name="Calculation 4 2 2 3 2 4 3" xfId="35194" xr:uid="{2BE4C204-AFA0-4295-93EC-6ED0952FF64D}"/>
    <cellStyle name="Calculation 4 2 2 3 2 5" xfId="4435" xr:uid="{512C7EFF-73CB-483D-B1F0-3E711E93B626}"/>
    <cellStyle name="Calculation 4 2 2 3 2 5 2" xfId="4436" xr:uid="{C2D4A941-48FD-4135-B444-ABE172D3CD3F}"/>
    <cellStyle name="Calculation 4 2 2 3 2 5 2 2" xfId="48485" xr:uid="{E1433571-0118-427F-8D70-37E445A8EEC8}"/>
    <cellStyle name="Calculation 4 2 2 3 2 5 3" xfId="36846" xr:uid="{B9C01198-D679-46A0-9885-9A9F8E484A25}"/>
    <cellStyle name="Calculation 4 2 2 3 2 6" xfId="4437" xr:uid="{ED8E0B64-EE2C-4D15-9577-C52C1BE2B73D}"/>
    <cellStyle name="Calculation 4 2 2 3 2 6 2" xfId="39837" xr:uid="{612A3AD8-FD53-4462-A5DB-904456E3328E}"/>
    <cellStyle name="Calculation 4 2 2 3 2 7" xfId="31901" xr:uid="{E0077A3F-A0A5-479D-8F7D-81B3B5EF3837}"/>
    <cellStyle name="Calculation 4 2 2 3 3" xfId="2475" xr:uid="{A1F2EE6F-EFB4-425D-BB23-0F5B08AAB54E}"/>
    <cellStyle name="Calculation 4 2 2 3 3 2" xfId="4438" xr:uid="{38F3E182-35F5-444A-8E17-9A3C876EBE7B}"/>
    <cellStyle name="Calculation 4 2 2 3 3 2 2" xfId="4439" xr:uid="{73CC703E-9FB3-4384-A3F3-09D7929DD20E}"/>
    <cellStyle name="Calculation 4 2 2 3 3 2 2 2" xfId="4440" xr:uid="{B878D95B-35A1-4C4B-BD70-7F9426F80B58}"/>
    <cellStyle name="Calculation 4 2 2 3 3 2 2 2 2" xfId="38585" xr:uid="{62695610-530D-4E67-81EE-F6D0A7ED3985}"/>
    <cellStyle name="Calculation 4 2 2 3 3 2 2 3" xfId="34585" xr:uid="{C4AC52EB-8F3B-473B-9659-4BE3C325B40C}"/>
    <cellStyle name="Calculation 4 2 2 3 3 2 3" xfId="4441" xr:uid="{F9BF3572-10D6-4B17-A552-F041E2A460BB}"/>
    <cellStyle name="Calculation 4 2 2 3 3 2 3 2" xfId="4442" xr:uid="{ECAEDD6D-B2E0-486D-82AC-3B7D9615EFF1}"/>
    <cellStyle name="Calculation 4 2 2 3 3 2 3 2 2" xfId="26273" xr:uid="{D2C2E5E9-A221-4E9A-BD81-5AF8EF81FC1B}"/>
    <cellStyle name="Calculation 4 2 2 3 3 2 3 3" xfId="36341" xr:uid="{8909C269-08AD-4B1B-9847-9D696783FD51}"/>
    <cellStyle name="Calculation 4 2 2 3 3 2 4" xfId="4443" xr:uid="{DDD9B86C-173C-4CB4-8C65-13426DCD5CEC}"/>
    <cellStyle name="Calculation 4 2 2 3 3 2 4 2" xfId="44288" xr:uid="{A85F19ED-4F30-42E7-9E87-6924C069C226}"/>
    <cellStyle name="Calculation 4 2 2 3 3 2 5" xfId="48618" xr:uid="{4EAD6DA5-6DE0-40FB-AC76-4DE56E377F79}"/>
    <cellStyle name="Calculation 4 2 2 3 3 3" xfId="4444" xr:uid="{D4A3B156-00A1-4059-BB99-9359F7E510F9}"/>
    <cellStyle name="Calculation 4 2 2 3 3 3 2" xfId="4445" xr:uid="{ACA46EF9-0630-4C3E-B89B-4840D4963ED3}"/>
    <cellStyle name="Calculation 4 2 2 3 3 3 2 2" xfId="46728" xr:uid="{AA2B125C-7928-4310-9D7E-471F903C91C2}"/>
    <cellStyle name="Calculation 4 2 2 3 3 3 3" xfId="25149" xr:uid="{FA6AAC69-A6F1-46C5-B30E-0287A3D5E6D1}"/>
    <cellStyle name="Calculation 4 2 2 3 3 4" xfId="4446" xr:uid="{A5E58253-B28C-4210-8C1C-385179DD4078}"/>
    <cellStyle name="Calculation 4 2 2 3 3 4 2" xfId="4447" xr:uid="{1FAB313D-9BCE-4F7B-A6FA-69002D66E5E7}"/>
    <cellStyle name="Calculation 4 2 2 3 3 4 2 2" xfId="25651" xr:uid="{426DBD8D-14AA-4C24-A387-C6EBA9AB29B6}"/>
    <cellStyle name="Calculation 4 2 2 3 3 4 3" xfId="47933" xr:uid="{C349D298-D788-4C4E-9166-3CE47F83713B}"/>
    <cellStyle name="Calculation 4 2 2 3 3 5" xfId="4448" xr:uid="{DE75E3BE-DAAF-4F90-9085-74FB94DE38AF}"/>
    <cellStyle name="Calculation 4 2 2 3 3 5 2" xfId="49191" xr:uid="{7B3880DB-94A9-4FF5-A6E7-FC41482CFB9C}"/>
    <cellStyle name="Calculation 4 2 2 3 3 6" xfId="48728" xr:uid="{A8461861-C78F-4D0F-B51B-7CE2E6F45558}"/>
    <cellStyle name="Calculation 4 2 2 3 4" xfId="4449" xr:uid="{17F4A27E-360A-4B38-9CEF-ADBCFC87D853}"/>
    <cellStyle name="Calculation 4 2 2 3 4 2" xfId="4450" xr:uid="{F2DC9AB2-0011-4DE3-A10C-1D154B1E22F0}"/>
    <cellStyle name="Calculation 4 2 2 3 4 2 2" xfId="4451" xr:uid="{F083F305-4080-469A-B90F-EB08AB71DB79}"/>
    <cellStyle name="Calculation 4 2 2 3 4 2 2 2" xfId="28953" xr:uid="{447D7111-5706-4DCA-ABCA-755010438986}"/>
    <cellStyle name="Calculation 4 2 2 3 4 2 3" xfId="34788" xr:uid="{94D4903E-8C72-4E1A-B2FC-A8EF88ED31C7}"/>
    <cellStyle name="Calculation 4 2 2 3 4 3" xfId="4452" xr:uid="{6BA28464-BD85-4F58-BD64-701A8EA2890B}"/>
    <cellStyle name="Calculation 4 2 2 3 4 3 2" xfId="4453" xr:uid="{901818FF-8C29-42E6-BE50-D3F36FDE2A74}"/>
    <cellStyle name="Calculation 4 2 2 3 4 3 2 2" xfId="39838" xr:uid="{4686D1F8-E5FB-4A96-A7D7-40A0FAB817BA}"/>
    <cellStyle name="Calculation 4 2 2 3 4 3 3" xfId="31162" xr:uid="{AADF715F-2DF1-459D-A364-F87B192DECD8}"/>
    <cellStyle name="Calculation 4 2 2 3 4 4" xfId="4454" xr:uid="{7F3B3E9A-BA0F-4E80-96AC-878A679C7F04}"/>
    <cellStyle name="Calculation 4 2 2 3 4 4 2" xfId="39839" xr:uid="{1926F4C9-41FA-4A2D-91B8-39AABAACF10F}"/>
    <cellStyle name="Calculation 4 2 2 3 4 5" xfId="31079" xr:uid="{93A3DA42-DA41-4866-8043-E0D17FBB2915}"/>
    <cellStyle name="Calculation 4 2 2 3 5" xfId="4455" xr:uid="{CA78DC3F-C8D6-42FA-9DA1-49C18AF93C44}"/>
    <cellStyle name="Calculation 4 2 2 3 5 2" xfId="4456" xr:uid="{BB5C2376-9249-4EB3-8FEB-4C1CA2C67EBC}"/>
    <cellStyle name="Calculation 4 2 2 3 5 2 2" xfId="28573" xr:uid="{183DE0E0-4BAE-4DC6-B79B-B79CE7271448}"/>
    <cellStyle name="Calculation 4 2 2 3 5 3" xfId="34208" xr:uid="{04A7E002-E2F7-4D02-9961-0EB674109F12}"/>
    <cellStyle name="Calculation 4 2 2 3 6" xfId="4457" xr:uid="{E8DB93C0-910F-4FA5-8217-1E0DBE9832AE}"/>
    <cellStyle name="Calculation 4 2 2 3 6 2" xfId="4458" xr:uid="{D017898C-3A8E-4BAA-B008-1F1A108BE053}"/>
    <cellStyle name="Calculation 4 2 2 3 6 2 2" xfId="39840" xr:uid="{35D3F0DA-61AE-42EE-98A3-ABE452A0F5B1}"/>
    <cellStyle name="Calculation 4 2 2 3 6 3" xfId="36030" xr:uid="{ABB8909D-7B02-471B-8044-5FC0A3F5927C}"/>
    <cellStyle name="Calculation 4 2 2 3 7" xfId="4459" xr:uid="{67883380-2E7F-46D1-9440-4D9438923F3E}"/>
    <cellStyle name="Calculation 4 2 2 3 7 2" xfId="39841" xr:uid="{8ABFCAFF-2772-4DDC-9B69-7AB412886DDB}"/>
    <cellStyle name="Calculation 4 2 2 3 8" xfId="31577" xr:uid="{DD3775D5-62CE-4C1C-A8C0-A87D1AD8D326}"/>
    <cellStyle name="Calculation 4 2 2 4" xfId="1357" xr:uid="{0E08E4B8-6652-4398-BD3F-3B05BAE8AAAD}"/>
    <cellStyle name="Calculation 4 2 2 4 2" xfId="2348" xr:uid="{A201F8A3-CC42-433A-8E63-70CC6322D5D5}"/>
    <cellStyle name="Calculation 4 2 2 4 2 2" xfId="4460" xr:uid="{669F73B1-C517-44B5-BE4E-44506FEFFDEA}"/>
    <cellStyle name="Calculation 4 2 2 4 2 2 2" xfId="4461" xr:uid="{30833975-AE66-4949-A2CD-64A934FC9323}"/>
    <cellStyle name="Calculation 4 2 2 4 2 2 2 2" xfId="4462" xr:uid="{9508E49D-8696-4A04-BD08-F403A53D5927}"/>
    <cellStyle name="Calculation 4 2 2 4 2 2 2 2 2" xfId="48684" xr:uid="{0F58D0B8-0926-4585-BD57-1A73B3B0BEDB}"/>
    <cellStyle name="Calculation 4 2 2 4 2 2 2 3" xfId="48828" xr:uid="{B92FF098-C33D-4E7A-9488-1241882965DB}"/>
    <cellStyle name="Calculation 4 2 2 4 2 2 3" xfId="4463" xr:uid="{1BB9648D-468E-471C-8903-122F3D526A69}"/>
    <cellStyle name="Calculation 4 2 2 4 2 2 3 2" xfId="4464" xr:uid="{CFAA2012-098E-43C4-868E-84A3A35C4DF4}"/>
    <cellStyle name="Calculation 4 2 2 4 2 2 3 2 2" xfId="39842" xr:uid="{2F20F518-F8DE-4A65-9B69-2F35221AC838}"/>
    <cellStyle name="Calculation 4 2 2 4 2 2 3 3" xfId="36469" xr:uid="{CF0C1633-4B43-46AA-9F40-3A6BEB310539}"/>
    <cellStyle name="Calculation 4 2 2 4 2 2 4" xfId="4465" xr:uid="{06A14534-B611-4E2E-887C-2C0D791CF9EE}"/>
    <cellStyle name="Calculation 4 2 2 4 2 2 4 2" xfId="45057" xr:uid="{12BD8789-6BC3-4881-9047-6732E0BD1AAC}"/>
    <cellStyle name="Calculation 4 2 2 4 2 2 5" xfId="33217" xr:uid="{EE262A54-6B6E-4EFB-92D8-1DC7EAF23C5E}"/>
    <cellStyle name="Calculation 4 2 2 4 2 3" xfId="4466" xr:uid="{81A0063A-2732-4F64-AF8E-C4F54E7A455D}"/>
    <cellStyle name="Calculation 4 2 2 4 2 3 2" xfId="4467" xr:uid="{6916509D-17F9-451A-800D-5C13F6FE9F6C}"/>
    <cellStyle name="Calculation 4 2 2 4 2 3 2 2" xfId="39619" xr:uid="{5D5DA654-148E-40C2-9722-FD2EFB580D81}"/>
    <cellStyle name="Calculation 4 2 2 4 2 3 3" xfId="48652" xr:uid="{962F8CD1-C12A-4C2C-B02D-C9B390B44D7C}"/>
    <cellStyle name="Calculation 4 2 2 4 2 4" xfId="4468" xr:uid="{AD2002A2-178E-4088-8555-07233629AFCA}"/>
    <cellStyle name="Calculation 4 2 2 4 2 4 2" xfId="4469" xr:uid="{D78512F5-71EB-47FF-85B1-9AE4DAAF4E79}"/>
    <cellStyle name="Calculation 4 2 2 4 2 4 2 2" xfId="39843" xr:uid="{36DC398D-0D3C-400F-AA47-EB3319FD5EBA}"/>
    <cellStyle name="Calculation 4 2 2 4 2 4 3" xfId="37557" xr:uid="{95A59698-E542-4683-BEE8-EA559C813BE4}"/>
    <cellStyle name="Calculation 4 2 2 4 2 5" xfId="4470" xr:uid="{020B2603-56BA-42F7-A29A-07D7FB2043C1}"/>
    <cellStyle name="Calculation 4 2 2 4 2 5 2" xfId="39844" xr:uid="{B046A173-2AB7-4339-9213-FE83AF53C8D4}"/>
    <cellStyle name="Calculation 4 2 2 4 2 6" xfId="46833" xr:uid="{DABD14DC-9072-4682-97C0-545FBFC2688B}"/>
    <cellStyle name="Calculation 4 2 2 4 3" xfId="4471" xr:uid="{6556346F-8339-488A-82C3-37B02FE4EEC1}"/>
    <cellStyle name="Calculation 4 2 2 4 3 2" xfId="4472" xr:uid="{EBE89DC7-79B5-46DF-A2F2-D57E34C9EEE6}"/>
    <cellStyle name="Calculation 4 2 2 4 3 2 2" xfId="4473" xr:uid="{7A1C5762-68D0-4052-BE1B-F4A68E36EA8D}"/>
    <cellStyle name="Calculation 4 2 2 4 3 2 2 2" xfId="37736" xr:uid="{7BECDCA2-E2A7-4E37-AC51-93AE438DE5A4}"/>
    <cellStyle name="Calculation 4 2 2 4 3 2 3" xfId="33547" xr:uid="{82E63690-2AFB-4BEC-9900-6F0BA1809759}"/>
    <cellStyle name="Calculation 4 2 2 4 3 3" xfId="4474" xr:uid="{C039FC1D-BD84-470A-B008-053C2C719523}"/>
    <cellStyle name="Calculation 4 2 2 4 3 3 2" xfId="4475" xr:uid="{7C5B83D1-F56D-4100-8C55-1B998EC6DC2D}"/>
    <cellStyle name="Calculation 4 2 2 4 3 3 2 2" xfId="39845" xr:uid="{C7A855BD-DF96-4296-899E-F538F0E7D3A3}"/>
    <cellStyle name="Calculation 4 2 2 4 3 3 3" xfId="33571" xr:uid="{9585DE92-F422-4C07-BB56-619453F3EA19}"/>
    <cellStyle name="Calculation 4 2 2 4 3 4" xfId="4476" xr:uid="{E01AACF4-2DE5-4529-A9F0-7EE4F4CC3A14}"/>
    <cellStyle name="Calculation 4 2 2 4 3 4 2" xfId="39846" xr:uid="{6B5FEEA2-0FEF-4693-A0D0-D01377AD8430}"/>
    <cellStyle name="Calculation 4 2 2 4 3 5" xfId="47224" xr:uid="{CF0D2754-7B05-4114-8916-E7F4ED08C748}"/>
    <cellStyle name="Calculation 4 2 2 4 4" xfId="4477" xr:uid="{4951F107-5E41-4199-B0D3-2E4953B150E0}"/>
    <cellStyle name="Calculation 4 2 2 4 4 2" xfId="4478" xr:uid="{1E669894-7EEF-497B-81B9-CC99DD3A765E}"/>
    <cellStyle name="Calculation 4 2 2 4 4 2 2" xfId="48499" xr:uid="{6529FE99-04FF-465D-85F8-6462C2C8B1AA}"/>
    <cellStyle name="Calculation 4 2 2 4 4 3" xfId="34533" xr:uid="{177D5782-AF02-4AFD-9BBB-001D1BFE7B2A}"/>
    <cellStyle name="Calculation 4 2 2 4 5" xfId="4479" xr:uid="{652C9EC9-A423-4521-BEA5-E36E4E8F3FDB}"/>
    <cellStyle name="Calculation 4 2 2 4 5 2" xfId="4480" xr:uid="{F0FD5784-D5C5-4AE8-99D7-09BCA24783C5}"/>
    <cellStyle name="Calculation 4 2 2 4 5 2 2" xfId="27354" xr:uid="{8A1FEA2D-3CAA-472D-924F-EFA9888258DA}"/>
    <cellStyle name="Calculation 4 2 2 4 5 3" xfId="36294" xr:uid="{93BAB67D-D95C-4EAC-AD20-3ADC5D15F5B7}"/>
    <cellStyle name="Calculation 4 2 2 4 6" xfId="4481" xr:uid="{D69E78C7-2949-4420-9754-8BEFFF4167E1}"/>
    <cellStyle name="Calculation 4 2 2 4 6 2" xfId="39847" xr:uid="{E8CCEDED-0C8F-4154-AFE0-4600217B308E}"/>
    <cellStyle name="Calculation 4 2 2 4 7" xfId="31723" xr:uid="{255D68FF-1149-49D3-922B-F41BEB1CF7FC}"/>
    <cellStyle name="Calculation 4 2 2 5" xfId="1619" xr:uid="{33309A7C-6F15-4CBA-84E3-0371CF0AAEC5}"/>
    <cellStyle name="Calculation 4 2 2 5 2" xfId="2604" xr:uid="{FAE9CBB1-256C-4685-B02B-DDDE6BBE9133}"/>
    <cellStyle name="Calculation 4 2 2 5 2 2" xfId="4482" xr:uid="{10B5D6AB-F958-4C4C-9BB5-0E30ACC4B586}"/>
    <cellStyle name="Calculation 4 2 2 5 2 2 2" xfId="4483" xr:uid="{E3B62FF0-FC9F-40F1-A478-A352530ECDA7}"/>
    <cellStyle name="Calculation 4 2 2 5 2 2 2 2" xfId="4484" xr:uid="{D16FF218-C695-4AF9-A6E8-C628BDF985A5}"/>
    <cellStyle name="Calculation 4 2 2 5 2 2 2 2 2" xfId="37672" xr:uid="{53A3744B-DF37-475C-A127-352CE7373871}"/>
    <cellStyle name="Calculation 4 2 2 5 2 2 2 3" xfId="33461" xr:uid="{8E30DB2D-27F5-4323-86C9-9DFD85D20EA3}"/>
    <cellStyle name="Calculation 4 2 2 5 2 2 3" xfId="4485" xr:uid="{7142C858-DB2A-4144-BFA1-D67EBEAE21DE}"/>
    <cellStyle name="Calculation 4 2 2 5 2 2 3 2" xfId="4486" xr:uid="{A4375880-E53C-4EA8-9BFC-77DFCE07B6CC}"/>
    <cellStyle name="Calculation 4 2 2 5 2 2 3 2 2" xfId="39848" xr:uid="{09F9F590-57B6-40ED-B2C0-DAC7A22C4875}"/>
    <cellStyle name="Calculation 4 2 2 5 2 2 3 3" xfId="34435" xr:uid="{36273344-6486-47F9-A864-42FCB97CF7AC}"/>
    <cellStyle name="Calculation 4 2 2 5 2 2 4" xfId="4487" xr:uid="{A73484DC-B650-4CBB-B56D-F9CF1FA1CE6D}"/>
    <cellStyle name="Calculation 4 2 2 5 2 2 4 2" xfId="39849" xr:uid="{11EED06B-8FD2-436A-AAAD-9051E6AD47F9}"/>
    <cellStyle name="Calculation 4 2 2 5 2 2 5" xfId="48052" xr:uid="{976A2F8E-6895-48A7-94B5-891B39A358E5}"/>
    <cellStyle name="Calculation 4 2 2 5 2 3" xfId="4488" xr:uid="{0C3A9E5A-4624-4586-BB85-6BE6D6E6E73B}"/>
    <cellStyle name="Calculation 4 2 2 5 2 3 2" xfId="4489" xr:uid="{CCE41071-3969-4657-AA91-EABB2220B946}"/>
    <cellStyle name="Calculation 4 2 2 5 2 3 2 2" xfId="48027" xr:uid="{1FB31C85-C6BE-4C2B-B07B-097C88D85761}"/>
    <cellStyle name="Calculation 4 2 2 5 2 3 3" xfId="34707" xr:uid="{CBFB839E-6208-4062-A205-1ACA946C630C}"/>
    <cellStyle name="Calculation 4 2 2 5 2 4" xfId="4490" xr:uid="{8133781E-CC8E-4E3E-9EEA-9CC3BFEF76B2}"/>
    <cellStyle name="Calculation 4 2 2 5 2 4 2" xfId="4491" xr:uid="{5018CB7C-20B9-48F6-A6BC-608B324A50F7}"/>
    <cellStyle name="Calculation 4 2 2 5 2 4 2 2" xfId="39850" xr:uid="{291B2789-D9F9-4814-A985-B43D692FC96F}"/>
    <cellStyle name="Calculation 4 2 2 5 2 4 3" xfId="36449" xr:uid="{D2E0C55E-717E-4304-A492-FED843CCC877}"/>
    <cellStyle name="Calculation 4 2 2 5 2 5" xfId="4492" xr:uid="{3AD41896-9C15-42BB-A138-3531B28CC23F}"/>
    <cellStyle name="Calculation 4 2 2 5 2 5 2" xfId="39851" xr:uid="{764C4461-C51D-452C-A93B-78CE9D0191CB}"/>
    <cellStyle name="Calculation 4 2 2 5 2 6" xfId="32269" xr:uid="{897B3550-E6C0-48C5-9BE6-EF81BEC57054}"/>
    <cellStyle name="Calculation 4 2 2 5 3" xfId="4493" xr:uid="{4A460029-BEEF-4678-873E-78CC905D52F6}"/>
    <cellStyle name="Calculation 4 2 2 5 3 2" xfId="4494" xr:uid="{632A663C-651C-4877-8A0F-00A51FB4791F}"/>
    <cellStyle name="Calculation 4 2 2 5 3 2 2" xfId="4495" xr:uid="{CA19888F-3B0A-43AE-A2F7-F20A63301B00}"/>
    <cellStyle name="Calculation 4 2 2 5 3 2 2 2" xfId="37735" xr:uid="{B52FE313-136C-469C-9DDE-D81139F20FAE}"/>
    <cellStyle name="Calculation 4 2 2 5 3 2 3" xfId="48510" xr:uid="{EB151970-640C-4FFC-A688-31447F7AD922}"/>
    <cellStyle name="Calculation 4 2 2 5 3 3" xfId="4496" xr:uid="{A45A0C87-A486-45DB-8349-0A3E01ACA150}"/>
    <cellStyle name="Calculation 4 2 2 5 3 3 2" xfId="4497" xr:uid="{A51ABA8C-2092-47CA-A5CB-880024B20C20}"/>
    <cellStyle name="Calculation 4 2 2 5 3 3 2 2" xfId="39852" xr:uid="{75255658-7742-43DB-9365-C090F59D38D3}"/>
    <cellStyle name="Calculation 4 2 2 5 3 3 3" xfId="34598" xr:uid="{9A50E82B-FDF1-476D-8919-4B6AC93BD339}"/>
    <cellStyle name="Calculation 4 2 2 5 3 4" xfId="4498" xr:uid="{B50EAA83-D430-4D61-B9B8-29DD30FAE2F1}"/>
    <cellStyle name="Calculation 4 2 2 5 3 4 2" xfId="46294" xr:uid="{A204C989-70F1-47D0-B201-A40B2E0EDBEA}"/>
    <cellStyle name="Calculation 4 2 2 5 3 5" xfId="32823" xr:uid="{E40A8D43-A3C0-42A1-A288-8F0F47113D0A}"/>
    <cellStyle name="Calculation 4 2 2 5 4" xfId="4499" xr:uid="{DD988BAB-0D9E-4C4D-A78B-899FFC7F9D89}"/>
    <cellStyle name="Calculation 4 2 2 5 4 2" xfId="4500" xr:uid="{D3609723-77D1-4829-8E16-B5FDFAC9FB62}"/>
    <cellStyle name="Calculation 4 2 2 5 4 2 2" xfId="38509" xr:uid="{906875A7-0C1C-4249-A34E-42BA5D9245C6}"/>
    <cellStyle name="Calculation 4 2 2 5 4 3" xfId="30533" xr:uid="{DB81A859-BCB8-4B14-AE48-21E08FD3EBE4}"/>
    <cellStyle name="Calculation 4 2 2 5 5" xfId="4501" xr:uid="{624E467A-394C-457E-B6B9-3C44ED66FC27}"/>
    <cellStyle name="Calculation 4 2 2 5 5 2" xfId="4502" xr:uid="{C5CB8AA7-FB28-4B4A-A9F0-3FC9240A0C35}"/>
    <cellStyle name="Calculation 4 2 2 5 5 2 2" xfId="29137" xr:uid="{355DCB83-20CE-457F-9C95-DFE842F1EDDE}"/>
    <cellStyle name="Calculation 4 2 2 5 5 3" xfId="36269" xr:uid="{7EE3CA43-5F3B-488D-9D64-5B9097BB43C5}"/>
    <cellStyle name="Calculation 4 2 2 5 6" xfId="4503" xr:uid="{C2136C3C-6685-48EF-BAD7-5B3E805BCD39}"/>
    <cellStyle name="Calculation 4 2 2 5 6 2" xfId="31320" xr:uid="{765F5859-5303-46BC-AFE0-F959BDB5920D}"/>
    <cellStyle name="Calculation 4 2 2 5 7" xfId="31028" xr:uid="{3A4371D9-E4FE-442E-9C5E-E417AD22B1D7}"/>
    <cellStyle name="Calculation 4 2 2 6" xfId="2075" xr:uid="{A37DA81B-19FC-4CEC-9820-B178BCD3D26E}"/>
    <cellStyle name="Calculation 4 2 2 6 2" xfId="4504" xr:uid="{8BBAB3C4-E6B4-4969-8259-4E01A188EB1F}"/>
    <cellStyle name="Calculation 4 2 2 6 2 2" xfId="4505" xr:uid="{FC30D840-8657-4717-8878-E82A0FB666D9}"/>
    <cellStyle name="Calculation 4 2 2 6 2 2 2" xfId="4506" xr:uid="{49E99C2C-09FE-44CA-A06A-CD81694F6F1C}"/>
    <cellStyle name="Calculation 4 2 2 6 2 2 2 2" xfId="38572" xr:uid="{B1BAD601-0125-4415-8859-6227EBD31DDF}"/>
    <cellStyle name="Calculation 4 2 2 6 2 2 3" xfId="30871" xr:uid="{3BBEB48B-5C74-434F-8161-FFF142B7F309}"/>
    <cellStyle name="Calculation 4 2 2 6 2 3" xfId="4507" xr:uid="{E054064F-9CE0-4CE6-951C-BFEF8D40511F}"/>
    <cellStyle name="Calculation 4 2 2 6 2 3 2" xfId="4508" xr:uid="{F86603FC-BF08-4308-9E6C-4744BC14AD28}"/>
    <cellStyle name="Calculation 4 2 2 6 2 3 2 2" xfId="39853" xr:uid="{F4BE1EB0-51B6-4BE9-BBF1-97D879460F12}"/>
    <cellStyle name="Calculation 4 2 2 6 2 3 3" xfId="48193" xr:uid="{B46AF4AA-FE5E-4976-9658-5D2DCAC9EC84}"/>
    <cellStyle name="Calculation 4 2 2 6 2 4" xfId="4509" xr:uid="{2EA63E86-3741-4F0A-ACD1-497606CE86CA}"/>
    <cellStyle name="Calculation 4 2 2 6 2 4 2" xfId="43983" xr:uid="{3200BE4F-3258-4B6D-B0EB-002972F2E1FC}"/>
    <cellStyle name="Calculation 4 2 2 6 2 5" xfId="33061" xr:uid="{1045EC59-4EDB-47B9-B111-172E11AC8639}"/>
    <cellStyle name="Calculation 4 2 2 6 3" xfId="4510" xr:uid="{F9C7A6AF-CB4B-464E-86F9-F787D35A5127}"/>
    <cellStyle name="Calculation 4 2 2 6 3 2" xfId="4511" xr:uid="{ACEDB2D6-74F1-487E-8756-7DAC2B8E16E0}"/>
    <cellStyle name="Calculation 4 2 2 6 3 2 2" xfId="47414" xr:uid="{17C6E52A-0571-4B8D-B63A-F6C4EBBDCD74}"/>
    <cellStyle name="Calculation 4 2 2 6 3 3" xfId="33570" xr:uid="{5166B054-97BE-45BF-91C0-5B6E4182282A}"/>
    <cellStyle name="Calculation 4 2 2 6 4" xfId="4512" xr:uid="{04BF2669-C172-4CCA-99B6-94AAC9BC03D3}"/>
    <cellStyle name="Calculation 4 2 2 6 4 2" xfId="4513" xr:uid="{FEAC2C9C-2669-48E2-BAAC-57CF24F6CAC0}"/>
    <cellStyle name="Calculation 4 2 2 6 4 2 2" xfId="39854" xr:uid="{6D9B8A8B-CD7C-4B0F-8CA1-215B8C4E25EF}"/>
    <cellStyle name="Calculation 4 2 2 6 4 3" xfId="46225" xr:uid="{27DD4C4C-9E86-4286-B5F5-A3C5B8D7AF06}"/>
    <cellStyle name="Calculation 4 2 2 6 5" xfId="4514" xr:uid="{ECB18EB7-727E-46A9-B6B9-EE1195037D0D}"/>
    <cellStyle name="Calculation 4 2 2 6 5 2" xfId="39855" xr:uid="{EDE16DC8-0178-48F5-BC8C-8D4E59FC708A}"/>
    <cellStyle name="Calculation 4 2 2 6 6" xfId="28983" xr:uid="{B8B4A3B5-009D-4085-BECB-3A118A898503}"/>
    <cellStyle name="Calculation 4 2 2 7" xfId="2845" xr:uid="{C50E06CB-201E-480C-A972-2535F615F3B5}"/>
    <cellStyle name="Calculation 4 2 2 7 2" xfId="4515" xr:uid="{1E6500CA-CE35-4C15-8E6E-E8A3DBD1377B}"/>
    <cellStyle name="Calculation 4 2 2 7 2 2" xfId="4516" xr:uid="{16BBE576-B654-4C01-9781-B5F589F0942B}"/>
    <cellStyle name="Calculation 4 2 2 7 2 2 2" xfId="26532" xr:uid="{3E3B7381-23B3-448C-8684-844CBD5736F3}"/>
    <cellStyle name="Calculation 4 2 2 7 2 3" xfId="45782" xr:uid="{EA4BBA0D-5B9E-4103-8D39-D030EEA7E6F9}"/>
    <cellStyle name="Calculation 4 2 2 7 3" xfId="4517" xr:uid="{E7A9D861-C3BD-44E9-BFF8-8A8B30D413F9}"/>
    <cellStyle name="Calculation 4 2 2 7 3 2" xfId="4518" xr:uid="{AEAF3F4B-4F46-4774-BB99-4BBBF5FCC5C2}"/>
    <cellStyle name="Calculation 4 2 2 7 3 2 2" xfId="39856" xr:uid="{B985D13E-A407-4A02-9F26-D8F88CF0F9A1}"/>
    <cellStyle name="Calculation 4 2 2 7 3 3" xfId="37169" xr:uid="{D8ED73AC-E8B9-4109-AC26-1F3337EDDDB0}"/>
    <cellStyle name="Calculation 4 2 2 7 4" xfId="4519" xr:uid="{16F5B965-A537-4993-A863-351EDBB2DAE4}"/>
    <cellStyle name="Calculation 4 2 2 7 4 2" xfId="28968" xr:uid="{383FDBF2-9AE1-4039-8BC5-DF031F099A1C}"/>
    <cellStyle name="Calculation 4 2 2 7 5" xfId="32000" xr:uid="{66549D8C-3010-4A66-BE74-1C071CC6E576}"/>
    <cellStyle name="Calculation 4 2 2 8" xfId="4520" xr:uid="{FB383B13-2A5C-4C7C-BE81-71DD80EB52C2}"/>
    <cellStyle name="Calculation 4 2 2 8 2" xfId="4521" xr:uid="{8F1A52A4-DBD5-4416-9517-212A7CA0CAA6}"/>
    <cellStyle name="Calculation 4 2 2 8 2 2" xfId="26086" xr:uid="{DE22DC36-0D78-45FE-9AB9-DE881946850D}"/>
    <cellStyle name="Calculation 4 2 2 8 3" xfId="33362" xr:uid="{EB7FC2D9-1E23-43A5-9186-9A58FF7835CD}"/>
    <cellStyle name="Calculation 4 2 2 9" xfId="4522" xr:uid="{BE4F8FD8-A0B6-46DE-915F-01A59C43C45A}"/>
    <cellStyle name="Calculation 4 2 2 9 2" xfId="4523" xr:uid="{87CF4051-C95A-47A7-BA72-2BBEFCFDD8ED}"/>
    <cellStyle name="Calculation 4 2 2 9 2 2" xfId="29764" xr:uid="{7E93E9F4-5973-462F-AAF1-5F6FDFBDA08E}"/>
    <cellStyle name="Calculation 4 2 2 9 3" xfId="35339" xr:uid="{54C77DCD-175B-412E-9995-21C4BCEF6840}"/>
    <cellStyle name="Calculation 4 2 3" xfId="1299" xr:uid="{97A07E57-D26D-4D37-822F-DCDC149BD246}"/>
    <cellStyle name="Calculation 4 2 3 2" xfId="1417" xr:uid="{89558D9B-EC3C-4EBA-A89C-4214306F5C2E}"/>
    <cellStyle name="Calculation 4 2 3 2 2" xfId="2408" xr:uid="{A7BEBB6C-8E0E-4C00-8D3A-DB3FEF6D5EBA}"/>
    <cellStyle name="Calculation 4 2 3 2 2 2" xfId="4524" xr:uid="{47E334B3-B887-484B-9AB5-1D9CA893AB7F}"/>
    <cellStyle name="Calculation 4 2 3 2 2 2 2" xfId="4525" xr:uid="{92529A77-D851-40E2-80B7-136F7C39B345}"/>
    <cellStyle name="Calculation 4 2 3 2 2 2 2 2" xfId="4526" xr:uid="{8BDA2541-F4A2-4298-95CF-BED05090C816}"/>
    <cellStyle name="Calculation 4 2 3 2 2 2 2 2 2" xfId="39060" xr:uid="{FBE221BE-2FDD-41AC-9B98-0AF0796C1DC0}"/>
    <cellStyle name="Calculation 4 2 3 2 2 2 2 3" xfId="26169" xr:uid="{0434643C-4016-49BA-8FF0-20263F86D6F1}"/>
    <cellStyle name="Calculation 4 2 3 2 2 2 3" xfId="4527" xr:uid="{9968393E-7763-468F-8DD1-C82DF208DA95}"/>
    <cellStyle name="Calculation 4 2 3 2 2 2 3 2" xfId="4528" xr:uid="{CB4D56C1-4905-4D0B-9729-E881F037E52F}"/>
    <cellStyle name="Calculation 4 2 3 2 2 2 3 2 2" xfId="39857" xr:uid="{0A176E7E-C9FE-483C-857A-9C1E390CDEE4}"/>
    <cellStyle name="Calculation 4 2 3 2 2 2 3 3" xfId="48546" xr:uid="{AFA075F5-2E9D-487D-B5BB-DE7F30B17D90}"/>
    <cellStyle name="Calculation 4 2 3 2 2 2 4" xfId="4529" xr:uid="{B0BEA0D6-DD57-40B2-B19F-455FDAFA2F7D}"/>
    <cellStyle name="Calculation 4 2 3 2 2 2 4 2" xfId="27173" xr:uid="{B72E0298-CEFE-48E7-A6D9-5C6D7A5BF865}"/>
    <cellStyle name="Calculation 4 2 3 2 2 2 5" xfId="33252" xr:uid="{56A1D2EC-E1CD-4CC4-B9DB-7C333767927D}"/>
    <cellStyle name="Calculation 4 2 3 2 2 3" xfId="4530" xr:uid="{FA21811A-4FF3-406C-A3AD-E49861491899}"/>
    <cellStyle name="Calculation 4 2 3 2 2 3 2" xfId="4531" xr:uid="{6C10D2BB-AE77-4B95-AE5E-4E74C98A8CFA}"/>
    <cellStyle name="Calculation 4 2 3 2 2 3 2 2" xfId="38093" xr:uid="{23F68885-12C6-4EDA-A2BC-DA75D318B1E8}"/>
    <cellStyle name="Calculation 4 2 3 2 2 3 3" xfId="33979" xr:uid="{8348FAB2-A91D-4268-AD4E-F2109305779B}"/>
    <cellStyle name="Calculation 4 2 3 2 2 4" xfId="4532" xr:uid="{0A586B01-9D67-4145-8D9C-203D38EB98EC}"/>
    <cellStyle name="Calculation 4 2 3 2 2 4 2" xfId="4533" xr:uid="{3E361DDC-1D0B-42E4-A696-57A5EE6F8A18}"/>
    <cellStyle name="Calculation 4 2 3 2 2 4 2 2" xfId="48251" xr:uid="{8A482715-7CD2-4EBF-A777-FA8CFDC3F693}"/>
    <cellStyle name="Calculation 4 2 3 2 2 4 3" xfId="30623" xr:uid="{31B529BB-1F31-4B65-AA81-F9ABF1F3F885}"/>
    <cellStyle name="Calculation 4 2 3 2 2 5" xfId="4534" xr:uid="{51D07FF8-498D-475F-B5FF-9439937BFA61}"/>
    <cellStyle name="Calculation 4 2 3 2 2 5 2" xfId="39858" xr:uid="{1E64C7F2-3358-4A3C-9A74-D8A355F5C2FD}"/>
    <cellStyle name="Calculation 4 2 3 2 2 6" xfId="43824" xr:uid="{20603CAE-4258-4975-BC6C-57692321CBBF}"/>
    <cellStyle name="Calculation 4 2 3 2 3" xfId="4535" xr:uid="{E4836762-BF67-4DA1-B143-515B0459F38C}"/>
    <cellStyle name="Calculation 4 2 3 2 3 2" xfId="4536" xr:uid="{84FA8A35-9363-412F-B559-AEC867B6BF0C}"/>
    <cellStyle name="Calculation 4 2 3 2 3 2 2" xfId="4537" xr:uid="{8314E2FE-A3A5-48B2-A8D7-F3D37EFE459B}"/>
    <cellStyle name="Calculation 4 2 3 2 3 2 2 2" xfId="47336" xr:uid="{3FC27057-61B6-46AA-A8E9-19C9CDD4EC87}"/>
    <cellStyle name="Calculation 4 2 3 2 3 2 3" xfId="28414" xr:uid="{8B775522-0C6A-47D2-994C-B86D5372C184}"/>
    <cellStyle name="Calculation 4 2 3 2 3 3" xfId="4538" xr:uid="{0C286C12-F35A-4BE5-A656-EE3A969B0C70}"/>
    <cellStyle name="Calculation 4 2 3 2 3 3 2" xfId="4539" xr:uid="{0C2263AC-95BB-45B6-855B-B7BA640268FF}"/>
    <cellStyle name="Calculation 4 2 3 2 3 3 2 2" xfId="39859" xr:uid="{3ADE784A-B1DC-4B1E-88AB-34C68592DFEB}"/>
    <cellStyle name="Calculation 4 2 3 2 3 3 3" xfId="37482" xr:uid="{92D1D004-5D97-4D63-8329-5E3D4B535FA2}"/>
    <cellStyle name="Calculation 4 2 3 2 3 4" xfId="4540" xr:uid="{DEC156EC-0038-4D3E-8890-9A44F8A3B45A}"/>
    <cellStyle name="Calculation 4 2 3 2 3 4 2" xfId="39860" xr:uid="{42A4C454-43A9-405B-8D2B-DD52F5D2DEF1}"/>
    <cellStyle name="Calculation 4 2 3 2 3 5" xfId="45429" xr:uid="{9F37CE7E-A1EE-44B8-996D-110AB6F6A663}"/>
    <cellStyle name="Calculation 4 2 3 2 4" xfId="4541" xr:uid="{5FEA1C54-8861-4A2B-8E11-7321A756EEA6}"/>
    <cellStyle name="Calculation 4 2 3 2 4 2" xfId="4542" xr:uid="{A7550FC7-3E65-4C84-A35A-7F5DC662D307}"/>
    <cellStyle name="Calculation 4 2 3 2 4 2 2" xfId="38843" xr:uid="{36B6F7A4-CE46-4901-BD53-905182C444C7}"/>
    <cellStyle name="Calculation 4 2 3 2 4 3" xfId="47926" xr:uid="{143F9F29-F341-47F3-85B3-6006FA0E95FC}"/>
    <cellStyle name="Calculation 4 2 3 2 5" xfId="4543" xr:uid="{22FC3235-C4C1-4BB5-9CBF-76776D4F3101}"/>
    <cellStyle name="Calculation 4 2 3 2 5 2" xfId="4544" xr:uid="{3BE21EC7-C0BD-495F-B42C-38CFBEEAD7CA}"/>
    <cellStyle name="Calculation 4 2 3 2 5 2 2" xfId="39861" xr:uid="{A1617B46-EF32-4BA8-9F96-E9DFBE5D6BAA}"/>
    <cellStyle name="Calculation 4 2 3 2 5 3" xfId="36599" xr:uid="{4A818DEC-FCAB-4C5E-9119-A2BB93CFC9AD}"/>
    <cellStyle name="Calculation 4 2 3 2 6" xfId="4545" xr:uid="{AD72CBD4-34C4-4527-B18F-F228C4278CA8}"/>
    <cellStyle name="Calculation 4 2 3 2 6 2" xfId="39862" xr:uid="{957494DF-9B4B-4EB2-92F5-D1F18C034C3D}"/>
    <cellStyle name="Calculation 4 2 3 2 7" xfId="28830" xr:uid="{3886A1AF-C8BD-4862-A4FA-4FF15FDC935E}"/>
    <cellStyle name="Calculation 4 2 3 3" xfId="1679" xr:uid="{11C4ED48-B04D-4058-AB9B-79ECA856E0B6}"/>
    <cellStyle name="Calculation 4 2 3 3 2" xfId="2664" xr:uid="{791DC877-7827-41BC-A769-FBFEF8AD76BF}"/>
    <cellStyle name="Calculation 4 2 3 3 2 2" xfId="4546" xr:uid="{A2FF5F37-0348-4D9D-9A32-E77E9C7700F1}"/>
    <cellStyle name="Calculation 4 2 3 3 2 2 2" xfId="4547" xr:uid="{215B46CA-90A0-40C3-936C-527BC25EF38D}"/>
    <cellStyle name="Calculation 4 2 3 3 2 2 2 2" xfId="4548" xr:uid="{A79FCAE6-22C9-47D8-B3CF-8F73359404DD}"/>
    <cellStyle name="Calculation 4 2 3 3 2 2 2 2 2" xfId="37830" xr:uid="{CAC9EAB7-ED8D-4241-A718-F97152A6F699}"/>
    <cellStyle name="Calculation 4 2 3 3 2 2 2 3" xfId="28438" xr:uid="{9D7C6621-CA7B-4D90-8950-F0383DE7B5CB}"/>
    <cellStyle name="Calculation 4 2 3 3 2 2 3" xfId="4549" xr:uid="{F97F6B41-74C5-4F42-A78C-A97FEB36BAB4}"/>
    <cellStyle name="Calculation 4 2 3 3 2 2 3 2" xfId="4550" xr:uid="{BF9BEC13-FBF9-48EF-B5CB-4EA9EA61D170}"/>
    <cellStyle name="Calculation 4 2 3 3 2 2 3 2 2" xfId="39863" xr:uid="{4CBDA87D-5172-46AA-BA18-F4F016B483AF}"/>
    <cellStyle name="Calculation 4 2 3 3 2 2 3 3" xfId="34976" xr:uid="{5FEDD89E-B656-4C24-A6CE-CC703003270A}"/>
    <cellStyle name="Calculation 4 2 3 3 2 2 4" xfId="4551" xr:uid="{2C445253-34AC-4418-9045-36898107AE1A}"/>
    <cellStyle name="Calculation 4 2 3 3 2 2 4 2" xfId="39864" xr:uid="{23BF17D8-7997-477C-9BC3-0BB835A96A4D}"/>
    <cellStyle name="Calculation 4 2 3 3 2 2 5" xfId="46614" xr:uid="{EF305493-A01C-4CC6-92A2-DE410E70D968}"/>
    <cellStyle name="Calculation 4 2 3 3 2 3" xfId="4552" xr:uid="{8756238A-D0D2-42A4-81BD-7FB19325B5AE}"/>
    <cellStyle name="Calculation 4 2 3 3 2 3 2" xfId="4553" xr:uid="{49977A11-2236-4FA8-823B-5A0DD9FB7CED}"/>
    <cellStyle name="Calculation 4 2 3 3 2 3 2 2" xfId="27713" xr:uid="{34BBD1FF-FE49-4A99-9A4C-90B6979FB3E7}"/>
    <cellStyle name="Calculation 4 2 3 3 2 3 3" xfId="34740" xr:uid="{BD62327C-E113-4CF0-B621-3720D2B91463}"/>
    <cellStyle name="Calculation 4 2 3 3 2 4" xfId="4554" xr:uid="{3E71EE64-0EED-47BD-BE5A-EED69D5A2407}"/>
    <cellStyle name="Calculation 4 2 3 3 2 4 2" xfId="4555" xr:uid="{F0446B2C-E2C0-426D-B612-F89223294650}"/>
    <cellStyle name="Calculation 4 2 3 3 2 4 2 2" xfId="39865" xr:uid="{B9376950-B2EE-448F-8771-066DD31E820B}"/>
    <cellStyle name="Calculation 4 2 3 3 2 4 3" xfId="36476" xr:uid="{5F7CCD61-170F-4461-AA1E-F8FC0C7F11F6}"/>
    <cellStyle name="Calculation 4 2 3 3 2 5" xfId="4556" xr:uid="{03420B10-6CAC-4866-B7FD-4CC8A5F6CC97}"/>
    <cellStyle name="Calculation 4 2 3 3 2 5 2" xfId="39866" xr:uid="{B97A2FD3-2F20-4128-A6DA-E2B77B7ED665}"/>
    <cellStyle name="Calculation 4 2 3 3 2 6" xfId="26796" xr:uid="{FFBEA41C-870D-49B8-A6D0-DEF67A331469}"/>
    <cellStyle name="Calculation 4 2 3 3 3" xfId="4557" xr:uid="{CBAEFF2A-91C8-4536-8330-E37F0F11C684}"/>
    <cellStyle name="Calculation 4 2 3 3 3 2" xfId="4558" xr:uid="{4C501690-70AF-4263-8F27-2AEA33B735DD}"/>
    <cellStyle name="Calculation 4 2 3 3 3 2 2" xfId="4559" xr:uid="{E02DFEFC-4D40-4D1D-8B89-109320F16D02}"/>
    <cellStyle name="Calculation 4 2 3 3 3 2 2 2" xfId="38047" xr:uid="{0D2B1023-77D2-456C-BF92-A75C16661810}"/>
    <cellStyle name="Calculation 4 2 3 3 3 2 3" xfId="33929" xr:uid="{4DE3676D-D0C9-427B-9008-729CC24F899C}"/>
    <cellStyle name="Calculation 4 2 3 3 3 3" xfId="4560" xr:uid="{5C87E2D2-D2EB-48EF-A968-F6C8F0863C65}"/>
    <cellStyle name="Calculation 4 2 3 3 3 3 2" xfId="4561" xr:uid="{3F33AD85-A4BA-4D6C-A9CC-9E91DAD0B240}"/>
    <cellStyle name="Calculation 4 2 3 3 3 3 2 2" xfId="39867" xr:uid="{9C89DE09-F0FA-4295-BAAB-6E188ABDC1B1}"/>
    <cellStyle name="Calculation 4 2 3 3 3 3 3" xfId="29809" xr:uid="{E195F4E6-22FA-421D-81CA-A6B0FDC9FEDA}"/>
    <cellStyle name="Calculation 4 2 3 3 3 4" xfId="4562" xr:uid="{C84648AB-EA56-485F-A0C1-318862F2AFF7}"/>
    <cellStyle name="Calculation 4 2 3 3 3 4 2" xfId="39868" xr:uid="{F4511D8A-7576-4D2D-944B-E4F09D1BAED7}"/>
    <cellStyle name="Calculation 4 2 3 3 3 5" xfId="25280" xr:uid="{21B857D9-B8F2-4587-9CF6-D06E58607133}"/>
    <cellStyle name="Calculation 4 2 3 3 4" xfId="4563" xr:uid="{3FDE238A-7C72-450E-9BD7-7DE1C600F1B5}"/>
    <cellStyle name="Calculation 4 2 3 3 4 2" xfId="4564" xr:uid="{34F5E9F7-AC7C-4747-AA4C-2EB6648501CF}"/>
    <cellStyle name="Calculation 4 2 3 3 4 2 2" xfId="44777" xr:uid="{8896A047-71ED-4545-B203-0DA04233E2CF}"/>
    <cellStyle name="Calculation 4 2 3 3 4 3" xfId="45288" xr:uid="{80F652E7-F9B0-439D-A154-C864AF7B601B}"/>
    <cellStyle name="Calculation 4 2 3 3 5" xfId="4565" xr:uid="{33AF0061-675B-4508-95A2-4FBA63A764D1}"/>
    <cellStyle name="Calculation 4 2 3 3 5 2" xfId="4566" xr:uid="{0937B0ED-8561-433D-91A0-DF07F72C51D8}"/>
    <cellStyle name="Calculation 4 2 3 3 5 2 2" xfId="26417" xr:uid="{E93EA289-3D51-48CE-BDB4-5DB1F989CB11}"/>
    <cellStyle name="Calculation 4 2 3 3 5 3" xfId="36885" xr:uid="{459AF574-81B4-4725-9EC6-FBD0F0CFBB8D}"/>
    <cellStyle name="Calculation 4 2 3 3 6" xfId="4567" xr:uid="{E46811D4-2B88-4010-9B57-5A00EBF9AA67}"/>
    <cellStyle name="Calculation 4 2 3 3 6 2" xfId="27378" xr:uid="{0748CEC5-8BFA-4077-964D-E85EB98D52BC}"/>
    <cellStyle name="Calculation 4 2 3 3 7" xfId="31863" xr:uid="{EBCAE7C8-A208-480D-983E-DFF6EACC220A}"/>
    <cellStyle name="Calculation 4 2 3 4" xfId="2297" xr:uid="{39C029D2-89C1-4B3B-8F93-12DD1A342FE9}"/>
    <cellStyle name="Calculation 4 2 3 4 2" xfId="4568" xr:uid="{2833E6F9-6599-40EA-86B3-DE56DAD43864}"/>
    <cellStyle name="Calculation 4 2 3 4 2 2" xfId="4569" xr:uid="{39719A5B-7F86-49A3-B978-F6C631E75055}"/>
    <cellStyle name="Calculation 4 2 3 4 2 2 2" xfId="4570" xr:uid="{BE84570F-4C71-4378-A8A8-F57D10124567}"/>
    <cellStyle name="Calculation 4 2 3 4 2 2 2 2" xfId="38480" xr:uid="{26845F70-7EF5-4061-8034-78E725874A0D}"/>
    <cellStyle name="Calculation 4 2 3 4 2 2 3" xfId="34452" xr:uid="{69D82928-DD1F-42EC-BBFB-750638E7E196}"/>
    <cellStyle name="Calculation 4 2 3 4 2 3" xfId="4571" xr:uid="{C1A29A11-95A0-4AB5-A04E-DA7954FECA21}"/>
    <cellStyle name="Calculation 4 2 3 4 2 3 2" xfId="4572" xr:uid="{7CDA1D2A-4934-43ED-8F36-1F3A01DBA902}"/>
    <cellStyle name="Calculation 4 2 3 4 2 3 2 2" xfId="26268" xr:uid="{4B99C852-1FCD-434A-AC50-D228D685AB38}"/>
    <cellStyle name="Calculation 4 2 3 4 2 3 3" xfId="36233" xr:uid="{80E4A4E6-F3EC-4200-B695-3ACA88CA11D2}"/>
    <cellStyle name="Calculation 4 2 3 4 2 4" xfId="4573" xr:uid="{F132F349-5141-4708-90EF-1F70738DCD18}"/>
    <cellStyle name="Calculation 4 2 3 4 2 4 2" xfId="43997" xr:uid="{6B7E83FE-39EB-41C7-A45E-3931B915D2A5}"/>
    <cellStyle name="Calculation 4 2 3 4 2 5" xfId="33189" xr:uid="{2895F49D-BB25-450D-8902-84009F4EFED6}"/>
    <cellStyle name="Calculation 4 2 3 4 3" xfId="4574" xr:uid="{0DEAC921-8B2B-42DB-9520-90F8043F4372}"/>
    <cellStyle name="Calculation 4 2 3 4 3 2" xfId="4575" xr:uid="{48D78E59-B08E-4D1A-AA3B-43AABF96C41E}"/>
    <cellStyle name="Calculation 4 2 3 4 3 2 2" xfId="39112" xr:uid="{44DFED47-8E87-4AD2-B084-4222344385A0}"/>
    <cellStyle name="Calculation 4 2 3 4 3 3" xfId="35217" xr:uid="{DF1AAB8F-ED32-4DEB-B594-8DA87C020DAB}"/>
    <cellStyle name="Calculation 4 2 3 4 4" xfId="4576" xr:uid="{46CB514C-3FC6-4423-B0C2-79A803F8DB1B}"/>
    <cellStyle name="Calculation 4 2 3 4 4 2" xfId="4577" xr:uid="{A175BDFC-BDBA-41E6-8D56-36EDF16BB99F}"/>
    <cellStyle name="Calculation 4 2 3 4 4 2 2" xfId="44647" xr:uid="{92279441-4122-4C75-B6C5-37459E135B15}"/>
    <cellStyle name="Calculation 4 2 3 4 4 3" xfId="36870" xr:uid="{005B1982-FFDC-4D89-BE7A-36D1D7514B20}"/>
    <cellStyle name="Calculation 4 2 3 4 5" xfId="4578" xr:uid="{E764C25B-FE02-4E59-BF50-5A95E0EFA7AF}"/>
    <cellStyle name="Calculation 4 2 3 4 5 2" xfId="45446" xr:uid="{35A595D4-6DD7-4B2F-888F-F923F34778E9}"/>
    <cellStyle name="Calculation 4 2 3 4 6" xfId="46288" xr:uid="{90B59BFE-80DD-4F14-8755-DB288A40C4F6}"/>
    <cellStyle name="Calculation 4 2 3 5" xfId="4579" xr:uid="{8B9F36BE-149A-4E54-819A-197BDAEF6518}"/>
    <cellStyle name="Calculation 4 2 3 5 2" xfId="4580" xr:uid="{4D0C6AD3-BF4F-4AA1-9D3B-23F06A5CD96E}"/>
    <cellStyle name="Calculation 4 2 3 5 2 2" xfId="4581" xr:uid="{8B90E6B3-6997-40CF-ACAD-C938C328B9DD}"/>
    <cellStyle name="Calculation 4 2 3 5 2 2 2" xfId="38574" xr:uid="{3E775D4B-C970-49EB-80E8-7C493B375E54}"/>
    <cellStyle name="Calculation 4 2 3 5 2 3" xfId="34567" xr:uid="{5BE9507C-DFB1-4CEB-BFFC-29C4732F7399}"/>
    <cellStyle name="Calculation 4 2 3 5 3" xfId="4582" xr:uid="{01A93DC6-3EE7-41A2-B0BA-EEC9AA8C6105}"/>
    <cellStyle name="Calculation 4 2 3 5 3 2" xfId="4583" xr:uid="{760EC7F0-20C8-4DEB-964B-FA06E95C1D95}"/>
    <cellStyle name="Calculation 4 2 3 5 3 2 2" xfId="46179" xr:uid="{3A0C482E-A66A-4DCD-BE6E-94DB957FE677}"/>
    <cellStyle name="Calculation 4 2 3 5 3 3" xfId="36330" xr:uid="{7292978F-F2C1-42D7-8B9F-84142DBC0C56}"/>
    <cellStyle name="Calculation 4 2 3 5 4" xfId="4584" xr:uid="{33B54583-EE36-44D6-BECD-E77042662783}"/>
    <cellStyle name="Calculation 4 2 3 5 4 2" xfId="39869" xr:uid="{DC770AFB-2C28-450B-9713-25B66237929F}"/>
    <cellStyle name="Calculation 4 2 3 5 5" xfId="32638" xr:uid="{5039D1C6-F6CD-475A-AC21-77604D44CC7A}"/>
    <cellStyle name="Calculation 4 2 3 6" xfId="4585" xr:uid="{71431C8A-5927-4B76-90F0-C8A741F69846}"/>
    <cellStyle name="Calculation 4 2 3 6 2" xfId="4586" xr:uid="{52BE8C18-4829-496D-A2D6-2C47C52AADF6}"/>
    <cellStyle name="Calculation 4 2 3 6 2 2" xfId="44063" xr:uid="{03A9CC9C-0A3A-463D-91ED-A671BF4C471E}"/>
    <cellStyle name="Calculation 4 2 3 6 3" xfId="34213" xr:uid="{AE67DBDD-ACD1-4224-99DE-4E49399F0D4E}"/>
    <cellStyle name="Calculation 4 2 3 7" xfId="4587" xr:uid="{282B83BF-8536-4C36-970C-BD3F751ADA66}"/>
    <cellStyle name="Calculation 4 2 3 7 2" xfId="4588" xr:uid="{6B2E73AC-3AD7-4054-944A-FCF07620092D}"/>
    <cellStyle name="Calculation 4 2 3 7 2 2" xfId="39870" xr:uid="{CE8840B7-44D1-49F5-AB05-6549EA43A6BF}"/>
    <cellStyle name="Calculation 4 2 3 7 3" xfId="36037" xr:uid="{D59035DD-1F14-47FC-847C-A76C1BB6AB82}"/>
    <cellStyle name="Calculation 4 2 3 8" xfId="4589" xr:uid="{093B76DF-9E1D-4725-AD9A-3201A090FDF8}"/>
    <cellStyle name="Calculation 4 2 3 8 2" xfId="39871" xr:uid="{1A8211EC-0873-4D7C-A7BC-92323184762F}"/>
    <cellStyle name="Calculation 4 2 3 9" xfId="31541" xr:uid="{A3D795C4-AA08-4EE0-A888-8F5EB6F97C3D}"/>
    <cellStyle name="Calculation 4 2 4" xfId="1013" xr:uid="{B9D65798-7BA0-4EF6-9057-38CD2ED7141B}"/>
    <cellStyle name="Calculation 4 2 4 2" xfId="1468" xr:uid="{5233A2F6-20F2-43E8-8B25-A970DF91E33F}"/>
    <cellStyle name="Calculation 4 2 4 2 2" xfId="2459" xr:uid="{748B7576-7157-4E6F-88B6-2C00702E5293}"/>
    <cellStyle name="Calculation 4 2 4 2 2 2" xfId="4590" xr:uid="{81713FB0-A0A6-4492-8855-4AC6DBA8EA53}"/>
    <cellStyle name="Calculation 4 2 4 2 2 2 2" xfId="4591" xr:uid="{35757688-39E6-49A4-BD42-EF8EC75D4559}"/>
    <cellStyle name="Calculation 4 2 4 2 2 2 2 2" xfId="4592" xr:uid="{9F1E7869-ED13-461C-877B-28DDCB31699F}"/>
    <cellStyle name="Calculation 4 2 4 2 2 2 2 2 2" xfId="47383" xr:uid="{5F564B29-C109-4D35-AB2B-CD977B9DF488}"/>
    <cellStyle name="Calculation 4 2 4 2 2 2 2 3" xfId="28604" xr:uid="{3BF44389-66C5-486A-90E5-B6FCA16670A1}"/>
    <cellStyle name="Calculation 4 2 4 2 2 2 3" xfId="4593" xr:uid="{E9DDA259-D76E-4965-838B-D06A33A6A830}"/>
    <cellStyle name="Calculation 4 2 4 2 2 2 3 2" xfId="4594" xr:uid="{69E2233B-05C7-4845-A92C-6F70BB9C5A6F}"/>
    <cellStyle name="Calculation 4 2 4 2 2 2 3 2 2" xfId="39872" xr:uid="{DF78C7D2-A810-405D-B38D-BFA4188AAB6A}"/>
    <cellStyle name="Calculation 4 2 4 2 2 2 3 3" xfId="26700" xr:uid="{35C1993D-AD6C-45AC-8E1A-4AD173AC051D}"/>
    <cellStyle name="Calculation 4 2 4 2 2 2 4" xfId="4595" xr:uid="{5F0CA4DF-333C-4D60-9A2D-06A8C852EBB5}"/>
    <cellStyle name="Calculation 4 2 4 2 2 2 4 2" xfId="39873" xr:uid="{61ADC4EF-49E0-4043-9D8B-3604441027F8}"/>
    <cellStyle name="Calculation 4 2 4 2 2 2 5" xfId="33286" xr:uid="{13CD0425-EA30-45A5-9AA5-0864386EF7A1}"/>
    <cellStyle name="Calculation 4 2 4 2 2 3" xfId="4596" xr:uid="{7B704762-6F5D-41D0-9040-C4BF20DE85F5}"/>
    <cellStyle name="Calculation 4 2 4 2 2 3 2" xfId="4597" xr:uid="{4DE17E9F-7FCD-4141-A86E-E0FF057B791B}"/>
    <cellStyle name="Calculation 4 2 4 2 2 3 2 2" xfId="38417" xr:uid="{5CACD3E3-DC23-4EA3-845F-A67C533227ED}"/>
    <cellStyle name="Calculation 4 2 4 2 2 3 3" xfId="34378" xr:uid="{19B6F5F0-58FE-4FE6-9D64-516F375F1638}"/>
    <cellStyle name="Calculation 4 2 4 2 2 4" xfId="4598" xr:uid="{DDD07B94-97EE-4885-9CEE-A86A37AC676B}"/>
    <cellStyle name="Calculation 4 2 4 2 2 4 2" xfId="4599" xr:uid="{66778EC1-6889-4AA0-92A5-B3D88DF0E4F2}"/>
    <cellStyle name="Calculation 4 2 4 2 2 4 2 2" xfId="39874" xr:uid="{C151442B-3DD4-47B3-87AC-453AC322762B}"/>
    <cellStyle name="Calculation 4 2 4 2 2 4 3" xfId="36170" xr:uid="{0793E57C-4BCE-4DC1-A707-B5F74652B88B}"/>
    <cellStyle name="Calculation 4 2 4 2 2 5" xfId="4600" xr:uid="{0CE6D41F-891A-4684-88C9-82FA3A4BF88E}"/>
    <cellStyle name="Calculation 4 2 4 2 2 5 2" xfId="29260" xr:uid="{CE87144C-A43B-4C20-B2DA-06129BB47EC1}"/>
    <cellStyle name="Calculation 4 2 4 2 2 6" xfId="30595" xr:uid="{38CA8C37-C92E-4B0B-920B-A0744026F564}"/>
    <cellStyle name="Calculation 4 2 4 2 3" xfId="4601" xr:uid="{A5CD3B8E-D839-4057-BD5F-577A0A9C419D}"/>
    <cellStyle name="Calculation 4 2 4 2 3 2" xfId="4602" xr:uid="{F3BD9FDB-0401-484F-A61E-AFAB017570A8}"/>
    <cellStyle name="Calculation 4 2 4 2 3 2 2" xfId="4603" xr:uid="{7A31C190-CD81-4C82-819D-F182061DD741}"/>
    <cellStyle name="Calculation 4 2 4 2 3 2 2 2" xfId="46624" xr:uid="{600C42AF-E8A6-4E82-AECF-ED5FB25E1DBD}"/>
    <cellStyle name="Calculation 4 2 4 2 3 2 3" xfId="30370" xr:uid="{C8DF8E10-6C10-4F72-AF16-3011A66CAD84}"/>
    <cellStyle name="Calculation 4 2 4 2 3 3" xfId="4604" xr:uid="{755C5180-84D5-4642-ABCA-90624693ED14}"/>
    <cellStyle name="Calculation 4 2 4 2 3 3 2" xfId="4605" xr:uid="{353BD697-95B1-43E3-B77D-7110431F2CE1}"/>
    <cellStyle name="Calculation 4 2 4 2 3 3 2 2" xfId="39875" xr:uid="{EDEBAC38-AD0D-4F05-944A-5911DA9B76FD}"/>
    <cellStyle name="Calculation 4 2 4 2 3 3 3" xfId="28111" xr:uid="{BE4CEE07-B5F3-4577-8175-3BD47E52F0D9}"/>
    <cellStyle name="Calculation 4 2 4 2 3 4" xfId="4606" xr:uid="{D63FFCFE-7C75-489C-916F-28C0EB2CC3BD}"/>
    <cellStyle name="Calculation 4 2 4 2 3 4 2" xfId="39876" xr:uid="{B6229134-BEC7-45EB-8DD8-84EB15DCB115}"/>
    <cellStyle name="Calculation 4 2 4 2 3 5" xfId="32737" xr:uid="{906EDABA-4E08-4BD2-ADA6-CB24E68AAD5B}"/>
    <cellStyle name="Calculation 4 2 4 2 4" xfId="4607" xr:uid="{405EEECC-CA1E-4639-A54A-BA1976D8AC26}"/>
    <cellStyle name="Calculation 4 2 4 2 4 2" xfId="4608" xr:uid="{5E559C4B-25A2-44DF-8345-921809DCE9B3}"/>
    <cellStyle name="Calculation 4 2 4 2 4 2 2" xfId="39523" xr:uid="{F3877996-C3FD-4B52-8CA7-B09BDAB274FF}"/>
    <cellStyle name="Calculation 4 2 4 2 4 3" xfId="29449" xr:uid="{BCB63EC3-D94B-4855-9DBF-10D27BBA2674}"/>
    <cellStyle name="Calculation 4 2 4 2 5" xfId="4609" xr:uid="{E82B8886-6EC4-4B06-82B4-A03844DDAED7}"/>
    <cellStyle name="Calculation 4 2 4 2 5 2" xfId="4610" xr:uid="{70F6170A-D587-492A-AA74-EA81BFD39D2D}"/>
    <cellStyle name="Calculation 4 2 4 2 5 2 2" xfId="39877" xr:uid="{20AA782D-28DF-448A-98AB-F6817BCD403B}"/>
    <cellStyle name="Calculation 4 2 4 2 5 3" xfId="37464" xr:uid="{2EAA1861-4ECF-44F9-A942-A00853B51CD6}"/>
    <cellStyle name="Calculation 4 2 4 2 6" xfId="4611" xr:uid="{1710FB3A-A720-4ACB-8E62-8F53C6DC6110}"/>
    <cellStyle name="Calculation 4 2 4 2 6 2" xfId="47440" xr:uid="{B0DBB5F7-2173-4547-B7C6-D65EFD06825C}"/>
    <cellStyle name="Calculation 4 2 4 2 7" xfId="26078" xr:uid="{603BA9D1-BC06-448A-B827-6FF91BEAD09D}"/>
    <cellStyle name="Calculation 4 2 4 3" xfId="1730" xr:uid="{C31278BB-6C52-4A4A-9F50-18DF16152025}"/>
    <cellStyle name="Calculation 4 2 4 3 2" xfId="2715" xr:uid="{B43849C5-8158-4CB6-BEFD-7FA6CA8C3A34}"/>
    <cellStyle name="Calculation 4 2 4 3 2 2" xfId="4612" xr:uid="{7A30C9ED-291A-4220-911A-20C9E0B0ABB0}"/>
    <cellStyle name="Calculation 4 2 4 3 2 2 2" xfId="4613" xr:uid="{29CDA9EB-A6A9-4CAD-A58C-0D992D259EBE}"/>
    <cellStyle name="Calculation 4 2 4 3 2 2 2 2" xfId="4614" xr:uid="{0391C169-63BD-4960-8054-BD2617D573C0}"/>
    <cellStyle name="Calculation 4 2 4 3 2 2 2 2 2" xfId="37590" xr:uid="{7B6B2AF7-5966-4295-8F8A-1F6115F63C72}"/>
    <cellStyle name="Calculation 4 2 4 3 2 2 2 3" xfId="28242" xr:uid="{2FDA9784-DBF4-4AC2-B837-D47E707E9FC0}"/>
    <cellStyle name="Calculation 4 2 4 3 2 2 3" xfId="4615" xr:uid="{2F7FD036-0BE7-42C0-9599-A35C1257305C}"/>
    <cellStyle name="Calculation 4 2 4 3 2 2 3 2" xfId="4616" xr:uid="{0A5EDDD2-0990-4B2B-9582-F9FFA7FE5F9D}"/>
    <cellStyle name="Calculation 4 2 4 3 2 2 3 2 2" xfId="48329" xr:uid="{39A6F738-D543-492B-8827-DF4CEC5C3211}"/>
    <cellStyle name="Calculation 4 2 4 3 2 2 3 3" xfId="48407" xr:uid="{EC243A07-B9DA-4731-B163-4A3D6F3BF1D1}"/>
    <cellStyle name="Calculation 4 2 4 3 2 2 4" xfId="4617" xr:uid="{CBB4E5CC-ADF5-47F6-AEBF-ED9985D05DDD}"/>
    <cellStyle name="Calculation 4 2 4 3 2 2 4 2" xfId="39878" xr:uid="{87B4119F-0087-40FD-A701-40783B2D9EA7}"/>
    <cellStyle name="Calculation 4 2 4 3 2 2 5" xfId="29965" xr:uid="{3B1FA488-17C3-4554-B6C9-2F13A4AE7AAB}"/>
    <cellStyle name="Calculation 4 2 4 3 2 3" xfId="4618" xr:uid="{9B00471A-47FD-4E36-8C4E-348C07A55FB7}"/>
    <cellStyle name="Calculation 4 2 4 3 2 3 2" xfId="4619" xr:uid="{7AF53642-0B6A-48F0-9BAE-BD343A1D7524}"/>
    <cellStyle name="Calculation 4 2 4 3 2 3 2 2" xfId="39219" xr:uid="{0B76AF89-5F6D-46BB-A913-E012412F93A8}"/>
    <cellStyle name="Calculation 4 2 4 3 2 3 3" xfId="30539" xr:uid="{167754A2-4F0F-42E1-A81A-396274AC425F}"/>
    <cellStyle name="Calculation 4 2 4 3 2 4" xfId="4620" xr:uid="{10AAD5CC-35EA-40A8-8B5A-5F0899655163}"/>
    <cellStyle name="Calculation 4 2 4 3 2 4 2" xfId="4621" xr:uid="{2BEDF869-F13D-44BA-AFE8-D99FC29306C0}"/>
    <cellStyle name="Calculation 4 2 4 3 2 4 2 2" xfId="39879" xr:uid="{E07CB4FD-FBCE-4ACA-A051-582819E3F68B}"/>
    <cellStyle name="Calculation 4 2 4 3 2 4 3" xfId="30850" xr:uid="{F5E15ED7-F234-4E7F-A22B-90A2183A8229}"/>
    <cellStyle name="Calculation 4 2 4 3 2 5" xfId="4622" xr:uid="{FC327842-1821-4886-B4E0-3B96D4C13742}"/>
    <cellStyle name="Calculation 4 2 4 3 2 5 2" xfId="39880" xr:uid="{13977E89-1496-491C-8F73-5A1393ED72D4}"/>
    <cellStyle name="Calculation 4 2 4 3 2 6" xfId="48384" xr:uid="{07698F66-B4A0-4D49-B1E8-DB9D78F56259}"/>
    <cellStyle name="Calculation 4 2 4 3 3" xfId="4623" xr:uid="{8C95D692-2F49-46A8-9702-5BB6C10BC66C}"/>
    <cellStyle name="Calculation 4 2 4 3 3 2" xfId="4624" xr:uid="{7D20379A-EAF6-4873-BF4C-D18474638930}"/>
    <cellStyle name="Calculation 4 2 4 3 3 2 2" xfId="4625" xr:uid="{FBDAB6C8-9264-4943-A47A-925CD35B7C7E}"/>
    <cellStyle name="Calculation 4 2 4 3 3 2 2 2" xfId="49029" xr:uid="{450A3187-DDDA-4BAA-81BE-D30147273FFF}"/>
    <cellStyle name="Calculation 4 2 4 3 3 2 3" xfId="34972" xr:uid="{86E5D110-5843-4AD3-840B-FAF824A2647A}"/>
    <cellStyle name="Calculation 4 2 4 3 3 3" xfId="4626" xr:uid="{EA4985FD-A8CF-452F-9950-8FA9E63CF94B}"/>
    <cellStyle name="Calculation 4 2 4 3 3 3 2" xfId="4627" xr:uid="{B9CE499B-9DB3-47C8-A160-09892AECF962}"/>
    <cellStyle name="Calculation 4 2 4 3 3 3 2 2" xfId="39881" xr:uid="{D9CBEE15-7FB2-462C-8A18-2DA823B67071}"/>
    <cellStyle name="Calculation 4 2 4 3 3 3 3" xfId="36672" xr:uid="{2D1E7153-6F79-4615-AA91-41CC06D24A1B}"/>
    <cellStyle name="Calculation 4 2 4 3 3 4" xfId="4628" xr:uid="{0BA560EB-4E55-4EBA-990B-EEDE404B8F5E}"/>
    <cellStyle name="Calculation 4 2 4 3 3 4 2" xfId="39882" xr:uid="{DE02931D-731E-41D2-A435-75D13367D9AA}"/>
    <cellStyle name="Calculation 4 2 4 3 3 5" xfId="32858" xr:uid="{C85FB450-3057-40DB-9149-3BECF779F5BE}"/>
    <cellStyle name="Calculation 4 2 4 3 4" xfId="4629" xr:uid="{07805CBD-C7E9-4416-B7A2-C1B800A54748}"/>
    <cellStyle name="Calculation 4 2 4 3 4 2" xfId="4630" xr:uid="{0287F612-E8F0-4941-B950-825E9CBEABDA}"/>
    <cellStyle name="Calculation 4 2 4 3 4 2 2" xfId="30646" xr:uid="{FD998F53-5A1E-4AB4-AB26-A4289E49A3F8}"/>
    <cellStyle name="Calculation 4 2 4 3 4 3" xfId="28293" xr:uid="{789AE464-08AC-4A2C-9A4E-A9FE9470A3E1}"/>
    <cellStyle name="Calculation 4 2 4 3 5" xfId="4631" xr:uid="{7B4778F5-CA2C-48D9-9BA5-6DAD4789371D}"/>
    <cellStyle name="Calculation 4 2 4 3 5 2" xfId="4632" xr:uid="{27CE4F39-7BB5-4BC7-A636-BD414096271D}"/>
    <cellStyle name="Calculation 4 2 4 3 5 2 2" xfId="39883" xr:uid="{E30DDBAD-5C19-41EC-9F05-CBF2F6204489}"/>
    <cellStyle name="Calculation 4 2 4 3 5 3" xfId="36258" xr:uid="{C7FB0EFE-BD0C-46B7-8A66-42FA144083A9}"/>
    <cellStyle name="Calculation 4 2 4 3 6" xfId="4633" xr:uid="{6E363CD8-DC0A-43D9-B21A-BED382CD0EFF}"/>
    <cellStyle name="Calculation 4 2 4 3 6 2" xfId="39884" xr:uid="{7FF0EF32-BC1D-4CA5-B1BF-492D08F97257}"/>
    <cellStyle name="Calculation 4 2 4 3 7" xfId="31891" xr:uid="{8B8D9412-7E7A-46B6-B732-5141AD6FECC3}"/>
    <cellStyle name="Calculation 4 2 4 4" xfId="2040" xr:uid="{D0DA04A1-564D-42FE-9E1B-72457B3DF9CC}"/>
    <cellStyle name="Calculation 4 2 4 4 2" xfId="4634" xr:uid="{24C6D572-1530-4080-81E1-12674CD89B72}"/>
    <cellStyle name="Calculation 4 2 4 4 2 2" xfId="4635" xr:uid="{69483F8B-5A23-4F51-ADF5-3A7FDA7B9514}"/>
    <cellStyle name="Calculation 4 2 4 4 2 2 2" xfId="4636" xr:uid="{6336D840-E233-4F11-9D06-1704FF10B9A9}"/>
    <cellStyle name="Calculation 4 2 4 4 2 2 2 2" xfId="48312" xr:uid="{A30187C9-615A-4F15-89A1-70978C42DA83}"/>
    <cellStyle name="Calculation 4 2 4 4 2 2 3" xfId="34059" xr:uid="{9016E8F2-5650-4A2A-95E0-61B3D9D2206C}"/>
    <cellStyle name="Calculation 4 2 4 4 2 3" xfId="4637" xr:uid="{62BFDF93-2DAC-4DD2-9F84-3FC8BB7E7DBF}"/>
    <cellStyle name="Calculation 4 2 4 4 2 3 2" xfId="4638" xr:uid="{FF80389F-8A2F-4469-8E4A-53E7EAB8E05B}"/>
    <cellStyle name="Calculation 4 2 4 4 2 3 2 2" xfId="39885" xr:uid="{8A86B570-FB01-4577-B551-2C380DF189DC}"/>
    <cellStyle name="Calculation 4 2 4 4 2 3 3" xfId="36006" xr:uid="{C3BBF915-F027-4C40-8815-3E505B0F091B}"/>
    <cellStyle name="Calculation 4 2 4 4 2 4" xfId="4639" xr:uid="{BBC14E8E-7D10-456D-96DA-05BF4DD38016}"/>
    <cellStyle name="Calculation 4 2 4 4 2 4 2" xfId="43993" xr:uid="{4425146C-29AE-4F4A-905D-70B4E3518C23}"/>
    <cellStyle name="Calculation 4 2 4 4 2 5" xfId="33038" xr:uid="{113221EA-C0E8-4384-BFB8-CFEB2463F3D9}"/>
    <cellStyle name="Calculation 4 2 4 4 3" xfId="4640" xr:uid="{3CFBF0AA-568B-4E20-9197-45D5B2713E4E}"/>
    <cellStyle name="Calculation 4 2 4 4 3 2" xfId="4641" xr:uid="{CF4D491E-FDFF-4FD5-85BB-A2868C621040}"/>
    <cellStyle name="Calculation 4 2 4 4 3 2 2" xfId="38214" xr:uid="{44E128F2-1E11-493E-BC35-E40DCEDFFC51}"/>
    <cellStyle name="Calculation 4 2 4 4 3 3" xfId="26927" xr:uid="{6E2525F3-1C9C-40CA-82AA-CEA0C1F2EE9A}"/>
    <cellStyle name="Calculation 4 2 4 4 4" xfId="4642" xr:uid="{89149E53-C4E2-4732-8A00-C41D4087791A}"/>
    <cellStyle name="Calculation 4 2 4 4 4 2" xfId="4643" xr:uid="{45488E16-9EE6-4CB1-9636-8C8F914FDAB3}"/>
    <cellStyle name="Calculation 4 2 4 4 4 2 2" xfId="44640" xr:uid="{81342DDE-459C-48E2-824C-0E1EDB0F2DBF}"/>
    <cellStyle name="Calculation 4 2 4 4 4 3" xfId="43915" xr:uid="{54E71BF0-2866-46FE-BC2D-21A2A97A1D19}"/>
    <cellStyle name="Calculation 4 2 4 4 5" xfId="4644" xr:uid="{2BF2C63C-D835-4376-B587-B23E5E16B851}"/>
    <cellStyle name="Calculation 4 2 4 4 5 2" xfId="30594" xr:uid="{EDD0BAC7-4939-464A-BB81-A407568A41A9}"/>
    <cellStyle name="Calculation 4 2 4 4 6" xfId="32132" xr:uid="{FFE748F7-0F82-4AC7-9CA7-652E75F6C038}"/>
    <cellStyle name="Calculation 4 2 4 5" xfId="4645" xr:uid="{F97F8D8F-763C-4873-811E-4EC8A15388AE}"/>
    <cellStyle name="Calculation 4 2 4 5 2" xfId="4646" xr:uid="{E0D2C873-F6C0-4CF3-A59C-D3F0AC31F323}"/>
    <cellStyle name="Calculation 4 2 4 5 2 2" xfId="4647" xr:uid="{446BDA51-1F9E-4C53-A2CB-FC51C2C1BC68}"/>
    <cellStyle name="Calculation 4 2 4 5 2 2 2" xfId="38278" xr:uid="{CFB8E4BA-120F-4C6D-A591-6C2C06E3262A}"/>
    <cellStyle name="Calculation 4 2 4 5 2 3" xfId="26548" xr:uid="{2FA8BE27-EB03-4715-A993-41739876D957}"/>
    <cellStyle name="Calculation 4 2 4 5 3" xfId="4648" xr:uid="{162A92B7-0AD2-4CF3-9019-521B2A3774C7}"/>
    <cellStyle name="Calculation 4 2 4 5 3 2" xfId="4649" xr:uid="{7E0AC765-521F-4D4A-B5D2-335E9EDF515C}"/>
    <cellStyle name="Calculation 4 2 4 5 3 2 2" xfId="30777" xr:uid="{CC37ACE0-46E5-45E7-9ED5-F21E02DD9940}"/>
    <cellStyle name="Calculation 4 2 4 5 3 3" xfId="36034" xr:uid="{AF4DB0C7-6934-4E97-BA11-EC7F799C081B}"/>
    <cellStyle name="Calculation 4 2 4 5 4" xfId="4650" xr:uid="{CA21CC13-4906-4B78-8709-9C6E73DE199C}"/>
    <cellStyle name="Calculation 4 2 4 5 4 2" xfId="49374" xr:uid="{1D7CC062-00B9-42D9-8F1A-BE4F9C91C9AC}"/>
    <cellStyle name="Calculation 4 2 4 5 5" xfId="32488" xr:uid="{6B2BC56A-B198-4AE8-9B03-3A250CA1DA70}"/>
    <cellStyle name="Calculation 4 2 4 6" xfId="4651" xr:uid="{9581D939-A9AE-46AF-97EA-C45542E38121}"/>
    <cellStyle name="Calculation 4 2 4 6 2" xfId="4652" xr:uid="{34CBA18A-D1F2-4240-B36D-931D663A6838}"/>
    <cellStyle name="Calculation 4 2 4 6 2 2" xfId="39100" xr:uid="{DA4A1AE6-A9A2-45FD-87A6-E9C0A92B66C7}"/>
    <cellStyle name="Calculation 4 2 4 6 3" xfId="35202" xr:uid="{5C70081E-AB14-447A-953F-01A9F137E1A5}"/>
    <cellStyle name="Calculation 4 2 4 7" xfId="4653" xr:uid="{12A9AEDA-4581-4CD3-83AF-B73987C813F5}"/>
    <cellStyle name="Calculation 4 2 4 7 2" xfId="4654" xr:uid="{FBF8961F-C587-475B-83B0-39A5A830C542}"/>
    <cellStyle name="Calculation 4 2 4 7 2 2" xfId="39886" xr:uid="{8C120283-8934-41BF-9DB3-AE554FB0D547}"/>
    <cellStyle name="Calculation 4 2 4 7 3" xfId="36854" xr:uid="{19373779-F5B6-4F1D-9587-68FD815FBB8F}"/>
    <cellStyle name="Calculation 4 2 4 8" xfId="4655" xr:uid="{4C9E51F0-4DC3-4A66-9E46-A995EAB76669}"/>
    <cellStyle name="Calculation 4 2 4 8 2" xfId="39887" xr:uid="{62FACBB5-BE1F-44FA-B628-643128FD4957}"/>
    <cellStyle name="Calculation 4 2 4 9" xfId="31567" xr:uid="{DED820DE-77A5-4244-B966-B8CC8820E3D9}"/>
    <cellStyle name="Calculation 4 2 5" xfId="871" xr:uid="{C64E3B3D-E1AE-47EC-B599-BCE6F308B1C6}"/>
    <cellStyle name="Calculation 4 2 5 2" xfId="1942" xr:uid="{9D60CF48-2E2D-433E-84B5-E707A5B10DE4}"/>
    <cellStyle name="Calculation 4 2 5 2 2" xfId="4656" xr:uid="{3FB7DCA2-AD47-49D0-8EC3-DF8630071242}"/>
    <cellStyle name="Calculation 4 2 5 2 2 2" xfId="4657" xr:uid="{B6138C8F-5F32-444C-9D96-11868CF7273B}"/>
    <cellStyle name="Calculation 4 2 5 2 2 2 2" xfId="4658" xr:uid="{3770E572-DFD7-4957-B629-60A5D35B787C}"/>
    <cellStyle name="Calculation 4 2 5 2 2 2 2 2" xfId="38924" xr:uid="{38B39BE2-BD81-44B3-8693-E1C612DE3B59}"/>
    <cellStyle name="Calculation 4 2 5 2 2 2 3" xfId="29070" xr:uid="{D6DB9182-2982-408E-B4EB-1F4EC06D952F}"/>
    <cellStyle name="Calculation 4 2 5 2 2 3" xfId="4659" xr:uid="{8E0017C7-365D-47CA-9890-BF973A824F10}"/>
    <cellStyle name="Calculation 4 2 5 2 2 3 2" xfId="4660" xr:uid="{982EC20B-CD64-4C2A-AEA4-31595D9B4163}"/>
    <cellStyle name="Calculation 4 2 5 2 2 3 2 2" xfId="45528" xr:uid="{703B2501-E102-4E40-8ECB-13E5CC4D7DC6}"/>
    <cellStyle name="Calculation 4 2 5 2 2 3 3" xfId="36679" xr:uid="{5B9BF1AE-CD18-4F6A-9966-88ECA79F0E3B}"/>
    <cellStyle name="Calculation 4 2 5 2 2 4" xfId="4661" xr:uid="{C1D14204-54AB-4B10-B1B1-4DC61A2E36CE}"/>
    <cellStyle name="Calculation 4 2 5 2 2 4 2" xfId="46273" xr:uid="{DB2FBEC3-E26B-4D50-8DB7-15C57873C8EE}"/>
    <cellStyle name="Calculation 4 2 5 2 2 5" xfId="45959" xr:uid="{D4908B29-3554-443F-A489-1EA0FE938386}"/>
    <cellStyle name="Calculation 4 2 5 2 3" xfId="4662" xr:uid="{F8FBCDF7-A430-4C39-8D53-8A5B93F9EFC4}"/>
    <cellStyle name="Calculation 4 2 5 2 3 2" xfId="4663" xr:uid="{47A805EB-E0C4-4442-88AC-789B2EF40DDF}"/>
    <cellStyle name="Calculation 4 2 5 2 3 2 2" xfId="47380" xr:uid="{BFCEDC0D-4B4D-48F9-9A5B-5FFBDE6FB8EB}"/>
    <cellStyle name="Calculation 4 2 5 2 3 3" xfId="25213" xr:uid="{35A502DF-A288-4872-AEEA-984D5221151A}"/>
    <cellStyle name="Calculation 4 2 5 2 4" xfId="4664" xr:uid="{B78B729B-8D51-458B-A963-41049E9CE05C}"/>
    <cellStyle name="Calculation 4 2 5 2 4 2" xfId="4665" xr:uid="{4DF93AB5-B33D-4A66-B85D-4329BAA5DCB3}"/>
    <cellStyle name="Calculation 4 2 5 2 4 2 2" xfId="39888" xr:uid="{2F4DD44A-6425-491E-8CC2-0E23D05A8415}"/>
    <cellStyle name="Calculation 4 2 5 2 4 3" xfId="27104" xr:uid="{E55D9777-F478-45FD-AFB8-6AE39DA304A8}"/>
    <cellStyle name="Calculation 4 2 5 2 5" xfId="4666" xr:uid="{383EAA80-EFE4-41F6-B89A-CA37FE9D8A2E}"/>
    <cellStyle name="Calculation 4 2 5 2 5 2" xfId="39889" xr:uid="{020E8E93-4665-4C8A-A21E-4ADCEB518CE4}"/>
    <cellStyle name="Calculation 4 2 5 2 6" xfId="32073" xr:uid="{274F1B9D-42E3-4C6B-A1FF-8C5F3DD673E4}"/>
    <cellStyle name="Calculation 4 2 5 3" xfId="4667" xr:uid="{F8FC3DFE-5B08-45BB-B18C-0EC1231EA25B}"/>
    <cellStyle name="Calculation 4 2 5 3 2" xfId="4668" xr:uid="{DBD9D40D-4432-4BF0-9A69-A145E0BDE360}"/>
    <cellStyle name="Calculation 4 2 5 3 2 2" xfId="4669" xr:uid="{8B2B052B-B789-4649-BA3C-C29E7A0CD3FA}"/>
    <cellStyle name="Calculation 4 2 5 3 2 2 2" xfId="37772" xr:uid="{9E244D2F-F478-49B5-85D6-BD408E5FD805}"/>
    <cellStyle name="Calculation 4 2 5 3 2 3" xfId="33593" xr:uid="{C0322AC1-1B14-4BD1-9693-E29D830654BB}"/>
    <cellStyle name="Calculation 4 2 5 3 3" xfId="4670" xr:uid="{F2B204CF-8E9D-480B-92F3-FB381226FEE0}"/>
    <cellStyle name="Calculation 4 2 5 3 3 2" xfId="4671" xr:uid="{A00AA323-C4B9-401A-AEC7-C18E4606E9CB}"/>
    <cellStyle name="Calculation 4 2 5 3 3 2 2" xfId="39890" xr:uid="{ADC5E3D9-ABBC-4212-8AB4-CEB82B50C9A2}"/>
    <cellStyle name="Calculation 4 2 5 3 3 3" xfId="33688" xr:uid="{D11A7366-24DE-43F8-A24C-8DB62058BB72}"/>
    <cellStyle name="Calculation 4 2 5 3 4" xfId="4672" xr:uid="{4FB772E8-31D9-47FF-AD5F-0567284BE326}"/>
    <cellStyle name="Calculation 4 2 5 3 4 2" xfId="26676" xr:uid="{D3016B11-CC58-4020-8C18-AD6F42FA0A29}"/>
    <cellStyle name="Calculation 4 2 5 3 5" xfId="32430" xr:uid="{BE4E005F-1FB1-43CD-9647-533EB58B10DA}"/>
    <cellStyle name="Calculation 4 2 5 4" xfId="4673" xr:uid="{C47569EA-4670-413C-AAB7-069EBDD347FC}"/>
    <cellStyle name="Calculation 4 2 5 4 2" xfId="4674" xr:uid="{C259985C-79FF-4AEA-B46B-5CE179D1CB82}"/>
    <cellStyle name="Calculation 4 2 5 4 2 2" xfId="38131" xr:uid="{B6CC3509-AA05-4404-AFE5-0780815D2A46}"/>
    <cellStyle name="Calculation 4 2 5 4 3" xfId="26414" xr:uid="{E526A16E-E3B2-4D6D-8263-3EF3948AB921}"/>
    <cellStyle name="Calculation 4 2 5 5" xfId="4675" xr:uid="{BD06515C-5C29-4461-B8C1-CE88DAD2311F}"/>
    <cellStyle name="Calculation 4 2 5 5 2" xfId="4676" xr:uid="{9FB9789F-4405-489C-ACF4-46D211EDBF6B}"/>
    <cellStyle name="Calculation 4 2 5 5 2 2" xfId="27628" xr:uid="{EF24FDD0-1CF6-46B9-8F94-25E862888893}"/>
    <cellStyle name="Calculation 4 2 5 5 3" xfId="35974" xr:uid="{971A1117-0C6D-49B5-A88D-3E4B69B1ECC5}"/>
    <cellStyle name="Calculation 4 2 5 6" xfId="4677" xr:uid="{F6CBFEE7-3811-46F9-88F0-6762B20543F2}"/>
    <cellStyle name="Calculation 4 2 5 6 2" xfId="39891" xr:uid="{71477C2A-0BB0-4962-9953-1582734B6B26}"/>
    <cellStyle name="Calculation 4 2 5 7" xfId="31500" xr:uid="{58E8092C-59B6-4594-8F1E-1DC1D56A63AE}"/>
    <cellStyle name="Calculation 4 2 6" xfId="1228" xr:uid="{A70C6433-3B78-459F-A95C-C5036F0D00F9}"/>
    <cellStyle name="Calculation 4 2 6 2" xfId="2228" xr:uid="{0295899F-5B9E-4BAA-9FA9-4EBA346130A1}"/>
    <cellStyle name="Calculation 4 2 6 2 2" xfId="4678" xr:uid="{2C1C51C5-E7B2-41CE-905B-FD481010211F}"/>
    <cellStyle name="Calculation 4 2 6 2 2 2" xfId="4679" xr:uid="{A981ADCA-6BEB-463A-A221-0BAF2311B9D7}"/>
    <cellStyle name="Calculation 4 2 6 2 2 2 2" xfId="4680" xr:uid="{D51B9A72-96EE-4077-A204-704865C1D72E}"/>
    <cellStyle name="Calculation 4 2 6 2 2 2 2 2" xfId="26652" xr:uid="{678CD34B-661D-4530-93F4-87C783640268}"/>
    <cellStyle name="Calculation 4 2 6 2 2 2 3" xfId="46160" xr:uid="{61D836A5-B7A8-497F-8093-448284910F08}"/>
    <cellStyle name="Calculation 4 2 6 2 2 3" xfId="4681" xr:uid="{F0A7BF8E-CE7B-4E5F-AF1F-00106C62EA82}"/>
    <cellStyle name="Calculation 4 2 6 2 2 3 2" xfId="4682" xr:uid="{A7B1C2F4-6FC2-43D2-A957-36F132060139}"/>
    <cellStyle name="Calculation 4 2 6 2 2 3 2 2" xfId="39892" xr:uid="{C76B17F4-FDD2-4E3B-9EAE-50E9D45DDDFD}"/>
    <cellStyle name="Calculation 4 2 6 2 2 3 3" xfId="28277" xr:uid="{9F84DAA5-4661-4E9B-9180-369B7DD0AEB9}"/>
    <cellStyle name="Calculation 4 2 6 2 2 4" xfId="4683" xr:uid="{C4BA23E8-2D23-4FED-A526-9666EA9A08AE}"/>
    <cellStyle name="Calculation 4 2 6 2 2 4 2" xfId="28418" xr:uid="{C456CAB8-2DF8-4FBC-9910-ED1E02F1F6C8}"/>
    <cellStyle name="Calculation 4 2 6 2 2 5" xfId="29703" xr:uid="{B6D0C34A-FC80-44EB-B3EE-9E5A6EFCDD6D}"/>
    <cellStyle name="Calculation 4 2 6 2 3" xfId="4684" xr:uid="{81BCB5ED-48E7-4302-8ADB-6FB22105FBBB}"/>
    <cellStyle name="Calculation 4 2 6 2 3 2" xfId="4685" xr:uid="{0E6F5696-6E80-4CCD-ACF7-4FB2FA1A20F5}"/>
    <cellStyle name="Calculation 4 2 6 2 3 2 2" xfId="26745" xr:uid="{3B452375-F5D3-48C4-9407-00F1094BA420}"/>
    <cellStyle name="Calculation 4 2 6 2 3 3" xfId="35661" xr:uid="{88B2228F-7435-49BD-B99E-61633718E8C5}"/>
    <cellStyle name="Calculation 4 2 6 2 4" xfId="4686" xr:uid="{1FF5E476-53F7-48B0-B10B-5B1E54680ED3}"/>
    <cellStyle name="Calculation 4 2 6 2 4 2" xfId="4687" xr:uid="{3B0614E5-7216-4309-9494-05BE7279F6D4}"/>
    <cellStyle name="Calculation 4 2 6 2 4 2 2" xfId="29238" xr:uid="{665B8630-5EBA-4083-92AF-E35937BC4D14}"/>
    <cellStyle name="Calculation 4 2 6 2 4 3" xfId="37353" xr:uid="{C9FA1E90-0944-4856-8EFA-553DE3F37448}"/>
    <cellStyle name="Calculation 4 2 6 2 5" xfId="4688" xr:uid="{715445B7-85EB-4E06-8D92-09710D45302E}"/>
    <cellStyle name="Calculation 4 2 6 2 5 2" xfId="39893" xr:uid="{6B7D4796-5D6C-41B1-A9EF-F49FC84C32BC}"/>
    <cellStyle name="Calculation 4 2 6 2 6" xfId="46445" xr:uid="{8E51DCE0-AE2E-4A43-973F-5102BEE84205}"/>
    <cellStyle name="Calculation 4 2 6 3" xfId="4689" xr:uid="{908F80F1-3521-4FAD-BBA6-222D3D6BAE39}"/>
    <cellStyle name="Calculation 4 2 6 3 2" xfId="4690" xr:uid="{F84B0329-2AAE-4F2A-A0CD-C2DA0981BF6B}"/>
    <cellStyle name="Calculation 4 2 6 3 2 2" xfId="4691" xr:uid="{D33CBE2D-21F8-4EA8-BDEC-C2B049261109}"/>
    <cellStyle name="Calculation 4 2 6 3 2 2 2" xfId="44427" xr:uid="{2D30C6C3-747A-4ABC-88D9-4C99EE014A7A}"/>
    <cellStyle name="Calculation 4 2 6 3 2 3" xfId="34342" xr:uid="{F2FC9D67-F739-4B91-9A88-E7E6195490BA}"/>
    <cellStyle name="Calculation 4 2 6 3 3" xfId="4692" xr:uid="{3EEBED3E-F505-4ACE-960E-385C45F97621}"/>
    <cellStyle name="Calculation 4 2 6 3 3 2" xfId="4693" xr:uid="{D6A380AE-81CB-4DC5-A136-07F8CEBE52B2}"/>
    <cellStyle name="Calculation 4 2 6 3 3 2 2" xfId="39894" xr:uid="{4F4E8C4F-B99A-4E8B-9F99-B6FB5095B6E9}"/>
    <cellStyle name="Calculation 4 2 6 3 3 3" xfId="27458" xr:uid="{004660EE-50EA-48E8-9E2D-D8241BA45E87}"/>
    <cellStyle name="Calculation 4 2 6 3 4" xfId="4694" xr:uid="{E7CFA101-10A5-424F-B8FA-C5895C385599}"/>
    <cellStyle name="Calculation 4 2 6 3 4 2" xfId="39895" xr:uid="{293963AE-CEAB-4561-BB34-00C0A2DDB68B}"/>
    <cellStyle name="Calculation 4 2 6 3 5" xfId="32592" xr:uid="{4790387A-21DA-43CB-8499-B0EDFD3F6C4F}"/>
    <cellStyle name="Calculation 4 2 6 4" xfId="4695" xr:uid="{D60D0DB8-D745-4B7B-9D85-E3ED37EA649F}"/>
    <cellStyle name="Calculation 4 2 6 4 2" xfId="4696" xr:uid="{85970FBA-9EC1-48E8-B594-77D475DBCDB8}"/>
    <cellStyle name="Calculation 4 2 6 4 2 2" xfId="46664" xr:uid="{B5122949-EEDB-40A5-A2B7-099260372026}"/>
    <cellStyle name="Calculation 4 2 6 4 3" xfId="27268" xr:uid="{F7E6D5F4-3D33-4CC8-B5F3-33CDAF3A37B6}"/>
    <cellStyle name="Calculation 4 2 6 5" xfId="4697" xr:uid="{12E0805A-E3FC-4D62-BFED-8A7D77E10693}"/>
    <cellStyle name="Calculation 4 2 6 5 2" xfId="4698" xr:uid="{20BFECAB-C7B5-4FEC-B528-D2CB0263EF4A}"/>
    <cellStyle name="Calculation 4 2 6 5 2 2" xfId="39896" xr:uid="{9F3F13B1-54B3-41AA-B507-B769DB88B314}"/>
    <cellStyle name="Calculation 4 2 6 5 3" xfId="37276" xr:uid="{BB3A9135-5EAC-4432-9032-2FB56AC4D17D}"/>
    <cellStyle name="Calculation 4 2 6 6" xfId="4699" xr:uid="{DC0F7AD5-1774-4EB0-9E90-42BC1EBF2964}"/>
    <cellStyle name="Calculation 4 2 6 6 2" xfId="39897" xr:uid="{928745DE-1460-463D-B9B3-AF2D825053EF}"/>
    <cellStyle name="Calculation 4 2 6 7" xfId="31698" xr:uid="{EFF889F9-8CC4-494A-A832-CAB9ABE4E79C}"/>
    <cellStyle name="Calculation 4 2 7" xfId="1878" xr:uid="{282FC68A-C38A-4629-8AE9-BD1790E7C581}"/>
    <cellStyle name="Calculation 4 2 7 2" xfId="4700" xr:uid="{1501913E-B8D0-4417-9D63-455C030ECE8A}"/>
    <cellStyle name="Calculation 4 2 7 2 2" xfId="4701" xr:uid="{BF9D8EF5-1169-472A-A561-D69F966F45AE}"/>
    <cellStyle name="Calculation 4 2 7 2 2 2" xfId="4702" xr:uid="{690312D9-E5E1-428F-98F8-23A49AA95D1B}"/>
    <cellStyle name="Calculation 4 2 7 2 2 2 2" xfId="26178" xr:uid="{8CE135EB-0DA3-43EF-9D21-B5504A8DB3A6}"/>
    <cellStyle name="Calculation 4 2 7 2 2 3" xfId="33603" xr:uid="{D3E0370A-534E-4258-978B-752CBF5E3810}"/>
    <cellStyle name="Calculation 4 2 7 2 3" xfId="4703" xr:uid="{DBE3110C-8770-41CE-AD0F-B1C0B3007064}"/>
    <cellStyle name="Calculation 4 2 7 2 3 2" xfId="4704" xr:uid="{0B53AB61-5AA2-441D-B5F1-12DE1A581855}"/>
    <cellStyle name="Calculation 4 2 7 2 3 2 2" xfId="47516" xr:uid="{F8FE4A63-7F6E-4F94-8CE6-E7677883FC2D}"/>
    <cellStyle name="Calculation 4 2 7 2 3 3" xfId="33703" xr:uid="{2035AF69-55A2-4651-A177-74EF864D8EC7}"/>
    <cellStyle name="Calculation 4 2 7 2 4" xfId="4705" xr:uid="{788F7753-EEEE-4961-9608-FF329802A481}"/>
    <cellStyle name="Calculation 4 2 7 2 4 2" xfId="27708" xr:uid="{D3B91FE6-C01C-4664-8EC2-AAABFCB09C44}"/>
    <cellStyle name="Calculation 4 2 7 2 5" xfId="30474" xr:uid="{E316D005-2D4E-47CB-BCF0-B55D001ACDCF}"/>
    <cellStyle name="Calculation 4 2 7 3" xfId="4706" xr:uid="{3E0DFA8E-027A-4BB9-8964-FF449166E0E1}"/>
    <cellStyle name="Calculation 4 2 7 3 2" xfId="4707" xr:uid="{855C920A-2623-4A99-B982-872D618D1D18}"/>
    <cellStyle name="Calculation 4 2 7 3 2 2" xfId="37984" xr:uid="{1C156C38-AD49-4154-9B06-9072EC0F6E5A}"/>
    <cellStyle name="Calculation 4 2 7 3 3" xfId="33840" xr:uid="{7A81C17A-3335-4D14-A49C-CA960C7D1D27}"/>
    <cellStyle name="Calculation 4 2 7 4" xfId="4708" xr:uid="{899F4780-46D6-4F8B-B67F-137BFA4B013E}"/>
    <cellStyle name="Calculation 4 2 7 4 2" xfId="4709" xr:uid="{E8110837-C813-421B-8EA8-7947FB68C199}"/>
    <cellStyle name="Calculation 4 2 7 4 2 2" xfId="39898" xr:uid="{F6DA2068-8981-4E3D-8421-33F29A57608A}"/>
    <cellStyle name="Calculation 4 2 7 4 3" xfId="35818" xr:uid="{67652984-4FA6-4BBC-BA5F-5CF6BF6F57B4}"/>
    <cellStyle name="Calculation 4 2 7 5" xfId="4710" xr:uid="{94AA1BF7-760B-419D-8603-D2919A624AAD}"/>
    <cellStyle name="Calculation 4 2 7 5 2" xfId="39899" xr:uid="{261EB7B2-A6EC-46D6-823C-F0DCF6F245FC}"/>
    <cellStyle name="Calculation 4 2 7 6" xfId="45786" xr:uid="{B0A26688-EEC9-4B7B-966A-BC84176CE920}"/>
    <cellStyle name="Calculation 4 2 8" xfId="4711" xr:uid="{65870B9E-1C95-4EBB-8546-E4A9427938A8}"/>
    <cellStyle name="Calculation 4 2 8 2" xfId="4712" xr:uid="{D0A94DFC-2DB8-438D-9BB3-303C561E3259}"/>
    <cellStyle name="Calculation 4 2 8 2 2" xfId="48487" xr:uid="{54A560F1-A4FA-46FC-A7E7-F63ABCD63CCE}"/>
    <cellStyle name="Calculation 4 2 8 3" xfId="34579" xr:uid="{1C9A8B9D-0CA7-4568-9AA5-FEE3426F82A8}"/>
    <cellStyle name="Calculation 4 2 9" xfId="4713" xr:uid="{6C293742-B486-481B-9DC0-9C77A5C997CA}"/>
    <cellStyle name="Calculation 4 2 9 2" xfId="4714" xr:uid="{97B87CD7-72A8-49A2-9CE9-F9D824783851}"/>
    <cellStyle name="Calculation 4 2 9 2 2" xfId="39900" xr:uid="{C3F0D0CF-6C3C-4826-81ED-34432DF24AB6}"/>
    <cellStyle name="Calculation 4 2 9 3" xfId="36340" xr:uid="{3E021831-CC43-4562-BCBA-0C5D06D89B2C}"/>
    <cellStyle name="Calculation 4 3" xfId="1207" xr:uid="{BEC0CEE1-B52F-4862-88F4-CFB4A4AB6395}"/>
    <cellStyle name="Calculation 4 3 10" xfId="43901" xr:uid="{D2D9E1D2-CE97-4816-9066-4387CCC41DC9}"/>
    <cellStyle name="Calculation 4 3 2" xfId="1543" xr:uid="{4FC6523B-92AC-4861-A23F-0D38AB4965F7}"/>
    <cellStyle name="Calculation 4 3 2 2" xfId="1805" xr:uid="{F096CC25-9F0C-4599-BC3D-E40B042CB066}"/>
    <cellStyle name="Calculation 4 3 2 2 2" xfId="2790" xr:uid="{4BF52C9E-8BDF-4C59-816D-3E6B557AA822}"/>
    <cellStyle name="Calculation 4 3 2 2 2 2" xfId="4715" xr:uid="{DC8790A4-B07B-4454-90B6-37F1A8907CB8}"/>
    <cellStyle name="Calculation 4 3 2 2 2 2 2" xfId="4716" xr:uid="{63580A0A-A780-46D7-816F-1BD81E50233F}"/>
    <cellStyle name="Calculation 4 3 2 2 2 2 2 2" xfId="4717" xr:uid="{720631E0-F07A-4658-869A-CE947FB6F914}"/>
    <cellStyle name="Calculation 4 3 2 2 2 2 2 2 2" xfId="26447" xr:uid="{B647179C-511F-433F-906E-22C2BA7C815A}"/>
    <cellStyle name="Calculation 4 3 2 2 2 2 2 3" xfId="33796" xr:uid="{36E834A7-8114-45A9-A2AE-A7406D13B8D5}"/>
    <cellStyle name="Calculation 4 3 2 2 2 2 3" xfId="4718" xr:uid="{1ACECA4A-10B6-4FFA-9FBB-C9595FE23A2B}"/>
    <cellStyle name="Calculation 4 3 2 2 2 2 3 2" xfId="4719" xr:uid="{2F3C4F80-6CE6-4813-92F8-FDE69DE73085}"/>
    <cellStyle name="Calculation 4 3 2 2 2 2 3 2 2" xfId="48989" xr:uid="{F773445D-F1BA-4122-B604-0B9D640137C6}"/>
    <cellStyle name="Calculation 4 3 2 2 2 2 3 3" xfId="26079" xr:uid="{1900421C-268F-430A-B2B8-2440610194E8}"/>
    <cellStyle name="Calculation 4 3 2 2 2 2 4" xfId="4720" xr:uid="{30C31EF1-8467-4DBC-873C-F07498E09E52}"/>
    <cellStyle name="Calculation 4 3 2 2 2 2 4 2" xfId="39901" xr:uid="{09EB7CF0-DB23-4AB3-BF86-0629DF336AE9}"/>
    <cellStyle name="Calculation 4 3 2 2 2 2 5" xfId="45527" xr:uid="{71AFE3EE-32EC-482E-9616-AF3862F91154}"/>
    <cellStyle name="Calculation 4 3 2 2 2 3" xfId="4721" xr:uid="{300E5EEC-B943-4E76-92D4-9EE6BA3E008F}"/>
    <cellStyle name="Calculation 4 3 2 2 2 3 2" xfId="4722" xr:uid="{2527C455-73AF-4CB7-B395-5D756204DE0A}"/>
    <cellStyle name="Calculation 4 3 2 2 2 3 2 2" xfId="37936" xr:uid="{5F400A94-46A7-4AC0-8930-EDF28151B518}"/>
    <cellStyle name="Calculation 4 3 2 2 2 3 3" xfId="33790" xr:uid="{06F668AF-405A-43E4-A5C1-160444025DA8}"/>
    <cellStyle name="Calculation 4 3 2 2 2 4" xfId="4723" xr:uid="{E568DF2C-6A52-43F5-A4D8-6CF486CE033F}"/>
    <cellStyle name="Calculation 4 3 2 2 2 4 2" xfId="4724" xr:uid="{9539506F-18E0-4FC8-A398-B83A798CD3F3}"/>
    <cellStyle name="Calculation 4 3 2 2 2 4 2 2" xfId="39902" xr:uid="{9E5CC3D5-592C-4BC5-9082-2FAC9933377D}"/>
    <cellStyle name="Calculation 4 3 2 2 2 4 3" xfId="28680" xr:uid="{07FF4BDB-ECA9-4E4D-9680-F1003832AA2E}"/>
    <cellStyle name="Calculation 4 3 2 2 2 5" xfId="4725" xr:uid="{369EA4D6-F3E0-430F-B740-3CAD6F5A6D15}"/>
    <cellStyle name="Calculation 4 3 2 2 2 5 2" xfId="39903" xr:uid="{EAF8F64A-3581-4E46-BDA7-18137872B68E}"/>
    <cellStyle name="Calculation 4 3 2 2 2 6" xfId="32375" xr:uid="{98FE35DA-B61F-41F1-9A20-5DE9BA6939FF}"/>
    <cellStyle name="Calculation 4 3 2 2 3" xfId="4726" xr:uid="{5264F233-DDB2-469C-8AC2-93C554446580}"/>
    <cellStyle name="Calculation 4 3 2 2 3 2" xfId="4727" xr:uid="{754F3790-649B-4701-9577-C82B08ABEE0F}"/>
    <cellStyle name="Calculation 4 3 2 2 3 2 2" xfId="4728" xr:uid="{93171476-4FC3-4D55-AF12-0C8CC725B982}"/>
    <cellStyle name="Calculation 4 3 2 2 3 2 2 2" xfId="37783" xr:uid="{07090073-4C73-4753-A175-406ECFE63154}"/>
    <cellStyle name="Calculation 4 3 2 2 3 2 3" xfId="47946" xr:uid="{756613B1-DA1A-431D-86A7-073DD5879FA0}"/>
    <cellStyle name="Calculation 4 3 2 2 3 3" xfId="4729" xr:uid="{CCE34221-8D74-4891-A0E6-023860E72B17}"/>
    <cellStyle name="Calculation 4 3 2 2 3 3 2" xfId="4730" xr:uid="{685EAC1A-86CF-4A82-A288-E74A0EB68FB8}"/>
    <cellStyle name="Calculation 4 3 2 2 3 3 2 2" xfId="39904" xr:uid="{BDA2E180-BF26-4639-851E-4BFE07878143}"/>
    <cellStyle name="Calculation 4 3 2 2 3 3 3" xfId="35102" xr:uid="{2B6CA13D-4889-4591-8E83-687F5E45CFF3}"/>
    <cellStyle name="Calculation 4 3 2 2 3 4" xfId="4731" xr:uid="{263B3678-A6D0-46ED-B0C3-D494BE085473}"/>
    <cellStyle name="Calculation 4 3 2 2 3 4 2" xfId="48109" xr:uid="{640D5855-9935-43FE-9E7C-E66AAFC5AC97}"/>
    <cellStyle name="Calculation 4 3 2 2 3 5" xfId="28758" xr:uid="{2E924FE1-CC89-4197-A940-40F0C47C4772}"/>
    <cellStyle name="Calculation 4 3 2 2 4" xfId="4732" xr:uid="{DDB3E4A7-7DC7-4B1E-ABDF-10F565D4137E}"/>
    <cellStyle name="Calculation 4 3 2 2 4 2" xfId="4733" xr:uid="{7428FED0-E544-4142-88B4-32099CA98E54}"/>
    <cellStyle name="Calculation 4 3 2 2 4 2 2" xfId="39487" xr:uid="{7F11BF6A-AB49-44F4-ACA5-45C0948F44E5}"/>
    <cellStyle name="Calculation 4 3 2 2 4 3" xfId="27892" xr:uid="{FDC238E3-11C2-4425-8197-92DEFBCC4BE0}"/>
    <cellStyle name="Calculation 4 3 2 2 5" xfId="4734" xr:uid="{D33A419E-17C8-4955-B668-8E6F53E8424A}"/>
    <cellStyle name="Calculation 4 3 2 2 5 2" xfId="4735" xr:uid="{F1D9392F-1926-4C2E-959D-37F67EBC49A9}"/>
    <cellStyle name="Calculation 4 3 2 2 5 2 2" xfId="39905" xr:uid="{44EB7631-928D-4686-A785-8407917204AA}"/>
    <cellStyle name="Calculation 4 3 2 2 5 3" xfId="29677" xr:uid="{4733B54E-BF2E-4C1A-B7FB-2BEF6B9C66B9}"/>
    <cellStyle name="Calculation 4 3 2 2 6" xfId="4736" xr:uid="{6499A31C-11F1-4FA9-9505-F375C531412D}"/>
    <cellStyle name="Calculation 4 3 2 2 6 2" xfId="39906" xr:uid="{E7E6CFE5-715E-4896-BB68-3ACFC5E80A8F}"/>
    <cellStyle name="Calculation 4 3 2 2 7" xfId="29040" xr:uid="{50D57868-59B8-4C8F-A74D-440C59EB246F}"/>
    <cellStyle name="Calculation 4 3 2 3" xfId="2534" xr:uid="{B397D43A-0FBC-4BA5-AC96-C0C0032AD480}"/>
    <cellStyle name="Calculation 4 3 2 3 2" xfId="4737" xr:uid="{52E0F00F-7E25-48AC-B77A-5C7C82C9ECE4}"/>
    <cellStyle name="Calculation 4 3 2 3 2 2" xfId="4738" xr:uid="{3F577828-4149-4FF6-B79A-1D8FEB814479}"/>
    <cellStyle name="Calculation 4 3 2 3 2 2 2" xfId="4739" xr:uid="{C6E2D90E-2CEF-4CC6-8941-AE1E37314E60}"/>
    <cellStyle name="Calculation 4 3 2 3 2 2 2 2" xfId="39207" xr:uid="{1A7A1CA2-5AB4-47B0-83E1-436255E9B3EF}"/>
    <cellStyle name="Calculation 4 3 2 3 2 2 3" xfId="25622" xr:uid="{47B34BB2-A9D5-4669-BAEE-7EF980871E89}"/>
    <cellStyle name="Calculation 4 3 2 3 2 3" xfId="4740" xr:uid="{1CC06AC2-38E5-48D0-8861-B119BD3B7107}"/>
    <cellStyle name="Calculation 4 3 2 3 2 3 2" xfId="4741" xr:uid="{500DE5D4-AD3C-4609-BBB3-F59155427CE0}"/>
    <cellStyle name="Calculation 4 3 2 3 2 3 2 2" xfId="39907" xr:uid="{D0E7F98D-A882-4ED6-95AB-AD12297AAB95}"/>
    <cellStyle name="Calculation 4 3 2 3 2 3 3" xfId="37051" xr:uid="{F3D45957-C48B-493D-85BB-06548006DA70}"/>
    <cellStyle name="Calculation 4 3 2 3 2 4" xfId="4742" xr:uid="{12250282-B1EE-4124-BA94-B119D3F53616}"/>
    <cellStyle name="Calculation 4 3 2 3 2 4 2" xfId="39908" xr:uid="{FBB84E65-D92F-4C70-B9B8-3D29D03AC9B4}"/>
    <cellStyle name="Calculation 4 3 2 3 2 5" xfId="46752" xr:uid="{5F878ABE-2069-4182-A842-0FE8AAA517EF}"/>
    <cellStyle name="Calculation 4 3 2 3 3" xfId="4743" xr:uid="{7E49C6CC-131A-4511-82D3-5384CE2EC90E}"/>
    <cellStyle name="Calculation 4 3 2 3 3 2" xfId="4744" xr:uid="{3548A5FD-E991-4036-AC4B-ABD606FB51AE}"/>
    <cellStyle name="Calculation 4 3 2 3 3 2 2" xfId="46610" xr:uid="{35FB27C9-1967-4CC3-BCCE-F9F372E77636}"/>
    <cellStyle name="Calculation 4 3 2 3 3 3" xfId="35596" xr:uid="{57E18852-1A09-4E93-B4CF-33841DF851B3}"/>
    <cellStyle name="Calculation 4 3 2 3 4" xfId="4745" xr:uid="{1AC47D21-2557-4F11-A271-06D3EEE36A81}"/>
    <cellStyle name="Calculation 4 3 2 3 4 2" xfId="4746" xr:uid="{FF9936E0-9B18-4A7C-B999-D52E0C23AD7B}"/>
    <cellStyle name="Calculation 4 3 2 3 4 2 2" xfId="39909" xr:uid="{ABC1B554-3418-4CBA-B4CB-133FBE74A5BD}"/>
    <cellStyle name="Calculation 4 3 2 3 4 3" xfId="37301" xr:uid="{3F066FEF-4B86-4E3C-820F-031A8E9FB3A2}"/>
    <cellStyle name="Calculation 4 3 2 3 5" xfId="4747" xr:uid="{96FD5499-21E2-4C66-B4C5-FD8D2ABA4760}"/>
    <cellStyle name="Calculation 4 3 2 3 5 2" xfId="39910" xr:uid="{02912E2E-31FC-41E0-8AD6-FB6F0DFEA8F7}"/>
    <cellStyle name="Calculation 4 3 2 3 6" xfId="48964" xr:uid="{0292D6DC-1125-4471-88A3-8139A5A5B734}"/>
    <cellStyle name="Calculation 4 3 2 4" xfId="4748" xr:uid="{92E81C87-1D4F-4127-A662-61F30E2724FC}"/>
    <cellStyle name="Calculation 4 3 2 4 2" xfId="4749" xr:uid="{26306D97-F5FE-4FAC-B5C5-0AB42F89AE83}"/>
    <cellStyle name="Calculation 4 3 2 4 2 2" xfId="4750" xr:uid="{C29AD3F7-8216-4634-8B55-D284A79D1E21}"/>
    <cellStyle name="Calculation 4 3 2 4 2 2 2" xfId="38137" xr:uid="{67B1FA56-7162-4572-9716-F05A9359D4A2}"/>
    <cellStyle name="Calculation 4 3 2 4 2 3" xfId="43879" xr:uid="{06B3BC3F-B8CD-4076-8138-EBF4FB54F4EC}"/>
    <cellStyle name="Calculation 4 3 2 4 3" xfId="4751" xr:uid="{9A4F49A1-0F4E-404E-B183-16D88211C7DF}"/>
    <cellStyle name="Calculation 4 3 2 4 3 2" xfId="4752" xr:uid="{084D39FE-8F11-4B01-9D79-506F7920191C}"/>
    <cellStyle name="Calculation 4 3 2 4 3 2 2" xfId="39911" xr:uid="{1814173F-FC15-4C40-B9B3-F51FFA2F49FB}"/>
    <cellStyle name="Calculation 4 3 2 4 3 3" xfId="27303" xr:uid="{6CC0ED00-693E-4752-8DB6-96284B91F690}"/>
    <cellStyle name="Calculation 4 3 2 4 4" xfId="4753" xr:uid="{B56098DB-4F38-42E6-B6B3-C1AC9C8C4047}"/>
    <cellStyle name="Calculation 4 3 2 4 4 2" xfId="39912" xr:uid="{9D429F95-4937-4DAB-BC98-849437D04721}"/>
    <cellStyle name="Calculation 4 3 2 4 5" xfId="27669" xr:uid="{F3B9D3AF-CBAE-443A-8948-8BD229631CC1}"/>
    <cellStyle name="Calculation 4 3 2 5" xfId="4754" xr:uid="{EF9AB224-AFFD-4864-A0E6-9360B8503CBC}"/>
    <cellStyle name="Calculation 4 3 2 5 2" xfId="4755" xr:uid="{2879B48B-F212-443D-A5BB-DA4B460578BD}"/>
    <cellStyle name="Calculation 4 3 2 5 2 2" xfId="47291" xr:uid="{2E4EAA71-DBE9-4735-A07E-903B19BE74DC}"/>
    <cellStyle name="Calculation 4 3 2 5 3" xfId="35288" xr:uid="{2AD3CD51-E053-48D1-A545-74221ABC555E}"/>
    <cellStyle name="Calculation 4 3 2 6" xfId="4756" xr:uid="{94602437-11BC-417F-862B-B45CE4028986}"/>
    <cellStyle name="Calculation 4 3 2 6 2" xfId="4757" xr:uid="{17D33CF8-D484-402F-8752-CCA7F564E7F9}"/>
    <cellStyle name="Calculation 4 3 2 6 2 2" xfId="26934" xr:uid="{43498267-F7A0-4AF2-A0A4-2CB804CA2C01}"/>
    <cellStyle name="Calculation 4 3 2 6 3" xfId="37068" xr:uid="{82BFD4AA-DF69-47FD-922F-A4B471186198}"/>
    <cellStyle name="Calculation 4 3 2 7" xfId="4758" xr:uid="{221223B6-574E-4C7F-879E-9310C81840D1}"/>
    <cellStyle name="Calculation 4 3 2 7 2" xfId="28589" xr:uid="{8C245A34-4E74-4058-9D88-57CC6BB444BB}"/>
    <cellStyle name="Calculation 4 3 2 8" xfId="31613" xr:uid="{6E128971-B87C-42F0-B998-4DE36C9CF24B}"/>
    <cellStyle name="Calculation 4 3 3" xfId="688" xr:uid="{19C45FCF-80F2-4845-A7DA-22443CEEE40C}"/>
    <cellStyle name="Calculation 4 3 3 2" xfId="1904" xr:uid="{DA7A8227-49ED-4655-AFE4-8FFEE9092627}"/>
    <cellStyle name="Calculation 4 3 3 2 2" xfId="4759" xr:uid="{EA3B3D26-D15E-4930-9696-E6EBEF5F4F77}"/>
    <cellStyle name="Calculation 4 3 3 2 2 2" xfId="4760" xr:uid="{79E5B3CE-C012-4E82-BB35-55167B85437D}"/>
    <cellStyle name="Calculation 4 3 3 2 2 2 2" xfId="4761" xr:uid="{F40CBA41-B37D-41FB-BFDF-03CF357AB0E5}"/>
    <cellStyle name="Calculation 4 3 3 2 2 2 2 2" xfId="38514" xr:uid="{DB0559BA-05FA-4FDD-A5B0-086719636D41}"/>
    <cellStyle name="Calculation 4 3 3 2 2 2 3" xfId="29133" xr:uid="{77259AD0-B159-4732-A49E-3A4FDE352E6B}"/>
    <cellStyle name="Calculation 4 3 3 2 2 3" xfId="4762" xr:uid="{73D6898A-8447-40D2-8670-2C87A9D37D88}"/>
    <cellStyle name="Calculation 4 3 3 2 2 3 2" xfId="4763" xr:uid="{1BCEEE95-5E85-45AA-89BB-3BDDED0DE253}"/>
    <cellStyle name="Calculation 4 3 3 2 2 3 2 2" xfId="29395" xr:uid="{3A5843CC-B56C-46D4-8ADA-33DE28BECCCC}"/>
    <cellStyle name="Calculation 4 3 3 2 2 3 3" xfId="25487" xr:uid="{A39FF967-178A-4BD5-8681-86CA60C21A7E}"/>
    <cellStyle name="Calculation 4 3 3 2 2 4" xfId="4764" xr:uid="{7AE43C36-C122-4B88-8921-76517C21EB09}"/>
    <cellStyle name="Calculation 4 3 3 2 2 4 2" xfId="39913" xr:uid="{F48F52EE-95AD-4CE0-A913-2B8A74661496}"/>
    <cellStyle name="Calculation 4 3 3 2 2 5" xfId="32961" xr:uid="{9E7A99F3-0390-41F9-94B7-9C2362DDB4D5}"/>
    <cellStyle name="Calculation 4 3 3 2 3" xfId="4765" xr:uid="{5747D440-F825-4E56-BAC7-0EA12EF9DD45}"/>
    <cellStyle name="Calculation 4 3 3 2 3 2" xfId="4766" xr:uid="{6A8D669C-AE67-4445-91FF-A13A87ABA41B}"/>
    <cellStyle name="Calculation 4 3 3 2 3 2 2" xfId="38008" xr:uid="{DDFB2368-FCA3-407F-A8A8-E15BC9C13807}"/>
    <cellStyle name="Calculation 4 3 3 2 3 3" xfId="33863" xr:uid="{3865A8DD-163C-4B0F-922E-E67EC7D46AFD}"/>
    <cellStyle name="Calculation 4 3 3 2 4" xfId="4767" xr:uid="{92A44360-B05E-4EB2-AF24-93CCD28B2008}"/>
    <cellStyle name="Calculation 4 3 3 2 4 2" xfId="4768" xr:uid="{11F04172-E8FC-4519-8FB1-14FEBC4D2FF8}"/>
    <cellStyle name="Calculation 4 3 3 2 4 2 2" xfId="39914" xr:uid="{0ABBD676-626B-46A7-B029-E8A97258FD0A}"/>
    <cellStyle name="Calculation 4 3 3 2 4 3" xfId="35842" xr:uid="{4AA81808-2195-422F-A650-7ACEDB5478F8}"/>
    <cellStyle name="Calculation 4 3 3 2 5" xfId="4769" xr:uid="{D27608FD-4A61-44F9-AE38-AA0334CC243A}"/>
    <cellStyle name="Calculation 4 3 3 2 5 2" xfId="25240" xr:uid="{1B372FA6-DB7D-47E9-AD94-42D16FC8A83C}"/>
    <cellStyle name="Calculation 4 3 3 2 6" xfId="32050" xr:uid="{9E552845-94A3-4D18-AB07-4ECE7FBED71D}"/>
    <cellStyle name="Calculation 4 3 3 3" xfId="4770" xr:uid="{AC4C6B8D-3BC1-46B9-A58B-7293ECFBD6D4}"/>
    <cellStyle name="Calculation 4 3 3 3 2" xfId="4771" xr:uid="{E4411C55-F3CD-4DAB-A39A-053FBE0D0958}"/>
    <cellStyle name="Calculation 4 3 3 3 2 2" xfId="4772" xr:uid="{3BED7428-1223-4136-B0ED-46817E1A675A}"/>
    <cellStyle name="Calculation 4 3 3 3 2 2 2" xfId="37725" xr:uid="{8EDE765F-C47B-4675-AF6C-66B1A3E6240B}"/>
    <cellStyle name="Calculation 4 3 3 3 2 3" xfId="33524" xr:uid="{B0F06ED0-3C58-4530-B833-BC41A6996AE5}"/>
    <cellStyle name="Calculation 4 3 3 3 3" xfId="4773" xr:uid="{6F49D100-1B4C-4C99-832A-3418EB591A7B}"/>
    <cellStyle name="Calculation 4 3 3 3 3 2" xfId="4774" xr:uid="{AC5D3313-E59D-45A2-8EBC-91E8441068DF}"/>
    <cellStyle name="Calculation 4 3 3 3 3 2 2" xfId="30460" xr:uid="{31EA5B74-0E26-4D64-8520-1DD182424F3D}"/>
    <cellStyle name="Calculation 4 3 3 3 3 3" xfId="47734" xr:uid="{AC12791C-D51A-4004-ADB0-BEC7DD990615}"/>
    <cellStyle name="Calculation 4 3 3 3 4" xfId="4775" xr:uid="{14C84956-91D3-454D-BCB0-F7AF9ABFA0F5}"/>
    <cellStyle name="Calculation 4 3 3 3 4 2" xfId="44334" xr:uid="{FED991F8-BC08-4B71-AA36-F39C2D4EAC4E}"/>
    <cellStyle name="Calculation 4 3 3 3 5" xfId="25942" xr:uid="{92F2D28F-AA2E-464A-8C2D-D06333EDCFC4}"/>
    <cellStyle name="Calculation 4 3 3 4" xfId="4776" xr:uid="{6024CFCD-2305-41E8-99DB-D494F43E9213}"/>
    <cellStyle name="Calculation 4 3 3 4 2" xfId="4777" xr:uid="{89698F13-1191-4521-993F-C25EFF1180CB}"/>
    <cellStyle name="Calculation 4 3 3 4 2 2" xfId="39163" xr:uid="{67536C95-41CD-4ED2-8106-097238C086A9}"/>
    <cellStyle name="Calculation 4 3 3 4 3" xfId="25728" xr:uid="{2A42898E-770A-4198-8080-FC72972610E8}"/>
    <cellStyle name="Calculation 4 3 3 5" xfId="4778" xr:uid="{305FB3A9-DFCD-4B91-9A24-E068024FD220}"/>
    <cellStyle name="Calculation 4 3 3 5 2" xfId="4779" xr:uid="{E524AD9C-8BAA-4436-B067-D789EF382DD8}"/>
    <cellStyle name="Calculation 4 3 3 5 2 2" xfId="44630" xr:uid="{62D41A4F-CBE4-44D7-9209-A3F073A4223E}"/>
    <cellStyle name="Calculation 4 3 3 5 3" xfId="43795" xr:uid="{4967ABB1-9D4A-489D-ACC3-96B82587ACC4}"/>
    <cellStyle name="Calculation 4 3 3 6" xfId="4780" xr:uid="{C1F0D860-94F2-4400-9117-BC2CB3B2B247}"/>
    <cellStyle name="Calculation 4 3 3 6 2" xfId="39915" xr:uid="{A7CBA294-B384-4F34-AC5F-A59C8AAA77AF}"/>
    <cellStyle name="Calculation 4 3 3 7" xfId="48040" xr:uid="{0DE4B6E6-10FD-4DAB-A3E6-F1FC0B11A494}"/>
    <cellStyle name="Calculation 4 3 4" xfId="956" xr:uid="{3596E81D-D0BB-44F0-8219-FD8C16AC8A0F}"/>
    <cellStyle name="Calculation 4 3 4 2" xfId="2001" xr:uid="{9A42CEBA-F051-4B0D-BD8A-F9CD984EB03A}"/>
    <cellStyle name="Calculation 4 3 4 2 2" xfId="4781" xr:uid="{3976F16D-F4C9-4F22-80FB-3B229F93AB11}"/>
    <cellStyle name="Calculation 4 3 4 2 2 2" xfId="4782" xr:uid="{C5C19945-D30F-4D5B-8951-F7B224A4B7C1}"/>
    <cellStyle name="Calculation 4 3 4 2 2 2 2" xfId="4783" xr:uid="{93859C36-720E-46A3-9D14-77A5EAFBCE36}"/>
    <cellStyle name="Calculation 4 3 4 2 2 2 2 2" xfId="25755" xr:uid="{1232B925-311E-403F-A314-BFFF38E374FB}"/>
    <cellStyle name="Calculation 4 3 4 2 2 2 3" xfId="34817" xr:uid="{072F0687-5591-45E9-91FA-49134D84836B}"/>
    <cellStyle name="Calculation 4 3 4 2 2 3" xfId="4784" xr:uid="{A9B7A337-7240-41D2-A5CC-784A211C38C3}"/>
    <cellStyle name="Calculation 4 3 4 2 2 3 2" xfId="4785" xr:uid="{E0013037-64A6-432E-AC48-A2097A927B4D}"/>
    <cellStyle name="Calculation 4 3 4 2 2 3 2 2" xfId="39916" xr:uid="{D4BC1EB4-60AA-496E-BCD9-5B5E6B22ED7C}"/>
    <cellStyle name="Calculation 4 3 4 2 2 3 3" xfId="27799" xr:uid="{3200A029-D423-48D6-A041-CB7AE8DAC29D}"/>
    <cellStyle name="Calculation 4 3 4 2 2 4" xfId="4786" xr:uid="{EE32E550-A985-4FAF-903C-CCF3D755CC38}"/>
    <cellStyle name="Calculation 4 3 4 2 2 4 2" xfId="39917" xr:uid="{F41F6364-5B64-4E6E-B863-2BF729764BDA}"/>
    <cellStyle name="Calculation 4 3 4 2 2 5" xfId="44335" xr:uid="{1AF1D073-73B2-4B34-9362-F08D118DFA51}"/>
    <cellStyle name="Calculation 4 3 4 2 3" xfId="4787" xr:uid="{C31B13BB-D0D0-49A4-8F8C-90C72FF41BF7}"/>
    <cellStyle name="Calculation 4 3 4 2 3 2" xfId="4788" xr:uid="{9322FE95-7CD3-4E60-B4EF-981824EB0A63}"/>
    <cellStyle name="Calculation 4 3 4 2 3 2 2" xfId="38824" xr:uid="{0AF31468-7B31-46C8-83E7-9325E1B19EEF}"/>
    <cellStyle name="Calculation 4 3 4 2 3 3" xfId="47555" xr:uid="{78309B03-19E0-4119-95CD-1CE45006D827}"/>
    <cellStyle name="Calculation 4 3 4 2 4" xfId="4789" xr:uid="{39E8430B-F29A-4DCF-8681-3910E90B14D5}"/>
    <cellStyle name="Calculation 4 3 4 2 4 2" xfId="4790" xr:uid="{56B98929-0D8B-4780-A023-035B7657E5BC}"/>
    <cellStyle name="Calculation 4 3 4 2 4 2 2" xfId="39918" xr:uid="{900AC4BD-18FE-4EA5-A756-F94E207D922D}"/>
    <cellStyle name="Calculation 4 3 4 2 4 3" xfId="27344" xr:uid="{8AECF101-9A20-4652-809B-BD2FFD76713A}"/>
    <cellStyle name="Calculation 4 3 4 2 5" xfId="4791" xr:uid="{02CE1449-DD96-496F-ABDB-57B322A88076}"/>
    <cellStyle name="Calculation 4 3 4 2 5 2" xfId="48996" xr:uid="{E19AF46D-4976-4B9B-BC3D-99884E572432}"/>
    <cellStyle name="Calculation 4 3 4 2 6" xfId="48185" xr:uid="{80719B92-C964-4AED-8F3D-EE9E3847D8E7}"/>
    <cellStyle name="Calculation 4 3 4 3" xfId="4792" xr:uid="{3EF39E0B-5091-467B-A81F-DD0D98D0DCAF}"/>
    <cellStyle name="Calculation 4 3 4 3 2" xfId="4793" xr:uid="{5D7227D1-B2E3-436D-A226-C1E13F3C154D}"/>
    <cellStyle name="Calculation 4 3 4 3 2 2" xfId="4794" xr:uid="{0779A16C-C336-4915-A793-D4F8DDA92628}"/>
    <cellStyle name="Calculation 4 3 4 3 2 2 2" xfId="37793" xr:uid="{77A2E280-8C09-4E98-B2D8-9FF852FC8F0D}"/>
    <cellStyle name="Calculation 4 3 4 3 2 3" xfId="33613" xr:uid="{0D4D02CB-88EE-4254-AC1C-D7AFE542E9B4}"/>
    <cellStyle name="Calculation 4 3 4 3 3" xfId="4795" xr:uid="{6D324321-2AFA-4ABB-9CCF-BFF2632604CC}"/>
    <cellStyle name="Calculation 4 3 4 3 3 2" xfId="4796" xr:uid="{E3E66E61-6E24-4138-8FB2-D134A15F2DC5}"/>
    <cellStyle name="Calculation 4 3 4 3 3 2 2" xfId="31181" xr:uid="{C7D64300-91E9-4B54-A725-CC4573E4E73B}"/>
    <cellStyle name="Calculation 4 3 4 3 3 3" xfId="45788" xr:uid="{51E79243-F446-469E-803A-48184B77BCA2}"/>
    <cellStyle name="Calculation 4 3 4 3 4" xfId="4797" xr:uid="{8DF45097-EA2A-4120-B904-8D4BE18C88BF}"/>
    <cellStyle name="Calculation 4 3 4 3 4 2" xfId="46969" xr:uid="{03808256-E84C-4017-B8D1-8E87E6BB42F0}"/>
    <cellStyle name="Calculation 4 3 4 3 5" xfId="47305" xr:uid="{52DBADFF-F94F-4233-8EBB-3E6C9AE91746}"/>
    <cellStyle name="Calculation 4 3 4 4" xfId="4798" xr:uid="{C19560AF-18F9-4846-9551-33F30985621B}"/>
    <cellStyle name="Calculation 4 3 4 4 2" xfId="4799" xr:uid="{A43C5087-737A-4F0C-A782-F0B29472D70E}"/>
    <cellStyle name="Calculation 4 3 4 4 2 2" xfId="39410" xr:uid="{0C504EC2-C99E-4E27-9EDB-13BE478ED0BD}"/>
    <cellStyle name="Calculation 4 3 4 4 3" xfId="43826" xr:uid="{8B238BC1-F8FB-4EEE-8F00-71F1CC3FA062}"/>
    <cellStyle name="Calculation 4 3 4 5" xfId="4800" xr:uid="{FEB83034-B14E-4309-ABE0-A7AF7C3C69A3}"/>
    <cellStyle name="Calculation 4 3 4 5 2" xfId="4801" xr:uid="{D7DAD2C4-E0DC-4168-BF0C-FF2710F23440}"/>
    <cellStyle name="Calculation 4 3 4 5 2 2" xfId="47843" xr:uid="{1594F3CA-F5EC-4643-B5DA-5C9E257A0025}"/>
    <cellStyle name="Calculation 4 3 4 5 3" xfId="31193" xr:uid="{E1DF7DA2-026B-4D44-A300-5DBBE142C56C}"/>
    <cellStyle name="Calculation 4 3 4 6" xfId="4802" xr:uid="{CF9A99F6-08C2-4725-8B93-66285B5986B7}"/>
    <cellStyle name="Calculation 4 3 4 6 2" xfId="39919" xr:uid="{BAE1BBDC-FC75-462F-AAF3-5F3C58C223BE}"/>
    <cellStyle name="Calculation 4 3 4 7" xfId="44013" xr:uid="{9F5D61FB-5B3C-40DD-AE33-224034C083AC}"/>
    <cellStyle name="Calculation 4 3 5" xfId="2209" xr:uid="{1AC6843D-2C85-42DD-869F-9B6B0A517139}"/>
    <cellStyle name="Calculation 4 3 5 2" xfId="4803" xr:uid="{5CA518F7-89A9-411B-877C-DB821D0954EF}"/>
    <cellStyle name="Calculation 4 3 5 2 2" xfId="4804" xr:uid="{F0462E4D-7587-4B6D-A046-B707AB82F495}"/>
    <cellStyle name="Calculation 4 3 5 2 2 2" xfId="4805" xr:uid="{7BACE753-EE50-4D2A-808D-86C8EB5C0F7F}"/>
    <cellStyle name="Calculation 4 3 5 2 2 2 2" xfId="38504" xr:uid="{A0D9A7CA-0CE9-4483-9E13-9B5CBF8E6F15}"/>
    <cellStyle name="Calculation 4 3 5 2 2 3" xfId="34479" xr:uid="{6D021DCA-ADD2-4FF1-88C1-FF4A2005A3A7}"/>
    <cellStyle name="Calculation 4 3 5 2 3" xfId="4806" xr:uid="{D7F6DB66-68FA-4CF1-8EE4-19C8F9E200BA}"/>
    <cellStyle name="Calculation 4 3 5 2 3 2" xfId="4807" xr:uid="{C3220C79-38D1-4CFD-8C75-70F5D67E6638}"/>
    <cellStyle name="Calculation 4 3 5 2 3 2 2" xfId="39920" xr:uid="{ADD138A2-ADED-4F40-BAC3-6D93AD28598E}"/>
    <cellStyle name="Calculation 4 3 5 2 3 3" xfId="36262" xr:uid="{27116269-A86F-4DA8-82A9-D26F1F9058AB}"/>
    <cellStyle name="Calculation 4 3 5 2 4" xfId="4808" xr:uid="{CC38DDB2-B811-47B0-8125-A840C733B304}"/>
    <cellStyle name="Calculation 4 3 5 2 4 2" xfId="39921" xr:uid="{B97E5800-F37D-4A1C-8328-1224741B5360}"/>
    <cellStyle name="Calculation 4 3 5 2 5" xfId="43937" xr:uid="{F6A004C6-D909-48DA-874E-F76D0DB36214}"/>
    <cellStyle name="Calculation 4 3 5 3" xfId="4809" xr:uid="{24904148-B644-4A94-B50E-91F2962F8469}"/>
    <cellStyle name="Calculation 4 3 5 3 2" xfId="4810" xr:uid="{EA774AE4-4DA6-47FF-AA24-91D441965428}"/>
    <cellStyle name="Calculation 4 3 5 3 2 2" xfId="46710" xr:uid="{661B9FE9-C359-48C8-955C-DDCE54D86DB3}"/>
    <cellStyle name="Calculation 4 3 5 3 3" xfId="28444" xr:uid="{EA5BCB03-9F10-48AE-98DD-20DBAB1AD687}"/>
    <cellStyle name="Calculation 4 3 5 4" xfId="4811" xr:uid="{CDFDF2F3-9FE0-459A-9055-B700F7DE5082}"/>
    <cellStyle name="Calculation 4 3 5 4 2" xfId="4812" xr:uid="{2258814D-26FB-4D81-B60D-8596696553D4}"/>
    <cellStyle name="Calculation 4 3 5 4 2 2" xfId="45130" xr:uid="{20461609-4A38-4304-ACBF-9CBF9C519441}"/>
    <cellStyle name="Calculation 4 3 5 4 3" xfId="37284" xr:uid="{B66950FA-8EE6-4AEC-B4C2-A7A2D72473F4}"/>
    <cellStyle name="Calculation 4 3 5 5" xfId="4813" xr:uid="{FCC3921C-A69E-4528-95C9-F1493E77D853}"/>
    <cellStyle name="Calculation 4 3 5 5 2" xfId="27223" xr:uid="{5EE437E9-E92A-4C17-B4A4-DA3AA16AD44C}"/>
    <cellStyle name="Calculation 4 3 5 6" xfId="32233" xr:uid="{4CC17DB6-A041-4F51-845A-0787793AB3FC}"/>
    <cellStyle name="Calculation 4 3 6" xfId="4814" xr:uid="{E5C3DEF7-705A-4D76-B80C-106346864549}"/>
    <cellStyle name="Calculation 4 3 6 2" xfId="4815" xr:uid="{759827E1-476F-4BF9-A8CA-5F5BEFDAB0A9}"/>
    <cellStyle name="Calculation 4 3 6 2 2" xfId="4816" xr:uid="{6825352A-4461-4855-AE3F-74BEBEB20791}"/>
    <cellStyle name="Calculation 4 3 6 2 2 2" xfId="38720" xr:uid="{36FC9495-131C-4135-B595-49F737485A19}"/>
    <cellStyle name="Calculation 4 3 6 2 3" xfId="34736" xr:uid="{246A77C2-F60E-443C-A29A-FC3C204CE88A}"/>
    <cellStyle name="Calculation 4 3 6 3" xfId="4817" xr:uid="{C28EB3C6-F351-4337-86E8-F8B3ED1DD6A0}"/>
    <cellStyle name="Calculation 4 3 6 3 2" xfId="4818" xr:uid="{D462D44B-75EE-4143-95C5-221E80AE908D}"/>
    <cellStyle name="Calculation 4 3 6 3 2 2" xfId="39922" xr:uid="{E443E2D7-A439-4201-A94F-CDF1E2920949}"/>
    <cellStyle name="Calculation 4 3 6 3 3" xfId="36471" xr:uid="{61ECE084-3DF7-4674-8609-D597844B87E2}"/>
    <cellStyle name="Calculation 4 3 6 4" xfId="4819" xr:uid="{4C5FCCFE-2DB8-4B28-B1CD-FA45827DED2C}"/>
    <cellStyle name="Calculation 4 3 6 4 2" xfId="39923" xr:uid="{81F5448C-5D60-441B-AD8F-7002A02AD0BD}"/>
    <cellStyle name="Calculation 4 3 6 5" xfId="26433" xr:uid="{1B79D44F-5059-4EFC-B1CB-D7BDE405C0D5}"/>
    <cellStyle name="Calculation 4 3 7" xfId="4820" xr:uid="{4D32E7EF-166D-47CE-A4B3-5C3CEA05D020}"/>
    <cellStyle name="Calculation 4 3 7 2" xfId="4821" xr:uid="{CBAC6F62-5364-4236-8359-53C60B97D7F8}"/>
    <cellStyle name="Calculation 4 3 7 2 2" xfId="38467" xr:uid="{7A5254B3-1EA0-49B1-AF14-9933E03B9FA1}"/>
    <cellStyle name="Calculation 4 3 7 3" xfId="28308" xr:uid="{0DB9EEF1-E7E8-4789-95B3-EA982949EC44}"/>
    <cellStyle name="Calculation 4 3 8" xfId="4822" xr:uid="{8D0A84FD-CFD2-4FC9-96B0-F3C8DBBB4679}"/>
    <cellStyle name="Calculation 4 3 8 2" xfId="4823" xr:uid="{AA3FBA89-BB82-4A0C-B4F0-CF2740352DE3}"/>
    <cellStyle name="Calculation 4 3 8 2 2" xfId="27855" xr:uid="{B47927A5-9F16-46C9-8EF1-AC553B982903}"/>
    <cellStyle name="Calculation 4 3 8 3" xfId="36221" xr:uid="{1D0907D6-40FD-434E-A49E-E4B71CF59306}"/>
    <cellStyle name="Calculation 4 3 9" xfId="4824" xr:uid="{61BC9A95-2D89-43A6-8040-90829BD3A2E9}"/>
    <cellStyle name="Calculation 4 3 9 2" xfId="39924" xr:uid="{93A04C93-641D-47D2-9E29-E8891E7999AD}"/>
    <cellStyle name="Calculation 4 4" xfId="1043" xr:uid="{63BA2FE0-07B1-4314-BA12-BEFEAE082A9D}"/>
    <cellStyle name="Calculation 4 4 10" xfId="31433" xr:uid="{FFCE1EEA-3271-4A80-A56D-3E50771421B0}"/>
    <cellStyle name="Calculation 4 4 2" xfId="1478" xr:uid="{C3A157EF-D0F3-41E4-B411-D782A857EBBF}"/>
    <cellStyle name="Calculation 4 4 2 2" xfId="1740" xr:uid="{E87DFD4B-6A3D-4C2A-B1FD-01C6ACFAD0EE}"/>
    <cellStyle name="Calculation 4 4 2 2 2" xfId="2725" xr:uid="{BDA7C1D0-FD5D-430B-ABA8-FBFD8BE076CC}"/>
    <cellStyle name="Calculation 4 4 2 2 2 2" xfId="4825" xr:uid="{B2CCA297-5631-415F-BCD2-5D7A0DA20FE2}"/>
    <cellStyle name="Calculation 4 4 2 2 2 2 2" xfId="4826" xr:uid="{5835B3F7-C58D-4E3E-B2CC-304BD064C78C}"/>
    <cellStyle name="Calculation 4 4 2 2 2 2 2 2" xfId="4827" xr:uid="{CB91B638-D4DF-4A0E-8028-228D8B37AF8E}"/>
    <cellStyle name="Calculation 4 4 2 2 2 2 2 2 2" xfId="27437" xr:uid="{FAC30049-DF81-4E6A-8FAB-95DEA22C1A89}"/>
    <cellStyle name="Calculation 4 4 2 2 2 2 2 3" xfId="49330" xr:uid="{EBA69666-2B9C-4778-91BC-0ACC0F8030D1}"/>
    <cellStyle name="Calculation 4 4 2 2 2 2 3" xfId="4828" xr:uid="{759743E9-9D78-4D56-8941-7E55BC5DA98E}"/>
    <cellStyle name="Calculation 4 4 2 2 2 2 3 2" xfId="4829" xr:uid="{91D1893A-E2A3-48D2-A3FA-B29576726FD6}"/>
    <cellStyle name="Calculation 4 4 2 2 2 2 3 2 2" xfId="39925" xr:uid="{3AF4D62F-356C-46A3-B625-95D660ABCA9B}"/>
    <cellStyle name="Calculation 4 4 2 2 2 2 3 3" xfId="34591" xr:uid="{18B7B19E-CCBC-49EE-AA68-844AE365451F}"/>
    <cellStyle name="Calculation 4 4 2 2 2 2 4" xfId="4830" xr:uid="{68DC69DD-358A-4801-A49B-016A24316ACE}"/>
    <cellStyle name="Calculation 4 4 2 2 2 2 4 2" xfId="39926" xr:uid="{3FE348E6-E4C4-456D-B7A1-2D12A7AADFD3}"/>
    <cellStyle name="Calculation 4 4 2 2 2 2 5" xfId="46737" xr:uid="{B784CBD6-62AC-495F-850C-CC945B9D5B1C}"/>
    <cellStyle name="Calculation 4 4 2 2 2 3" xfId="4831" xr:uid="{D5AB5F43-7B04-4EEE-A692-AB3C78AF5B8C}"/>
    <cellStyle name="Calculation 4 4 2 2 2 3 2" xfId="4832" xr:uid="{FD59D060-A285-4313-B414-5A533816E090}"/>
    <cellStyle name="Calculation 4 4 2 2 2 3 2 2" xfId="38900" xr:uid="{D33C713C-7B19-47C9-ADA1-3B6D27283CFE}"/>
    <cellStyle name="Calculation 4 4 2 2 2 3 3" xfId="34947" xr:uid="{4F64CF6D-DF16-4F9B-AE5E-13D5EC810FAE}"/>
    <cellStyle name="Calculation 4 4 2 2 2 4" xfId="4833" xr:uid="{347022CB-42B8-4D3A-AE6B-161C3B86D6CB}"/>
    <cellStyle name="Calculation 4 4 2 2 2 4 2" xfId="4834" xr:uid="{7BA45C5D-51BE-4AC5-A43E-B95B91AEDC68}"/>
    <cellStyle name="Calculation 4 4 2 2 2 4 2 2" xfId="39927" xr:uid="{5DC164F6-A809-4CE2-A604-BFFD3E4DBF79}"/>
    <cellStyle name="Calculation 4 4 2 2 2 4 3" xfId="36656" xr:uid="{1D59A2CA-2C93-4270-9367-74DCA87D675E}"/>
    <cellStyle name="Calculation 4 4 2 2 2 5" xfId="4835" xr:uid="{609881FE-CC61-46FA-A8B4-6989A657C134}"/>
    <cellStyle name="Calculation 4 4 2 2 2 5 2" xfId="39928" xr:uid="{0876ED9C-7901-4730-A0E6-E2CFC2395990}"/>
    <cellStyle name="Calculation 4 4 2 2 2 6" xfId="32337" xr:uid="{291D9794-9A01-4E97-93FE-ECF8608044C4}"/>
    <cellStyle name="Calculation 4 4 2 2 3" xfId="4836" xr:uid="{D230A14B-3F3F-4553-9EF7-7E3312BF45C8}"/>
    <cellStyle name="Calculation 4 4 2 2 3 2" xfId="4837" xr:uid="{0F094751-03D1-48E2-BA63-E2D86A2DBC95}"/>
    <cellStyle name="Calculation 4 4 2 2 3 2 2" xfId="4838" xr:uid="{EC87D0C0-4845-4C1F-B9F1-5164C34300D8}"/>
    <cellStyle name="Calculation 4 4 2 2 3 2 2 2" xfId="44868" xr:uid="{2550D64B-A827-4ACD-A7D7-6243EA6BAE74}"/>
    <cellStyle name="Calculation 4 4 2 2 3 2 3" xfId="26651" xr:uid="{4DBB97FF-9049-4091-8ED4-2EA3538EC9BE}"/>
    <cellStyle name="Calculation 4 4 2 2 3 3" xfId="4839" xr:uid="{D06BFD57-0AEC-4385-ADFB-205EAA2D7D9B}"/>
    <cellStyle name="Calculation 4 4 2 2 3 3 2" xfId="4840" xr:uid="{5725A267-D70B-48D2-ACCB-48AC578DD80C}"/>
    <cellStyle name="Calculation 4 4 2 2 3 3 2 2" xfId="39929" xr:uid="{4BBDFC13-2987-4922-A7A9-D6B05BE6C721}"/>
    <cellStyle name="Calculation 4 4 2 2 3 3 3" xfId="46536" xr:uid="{A1CCC6E8-379F-4825-8CBC-F5D005042037}"/>
    <cellStyle name="Calculation 4 4 2 2 3 4" xfId="4841" xr:uid="{C418D518-85F1-4D16-9B5A-091A0855BD36}"/>
    <cellStyle name="Calculation 4 4 2 2 3 4 2" xfId="44027" xr:uid="{72FD7695-2E2F-4CD7-AC33-7A0B9740E1A1}"/>
    <cellStyle name="Calculation 4 4 2 2 3 5" xfId="32865" xr:uid="{194CC415-44C9-4183-B3E5-AD80C6C558F8}"/>
    <cellStyle name="Calculation 4 4 2 2 4" xfId="4842" xr:uid="{EAF2A604-141D-4037-B51F-462A774F2D21}"/>
    <cellStyle name="Calculation 4 4 2 2 4 2" xfId="4843" xr:uid="{41088F8B-9E55-405E-A75A-4B92C1E5D056}"/>
    <cellStyle name="Calculation 4 4 2 2 4 2 2" xfId="39441" xr:uid="{F0012B34-3EDD-45D5-8172-15D01D56B889}"/>
    <cellStyle name="Calculation 4 4 2 2 4 3" xfId="27962" xr:uid="{7699A260-1ADB-4841-80C6-9AB9F3661E95}"/>
    <cellStyle name="Calculation 4 4 2 2 5" xfId="4844" xr:uid="{3556CE37-A1B6-4FF1-A1D2-2D9278A6A0A8}"/>
    <cellStyle name="Calculation 4 4 2 2 5 2" xfId="4845" xr:uid="{7D667953-3071-4C89-A8E7-C547DE840B96}"/>
    <cellStyle name="Calculation 4 4 2 2 5 2 2" xfId="39930" xr:uid="{2708A380-093D-4B5F-BAE7-566E4F674A93}"/>
    <cellStyle name="Calculation 4 4 2 2 5 3" xfId="27401" xr:uid="{6183C79C-09CC-4C80-8941-CA21332274D5}"/>
    <cellStyle name="Calculation 4 4 2 2 6" xfId="4846" xr:uid="{0704C6C7-8F26-4D70-B7BF-4442C3702A51}"/>
    <cellStyle name="Calculation 4 4 2 2 6 2" xfId="39931" xr:uid="{7EB9682C-59F6-4555-AB12-6A9AE786E25F}"/>
    <cellStyle name="Calculation 4 4 2 2 7" xfId="31898" xr:uid="{84B07FC5-7923-46DC-BB0D-1E3E5F479CC5}"/>
    <cellStyle name="Calculation 4 4 2 3" xfId="2469" xr:uid="{BF5EADAD-F904-479A-B4F0-FA8BD4A86179}"/>
    <cellStyle name="Calculation 4 4 2 3 2" xfId="4847" xr:uid="{EE868C35-2444-427D-AA2B-2FDC226D9C44}"/>
    <cellStyle name="Calculation 4 4 2 3 2 2" xfId="4848" xr:uid="{AE64182F-741D-4286-BCDB-34AC58DCA15A}"/>
    <cellStyle name="Calculation 4 4 2 3 2 2 2" xfId="4849" xr:uid="{F5F85B4F-848F-4CED-94D6-27E9BBA43055}"/>
    <cellStyle name="Calculation 4 4 2 3 2 2 2 2" xfId="38941" xr:uid="{D15234DF-7DF6-44E7-8C24-FE047BB4CE6E}"/>
    <cellStyle name="Calculation 4 4 2 3 2 2 3" xfId="48016" xr:uid="{4A34A97A-06DF-41C0-96C0-6E7166F46900}"/>
    <cellStyle name="Calculation 4 4 2 3 2 3" xfId="4850" xr:uid="{5A6122FE-5456-49D3-88B1-2498497C49AE}"/>
    <cellStyle name="Calculation 4 4 2 3 2 3 2" xfId="4851" xr:uid="{5807CA2C-D4D6-4BC0-800C-21571DFB6AEB}"/>
    <cellStyle name="Calculation 4 4 2 3 2 3 2 2" xfId="29033" xr:uid="{6086A465-211E-4736-A20E-4937D9575C36}"/>
    <cellStyle name="Calculation 4 4 2 3 2 3 3" xfId="36699" xr:uid="{F192DA24-A55B-49FA-AF32-46F8DB802D46}"/>
    <cellStyle name="Calculation 4 4 2 3 2 4" xfId="4852" xr:uid="{0DC67372-1C78-4076-9981-4F68062A5AED}"/>
    <cellStyle name="Calculation 4 4 2 3 2 4 2" xfId="39932" xr:uid="{72719D55-8649-4D0B-A1AA-DAB2F4D6E688}"/>
    <cellStyle name="Calculation 4 4 2 3 2 5" xfId="27831" xr:uid="{14825C47-DAB2-4CA1-874E-9E727007C661}"/>
    <cellStyle name="Calculation 4 4 2 3 3" xfId="4853" xr:uid="{EBDC959F-0E00-41B2-934F-D5799DDF22D5}"/>
    <cellStyle name="Calculation 4 4 2 3 3 2" xfId="4854" xr:uid="{3D214A5A-B90F-4718-8CD3-67BE15824A13}"/>
    <cellStyle name="Calculation 4 4 2 3 3 2 2" xfId="39368" xr:uid="{EA35BDD9-4B5E-43A5-9E6F-C6BD3B9631C2}"/>
    <cellStyle name="Calculation 4 4 2 3 3 3" xfId="31166" xr:uid="{4FA31FAE-FFAD-4F6E-AA7E-36513C3F663D}"/>
    <cellStyle name="Calculation 4 4 2 3 4" xfId="4855" xr:uid="{6B7B3236-227C-4A14-B341-651F56F157C6}"/>
    <cellStyle name="Calculation 4 4 2 3 4 2" xfId="4856" xr:uid="{023A4FE6-460B-49C4-BDAB-5DA139F630D9}"/>
    <cellStyle name="Calculation 4 4 2 3 4 2 2" xfId="26315" xr:uid="{687941DC-D431-412F-92D8-056BA75C2C3D}"/>
    <cellStyle name="Calculation 4 4 2 3 4 3" xfId="30662" xr:uid="{DD9A01DE-D902-4557-9A75-D82F82AC95CE}"/>
    <cellStyle name="Calculation 4 4 2 3 5" xfId="4857" xr:uid="{61754015-29C4-4673-AF63-07DC8E158917}"/>
    <cellStyle name="Calculation 4 4 2 3 5 2" xfId="26429" xr:uid="{E2D25EC8-7702-4C5D-B2A0-8B5E1750CD73}"/>
    <cellStyle name="Calculation 4 4 2 3 6" xfId="26188" xr:uid="{6B0B083E-8CDB-4D41-B1AD-81F54397A760}"/>
    <cellStyle name="Calculation 4 4 2 4" xfId="4858" xr:uid="{AEFF21DA-A1EA-45A0-8310-0FFF0EA4061F}"/>
    <cellStyle name="Calculation 4 4 2 4 2" xfId="4859" xr:uid="{B6B85E7D-4CF5-4232-AFA1-5ACEE831615B}"/>
    <cellStyle name="Calculation 4 4 2 4 2 2" xfId="4860" xr:uid="{35D9AADA-4EFF-4D5A-9063-358CD07008E1}"/>
    <cellStyle name="Calculation 4 4 2 4 2 2 2" xfId="39250" xr:uid="{C9921E97-6468-4129-90E3-42D38F691F46}"/>
    <cellStyle name="Calculation 4 4 2 4 2 3" xfId="29051" xr:uid="{C4A36F24-FF1F-4F74-9A10-8425CCEA7CE7}"/>
    <cellStyle name="Calculation 4 4 2 4 3" xfId="4861" xr:uid="{1E20A6F3-6329-48B1-BF00-CCCFBA871C4B}"/>
    <cellStyle name="Calculation 4 4 2 4 3 2" xfId="4862" xr:uid="{0046E65C-75A7-4797-9D79-774915AC1571}"/>
    <cellStyle name="Calculation 4 4 2 4 3 2 2" xfId="30682" xr:uid="{0010A551-92CB-4DEB-A87D-0F970E708F33}"/>
    <cellStyle name="Calculation 4 4 2 4 3 3" xfId="37096" xr:uid="{375F67E3-5BA9-4EB9-80C3-AA7F1F6DF309}"/>
    <cellStyle name="Calculation 4 4 2 4 4" xfId="4863" xr:uid="{6252AC83-DBB5-4BC0-B60F-126ED1138B5D}"/>
    <cellStyle name="Calculation 4 4 2 4 4 2" xfId="31281" xr:uid="{6A2A3B3C-C3A4-42B3-BC20-C2E5FD6EF7CE}"/>
    <cellStyle name="Calculation 4 4 2 4 5" xfId="32740" xr:uid="{666889B7-833E-4D95-A17A-49E823599F7C}"/>
    <cellStyle name="Calculation 4 4 2 5" xfId="4864" xr:uid="{BA31C069-1BE9-4F29-BFD0-1EC8BAD2160F}"/>
    <cellStyle name="Calculation 4 4 2 5 2" xfId="4865" xr:uid="{439B3763-851A-47D8-919C-7932B7AE2938}"/>
    <cellStyle name="Calculation 4 4 2 5 2 2" xfId="38918" xr:uid="{E107C223-4B13-4F77-BC88-A16F1A07E132}"/>
    <cellStyle name="Calculation 4 4 2 5 3" xfId="34975" xr:uid="{2ED2FB25-2EF8-4817-96C3-FC3CFB2F996A}"/>
    <cellStyle name="Calculation 4 4 2 6" xfId="4866" xr:uid="{82CD5005-5F12-48B1-9493-4CDC4DEBF731}"/>
    <cellStyle name="Calculation 4 4 2 6 2" xfId="4867" xr:uid="{E476F7A2-3EBD-4855-B5F4-996CF2AC2C86}"/>
    <cellStyle name="Calculation 4 4 2 6 2 2" xfId="27390" xr:uid="{722C6254-B6FA-4983-82DE-2EE11D1E0E11}"/>
    <cellStyle name="Calculation 4 4 2 6 3" xfId="45659" xr:uid="{360A63A2-8106-49F5-9FB8-227E280A4ABE}"/>
    <cellStyle name="Calculation 4 4 2 7" xfId="4868" xr:uid="{76D0DFCB-59CE-4B76-9C0E-546774D01687}"/>
    <cellStyle name="Calculation 4 4 2 7 2" xfId="39933" xr:uid="{D2312927-7664-4DD1-AC37-2419F9D47C87}"/>
    <cellStyle name="Calculation 4 4 2 8" xfId="31575" xr:uid="{8FF504D0-1538-469A-A529-32CF9ECFAE69}"/>
    <cellStyle name="Calculation 4 4 3" xfId="1077" xr:uid="{EFF08440-7A83-47B5-9A94-E351FBDA8E07}"/>
    <cellStyle name="Calculation 4 4 3 2" xfId="2092" xr:uid="{36401E25-31C0-462C-87D1-22876F4E4702}"/>
    <cellStyle name="Calculation 4 4 3 2 2" xfId="4869" xr:uid="{227FCC83-C2C2-4B64-BF63-65D8C130795B}"/>
    <cellStyle name="Calculation 4 4 3 2 2 2" xfId="4870" xr:uid="{B9232C2B-0F55-49A2-A4B3-A09401AF7E63}"/>
    <cellStyle name="Calculation 4 4 3 2 2 2 2" xfId="4871" xr:uid="{75D8A837-1B97-4345-89F2-4180B771A826}"/>
    <cellStyle name="Calculation 4 4 3 2 2 2 2 2" xfId="28719" xr:uid="{9EF00C16-CA08-426B-9A31-2A2C4A402878}"/>
    <cellStyle name="Calculation 4 4 3 2 2 2 3" xfId="33581" xr:uid="{5987A937-9E74-4598-BA5F-78C36036CA2A}"/>
    <cellStyle name="Calculation 4 4 3 2 2 3" xfId="4872" xr:uid="{11BEC6B9-70CC-4743-921A-189F120F8BF8}"/>
    <cellStyle name="Calculation 4 4 3 2 2 3 2" xfId="4873" xr:uid="{F5482C97-1DCA-438F-BEED-89F9CB4A18B4}"/>
    <cellStyle name="Calculation 4 4 3 2 2 3 2 2" xfId="39934" xr:uid="{0E455887-7B93-4AF7-BE9A-DAD308493C0F}"/>
    <cellStyle name="Calculation 4 4 3 2 2 3 3" xfId="28541" xr:uid="{BBD4544F-D167-436C-B083-4C552F073773}"/>
    <cellStyle name="Calculation 4 4 3 2 2 4" xfId="4874" xr:uid="{82F00C98-DEC0-4ABA-AAAF-B4B743045C83}"/>
    <cellStyle name="Calculation 4 4 3 2 2 4 2" xfId="39935" xr:uid="{630C895F-E060-4ED5-9347-065FDC7F502A}"/>
    <cellStyle name="Calculation 4 4 3 2 2 5" xfId="33067" xr:uid="{59687701-2D10-448F-8B6B-30E07ABCAA63}"/>
    <cellStyle name="Calculation 4 4 3 2 3" xfId="4875" xr:uid="{996FB3F9-D1CB-4147-A14F-567BB3FF1103}"/>
    <cellStyle name="Calculation 4 4 3 2 3 2" xfId="4876" xr:uid="{AD15E848-03E1-4609-97F2-8A20765A6A23}"/>
    <cellStyle name="Calculation 4 4 3 2 3 2 2" xfId="39580" xr:uid="{9F79A683-7539-4D84-82B6-A2897A46ED82}"/>
    <cellStyle name="Calculation 4 4 3 2 3 3" xfId="48580" xr:uid="{C83F14EA-E2BB-4CC1-9D2F-19D8C51DC2EC}"/>
    <cellStyle name="Calculation 4 4 3 2 4" xfId="4877" xr:uid="{CBB7C55E-CB2A-4ADA-BF62-0F08C016E8C5}"/>
    <cellStyle name="Calculation 4 4 3 2 4 2" xfId="4878" xr:uid="{E5F22C34-1735-471A-B429-93FF3A23D6E4}"/>
    <cellStyle name="Calculation 4 4 3 2 4 2 2" xfId="39936" xr:uid="{B8A5326A-E28A-426F-94EC-80301717D932}"/>
    <cellStyle name="Calculation 4 4 3 2 4 3" xfId="29598" xr:uid="{3592420F-186C-4B12-854E-B5BCCD780A18}"/>
    <cellStyle name="Calculation 4 4 3 2 5" xfId="4879" xr:uid="{307863A3-BD95-4695-9C8C-3D7D40A4AAEC}"/>
    <cellStyle name="Calculation 4 4 3 2 5 2" xfId="47196" xr:uid="{6312963B-439B-4217-97CA-5514136B0017}"/>
    <cellStyle name="Calculation 4 4 3 2 6" xfId="32164" xr:uid="{381F7D72-BAA7-4A19-BD53-08F336C43DE8}"/>
    <cellStyle name="Calculation 4 4 3 3" xfId="4880" xr:uid="{9F694348-9566-4B42-AA5B-74646AB47654}"/>
    <cellStyle name="Calculation 4 4 3 3 2" xfId="4881" xr:uid="{E3A97A6A-9355-4039-8121-2A7D652B2FFF}"/>
    <cellStyle name="Calculation 4 4 3 3 2 2" xfId="4882" xr:uid="{287E2451-1BDB-44C4-8E15-FF83B0379CDF}"/>
    <cellStyle name="Calculation 4 4 3 3 2 2 2" xfId="48220" xr:uid="{C7389E4A-1340-46F9-AD54-5B74327A9701}"/>
    <cellStyle name="Calculation 4 4 3 3 2 3" xfId="33549" xr:uid="{398E3328-490E-403C-943F-D788EAD34FEB}"/>
    <cellStyle name="Calculation 4 4 3 3 3" xfId="4883" xr:uid="{FF2524F1-7F2D-4BDC-89ED-1644A179299D}"/>
    <cellStyle name="Calculation 4 4 3 3 3 2" xfId="4884" xr:uid="{A4E5B1FE-CC4D-4B7F-B299-72C73FDDF4B8}"/>
    <cellStyle name="Calculation 4 4 3 3 3 2 2" xfId="48075" xr:uid="{28AF6392-7242-4630-B5A0-E352A56E1E0D}"/>
    <cellStyle name="Calculation 4 4 3 3 3 3" xfId="44118" xr:uid="{7506C041-56B9-43B9-A432-636F3C669190}"/>
    <cellStyle name="Calculation 4 4 3 3 4" xfId="4885" xr:uid="{D1B767DA-97C2-4E59-8C65-5E2BAEA83786}"/>
    <cellStyle name="Calculation 4 4 3 3 4 2" xfId="45323" xr:uid="{BE36DD54-8A32-42A3-A2FD-D03E8C19F666}"/>
    <cellStyle name="Calculation 4 4 3 3 5" xfId="44307" xr:uid="{DDC52365-23CA-44E5-940E-39E39EE47912}"/>
    <cellStyle name="Calculation 4 4 3 4" xfId="4886" xr:uid="{B76231BF-0BDD-442C-8B20-5BD81CAEF9EC}"/>
    <cellStyle name="Calculation 4 4 3 4 2" xfId="4887" xr:uid="{F089A433-7069-41FB-B66B-E14D255B9DEB}"/>
    <cellStyle name="Calculation 4 4 3 4 2 2" xfId="38873" xr:uid="{C679A17C-649B-4CCE-8BA9-AA61AF2467E2}"/>
    <cellStyle name="Calculation 4 4 3 4 3" xfId="34917" xr:uid="{9D47F290-3FC1-4CD4-A56A-F34DF03A2F8A}"/>
    <cellStyle name="Calculation 4 4 3 5" xfId="4888" xr:uid="{F8ADBFC2-0EC3-486F-A3C7-00D2971AA4DC}"/>
    <cellStyle name="Calculation 4 4 3 5 2" xfId="4889" xr:uid="{B87D2E98-3317-4F73-A9AD-71A2B1F0D96C}"/>
    <cellStyle name="Calculation 4 4 3 5 2 2" xfId="45968" xr:uid="{43A3147F-94AC-43F6-A35F-6248D2C53986}"/>
    <cellStyle name="Calculation 4 4 3 5 3" xfId="36634" xr:uid="{4376D2E4-169B-4513-8ECE-FA543B352876}"/>
    <cellStyle name="Calculation 4 4 3 6" xfId="4890" xr:uid="{7BDED4C1-972E-486E-B3EC-08D0776A2229}"/>
    <cellStyle name="Calculation 4 4 3 6 2" xfId="46252" xr:uid="{397C8C42-9C5D-41B7-A6DC-169CF00D922F}"/>
    <cellStyle name="Calculation 4 4 3 7" xfId="25155" xr:uid="{3C279635-83AF-4D0D-BFE3-CBC0A785C158}"/>
    <cellStyle name="Calculation 4 4 4" xfId="853" xr:uid="{D3AFF581-AA01-42A0-BABA-04CD8FB45B5B}"/>
    <cellStyle name="Calculation 4 4 4 2" xfId="1929" xr:uid="{F70BE102-5267-4E40-AD45-6B1C5D0F9C26}"/>
    <cellStyle name="Calculation 4 4 4 2 2" xfId="4891" xr:uid="{3D30F44B-37E0-4922-9C2F-2C6EBBB945C4}"/>
    <cellStyle name="Calculation 4 4 4 2 2 2" xfId="4892" xr:uid="{B067FE15-9661-41E9-A996-EAEABBF228CF}"/>
    <cellStyle name="Calculation 4 4 4 2 2 2 2" xfId="4893" xr:uid="{ECA58D7A-6617-4C85-BF7E-E5BEDC750BD9}"/>
    <cellStyle name="Calculation 4 4 4 2 2 2 2 2" xfId="38954" xr:uid="{4A474C65-377E-40E2-BEAE-A1B64C269DBF}"/>
    <cellStyle name="Calculation 4 4 4 2 2 2 3" xfId="47005" xr:uid="{56121A94-AF1A-462D-B0A3-79B45962AA83}"/>
    <cellStyle name="Calculation 4 4 4 2 2 3" xfId="4894" xr:uid="{73BB7DF8-8AB1-436F-A6F7-D44EABCC82C9}"/>
    <cellStyle name="Calculation 4 4 4 2 2 3 2" xfId="4895" xr:uid="{101FC8E1-1BD0-4954-A1B6-A4D2C69A4870}"/>
    <cellStyle name="Calculation 4 4 4 2 2 3 2 2" xfId="48419" xr:uid="{97327FB1-12ED-4748-BE82-7B566F2ED270}"/>
    <cellStyle name="Calculation 4 4 4 2 2 3 3" xfId="30673" xr:uid="{83B2F7EC-8BCD-4132-A617-90AADDD17F1C}"/>
    <cellStyle name="Calculation 4 4 4 2 2 4" xfId="4896" xr:uid="{8DBA2390-8B11-431D-AD19-F46DF75FE59A}"/>
    <cellStyle name="Calculation 4 4 4 2 2 4 2" xfId="39937" xr:uid="{4279C398-F1CE-4FCA-88E8-4DE3254F937D}"/>
    <cellStyle name="Calculation 4 4 4 2 2 5" xfId="47231" xr:uid="{10B3B01F-F355-4108-8E5B-5D3DBBE6BAB3}"/>
    <cellStyle name="Calculation 4 4 4 2 3" xfId="4897" xr:uid="{381B00E8-5AFC-446A-95A5-75E1464BDACE}"/>
    <cellStyle name="Calculation 4 4 4 2 3 2" xfId="4898" xr:uid="{6312599E-88F4-4333-B56A-B7FA4C24C8B7}"/>
    <cellStyle name="Calculation 4 4 4 2 3 2 2" xfId="25906" xr:uid="{3B5475F5-89A0-49FD-AAD5-70394E94752F}"/>
    <cellStyle name="Calculation 4 4 4 2 3 3" xfId="34425" xr:uid="{CB3CA09B-779A-40A2-8343-0FBB98229F72}"/>
    <cellStyle name="Calculation 4 4 4 2 4" xfId="4899" xr:uid="{49AFAB76-8EA4-4662-AD7F-4F9A24C1D484}"/>
    <cellStyle name="Calculation 4 4 4 2 4 2" xfId="4900" xr:uid="{F634CE75-FA85-4B2F-BE1F-0E440494A629}"/>
    <cellStyle name="Calculation 4 4 4 2 4 2 2" xfId="39938" xr:uid="{6E99EB94-E9A3-49BA-9EB9-E8E8F9E913FB}"/>
    <cellStyle name="Calculation 4 4 4 2 4 3" xfId="25960" xr:uid="{87318EBB-808C-4A8A-B2A1-B05CC51FB568}"/>
    <cellStyle name="Calculation 4 4 4 2 5" xfId="4901" xr:uid="{19F20426-9C50-49DF-BB9D-0AD41D7A6687}"/>
    <cellStyle name="Calculation 4 4 4 2 5 2" xfId="39939" xr:uid="{0FF77DEA-DE41-49E4-B9FD-F807F425A13C}"/>
    <cellStyle name="Calculation 4 4 4 2 6" xfId="32064" xr:uid="{4B40AFF2-3FE1-4996-AF06-30EF3989E698}"/>
    <cellStyle name="Calculation 4 4 4 3" xfId="4902" xr:uid="{B44F4AE5-41CF-4B54-8710-E08EF96F0F5C}"/>
    <cellStyle name="Calculation 4 4 4 3 2" xfId="4903" xr:uid="{02CEDBB1-62E8-4BFB-9F82-B245A138FFC9}"/>
    <cellStyle name="Calculation 4 4 4 3 2 2" xfId="4904" xr:uid="{DE79C271-D921-4C76-A74B-CE2F9DE4659D}"/>
    <cellStyle name="Calculation 4 4 4 3 2 2 2" xfId="37918" xr:uid="{AC2834B2-7A28-4FBD-BFBD-9968236F019A}"/>
    <cellStyle name="Calculation 4 4 4 3 2 3" xfId="45646" xr:uid="{2644F289-50A2-4DD4-AC31-5BAC459C8CC6}"/>
    <cellStyle name="Calculation 4 4 4 3 3" xfId="4905" xr:uid="{F6D804A8-ADB1-4A8E-A9E6-DE76CBAC6F73}"/>
    <cellStyle name="Calculation 4 4 4 3 3 2" xfId="4906" xr:uid="{BE5F684C-2278-4377-9F2E-AF0B1FB730D8}"/>
    <cellStyle name="Calculation 4 4 4 3 3 2 2" xfId="44058" xr:uid="{913E4F6C-191E-4CE2-8404-0ED6B5D745B3}"/>
    <cellStyle name="Calculation 4 4 4 3 3 3" xfId="26296" xr:uid="{E4A330B8-C167-42BA-8BBA-0D4AE3B88A99}"/>
    <cellStyle name="Calculation 4 4 4 3 4" xfId="4907" xr:uid="{03B6B6CD-39D6-4E5A-924C-FA1151BF532B}"/>
    <cellStyle name="Calculation 4 4 4 3 4 2" xfId="44930" xr:uid="{44094AE5-43EC-4E09-A6B9-58D1120A8BA2}"/>
    <cellStyle name="Calculation 4 4 4 3 5" xfId="32425" xr:uid="{03DFEB25-82CA-494F-A431-914ABCBE3D42}"/>
    <cellStyle name="Calculation 4 4 4 4" xfId="4908" xr:uid="{501AC2CF-FAEF-4CE8-827E-24F651916DC7}"/>
    <cellStyle name="Calculation 4 4 4 4 2" xfId="4909" xr:uid="{126087D8-B946-449B-AB5D-6472F84019F9}"/>
    <cellStyle name="Calculation 4 4 4 4 2 2" xfId="46846" xr:uid="{5F54019C-6058-4C9A-9D3F-F19AB50AFA2D}"/>
    <cellStyle name="Calculation 4 4 4 4 3" xfId="25498" xr:uid="{B49167E7-1C68-44AE-B55B-462207DF5302}"/>
    <cellStyle name="Calculation 4 4 4 5" xfId="4910" xr:uid="{E88FE671-2CAF-4F33-A10D-1C6E7BC9BFD3}"/>
    <cellStyle name="Calculation 4 4 4 5 2" xfId="4911" xr:uid="{64C8FEF2-7F52-4C32-86F3-8C63FDDED254}"/>
    <cellStyle name="Calculation 4 4 4 5 2 2" xfId="39940" xr:uid="{20B41CB9-EEE7-4050-95AA-4A533FD97104}"/>
    <cellStyle name="Calculation 4 4 4 5 3" xfId="37377" xr:uid="{6022CA74-907D-4698-AECA-9F523D14CFC6}"/>
    <cellStyle name="Calculation 4 4 4 6" xfId="4912" xr:uid="{7804F8E8-9002-4FD1-9A87-C50C9C8EA473}"/>
    <cellStyle name="Calculation 4 4 4 6 2" xfId="28259" xr:uid="{779DE265-EE2A-44C5-B406-C6DFED052A6D}"/>
    <cellStyle name="Calculation 4 4 4 7" xfId="30753" xr:uid="{BC76903C-ED1F-4E20-A8E7-454E5EA07B23}"/>
    <cellStyle name="Calculation 4 4 5" xfId="2064" xr:uid="{0BDE370F-CB70-4A07-A4C9-9D605D84AAA8}"/>
    <cellStyle name="Calculation 4 4 5 2" xfId="4913" xr:uid="{5BD49F07-94C9-4C09-9722-2954024E1FF4}"/>
    <cellStyle name="Calculation 4 4 5 2 2" xfId="4914" xr:uid="{8DB59DF3-C31D-4662-903E-8C673347EB37}"/>
    <cellStyle name="Calculation 4 4 5 2 2 2" xfId="4915" xr:uid="{7E0BE1DA-8072-4B44-9402-7E1D619A2A22}"/>
    <cellStyle name="Calculation 4 4 5 2 2 2 2" xfId="44865" xr:uid="{62E19345-9830-4775-B82E-7DEF65738ECD}"/>
    <cellStyle name="Calculation 4 4 5 2 2 3" xfId="25201" xr:uid="{1486B9C3-2589-43E2-B8E8-FD780B3084CF}"/>
    <cellStyle name="Calculation 4 4 5 2 3" xfId="4916" xr:uid="{106E087D-A8E8-4868-904E-0BC35CEB221D}"/>
    <cellStyle name="Calculation 4 4 5 2 3 2" xfId="4917" xr:uid="{D30006DE-2613-4F24-BE44-BE17AB1093DF}"/>
    <cellStyle name="Calculation 4 4 5 2 3 2 2" xfId="28691" xr:uid="{364DFB96-DE10-4ECF-AC69-3E6D72D4AEB6}"/>
    <cellStyle name="Calculation 4 4 5 2 3 3" xfId="36952" xr:uid="{3E4CDEEE-2617-4C77-83F7-F859959F088F}"/>
    <cellStyle name="Calculation 4 4 5 2 4" xfId="4918" xr:uid="{93D5B895-8F1F-4373-9C10-3DB93D76DCFE}"/>
    <cellStyle name="Calculation 4 4 5 2 4 2" xfId="29490" xr:uid="{91CF0D07-4CAA-496C-AAA0-E4FFDC308F51}"/>
    <cellStyle name="Calculation 4 4 5 2 5" xfId="45803" xr:uid="{A50EE007-4946-4CEA-A6BE-135C2BBFB62E}"/>
    <cellStyle name="Calculation 4 4 5 3" xfId="4919" xr:uid="{FB4CE3F6-9C2E-408A-9E8A-DE9AF5C1B0A8}"/>
    <cellStyle name="Calculation 4 4 5 3 2" xfId="4920" xr:uid="{2A037FD3-0161-4EA6-BC9F-EF16182F2E7C}"/>
    <cellStyle name="Calculation 4 4 5 3 2 2" xfId="45271" xr:uid="{7050D670-C976-4C8D-9D21-75DCAE512D25}"/>
    <cellStyle name="Calculation 4 4 5 3 3" xfId="35330" xr:uid="{0D00B783-2A80-4C0A-8A10-D98D87B49223}"/>
    <cellStyle name="Calculation 4 4 5 4" xfId="4921" xr:uid="{BCCFA723-58C3-43FA-9C47-0525F1B06A4A}"/>
    <cellStyle name="Calculation 4 4 5 4 2" xfId="4922" xr:uid="{530B8275-A276-451B-A9DA-FE01518351B4}"/>
    <cellStyle name="Calculation 4 4 5 4 2 2" xfId="39941" xr:uid="{8E8757DE-E3BB-4582-82F6-BD36F37FDAA2}"/>
    <cellStyle name="Calculation 4 4 5 4 3" xfId="37103" xr:uid="{7ED87487-898B-4342-A7DC-1FBF8F749DF6}"/>
    <cellStyle name="Calculation 4 4 5 5" xfId="4923" xr:uid="{73319595-23D1-4BC1-BD7A-5465FDB96EC2}"/>
    <cellStyle name="Calculation 4 4 5 5 2" xfId="39942" xr:uid="{0B7BB176-3567-4A0B-8214-01DED34B243D}"/>
    <cellStyle name="Calculation 4 4 5 6" xfId="32146" xr:uid="{9B6962C0-0EAF-452F-B2CE-4237FD663754}"/>
    <cellStyle name="Calculation 4 4 6" xfId="4924" xr:uid="{271CE65F-E967-4933-B762-AB2AAFA5CACF}"/>
    <cellStyle name="Calculation 4 4 6 2" xfId="4925" xr:uid="{59A62E37-2875-47E2-BE55-43D5AD003F4F}"/>
    <cellStyle name="Calculation 4 4 6 2 2" xfId="4926" xr:uid="{2FFB2685-F5B3-44BF-BF73-BA3EF6DEF6EE}"/>
    <cellStyle name="Calculation 4 4 6 2 2 2" xfId="27026" xr:uid="{44DDC78B-5176-4F0E-B5E5-FDC1A829BF8F}"/>
    <cellStyle name="Calculation 4 4 6 2 3" xfId="34201" xr:uid="{0BF38B13-B74C-4158-B136-7A63224DE9A4}"/>
    <cellStyle name="Calculation 4 4 6 3" xfId="4927" xr:uid="{4CF9B941-5202-4282-A210-DB8F83A11F75}"/>
    <cellStyle name="Calculation 4 4 6 3 2" xfId="4928" xr:uid="{C614CF6F-5AD1-490B-8EA5-C2BB1985C674}"/>
    <cellStyle name="Calculation 4 4 6 3 2 2" xfId="39943" xr:uid="{23F066A8-950C-4E15-809D-26F4F5FD9765}"/>
    <cellStyle name="Calculation 4 4 6 3 3" xfId="30072" xr:uid="{159AE5BF-AD7B-486A-9FCC-5A469A9994D3}"/>
    <cellStyle name="Calculation 4 4 6 4" xfId="4929" xr:uid="{6C786B0C-7BEF-459E-8575-2D746F46D4D3}"/>
    <cellStyle name="Calculation 4 4 6 4 2" xfId="39944" xr:uid="{E0C821FB-5DD6-4E54-8B12-7B1F6CB9AC39}"/>
    <cellStyle name="Calculation 4 4 6 5" xfId="32499" xr:uid="{0F8A9508-61DB-4571-AABE-FAD5AE1F3B23}"/>
    <cellStyle name="Calculation 4 4 7" xfId="4930" xr:uid="{D220A0D2-682C-4D9F-91E1-F1E2715C9991}"/>
    <cellStyle name="Calculation 4 4 7 2" xfId="4931" xr:uid="{1A1D55D6-3729-4B7D-936A-1D6880B7D3CE}"/>
    <cellStyle name="Calculation 4 4 7 2 2" xfId="43803" xr:uid="{51965A19-74AA-4A8F-BF52-417F6068D465}"/>
    <cellStyle name="Calculation 4 4 7 3" xfId="44562" xr:uid="{B25BBDE1-E543-44D4-BBA6-5712EB1E7360}"/>
    <cellStyle name="Calculation 4 4 8" xfId="4932" xr:uid="{9B4768E1-C840-4485-A202-FE1FD30EA099}"/>
    <cellStyle name="Calculation 4 4 8 2" xfId="4933" xr:uid="{B51091F7-DA00-4DCF-9F42-647314DBED22}"/>
    <cellStyle name="Calculation 4 4 8 2 2" xfId="26910" xr:uid="{BA5FF718-35FC-434E-B189-435CE8AD33F8}"/>
    <cellStyle name="Calculation 4 4 8 3" xfId="36531" xr:uid="{A88688D0-CB5E-450E-B973-561091753B2A}"/>
    <cellStyle name="Calculation 4 4 9" xfId="4934" xr:uid="{40B168E3-3F94-47BD-866F-0E00D748295B}"/>
    <cellStyle name="Calculation 4 4 9 2" xfId="39945" xr:uid="{37B06C34-BB0E-4DBF-91E1-093D9D1E7E61}"/>
    <cellStyle name="Calculation 4 5" xfId="1118" xr:uid="{3442A12E-141D-4E84-A64E-CC36DECA6545}"/>
    <cellStyle name="Calculation 4 5 2" xfId="1509" xr:uid="{7E6D7E42-FD68-4617-9051-7922C9C5BD7F}"/>
    <cellStyle name="Calculation 4 5 2 2" xfId="2500" xr:uid="{70DAA271-3D25-462E-B751-6B4DE278D066}"/>
    <cellStyle name="Calculation 4 5 2 2 2" xfId="4935" xr:uid="{D37AAA33-BB6A-4A0F-8382-1418C99DE3CC}"/>
    <cellStyle name="Calculation 4 5 2 2 2 2" xfId="4936" xr:uid="{0FC92A2A-9C70-4DEE-A453-1DAFAD7BCB2C}"/>
    <cellStyle name="Calculation 4 5 2 2 2 2 2" xfId="4937" xr:uid="{B6BCC5DC-9EC3-460C-9C85-9797D964B90A}"/>
    <cellStyle name="Calculation 4 5 2 2 2 2 2 2" xfId="39564" xr:uid="{D539CF93-3ADE-4314-B789-0515FBE5725C}"/>
    <cellStyle name="Calculation 4 5 2 2 2 2 3" xfId="35701" xr:uid="{9EBEF669-453C-4622-B2AB-DE3F33069261}"/>
    <cellStyle name="Calculation 4 5 2 2 2 3" xfId="4938" xr:uid="{5070917F-FBB9-4569-B9D3-F6483AFBD6BF}"/>
    <cellStyle name="Calculation 4 5 2 2 2 3 2" xfId="4939" xr:uid="{8FF9C600-F4C0-4E73-978C-080CA184060F}"/>
    <cellStyle name="Calculation 4 5 2 2 2 3 2 2" xfId="39946" xr:uid="{09D7D4A7-2B15-400B-A855-6570F4CCE1D2}"/>
    <cellStyle name="Calculation 4 5 2 2 2 3 3" xfId="37502" xr:uid="{AC6163CC-B86A-48D3-8C95-166D86DCFFED}"/>
    <cellStyle name="Calculation 4 5 2 2 2 4" xfId="4940" xr:uid="{CCF7DA16-9F99-4193-9F99-995678B0E5D2}"/>
    <cellStyle name="Calculation 4 5 2 2 2 4 2" xfId="39947" xr:uid="{D090C09B-0F47-4532-BD6A-CF3846309497}"/>
    <cellStyle name="Calculation 4 5 2 2 2 5" xfId="30191" xr:uid="{164CBF41-F0EE-4FE6-A172-E7F933B40068}"/>
    <cellStyle name="Calculation 4 5 2 2 3" xfId="4941" xr:uid="{BB8BBD98-34BE-4503-83DD-EBF56941C5C8}"/>
    <cellStyle name="Calculation 4 5 2 2 3 2" xfId="4942" xr:uid="{38F5D166-F04D-4C1A-BDF1-EDC966D3FF3D}"/>
    <cellStyle name="Calculation 4 5 2 2 3 2 2" xfId="30291" xr:uid="{F1BA0CD3-6D3C-4A6A-B73E-7F9FF4202236}"/>
    <cellStyle name="Calculation 4 5 2 2 3 3" xfId="34182" xr:uid="{52B095CF-3E65-4330-850F-7FB48DADE25C}"/>
    <cellStyle name="Calculation 4 5 2 2 4" xfId="4943" xr:uid="{55C375A5-9714-498E-879B-3C06D05B1E7A}"/>
    <cellStyle name="Calculation 4 5 2 2 4 2" xfId="4944" xr:uid="{6A71F900-E44F-4E24-B44B-29B15557173F}"/>
    <cellStyle name="Calculation 4 5 2 2 4 2 2" xfId="39948" xr:uid="{1638D4DE-5A24-4A1B-B2A1-EFAB2810B438}"/>
    <cellStyle name="Calculation 4 5 2 2 4 3" xfId="29973" xr:uid="{12937B96-5CC9-4FB7-B32B-84C5DF34F2E1}"/>
    <cellStyle name="Calculation 4 5 2 2 5" xfId="4945" xr:uid="{2DE25CB3-591B-471F-88FF-45A8939F17FE}"/>
    <cellStyle name="Calculation 4 5 2 2 5 2" xfId="39949" xr:uid="{C0BC687C-D6E6-4E59-AACA-F1A5F89DE29B}"/>
    <cellStyle name="Calculation 4 5 2 2 6" xfId="48836" xr:uid="{770BD46C-32E7-4930-9703-A2B85ADD9AA3}"/>
    <cellStyle name="Calculation 4 5 2 3" xfId="4946" xr:uid="{391F0BA1-9C5F-47D5-8769-1FFDB71C4A25}"/>
    <cellStyle name="Calculation 4 5 2 3 2" xfId="4947" xr:uid="{9BE61546-2838-41E0-93A7-5538C6536BE5}"/>
    <cellStyle name="Calculation 4 5 2 3 2 2" xfId="4948" xr:uid="{2572D535-6419-4C08-8ED1-092D2BACFC2D}"/>
    <cellStyle name="Calculation 4 5 2 3 2 2 2" xfId="39451" xr:uid="{88A18F0B-4C9C-451B-8221-E624AC8CC08A}"/>
    <cellStyle name="Calculation 4 5 2 3 2 3" xfId="48726" xr:uid="{665DB9CB-E2A4-4B7F-92C4-A935E7918874}"/>
    <cellStyle name="Calculation 4 5 2 3 3" xfId="4949" xr:uid="{864A02BA-C876-4FEB-9899-86E5F3C36C68}"/>
    <cellStyle name="Calculation 4 5 2 3 3 2" xfId="4950" xr:uid="{7FD5FBB5-FAD3-4EE7-9BDD-AD39E4B8615A}"/>
    <cellStyle name="Calculation 4 5 2 3 3 2 2" xfId="39950" xr:uid="{17B1F516-BDE6-4CF7-A29B-9BE6AEBB89B7}"/>
    <cellStyle name="Calculation 4 5 2 3 3 3" xfId="37395" xr:uid="{89F14702-BDEA-4E21-97B8-BECC8F07B7EB}"/>
    <cellStyle name="Calculation 4 5 2 3 4" xfId="4951" xr:uid="{4C42F62C-E5A2-4D61-B354-C53628116A5A}"/>
    <cellStyle name="Calculation 4 5 2 3 4 2" xfId="39951" xr:uid="{C8EBBF2B-FB4E-414A-BF14-B505F441843C}"/>
    <cellStyle name="Calculation 4 5 2 3 5" xfId="30310" xr:uid="{322EED70-9A46-4D6D-BF07-C53C41D1817B}"/>
    <cellStyle name="Calculation 4 5 2 4" xfId="4952" xr:uid="{1F079DCF-BA3E-4BE8-8453-37DD0C49A327}"/>
    <cellStyle name="Calculation 4 5 2 4 2" xfId="4953" xr:uid="{FC5F7B53-E05D-444D-BC3B-DFBFC69A59D0}"/>
    <cellStyle name="Calculation 4 5 2 4 2 2" xfId="39104" xr:uid="{54DC4E17-DE7C-4D66-9FFC-DAEEDE463F1A}"/>
    <cellStyle name="Calculation 4 5 2 4 3" xfId="35212" xr:uid="{AD70C0C5-459B-48E0-94E8-EF8274C1C5D1}"/>
    <cellStyle name="Calculation 4 5 2 5" xfId="4954" xr:uid="{6C7A1B27-EF8C-4744-BA06-9C6D47DDE7A3}"/>
    <cellStyle name="Calculation 4 5 2 5 2" xfId="4955" xr:uid="{F178258B-7944-4226-8C70-E7FF5B6266CD}"/>
    <cellStyle name="Calculation 4 5 2 5 2 2" xfId="39952" xr:uid="{3DD6833C-6D82-401E-8502-EBFCD8ADE664}"/>
    <cellStyle name="Calculation 4 5 2 5 3" xfId="36860" xr:uid="{51C401CB-13D9-4C14-AA71-BAD3F8B0D68E}"/>
    <cellStyle name="Calculation 4 5 2 6" xfId="4956" xr:uid="{2A24BFC0-CD2E-4FDF-82D1-FC0069ED73F4}"/>
    <cellStyle name="Calculation 4 5 2 6 2" xfId="39953" xr:uid="{5114C7C9-CAAA-4D9C-9A92-F48645D3CD42}"/>
    <cellStyle name="Calculation 4 5 2 7" xfId="31782" xr:uid="{D208E4E8-6E61-4E9B-BD85-A69AD5284DED}"/>
    <cellStyle name="Calculation 4 5 3" xfId="1771" xr:uid="{722D0780-D03F-4746-B673-4C650CC4FD87}"/>
    <cellStyle name="Calculation 4 5 3 2" xfId="2756" xr:uid="{94AB2B07-A17E-4185-B167-79EB6BD355C4}"/>
    <cellStyle name="Calculation 4 5 3 2 2" xfId="4957" xr:uid="{7E5DACDA-B815-406E-8191-D3DA61F78206}"/>
    <cellStyle name="Calculation 4 5 3 2 2 2" xfId="4958" xr:uid="{0BE1E419-C7AD-425E-AC66-5B9CF782FAFE}"/>
    <cellStyle name="Calculation 4 5 3 2 2 2 2" xfId="4959" xr:uid="{BA967827-46A2-4C90-A654-A9DA71BEF496}"/>
    <cellStyle name="Calculation 4 5 3 2 2 2 2 2" xfId="29682" xr:uid="{01E61FAB-F2E7-4859-A5AE-C45781ED729D}"/>
    <cellStyle name="Calculation 4 5 3 2 2 2 3" xfId="33733" xr:uid="{1B27CE34-EFA9-4937-84EF-5268E699F8BD}"/>
    <cellStyle name="Calculation 4 5 3 2 2 3" xfId="4960" xr:uid="{CE37B719-1E0D-406F-A0F9-28122BE64906}"/>
    <cellStyle name="Calculation 4 5 3 2 2 3 2" xfId="4961" xr:uid="{BCBF68D2-0711-4C8B-A6F5-ED6C878534CD}"/>
    <cellStyle name="Calculation 4 5 3 2 2 3 2 2" xfId="39954" xr:uid="{7EA9C37C-E1ED-49DB-9418-9F6FF31EE83C}"/>
    <cellStyle name="Calculation 4 5 3 2 2 3 3" xfId="34264" xr:uid="{883AA345-58F6-4DC9-AC97-4B3A25628D2B}"/>
    <cellStyle name="Calculation 4 5 3 2 2 4" xfId="4962" xr:uid="{0EFDFE7E-394D-4AC5-9E7A-D2001E2C3EAC}"/>
    <cellStyle name="Calculation 4 5 3 2 2 4 2" xfId="45459" xr:uid="{8DC4B434-F80B-43D9-845F-BD32EED06414}"/>
    <cellStyle name="Calculation 4 5 3 2 2 5" xfId="46398" xr:uid="{AE029408-F468-4F65-BAD4-6590DBB47CC6}"/>
    <cellStyle name="Calculation 4 5 3 2 3" xfId="4963" xr:uid="{EA03E0DF-DAC4-4200-AE0D-3BB5CF933A4A}"/>
    <cellStyle name="Calculation 4 5 3 2 3 2" xfId="4964" xr:uid="{8D92C6EF-800F-4A56-A5CF-85CFF51DADF8}"/>
    <cellStyle name="Calculation 4 5 3 2 3 2 2" xfId="37839" xr:uid="{A07959AB-3E44-4609-A9A8-E850138038CE}"/>
    <cellStyle name="Calculation 4 5 3 2 3 3" xfId="25980" xr:uid="{A8DA50C2-7C81-43BC-8594-18D225F5D395}"/>
    <cellStyle name="Calculation 4 5 3 2 4" xfId="4965" xr:uid="{76F0C609-B820-4B16-A330-8D73217FC2A9}"/>
    <cellStyle name="Calculation 4 5 3 2 4 2" xfId="4966" xr:uid="{0AEEF654-59D7-46EE-BFCD-06EAE8680B1B}"/>
    <cellStyle name="Calculation 4 5 3 2 4 2 2" xfId="31376" xr:uid="{01B3E0C6-C7EC-4A4D-8D43-930E22FFE49F}"/>
    <cellStyle name="Calculation 4 5 3 2 4 3" xfId="26229" xr:uid="{452504F0-2E8C-448C-A079-41FDEDBF3764}"/>
    <cellStyle name="Calculation 4 5 3 2 5" xfId="4967" xr:uid="{97DAB870-F1FD-4645-ABDA-5B5E6287D6C6}"/>
    <cellStyle name="Calculation 4 5 3 2 5 2" xfId="26687" xr:uid="{574C0B77-7B26-4BA4-953F-FE39C60DEF2A}"/>
    <cellStyle name="Calculation 4 5 3 2 6" xfId="32353" xr:uid="{77F12142-CB8B-47BF-AA79-055F6BA18951}"/>
    <cellStyle name="Calculation 4 5 3 3" xfId="4968" xr:uid="{024E301B-F735-4CAD-B15F-E26AA029ED27}"/>
    <cellStyle name="Calculation 4 5 3 3 2" xfId="4969" xr:uid="{8339742D-4759-4DBE-8EFC-2B47D44F13C7}"/>
    <cellStyle name="Calculation 4 5 3 3 2 2" xfId="4970" xr:uid="{61AF28BC-AE1F-4B1B-B393-3ECD36E2E2FD}"/>
    <cellStyle name="Calculation 4 5 3 3 2 2 2" xfId="28447" xr:uid="{F5AD28C8-B338-4DE9-8964-B4FDC76899AB}"/>
    <cellStyle name="Calculation 4 5 3 3 2 3" xfId="34261" xr:uid="{128EE5F3-31E9-432A-BB46-F91CB3F81AAA}"/>
    <cellStyle name="Calculation 4 5 3 3 3" xfId="4971" xr:uid="{B8FD270B-7F0C-40CC-B184-A4E2619A36B7}"/>
    <cellStyle name="Calculation 4 5 3 3 3 2" xfId="4972" xr:uid="{D1BC7466-4EE6-4685-AE81-400D5E46D09D}"/>
    <cellStyle name="Calculation 4 5 3 3 3 2 2" xfId="44028" xr:uid="{386693E9-7A24-4895-8FB0-57B00CF39791}"/>
    <cellStyle name="Calculation 4 5 3 3 3 3" xfId="31287" xr:uid="{1A48A4F1-D6B9-4836-9F73-90BEC0433ECF}"/>
    <cellStyle name="Calculation 4 5 3 3 4" xfId="4973" xr:uid="{4DC83B34-804A-4373-A1AF-A2928B54A5EB}"/>
    <cellStyle name="Calculation 4 5 3 3 4 2" xfId="44691" xr:uid="{6AF83408-9C5A-4768-949F-DA826F782DA1}"/>
    <cellStyle name="Calculation 4 5 3 3 5" xfId="45339" xr:uid="{46F244BC-E3B5-404E-889E-6235AAFF4E0D}"/>
    <cellStyle name="Calculation 4 5 3 4" xfId="4974" xr:uid="{07196F24-3377-4717-8335-66861DE81F0B}"/>
    <cellStyle name="Calculation 4 5 3 4 2" xfId="4975" xr:uid="{DD82275E-FCF9-473F-BD1A-93AFE9330846}"/>
    <cellStyle name="Calculation 4 5 3 4 2 2" xfId="44585" xr:uid="{0D301E88-B5DC-47AA-B07C-B3747E179686}"/>
    <cellStyle name="Calculation 4 5 3 4 3" xfId="48182" xr:uid="{4C4B9E84-6AA6-4ED5-B47E-EA78CF2B3F82}"/>
    <cellStyle name="Calculation 4 5 3 5" xfId="4976" xr:uid="{C3FFEE8F-9A77-497B-A0EE-41B3565C97FC}"/>
    <cellStyle name="Calculation 4 5 3 5 2" xfId="4977" xr:uid="{478E0C6C-C58E-4BE7-9D80-9D8D138B8ECE}"/>
    <cellStyle name="Calculation 4 5 3 5 2 2" xfId="27639" xr:uid="{772422DC-65FE-42E1-AF6B-A4C7223EF9D2}"/>
    <cellStyle name="Calculation 4 5 3 5 3" xfId="36562" xr:uid="{3B2D891C-0512-4ABD-B92E-A0B329026B14}"/>
    <cellStyle name="Calculation 4 5 3 6" xfId="4978" xr:uid="{CC8D5CC8-2486-44E0-B7D2-F39F6A26B5FC}"/>
    <cellStyle name="Calculation 4 5 3 6 2" xfId="39955" xr:uid="{80CA9F9B-DB5C-43DF-AB61-CD2C32D90443}"/>
    <cellStyle name="Calculation 4 5 3 7" xfId="31917" xr:uid="{AB430CFD-9A75-4274-98FE-7F8BA37D9A01}"/>
    <cellStyle name="Calculation 4 5 4" xfId="2128" xr:uid="{DE9C9862-924C-4832-A456-663CCE16088F}"/>
    <cellStyle name="Calculation 4 5 4 2" xfId="4979" xr:uid="{69AAC96F-72DF-4E02-8632-1BEDAC334124}"/>
    <cellStyle name="Calculation 4 5 4 2 2" xfId="4980" xr:uid="{A2869FAA-20ED-4846-8131-56520D634340}"/>
    <cellStyle name="Calculation 4 5 4 2 2 2" xfId="4981" xr:uid="{B4A9A67C-E068-45E5-A93F-86414AE4745D}"/>
    <cellStyle name="Calculation 4 5 4 2 2 2 2" xfId="43863" xr:uid="{AA8EA2B2-9D11-4384-8034-167AFEF65875}"/>
    <cellStyle name="Calculation 4 5 4 2 2 3" xfId="35357" xr:uid="{FDD47374-9996-41A2-B8C9-1FB4BFC02C6F}"/>
    <cellStyle name="Calculation 4 5 4 2 3" xfId="4982" xr:uid="{035BF8A8-A128-4921-BF1E-B797E7309EEC}"/>
    <cellStyle name="Calculation 4 5 4 2 3 2" xfId="4983" xr:uid="{4EEE8955-3DCE-4EE8-8CC5-2DA3477B9C91}"/>
    <cellStyle name="Calculation 4 5 4 2 3 2 2" xfId="39956" xr:uid="{94CB0509-109D-4024-9266-8DFC0DF4468B}"/>
    <cellStyle name="Calculation 4 5 4 2 3 3" xfId="37123" xr:uid="{D58D4769-E224-4B04-9200-54ED2FF52169}"/>
    <cellStyle name="Calculation 4 5 4 2 4" xfId="4984" xr:uid="{783D3B90-FA48-40AC-AA67-88B9E8E9654B}"/>
    <cellStyle name="Calculation 4 5 4 2 4 2" xfId="47522" xr:uid="{152DC316-7C74-491D-86BF-A25C4CF2827A}"/>
    <cellStyle name="Calculation 4 5 4 2 5" xfId="33088" xr:uid="{ACD1BD9F-3A62-4CCE-AEE9-337DB68EBCB9}"/>
    <cellStyle name="Calculation 4 5 4 3" xfId="4985" xr:uid="{B3488E07-CA48-4DAE-BEFB-11595418AA7F}"/>
    <cellStyle name="Calculation 4 5 4 3 2" xfId="4986" xr:uid="{B7B9978E-0FF1-4130-828A-154087418AB1}"/>
    <cellStyle name="Calculation 4 5 4 3 2 2" xfId="38300" xr:uid="{DFB43EA4-9DCD-4AA1-882E-4DA8524E928A}"/>
    <cellStyle name="Calculation 4 5 4 3 3" xfId="34241" xr:uid="{4E19C190-DF05-4DEA-9590-68DE21FAC1D4}"/>
    <cellStyle name="Calculation 4 5 4 4" xfId="4987" xr:uid="{15CF0A56-CCE7-49A9-BEF2-C68A38231BE8}"/>
    <cellStyle name="Calculation 4 5 4 4 2" xfId="4988" xr:uid="{C71E5A5D-7F74-4EDE-BEA6-FD9CCBAF4F2C}"/>
    <cellStyle name="Calculation 4 5 4 4 2 2" xfId="39957" xr:uid="{49C1CFDF-64DB-4DDD-8399-3EC71EBB4833}"/>
    <cellStyle name="Calculation 4 5 4 4 3" xfId="36057" xr:uid="{F90119FE-18DC-49E9-8E2B-34204E4FD8D7}"/>
    <cellStyle name="Calculation 4 5 4 5" xfId="4989" xr:uid="{4721A7AD-AE13-4657-8D8B-B65ADD778324}"/>
    <cellStyle name="Calculation 4 5 4 5 2" xfId="39958" xr:uid="{3F3B149D-9A29-4DB2-B02A-91F43FDED2FF}"/>
    <cellStyle name="Calculation 4 5 4 6" xfId="44280" xr:uid="{AF8CF90B-F3B8-4FAA-86E7-0FF02648F6A9}"/>
    <cellStyle name="Calculation 4 5 5" xfId="4990" xr:uid="{E818FEF5-1E92-4932-8EF1-A42D3B0C22DA}"/>
    <cellStyle name="Calculation 4 5 5 2" xfId="4991" xr:uid="{06B2E10B-732E-4965-A2C0-1FEDF3F5735E}"/>
    <cellStyle name="Calculation 4 5 5 2 2" xfId="4992" xr:uid="{61AC1CA4-0B37-474C-B912-4789EF60D4BE}"/>
    <cellStyle name="Calculation 4 5 5 2 2 2" xfId="44353" xr:uid="{DF95FDB7-B8C5-4FD8-8170-EDE128C10F0A}"/>
    <cellStyle name="Calculation 4 5 5 2 3" xfId="35140" xr:uid="{53CD25D9-4F10-4EE4-B8FB-C84E71F5CB5C}"/>
    <cellStyle name="Calculation 4 5 5 3" xfId="4993" xr:uid="{4ACB0845-D6D1-4DA3-A8F0-9B5FC24ACA3B}"/>
    <cellStyle name="Calculation 4 5 5 3 2" xfId="4994" xr:uid="{BB5B1C3B-5249-447D-BF0A-3B9A14DC8E83}"/>
    <cellStyle name="Calculation 4 5 5 3 2 2" xfId="39959" xr:uid="{8E931C66-E665-4F81-81D5-8982A5E1ECD0}"/>
    <cellStyle name="Calculation 4 5 5 3 3" xfId="36802" xr:uid="{AC4FC435-1017-49AD-96C5-C4E6DF32CC42}"/>
    <cellStyle name="Calculation 4 5 5 4" xfId="4995" xr:uid="{73CE5671-7553-4D6B-AC78-6856C1BCB726}"/>
    <cellStyle name="Calculation 4 5 5 4 2" xfId="28906" xr:uid="{3B717393-9C18-471B-A4FC-79CD18E74797}"/>
    <cellStyle name="Calculation 4 5 5 5" xfId="31294" xr:uid="{879F9FB2-C58F-4E64-BA9B-10FF1D2AD54D}"/>
    <cellStyle name="Calculation 4 5 6" xfId="4996" xr:uid="{E1532DAE-2C39-4791-8FC6-5B38AE553F7C}"/>
    <cellStyle name="Calculation 4 5 6 2" xfId="4997" xr:uid="{A4011654-CD75-454A-B3EB-3BFCBDB1FDD3}"/>
    <cellStyle name="Calculation 4 5 6 2 2" xfId="37797" xr:uid="{F79EF9D8-D3CA-40EC-8842-38096AAF824E}"/>
    <cellStyle name="Calculation 4 5 6 3" xfId="33617" xr:uid="{44414B5E-5620-405F-8F96-2388AF92C039}"/>
    <cellStyle name="Calculation 4 5 7" xfId="4998" xr:uid="{7471FDB2-67DE-4264-A989-A1DBC014238E}"/>
    <cellStyle name="Calculation 4 5 7 2" xfId="4999" xr:uid="{2D45E5B1-68BC-4283-93EC-8A4D596081ED}"/>
    <cellStyle name="Calculation 4 5 7 2 2" xfId="26087" xr:uid="{43F684CD-97D8-4C46-87AF-BCE6D5710B52}"/>
    <cellStyle name="Calculation 4 5 7 3" xfId="33994" xr:uid="{EEEC146B-CD36-440B-A523-97AB26435147}"/>
    <cellStyle name="Calculation 4 5 8" xfId="5000" xr:uid="{114C01DB-9CCF-4072-9B92-E4C56016CFD3}"/>
    <cellStyle name="Calculation 4 5 8 2" xfId="30541" xr:uid="{657D1F94-1556-4665-A7D9-7AD6A5170CEC}"/>
    <cellStyle name="Calculation 4 5 9" xfId="31588" xr:uid="{71CCAADB-C8C2-47A6-8DBC-BF4A7C0192B4}"/>
    <cellStyle name="Calculation 4 6" xfId="1198" xr:uid="{5DDC40E7-8741-43B2-A371-FAC2F641DB4C}"/>
    <cellStyle name="Calculation 4 6 2" xfId="2201" xr:uid="{BDD4F8C7-D88B-4C42-9B9C-D2C64C9DA614}"/>
    <cellStyle name="Calculation 4 6 2 2" xfId="5001" xr:uid="{C7E5C4A9-5779-40A8-8153-D470E5CA64BD}"/>
    <cellStyle name="Calculation 4 6 2 2 2" xfId="5002" xr:uid="{20A8DD00-04CE-493C-92F7-C8B6728D280C}"/>
    <cellStyle name="Calculation 4 6 2 2 2 2" xfId="5003" xr:uid="{5BE5AC53-8EF0-49E2-893F-F5B7E22E4E68}"/>
    <cellStyle name="Calculation 4 6 2 2 2 2 2" xfId="46287" xr:uid="{C138CB03-F094-4A54-B023-E0521921CDC4}"/>
    <cellStyle name="Calculation 4 6 2 2 2 3" xfId="25717" xr:uid="{6BA3FAD0-3C26-4286-AAFC-6AEDF0AEEBA1}"/>
    <cellStyle name="Calculation 4 6 2 2 3" xfId="5004" xr:uid="{E09F0C8C-9418-4AB4-9B6D-B05F2C676F08}"/>
    <cellStyle name="Calculation 4 6 2 2 3 2" xfId="5005" xr:uid="{8F864742-212C-4737-8E6B-018A4CEFAF6C}"/>
    <cellStyle name="Calculation 4 6 2 2 3 2 2" xfId="31219" xr:uid="{FC7BD55D-A5E2-4E6E-8B9C-30E3F5310E21}"/>
    <cellStyle name="Calculation 4 6 2 2 3 3" xfId="36083" xr:uid="{D84C1E29-971A-42F5-9583-215AA8D3B86A}"/>
    <cellStyle name="Calculation 4 6 2 2 4" xfId="5006" xr:uid="{1D7A98C6-6FFB-47EF-BB93-365826148A42}"/>
    <cellStyle name="Calculation 4 6 2 2 4 2" xfId="29701" xr:uid="{69D944A5-2A99-4120-9DE9-4E56A9B0D61F}"/>
    <cellStyle name="Calculation 4 6 2 2 5" xfId="33131" xr:uid="{85D6DC5F-78EC-462E-A7EE-F6523E9E2940}"/>
    <cellStyle name="Calculation 4 6 2 3" xfId="5007" xr:uid="{06B9666D-466F-4EFC-A686-28E034CB2306}"/>
    <cellStyle name="Calculation 4 6 2 3 2" xfId="5008" xr:uid="{2B049534-2AA4-48AD-9C81-B4EB2B11B7DB}"/>
    <cellStyle name="Calculation 4 6 2 3 2 2" xfId="39504" xr:uid="{B294F9AB-1B44-4334-A60E-921A2735254D}"/>
    <cellStyle name="Calculation 4 6 2 3 3" xfId="25547" xr:uid="{BCEC354B-BF22-4C4D-B971-6D6ECA376807}"/>
    <cellStyle name="Calculation 4 6 2 4" xfId="5009" xr:uid="{AA6ADE1D-7F97-4A01-9A6F-4D84B581372C}"/>
    <cellStyle name="Calculation 4 6 2 4 2" xfId="5010" xr:uid="{BC88793A-DF94-400D-87A5-61E9A16FF62B}"/>
    <cellStyle name="Calculation 4 6 2 4 2 2" xfId="39960" xr:uid="{1DD15CE9-E254-4569-B18E-1CE9824A1F68}"/>
    <cellStyle name="Calculation 4 6 2 4 3" xfId="46123" xr:uid="{5579F67E-FB02-41A4-985B-DFEF20E55A4E}"/>
    <cellStyle name="Calculation 4 6 2 5" xfId="5011" xr:uid="{195DCA3A-564D-4FBC-9638-F2FBA030A74C}"/>
    <cellStyle name="Calculation 4 6 2 5 2" xfId="39961" xr:uid="{B08BF215-C6B7-4B25-8EA8-7C19AD400D4F}"/>
    <cellStyle name="Calculation 4 6 2 6" xfId="28233" xr:uid="{1C8AF4A2-3311-47DA-AA53-A5CC55C0E85D}"/>
    <cellStyle name="Calculation 4 6 3" xfId="5012" xr:uid="{F3C67529-EB51-470C-BEA5-528CF04CA4F9}"/>
    <cellStyle name="Calculation 4 6 3 2" xfId="5013" xr:uid="{4F7A890A-F35E-4EB8-8117-F1A38E9FC395}"/>
    <cellStyle name="Calculation 4 6 3 2 2" xfId="5014" xr:uid="{C0911AB8-673B-491A-A8FC-8A3E3C0EEF12}"/>
    <cellStyle name="Calculation 4 6 3 2 2 2" xfId="44556" xr:uid="{9083ACE5-CD3E-42E0-A5E2-8C84EEE077E4}"/>
    <cellStyle name="Calculation 4 6 3 2 3" xfId="27934" xr:uid="{307D1609-F186-4A41-9037-D9B7C92E2C2A}"/>
    <cellStyle name="Calculation 4 6 3 3" xfId="5015" xr:uid="{A5F7BB3E-0D28-481A-B1D6-6D9DBF38C18F}"/>
    <cellStyle name="Calculation 4 6 3 3 2" xfId="5016" xr:uid="{3550E73A-0819-4448-8C9B-CACD8C48552A}"/>
    <cellStyle name="Calculation 4 6 3 3 2 2" xfId="39962" xr:uid="{62DDEE85-2110-4982-A009-7858EA2B37AE}"/>
    <cellStyle name="Calculation 4 6 3 3 3" xfId="37434" xr:uid="{2868DF71-AC20-4C96-AE89-909B6BC46136}"/>
    <cellStyle name="Calculation 4 6 3 4" xfId="5017" xr:uid="{94F846FB-9157-47D6-8602-03E8D08D5EFA}"/>
    <cellStyle name="Calculation 4 6 3 4 2" xfId="39963" xr:uid="{4F8FBA8E-783B-4E9A-9B93-4A3D367FBF6A}"/>
    <cellStyle name="Calculation 4 6 3 5" xfId="32579" xr:uid="{5ED5E0DF-07DC-430B-90AD-5253244ECED4}"/>
    <cellStyle name="Calculation 4 6 4" xfId="5018" xr:uid="{061E6CD0-E336-4438-9901-D7ADC75B7465}"/>
    <cellStyle name="Calculation 4 6 4 2" xfId="5019" xr:uid="{03C45765-1404-4C17-828B-42C7AE9DBDD8}"/>
    <cellStyle name="Calculation 4 6 4 2 2" xfId="49377" xr:uid="{DF6D3051-2A51-49FC-862D-66FF20559803}"/>
    <cellStyle name="Calculation 4 6 4 3" xfId="35211" xr:uid="{1033DF96-4AFD-458D-83A4-5B5DA4E95491}"/>
    <cellStyle name="Calculation 4 6 5" xfId="5020" xr:uid="{4732B1DD-E28E-48B8-9932-C7BB5E62105C}"/>
    <cellStyle name="Calculation 4 6 5 2" xfId="5021" xr:uid="{88E952DB-646F-44E6-A6C2-01A620C116F5}"/>
    <cellStyle name="Calculation 4 6 5 2 2" xfId="39964" xr:uid="{4E013E22-C838-422C-92A8-36F04642201D}"/>
    <cellStyle name="Calculation 4 6 5 3" xfId="29284" xr:uid="{DF3A0D5E-F41E-4F0E-B33D-05441FA42EDF}"/>
    <cellStyle name="Calculation 4 6 6" xfId="5022" xr:uid="{B9BAEB56-0007-44D3-9B80-FBC0811515B6}"/>
    <cellStyle name="Calculation 4 6 6 2" xfId="39965" xr:uid="{1C4E3241-0706-4B64-9F1D-CECBFE3FB894}"/>
    <cellStyle name="Calculation 4 6 7" xfId="26284" xr:uid="{528D55EF-600E-4220-8A68-53226E1038DC}"/>
    <cellStyle name="Calculation 4 7" xfId="940" xr:uid="{9E0C3675-345A-45C0-8D06-577B39E10C31}"/>
    <cellStyle name="Calculation 4 7 2" xfId="1989" xr:uid="{1C23B736-FB45-450D-9FFC-A7555A8090D6}"/>
    <cellStyle name="Calculation 4 7 2 2" xfId="5023" xr:uid="{79E47CA9-BF50-46D6-AAC8-5B63C92742BD}"/>
    <cellStyle name="Calculation 4 7 2 2 2" xfId="5024" xr:uid="{F1179675-342B-4B7B-AF1C-47470D6A7A3C}"/>
    <cellStyle name="Calculation 4 7 2 2 2 2" xfId="5025" xr:uid="{2009007E-276F-4AF8-B758-4F7DD6A87C1E}"/>
    <cellStyle name="Calculation 4 7 2 2 2 2 2" xfId="27270" xr:uid="{A999C007-4574-43EB-AF7A-2DB359608892}"/>
    <cellStyle name="Calculation 4 7 2 2 2 3" xfId="34848" xr:uid="{3C28440B-841A-404F-90A4-DCCB9CCE4D9D}"/>
    <cellStyle name="Calculation 4 7 2 2 3" xfId="5026" xr:uid="{994AFCE0-AA50-4ED8-8416-F324AD51EF9B}"/>
    <cellStyle name="Calculation 4 7 2 2 3 2" xfId="5027" xr:uid="{F0AE8C67-C2CE-468D-AD5A-739B7DFD6B9F}"/>
    <cellStyle name="Calculation 4 7 2 2 3 2 2" xfId="39966" xr:uid="{888954CB-FB21-47E1-AF13-C3D9951198DD}"/>
    <cellStyle name="Calculation 4 7 2 2 3 3" xfId="36568" xr:uid="{1AECE9AB-5C9A-4261-A6B9-BBC98BFAE516}"/>
    <cellStyle name="Calculation 4 7 2 2 4" xfId="5028" xr:uid="{C84AE57A-8B54-4567-9EB3-9655893C5EB3}"/>
    <cellStyle name="Calculation 4 7 2 2 4 2" xfId="39967" xr:uid="{784EF990-1DF2-4FAF-BE10-05A1CB57FDE6}"/>
    <cellStyle name="Calculation 4 7 2 2 5" xfId="28877" xr:uid="{78F80A52-AAB7-4E28-BC3A-366E681A2795}"/>
    <cellStyle name="Calculation 4 7 2 3" xfId="5029" xr:uid="{7A3A1D8A-661D-4E38-A2B5-0BE5EDC8D858}"/>
    <cellStyle name="Calculation 4 7 2 3 2" xfId="5030" xr:uid="{E52EFB4E-9DB7-4F8F-BC58-E2C56F1FFFB4}"/>
    <cellStyle name="Calculation 4 7 2 3 2 2" xfId="29637" xr:uid="{F8A586C0-ADDC-4C4E-A3D4-7B3FF34D7251}"/>
    <cellStyle name="Calculation 4 7 2 3 3" xfId="48744" xr:uid="{E0C86495-6B5B-4374-B54F-7AD3F75C7DAE}"/>
    <cellStyle name="Calculation 4 7 2 4" xfId="5031" xr:uid="{22557F90-55ED-43C4-AD9D-8700664EE75A}"/>
    <cellStyle name="Calculation 4 7 2 4 2" xfId="5032" xr:uid="{75337C8D-2426-4703-9080-88E6C27368C0}"/>
    <cellStyle name="Calculation 4 7 2 4 2 2" xfId="39968" xr:uid="{B2CED2DB-9B72-4A3F-863D-3B4FF24EAA62}"/>
    <cellStyle name="Calculation 4 7 2 4 3" xfId="37266" xr:uid="{B00C241F-6886-45DD-A66D-AFFCE418B5DE}"/>
    <cellStyle name="Calculation 4 7 2 5" xfId="5033" xr:uid="{23E509B5-BB3A-49BD-98E9-36D7176AF7CE}"/>
    <cellStyle name="Calculation 4 7 2 5 2" xfId="39969" xr:uid="{BBF5A948-62F9-4251-8284-982C1CA3FCB0}"/>
    <cellStyle name="Calculation 4 7 2 6" xfId="32102" xr:uid="{30EC5DC9-1205-48C9-BE2B-4EF61AB86AA0}"/>
    <cellStyle name="Calculation 4 7 3" xfId="5034" xr:uid="{969CFA72-7641-4697-8965-61F73E3F4361}"/>
    <cellStyle name="Calculation 4 7 3 2" xfId="5035" xr:uid="{B7A65CE2-0BAD-4A25-87D4-4DAD4730609D}"/>
    <cellStyle name="Calculation 4 7 3 2 2" xfId="5036" xr:uid="{DD05AA62-5A7D-4F59-99FE-A6B827AE1743}"/>
    <cellStyle name="Calculation 4 7 3 2 2 2" xfId="39340" xr:uid="{9FE9E84B-AF9C-4314-AAF0-85183063B243}"/>
    <cellStyle name="Calculation 4 7 3 2 3" xfId="35426" xr:uid="{9F34EA65-C03F-48E6-8C3B-F6AEB8784F46}"/>
    <cellStyle name="Calculation 4 7 3 3" xfId="5037" xr:uid="{A6B80445-1060-45D1-9517-FEAFF40D32D4}"/>
    <cellStyle name="Calculation 4 7 3 3 2" xfId="5038" xr:uid="{321337B0-E9D0-4BAA-813F-45B2D17088CC}"/>
    <cellStyle name="Calculation 4 7 3 3 2 2" xfId="28126" xr:uid="{C94D7CB1-1A78-4B7B-AD37-1AD4425AF649}"/>
    <cellStyle name="Calculation 4 7 3 3 3" xfId="26998" xr:uid="{D649A71D-CBD5-4982-A85B-88A74A141D47}"/>
    <cellStyle name="Calculation 4 7 3 4" xfId="5039" xr:uid="{F97CDCAC-1A0C-405D-9573-F358CA94BC82}"/>
    <cellStyle name="Calculation 4 7 3 4 2" xfId="39970" xr:uid="{9D0A7A88-237B-40C9-8088-6E10EECF7244}"/>
    <cellStyle name="Calculation 4 7 3 5" xfId="32459" xr:uid="{0A43F7D3-D2B5-42D8-8239-35E211310FE7}"/>
    <cellStyle name="Calculation 4 7 4" xfId="5040" xr:uid="{199C01AF-9F1B-4358-92AC-7CD76D1121E9}"/>
    <cellStyle name="Calculation 4 7 4 2" xfId="5041" xr:uid="{A7403F70-48EF-4E64-B6A6-008F951FDC3D}"/>
    <cellStyle name="Calculation 4 7 4 2 2" xfId="31059" xr:uid="{C3AE4251-C0A4-4E97-B978-CDAAAD2BD6B3}"/>
    <cellStyle name="Calculation 4 7 4 3" xfId="47583" xr:uid="{196AE909-B6D8-47BA-AA1B-27083FFA5308}"/>
    <cellStyle name="Calculation 4 7 5" xfId="5042" xr:uid="{1554C81B-6E86-4507-B809-B304D9DCB3B9}"/>
    <cellStyle name="Calculation 4 7 5 2" xfId="5043" xr:uid="{0AF45CD2-9255-4F13-A554-5E68202050C5}"/>
    <cellStyle name="Calculation 4 7 5 2 2" xfId="39971" xr:uid="{A1FCE5A3-93B7-45F0-8A6C-0987760DB1A4}"/>
    <cellStyle name="Calculation 4 7 5 3" xfId="28747" xr:uid="{2846476E-FB6B-4CEE-A1DD-EFF6394EDAE0}"/>
    <cellStyle name="Calculation 4 7 6" xfId="5044" xr:uid="{4AEB1A8F-A379-4A85-ACCB-20B8B710B9B6}"/>
    <cellStyle name="Calculation 4 7 6 2" xfId="45418" xr:uid="{00DEB0D9-8484-42CC-932F-55BA4AD528DC}"/>
    <cellStyle name="Calculation 4 7 7" xfId="31653" xr:uid="{041396F5-C76A-4285-AB49-02203F0A7E91}"/>
    <cellStyle name="Calculation 4 8" xfId="1064" xr:uid="{BAB41176-2328-4B41-9697-E42D3283C0E9}"/>
    <cellStyle name="Calculation 4 8 2" xfId="5045" xr:uid="{7AC1494A-67C6-49B3-B5D9-AB7C59347A91}"/>
    <cellStyle name="Calculation 4 8 2 2" xfId="5046" xr:uid="{298CCC0A-7490-4946-B95D-810986CF4EC8}"/>
    <cellStyle name="Calculation 4 8 2 2 2" xfId="5047" xr:uid="{D1D8C47C-A0F8-4CD6-AE54-0C3E0BE563A0}"/>
    <cellStyle name="Calculation 4 8 2 2 2 2" xfId="38614" xr:uid="{A183A69A-3B3D-40D7-AF66-A4E904A6FE0D}"/>
    <cellStyle name="Calculation 4 8 2 2 3" xfId="34614" xr:uid="{40DEB665-62CE-4B1C-86E0-3F25094E4C6D}"/>
    <cellStyle name="Calculation 4 8 2 3" xfId="5048" xr:uid="{968A0B2D-4F36-49AD-A2E6-AE6FDEC519D6}"/>
    <cellStyle name="Calculation 4 8 2 3 2" xfId="5049" xr:uid="{420D4276-F8DD-4464-B38E-6F7A4CBA1D43}"/>
    <cellStyle name="Calculation 4 8 2 3 2 2" xfId="46150" xr:uid="{A89E1553-F8BF-47E1-948C-98BA99815B32}"/>
    <cellStyle name="Calculation 4 8 2 3 3" xfId="29795" xr:uid="{A11AD4B4-B241-4CE5-9CC1-96188FD5350B}"/>
    <cellStyle name="Calculation 4 8 2 4" xfId="5050" xr:uid="{C63811A2-B7E5-408C-BE0E-343BD5C8E19E}"/>
    <cellStyle name="Calculation 4 8 2 4 2" xfId="39972" xr:uid="{D79B3946-3F49-425C-B845-BB4FD7660557}"/>
    <cellStyle name="Calculation 4 8 2 5" xfId="47493" xr:uid="{540108D2-E270-40A5-86BF-BB83171B61DD}"/>
    <cellStyle name="Calculation 4 8 3" xfId="5051" xr:uid="{4F88C26E-0F85-4FD2-8021-39A984A4D395}"/>
    <cellStyle name="Calculation 4 8 3 2" xfId="5052" xr:uid="{316319A6-C2ED-444F-B839-8D4E9612B6DA}"/>
    <cellStyle name="Calculation 4 8 3 2 2" xfId="39196" xr:uid="{458E3C6C-F254-413E-8724-51F3C308DA84}"/>
    <cellStyle name="Calculation 4 8 3 3" xfId="25470" xr:uid="{F630D851-64B7-43C4-B4DD-7CB5DB95294D}"/>
    <cellStyle name="Calculation 4 8 4" xfId="5053" xr:uid="{54271AC2-0299-4823-9D46-25919CFDE7E0}"/>
    <cellStyle name="Calculation 4 8 4 2" xfId="5054" xr:uid="{561A2E4C-9344-491A-9030-B53B5819F42A}"/>
    <cellStyle name="Calculation 4 8 4 2 2" xfId="39973" xr:uid="{75F2336D-D4CF-4CBF-ABDD-4689B7607E83}"/>
    <cellStyle name="Calculation 4 8 4 3" xfId="37045" xr:uid="{BBDF05CC-4787-4CA3-B27D-F0BE95C9D0EA}"/>
    <cellStyle name="Calculation 4 8 5" xfId="5055" xr:uid="{7BF68242-FF3E-4F61-8360-557F5A9EBB14}"/>
    <cellStyle name="Calculation 4 8 5 2" xfId="39974" xr:uid="{1113E981-A253-43DF-9429-AEC02C00808F}"/>
    <cellStyle name="Calculation 4 8 6" xfId="30785" xr:uid="{216C76DD-CDE9-497A-B2BE-E3F2486773D1}"/>
    <cellStyle name="Calculation 4 9" xfId="2846" xr:uid="{AE435699-88A4-48E0-B654-5F51685672E1}"/>
    <cellStyle name="Calculation 4 9 2" xfId="5056" xr:uid="{13AD8AA2-71DC-4EAA-93F5-3E3CAD8A10B5}"/>
    <cellStyle name="Calculation 4 9 2 2" xfId="5057" xr:uid="{2F2D767A-14EE-4A52-BF21-3F77F0D49693}"/>
    <cellStyle name="Calculation 4 9 2 2 2" xfId="46349" xr:uid="{19FF3F7F-FA8D-46B4-9F28-82D3A8B38EDF}"/>
    <cellStyle name="Calculation 4 9 2 3" xfId="35582" xr:uid="{0F7C1EE7-864E-4F4E-A8BE-74A1DA3E78D4}"/>
    <cellStyle name="Calculation 4 9 3" xfId="5058" xr:uid="{6EC9811D-AAB0-4AC5-BDD3-458D4F41D4C8}"/>
    <cellStyle name="Calculation 4 9 3 2" xfId="5059" xr:uid="{C3090261-5F03-425C-8ED1-112600AB386E}"/>
    <cellStyle name="Calculation 4 9 3 2 2" xfId="39975" xr:uid="{B0ADC226-AB0C-429D-914E-605FCF700F9D}"/>
    <cellStyle name="Calculation 4 9 3 3" xfId="45821" xr:uid="{60467A80-CBDC-4D3E-BA6E-2B892B1491E1}"/>
    <cellStyle name="Calculation 4 9 4" xfId="5060" xr:uid="{A34DDF8D-084C-460F-90FF-821EC72338C6}"/>
    <cellStyle name="Calculation 4 9 4 2" xfId="39976" xr:uid="{98D310B3-F9CE-4A9F-880F-0BAFFAE8A3DC}"/>
    <cellStyle name="Calculation 4 9 5" xfId="31964" xr:uid="{9340892E-2DDF-4B2E-AABD-556B2B2A9597}"/>
    <cellStyle name="Calculation 5" xfId="282" xr:uid="{ABBDE0A9-F91B-4680-AC03-17C647265299}"/>
    <cellStyle name="Calculation 5 10" xfId="5061" xr:uid="{0EA8A223-3AC5-40D1-BEFE-DA87AEAACAFE}"/>
    <cellStyle name="Calculation 5 10 2" xfId="5062" xr:uid="{BF907CF7-077F-454C-8C80-C48452905F9E}"/>
    <cellStyle name="Calculation 5 10 2 2" xfId="45655" xr:uid="{7A0E1D16-F505-45A7-BCC5-60B70E6AB64B}"/>
    <cellStyle name="Calculation 5 10 3" xfId="33917" xr:uid="{98409C87-AE6C-4991-8F47-5398C0DEC1EF}"/>
    <cellStyle name="Calculation 5 11" xfId="5063" xr:uid="{4D21B61B-C414-4782-BFA4-3925F1DCD9F5}"/>
    <cellStyle name="Calculation 5 11 2" xfId="5064" xr:uid="{628D990A-E38E-4CF6-A532-5E68DFB0AF63}"/>
    <cellStyle name="Calculation 5 11 2 2" xfId="27286" xr:uid="{439F478C-2017-4B58-84E8-3FC1DDDCC8A0}"/>
    <cellStyle name="Calculation 5 11 3" xfId="35888" xr:uid="{D8448E7F-7B47-42DB-8FE3-2126BCC813DB}"/>
    <cellStyle name="Calculation 5 12" xfId="5065" xr:uid="{7460EF00-CFB2-40D6-961D-06246E123611}"/>
    <cellStyle name="Calculation 5 12 2" xfId="39977" xr:uid="{AC4B684D-DD85-4BC6-80F9-BB496E1A8048}"/>
    <cellStyle name="Calculation 5 13" xfId="46185" xr:uid="{2149C379-DD34-4B40-B313-4A86E0EC042F}"/>
    <cellStyle name="Calculation 5 2" xfId="899" xr:uid="{21F23553-5BFF-40DB-BCC9-AF04392AC5D8}"/>
    <cellStyle name="Calculation 5 2 10" xfId="5066" xr:uid="{1CA3951B-4DE5-4A6C-B261-282EC757879C}"/>
    <cellStyle name="Calculation 5 2 10 2" xfId="27678" xr:uid="{6A19C213-CFCA-4794-8F71-1C8D5A94C3A5}"/>
    <cellStyle name="Calculation 5 2 11" xfId="31400" xr:uid="{CFB2C835-8214-4B59-955A-2282F3762CF1}"/>
    <cellStyle name="Calculation 5 2 2" xfId="570" xr:uid="{9D9725A9-BC17-4442-92DE-36D1BF0FDC8B}"/>
    <cellStyle name="Calculation 5 2 2 10" xfId="5067" xr:uid="{C5590B5A-1B86-4109-9BFC-5194ABBBC127}"/>
    <cellStyle name="Calculation 5 2 2 10 2" xfId="49364" xr:uid="{FF88822D-EC6B-45AD-A88F-D1E7B7CD7239}"/>
    <cellStyle name="Calculation 5 2 2 11" xfId="28975" xr:uid="{74C59F04-A927-4711-A0DE-FA17BBC6E2B4}"/>
    <cellStyle name="Calculation 5 2 2 2" xfId="1262" xr:uid="{33483575-7B2D-4AD1-9FEB-B5E39FC26E28}"/>
    <cellStyle name="Calculation 5 2 2 2 2" xfId="1573" xr:uid="{A0BC9150-3C09-4E28-90D6-76C8C52A0B56}"/>
    <cellStyle name="Calculation 5 2 2 2 2 2" xfId="2564" xr:uid="{E4628C97-EB4E-4A10-BBC9-F2B75135F58F}"/>
    <cellStyle name="Calculation 5 2 2 2 2 2 2" xfId="5068" xr:uid="{3866C878-1089-4197-89A8-061B9FD2885C}"/>
    <cellStyle name="Calculation 5 2 2 2 2 2 2 2" xfId="5069" xr:uid="{EC7679DC-C92C-42AB-B0C2-2770DC2B896A}"/>
    <cellStyle name="Calculation 5 2 2 2 2 2 2 2 2" xfId="5070" xr:uid="{EFE1776C-4CC5-4E9E-9629-644E2D35FCF0}"/>
    <cellStyle name="Calculation 5 2 2 2 2 2 2 2 2 2" xfId="37612" xr:uid="{333B94FB-43D4-4BB2-9D22-989A5AC77258}"/>
    <cellStyle name="Calculation 5 2 2 2 2 2 2 2 3" xfId="33408" xr:uid="{93E62EA8-4F86-4080-8A76-6EA9222175C8}"/>
    <cellStyle name="Calculation 5 2 2 2 2 2 2 3" xfId="5071" xr:uid="{1C3A6EFB-4380-44B8-86D1-BE0197190636}"/>
    <cellStyle name="Calculation 5 2 2 2 2 2 2 3 2" xfId="5072" xr:uid="{57C1174C-6182-48C0-B9C0-4248817212D8}"/>
    <cellStyle name="Calculation 5 2 2 2 2 2 2 3 2 2" xfId="47437" xr:uid="{8D215131-8D37-47F0-AE83-E3165424A3A1}"/>
    <cellStyle name="Calculation 5 2 2 2 2 2 2 3 3" xfId="33810" xr:uid="{55106E20-94B3-4018-95C4-21B7D6420628}"/>
    <cellStyle name="Calculation 5 2 2 2 2 2 2 4" xfId="5073" xr:uid="{B766BE18-1FA1-4F48-957D-2C95C871EA08}"/>
    <cellStyle name="Calculation 5 2 2 2 2 2 2 4 2" xfId="48326" xr:uid="{ED86B48F-6A87-43EA-ADA2-826A421D85FC}"/>
    <cellStyle name="Calculation 5 2 2 2 2 2 2 5" xfId="45009" xr:uid="{6941644B-FE8D-4675-A075-9CD835506C06}"/>
    <cellStyle name="Calculation 5 2 2 2 2 2 3" xfId="5074" xr:uid="{8532E2BB-9A18-41A6-B6E8-D044AB742E0A}"/>
    <cellStyle name="Calculation 5 2 2 2 2 2 3 2" xfId="5075" xr:uid="{40893B16-D582-4DF4-83B6-EFD346909814}"/>
    <cellStyle name="Calculation 5 2 2 2 2 2 3 2 2" xfId="39203" xr:uid="{D5829890-7A89-4C7D-BA29-816F96F49759}"/>
    <cellStyle name="Calculation 5 2 2 2 2 2 3 3" xfId="25525" xr:uid="{0A3B65C5-A5A9-4B35-A743-3CFC8D589468}"/>
    <cellStyle name="Calculation 5 2 2 2 2 2 4" xfId="5076" xr:uid="{B19F4B73-A419-4867-B001-CA7C73AC8BE0}"/>
    <cellStyle name="Calculation 5 2 2 2 2 2 4 2" xfId="5077" xr:uid="{F5ED9DF3-4967-416C-AAC5-D65DAEFFDBDB}"/>
    <cellStyle name="Calculation 5 2 2 2 2 2 4 2 2" xfId="39978" xr:uid="{B01D9D63-0D73-463D-B704-6EB5E53D8F43}"/>
    <cellStyle name="Calculation 5 2 2 2 2 2 4 3" xfId="30666" xr:uid="{22C183C7-35ED-4DBF-A2A8-D326FBFAF239}"/>
    <cellStyle name="Calculation 5 2 2 2 2 2 5" xfId="5078" xr:uid="{F6AF589C-700D-4789-9B2E-6AEBB5E1ADE3}"/>
    <cellStyle name="Calculation 5 2 2 2 2 2 5 2" xfId="29113" xr:uid="{1795DC24-2D2E-4703-AE0F-1DB81A9CCBEC}"/>
    <cellStyle name="Calculation 5 2 2 2 2 2 6" xfId="32247" xr:uid="{0A05F2CD-BCC1-439B-9EF5-BCDB474B6A1F}"/>
    <cellStyle name="Calculation 5 2 2 2 2 3" xfId="5079" xr:uid="{05896903-9245-4BFE-9DC1-7DA377DBB3BF}"/>
    <cellStyle name="Calculation 5 2 2 2 2 3 2" xfId="5080" xr:uid="{17882BE8-0153-4C44-B7AB-56D5B3EE8417}"/>
    <cellStyle name="Calculation 5 2 2 2 2 3 2 2" xfId="5081" xr:uid="{3BAA61F0-B518-4FA9-9904-965CD47FC905}"/>
    <cellStyle name="Calculation 5 2 2 2 2 3 2 2 2" xfId="38196" xr:uid="{A027EB1E-C001-4A7E-8D21-A5E56E91D44F}"/>
    <cellStyle name="Calculation 5 2 2 2 2 3 2 3" xfId="34110" xr:uid="{4398F5DA-82B5-42A0-AF2F-54F6E505F96C}"/>
    <cellStyle name="Calculation 5 2 2 2 2 3 3" xfId="5082" xr:uid="{5064E711-1835-487C-B6D0-0EA6519A7F72}"/>
    <cellStyle name="Calculation 5 2 2 2 2 3 3 2" xfId="5083" xr:uid="{046ADD0C-0B6D-4195-92F0-88F2901D994B}"/>
    <cellStyle name="Calculation 5 2 2 2 2 3 3 2 2" xfId="39979" xr:uid="{A56C6210-59DC-4874-9D19-E6CD1545D503}"/>
    <cellStyle name="Calculation 5 2 2 2 2 3 3 3" xfId="30250" xr:uid="{BFA13976-57CF-4040-92B5-369860A8887A}"/>
    <cellStyle name="Calculation 5 2 2 2 2 3 4" xfId="5084" xr:uid="{EF705236-F016-401F-9269-2AFB3C3BC03A}"/>
    <cellStyle name="Calculation 5 2 2 2 2 3 4 2" xfId="39980" xr:uid="{F2675660-4B3F-4005-AF08-408F20717FEF}"/>
    <cellStyle name="Calculation 5 2 2 2 2 3 5" xfId="32797" xr:uid="{F82F243F-5A1F-43DE-935A-0AAF4BC9274A}"/>
    <cellStyle name="Calculation 5 2 2 2 2 4" xfId="5085" xr:uid="{548E3A09-B7AB-4549-9A83-8BF1D150E210}"/>
    <cellStyle name="Calculation 5 2 2 2 2 4 2" xfId="5086" xr:uid="{BDB3CB38-7BEE-462E-B511-36D77FA3541D}"/>
    <cellStyle name="Calculation 5 2 2 2 2 4 2 2" xfId="39428" xr:uid="{9E3CFCC7-2722-48BA-ABCC-A4AF292510B4}"/>
    <cellStyle name="Calculation 5 2 2 2 2 4 3" xfId="35545" xr:uid="{DD0B50A6-3420-4597-99A4-3FFBC332C60E}"/>
    <cellStyle name="Calculation 5 2 2 2 2 5" xfId="5087" xr:uid="{1725AC55-B37F-45DD-B9CC-F7030099BEE8}"/>
    <cellStyle name="Calculation 5 2 2 2 2 5 2" xfId="5088" xr:uid="{93025D7E-C979-44D3-B130-75C26E7AD8AB}"/>
    <cellStyle name="Calculation 5 2 2 2 2 5 2 2" xfId="39981" xr:uid="{B16BDC66-4E85-45B4-99C0-5705482608BA}"/>
    <cellStyle name="Calculation 5 2 2 2 2 5 3" xfId="25670" xr:uid="{C332AF83-57C0-4E32-AC70-C8FFF6F1EF97}"/>
    <cellStyle name="Calculation 5 2 2 2 2 6" xfId="5089" xr:uid="{8623126C-B3E0-43E7-A8A8-B93E0F9F9589}"/>
    <cellStyle name="Calculation 5 2 2 2 2 6 2" xfId="39982" xr:uid="{9D5F954E-7727-4B67-ABD4-BCE8FE452EE9}"/>
    <cellStyle name="Calculation 5 2 2 2 2 7" xfId="46314" xr:uid="{6FAA492A-E597-4FD5-AC83-F82585454E0A}"/>
    <cellStyle name="Calculation 5 2 2 2 3" xfId="1835" xr:uid="{E0600BE4-F318-46E7-AF50-751132293466}"/>
    <cellStyle name="Calculation 5 2 2 2 3 2" xfId="2820" xr:uid="{D2D3007B-866F-4060-8D2C-55071E217F2F}"/>
    <cellStyle name="Calculation 5 2 2 2 3 2 2" xfId="5090" xr:uid="{699588AF-863A-4922-95EB-87F727F6AAE6}"/>
    <cellStyle name="Calculation 5 2 2 2 3 2 2 2" xfId="5091" xr:uid="{C4EC6089-7AC0-4015-81FC-BD8CBE9F553A}"/>
    <cellStyle name="Calculation 5 2 2 2 3 2 2 2 2" xfId="5092" xr:uid="{BBF0A217-0A47-4A36-9A49-52E5F1DA4259}"/>
    <cellStyle name="Calculation 5 2 2 2 3 2 2 2 2 2" xfId="28700" xr:uid="{62215EF2-D81F-479C-83E2-A02C282ECCE7}"/>
    <cellStyle name="Calculation 5 2 2 2 3 2 2 2 3" xfId="45862" xr:uid="{72F5B7D0-4D30-4934-8901-A61997F9F3E7}"/>
    <cellStyle name="Calculation 5 2 2 2 3 2 2 3" xfId="5093" xr:uid="{06EAC44B-D718-4306-83D1-CBA0D0E8FD0C}"/>
    <cellStyle name="Calculation 5 2 2 2 3 2 2 3 2" xfId="5094" xr:uid="{7A0A6D41-B84E-4BE5-A514-48850895EEB8}"/>
    <cellStyle name="Calculation 5 2 2 2 3 2 2 3 2 2" xfId="39983" xr:uid="{A015B771-7F99-49A1-9E89-0F7F5082D92A}"/>
    <cellStyle name="Calculation 5 2 2 2 3 2 2 3 3" xfId="31349" xr:uid="{F2A3CAA5-1D9D-4F86-99DA-FB77D9559B86}"/>
    <cellStyle name="Calculation 5 2 2 2 3 2 2 4" xfId="5095" xr:uid="{5812D908-4414-49F1-9CBF-2D6A9737182C}"/>
    <cellStyle name="Calculation 5 2 2 2 3 2 2 4 2" xfId="25434" xr:uid="{8B9D1B45-61FF-4EB4-BC99-E6DBC723D264}"/>
    <cellStyle name="Calculation 5 2 2 2 3 2 2 5" xfId="28442" xr:uid="{5FCACD77-30AB-45A7-925C-042128F69E19}"/>
    <cellStyle name="Calculation 5 2 2 2 3 2 3" xfId="5096" xr:uid="{F182182D-C500-4C9C-9004-0A8C7640FBE1}"/>
    <cellStyle name="Calculation 5 2 2 2 3 2 3 2" xfId="5097" xr:uid="{F59378B0-B829-4AE2-B9A7-75378655A177}"/>
    <cellStyle name="Calculation 5 2 2 2 3 2 3 2 2" xfId="37954" xr:uid="{3B883560-7BC9-4D85-A17F-F818ED875B97}"/>
    <cellStyle name="Calculation 5 2 2 2 3 2 3 3" xfId="25783" xr:uid="{7EA49187-CC66-4A75-AC7D-4841620CB7C9}"/>
    <cellStyle name="Calculation 5 2 2 2 3 2 4" xfId="5098" xr:uid="{104CF179-D6DE-4323-B0D4-E629438AE3E2}"/>
    <cellStyle name="Calculation 5 2 2 2 3 2 4 2" xfId="5099" xr:uid="{38501763-91A4-4CEE-9C85-44702E4E15BF}"/>
    <cellStyle name="Calculation 5 2 2 2 3 2 4 2 2" xfId="44181" xr:uid="{3BBA989D-5297-48CD-B286-72B719AFE86D}"/>
    <cellStyle name="Calculation 5 2 2 2 3 2 4 3" xfId="28319" xr:uid="{0760DC88-B20C-4D25-AB4C-CB5F8DACDE63}"/>
    <cellStyle name="Calculation 5 2 2 2 3 2 5" xfId="5100" xr:uid="{DF708B57-F7F7-44F3-8F14-C10F421BA724}"/>
    <cellStyle name="Calculation 5 2 2 2 3 2 5 2" xfId="47220" xr:uid="{6A49D103-10F8-4BD7-B143-0172F20DE1A7}"/>
    <cellStyle name="Calculation 5 2 2 2 3 2 6" xfId="28567" xr:uid="{B1A1D2FA-E61F-4F76-AA42-3AA79919315F}"/>
    <cellStyle name="Calculation 5 2 2 2 3 3" xfId="5101" xr:uid="{560305D9-509C-445F-84B1-922246BD00A5}"/>
    <cellStyle name="Calculation 5 2 2 2 3 3 2" xfId="5102" xr:uid="{3B0116F6-CCB4-4ACD-A5FA-9EFBC2700B6A}"/>
    <cellStyle name="Calculation 5 2 2 2 3 3 2 2" xfId="5103" xr:uid="{310988D1-75B2-4BA4-9448-EE1172F54583}"/>
    <cellStyle name="Calculation 5 2 2 2 3 3 2 2 2" xfId="37915" xr:uid="{784D5877-E206-4D36-B708-C2E2EC8ED87A}"/>
    <cellStyle name="Calculation 5 2 2 2 3 3 2 3" xfId="33766" xr:uid="{D3F824DE-C6BD-4209-8B48-256C7AF95E93}"/>
    <cellStyle name="Calculation 5 2 2 2 3 3 3" xfId="5104" xr:uid="{988268B4-F9BD-4F16-9CB5-368B90705568}"/>
    <cellStyle name="Calculation 5 2 2 2 3 3 3 2" xfId="5105" xr:uid="{12FAD3F7-F041-4B9A-B99E-AD7AD660BC36}"/>
    <cellStyle name="Calculation 5 2 2 2 3 3 3 2 2" xfId="44686" xr:uid="{C6ED6EAC-55D7-442D-95BC-328F176338EF}"/>
    <cellStyle name="Calculation 5 2 2 2 3 3 3 3" xfId="35362" xr:uid="{8B381F60-33D5-467A-80F2-0D4B36203A95}"/>
    <cellStyle name="Calculation 5 2 2 2 3 3 4" xfId="5106" xr:uid="{52AF3087-433D-4BD0-8B5C-A6B88D555A42}"/>
    <cellStyle name="Calculation 5 2 2 2 3 3 4 2" xfId="39984" xr:uid="{562657B7-879D-4192-A367-9E067D253E27}"/>
    <cellStyle name="Calculation 5 2 2 2 3 3 5" xfId="32918" xr:uid="{C6AD78C9-028E-427D-AE03-91F159AC7445}"/>
    <cellStyle name="Calculation 5 2 2 2 3 4" xfId="5107" xr:uid="{EBC1D9F1-3814-4225-BB56-1D382571BD06}"/>
    <cellStyle name="Calculation 5 2 2 2 3 4 2" xfId="5108" xr:uid="{EBD75DE1-3875-4559-9B5C-2E48E074967F}"/>
    <cellStyle name="Calculation 5 2 2 2 3 4 2 2" xfId="27571" xr:uid="{96A6ADB0-FBBA-40CA-AF19-B4D0C1F574DF}"/>
    <cellStyle name="Calculation 5 2 2 2 3 4 3" xfId="35341" xr:uid="{C959EE7C-4BAA-4C14-928B-FC57A369A01F}"/>
    <cellStyle name="Calculation 5 2 2 2 3 5" xfId="5109" xr:uid="{186986CC-385C-4339-B241-11F4572E7B09}"/>
    <cellStyle name="Calculation 5 2 2 2 3 5 2" xfId="5110" xr:uid="{6C58B655-AC49-43C4-9F0F-6B3DEC79916B}"/>
    <cellStyle name="Calculation 5 2 2 2 3 5 2 2" xfId="39985" xr:uid="{D26B01A4-2821-4567-A844-0FCFA53E0B56}"/>
    <cellStyle name="Calculation 5 2 2 2 3 5 3" xfId="45194" xr:uid="{53032234-6668-4EAF-B49D-2B5BA65DFBCF}"/>
    <cellStyle name="Calculation 5 2 2 2 3 6" xfId="5111" xr:uid="{7B2BA498-808C-4C29-AE51-6AAFAC383AFA}"/>
    <cellStyle name="Calculation 5 2 2 2 3 6 2" xfId="39986" xr:uid="{6AF0FB86-7CC8-41A2-AA9C-37485FCCDF13}"/>
    <cellStyle name="Calculation 5 2 2 2 3 7" xfId="31954" xr:uid="{0D198BD2-5725-4D0E-8ACB-594707CBAAD5}"/>
    <cellStyle name="Calculation 5 2 2 2 4" xfId="2260" xr:uid="{57589A57-AA15-46AC-B9D1-9EDBE94DC81B}"/>
    <cellStyle name="Calculation 5 2 2 2 4 2" xfId="5112" xr:uid="{0F4C26E9-622A-4237-B47A-F5F28ACEB472}"/>
    <cellStyle name="Calculation 5 2 2 2 4 2 2" xfId="5113" xr:uid="{84DCC0D9-AD2C-48C7-8CD5-0E104D7CFDD4}"/>
    <cellStyle name="Calculation 5 2 2 2 4 2 2 2" xfId="5114" xr:uid="{F7F4D8AB-DCBD-4FDC-AA7E-FB0ADE4152AA}"/>
    <cellStyle name="Calculation 5 2 2 2 4 2 2 2 2" xfId="38536" xr:uid="{143260A3-2160-4165-A0D2-C47CC719F66D}"/>
    <cellStyle name="Calculation 5 2 2 2 4 2 2 3" xfId="34526" xr:uid="{B187284D-5C9B-44B3-85C8-8E3DC45BEB9B}"/>
    <cellStyle name="Calculation 5 2 2 2 4 2 3" xfId="5115" xr:uid="{B56A7804-7C24-4F5E-B881-8B9BF2D9E16B}"/>
    <cellStyle name="Calculation 5 2 2 2 4 2 3 2" xfId="5116" xr:uid="{B857BDA6-6854-4A2F-A715-BFC261638F94}"/>
    <cellStyle name="Calculation 5 2 2 2 4 2 3 2 2" xfId="39987" xr:uid="{8D9EB3D9-EF1F-4311-B5FC-B1397293FE7C}"/>
    <cellStyle name="Calculation 5 2 2 2 4 2 3 3" xfId="36287" xr:uid="{C861B941-2DA5-426E-9E64-5A3631614C16}"/>
    <cellStyle name="Calculation 5 2 2 2 4 2 4" xfId="5117" xr:uid="{6BCED18D-0067-4D3D-8A61-C98584C53DE5}"/>
    <cellStyle name="Calculation 5 2 2 2 4 2 4 2" xfId="39988" xr:uid="{E23EFA26-DBE9-4626-8169-53FF8D0B2042}"/>
    <cellStyle name="Calculation 5 2 2 2 4 2 5" xfId="33164" xr:uid="{6F7133DA-4BC4-4904-B77B-AAA4C9479D03}"/>
    <cellStyle name="Calculation 5 2 2 2 4 3" xfId="5118" xr:uid="{10A30E85-D652-4CD8-9AD1-B8C12DDE1DA8}"/>
    <cellStyle name="Calculation 5 2 2 2 4 3 2" xfId="5119" xr:uid="{71B90F06-BD69-4F85-816E-9BC5C732EFCE}"/>
    <cellStyle name="Calculation 5 2 2 2 4 3 2 2" xfId="26602" xr:uid="{E69EAB10-927F-4654-AD8A-440BD9DAB3B2}"/>
    <cellStyle name="Calculation 5 2 2 2 4 3 3" xfId="47398" xr:uid="{EEAFF3DA-8B98-4C58-908C-07C16E6C2D2B}"/>
    <cellStyle name="Calculation 5 2 2 2 4 4" xfId="5120" xr:uid="{B6452590-99CC-4988-B3F6-BCE13F2E3CCA}"/>
    <cellStyle name="Calculation 5 2 2 2 4 4 2" xfId="5121" xr:uid="{BCE3ED8C-F04E-472E-98FF-BC0EC3234C73}"/>
    <cellStyle name="Calculation 5 2 2 2 4 4 2 2" xfId="39989" xr:uid="{0EF89F60-DEF1-4457-97AD-264E01EB3754}"/>
    <cellStyle name="Calculation 5 2 2 2 4 4 3" xfId="36522" xr:uid="{F25D9BA7-F9F0-4C0B-AF97-E0C41F45D30E}"/>
    <cellStyle name="Calculation 5 2 2 2 4 5" xfId="5122" xr:uid="{DEBAAD83-3810-47FB-A355-40FB2D9D4A91}"/>
    <cellStyle name="Calculation 5 2 2 2 4 5 2" xfId="45444" xr:uid="{6AEE2751-51B8-4E49-BF1E-AB36DEC2E16E}"/>
    <cellStyle name="Calculation 5 2 2 2 4 6" xfId="46531" xr:uid="{FB17AE78-76B3-439B-AAB8-4B8BDF6C1B72}"/>
    <cellStyle name="Calculation 5 2 2 2 5" xfId="5123" xr:uid="{F1DC3E7D-74DC-402D-9EB3-12A11624F0C7}"/>
    <cellStyle name="Calculation 5 2 2 2 5 2" xfId="5124" xr:uid="{2EA81575-1CE9-4004-8804-C41488B464C5}"/>
    <cellStyle name="Calculation 5 2 2 2 5 2 2" xfId="5125" xr:uid="{330E134C-7B87-409D-BFAE-FE64AAC3F0B0}"/>
    <cellStyle name="Calculation 5 2 2 2 5 2 2 2" xfId="45201" xr:uid="{4162B28A-0FF0-4118-B1C0-DA913A4D52CD}"/>
    <cellStyle name="Calculation 5 2 2 2 5 2 3" xfId="35268" xr:uid="{6D885578-0B66-49F5-AA7D-7CBCED4160A0}"/>
    <cellStyle name="Calculation 5 2 2 2 5 3" xfId="5126" xr:uid="{3FF23082-40DA-451C-A3FF-256245EEF188}"/>
    <cellStyle name="Calculation 5 2 2 2 5 3 2" xfId="5127" xr:uid="{4F03FA9E-20AC-4E21-8B80-A1F1AB25E76E}"/>
    <cellStyle name="Calculation 5 2 2 2 5 3 2 2" xfId="46177" xr:uid="{4863F27B-E5EA-49E5-AE98-9E1BD6111B6F}"/>
    <cellStyle name="Calculation 5 2 2 2 5 3 3" xfId="31191" xr:uid="{2CA695BB-71B5-4C51-BA7D-3C1BF3F1E462}"/>
    <cellStyle name="Calculation 5 2 2 2 5 4" xfId="5128" xr:uid="{70D4AFF9-CA66-4F1E-866A-D57D8A233E71}"/>
    <cellStyle name="Calculation 5 2 2 2 5 4 2" xfId="39990" xr:uid="{CDC954DF-35FE-4109-9EF8-75D174B6AC92}"/>
    <cellStyle name="Calculation 5 2 2 2 5 5" xfId="32610" xr:uid="{9ED891FA-A0D5-4D7B-91A8-5744FBDC320E}"/>
    <cellStyle name="Calculation 5 2 2 2 6" xfId="5129" xr:uid="{5AC45E38-EB3E-49C9-A3E3-5C818E35F7B8}"/>
    <cellStyle name="Calculation 5 2 2 2 6 2" xfId="5130" xr:uid="{DE68C9D3-1D46-41D4-814B-E252CCDDB6F7}"/>
    <cellStyle name="Calculation 5 2 2 2 6 2 2" xfId="38631" xr:uid="{38B3F1C2-E939-4628-A495-86CED4D136FE}"/>
    <cellStyle name="Calculation 5 2 2 2 6 3" xfId="34632" xr:uid="{DB282309-8D5A-48D2-BADC-0BBA7E64E8C5}"/>
    <cellStyle name="Calculation 5 2 2 2 7" xfId="5131" xr:uid="{AE2CB652-898D-4068-AAE0-D4CE0DA22F16}"/>
    <cellStyle name="Calculation 5 2 2 2 7 2" xfId="5132" xr:uid="{97D502C4-0C2A-43C0-BB4E-CC376DEBC649}"/>
    <cellStyle name="Calculation 5 2 2 2 7 2 2" xfId="39991" xr:uid="{E8E73B20-C5C9-432D-BAC3-12EFC8D66556}"/>
    <cellStyle name="Calculation 5 2 2 2 7 3" xfId="25641" xr:uid="{A835A32C-B000-4106-BD8B-E8A0CB7DB069}"/>
    <cellStyle name="Calculation 5 2 2 2 8" xfId="5133" xr:uid="{80E15A11-3B91-465F-A7CC-A85EA2F19E21}"/>
    <cellStyle name="Calculation 5 2 2 2 8 2" xfId="39992" xr:uid="{52B921FB-0CD0-4F89-83D4-2D4182C982F3}"/>
    <cellStyle name="Calculation 5 2 2 2 9" xfId="31629" xr:uid="{D7D58E82-D7E9-4F42-9FC3-5D9F7E9498EB}"/>
    <cellStyle name="Calculation 5 2 2 3" xfId="1365" xr:uid="{1A63F528-89E4-4CF8-B09B-C2EF1DBEA8BB}"/>
    <cellStyle name="Calculation 5 2 2 3 2" xfId="1627" xr:uid="{4AC50753-B57A-4C0D-B3A5-E750155FF074}"/>
    <cellStyle name="Calculation 5 2 2 3 2 2" xfId="2612" xr:uid="{EE6C70F4-9070-44BC-965B-C12B7AD1A906}"/>
    <cellStyle name="Calculation 5 2 2 3 2 2 2" xfId="5134" xr:uid="{1FA95E8D-5450-4DC6-912B-7A5AD5BD8D58}"/>
    <cellStyle name="Calculation 5 2 2 3 2 2 2 2" xfId="5135" xr:uid="{6601EE12-318C-4799-9DC7-E914438C436D}"/>
    <cellStyle name="Calculation 5 2 2 3 2 2 2 2 2" xfId="5136" xr:uid="{986AA783-8883-4FB1-AE7C-E24D02337DBB}"/>
    <cellStyle name="Calculation 5 2 2 3 2 2 2 2 2 2" xfId="26944" xr:uid="{93EA6FC0-12DD-459A-9CB6-39DE34189CC4}"/>
    <cellStyle name="Calculation 5 2 2 3 2 2 2 2 3" xfId="33773" xr:uid="{EB2E1767-E7D1-4E7C-AEA6-593430577F18}"/>
    <cellStyle name="Calculation 5 2 2 3 2 2 2 3" xfId="5137" xr:uid="{035FB907-0A1F-4C21-9366-4B9406F8BA87}"/>
    <cellStyle name="Calculation 5 2 2 3 2 2 2 3 2" xfId="5138" xr:uid="{83948B5E-C889-4A6B-9D60-4A92ECDA65CA}"/>
    <cellStyle name="Calculation 5 2 2 3 2 2 2 3 2 2" xfId="39993" xr:uid="{7D2B029E-A03C-425A-91B9-DF559778BA35}"/>
    <cellStyle name="Calculation 5 2 2 3 2 2 2 3 3" xfId="34401" xr:uid="{182B3D7A-8181-4A62-8597-FECE6A7205C3}"/>
    <cellStyle name="Calculation 5 2 2 3 2 2 2 4" xfId="5139" xr:uid="{7C3CA8B7-D3FB-4FDE-A4EB-E80D163EB168}"/>
    <cellStyle name="Calculation 5 2 2 3 2 2 2 4 2" xfId="39994" xr:uid="{3F93B88B-EB03-48D5-BD0F-4509C7B83FF1}"/>
    <cellStyle name="Calculation 5 2 2 3 2 2 2 5" xfId="48942" xr:uid="{7CD7C8A4-A609-4988-A482-913AE0840CC6}"/>
    <cellStyle name="Calculation 5 2 2 3 2 2 3" xfId="5140" xr:uid="{E98E0E4D-96B8-4B96-A910-6F9B5296C944}"/>
    <cellStyle name="Calculation 5 2 2 3 2 2 3 2" xfId="5141" xr:uid="{35BBC50F-3A91-4D37-8D60-A4C7F7C55E4D}"/>
    <cellStyle name="Calculation 5 2 2 3 2 2 3 2 2" xfId="38822" xr:uid="{ED129F64-F1F1-4376-914B-D8B3C4031E02}"/>
    <cellStyle name="Calculation 5 2 2 3 2 2 3 3" xfId="29638" xr:uid="{ACD4CD10-4EF4-453C-BE05-AB823C8BEDB1}"/>
    <cellStyle name="Calculation 5 2 2 3 2 2 4" xfId="5142" xr:uid="{D67C6068-0B6C-4A40-A4A2-93C47180E0F2}"/>
    <cellStyle name="Calculation 5 2 2 3 2 2 4 2" xfId="5143" xr:uid="{7ACF1198-5ABC-452C-96B3-992C8E0B53F7}"/>
    <cellStyle name="Calculation 5 2 2 3 2 2 4 2 2" xfId="31140" xr:uid="{D3FE01FD-1FC9-4955-8A22-DCB8E769BAAF}"/>
    <cellStyle name="Calculation 5 2 2 3 2 2 4 3" xfId="36580" xr:uid="{1134D6B1-8BA6-4278-8300-A0EF8E894D03}"/>
    <cellStyle name="Calculation 5 2 2 3 2 2 5" xfId="5144" xr:uid="{1120A0D2-214B-4727-A2ED-8DA76CCF8220}"/>
    <cellStyle name="Calculation 5 2 2 3 2 2 5 2" xfId="39995" xr:uid="{3BDB978E-0941-4FD0-A908-194BA37AC423}"/>
    <cellStyle name="Calculation 5 2 2 3 2 2 6" xfId="32272" xr:uid="{1429501D-B928-4A82-AAFC-D81BCD8FF1F2}"/>
    <cellStyle name="Calculation 5 2 2 3 2 3" xfId="5145" xr:uid="{AA4CA655-2EA4-4AE2-85F8-4EF9AB1E814F}"/>
    <cellStyle name="Calculation 5 2 2 3 2 3 2" xfId="5146" xr:uid="{1E8B9F35-D484-416D-85A6-B8F64D97A326}"/>
    <cellStyle name="Calculation 5 2 2 3 2 3 2 2" xfId="5147" xr:uid="{38F086DD-C42B-4EEF-B7E5-82D3538385ED}"/>
    <cellStyle name="Calculation 5 2 2 3 2 3 2 2 2" xfId="47304" xr:uid="{C0AFB3F7-7334-4CD3-B584-7C3BB1C78DB3}"/>
    <cellStyle name="Calculation 5 2 2 3 2 3 2 3" xfId="33511" xr:uid="{784B57C3-5580-45A1-AFA4-7777933E5FBE}"/>
    <cellStyle name="Calculation 5 2 2 3 2 3 3" xfId="5148" xr:uid="{DE4309A1-C3E7-4669-9654-D81E9CC1DD18}"/>
    <cellStyle name="Calculation 5 2 2 3 2 3 3 2" xfId="5149" xr:uid="{31629E24-2689-42CB-B885-7817975424B3}"/>
    <cellStyle name="Calculation 5 2 2 3 2 3 3 2 2" xfId="44071" xr:uid="{68E2D519-E478-4834-93F5-EBEF65038986}"/>
    <cellStyle name="Calculation 5 2 2 3 2 3 3 3" xfId="34434" xr:uid="{4AE0EF8F-4305-42B5-89E9-DA975DCD55AF}"/>
    <cellStyle name="Calculation 5 2 2 3 2 3 4" xfId="5150" xr:uid="{5C85F744-47BC-48DF-8822-1EB559CB6C06}"/>
    <cellStyle name="Calculation 5 2 2 3 2 3 4 2" xfId="39996" xr:uid="{65EA8E0C-D809-49E6-BF28-03D8FE1EB9A4}"/>
    <cellStyle name="Calculation 5 2 2 3 2 3 5" xfId="32827" xr:uid="{AC05D713-4FCC-4D7C-BCE0-85B2288DAB2A}"/>
    <cellStyle name="Calculation 5 2 2 3 2 4" xfId="5151" xr:uid="{39E69A4F-0E53-43FD-ACC1-46AFCD5E3292}"/>
    <cellStyle name="Calculation 5 2 2 3 2 4 2" xfId="5152" xr:uid="{93642AF9-72A2-4E49-B080-79D3C036349F}"/>
    <cellStyle name="Calculation 5 2 2 3 2 4 2 2" xfId="38325" xr:uid="{F2C31B9C-4175-4658-9F91-50B132F7EC21}"/>
    <cellStyle name="Calculation 5 2 2 3 2 4 3" xfId="34266" xr:uid="{C97184CE-D201-431B-8DA4-057EF723AE08}"/>
    <cellStyle name="Calculation 5 2 2 3 2 5" xfId="5153" xr:uid="{D65B51DD-21CB-4F62-A031-A6DD4D8FE38D}"/>
    <cellStyle name="Calculation 5 2 2 3 2 5 2" xfId="5154" xr:uid="{C416E7B9-466C-4D2C-B609-7BBCAD766338}"/>
    <cellStyle name="Calculation 5 2 2 3 2 5 2 2" xfId="39997" xr:uid="{382D1F81-8721-4A46-A79E-DD96C24FC6B9}"/>
    <cellStyle name="Calculation 5 2 2 3 2 5 3" xfId="29837" xr:uid="{9649005D-441A-4958-A7EA-A825139C348B}"/>
    <cellStyle name="Calculation 5 2 2 3 2 6" xfId="5155" xr:uid="{8E9FEDF3-A4F7-4354-97A7-39A36D4F041A}"/>
    <cellStyle name="Calculation 5 2 2 3 2 6 2" xfId="39998" xr:uid="{FCEC2EEA-43FB-4969-94EC-EE8306739DEF}"/>
    <cellStyle name="Calculation 5 2 2 3 2 7" xfId="31832" xr:uid="{13C24C4C-C6CB-40F0-B3AA-DECD754F8926}"/>
    <cellStyle name="Calculation 5 2 2 3 3" xfId="2356" xr:uid="{5886A9F5-BE92-4617-BB5C-3DAF7A71153B}"/>
    <cellStyle name="Calculation 5 2 2 3 3 2" xfId="5156" xr:uid="{C4210ABE-7479-44BC-82D4-1017BBEC990E}"/>
    <cellStyle name="Calculation 5 2 2 3 3 2 2" xfId="5157" xr:uid="{70553F75-E6F8-4299-BEAA-49B8A5106586}"/>
    <cellStyle name="Calculation 5 2 2 3 3 2 2 2" xfId="5158" xr:uid="{B41976EF-6CE8-460D-BFC3-8E58F069C59D}"/>
    <cellStyle name="Calculation 5 2 2 3 3 2 2 2 2" xfId="47820" xr:uid="{0891F5DF-F8C4-41EE-B774-83CA2E8AFB0F}"/>
    <cellStyle name="Calculation 5 2 2 3 3 2 2 3" xfId="34399" xr:uid="{406710A1-7D0D-4AD1-813D-026B3BA0E42E}"/>
    <cellStyle name="Calculation 5 2 2 3 3 2 3" xfId="5159" xr:uid="{0ED490E9-8B11-45DD-B50E-AD832014BCE9}"/>
    <cellStyle name="Calculation 5 2 2 3 3 2 3 2" xfId="5160" xr:uid="{B5B6CDE4-A5DA-48CF-B947-831F3BEA938A}"/>
    <cellStyle name="Calculation 5 2 2 3 3 2 3 2 2" xfId="25795" xr:uid="{87951998-4830-428B-9657-8954751286B5}"/>
    <cellStyle name="Calculation 5 2 2 3 3 2 3 3" xfId="36190" xr:uid="{83911E89-2C40-4350-901B-507019DA3C2A}"/>
    <cellStyle name="Calculation 5 2 2 3 3 2 4" xfId="5161" xr:uid="{A5CCAF04-A850-490A-A532-F69F24C810BE}"/>
    <cellStyle name="Calculation 5 2 2 3 3 2 4 2" xfId="47639" xr:uid="{0CCD2917-EBBA-4ECA-BB37-2CD8FD964309}"/>
    <cellStyle name="Calculation 5 2 2 3 3 2 5" xfId="33223" xr:uid="{6A113E15-F7AA-4533-B8BC-B843F7D9EA2C}"/>
    <cellStyle name="Calculation 5 2 2 3 3 3" xfId="5162" xr:uid="{F128B828-CAE0-4DA2-AB78-A21C5FCBBD26}"/>
    <cellStyle name="Calculation 5 2 2 3 3 3 2" xfId="5163" xr:uid="{B13DE4E8-4070-4B3D-B7B6-FC7BD31B6BFD}"/>
    <cellStyle name="Calculation 5 2 2 3 3 3 2 2" xfId="38018" xr:uid="{349BA90E-87CA-4555-A69A-6AC8C47BCCA2}"/>
    <cellStyle name="Calculation 5 2 2 3 3 3 3" xfId="33884" xr:uid="{90947867-DF9B-4FB5-B48E-59B1A30B72E2}"/>
    <cellStyle name="Calculation 5 2 2 3 3 4" xfId="5164" xr:uid="{2D452557-BEA2-466B-A6D7-5B6F3ABD3BB4}"/>
    <cellStyle name="Calculation 5 2 2 3 3 4 2" xfId="5165" xr:uid="{A32B97EA-8FE6-4E11-B92F-FC85DC64D09E}"/>
    <cellStyle name="Calculation 5 2 2 3 3 4 2 2" xfId="27997" xr:uid="{3EE96790-7B17-47DC-932A-214C6473D6BF}"/>
    <cellStyle name="Calculation 5 2 2 3 3 4 3" xfId="35858" xr:uid="{C2795747-9F75-491E-B6EB-7BDFEBD7DFFB}"/>
    <cellStyle name="Calculation 5 2 2 3 3 5" xfId="5166" xr:uid="{51BF7943-2EE5-49F9-A366-5E673C7F302C}"/>
    <cellStyle name="Calculation 5 2 2 3 3 5 2" xfId="25984" xr:uid="{47C277C4-BC47-4FA4-B397-2E7D6C8F1275}"/>
    <cellStyle name="Calculation 5 2 2 3 3 6" xfId="48930" xr:uid="{F0B6DAD7-2F50-4F09-9146-A65E58E816D0}"/>
    <cellStyle name="Calculation 5 2 2 3 4" xfId="5167" xr:uid="{2FB8FA11-3B84-443D-82D8-B9C04DF96926}"/>
    <cellStyle name="Calculation 5 2 2 3 4 2" xfId="5168" xr:uid="{73637BA9-CF64-4C6D-B48C-4E365E2B1BBB}"/>
    <cellStyle name="Calculation 5 2 2 3 4 2 2" xfId="5169" xr:uid="{EFB79041-3B75-42F4-8093-46ADB93A805A}"/>
    <cellStyle name="Calculation 5 2 2 3 4 2 2 2" xfId="38180" xr:uid="{828D3906-B4CF-4F4A-B661-10590892DFDB}"/>
    <cellStyle name="Calculation 5 2 2 3 4 2 3" xfId="26393" xr:uid="{F47489C4-EDF1-42BF-AB4E-614B9CC9C73D}"/>
    <cellStyle name="Calculation 5 2 2 3 4 3" xfId="5170" xr:uid="{0D2DB638-0450-465D-9796-80EE7F01B827}"/>
    <cellStyle name="Calculation 5 2 2 3 4 3 2" xfId="5171" xr:uid="{927FC7E7-115A-45BC-8849-E59F246FC17C}"/>
    <cellStyle name="Calculation 5 2 2 3 4 3 2 2" xfId="48564" xr:uid="{2E271DB8-1DE0-403D-AE49-AE2DFB8FF863}"/>
    <cellStyle name="Calculation 5 2 2 3 4 3 3" xfId="28367" xr:uid="{615AE39D-9A7D-4848-81A8-EB05D71279C1}"/>
    <cellStyle name="Calculation 5 2 2 3 4 4" xfId="5172" xr:uid="{69C27C66-62D1-4DBD-B4F4-84BB6BEAFCEE}"/>
    <cellStyle name="Calculation 5 2 2 3 4 4 2" xfId="26411" xr:uid="{4D78EC5E-4B54-4C51-A2E0-6747A62E5CF3}"/>
    <cellStyle name="Calculation 5 2 2 3 4 5" xfId="32675" xr:uid="{D22E05E5-2557-4B55-988D-E2FF9D52F0B8}"/>
    <cellStyle name="Calculation 5 2 2 3 5" xfId="5173" xr:uid="{C0B3DCC2-81E3-459D-A54C-9EE39D4B8F17}"/>
    <cellStyle name="Calculation 5 2 2 3 5 2" xfId="5174" xr:uid="{165D9616-CFD2-4A8C-9308-2452F9DC1A2A}"/>
    <cellStyle name="Calculation 5 2 2 3 5 2 2" xfId="38469" xr:uid="{9DEBD7D9-9658-43EC-96DB-23D8FEB30A99}"/>
    <cellStyle name="Calculation 5 2 2 3 5 3" xfId="45403" xr:uid="{FA80CCAD-E3B1-41EF-BAE5-C7CD691DD9CB}"/>
    <cellStyle name="Calculation 5 2 2 3 6" xfId="5175" xr:uid="{D37931BA-2663-4D94-B904-BA9503B1CEF2}"/>
    <cellStyle name="Calculation 5 2 2 3 6 2" xfId="5176" xr:uid="{0C796EA6-7B3B-490F-A098-4F9ED81DEF98}"/>
    <cellStyle name="Calculation 5 2 2 3 6 2 2" xfId="27372" xr:uid="{E3E9EF5D-13DB-4087-8CB0-B20E68F21401}"/>
    <cellStyle name="Calculation 5 2 2 3 6 3" xfId="36225" xr:uid="{D2540FAA-6179-450C-9705-ECA18550E7B2}"/>
    <cellStyle name="Calculation 5 2 2 3 7" xfId="5177" xr:uid="{4485130F-989F-4306-8E4E-D140BF028D50}"/>
    <cellStyle name="Calculation 5 2 2 3 7 2" xfId="39999" xr:uid="{85EA585C-1A81-4F55-98DB-BA26D5BD5361}"/>
    <cellStyle name="Calculation 5 2 2 3 8" xfId="25893" xr:uid="{D1EFB8F4-4031-49CF-A23A-C054D0A2C772}"/>
    <cellStyle name="Calculation 5 2 2 4" xfId="1356" xr:uid="{A3BD11CD-6581-41B5-B504-C81A39C2F0AD}"/>
    <cellStyle name="Calculation 5 2 2 4 2" xfId="2347" xr:uid="{1B6F5DB3-11BA-428A-A425-77A2C829765D}"/>
    <cellStyle name="Calculation 5 2 2 4 2 2" xfId="5178" xr:uid="{1B4B50B7-259F-409E-AE58-C1124A6E6A76}"/>
    <cellStyle name="Calculation 5 2 2 4 2 2 2" xfId="5179" xr:uid="{C6070C66-6A65-41A7-91D1-2F9E3BA3EA37}"/>
    <cellStyle name="Calculation 5 2 2 4 2 2 2 2" xfId="5180" xr:uid="{FD5FCE5A-0137-4A75-A469-9194B7D3E422}"/>
    <cellStyle name="Calculation 5 2 2 4 2 2 2 2 2" xfId="46358" xr:uid="{A60423CF-D69F-41F0-8DF4-C58F41E91A44}"/>
    <cellStyle name="Calculation 5 2 2 4 2 2 2 3" xfId="35671" xr:uid="{466753A0-E9CE-461D-8C1C-242E25A288F9}"/>
    <cellStyle name="Calculation 5 2 2 4 2 2 3" xfId="5181" xr:uid="{2ED15EAF-B401-4751-B1C2-27393727F171}"/>
    <cellStyle name="Calculation 5 2 2 4 2 2 3 2" xfId="5182" xr:uid="{4756C9A1-9EA0-47AB-BB0D-8D32F8495C9A}"/>
    <cellStyle name="Calculation 5 2 2 4 2 2 3 2 2" xfId="40000" xr:uid="{52BC39D4-A4BA-45D9-868E-7703ABE18EFF}"/>
    <cellStyle name="Calculation 5 2 2 4 2 2 3 3" xfId="26009" xr:uid="{57FA8F1A-9395-4EA6-8893-A963B7C9151F}"/>
    <cellStyle name="Calculation 5 2 2 4 2 2 4" xfId="5183" xr:uid="{926F19E1-A3C4-4662-A4D0-7FCFE2F54B81}"/>
    <cellStyle name="Calculation 5 2 2 4 2 2 4 2" xfId="40001" xr:uid="{77246E44-C664-4CF9-B590-09D1C3A64601}"/>
    <cellStyle name="Calculation 5 2 2 4 2 2 5" xfId="45032" xr:uid="{91A41C01-EA57-4E55-850A-27EBBA07F98D}"/>
    <cellStyle name="Calculation 5 2 2 4 2 3" xfId="5184" xr:uid="{20AEDE61-4FC7-4FFA-BC76-B198763A98B0}"/>
    <cellStyle name="Calculation 5 2 2 4 2 3 2" xfId="5185" xr:uid="{8B794576-A41E-48C4-9250-82C362BF4A5A}"/>
    <cellStyle name="Calculation 5 2 2 4 2 3 2 2" xfId="28717" xr:uid="{A999AAA2-5EE3-4D60-B06E-BFF53A3C2E44}"/>
    <cellStyle name="Calculation 5 2 2 4 2 3 3" xfId="44616" xr:uid="{FD1D8BF9-4706-421D-9813-53E27F75E50F}"/>
    <cellStyle name="Calculation 5 2 2 4 2 4" xfId="5186" xr:uid="{EB74D117-3099-4C75-80E4-F61402AB2DA3}"/>
    <cellStyle name="Calculation 5 2 2 4 2 4 2" xfId="5187" xr:uid="{50D41024-58C9-492B-86BF-C46A23E4AC18}"/>
    <cellStyle name="Calculation 5 2 2 4 2 4 2 2" xfId="40002" xr:uid="{E637F3DB-04E8-4BBB-90A9-9179586898CD}"/>
    <cellStyle name="Calculation 5 2 2 4 2 4 3" xfId="37106" xr:uid="{7594773A-5AC1-475F-9423-9AC84DECE8CC}"/>
    <cellStyle name="Calculation 5 2 2 4 2 5" xfId="5188" xr:uid="{F9E90C94-F17E-4BA7-892E-203BA5E97A44}"/>
    <cellStyle name="Calculation 5 2 2 4 2 5 2" xfId="40003" xr:uid="{EFAEBC10-0D11-4BB2-BE90-00FAA18281D8}"/>
    <cellStyle name="Calculation 5 2 2 4 2 6" xfId="46771" xr:uid="{6C613D5D-72C1-4C9E-AF55-778885158A46}"/>
    <cellStyle name="Calculation 5 2 2 4 3" xfId="5189" xr:uid="{16289BD5-62E3-4425-AD55-303C5DF01848}"/>
    <cellStyle name="Calculation 5 2 2 4 3 2" xfId="5190" xr:uid="{A8427D21-A932-47FD-AF74-3A9CF4E28A5E}"/>
    <cellStyle name="Calculation 5 2 2 4 3 2 2" xfId="5191" xr:uid="{C387AE53-4971-4D94-9198-159CA076CA3C}"/>
    <cellStyle name="Calculation 5 2 2 4 3 2 2 2" xfId="46236" xr:uid="{95AC1C44-A4DF-4C53-8F96-1177868199AA}"/>
    <cellStyle name="Calculation 5 2 2 4 3 2 3" xfId="33825" xr:uid="{55768F23-4024-4172-85F4-02960AB4C440}"/>
    <cellStyle name="Calculation 5 2 2 4 3 3" xfId="5192" xr:uid="{25D93646-5740-406A-A756-615161FDD9BB}"/>
    <cellStyle name="Calculation 5 2 2 4 3 3 2" xfId="5193" xr:uid="{A5185DAB-42AE-450A-81A8-052BE42AF60B}"/>
    <cellStyle name="Calculation 5 2 2 4 3 3 2 2" xfId="40004" xr:uid="{AE2FA2E1-C174-4562-A4DC-D5C3AE2718E6}"/>
    <cellStyle name="Calculation 5 2 2 4 3 3 3" xfId="35804" xr:uid="{0BEDB2D4-FB5F-4385-BD8C-DAD069DFA6CE}"/>
    <cellStyle name="Calculation 5 2 2 4 3 4" xfId="5194" xr:uid="{0F00D827-E5DC-4D2B-8FCF-E7E23FB9B265}"/>
    <cellStyle name="Calculation 5 2 2 4 3 4 2" xfId="45300" xr:uid="{2E4AA1E4-A94D-41EF-B41C-06E9342245CB}"/>
    <cellStyle name="Calculation 5 2 2 4 3 5" xfId="32670" xr:uid="{70B55672-7E29-401F-940E-140B5C6C5950}"/>
    <cellStyle name="Calculation 5 2 2 4 4" xfId="5195" xr:uid="{6365C945-1EEE-4668-9088-0268BBFB96BB}"/>
    <cellStyle name="Calculation 5 2 2 4 4 2" xfId="5196" xr:uid="{036F886F-3A74-4903-9C06-92319C0A0D48}"/>
    <cellStyle name="Calculation 5 2 2 4 4 2 2" xfId="48946" xr:uid="{B0EDC90C-EECA-421F-8141-D30E6F9EE686}"/>
    <cellStyle name="Calculation 5 2 2 4 4 3" xfId="35465" xr:uid="{A9A291DB-FB63-4C12-B8DC-ED1F591674D1}"/>
    <cellStyle name="Calculation 5 2 2 4 5" xfId="5197" xr:uid="{6CB50F13-8877-4D26-AB91-F4FD180F3351}"/>
    <cellStyle name="Calculation 5 2 2 4 5 2" xfId="5198" xr:uid="{113A6B27-FAF5-4600-B181-4586310D6F57}"/>
    <cellStyle name="Calculation 5 2 2 4 5 2 2" xfId="40005" xr:uid="{7F571C18-68B1-4FA0-A1A6-5AE9EE03F8F2}"/>
    <cellStyle name="Calculation 5 2 2 4 5 3" xfId="46816" xr:uid="{C442C3B7-069B-4AA7-B1BE-640BC3CC82D9}"/>
    <cellStyle name="Calculation 5 2 2 4 6" xfId="5199" xr:uid="{29829F91-07FE-4EA8-B4E3-DEA2B88D1A17}"/>
    <cellStyle name="Calculation 5 2 2 4 6 2" xfId="40006" xr:uid="{63B207CB-6830-469C-8E26-B78AA1A299C3}"/>
    <cellStyle name="Calculation 5 2 2 4 7" xfId="31310" xr:uid="{CBAA8108-92A3-4E43-BECE-26006A64D33B}"/>
    <cellStyle name="Calculation 5 2 2 5" xfId="1618" xr:uid="{2B0280A5-14F7-49C9-AA23-E11B4923989A}"/>
    <cellStyle name="Calculation 5 2 2 5 2" xfId="2603" xr:uid="{A2C880D9-8D88-48D6-9D1B-C05A68B342F8}"/>
    <cellStyle name="Calculation 5 2 2 5 2 2" xfId="5200" xr:uid="{30219DD9-496A-4197-8AEE-BA06A6982EDB}"/>
    <cellStyle name="Calculation 5 2 2 5 2 2 2" xfId="5201" xr:uid="{F779FEF3-4B01-4B78-9DC8-C5DC5905965B}"/>
    <cellStyle name="Calculation 5 2 2 5 2 2 2 2" xfId="5202" xr:uid="{1343D2CB-8D3F-4A45-9756-0095FC6A709D}"/>
    <cellStyle name="Calculation 5 2 2 5 2 2 2 2 2" xfId="30232" xr:uid="{0857F961-A700-4159-BEF8-32FEB0166B0B}"/>
    <cellStyle name="Calculation 5 2 2 5 2 2 2 3" xfId="29005" xr:uid="{AA365FF6-C743-4B36-8E39-1A612184E643}"/>
    <cellStyle name="Calculation 5 2 2 5 2 2 3" xfId="5203" xr:uid="{4CBCFE50-50A6-49EC-B087-E4114DEB1277}"/>
    <cellStyle name="Calculation 5 2 2 5 2 2 3 2" xfId="5204" xr:uid="{0ECCA457-E870-476F-8434-02AB23385589}"/>
    <cellStyle name="Calculation 5 2 2 5 2 2 3 2 2" xfId="40007" xr:uid="{9EFEE535-90B5-447B-A1D0-11626A5E0989}"/>
    <cellStyle name="Calculation 5 2 2 5 2 2 3 3" xfId="34466" xr:uid="{2E4D945A-929D-4518-884D-99441FB207DC}"/>
    <cellStyle name="Calculation 5 2 2 5 2 2 4" xfId="5205" xr:uid="{98DDBFF9-3D2A-41A6-BB7A-6C551C9584FE}"/>
    <cellStyle name="Calculation 5 2 2 5 2 2 4 2" xfId="40008" xr:uid="{D29E5930-D570-40BC-8F87-ADA8E9BA10A9}"/>
    <cellStyle name="Calculation 5 2 2 5 2 2 5" xfId="46808" xr:uid="{90924904-5890-48F7-B9ED-F1EFDC4CE297}"/>
    <cellStyle name="Calculation 5 2 2 5 2 3" xfId="5206" xr:uid="{34FEBB58-560D-4B65-B8A8-967E6916D105}"/>
    <cellStyle name="Calculation 5 2 2 5 2 3 2" xfId="5207" xr:uid="{E853A650-EBEE-4008-B360-9D847AA0B70A}"/>
    <cellStyle name="Calculation 5 2 2 5 2 3 2 2" xfId="46798" xr:uid="{4B438E3C-E678-482D-B3E7-BAFB97007E24}"/>
    <cellStyle name="Calculation 5 2 2 5 2 3 3" xfId="35660" xr:uid="{9854B864-301D-4757-A337-1D7972F8C2FA}"/>
    <cellStyle name="Calculation 5 2 2 5 2 4" xfId="5208" xr:uid="{4F1A9B43-06E7-4DD1-AC77-2FB0130E117A}"/>
    <cellStyle name="Calculation 5 2 2 5 2 4 2" xfId="5209" xr:uid="{DB4F477E-F93F-4A15-AA3E-12547927AD80}"/>
    <cellStyle name="Calculation 5 2 2 5 2 4 2 2" xfId="30362" xr:uid="{D497E648-433A-4BCA-B47C-23ABBE618A89}"/>
    <cellStyle name="Calculation 5 2 2 5 2 4 3" xfId="37352" xr:uid="{2F53CD33-78F9-49F8-AAD2-86E19E5B8016}"/>
    <cellStyle name="Calculation 5 2 2 5 2 5" xfId="5210" xr:uid="{E7E96DE9-28DF-4BC9-A4CD-642125DD74C2}"/>
    <cellStyle name="Calculation 5 2 2 5 2 5 2" xfId="48442" xr:uid="{7E4597C7-EE8B-4B76-A5AE-2342DF9A7C17}"/>
    <cellStyle name="Calculation 5 2 2 5 2 6" xfId="32268" xr:uid="{CFAAD0DF-9982-47B7-BF47-D1618D9A2496}"/>
    <cellStyle name="Calculation 5 2 2 5 3" xfId="5211" xr:uid="{6634427E-CAD5-4D35-B52C-8BA6B264E05A}"/>
    <cellStyle name="Calculation 5 2 2 5 3 2" xfId="5212" xr:uid="{76DFF41D-C713-4EE4-B234-5242B55BA7B0}"/>
    <cellStyle name="Calculation 5 2 2 5 3 2 2" xfId="5213" xr:uid="{1027B847-3F98-4184-8600-A95B959D4195}"/>
    <cellStyle name="Calculation 5 2 2 5 3 2 2 2" xfId="37967" xr:uid="{14FE7592-234C-4580-9AF9-CB9717109E2D}"/>
    <cellStyle name="Calculation 5 2 2 5 3 2 3" xfId="26040" xr:uid="{09ECF325-9F4F-4F8F-9EBD-F89C6592102A}"/>
    <cellStyle name="Calculation 5 2 2 5 3 3" xfId="5214" xr:uid="{B1187942-50AC-4CD7-A462-C4C5A9450143}"/>
    <cellStyle name="Calculation 5 2 2 5 3 3 2" xfId="5215" xr:uid="{42046F36-6640-4551-AC68-DD789583620D}"/>
    <cellStyle name="Calculation 5 2 2 5 3 3 2 2" xfId="44646" xr:uid="{A66ED140-CD4B-4FC7-82F3-356B177D9C86}"/>
    <cellStyle name="Calculation 5 2 2 5 3 3 3" xfId="43742" xr:uid="{58111E6F-C2D5-4EE8-A4CC-B50D0A21D5E0}"/>
    <cellStyle name="Calculation 5 2 2 5 3 4" xfId="5216" xr:uid="{A321829D-46B0-4319-A4B9-77A78BB50A6F}"/>
    <cellStyle name="Calculation 5 2 2 5 3 4 2" xfId="28985" xr:uid="{9494C96D-FB62-4614-AFE2-78B9A71B8DF0}"/>
    <cellStyle name="Calculation 5 2 2 5 3 5" xfId="48408" xr:uid="{2CF7A461-2D05-45FB-A3CB-511AABFF3D1B}"/>
    <cellStyle name="Calculation 5 2 2 5 4" xfId="5217" xr:uid="{D848F874-A057-4260-999A-D86EF9554A2D}"/>
    <cellStyle name="Calculation 5 2 2 5 4 2" xfId="5218" xr:uid="{68887D95-5BF4-4BE5-80B1-07436ABCAF66}"/>
    <cellStyle name="Calculation 5 2 2 5 4 2 2" xfId="48471" xr:uid="{1B41474B-201B-4959-9AB9-C58C9DBCF487}"/>
    <cellStyle name="Calculation 5 2 2 5 4 3" xfId="35431" xr:uid="{D8D6C143-5216-48B4-A3A5-5F4483318D68}"/>
    <cellStyle name="Calculation 5 2 2 5 5" xfId="5219" xr:uid="{71B247EC-12E9-4A5E-905E-7996B9B0579D}"/>
    <cellStyle name="Calculation 5 2 2 5 5 2" xfId="5220" xr:uid="{4A561985-C9D1-4DA7-B3C0-B667590F05E6}"/>
    <cellStyle name="Calculation 5 2 2 5 5 2 2" xfId="27217" xr:uid="{68D8A090-6180-496A-B4FD-83DE00795024}"/>
    <cellStyle name="Calculation 5 2 2 5 5 3" xfId="37184" xr:uid="{777047C6-BB7C-46E2-A91C-78998E9C290A}"/>
    <cellStyle name="Calculation 5 2 2 5 6" xfId="5221" xr:uid="{46F08B73-C988-4816-AFBB-763961D26373}"/>
    <cellStyle name="Calculation 5 2 2 5 6 2" xfId="40009" xr:uid="{DC514BA4-20EA-4899-8C92-B96CE8A70781}"/>
    <cellStyle name="Calculation 5 2 2 5 7" xfId="30340" xr:uid="{83256909-A44B-490A-8C29-2817029E7629}"/>
    <cellStyle name="Calculation 5 2 2 6" xfId="1899" xr:uid="{DE243F5F-748A-4F96-9355-BD18A41C41B2}"/>
    <cellStyle name="Calculation 5 2 2 6 2" xfId="5222" xr:uid="{FE569DAC-6791-4F9D-BD23-BF330AAC6025}"/>
    <cellStyle name="Calculation 5 2 2 6 2 2" xfId="5223" xr:uid="{1D44895A-C01B-40CE-9641-9B7324E3D4F0}"/>
    <cellStyle name="Calculation 5 2 2 6 2 2 2" xfId="5224" xr:uid="{EC789127-1A10-4AD9-AD60-9DED5EA17C12}"/>
    <cellStyle name="Calculation 5 2 2 6 2 2 2 2" xfId="29185" xr:uid="{B8F2801E-1C94-4158-8D34-D463701DA5E7}"/>
    <cellStyle name="Calculation 5 2 2 6 2 2 3" xfId="45712" xr:uid="{545F0696-46A6-4511-AFDA-3F4FE3FA5FA4}"/>
    <cellStyle name="Calculation 5 2 2 6 2 3" xfId="5225" xr:uid="{94A27900-252A-4904-AAB9-36DF19FDD088}"/>
    <cellStyle name="Calculation 5 2 2 6 2 3 2" xfId="5226" xr:uid="{9521362D-C228-4D27-B267-FB5CB9843309}"/>
    <cellStyle name="Calculation 5 2 2 6 2 3 2 2" xfId="40010" xr:uid="{EB76567A-4FC1-45E2-B4AC-E91C01F9195D}"/>
    <cellStyle name="Calculation 5 2 2 6 2 3 3" xfId="29639" xr:uid="{9BF8C4E4-AC1E-4F6F-99C4-6000A8B09F0A}"/>
    <cellStyle name="Calculation 5 2 2 6 2 4" xfId="5227" xr:uid="{24C046A5-72A0-4967-95BC-4FECDFED12DF}"/>
    <cellStyle name="Calculation 5 2 2 6 2 4 2" xfId="40011" xr:uid="{FB589DAC-CCB8-4FC1-BC6A-DA62A978C1B0}"/>
    <cellStyle name="Calculation 5 2 2 6 2 5" xfId="47078" xr:uid="{145A6561-31B1-4D76-A50B-47AD1808AF66}"/>
    <cellStyle name="Calculation 5 2 2 6 3" xfId="5228" xr:uid="{A8DA0012-C9E4-4432-9D4F-9FEFF5F471CF}"/>
    <cellStyle name="Calculation 5 2 2 6 3 2" xfId="5229" xr:uid="{3C0761D3-0AC6-4272-B217-2B78868192CA}"/>
    <cellStyle name="Calculation 5 2 2 6 3 2 2" xfId="38545" xr:uid="{6633EE32-9A78-4894-BB72-3395F9476142}"/>
    <cellStyle name="Calculation 5 2 2 6 3 3" xfId="27704" xr:uid="{55A276A2-3584-4BDD-9437-F20417ED4089}"/>
    <cellStyle name="Calculation 5 2 2 6 4" xfId="5230" xr:uid="{0102A2FB-D80E-4900-BF33-086ED0DF3087}"/>
    <cellStyle name="Calculation 5 2 2 6 4 2" xfId="5231" xr:uid="{482D777B-3088-403B-89C0-78D80E3641DD}"/>
    <cellStyle name="Calculation 5 2 2 6 4 2 2" xfId="40012" xr:uid="{45EC8A47-80EF-4AB8-B387-EAB3A1EE19A0}"/>
    <cellStyle name="Calculation 5 2 2 6 4 3" xfId="36298" xr:uid="{437DC88B-41E6-4C00-9F7D-D84E961DA0A2}"/>
    <cellStyle name="Calculation 5 2 2 6 5" xfId="5232" xr:uid="{55B537DF-D79E-43F4-81BB-D175410CBD20}"/>
    <cellStyle name="Calculation 5 2 2 6 5 2" xfId="40013" xr:uid="{EF25B197-FD62-461C-B02F-178A0F474AA0}"/>
    <cellStyle name="Calculation 5 2 2 6 6" xfId="32048" xr:uid="{D2E44FD4-458D-4F50-9959-4EEA590752BF}"/>
    <cellStyle name="Calculation 5 2 2 7" xfId="2847" xr:uid="{572DE0F2-2FEF-4481-BE6E-4F92C2157747}"/>
    <cellStyle name="Calculation 5 2 2 7 2" xfId="5233" xr:uid="{F46AAA15-3484-497C-99CA-9CA2925D2343}"/>
    <cellStyle name="Calculation 5 2 2 7 2 2" xfId="5234" xr:uid="{2E70593E-B01B-49C7-AFD7-DC8429521900}"/>
    <cellStyle name="Calculation 5 2 2 7 2 2 2" xfId="26988" xr:uid="{769CD406-1715-4C4B-9BA3-83E294330DCF}"/>
    <cellStyle name="Calculation 5 2 2 7 2 3" xfId="35186" xr:uid="{85DAD02C-A985-4AAF-9E4B-FE58755E6FDC}"/>
    <cellStyle name="Calculation 5 2 2 7 3" xfId="5235" xr:uid="{D055B1CD-455A-4722-9A11-CAAE317743E3}"/>
    <cellStyle name="Calculation 5 2 2 7 3 2" xfId="5236" xr:uid="{A1BCA992-3A37-4231-B6E0-97544A455EEC}"/>
    <cellStyle name="Calculation 5 2 2 7 3 2 2" xfId="40014" xr:uid="{1EB0F544-1C6A-47A5-AB34-D34C72591162}"/>
    <cellStyle name="Calculation 5 2 2 7 3 3" xfId="36839" xr:uid="{4340202E-5F7B-43CA-8A1E-5FAF9808985D}"/>
    <cellStyle name="Calculation 5 2 2 7 4" xfId="5237" xr:uid="{A0858BD7-D33D-4E0C-9000-163E28A13EF7}"/>
    <cellStyle name="Calculation 5 2 2 7 4 2" xfId="40015" xr:uid="{1FA9F7AB-4780-42BB-B55D-7CBE075BF418}"/>
    <cellStyle name="Calculation 5 2 2 7 5" xfId="31985" xr:uid="{4139531C-D3E6-49B7-991B-AB7C2A7A3933}"/>
    <cellStyle name="Calculation 5 2 2 8" xfId="5238" xr:uid="{EDD9733E-F457-4A93-893C-592EF0323592}"/>
    <cellStyle name="Calculation 5 2 2 8 2" xfId="5239" xr:uid="{2174212B-5380-4CAB-AFBE-363645347448}"/>
    <cellStyle name="Calculation 5 2 2 8 2 2" xfId="28213" xr:uid="{10699CFB-1A32-4D0D-8263-BBE26DC2FE02}"/>
    <cellStyle name="Calculation 5 2 2 8 3" xfId="46004" xr:uid="{8DCFCCC0-40EB-4B3B-9E37-CA35C20C3705}"/>
    <cellStyle name="Calculation 5 2 2 9" xfId="5240" xr:uid="{49FBA9BC-C403-4642-A1E3-D5FFF74B29F9}"/>
    <cellStyle name="Calculation 5 2 2 9 2" xfId="5241" xr:uid="{194226FF-BA2E-4B70-9A03-1072D8A9D63A}"/>
    <cellStyle name="Calculation 5 2 2 9 2 2" xfId="40016" xr:uid="{78117846-4F8C-4ABD-9A00-B263282DBF1A}"/>
    <cellStyle name="Calculation 5 2 2 9 3" xfId="27960" xr:uid="{239F7729-74C6-412E-82DE-DAA952C744BD}"/>
    <cellStyle name="Calculation 5 2 3" xfId="1298" xr:uid="{290BDBE1-03B0-477E-8E91-C2F4CA9307D3}"/>
    <cellStyle name="Calculation 5 2 3 2" xfId="1416" xr:uid="{C5D5A9F7-F423-46F8-852B-69E08CC442B4}"/>
    <cellStyle name="Calculation 5 2 3 2 2" xfId="2407" xr:uid="{53C0AA8F-387D-4E39-A9AC-E70BD83C63AE}"/>
    <cellStyle name="Calculation 5 2 3 2 2 2" xfId="5242" xr:uid="{94F927BB-5AD6-47D5-B983-77DF9167D27F}"/>
    <cellStyle name="Calculation 5 2 3 2 2 2 2" xfId="5243" xr:uid="{75252B4C-7981-403A-BBDD-9CE92C83CBCD}"/>
    <cellStyle name="Calculation 5 2 3 2 2 2 2 2" xfId="5244" xr:uid="{F1D6AFA7-96D6-4481-BCC5-2C06FF736A28}"/>
    <cellStyle name="Calculation 5 2 3 2 2 2 2 2 2" xfId="28856" xr:uid="{C1D5635A-03C2-46E6-B57C-AB861B2FA6CA}"/>
    <cellStyle name="Calculation 5 2 3 2 2 2 2 3" xfId="33957" xr:uid="{CA3718B1-D806-4802-BD7E-C8DD5FFC0A94}"/>
    <cellStyle name="Calculation 5 2 3 2 2 2 3" xfId="5245" xr:uid="{6F072505-3A25-440E-940B-466A16C1F2AB}"/>
    <cellStyle name="Calculation 5 2 3 2 2 2 3 2" xfId="5246" xr:uid="{FE7D1BCC-0CA5-48DD-A58A-0C1EAA759D3F}"/>
    <cellStyle name="Calculation 5 2 3 2 2 2 3 2 2" xfId="40017" xr:uid="{2A2B42B8-8CB9-47C3-AE20-0E757E0BC8C7}"/>
    <cellStyle name="Calculation 5 2 3 2 2 2 3 3" xfId="35923" xr:uid="{8940AE3A-7D08-4F7E-9106-311CEC516B27}"/>
    <cellStyle name="Calculation 5 2 3 2 2 2 4" xfId="5247" xr:uid="{662D28F3-24C8-4AF0-A4C9-EED2E6313BEC}"/>
    <cellStyle name="Calculation 5 2 3 2 2 2 4 2" xfId="28186" xr:uid="{1D7367B9-6B05-4253-9E4E-197F802B1C2A}"/>
    <cellStyle name="Calculation 5 2 3 2 2 2 5" xfId="33251" xr:uid="{AD6986A2-29DC-453A-8AA0-A10F497AFA7D}"/>
    <cellStyle name="Calculation 5 2 3 2 2 3" xfId="5248" xr:uid="{C6E96A7D-C033-4EEB-9392-C077431E3CB1}"/>
    <cellStyle name="Calculation 5 2 3 2 2 3 2" xfId="5249" xr:uid="{1390ACD9-2B71-4416-A027-92043257CBB3}"/>
    <cellStyle name="Calculation 5 2 3 2 2 3 2 2" xfId="38260" xr:uid="{D855E1F9-7C0A-410E-A811-73C5A7EF33DE}"/>
    <cellStyle name="Calculation 5 2 3 2 2 3 3" xfId="34183" xr:uid="{365EFAA0-2C5A-44C2-9E97-CDE74A01C605}"/>
    <cellStyle name="Calculation 5 2 3 2 2 4" xfId="5250" xr:uid="{01D8E042-22AE-4A5A-93D5-BDBF51B5838A}"/>
    <cellStyle name="Calculation 5 2 3 2 2 4 2" xfId="5251" xr:uid="{A20F7C6F-97CF-4FC0-B523-36811ECD32C1}"/>
    <cellStyle name="Calculation 5 2 3 2 2 4 2 2" xfId="29067" xr:uid="{5ABE802B-870D-4776-924F-771E67B4E978}"/>
    <cellStyle name="Calculation 5 2 3 2 2 4 3" xfId="29947" xr:uid="{017B9F13-D061-4A49-8AC6-08B30E7DE65D}"/>
    <cellStyle name="Calculation 5 2 3 2 2 5" xfId="5252" xr:uid="{C974AEE9-5E5D-4EA5-BD49-B7DA3420BC56}"/>
    <cellStyle name="Calculation 5 2 3 2 2 5 2" xfId="40018" xr:uid="{BC817049-D057-4876-B006-BBCDFE7AB1F6}"/>
    <cellStyle name="Calculation 5 2 3 2 2 6" xfId="28024" xr:uid="{E7CD785B-5342-4024-AB54-9F3C88366060}"/>
    <cellStyle name="Calculation 5 2 3 2 3" xfId="5253" xr:uid="{08028EF5-0EA3-4D2E-89F0-56E9CC26D427}"/>
    <cellStyle name="Calculation 5 2 3 2 3 2" xfId="5254" xr:uid="{D44205EC-36CF-4321-A276-8AE8CBC89406}"/>
    <cellStyle name="Calculation 5 2 3 2 3 2 2" xfId="5255" xr:uid="{E0EFCADD-F9F7-483D-B623-87B0BC952AE9}"/>
    <cellStyle name="Calculation 5 2 3 2 3 2 2 2" xfId="27071" xr:uid="{DDDC89E4-D975-4512-930A-A7D869963E91}"/>
    <cellStyle name="Calculation 5 2 3 2 3 2 3" xfId="25707" xr:uid="{28DCE071-EFDD-4ED6-9236-58D1D26FEC12}"/>
    <cellStyle name="Calculation 5 2 3 2 3 3" xfId="5256" xr:uid="{F713045C-EF12-4468-84B0-470A2D2D7167}"/>
    <cellStyle name="Calculation 5 2 3 2 3 3 2" xfId="5257" xr:uid="{9A72543A-F784-4D4A-9B95-0E19358923AC}"/>
    <cellStyle name="Calculation 5 2 3 2 3 3 2 2" xfId="47201" xr:uid="{C18BC7ED-B0A5-4A9E-90B0-6519DAAF651A}"/>
    <cellStyle name="Calculation 5 2 3 2 3 3 3" xfId="27801" xr:uid="{B6A8F0D5-3FFE-42C7-8DF1-17AA9F39A9E9}"/>
    <cellStyle name="Calculation 5 2 3 2 3 4" xfId="5258" xr:uid="{52F7DD8E-8640-4E3A-B08B-C6DAC2F1C884}"/>
    <cellStyle name="Calculation 5 2 3 2 3 4 2" xfId="40019" xr:uid="{4A721A53-97D3-49F5-ABEC-A3DECAE22631}"/>
    <cellStyle name="Calculation 5 2 3 2 3 5" xfId="32705" xr:uid="{488B86BA-E325-4C8C-8F17-E73B406F1E12}"/>
    <cellStyle name="Calculation 5 2 3 2 4" xfId="5259" xr:uid="{5F5765EC-54F4-4FB2-8F5E-04B6E5AC3656}"/>
    <cellStyle name="Calculation 5 2 3 2 4 2" xfId="5260" xr:uid="{8FECA2D6-3832-4952-9E73-7B5CFDEE9358}"/>
    <cellStyle name="Calculation 5 2 3 2 4 2 2" xfId="39562" xr:uid="{38778571-52B7-4030-8A94-2B0686532EE2}"/>
    <cellStyle name="Calculation 5 2 3 2 4 3" xfId="29018" xr:uid="{E618F876-585A-40AA-964B-18339539349A}"/>
    <cellStyle name="Calculation 5 2 3 2 5" xfId="5261" xr:uid="{714916CA-A188-42B7-BA2C-07B6D2881717}"/>
    <cellStyle name="Calculation 5 2 3 2 5 2" xfId="5262" xr:uid="{ED5F93CE-DDE8-4C3F-844F-1228E5069FCE}"/>
    <cellStyle name="Calculation 5 2 3 2 5 2 2" xfId="40020" xr:uid="{5DDA858F-DD3D-4FA7-9B06-AD64F1F11850}"/>
    <cellStyle name="Calculation 5 2 3 2 5 3" xfId="47969" xr:uid="{38F1A8E3-372B-4035-938C-1320FDD84FB9}"/>
    <cellStyle name="Calculation 5 2 3 2 6" xfId="5263" xr:uid="{FF9ECD13-D3A8-48FD-B5C6-AE3C08C512BC}"/>
    <cellStyle name="Calculation 5 2 3 2 6 2" xfId="26670" xr:uid="{37DE2DC2-4D02-4193-9C44-D15F6058918B}"/>
    <cellStyle name="Calculation 5 2 3 2 7" xfId="31755" xr:uid="{33EBA4D0-6DF5-47DD-A2D8-602623D833B3}"/>
    <cellStyle name="Calculation 5 2 3 3" xfId="1678" xr:uid="{BB760D70-6471-4695-98AA-EDF3D4D31B65}"/>
    <cellStyle name="Calculation 5 2 3 3 2" xfId="2663" xr:uid="{6DA9EB13-DC5F-492A-BC0A-F6CD5FAF93FA}"/>
    <cellStyle name="Calculation 5 2 3 3 2 2" xfId="5264" xr:uid="{6E7A7D5D-8055-41EB-8B2E-21541B6D3ACA}"/>
    <cellStyle name="Calculation 5 2 3 3 2 2 2" xfId="5265" xr:uid="{C73211D7-90CC-432D-BB2C-4F237C9CC6E5}"/>
    <cellStyle name="Calculation 5 2 3 3 2 2 2 2" xfId="5266" xr:uid="{A4074AE7-1E73-438E-8243-B96F186199D1}"/>
    <cellStyle name="Calculation 5 2 3 3 2 2 2 2 2" xfId="48167" xr:uid="{25775ABD-8E20-4152-8AEC-150A98B392FA}"/>
    <cellStyle name="Calculation 5 2 3 3 2 2 2 3" xfId="33684" xr:uid="{6C580F92-6B72-4552-9462-858DE2AE59B0}"/>
    <cellStyle name="Calculation 5 2 3 3 2 2 3" xfId="5267" xr:uid="{72187852-64DA-4CCB-B1DD-7B8D32FBC6BD}"/>
    <cellStyle name="Calculation 5 2 3 3 2 2 3 2" xfId="5268" xr:uid="{ED259D2C-79FE-4402-95F5-18240B528097}"/>
    <cellStyle name="Calculation 5 2 3 3 2 2 3 2 2" xfId="27622" xr:uid="{109A4AC8-1A01-43DA-BA21-A890DC5C162D}"/>
    <cellStyle name="Calculation 5 2 3 3 2 2 3 3" xfId="49313" xr:uid="{B63291C2-22A3-4A1D-A336-E2D8FD39C6D4}"/>
    <cellStyle name="Calculation 5 2 3 3 2 2 4" xfId="5269" xr:uid="{EF5612A6-40D0-4B71-BCAA-3CAB9EFCBC7A}"/>
    <cellStyle name="Calculation 5 2 3 3 2 2 4 2" xfId="40021" xr:uid="{AC4681BF-CC1D-4CA3-86CD-0DA1E65EDE9E}"/>
    <cellStyle name="Calculation 5 2 3 3 2 2 5" xfId="46653" xr:uid="{DF75012D-7887-4A14-814A-71A98ED193F6}"/>
    <cellStyle name="Calculation 5 2 3 3 2 3" xfId="5270" xr:uid="{CE192B07-D4A1-4C44-99BB-BC6CBAFC6160}"/>
    <cellStyle name="Calculation 5 2 3 3 2 3 2" xfId="5271" xr:uid="{DD2A10C6-CCB9-4660-93C0-63DBF0585F7C}"/>
    <cellStyle name="Calculation 5 2 3 3 2 3 2 2" xfId="46844" xr:uid="{A592B60E-7E48-48D1-B8CC-E8C856A8D810}"/>
    <cellStyle name="Calculation 5 2 3 3 2 3 3" xfId="48711" xr:uid="{E87FD0F2-54DB-4300-8813-F22FC261D000}"/>
    <cellStyle name="Calculation 5 2 3 3 2 4" xfId="5272" xr:uid="{2DE1BD2A-C191-428B-97C7-A09BABF7159F}"/>
    <cellStyle name="Calculation 5 2 3 3 2 4 2" xfId="5273" xr:uid="{681902EE-CAA4-4C4B-A7CC-B15BB23F38DC}"/>
    <cellStyle name="Calculation 5 2 3 3 2 4 2 2" xfId="27711" xr:uid="{D4370C85-D08A-48F1-8D65-A92ED67D5577}"/>
    <cellStyle name="Calculation 5 2 3 3 2 4 3" xfId="27698" xr:uid="{BFDDF423-0C0F-4C17-9DBF-A1C5DA1670E1}"/>
    <cellStyle name="Calculation 5 2 3 3 2 5" xfId="5274" xr:uid="{CD2DD202-3A88-4A68-A2B3-4F98B42A75B2}"/>
    <cellStyle name="Calculation 5 2 3 3 2 5 2" xfId="45755" xr:uid="{2A546D11-1EF4-4312-BCAC-A319B81841A0}"/>
    <cellStyle name="Calculation 5 2 3 3 2 6" xfId="26422" xr:uid="{FA2DB68D-2B23-4EBE-966B-AE7178C4649B}"/>
    <cellStyle name="Calculation 5 2 3 3 3" xfId="5275" xr:uid="{3BDD2F8F-693D-4880-856D-56D65E674CDC}"/>
    <cellStyle name="Calculation 5 2 3 3 3 2" xfId="5276" xr:uid="{C3C7EFEC-CB61-4FA4-8117-821D2DAA5820}"/>
    <cellStyle name="Calculation 5 2 3 3 3 2 2" xfId="5277" xr:uid="{F3E5CCB6-E062-4EA2-9D46-812DDF9B3808}"/>
    <cellStyle name="Calculation 5 2 3 3 3 2 2 2" xfId="48675" xr:uid="{7FBC8E5D-39B2-47A0-B7F6-4E4D5C5CFD2E}"/>
    <cellStyle name="Calculation 5 2 3 3 3 2 3" xfId="28826" xr:uid="{EF7ADBCD-F3BB-4267-B8B9-A8EDB86269A0}"/>
    <cellStyle name="Calculation 5 2 3 3 3 3" xfId="5278" xr:uid="{0F7E65FD-35F7-42ED-8EF4-EE8BC0676A6C}"/>
    <cellStyle name="Calculation 5 2 3 3 3 3 2" xfId="5279" xr:uid="{8B359149-7AF5-4122-8517-FCE40AC9CFD6}"/>
    <cellStyle name="Calculation 5 2 3 3 3 3 2 2" xfId="43893" xr:uid="{1EE36FF7-67E3-45D2-958D-29BB589B41EA}"/>
    <cellStyle name="Calculation 5 2 3 3 3 3 3" xfId="29952" xr:uid="{D0110F38-6C05-46F4-B228-8A248DBDE4CA}"/>
    <cellStyle name="Calculation 5 2 3 3 3 4" xfId="5280" xr:uid="{4B14FD59-51BA-493D-A8BD-76888012DE8E}"/>
    <cellStyle name="Calculation 5 2 3 3 3 4 2" xfId="44519" xr:uid="{1555BB91-C4C0-41A1-A2F6-6C48D7A9C34D}"/>
    <cellStyle name="Calculation 5 2 3 3 3 5" xfId="49110" xr:uid="{66FBD8F6-BECF-4B12-B76A-B2D75670CE25}"/>
    <cellStyle name="Calculation 5 2 3 3 4" xfId="5281" xr:uid="{594E95FC-4C32-4FE9-AF8F-FE06BA8760B0}"/>
    <cellStyle name="Calculation 5 2 3 3 4 2" xfId="5282" xr:uid="{A64D312E-8B79-4D21-A05A-3484118B373B}"/>
    <cellStyle name="Calculation 5 2 3 3 4 2 2" xfId="38289" xr:uid="{64FB989B-8B64-4104-A362-F90A389083C5}"/>
    <cellStyle name="Calculation 5 2 3 3 4 3" xfId="29375" xr:uid="{F9D06CED-5DEF-4C76-9920-0657AEB53990}"/>
    <cellStyle name="Calculation 5 2 3 3 5" xfId="5283" xr:uid="{BCAAD726-742D-4008-A526-7482E7B41003}"/>
    <cellStyle name="Calculation 5 2 3 3 5 2" xfId="5284" xr:uid="{E2FAB2B6-F2A6-4C20-9A17-FEF114A7D912}"/>
    <cellStyle name="Calculation 5 2 3 3 5 2 2" xfId="45947" xr:uid="{921920DB-9DE4-4162-B9CB-1AEFC6FF1FDD}"/>
    <cellStyle name="Calculation 5 2 3 3 5 3" xfId="47299" xr:uid="{74E77285-0C4D-4D9D-99EE-E83B155056C1}"/>
    <cellStyle name="Calculation 5 2 3 3 6" xfId="5285" xr:uid="{001D54D5-672B-445A-A28E-7E04DE4489C6}"/>
    <cellStyle name="Calculation 5 2 3 3 6 2" xfId="47165" xr:uid="{D4D7A1F6-585D-4FEA-B18C-DB343EEE0ED7}"/>
    <cellStyle name="Calculation 5 2 3 3 7" xfId="31862" xr:uid="{D401D509-BF4F-4AEE-8514-D735365BDB6D}"/>
    <cellStyle name="Calculation 5 2 3 4" xfId="2296" xr:uid="{B6533759-9658-47D3-BA4B-37FFF294DBE8}"/>
    <cellStyle name="Calculation 5 2 3 4 2" xfId="5286" xr:uid="{996ACBA5-72A4-44A2-A07D-45ECB87B2B5A}"/>
    <cellStyle name="Calculation 5 2 3 4 2 2" xfId="5287" xr:uid="{AE844CB2-9F41-463C-97D0-A333B5A85967}"/>
    <cellStyle name="Calculation 5 2 3 4 2 2 2" xfId="5288" xr:uid="{7B676C8D-32AF-48E0-83D0-842F869DFE07}"/>
    <cellStyle name="Calculation 5 2 3 4 2 2 2 2" xfId="27311" xr:uid="{5425DB69-0A3A-4C2E-8345-D0CE0FFCDC9C}"/>
    <cellStyle name="Calculation 5 2 3 4 2 2 3" xfId="29781" xr:uid="{180EAF34-A72F-4ADB-B848-DF1103922932}"/>
    <cellStyle name="Calculation 5 2 3 4 2 3" xfId="5289" xr:uid="{F8D7338B-A7C7-4D82-A905-B48BFA055B05}"/>
    <cellStyle name="Calculation 5 2 3 4 2 3 2" xfId="5290" xr:uid="{F1AB993B-524E-4C66-8D66-D207A09894E1}"/>
    <cellStyle name="Calculation 5 2 3 4 2 3 2 2" xfId="30800" xr:uid="{59E4C01F-3D35-46FB-B599-240CE87D8FAA}"/>
    <cellStyle name="Calculation 5 2 3 4 2 3 3" xfId="37150" xr:uid="{AC4491B3-B43C-4BC1-A3F1-A3B403B34BDC}"/>
    <cellStyle name="Calculation 5 2 3 4 2 4" xfId="5291" xr:uid="{B2B89B13-3F06-43F5-ABBC-04FB7397BBF6}"/>
    <cellStyle name="Calculation 5 2 3 4 2 4 2" xfId="48535" xr:uid="{6412C2D2-F66E-4D21-ADE5-6C00BE44438E}"/>
    <cellStyle name="Calculation 5 2 3 4 2 5" xfId="33188" xr:uid="{FB2FD1A2-6C43-4120-B83F-30C932F74671}"/>
    <cellStyle name="Calculation 5 2 3 4 3" xfId="5292" xr:uid="{F07A1F6E-8002-407A-8CBE-44C0028132F1}"/>
    <cellStyle name="Calculation 5 2 3 4 3 2" xfId="5293" xr:uid="{4915EBE5-2A2A-45D2-9F4F-A94C5528A4A2}"/>
    <cellStyle name="Calculation 5 2 3 4 3 2 2" xfId="30256" xr:uid="{48FF5EB7-C3AE-40E5-9123-D89D93C80730}"/>
    <cellStyle name="Calculation 5 2 3 4 3 3" xfId="47864" xr:uid="{44B597CC-8FB2-4BE1-B3C6-049CC0F8BB3F}"/>
    <cellStyle name="Calculation 5 2 3 4 4" xfId="5294" xr:uid="{FF64FA63-687E-4B6E-8D84-C106E4B006EF}"/>
    <cellStyle name="Calculation 5 2 3 4 4 2" xfId="5295" xr:uid="{64C7730A-74C6-4FD5-8FDB-918C5C753A06}"/>
    <cellStyle name="Calculation 5 2 3 4 4 2 2" xfId="40022" xr:uid="{C82FAE48-42D3-4BE9-9DCE-21771A086DC0}"/>
    <cellStyle name="Calculation 5 2 3 4 4 3" xfId="36027" xr:uid="{A9C384FB-82A0-4299-A969-B8F7330DA407}"/>
    <cellStyle name="Calculation 5 2 3 4 5" xfId="5296" xr:uid="{149326FB-D61F-4A44-A7C2-19A3C034494A}"/>
    <cellStyle name="Calculation 5 2 3 4 5 2" xfId="40023" xr:uid="{8208D459-E786-4925-A0C0-C026EC48FEC3}"/>
    <cellStyle name="Calculation 5 2 3 4 6" xfId="46500" xr:uid="{6043AECB-A225-43A8-94AF-7A0825F3D00A}"/>
    <cellStyle name="Calculation 5 2 3 5" xfId="5297" xr:uid="{FEE70809-8B3A-45A1-8AA5-5579B191A37A}"/>
    <cellStyle name="Calculation 5 2 3 5 2" xfId="5298" xr:uid="{81C4574B-A508-4B3A-8C2F-23F2F711DA24}"/>
    <cellStyle name="Calculation 5 2 3 5 2 2" xfId="5299" xr:uid="{E5216EF5-F1E7-4451-90FB-8CF992BCC863}"/>
    <cellStyle name="Calculation 5 2 3 5 2 2 2" xfId="29360" xr:uid="{AD85C06C-0574-4075-BCD2-84F167CCED48}"/>
    <cellStyle name="Calculation 5 2 3 5 2 3" xfId="35512" xr:uid="{D8C86248-413F-4239-8B14-0C8F111C0292}"/>
    <cellStyle name="Calculation 5 2 3 5 3" xfId="5300" xr:uid="{FFF8FE56-E393-411E-BC34-EC257EB04D3F}"/>
    <cellStyle name="Calculation 5 2 3 5 3 2" xfId="5301" xr:uid="{EBE85D40-7B83-4131-9DB0-7F0B0821B3B0}"/>
    <cellStyle name="Calculation 5 2 3 5 3 2 2" xfId="40024" xr:uid="{7557CEB7-2B79-4D67-8733-11DD4267BF7E}"/>
    <cellStyle name="Calculation 5 2 3 5 3 3" xfId="37246" xr:uid="{197DFE61-940B-480A-8590-D74C5527DD98}"/>
    <cellStyle name="Calculation 5 2 3 5 4" xfId="5302" xr:uid="{E9D32DE8-1F7B-4308-AFAE-0D419EA2DBE4}"/>
    <cellStyle name="Calculation 5 2 3 5 4 2" xfId="40025" xr:uid="{DBE44683-489F-4661-BFD6-C10AA41AF14F}"/>
    <cellStyle name="Calculation 5 2 3 5 5" xfId="32637" xr:uid="{1E315AF4-E2A8-4E41-8E99-F02E0CE60098}"/>
    <cellStyle name="Calculation 5 2 3 6" xfId="5303" xr:uid="{6BB8F5FC-E9CE-40CD-A238-0B256FD781AD}"/>
    <cellStyle name="Calculation 5 2 3 6 2" xfId="5304" xr:uid="{8B7E0E7E-12AA-4C28-B3EE-4517DD1FA5D2}"/>
    <cellStyle name="Calculation 5 2 3 6 2 2" xfId="38796" xr:uid="{9CF6E3E9-E1DF-4549-A08F-EF7524E6B4C7}"/>
    <cellStyle name="Calculation 5 2 3 6 3" xfId="34827" xr:uid="{61F9F959-0B94-42AB-925E-332AC5B566D2}"/>
    <cellStyle name="Calculation 5 2 3 7" xfId="5305" xr:uid="{4A6A9939-54C7-4C77-95AA-6F34C8D4256F}"/>
    <cellStyle name="Calculation 5 2 3 7 2" xfId="5306" xr:uid="{6E516F4B-A7D8-4B02-BBC2-571FBFC4DEAB}"/>
    <cellStyle name="Calculation 5 2 3 7 2 2" xfId="40026" xr:uid="{4F947731-F582-4636-A326-EE8F5B2C5EF4}"/>
    <cellStyle name="Calculation 5 2 3 7 3" xfId="45298" xr:uid="{1F59029F-6C74-4DBF-92AE-B32EDD077ECA}"/>
    <cellStyle name="Calculation 5 2 3 8" xfId="5307" xr:uid="{2295A79C-0DDC-4312-BEBB-75A11F758389}"/>
    <cellStyle name="Calculation 5 2 3 8 2" xfId="40027" xr:uid="{2945E9D2-BA0A-475C-9EFC-E8E8A903F7A1}"/>
    <cellStyle name="Calculation 5 2 3 9" xfId="31540" xr:uid="{98240722-3FC5-4F1C-81CA-C1C297B676D2}"/>
    <cellStyle name="Calculation 5 2 4" xfId="1145" xr:uid="{D72756AC-97B8-402C-BD7F-72EF094F2205}"/>
    <cellStyle name="Calculation 5 2 4 2" xfId="1525" xr:uid="{FF3D9E60-146D-4E15-A2C2-9D3CC9F39C6A}"/>
    <cellStyle name="Calculation 5 2 4 2 2" xfId="2516" xr:uid="{6309706F-4056-4C8B-9165-5CF5A12279B2}"/>
    <cellStyle name="Calculation 5 2 4 2 2 2" xfId="5308" xr:uid="{3F97F3D6-5957-4628-82ED-AA131F690D6E}"/>
    <cellStyle name="Calculation 5 2 4 2 2 2 2" xfId="5309" xr:uid="{22B26373-638A-4867-B00B-7EA335713A69}"/>
    <cellStyle name="Calculation 5 2 4 2 2 2 2 2" xfId="5310" xr:uid="{A9832AE3-E284-4A2F-94E1-B60B69B191DB}"/>
    <cellStyle name="Calculation 5 2 4 2 2 2 2 2 2" xfId="46391" xr:uid="{28A0D61C-E038-43F5-897B-514A30DF1DFF}"/>
    <cellStyle name="Calculation 5 2 4 2 2 2 2 3" xfId="47308" xr:uid="{B1DE9C10-33BB-435A-9A71-83C48AFE2F46}"/>
    <cellStyle name="Calculation 5 2 4 2 2 2 3" xfId="5311" xr:uid="{C0657BD0-2B24-4A43-993F-C10FA975B967}"/>
    <cellStyle name="Calculation 5 2 4 2 2 2 3 2" xfId="5312" xr:uid="{1690DD17-D5E1-4FB1-BBFE-41C76BCCDFA0}"/>
    <cellStyle name="Calculation 5 2 4 2 2 2 3 2 2" xfId="40028" xr:uid="{EDF99C49-5F9E-406A-9105-54A98D96DC15}"/>
    <cellStyle name="Calculation 5 2 4 2 2 2 3 3" xfId="47429" xr:uid="{6FCA9A79-4721-4B7C-88D4-DBCA20742494}"/>
    <cellStyle name="Calculation 5 2 4 2 2 2 4" xfId="5313" xr:uid="{DE576956-D3B0-4B0B-9FDB-0704E6E574D8}"/>
    <cellStyle name="Calculation 5 2 4 2 2 2 4 2" xfId="40029" xr:uid="{9D80D057-48F8-438F-B2C8-72274278D72A}"/>
    <cellStyle name="Calculation 5 2 4 2 2 2 5" xfId="33321" xr:uid="{6BEF2FEE-9208-4FC1-9F83-229288E79F2A}"/>
    <cellStyle name="Calculation 5 2 4 2 2 3" xfId="5314" xr:uid="{2544AB26-A571-4AB0-99C4-0A2CCBA6FA90}"/>
    <cellStyle name="Calculation 5 2 4 2 2 3 2" xfId="5315" xr:uid="{BED5A626-951F-418E-801B-F9185816B5AC}"/>
    <cellStyle name="Calculation 5 2 4 2 2 3 2 2" xfId="38548" xr:uid="{46694C45-7F77-47AE-9BE0-1FB6C6E40B71}"/>
    <cellStyle name="Calculation 5 2 4 2 2 3 3" xfId="26103" xr:uid="{8A26F9D2-5557-4540-B68C-5CFA442D7665}"/>
    <cellStyle name="Calculation 5 2 4 2 2 4" xfId="5316" xr:uid="{6670BA7A-24E5-4194-9B65-C1161641321C}"/>
    <cellStyle name="Calculation 5 2 4 2 2 4 2" xfId="5317" xr:uid="{322D9787-5A4E-422E-B4C7-3D9A0BF06AC5}"/>
    <cellStyle name="Calculation 5 2 4 2 2 4 2 2" xfId="40030" xr:uid="{246DE357-DEBE-484E-8139-69DE806CD995}"/>
    <cellStyle name="Calculation 5 2 4 2 2 4 3" xfId="29807" xr:uid="{8CB82449-91D6-4B3B-A7D7-A2CBA634B4A1}"/>
    <cellStyle name="Calculation 5 2 4 2 2 5" xfId="5318" xr:uid="{6DF0B801-4C85-4543-83CF-BC6639B1391F}"/>
    <cellStyle name="Calculation 5 2 4 2 2 5 2" xfId="40031" xr:uid="{9DD0FD5A-6E6A-4B3A-B52F-2DF4207C5F22}"/>
    <cellStyle name="Calculation 5 2 4 2 2 6" xfId="49012" xr:uid="{7D7C428F-1D4D-40BF-A87B-C375B412226E}"/>
    <cellStyle name="Calculation 5 2 4 2 3" xfId="5319" xr:uid="{CC634A2F-3269-4725-9655-FE9FDADA9CFA}"/>
    <cellStyle name="Calculation 5 2 4 2 3 2" xfId="5320" xr:uid="{9FB5B70B-ECA4-4242-A14E-1947CAD4F8F2}"/>
    <cellStyle name="Calculation 5 2 4 2 3 2 2" xfId="5321" xr:uid="{418E7440-99E5-42C6-A2EF-F5DA8533EC4F}"/>
    <cellStyle name="Calculation 5 2 4 2 3 2 2 2" xfId="46754" xr:uid="{AD4A1422-F3C6-4F2A-BC38-436D7D713799}"/>
    <cellStyle name="Calculation 5 2 4 2 3 2 3" xfId="26898" xr:uid="{926A5629-B6CA-4AE1-ABFF-958BB8931F92}"/>
    <cellStyle name="Calculation 5 2 4 2 3 3" xfId="5322" xr:uid="{7B77545A-4C88-444E-A79E-F6E7610CD6CF}"/>
    <cellStyle name="Calculation 5 2 4 2 3 3 2" xfId="5323" xr:uid="{830DCDAC-F4D9-4041-89CC-1E68E0D2348F}"/>
    <cellStyle name="Calculation 5 2 4 2 3 3 2 2" xfId="40032" xr:uid="{6D08F892-4398-4674-AAE3-163CE0AF90EF}"/>
    <cellStyle name="Calculation 5 2 4 2 3 3 3" xfId="37325" xr:uid="{766A9161-A8C4-48D9-B07C-5CC9F31864D7}"/>
    <cellStyle name="Calculation 5 2 4 2 3 4" xfId="5324" xr:uid="{BDD4347C-F29A-4E28-B1E6-81EE2DBD308E}"/>
    <cellStyle name="Calculation 5 2 4 2 3 4 2" xfId="40033" xr:uid="{CED3C24E-E053-4387-8745-1DD6F4066F3F}"/>
    <cellStyle name="Calculation 5 2 4 2 3 5" xfId="32769" xr:uid="{EC45F07C-BDF6-4052-91DF-1E5BC78CAA48}"/>
    <cellStyle name="Calculation 5 2 4 2 4" xfId="5325" xr:uid="{72812FE8-4D01-4FE3-BC12-D61843E30D5B}"/>
    <cellStyle name="Calculation 5 2 4 2 4 2" xfId="5326" xr:uid="{669F415A-3039-4887-9DC6-CDB3C7E4F853}"/>
    <cellStyle name="Calculation 5 2 4 2 4 2 2" xfId="38831" xr:uid="{A805214A-F231-4B2B-9356-8B46CF4D2D4A}"/>
    <cellStyle name="Calculation 5 2 4 2 4 3" xfId="34866" xr:uid="{D591F96E-867B-43A0-9432-DD547B9C1F16}"/>
    <cellStyle name="Calculation 5 2 4 2 5" xfId="5327" xr:uid="{52ADD827-C1F4-4E4C-BE1E-78C1CE858FCC}"/>
    <cellStyle name="Calculation 5 2 4 2 5 2" xfId="5328" xr:uid="{EAD4C03E-490B-434A-86BC-FBB742189459}"/>
    <cellStyle name="Calculation 5 2 4 2 5 2 2" xfId="40034" xr:uid="{D0362FA7-A8B9-411E-9ECB-423808942447}"/>
    <cellStyle name="Calculation 5 2 4 2 5 3" xfId="36588" xr:uid="{1C6BCD19-826C-487D-ACC5-61AAC7DC5B55}"/>
    <cellStyle name="Calculation 5 2 4 2 6" xfId="5329" xr:uid="{CF606588-4902-4CA2-BE53-AB4BE18A592F}"/>
    <cellStyle name="Calculation 5 2 4 2 6 2" xfId="40035" xr:uid="{ED5EB5FC-0504-4350-BE6A-7569CAEDAB75}"/>
    <cellStyle name="Calculation 5 2 4 2 7" xfId="31789" xr:uid="{34C40704-9F6B-4E38-851A-CFBB5EA1C313}"/>
    <cellStyle name="Calculation 5 2 4 3" xfId="1787" xr:uid="{7C125379-DB56-4B06-8DD5-CD5AE933E569}"/>
    <cellStyle name="Calculation 5 2 4 3 2" xfId="2772" xr:uid="{6E438764-4165-4499-9042-773C47C0B784}"/>
    <cellStyle name="Calculation 5 2 4 3 2 2" xfId="5330" xr:uid="{9A9B5160-AC69-4F26-870D-F6FC8800688C}"/>
    <cellStyle name="Calculation 5 2 4 3 2 2 2" xfId="5331" xr:uid="{43A11778-D8C5-4BFC-98AD-2EA7E5D2D4C7}"/>
    <cellStyle name="Calculation 5 2 4 3 2 2 2 2" xfId="5332" xr:uid="{5C720099-ECCE-4B55-AB3E-CA26FA068F24}"/>
    <cellStyle name="Calculation 5 2 4 3 2 2 2 2 2" xfId="37799" xr:uid="{9A60313A-8C86-4B16-AD54-6D497A49D682}"/>
    <cellStyle name="Calculation 5 2 4 3 2 2 2 3" xfId="33623" xr:uid="{14A702FB-C7EA-4EFB-B9D0-953F7A62CACA}"/>
    <cellStyle name="Calculation 5 2 4 3 2 2 3" xfId="5333" xr:uid="{752C2670-23BE-463E-BA1A-5FEC8A8456B8}"/>
    <cellStyle name="Calculation 5 2 4 3 2 2 3 2" xfId="5334" xr:uid="{77413956-C7C0-4EDB-B109-B13DE030A52B}"/>
    <cellStyle name="Calculation 5 2 4 3 2 2 3 2 2" xfId="40036" xr:uid="{D80C1244-815A-4433-A50B-B28288D47A9F}"/>
    <cellStyle name="Calculation 5 2 4 3 2 2 3 3" xfId="35449" xr:uid="{DAF6A522-14F8-411F-890C-43AEB86C36B0}"/>
    <cellStyle name="Calculation 5 2 4 3 2 2 4" xfId="5335" xr:uid="{B37DD65C-5906-40AE-B3EB-DDD9850D5191}"/>
    <cellStyle name="Calculation 5 2 4 3 2 2 4 2" xfId="28507" xr:uid="{6A474EAF-F3E3-4434-9BD2-34D41F6A81A3}"/>
    <cellStyle name="Calculation 5 2 4 3 2 2 5" xfId="29930" xr:uid="{70DE2EF3-CFEB-4F1C-AF78-F860F8477AD2}"/>
    <cellStyle name="Calculation 5 2 4 3 2 3" xfId="5336" xr:uid="{0D061AE1-FC51-4009-8680-1CD2E71D9A40}"/>
    <cellStyle name="Calculation 5 2 4 3 2 3 2" xfId="5337" xr:uid="{6624C7D7-BB5E-4CCE-B640-37887556AE32}"/>
    <cellStyle name="Calculation 5 2 4 3 2 3 2 2" xfId="45619" xr:uid="{BFD30A91-79F1-4E48-92BC-E22832E67214}"/>
    <cellStyle name="Calculation 5 2 4 3 2 3 3" xfId="33660" xr:uid="{8B6DB931-7FF2-4DE3-B1C1-65C545291CC3}"/>
    <cellStyle name="Calculation 5 2 4 3 2 4" xfId="5338" xr:uid="{20BFC781-59F0-45FC-BC6B-8F734A8818EE}"/>
    <cellStyle name="Calculation 5 2 4 3 2 4 2" xfId="5339" xr:uid="{36151689-7E69-45A0-8C5F-B0DFF8B2F14C}"/>
    <cellStyle name="Calculation 5 2 4 3 2 4 2 2" xfId="40037" xr:uid="{D2329423-78BF-49D4-8366-F881158019D9}"/>
    <cellStyle name="Calculation 5 2 4 3 2 4 3" xfId="48350" xr:uid="{AAD713DC-44CC-4F01-87C5-3E384E357448}"/>
    <cellStyle name="Calculation 5 2 4 3 2 5" xfId="5340" xr:uid="{4276766A-484A-4953-AF7B-D7E8C523028F}"/>
    <cellStyle name="Calculation 5 2 4 3 2 5 2" xfId="40038" xr:uid="{FCA66425-8578-4546-A704-A52443DE66C4}"/>
    <cellStyle name="Calculation 5 2 4 3 2 6" xfId="32364" xr:uid="{09FE03C3-891B-46F3-9F3E-9D60B5757591}"/>
    <cellStyle name="Calculation 5 2 4 3 3" xfId="5341" xr:uid="{97546F76-EC05-4836-A3D5-DE65B7358345}"/>
    <cellStyle name="Calculation 5 2 4 3 3 2" xfId="5342" xr:uid="{0C0AFF57-00BE-4360-A96C-4D142A70D3CD}"/>
    <cellStyle name="Calculation 5 2 4 3 3 2 2" xfId="5343" xr:uid="{F1D88666-9CC4-43AD-80AD-542E9937639C}"/>
    <cellStyle name="Calculation 5 2 4 3 3 2 2 2" xfId="37704" xr:uid="{C1D72F85-42DA-4D92-8E2D-972B40ADD679}"/>
    <cellStyle name="Calculation 5 2 4 3 3 2 3" xfId="33498" xr:uid="{47C7E338-4BC5-440D-97B5-363F150AFA9C}"/>
    <cellStyle name="Calculation 5 2 4 3 3 3" xfId="5344" xr:uid="{847775DA-08A6-4FD2-8116-28E3AC58F7AF}"/>
    <cellStyle name="Calculation 5 2 4 3 3 3 2" xfId="5345" xr:uid="{0F8A2E6F-DB06-47EF-AD81-31832EA8DC28}"/>
    <cellStyle name="Calculation 5 2 4 3 3 3 2 2" xfId="43884" xr:uid="{6C6AF7C3-DD5A-42D9-AD3B-DC70E1148990}"/>
    <cellStyle name="Calculation 5 2 4 3 3 3 3" xfId="33955" xr:uid="{60C6B270-6848-4CDB-B5AE-15B72B2AA8A4}"/>
    <cellStyle name="Calculation 5 2 4 3 3 4" xfId="5346" xr:uid="{AACA3305-E798-429C-AC66-22B0459FD3E7}"/>
    <cellStyle name="Calculation 5 2 4 3 3 4 2" xfId="46972" xr:uid="{8EF33067-C28B-47CE-8738-B3F68A2BED27}"/>
    <cellStyle name="Calculation 5 2 4 3 3 5" xfId="32889" xr:uid="{4F27E4F9-E5B0-4CC2-94B8-FCB6065B5365}"/>
    <cellStyle name="Calculation 5 2 4 3 4" xfId="5347" xr:uid="{074002D0-F1E3-4DEF-A20B-4D6AFBB6C29B}"/>
    <cellStyle name="Calculation 5 2 4 3 4 2" xfId="5348" xr:uid="{EDDAB138-91C1-48E6-A11A-7A5D6B353CB1}"/>
    <cellStyle name="Calculation 5 2 4 3 4 2 2" xfId="27109" xr:uid="{3A8551D1-E1F5-4890-AE7E-1A48FAF21E2D}"/>
    <cellStyle name="Calculation 5 2 4 3 4 3" xfId="34710" xr:uid="{B2618605-4BB6-4E8D-BCDF-42244D1F8FDD}"/>
    <cellStyle name="Calculation 5 2 4 3 5" xfId="5349" xr:uid="{2B52DF6B-22F4-4ACC-ACA8-7F984B73F5E0}"/>
    <cellStyle name="Calculation 5 2 4 3 5 2" xfId="5350" xr:uid="{E28A2316-146A-4D93-9861-AB80DBC8C890}"/>
    <cellStyle name="Calculation 5 2 4 3 5 2 2" xfId="47848" xr:uid="{7232B607-ADD6-463B-900E-BFD57C15863E}"/>
    <cellStyle name="Calculation 5 2 4 3 5 3" xfId="36452" xr:uid="{299C0F15-B64D-4323-82EB-5D3815D60359}"/>
    <cellStyle name="Calculation 5 2 4 3 6" xfId="5351" xr:uid="{25FD7A50-79D7-4CF9-AB82-835B5D2ED005}"/>
    <cellStyle name="Calculation 5 2 4 3 6 2" xfId="48080" xr:uid="{3D74ED7C-96F1-420C-9912-128A26F10B69}"/>
    <cellStyle name="Calculation 5 2 4 3 7" xfId="46277" xr:uid="{396F0F37-184C-4CCB-8469-AE8378FC78D7}"/>
    <cellStyle name="Calculation 5 2 4 4" xfId="2154" xr:uid="{A3B9811C-167C-44B8-8B91-0B04595384F4}"/>
    <cellStyle name="Calculation 5 2 4 4 2" xfId="5352" xr:uid="{1EEC02BD-CE6D-4AB1-A4A9-55A06D0383A4}"/>
    <cellStyle name="Calculation 5 2 4 4 2 2" xfId="5353" xr:uid="{257E03B3-9133-44F2-B379-2C8EF65980F0}"/>
    <cellStyle name="Calculation 5 2 4 4 2 2 2" xfId="5354" xr:uid="{878DD221-DBAB-4FAE-854E-6AD8F6109ECE}"/>
    <cellStyle name="Calculation 5 2 4 4 2 2 2 2" xfId="39476" xr:uid="{0AF602E9-77C0-4A2D-89A6-290FD4FAFF64}"/>
    <cellStyle name="Calculation 5 2 4 4 2 2 3" xfId="25932" xr:uid="{03B97017-52F5-4100-AE98-ED1CB483E951}"/>
    <cellStyle name="Calculation 5 2 4 4 2 3" xfId="5355" xr:uid="{2DD6B471-63DA-4C00-84F0-6F47A72B43C3}"/>
    <cellStyle name="Calculation 5 2 4 4 2 3 2" xfId="5356" xr:uid="{B6138BFD-012E-4A38-8B5F-4E211C3AAA1B}"/>
    <cellStyle name="Calculation 5 2 4 4 2 3 2 2" xfId="48426" xr:uid="{17F6F811-3BE9-474E-8BF3-BD82D31F1D97}"/>
    <cellStyle name="Calculation 5 2 4 4 2 3 3" xfId="30581" xr:uid="{C09E9998-F4CC-41B2-AD35-1111972E69DC}"/>
    <cellStyle name="Calculation 5 2 4 4 2 4" xfId="5357" xr:uid="{8C56D9C6-66E0-415A-8489-9A8205249546}"/>
    <cellStyle name="Calculation 5 2 4 4 2 4 2" xfId="29731" xr:uid="{62BB165B-7BBA-474A-99CB-08D6E2CFACB6}"/>
    <cellStyle name="Calculation 5 2 4 4 2 5" xfId="33107" xr:uid="{A335E988-E8BB-47D5-AA1A-7E6562728062}"/>
    <cellStyle name="Calculation 5 2 4 4 3" xfId="5358" xr:uid="{EF715EAA-A6B1-4D61-9B36-9A3E7B7D6432}"/>
    <cellStyle name="Calculation 5 2 4 4 3 2" xfId="5359" xr:uid="{E8C0144A-06DB-4AAD-B6A8-DC5CFC66AB6C}"/>
    <cellStyle name="Calculation 5 2 4 4 3 2 2" xfId="29772" xr:uid="{B9E8C93D-F3E3-4CA4-ABE6-63F49A42A23E}"/>
    <cellStyle name="Calculation 5 2 4 4 3 3" xfId="35594" xr:uid="{942B6657-5D54-402D-BFB2-4E973589A034}"/>
    <cellStyle name="Calculation 5 2 4 4 4" xfId="5360" xr:uid="{50E2C31F-28CD-43D4-BF5F-B613F91B4A3A}"/>
    <cellStyle name="Calculation 5 2 4 4 4 2" xfId="5361" xr:uid="{F9BECC9D-341F-4DBE-8207-7A053918A7B8}"/>
    <cellStyle name="Calculation 5 2 4 4 4 2 2" xfId="47232" xr:uid="{DD6776A8-E6C4-40E2-A2AF-D33C0F9DBD6D}"/>
    <cellStyle name="Calculation 5 2 4 4 4 3" xfId="37299" xr:uid="{FB09472A-8758-4E2E-BC59-2CE5A382C4AA}"/>
    <cellStyle name="Calculation 5 2 4 4 5" xfId="5362" xr:uid="{A547450E-CF69-4136-BA20-84FBB3088010}"/>
    <cellStyle name="Calculation 5 2 4 4 5 2" xfId="40039" xr:uid="{DB51D522-5340-42E3-BBA8-152A4F73CE49}"/>
    <cellStyle name="Calculation 5 2 4 4 6" xfId="32199" xr:uid="{2C1FDBCB-9153-4680-B50A-872A08D183D1}"/>
    <cellStyle name="Calculation 5 2 4 5" xfId="5363" xr:uid="{3BBD9DCC-1D04-450F-8289-F83940E4B52D}"/>
    <cellStyle name="Calculation 5 2 4 5 2" xfId="5364" xr:uid="{918ACF87-1584-4086-9F2A-3700BFF26ECF}"/>
    <cellStyle name="Calculation 5 2 4 5 2 2" xfId="5365" xr:uid="{1515258C-5DAE-498D-B1F1-8A041B48CA82}"/>
    <cellStyle name="Calculation 5 2 4 5 2 2 2" xfId="48973" xr:uid="{DC6FA0F7-19A5-4912-A866-719BA111F95F}"/>
    <cellStyle name="Calculation 5 2 4 5 2 3" xfId="34432" xr:uid="{2B8A3EF9-668A-4D9A-B08B-D39480D1F691}"/>
    <cellStyle name="Calculation 5 2 4 5 3" xfId="5366" xr:uid="{54B99527-A234-4207-87ED-0F7997109FCC}"/>
    <cellStyle name="Calculation 5 2 4 5 3 2" xfId="5367" xr:uid="{83371872-5371-49FE-89AE-EE13AF57E945}"/>
    <cellStyle name="Calculation 5 2 4 5 3 2 2" xfId="40040" xr:uid="{CD01CD50-46AB-43FF-9BC4-B979C9BD3ACA}"/>
    <cellStyle name="Calculation 5 2 4 5 3 3" xfId="36217" xr:uid="{9AF2C151-17C2-4138-BF98-0DF60121BF27}"/>
    <cellStyle name="Calculation 5 2 4 5 4" xfId="5368" xr:uid="{7C393F8C-646E-41BE-9D17-5056203D9B6C}"/>
    <cellStyle name="Calculation 5 2 4 5 4 2" xfId="40041" xr:uid="{7B53E57B-5AE4-4ACE-9DEE-48F55C4B6337}"/>
    <cellStyle name="Calculation 5 2 4 5 5" xfId="47454" xr:uid="{DCFDA2E8-D17D-4C61-B876-E20AFA91746C}"/>
    <cellStyle name="Calculation 5 2 4 6" xfId="5369" xr:uid="{B878CF61-26D0-44E7-89E4-A52204D313EF}"/>
    <cellStyle name="Calculation 5 2 4 6 2" xfId="5370" xr:uid="{3CEEF333-AF64-4CE5-9A46-8C1CBB2ED39E}"/>
    <cellStyle name="Calculation 5 2 4 6 2 2" xfId="38869" xr:uid="{A9871B6F-B291-4220-B7FD-94719AD88D3C}"/>
    <cellStyle name="Calculation 5 2 4 6 3" xfId="29315" xr:uid="{61D46B64-86DB-4715-8CAD-7D80B5FDD3E5}"/>
    <cellStyle name="Calculation 5 2 4 7" xfId="5371" xr:uid="{21F5A7F7-1A76-46D7-82C1-B5ED20055435}"/>
    <cellStyle name="Calculation 5 2 4 7 2" xfId="5372" xr:uid="{172FABF2-F516-4A3A-9630-16F0DFB40F68}"/>
    <cellStyle name="Calculation 5 2 4 7 2 2" xfId="40042" xr:uid="{25EB3986-018D-40AE-A287-EAAF5B6FAF6B}"/>
    <cellStyle name="Calculation 5 2 4 7 3" xfId="36629" xr:uid="{3B738EEF-EA3B-4CDF-9054-7717B95C5927}"/>
    <cellStyle name="Calculation 5 2 4 8" xfId="5373" xr:uid="{A93F78A9-60AD-4B71-848D-7C6F137948FD}"/>
    <cellStyle name="Calculation 5 2 4 8 2" xfId="26919" xr:uid="{0DF1BD1E-5D0A-465A-B841-F6E860E9BF51}"/>
    <cellStyle name="Calculation 5 2 4 9" xfId="31602" xr:uid="{806DD4EA-24A7-414D-AA2B-12AFBF3C9186}"/>
    <cellStyle name="Calculation 5 2 5" xfId="915" xr:uid="{89AE000F-E7DA-4A78-A75B-D4013E526E24}"/>
    <cellStyle name="Calculation 5 2 5 2" xfId="1968" xr:uid="{DC58923D-DE38-4526-B80F-60117050DC83}"/>
    <cellStyle name="Calculation 5 2 5 2 2" xfId="5374" xr:uid="{D0F40787-4AD8-49C4-BDAD-469B8AB8C96E}"/>
    <cellStyle name="Calculation 5 2 5 2 2 2" xfId="5375" xr:uid="{910B5387-4FE2-4B3F-B864-80EEBB3C62FA}"/>
    <cellStyle name="Calculation 5 2 5 2 2 2 2" xfId="5376" xr:uid="{747DD444-4229-4356-926D-7E790DEBFAA4}"/>
    <cellStyle name="Calculation 5 2 5 2 2 2 2 2" xfId="28332" xr:uid="{90DD9452-B43E-4DD1-A826-9C6AFE883BDE}"/>
    <cellStyle name="Calculation 5 2 5 2 2 2 3" xfId="35067" xr:uid="{2D68D958-8E6A-4BF8-AEE0-27983FF7FCEA}"/>
    <cellStyle name="Calculation 5 2 5 2 2 3" xfId="5377" xr:uid="{3E1BFD6F-C0C2-4C0C-897E-7576D091A7B8}"/>
    <cellStyle name="Calculation 5 2 5 2 2 3 2" xfId="5378" xr:uid="{D982BEBE-8A56-44EC-8099-DA13791AE62E}"/>
    <cellStyle name="Calculation 5 2 5 2 2 3 2 2" xfId="29853" xr:uid="{DEBE52CB-8AB4-4225-A153-DAED7ADDEF3D}"/>
    <cellStyle name="Calculation 5 2 5 2 2 3 3" xfId="36754" xr:uid="{70197849-B88B-4476-839E-63F491A0E9CE}"/>
    <cellStyle name="Calculation 5 2 5 2 2 4" xfId="5379" xr:uid="{B328F783-B9CC-4F4F-8904-D7F5FA27EC50}"/>
    <cellStyle name="Calculation 5 2 5 2 2 4 2" xfId="40043" xr:uid="{62371C53-A40F-4997-8ED7-0BFFBA1E20FE}"/>
    <cellStyle name="Calculation 5 2 5 2 2 5" xfId="32996" xr:uid="{3292AA54-BA1D-4E05-8E3F-2AC7572095F7}"/>
    <cellStyle name="Calculation 5 2 5 2 3" xfId="5380" xr:uid="{480E9E82-23BE-4F3B-955B-0FA6DA3A9ED1}"/>
    <cellStyle name="Calculation 5 2 5 2 3 2" xfId="5381" xr:uid="{5661214A-3DB8-48D2-A040-B7DE91345557}"/>
    <cellStyle name="Calculation 5 2 5 2 3 2 2" xfId="46411" xr:uid="{15926B62-C206-4F97-9036-7054C8B8E6A7}"/>
    <cellStyle name="Calculation 5 2 5 2 3 3" xfId="34295" xr:uid="{0D0C6883-ADB4-47AF-8C2A-0AC0E81961A3}"/>
    <cellStyle name="Calculation 5 2 5 2 4" xfId="5382" xr:uid="{020488A8-C702-4153-85D3-783F6A4B7CF5}"/>
    <cellStyle name="Calculation 5 2 5 2 4 2" xfId="5383" xr:uid="{185D7D3C-62F3-4A21-8F91-364A00EFAC5D}"/>
    <cellStyle name="Calculation 5 2 5 2 4 2 2" xfId="40044" xr:uid="{EC7030FA-BB38-4AC6-986A-85648F29BF27}"/>
    <cellStyle name="Calculation 5 2 5 2 4 3" xfId="36093" xr:uid="{739814BF-E9AD-4D41-8014-DF1626F8B18D}"/>
    <cellStyle name="Calculation 5 2 5 2 5" xfId="5384" xr:uid="{9C1C8275-E317-4F5E-A853-F9DD9FD00D33}"/>
    <cellStyle name="Calculation 5 2 5 2 5 2" xfId="40045" xr:uid="{40B6A721-D1ED-4BDB-AD80-18BF5FD68125}"/>
    <cellStyle name="Calculation 5 2 5 2 6" xfId="32089" xr:uid="{1D47CCDF-9C52-46DF-B035-92A0DAA9854D}"/>
    <cellStyle name="Calculation 5 2 5 3" xfId="5385" xr:uid="{A4CE3B9A-38B5-49D3-9FDF-85AD70E9D9E2}"/>
    <cellStyle name="Calculation 5 2 5 3 2" xfId="5386" xr:uid="{8815DE90-0607-4F1A-9946-AC738A1E32D7}"/>
    <cellStyle name="Calculation 5 2 5 3 2 2" xfId="5387" xr:uid="{356F2B79-37C4-4656-BB8C-021E82C3DDE0}"/>
    <cellStyle name="Calculation 5 2 5 3 2 2 2" xfId="38170" xr:uid="{765E7FA3-C2AA-4887-975C-5FB6A4070385}"/>
    <cellStyle name="Calculation 5 2 5 3 2 3" xfId="34081" xr:uid="{FDF02E8B-7621-48D0-BF32-27531C7BA5FC}"/>
    <cellStyle name="Calculation 5 2 5 3 3" xfId="5388" xr:uid="{BC65DF58-BAE7-44CF-80CF-74143A726B19}"/>
    <cellStyle name="Calculation 5 2 5 3 3 2" xfId="5389" xr:uid="{6787922D-B865-4130-B354-A3D95FE19823}"/>
    <cellStyle name="Calculation 5 2 5 3 3 2 2" xfId="40046" xr:uid="{4EDC9862-6FA0-4C09-B820-B0E7CC669F94}"/>
    <cellStyle name="Calculation 5 2 5 3 3 3" xfId="36025" xr:uid="{B5F24A22-2FDF-441D-A277-D62EAA42EDA6}"/>
    <cellStyle name="Calculation 5 2 5 3 4" xfId="5390" xr:uid="{8E5FBB98-4430-41A0-B7BF-FE7224B300ED}"/>
    <cellStyle name="Calculation 5 2 5 3 4 2" xfId="40047" xr:uid="{1F676F12-FFFE-4725-A238-ED366E651557}"/>
    <cellStyle name="Calculation 5 2 5 3 5" xfId="44665" xr:uid="{4198B2F6-FFA0-4CCD-A644-E2978B4351DC}"/>
    <cellStyle name="Calculation 5 2 5 4" xfId="5391" xr:uid="{F7993707-3E0A-4742-AB41-95BB5FAE6D56}"/>
    <cellStyle name="Calculation 5 2 5 4 2" xfId="5392" xr:uid="{D11C25E1-E2C4-41B3-B2BE-5A81CF83AE76}"/>
    <cellStyle name="Calculation 5 2 5 4 2 2" xfId="38031" xr:uid="{5361BC38-1414-452E-A619-7AE3E2B57E30}"/>
    <cellStyle name="Calculation 5 2 5 4 3" xfId="33900" xr:uid="{05F649B1-6B59-488C-8B30-433E68DA4C9E}"/>
    <cellStyle name="Calculation 5 2 5 5" xfId="5393" xr:uid="{A5189D22-F449-4DDC-BF5A-70B914CDDB43}"/>
    <cellStyle name="Calculation 5 2 5 5 2" xfId="5394" xr:uid="{6FFC9D0A-78C0-4132-89AD-070701D284B4}"/>
    <cellStyle name="Calculation 5 2 5 5 2 2" xfId="40048" xr:uid="{C5F68AD3-7FEC-40A6-AC66-081550EF22F5}"/>
    <cellStyle name="Calculation 5 2 5 5 3" xfId="35872" xr:uid="{6D4FB37F-B401-4FEE-BE80-0A1D030324F0}"/>
    <cellStyle name="Calculation 5 2 5 6" xfId="5395" xr:uid="{EFCB5B72-367A-4299-A850-674AEA7CF88B}"/>
    <cellStyle name="Calculation 5 2 5 6 2" xfId="40049" xr:uid="{669BA860-69FD-4469-98DC-30A4BB8D704A}"/>
    <cellStyle name="Calculation 5 2 5 7" xfId="30579" xr:uid="{CF702C20-BA02-4480-A51F-5520870D783D}"/>
    <cellStyle name="Calculation 5 2 6" xfId="1092" xr:uid="{718A09C5-1432-4F49-9446-C68D571D807C}"/>
    <cellStyle name="Calculation 5 2 6 2" xfId="2103" xr:uid="{21C8DF4E-B2C9-422A-86FD-A1ED517949A4}"/>
    <cellStyle name="Calculation 5 2 6 2 2" xfId="5396" xr:uid="{6ECEB0B0-5060-4229-80F2-D0CA9189D3F5}"/>
    <cellStyle name="Calculation 5 2 6 2 2 2" xfId="5397" xr:uid="{947BC18F-87A4-4467-8FBE-E961D4EDD477}"/>
    <cellStyle name="Calculation 5 2 6 2 2 2 2" xfId="5398" xr:uid="{A30D2EB2-7701-419E-8D85-282EE3CFC49B}"/>
    <cellStyle name="Calculation 5 2 6 2 2 2 2 2" xfId="47013" xr:uid="{71DB8DC2-D1B9-4456-B904-D2208F3BCC94}"/>
    <cellStyle name="Calculation 5 2 6 2 2 2 3" xfId="35091" xr:uid="{AAE2362D-E015-4C46-9672-C4541B8BB72A}"/>
    <cellStyle name="Calculation 5 2 6 2 2 3" xfId="5399" xr:uid="{9BA16E41-9CBD-4C59-A40C-D5A6D476052F}"/>
    <cellStyle name="Calculation 5 2 6 2 2 3 2" xfId="5400" xr:uid="{17C8A032-3C5A-4840-B96E-43F58669E6FE}"/>
    <cellStyle name="Calculation 5 2 6 2 2 3 2 2" xfId="40050" xr:uid="{B01F2BFB-079B-4640-98F8-BBE00148EA16}"/>
    <cellStyle name="Calculation 5 2 6 2 2 3 3" xfId="25564" xr:uid="{D76D1AF6-3E02-470F-AE0D-8053C6527EBB}"/>
    <cellStyle name="Calculation 5 2 6 2 2 4" xfId="5401" xr:uid="{BD6ABE76-502D-49FE-92C7-E0EDE37E8823}"/>
    <cellStyle name="Calculation 5 2 6 2 2 4 2" xfId="40051" xr:uid="{48D3E6A9-EAB3-4202-BD09-BCEDC6A509ED}"/>
    <cellStyle name="Calculation 5 2 6 2 2 5" xfId="45714" xr:uid="{DC607B89-7857-4530-A20B-59DE68DEC20E}"/>
    <cellStyle name="Calculation 5 2 6 2 3" xfId="5402" xr:uid="{69EDBA23-2031-4117-AEF7-280F56F98C2F}"/>
    <cellStyle name="Calculation 5 2 6 2 3 2" xfId="5403" xr:uid="{2CC9D1D4-71F0-48AB-9ABC-9C5BC10B3127}"/>
    <cellStyle name="Calculation 5 2 6 2 3 2 2" xfId="39346" xr:uid="{20021A89-DB10-4A2A-8196-4DE853FA7358}"/>
    <cellStyle name="Calculation 5 2 6 2 3 3" xfId="35433" xr:uid="{934430EE-186C-4642-B029-979B66DC7F3A}"/>
    <cellStyle name="Calculation 5 2 6 2 4" xfId="5404" xr:uid="{B83D7BBA-143F-40A5-ACE4-E4994C170B3D}"/>
    <cellStyle name="Calculation 5 2 6 2 4 2" xfId="5405" xr:uid="{282F0777-E9B1-49C5-80BB-054C43DB27BA}"/>
    <cellStyle name="Calculation 5 2 6 2 4 2 2" xfId="25167" xr:uid="{3E8798A4-D242-4DC8-8AA0-69C7A87E9466}"/>
    <cellStyle name="Calculation 5 2 6 2 4 3" xfId="37187" xr:uid="{C1332201-24F0-4748-B60E-67307DA1EC8C}"/>
    <cellStyle name="Calculation 5 2 6 2 5" xfId="5406" xr:uid="{BF907403-80FE-41F2-9423-D8BC1A56AE39}"/>
    <cellStyle name="Calculation 5 2 6 2 5 2" xfId="43720" xr:uid="{620F7BB1-1126-498E-85E2-BA967D747FFD}"/>
    <cellStyle name="Calculation 5 2 6 2 6" xfId="49356" xr:uid="{47824F1B-0A80-4421-A2BE-02E576419F96}"/>
    <cellStyle name="Calculation 5 2 6 3" xfId="5407" xr:uid="{81568B79-8FE6-4F48-9640-1D492CC3FF8B}"/>
    <cellStyle name="Calculation 5 2 6 3 2" xfId="5408" xr:uid="{B45C1A81-49B5-4A16-9941-A027918E678C}"/>
    <cellStyle name="Calculation 5 2 6 3 2 2" xfId="5409" xr:uid="{847A41A6-56D4-4A3E-AD97-FD68D09D1BCA}"/>
    <cellStyle name="Calculation 5 2 6 3 2 2 2" xfId="28799" xr:uid="{5D604C7C-3A34-41C6-A886-3F8FF927F78A}"/>
    <cellStyle name="Calculation 5 2 6 3 2 3" xfId="25664" xr:uid="{A0BDDA42-FF35-402F-892F-68B7634501B5}"/>
    <cellStyle name="Calculation 5 2 6 3 3" xfId="5410" xr:uid="{F7C8E1DB-A928-4010-A5DE-669E709A45AA}"/>
    <cellStyle name="Calculation 5 2 6 3 3 2" xfId="5411" xr:uid="{F7F48D8F-BD3A-4210-8E28-4208C700C749}"/>
    <cellStyle name="Calculation 5 2 6 3 3 2 2" xfId="44120" xr:uid="{2ADE6539-8994-476C-820F-D0EB8C5B6936}"/>
    <cellStyle name="Calculation 5 2 6 3 3 3" xfId="36303" xr:uid="{EF3DA347-A933-4332-B572-C6B8B3E8F9FE}"/>
    <cellStyle name="Calculation 5 2 6 3 4" xfId="5412" xr:uid="{6EEF329F-6350-4605-A0EF-8C03ADA3CBC7}"/>
    <cellStyle name="Calculation 5 2 6 3 4 2" xfId="40052" xr:uid="{79BDC9FC-891E-42B2-8835-528B5E90E31F}"/>
    <cellStyle name="Calculation 5 2 6 3 5" xfId="27340" xr:uid="{37DDCAD2-FD47-424A-877C-562DF1A03847}"/>
    <cellStyle name="Calculation 5 2 6 4" xfId="5413" xr:uid="{BDF28F6F-324F-4808-A226-DD3C7489ED99}"/>
    <cellStyle name="Calculation 5 2 6 4 2" xfId="5414" xr:uid="{F76EF1C0-3F4A-42D0-88C5-DA6B71EB6D5C}"/>
    <cellStyle name="Calculation 5 2 6 4 2 2" xfId="30952" xr:uid="{654F18DD-F94A-47EC-9604-B9CB31CE12D6}"/>
    <cellStyle name="Calculation 5 2 6 4 3" xfId="35466" xr:uid="{5C341AF8-7BE4-4367-BAB6-4C4DA0DAC40F}"/>
    <cellStyle name="Calculation 5 2 6 5" xfId="5415" xr:uid="{A780C97B-F400-43DB-9184-253BC7FF8F14}"/>
    <cellStyle name="Calculation 5 2 6 5 2" xfId="5416" xr:uid="{EC82A69C-5249-4AD3-AEA3-EF286C70E20F}"/>
    <cellStyle name="Calculation 5 2 6 5 2 2" xfId="28228" xr:uid="{A94292A4-025B-45CC-8D5F-6C65CB79B0E1}"/>
    <cellStyle name="Calculation 5 2 6 5 3" xfId="28458" xr:uid="{EDB9C0C4-99E8-4E2A-A74A-6C64EBC4C9CF}"/>
    <cellStyle name="Calculation 5 2 6 6" xfId="5417" xr:uid="{36C8FCD7-15C9-46EF-B359-91771D74CBC4}"/>
    <cellStyle name="Calculation 5 2 6 6 2" xfId="40053" xr:uid="{2C4FA2F1-8EF9-4CF2-AC87-B0594446A497}"/>
    <cellStyle name="Calculation 5 2 6 7" xfId="31342" xr:uid="{132A4DCB-A471-46D1-A665-CFB74A2C57EA}"/>
    <cellStyle name="Calculation 5 2 7" xfId="1877" xr:uid="{0FDB9524-D32F-436B-B326-F87F0DC866B7}"/>
    <cellStyle name="Calculation 5 2 7 2" xfId="5418" xr:uid="{100EE84C-00E2-40D1-B7BD-20FD8EC80C61}"/>
    <cellStyle name="Calculation 5 2 7 2 2" xfId="5419" xr:uid="{559C77AF-1FAF-4E19-BE3C-305E655D31CF}"/>
    <cellStyle name="Calculation 5 2 7 2 2 2" xfId="5420" xr:uid="{34C3B327-8882-43FA-A3F1-7BC852D87111}"/>
    <cellStyle name="Calculation 5 2 7 2 2 2 2" xfId="37596" xr:uid="{00AD9512-04F5-4EBC-B80B-75914AF33D5C}"/>
    <cellStyle name="Calculation 5 2 7 2 2 3" xfId="44715" xr:uid="{6C6B708C-7EFD-4C57-B45A-E82406213CCD}"/>
    <cellStyle name="Calculation 5 2 7 2 3" xfId="5421" xr:uid="{8D7F06FF-0E11-47E0-83B0-EA0D4EC9AE83}"/>
    <cellStyle name="Calculation 5 2 7 2 3 2" xfId="5422" xr:uid="{E3FA2A7C-8A60-43BC-8D88-86092E887873}"/>
    <cellStyle name="Calculation 5 2 7 2 3 2 2" xfId="28409" xr:uid="{64379F86-43E5-46EE-9849-FB5324244125}"/>
    <cellStyle name="Calculation 5 2 7 2 3 3" xfId="25546" xr:uid="{917CDE63-A328-4A1D-ACFE-72141614AED8}"/>
    <cellStyle name="Calculation 5 2 7 2 4" xfId="5423" xr:uid="{6677F35F-6775-4B23-8E92-3A011112BE51}"/>
    <cellStyle name="Calculation 5 2 7 2 4 2" xfId="40054" xr:uid="{4FEFA39D-BBC9-4B91-B117-77E828308522}"/>
    <cellStyle name="Calculation 5 2 7 2 5" xfId="32947" xr:uid="{DB4DEE1F-92B0-4076-B057-20FD149243C5}"/>
    <cellStyle name="Calculation 5 2 7 3" xfId="5424" xr:uid="{42414999-387F-48EF-8F21-D2AC89BF6845}"/>
    <cellStyle name="Calculation 5 2 7 3 2" xfId="5425" xr:uid="{0B36CFA9-DCF1-4805-85BA-7E422EFBE78F}"/>
    <cellStyle name="Calculation 5 2 7 3 2 2" xfId="28670" xr:uid="{656FC190-E49E-4A87-A237-EE3A2B795C59}"/>
    <cellStyle name="Calculation 5 2 7 3 3" xfId="26308" xr:uid="{55F7873F-9E43-476D-94D6-53C2BA97785E}"/>
    <cellStyle name="Calculation 5 2 7 4" xfId="5426" xr:uid="{2B7F676A-804A-407A-8779-AC9D586F66F3}"/>
    <cellStyle name="Calculation 5 2 7 4 2" xfId="5427" xr:uid="{BA6FCC27-EB71-47DE-B2FA-4947F1106954}"/>
    <cellStyle name="Calculation 5 2 7 4 2 2" xfId="46821" xr:uid="{47803064-65B8-4D30-A365-2A37CEEB0469}"/>
    <cellStyle name="Calculation 5 2 7 4 3" xfId="36031" xr:uid="{C2E679D3-117A-4292-A84B-07D3E2B76C65}"/>
    <cellStyle name="Calculation 5 2 7 5" xfId="5428" xr:uid="{057F1113-B708-432B-8F19-BB8496757945}"/>
    <cellStyle name="Calculation 5 2 7 5 2" xfId="46992" xr:uid="{09A9C086-AAF3-4348-84E2-5F3BFDB8273F}"/>
    <cellStyle name="Calculation 5 2 7 6" xfId="28731" xr:uid="{5CF278A8-B6AD-42C7-8CA4-C4B87D2F59E4}"/>
    <cellStyle name="Calculation 5 2 8" xfId="5429" xr:uid="{B1E84002-EBDC-4DA3-86D9-F3BE01560867}"/>
    <cellStyle name="Calculation 5 2 8 2" xfId="5430" xr:uid="{451ECEBB-BEC9-433F-B5EF-EC6BC71F181A}"/>
    <cellStyle name="Calculation 5 2 8 2 2" xfId="38155" xr:uid="{D8A69645-7A6C-4658-989E-5775345166E5}"/>
    <cellStyle name="Calculation 5 2 8 3" xfId="48548" xr:uid="{081BCE72-A0D7-49BF-8220-469502E3F93F}"/>
    <cellStyle name="Calculation 5 2 9" xfId="5431" xr:uid="{9502EAD3-BEDE-4865-B2E2-CBB510582A5C}"/>
    <cellStyle name="Calculation 5 2 9 2" xfId="5432" xr:uid="{A1CF448A-7BBE-4A85-A327-8E8C485EA4A1}"/>
    <cellStyle name="Calculation 5 2 9 2 2" xfId="28578" xr:uid="{3023A278-84CA-4070-9BEB-CD6578615CED}"/>
    <cellStyle name="Calculation 5 2 9 3" xfId="36009" xr:uid="{0D26756C-160E-4BEA-88C1-14BF0C179945}"/>
    <cellStyle name="Calculation 5 3" xfId="1155" xr:uid="{59D05237-0DF8-4D87-91A0-8BF0A9945BC7}"/>
    <cellStyle name="Calculation 5 3 10" xfId="31417" xr:uid="{51EF0563-5298-447C-855B-D0778D047C2D}"/>
    <cellStyle name="Calculation 5 3 2" xfId="1527" xr:uid="{5D553522-E248-447C-B3CF-79374200B254}"/>
    <cellStyle name="Calculation 5 3 2 2" xfId="1789" xr:uid="{8159A5FF-6B1A-4EB7-8EA9-D99FF2DECF96}"/>
    <cellStyle name="Calculation 5 3 2 2 2" xfId="2774" xr:uid="{2E9B150A-AE24-4B9D-B302-C7A861A7A66E}"/>
    <cellStyle name="Calculation 5 3 2 2 2 2" xfId="5433" xr:uid="{E79C2B94-A5D3-4A51-9E1B-D5D13AFD05FC}"/>
    <cellStyle name="Calculation 5 3 2 2 2 2 2" xfId="5434" xr:uid="{15598FEA-52D8-43B9-A929-2727E8D8C830}"/>
    <cellStyle name="Calculation 5 3 2 2 2 2 2 2" xfId="5435" xr:uid="{499E806D-A827-4C34-8124-B05E45286BE3}"/>
    <cellStyle name="Calculation 5 3 2 2 2 2 2 2 2" xfId="27780" xr:uid="{02D6AE95-A440-49FA-A38A-5E9FDFD6A172}"/>
    <cellStyle name="Calculation 5 3 2 2 2 2 2 3" xfId="33709" xr:uid="{58248018-9C68-4BCB-A894-D6365B14362D}"/>
    <cellStyle name="Calculation 5 3 2 2 2 2 3" xfId="5436" xr:uid="{87D734F2-BFA6-415A-AAC6-63719FE8F480}"/>
    <cellStyle name="Calculation 5 3 2 2 2 2 3 2" xfId="5437" xr:uid="{4985B2D4-5C77-4A33-BAA3-19882F5F6D7B}"/>
    <cellStyle name="Calculation 5 3 2 2 2 2 3 2 2" xfId="45380" xr:uid="{3E6E65B3-1237-4C3A-9247-ADEA5591BE55}"/>
    <cellStyle name="Calculation 5 3 2 2 2 2 3 3" xfId="35692" xr:uid="{96E8C806-F698-4B13-9F04-4E6578FB1371}"/>
    <cellStyle name="Calculation 5 3 2 2 2 2 4" xfId="5438" xr:uid="{834B8216-C366-465E-B3F2-4872F20C5FDB}"/>
    <cellStyle name="Calculation 5 3 2 2 2 2 4 2" xfId="48143" xr:uid="{4CD7EFEB-859A-4BA4-8501-473913A6C649}"/>
    <cellStyle name="Calculation 5 3 2 2 2 2 5" xfId="29921" xr:uid="{124A7F1F-8F10-4AA1-A369-BFD968A4EFC6}"/>
    <cellStyle name="Calculation 5 3 2 2 2 3" xfId="5439" xr:uid="{8F7E5F4F-A6BB-4D71-B97F-45F07240E4BC}"/>
    <cellStyle name="Calculation 5 3 2 2 2 3 2" xfId="5440" xr:uid="{E770A346-32A9-4E00-BDB8-3BACBC89D0B6}"/>
    <cellStyle name="Calculation 5 3 2 2 2 3 2 2" xfId="29842" xr:uid="{52B660AC-1870-419D-8B64-0721AC6A4308}"/>
    <cellStyle name="Calculation 5 3 2 2 2 3 3" xfId="45790" xr:uid="{819649F3-3518-4503-B625-22EE9D27AFC4}"/>
    <cellStyle name="Calculation 5 3 2 2 2 4" xfId="5441" xr:uid="{CB860B55-26B9-4EBB-8EA7-4CB4B36AD300}"/>
    <cellStyle name="Calculation 5 3 2 2 2 4 2" xfId="5442" xr:uid="{2C44B046-255F-469D-90BA-8F6B83034B67}"/>
    <cellStyle name="Calculation 5 3 2 2 2 4 2 2" xfId="28804" xr:uid="{5EA47824-58DB-4F0F-AB2F-9906950AC832}"/>
    <cellStyle name="Calculation 5 3 2 2 2 4 3" xfId="34351" xr:uid="{5DF4365F-4652-4B29-A3E8-9755E7BFCC68}"/>
    <cellStyle name="Calculation 5 3 2 2 2 5" xfId="5443" xr:uid="{97FCDA7D-B8C7-4629-AC3D-A828475142F2}"/>
    <cellStyle name="Calculation 5 3 2 2 2 5 2" xfId="29604" xr:uid="{5A978D00-92A3-4A54-BE10-0EAEA8B35447}"/>
    <cellStyle name="Calculation 5 3 2 2 2 6" xfId="26098" xr:uid="{4AD703D1-27E5-47B2-A052-307960FDF5A9}"/>
    <cellStyle name="Calculation 5 3 2 2 3" xfId="5444" xr:uid="{8ADD88CB-9736-4007-BF4D-DA9C77E59DAB}"/>
    <cellStyle name="Calculation 5 3 2 2 3 2" xfId="5445" xr:uid="{BB2C0AFB-27AF-40E0-A267-564F482D7D6E}"/>
    <cellStyle name="Calculation 5 3 2 2 3 2 2" xfId="5446" xr:uid="{0F6D7F8B-1FC5-4961-B019-6AD2E2396FDB}"/>
    <cellStyle name="Calculation 5 3 2 2 3 2 2 2" xfId="37702" xr:uid="{45684AD0-D257-4704-8B5E-11B1F91A4517}"/>
    <cellStyle name="Calculation 5 3 2 2 3 2 3" xfId="33496" xr:uid="{2A7F1F4B-EDE6-4593-9C97-CFAB8CCF8917}"/>
    <cellStyle name="Calculation 5 3 2 2 3 3" xfId="5447" xr:uid="{9B3E368A-44C5-43DE-9EED-4522AB290425}"/>
    <cellStyle name="Calculation 5 3 2 2 3 3 2" xfId="5448" xr:uid="{C68759B5-1339-4474-B73D-C0C085CC0C7D}"/>
    <cellStyle name="Calculation 5 3 2 2 3 3 2 2" xfId="40055" xr:uid="{3C911FA5-1E1E-48E3-B2AE-1E033A0FD0D2}"/>
    <cellStyle name="Calculation 5 3 2 2 3 3 3" xfId="33769" xr:uid="{F0F86E24-003E-47A1-AC36-C95C5384FC4E}"/>
    <cellStyle name="Calculation 5 3 2 2 3 4" xfId="5449" xr:uid="{4EACE8ED-5A86-4DBA-BFAA-6C1BB470A24F}"/>
    <cellStyle name="Calculation 5 3 2 2 3 4 2" xfId="40056" xr:uid="{CA9142A4-474B-4165-89D4-7790019AE84B}"/>
    <cellStyle name="Calculation 5 3 2 2 3 5" xfId="32891" xr:uid="{E39934AC-629F-45A8-8A3B-8118CD3D9E1D}"/>
    <cellStyle name="Calculation 5 3 2 2 4" xfId="5450" xr:uid="{9B8D6E82-66DE-42BD-B692-1C2F0B65AE81}"/>
    <cellStyle name="Calculation 5 3 2 2 4 2" xfId="5451" xr:uid="{3D1217D8-4C76-4FD7-86B2-97C83411223C}"/>
    <cellStyle name="Calculation 5 3 2 2 4 2 2" xfId="28429" xr:uid="{99F9F149-4677-406F-973F-BADA0A32957E}"/>
    <cellStyle name="Calculation 5 3 2 2 4 3" xfId="48688" xr:uid="{B99C01A6-B1A4-46EB-A02F-E8411D8BD232}"/>
    <cellStyle name="Calculation 5 3 2 2 5" xfId="5452" xr:uid="{39481743-E736-49F4-9685-499D89D2810A}"/>
    <cellStyle name="Calculation 5 3 2 2 5 2" xfId="5453" xr:uid="{FAC77F5B-40EC-4AA6-AB06-D853D9CD9E48}"/>
    <cellStyle name="Calculation 5 3 2 2 5 2 2" xfId="40057" xr:uid="{C1F1A372-1A82-49AB-96A7-2ADA94AEF9B6}"/>
    <cellStyle name="Calculation 5 3 2 2 5 3" xfId="28988" xr:uid="{54B95C82-B4F9-48A8-BB24-0F67069D6D22}"/>
    <cellStyle name="Calculation 5 3 2 2 6" xfId="5454" xr:uid="{C975EA65-AF1B-4AD6-9DB6-908C65C8C9BB}"/>
    <cellStyle name="Calculation 5 3 2 2 6 2" xfId="40058" xr:uid="{289AF82B-D5DC-46E0-8230-E5D5E361EC68}"/>
    <cellStyle name="Calculation 5 3 2 2 7" xfId="31929" xr:uid="{4DAC839E-30A6-40C2-B011-150AFCEF35AB}"/>
    <cellStyle name="Calculation 5 3 2 3" xfId="2518" xr:uid="{9E6B82B8-74FA-4FA1-B2DE-730AA659EE7C}"/>
    <cellStyle name="Calculation 5 3 2 3 2" xfId="5455" xr:uid="{E7CF426C-68EC-43B7-B9B1-17B56CA13B59}"/>
    <cellStyle name="Calculation 5 3 2 3 2 2" xfId="5456" xr:uid="{28341B04-BA47-480D-B258-AE2C1E3F980D}"/>
    <cellStyle name="Calculation 5 3 2 3 2 2 2" xfId="5457" xr:uid="{93621128-3275-4EB3-BCD6-0BAEF14E69D8}"/>
    <cellStyle name="Calculation 5 3 2 3 2 2 2 2" xfId="38213" xr:uid="{276E0443-EE5C-47AF-ADFD-6D68B26689AB}"/>
    <cellStyle name="Calculation 5 3 2 3 2 2 3" xfId="44443" xr:uid="{BED13B19-9162-4673-B99C-755A118BF281}"/>
    <cellStyle name="Calculation 5 3 2 3 2 3" xfId="5458" xr:uid="{FDF182B5-260F-4194-842F-728C4153F53D}"/>
    <cellStyle name="Calculation 5 3 2 3 2 3 2" xfId="5459" xr:uid="{C233396F-0D02-43FC-A541-BEA1E75A9332}"/>
    <cellStyle name="Calculation 5 3 2 3 2 3 2 2" xfId="40059" xr:uid="{5F290CF2-52E1-4C95-9C50-BCE2FAC3519B}"/>
    <cellStyle name="Calculation 5 3 2 3 2 3 3" xfId="30003" xr:uid="{C209ABC9-8593-42CF-8958-BD03488BF5C4}"/>
    <cellStyle name="Calculation 5 3 2 3 2 4" xfId="5460" xr:uid="{7A63271F-1D07-4856-9980-C2F7D90734DC}"/>
    <cellStyle name="Calculation 5 3 2 3 2 4 2" xfId="47458" xr:uid="{FD86E102-4436-4F50-91D4-9D447AEF1E34}"/>
    <cellStyle name="Calculation 5 3 2 3 2 5" xfId="45294" xr:uid="{FF026365-4028-4702-8ECE-E88C2BD195B0}"/>
    <cellStyle name="Calculation 5 3 2 3 3" xfId="5461" xr:uid="{4AC48DFB-0890-42C7-8C88-ADF34E8AD870}"/>
    <cellStyle name="Calculation 5 3 2 3 3 2" xfId="5462" xr:uid="{DF6CF266-F4E1-4777-9379-E4248EC084C5}"/>
    <cellStyle name="Calculation 5 3 2 3 3 2 2" xfId="30576" xr:uid="{B4CCFE5E-C86A-4649-A89D-BD06C8C7E343}"/>
    <cellStyle name="Calculation 5 3 2 3 3 3" xfId="27930" xr:uid="{E6207696-9280-4FB5-A190-531BB6BD6AC3}"/>
    <cellStyle name="Calculation 5 3 2 3 4" xfId="5463" xr:uid="{293DB072-D7D4-47C5-B431-25AF0C987596}"/>
    <cellStyle name="Calculation 5 3 2 3 4 2" xfId="5464" xr:uid="{76C7979F-8C42-4DEF-B066-B02A5412A5B4}"/>
    <cellStyle name="Calculation 5 3 2 3 4 2 2" xfId="40060" xr:uid="{F3A68C5D-095A-4511-9FC1-8E73F62D878A}"/>
    <cellStyle name="Calculation 5 3 2 3 4 3" xfId="37479" xr:uid="{015321BD-C516-4802-97BA-90DEC4B15E01}"/>
    <cellStyle name="Calculation 5 3 2 3 5" xfId="5465" xr:uid="{C16B67C0-2D04-4E50-97E0-F0B2A0574621}"/>
    <cellStyle name="Calculation 5 3 2 3 5 2" xfId="40061" xr:uid="{7464A5CA-AD04-4055-A9C2-D40E92A76B3E}"/>
    <cellStyle name="Calculation 5 3 2 3 6" xfId="48869" xr:uid="{5A237B06-FEF8-42DE-A88F-86B09E44319D}"/>
    <cellStyle name="Calculation 5 3 2 4" xfId="5466" xr:uid="{37AE4FC3-16EF-4B56-A3DD-165D03029D4C}"/>
    <cellStyle name="Calculation 5 3 2 4 2" xfId="5467" xr:uid="{9B7CD55B-5568-4E9C-B365-FD9745BE66E9}"/>
    <cellStyle name="Calculation 5 3 2 4 2 2" xfId="5468" xr:uid="{2497C51E-1DF0-468C-BFC1-D27639D42196}"/>
    <cellStyle name="Calculation 5 3 2 4 2 2 2" xfId="39151" xr:uid="{7A86C39F-6E44-4AA6-A3E4-681B5CC66432}"/>
    <cellStyle name="Calculation 5 3 2 4 2 3" xfId="25737" xr:uid="{EFA36AE5-C102-4FC4-8C6D-01D29FDF7B6B}"/>
    <cellStyle name="Calculation 5 3 2 4 3" xfId="5469" xr:uid="{60CD7303-9C1E-455B-BF37-0A3D8E03821E}"/>
    <cellStyle name="Calculation 5 3 2 4 3 2" xfId="5470" xr:uid="{CA1482A6-67BA-4AF6-AA85-DF3E8D454333}"/>
    <cellStyle name="Calculation 5 3 2 4 3 2 2" xfId="40062" xr:uid="{16755DB4-3DE9-45F0-B15F-32EF651F3C1B}"/>
    <cellStyle name="Calculation 5 3 2 4 3 3" xfId="37001" xr:uid="{CF3CDB33-4CB1-4844-89AB-797974F5AFC6}"/>
    <cellStyle name="Calculation 5 3 2 4 4" xfId="5471" xr:uid="{F4B1A2C9-B4DB-401A-B7C1-2D638D5EB0C5}"/>
    <cellStyle name="Calculation 5 3 2 4 4 2" xfId="40063" xr:uid="{D58A6F25-1E0D-48E8-B76F-BB69FF916828}"/>
    <cellStyle name="Calculation 5 3 2 4 5" xfId="32771" xr:uid="{41F5FD18-6E18-4BB9-BDE6-FAE946F59B8F}"/>
    <cellStyle name="Calculation 5 3 2 5" xfId="5472" xr:uid="{12D32B6A-2E10-47FA-8C7F-CAFBE232AFA8}"/>
    <cellStyle name="Calculation 5 3 2 5 2" xfId="5473" xr:uid="{3924DCC6-4844-43FA-BBFE-7242FE0A0C18}"/>
    <cellStyle name="Calculation 5 3 2 5 2 2" xfId="38069" xr:uid="{082E3607-9191-4092-A138-91C20E43B303}"/>
    <cellStyle name="Calculation 5 3 2 5 3" xfId="33950" xr:uid="{C44E2BDA-5F1A-4377-9830-F68C79D8D8D2}"/>
    <cellStyle name="Calculation 5 3 2 6" xfId="5474" xr:uid="{57AF808F-CB40-4D6B-8E04-C5FA2D7409E0}"/>
    <cellStyle name="Calculation 5 3 2 6 2" xfId="5475" xr:uid="{6A0B7F22-6855-4766-B408-A27D86117909}"/>
    <cellStyle name="Calculation 5 3 2 6 2 2" xfId="49055" xr:uid="{364B384A-9637-454A-AF29-DA8F12DF70A2}"/>
    <cellStyle name="Calculation 5 3 2 6 3" xfId="35914" xr:uid="{B789DF5D-3B03-44A9-A103-48A146F68117}"/>
    <cellStyle name="Calculation 5 3 2 7" xfId="5476" xr:uid="{9F662140-53DF-42AE-A0D2-40DF8E70246E}"/>
    <cellStyle name="Calculation 5 3 2 7 2" xfId="48225" xr:uid="{BB7D9358-7216-454A-9B51-E4BC7F1EDB5B}"/>
    <cellStyle name="Calculation 5 3 2 8" xfId="27085" xr:uid="{538DDB2A-17A5-4C60-AF79-7019052B360D}"/>
    <cellStyle name="Calculation 5 3 3" xfId="1052" xr:uid="{A3DAE834-E152-49AB-8912-4426E18E8E83}"/>
    <cellStyle name="Calculation 5 3 3 2" xfId="2071" xr:uid="{BF7E27A2-DEA1-4660-9B43-6E6194B74A80}"/>
    <cellStyle name="Calculation 5 3 3 2 2" xfId="5477" xr:uid="{8F80517D-07F5-4F5B-8A33-55C0D8879E80}"/>
    <cellStyle name="Calculation 5 3 3 2 2 2" xfId="5478" xr:uid="{8EF9FEB2-C7B4-418A-974C-2FA7BCD33519}"/>
    <cellStyle name="Calculation 5 3 3 2 2 2 2" xfId="5479" xr:uid="{6BC05A3E-6A38-42E4-9CED-03209F17393F}"/>
    <cellStyle name="Calculation 5 3 3 2 2 2 2 2" xfId="48671" xr:uid="{F5119F1F-68A2-46D5-A857-FD4D76B29D55}"/>
    <cellStyle name="Calculation 5 3 3 2 2 2 3" xfId="26362" xr:uid="{4CFE6AF0-441E-4C08-BB37-2046CD7B7FCD}"/>
    <cellStyle name="Calculation 5 3 3 2 2 3" xfId="5480" xr:uid="{FD21B316-1ED7-45C2-A4A9-A18F66FEC021}"/>
    <cellStyle name="Calculation 5 3 3 2 2 3 2" xfId="5481" xr:uid="{B4B5CF70-DC61-4E72-8B3D-1D52CF4CB471}"/>
    <cellStyle name="Calculation 5 3 3 2 2 3 2 2" xfId="45071" xr:uid="{6946CA40-4137-4AEF-A258-7062E51C2DC9}"/>
    <cellStyle name="Calculation 5 3 3 2 2 3 3" xfId="44174" xr:uid="{9D31E799-B052-4492-BE0E-DC48232111F1}"/>
    <cellStyle name="Calculation 5 3 3 2 2 4" xfId="5482" xr:uid="{91B4699B-A26A-49DD-A7C8-9FBC368E4337}"/>
    <cellStyle name="Calculation 5 3 3 2 2 4 2" xfId="40064" xr:uid="{D337A385-BD2F-4217-9B87-C6B3B63CE79E}"/>
    <cellStyle name="Calculation 5 3 3 2 2 5" xfId="33059" xr:uid="{90A10E81-3506-4CDD-ABEE-C4526B5BBB7D}"/>
    <cellStyle name="Calculation 5 3 3 2 3" xfId="5483" xr:uid="{E40E3397-F91E-447D-93AB-8F8CACA90663}"/>
    <cellStyle name="Calculation 5 3 3 2 3 2" xfId="5484" xr:uid="{A0AAADFA-F39C-4E49-B50F-8B0978EE6201}"/>
    <cellStyle name="Calculation 5 3 3 2 3 2 2" xfId="25230" xr:uid="{BB4450A6-151A-4305-A3BF-E3D8733C349F}"/>
    <cellStyle name="Calculation 5 3 3 2 3 3" xfId="34187" xr:uid="{C55B979C-7C12-4522-90ED-0773C8D7B063}"/>
    <cellStyle name="Calculation 5 3 3 2 4" xfId="5485" xr:uid="{DD66797D-B01C-43AC-AD1C-F55A273526F6}"/>
    <cellStyle name="Calculation 5 3 3 2 4 2" xfId="5486" xr:uid="{8BA2AE33-38BF-4ED8-AC10-8B60F7951E0D}"/>
    <cellStyle name="Calculation 5 3 3 2 4 2 2" xfId="26195" xr:uid="{E12FC007-55C0-442D-861D-93E6FD4E17E4}"/>
    <cellStyle name="Calculation 5 3 3 2 4 3" xfId="30268" xr:uid="{CF7C9E31-1E99-4307-BC3E-0C8C4E8D439C}"/>
    <cellStyle name="Calculation 5 3 3 2 5" xfId="5487" xr:uid="{8642D8D8-8683-4CC8-9FDC-34D7B4529553}"/>
    <cellStyle name="Calculation 5 3 3 2 5 2" xfId="27176" xr:uid="{63DC531C-6DDF-47EA-B6C2-2A68200C0D53}"/>
    <cellStyle name="Calculation 5 3 3 2 6" xfId="32151" xr:uid="{49AA4BC7-1000-4C24-BD64-39D27C1EBE9A}"/>
    <cellStyle name="Calculation 5 3 3 3" xfId="5488" xr:uid="{2895F357-644A-419A-A9B1-CB8CF64EEA8B}"/>
    <cellStyle name="Calculation 5 3 3 3 2" xfId="5489" xr:uid="{9013673F-0722-4401-B1D3-FE0039DD5637}"/>
    <cellStyle name="Calculation 5 3 3 3 2 2" xfId="5490" xr:uid="{2FFA7167-1040-4AAE-81CE-0E0A417A1046}"/>
    <cellStyle name="Calculation 5 3 3 3 2 2 2" xfId="39452" xr:uid="{8F65E5D0-48C8-4D87-A5CF-BBE3B2027E5A}"/>
    <cellStyle name="Calculation 5 3 3 3 2 3" xfId="48772" xr:uid="{3CFFBE47-D72D-4F3F-A1EE-611532B1BD4F}"/>
    <cellStyle name="Calculation 5 3 3 3 3" xfId="5491" xr:uid="{017B76BA-25BB-4623-9AFF-45DE1B99B225}"/>
    <cellStyle name="Calculation 5 3 3 3 3 2" xfId="5492" xr:uid="{324DEFA6-60B5-4540-A792-76C6C9687303}"/>
    <cellStyle name="Calculation 5 3 3 3 3 2 2" xfId="40065" xr:uid="{B2973E5F-832C-427F-8AF7-D57185A3B75D}"/>
    <cellStyle name="Calculation 5 3 3 3 3 3" xfId="43775" xr:uid="{347ED1E7-57EF-450A-9C0D-189C67280FD7}"/>
    <cellStyle name="Calculation 5 3 3 3 4" xfId="5493" xr:uid="{D81F5B7F-402F-496A-AD2B-BE939EB419CE}"/>
    <cellStyle name="Calculation 5 3 3 3 4 2" xfId="40066" xr:uid="{2CE9E471-9BE5-49ED-B1B7-1B6915D9AD52}"/>
    <cellStyle name="Calculation 5 3 3 3 5" xfId="32503" xr:uid="{87952172-46AA-4E5C-B5A6-BB9CDB1FDFB8}"/>
    <cellStyle name="Calculation 5 3 3 4" xfId="5494" xr:uid="{3721B958-5F16-45AD-9C4E-3C71FE9322D9}"/>
    <cellStyle name="Calculation 5 3 3 4 2" xfId="5495" xr:uid="{68F1B34F-3636-4E94-A52F-0586121C4943}"/>
    <cellStyle name="Calculation 5 3 3 4 2 2" xfId="38598" xr:uid="{40EA61F8-43D4-4730-81C3-7DE3A527A6B7}"/>
    <cellStyle name="Calculation 5 3 3 4 3" xfId="25239" xr:uid="{7580CF99-A664-494B-94AD-763EADD180C3}"/>
    <cellStyle name="Calculation 5 3 3 5" xfId="5496" xr:uid="{8B337F02-3F29-4622-97FE-AA075FB0D7B2}"/>
    <cellStyle name="Calculation 5 3 3 5 2" xfId="5497" xr:uid="{DEDDE9BF-A7BC-45E4-91E2-25F1DBD20749}"/>
    <cellStyle name="Calculation 5 3 3 5 2 2" xfId="40067" xr:uid="{C1AAA66E-EDCF-4A17-B043-7137F0D8D36D}"/>
    <cellStyle name="Calculation 5 3 3 5 3" xfId="46171" xr:uid="{20AE6329-9784-4853-95CF-4B345C75DF79}"/>
    <cellStyle name="Calculation 5 3 3 6" xfId="5498" xr:uid="{9B8A5D8C-321C-4A94-97FD-D00F8A57E4F6}"/>
    <cellStyle name="Calculation 5 3 3 6 2" xfId="40068" xr:uid="{ADCD076C-5F3A-4F8F-AC64-3D8AC7C57217}"/>
    <cellStyle name="Calculation 5 3 3 7" xfId="31684" xr:uid="{975170EE-0A6F-492B-A4B6-73BD690E3754}"/>
    <cellStyle name="Calculation 5 3 4" xfId="965" xr:uid="{42BDA52A-8D88-4DB6-89FD-6662A7B95846}"/>
    <cellStyle name="Calculation 5 3 4 2" xfId="2009" xr:uid="{B4D820D9-6BE2-4338-BEE5-630D71912237}"/>
    <cellStyle name="Calculation 5 3 4 2 2" xfId="5499" xr:uid="{090C8E37-4A78-416E-936A-EAE76925EE16}"/>
    <cellStyle name="Calculation 5 3 4 2 2 2" xfId="5500" xr:uid="{212EAA91-748E-4515-B1E0-3B6ED03E74B8}"/>
    <cellStyle name="Calculation 5 3 4 2 2 2 2" xfId="5501" xr:uid="{01777CB0-B1B5-4748-A85D-4EC5786B69B4}"/>
    <cellStyle name="Calculation 5 3 4 2 2 2 2 2" xfId="38718" xr:uid="{FD3ACEF5-4066-4123-8B8F-70B5A5A623CA}"/>
    <cellStyle name="Calculation 5 3 4 2 2 2 3" xfId="29406" xr:uid="{593C705E-D89C-437D-8E00-006D5C60A845}"/>
    <cellStyle name="Calculation 5 3 4 2 2 3" xfId="5502" xr:uid="{5BAE5E5A-94C0-4C6F-A113-034D18B8F35C}"/>
    <cellStyle name="Calculation 5 3 4 2 2 3 2" xfId="5503" xr:uid="{5D5E34C1-6992-44C7-9A16-B3726847E9AC}"/>
    <cellStyle name="Calculation 5 3 4 2 2 3 2 2" xfId="28249" xr:uid="{8C9A3FCE-BA9A-4890-9C5C-A401271E6C1E}"/>
    <cellStyle name="Calculation 5 3 4 2 2 3 3" xfId="27652" xr:uid="{2E25BFFE-1D56-4DE9-9407-3A90E8AFCF80}"/>
    <cellStyle name="Calculation 5 3 4 2 2 4" xfId="5504" xr:uid="{DD48280E-0D16-4CCE-A071-6D857E5A3058}"/>
    <cellStyle name="Calculation 5 3 4 2 2 4 2" xfId="28545" xr:uid="{EF8EC5E5-B4EA-4E38-8432-75E640BCFDB8}"/>
    <cellStyle name="Calculation 5 3 4 2 2 5" xfId="33021" xr:uid="{D5EB54DB-53AA-4810-B5C6-B1B2D501AF17}"/>
    <cellStyle name="Calculation 5 3 4 2 3" xfId="5505" xr:uid="{974E4C54-2D59-41AE-99AE-9F29B862B535}"/>
    <cellStyle name="Calculation 5 3 4 2 3 2" xfId="5506" xr:uid="{072AF1CD-FF08-4AD4-AA60-58C5662DF084}"/>
    <cellStyle name="Calculation 5 3 4 2 3 2 2" xfId="38444" xr:uid="{C9AD0699-A4AA-4224-9155-B85F855A80A9}"/>
    <cellStyle name="Calculation 5 3 4 2 3 3" xfId="34411" xr:uid="{C53D8C0D-A054-4FB3-8790-502FFA7DC3D8}"/>
    <cellStyle name="Calculation 5 3 4 2 4" xfId="5507" xr:uid="{1432B9E1-9C69-4E56-8069-3EEBEC9C2A95}"/>
    <cellStyle name="Calculation 5 3 4 2 4 2" xfId="5508" xr:uid="{6E8E3FD1-642F-4984-A1F9-9D7C6478774C}"/>
    <cellStyle name="Calculation 5 3 4 2 4 2 2" xfId="40069" xr:uid="{1F74F306-6874-444F-9574-6136FED941B9}"/>
    <cellStyle name="Calculation 5 3 4 2 4 3" xfId="36202" xr:uid="{46D101D5-A526-4704-ABDD-573053B1A402}"/>
    <cellStyle name="Calculation 5 3 4 2 5" xfId="5509" xr:uid="{94B24364-B1A2-486D-8B66-DB9A2AC64BDB}"/>
    <cellStyle name="Calculation 5 3 4 2 5 2" xfId="40070" xr:uid="{92EB6F91-83AF-4A3D-BFA7-7011AC76EE10}"/>
    <cellStyle name="Calculation 5 3 4 2 6" xfId="28685" xr:uid="{893D9A8D-8497-472D-949B-52AC6514A846}"/>
    <cellStyle name="Calculation 5 3 4 3" xfId="5510" xr:uid="{39B96D4C-2B8A-443E-88E9-AB792C1AE0A1}"/>
    <cellStyle name="Calculation 5 3 4 3 2" xfId="5511" xr:uid="{AF6691DD-1E4B-4C40-94CB-08AF3CE265A7}"/>
    <cellStyle name="Calculation 5 3 4 3 2 2" xfId="5512" xr:uid="{C9497EA0-163A-4215-8350-C0ACF5940C8A}"/>
    <cellStyle name="Calculation 5 3 4 3 2 2 2" xfId="39034" xr:uid="{C90E8DD4-78E5-4922-BE05-967C3D0596E9}"/>
    <cellStyle name="Calculation 5 3 4 3 2 3" xfId="45567" xr:uid="{649CE1CB-1D30-4B6F-B171-700A5AA2161D}"/>
    <cellStyle name="Calculation 5 3 4 3 3" xfId="5513" xr:uid="{09FAAFBC-FBF5-4670-840A-C586E443B3F4}"/>
    <cellStyle name="Calculation 5 3 4 3 3 2" xfId="5514" xr:uid="{71D32E66-0F99-4C05-B3AD-01B49BAD9A49}"/>
    <cellStyle name="Calculation 5 3 4 3 3 2 2" xfId="40071" xr:uid="{B43CE6B6-7496-4A62-BE95-DE8EA792BAFD}"/>
    <cellStyle name="Calculation 5 3 4 3 3 3" xfId="36786" xr:uid="{6BC3B79E-8E1F-4909-B6CA-581D028C7AE0}"/>
    <cellStyle name="Calculation 5 3 4 3 4" xfId="5515" xr:uid="{07D8A912-BFE7-4063-87FE-E2A81563E5C3}"/>
    <cellStyle name="Calculation 5 3 4 3 4 2" xfId="45673" xr:uid="{874165C9-3690-47E6-94F1-D93DF9253AB1}"/>
    <cellStyle name="Calculation 5 3 4 3 5" xfId="47247" xr:uid="{736DA031-D569-43CE-ACD8-CCACF7C1ED53}"/>
    <cellStyle name="Calculation 5 3 4 4" xfId="5516" xr:uid="{5DBE39E5-C224-4DC1-B8B7-7D5AB270A547}"/>
    <cellStyle name="Calculation 5 3 4 4 2" xfId="5517" xr:uid="{79BBEA27-8005-47BF-9F2B-E76B0DE37C4D}"/>
    <cellStyle name="Calculation 5 3 4 4 2 2" xfId="39235" xr:uid="{E23A3661-B859-4E5D-BED1-BAC9D7AE767F}"/>
    <cellStyle name="Calculation 5 3 4 4 3" xfId="43962" xr:uid="{1BE22CF8-0277-4384-8942-5167157D2B1B}"/>
    <cellStyle name="Calculation 5 3 4 5" xfId="5518" xr:uid="{33E245CD-99E1-43BF-8833-C4B9B7FE13AA}"/>
    <cellStyle name="Calculation 5 3 4 5 2" xfId="5519" xr:uid="{8495D19D-4933-431E-92D2-C5F10D86C8E9}"/>
    <cellStyle name="Calculation 5 3 4 5 2 2" xfId="46474" xr:uid="{276858A5-ECEC-4B27-9F99-D70A7B51422D}"/>
    <cellStyle name="Calculation 5 3 4 5 3" xfId="25813" xr:uid="{3AF9C72E-DAE2-4652-9D0D-B8C9F58B87E3}"/>
    <cellStyle name="Calculation 5 3 4 6" xfId="5520" xr:uid="{EFC10B6D-F495-4F74-9BD9-057D58B35A3B}"/>
    <cellStyle name="Calculation 5 3 4 6 2" xfId="40072" xr:uid="{81EC89A0-6093-434E-A2D3-F13323878EB6}"/>
    <cellStyle name="Calculation 5 3 4 7" xfId="31664" xr:uid="{BFFA2C56-74AB-4BAE-8C84-F962761EE01C}"/>
    <cellStyle name="Calculation 5 3 5" xfId="2162" xr:uid="{0A17F143-B0C7-4E6B-B360-28C3297C5808}"/>
    <cellStyle name="Calculation 5 3 5 2" xfId="5521" xr:uid="{2FF33488-B492-4F9E-9B25-EBEDE5914B87}"/>
    <cellStyle name="Calculation 5 3 5 2 2" xfId="5522" xr:uid="{08A82681-C48D-4841-BADC-9FDC2FD4D06F}"/>
    <cellStyle name="Calculation 5 3 5 2 2 2" xfId="5523" xr:uid="{60546EC0-DDFC-4428-A049-72FFBFEBB0B2}"/>
    <cellStyle name="Calculation 5 3 5 2 2 2 2" xfId="38982" xr:uid="{4372FC13-493A-489F-9881-6F19153E117F}"/>
    <cellStyle name="Calculation 5 3 5 2 2 3" xfId="35053" xr:uid="{22961D75-736C-498C-BE9B-803898171B1A}"/>
    <cellStyle name="Calculation 5 3 5 2 3" xfId="5524" xr:uid="{6FE80A39-48F2-4DE5-9073-A5166C4FB169}"/>
    <cellStyle name="Calculation 5 3 5 2 3 2" xfId="5525" xr:uid="{BE8DF58F-30BB-4287-B7A1-ADCFF3B7E0AA}"/>
    <cellStyle name="Calculation 5 3 5 2 3 2 2" xfId="40073" xr:uid="{CBB7700A-C501-44EB-8120-2A25BDB74238}"/>
    <cellStyle name="Calculation 5 3 5 2 3 3" xfId="36739" xr:uid="{0107EE45-0E25-4FA6-856C-17B03F1F15E7}"/>
    <cellStyle name="Calculation 5 3 5 2 4" xfId="5526" xr:uid="{E76D7F74-7228-441B-AF38-40F7CED56C06}"/>
    <cellStyle name="Calculation 5 3 5 2 4 2" xfId="29016" xr:uid="{99B20455-9C8C-49D7-9B68-1D1FA4ECF99C}"/>
    <cellStyle name="Calculation 5 3 5 2 5" xfId="44551" xr:uid="{DCEFA747-0CF7-4FE7-98EE-EBBF4BD2D85C}"/>
    <cellStyle name="Calculation 5 3 5 3" xfId="5527" xr:uid="{DD746572-A2D3-4F97-BA1D-7FFF885DEB9A}"/>
    <cellStyle name="Calculation 5 3 5 3 2" xfId="5528" xr:uid="{5C43E714-D333-40D0-AF4A-9615CB2EE2D0}"/>
    <cellStyle name="Calculation 5 3 5 3 2 2" xfId="38768" xr:uid="{405EC3B9-AC68-4F8A-AF1B-72886AE316EE}"/>
    <cellStyle name="Calculation 5 3 5 3 3" xfId="34803" xr:uid="{C52697FE-B4B2-4F44-B7B1-875B659A2D9F}"/>
    <cellStyle name="Calculation 5 3 5 4" xfId="5529" xr:uid="{C3D2C31E-7073-487D-B1E1-8775FAF619E7}"/>
    <cellStyle name="Calculation 5 3 5 4 2" xfId="5530" xr:uid="{B9991868-DDAC-47B9-AE5E-E5C92FFE22BB}"/>
    <cellStyle name="Calculation 5 3 5 4 2 2" xfId="29814" xr:uid="{569FB608-48CB-4666-B50B-65C5CD4212D6}"/>
    <cellStyle name="Calculation 5 3 5 4 3" xfId="36524" xr:uid="{EDC12FC7-F524-40B2-9AF0-AED841E982C8}"/>
    <cellStyle name="Calculation 5 3 5 5" xfId="5531" xr:uid="{D9917BB8-79FD-458F-85E5-0388BE4DDBF7}"/>
    <cellStyle name="Calculation 5 3 5 5 2" xfId="40074" xr:uid="{80DD66DA-5C1A-4644-8492-30B5F8A04C30}"/>
    <cellStyle name="Calculation 5 3 5 6" xfId="32207" xr:uid="{389A2DD4-87A9-4CA2-B480-8840F17024E8}"/>
    <cellStyle name="Calculation 5 3 6" xfId="5532" xr:uid="{80B50A13-39CE-403B-8D0A-80CB063A1728}"/>
    <cellStyle name="Calculation 5 3 6 2" xfId="5533" xr:uid="{2D5EEAC4-0EF1-44A2-9F19-0C3D9785C68F}"/>
    <cellStyle name="Calculation 5 3 6 2 2" xfId="5534" xr:uid="{6FCF1FA7-0BF6-40B7-B49A-4DEE067AB0C6}"/>
    <cellStyle name="Calculation 5 3 6 2 2 2" xfId="38071" xr:uid="{B735A174-5293-453E-9EA8-088228B7C5BB}"/>
    <cellStyle name="Calculation 5 3 6 2 3" xfId="29738" xr:uid="{278766D9-4AB3-4588-8545-8C8A0726C41B}"/>
    <cellStyle name="Calculation 5 3 6 3" xfId="5535" xr:uid="{AE23EE9F-A3E9-4398-992C-2CACD9C03B89}"/>
    <cellStyle name="Calculation 5 3 6 3 2" xfId="5536" xr:uid="{8E7A1E8B-8B78-46FB-B820-45A72BE68A11}"/>
    <cellStyle name="Calculation 5 3 6 3 2 2" xfId="40075" xr:uid="{60F2BB07-6260-4E3C-A1D5-20A4DACF1A5B}"/>
    <cellStyle name="Calculation 5 3 6 3 3" xfId="35916" xr:uid="{6A74B429-FA65-4E27-BB4D-F95F36232B6F}"/>
    <cellStyle name="Calculation 5 3 6 4" xfId="5537" xr:uid="{9F1F40F6-5E6B-43AD-A42F-130B37BDC661}"/>
    <cellStyle name="Calculation 5 3 6 4 2" xfId="40076" xr:uid="{86E928AB-AC2F-45A4-A096-9237008F6EA0}"/>
    <cellStyle name="Calculation 5 3 6 5" xfId="32552" xr:uid="{61FC2477-F452-4C19-96EB-C4DF465BD49C}"/>
    <cellStyle name="Calculation 5 3 7" xfId="5538" xr:uid="{2C90CA62-073B-4B67-BF0C-C2395AC3AE62}"/>
    <cellStyle name="Calculation 5 3 7 2" xfId="5539" xr:uid="{1164F2CC-F58F-4305-9E60-06E9FA03884C}"/>
    <cellStyle name="Calculation 5 3 7 2 2" xfId="43793" xr:uid="{34330F33-4F8A-4414-B7BF-64F8C0B73D65}"/>
    <cellStyle name="Calculation 5 3 7 3" xfId="35377" xr:uid="{AFCE9DCF-52AF-43D1-8518-AE2832886E23}"/>
    <cellStyle name="Calculation 5 3 8" xfId="5540" xr:uid="{29FF54B0-F119-4967-9924-C52D1B7F55E2}"/>
    <cellStyle name="Calculation 5 3 8 2" xfId="5541" xr:uid="{0BC57B5E-8A95-458F-8A21-6F0A59AE2782}"/>
    <cellStyle name="Calculation 5 3 8 2 2" xfId="40077" xr:uid="{EC3FF8DB-DFA5-40BE-86E5-658176118980}"/>
    <cellStyle name="Calculation 5 3 8 3" xfId="26474" xr:uid="{E30B3974-B6A2-437C-A52F-8A71C19A8224}"/>
    <cellStyle name="Calculation 5 3 9" xfId="5542" xr:uid="{12D7BAA7-30C3-4D76-8984-20CD9CB4A528}"/>
    <cellStyle name="Calculation 5 3 9 2" xfId="43812" xr:uid="{489F2E82-9A88-47A1-94D0-0B039DB0ED8D}"/>
    <cellStyle name="Calculation 5 4" xfId="1185" xr:uid="{C7D001FD-7360-477B-AE8B-C68F3B92BF0B}"/>
    <cellStyle name="Calculation 5 4 10" xfId="31434" xr:uid="{1A238566-F53C-452B-AAC6-E36B655198BE}"/>
    <cellStyle name="Calculation 5 4 2" xfId="1536" xr:uid="{7C51ED36-F038-4681-884C-66A4F89EE1AD}"/>
    <cellStyle name="Calculation 5 4 2 2" xfId="1798" xr:uid="{52C8D372-2ED9-48BB-9C36-E99200DAE430}"/>
    <cellStyle name="Calculation 5 4 2 2 2" xfId="2783" xr:uid="{71A2873E-DF9B-49A6-B57D-8996281137E8}"/>
    <cellStyle name="Calculation 5 4 2 2 2 2" xfId="5543" xr:uid="{42357F4F-5462-4F28-834D-52FEDBD4A0E1}"/>
    <cellStyle name="Calculation 5 4 2 2 2 2 2" xfId="5544" xr:uid="{3B3E6D02-CE85-4C06-8970-076E60589829}"/>
    <cellStyle name="Calculation 5 4 2 2 2 2 2 2" xfId="5545" xr:uid="{EA849FD5-0A15-4F6C-9926-35D530AD5D18}"/>
    <cellStyle name="Calculation 5 4 2 2 2 2 2 2 2" xfId="37871" xr:uid="{C942016C-43B1-4215-A544-92B38A56F89C}"/>
    <cellStyle name="Calculation 5 4 2 2 2 2 2 3" xfId="33704" xr:uid="{F68D7B4F-DE02-424E-AD26-D5B544E0EC40}"/>
    <cellStyle name="Calculation 5 4 2 2 2 2 3" xfId="5546" xr:uid="{A05DB88C-9D05-4489-962F-446DADEBD437}"/>
    <cellStyle name="Calculation 5 4 2 2 2 2 3 2" xfId="5547" xr:uid="{B5EA17D8-4868-4420-A7DD-D101CC9826BC}"/>
    <cellStyle name="Calculation 5 4 2 2 2 2 3 2 2" xfId="40078" xr:uid="{1EC4BFF9-7589-4285-BFB0-B743405E34C4}"/>
    <cellStyle name="Calculation 5 4 2 2 2 2 3 3" xfId="27886" xr:uid="{70EAAEF5-6810-4E28-BB9E-92E0590CFB51}"/>
    <cellStyle name="Calculation 5 4 2 2 2 2 4" xfId="5548" xr:uid="{98AD58ED-38E1-4541-B468-D3D177DF8C1F}"/>
    <cellStyle name="Calculation 5 4 2 2 2 2 4 2" xfId="40079" xr:uid="{AE9F01D8-8B18-4B3F-82ED-5E335B77E5EA}"/>
    <cellStyle name="Calculation 5 4 2 2 2 2 5" xfId="46804" xr:uid="{F76F6AC6-B790-44D9-8B55-053F00B40C3D}"/>
    <cellStyle name="Calculation 5 4 2 2 2 3" xfId="5549" xr:uid="{DE8152D3-F2F6-43FC-B17E-C0FD92B37E34}"/>
    <cellStyle name="Calculation 5 4 2 2 2 3 2" xfId="5550" xr:uid="{23E55ED9-1A30-4488-9CB4-26F4825F4B38}"/>
    <cellStyle name="Calculation 5 4 2 2 2 3 2 2" xfId="37800" xr:uid="{8B5C1AE9-4A9E-40C7-B469-68250D1894CA}"/>
    <cellStyle name="Calculation 5 4 2 2 2 3 3" xfId="49113" xr:uid="{8020904D-5381-4A98-B50E-E2342F3A222E}"/>
    <cellStyle name="Calculation 5 4 2 2 2 4" xfId="5551" xr:uid="{82EBE8D5-3228-406F-9652-7903D6447960}"/>
    <cellStyle name="Calculation 5 4 2 2 2 4 2" xfId="5552" xr:uid="{74493FB1-90C6-4D94-B78A-6C654240336D}"/>
    <cellStyle name="Calculation 5 4 2 2 2 4 2 2" xfId="47361" xr:uid="{414A35DE-D715-4204-9960-4234C47FE6B1}"/>
    <cellStyle name="Calculation 5 4 2 2 2 4 3" xfId="26538" xr:uid="{B2856207-FCF0-438C-9138-62744941D266}"/>
    <cellStyle name="Calculation 5 4 2 2 2 5" xfId="5553" xr:uid="{C22FFB1C-B104-403C-A1F7-9CC21C95A3BF}"/>
    <cellStyle name="Calculation 5 4 2 2 2 5 2" xfId="48244" xr:uid="{E02F2F28-F884-47BE-A902-A1BC073BCF4C}"/>
    <cellStyle name="Calculation 5 4 2 2 2 6" xfId="46955" xr:uid="{0DCF54A5-F883-483E-95BA-15A39D91EA3F}"/>
    <cellStyle name="Calculation 5 4 2 2 3" xfId="5554" xr:uid="{134F8D02-1868-4F7A-AF03-8F4569400AF6}"/>
    <cellStyle name="Calculation 5 4 2 2 3 2" xfId="5555" xr:uid="{6F8FF25D-BC33-439A-BCD0-A71C37328846}"/>
    <cellStyle name="Calculation 5 4 2 2 3 2 2" xfId="5556" xr:uid="{B88D3691-D633-452E-89E3-ADEE58045192}"/>
    <cellStyle name="Calculation 5 4 2 2 3 2 2 2" xfId="26640" xr:uid="{AB6AD2CF-F6C4-4C0A-BA2A-2039FA319C58}"/>
    <cellStyle name="Calculation 5 4 2 2 3 2 3" xfId="45476" xr:uid="{0BC31066-E999-4AD4-8758-527D5B0DCB52}"/>
    <cellStyle name="Calculation 5 4 2 2 3 3" xfId="5557" xr:uid="{D471C9D6-0ECA-4E39-A92A-C5835DC8C0A1}"/>
    <cellStyle name="Calculation 5 4 2 2 3 3 2" xfId="5558" xr:uid="{AEF6189E-878F-42BD-A75E-6CECC47673D2}"/>
    <cellStyle name="Calculation 5 4 2 2 3 3 2 2" xfId="40080" xr:uid="{0972419C-A673-4A6F-B3C2-B264AF0B606E}"/>
    <cellStyle name="Calculation 5 4 2 2 3 3 3" xfId="33619" xr:uid="{48398BE9-476A-4ED2-8AEA-996EFA397337}"/>
    <cellStyle name="Calculation 5 4 2 2 3 4" xfId="5559" xr:uid="{0A97B6AF-C8FA-42EE-891C-8AE1D05B1673}"/>
    <cellStyle name="Calculation 5 4 2 2 3 4 2" xfId="40081" xr:uid="{978B4DF5-16BD-490C-8E02-243A83627DDA}"/>
    <cellStyle name="Calculation 5 4 2 2 3 5" xfId="47478" xr:uid="{DCB5812A-BD9B-40C5-B3EB-060816ED7066}"/>
    <cellStyle name="Calculation 5 4 2 2 4" xfId="5560" xr:uid="{41DEB3F4-309E-4711-8A0A-97760AACDC29}"/>
    <cellStyle name="Calculation 5 4 2 2 4 2" xfId="5561" xr:uid="{2AA322BF-07D6-464F-B240-0B64ED8531CE}"/>
    <cellStyle name="Calculation 5 4 2 2 4 2 2" xfId="46763" xr:uid="{988CC3B8-CBC0-4B66-881D-82C81E6421A6}"/>
    <cellStyle name="Calculation 5 4 2 2 4 3" xfId="35595" xr:uid="{9A1137D4-EAC9-412D-8695-811598302415}"/>
    <cellStyle name="Calculation 5 4 2 2 5" xfId="5562" xr:uid="{5D826601-0AAF-4554-921B-94FE46CD5AA4}"/>
    <cellStyle name="Calculation 5 4 2 2 5 2" xfId="5563" xr:uid="{1C305EDB-427D-49CF-BD64-2C302AB319DE}"/>
    <cellStyle name="Calculation 5 4 2 2 5 2 2" xfId="40082" xr:uid="{42F23C3B-9C89-4125-ACE2-7BA0BA3444C7}"/>
    <cellStyle name="Calculation 5 4 2 2 5 3" xfId="37300" xr:uid="{831C1020-AD3E-4D20-B78F-1EE783804238}"/>
    <cellStyle name="Calculation 5 4 2 2 6" xfId="5564" xr:uid="{FFE37FCC-7EF0-4DC1-BC7A-15344D6C5DC1}"/>
    <cellStyle name="Calculation 5 4 2 2 6 2" xfId="40083" xr:uid="{1620521E-4D16-45CC-8E47-A89F06E63124}"/>
    <cellStyle name="Calculation 5 4 2 2 7" xfId="47849" xr:uid="{B8554988-485D-428B-B610-D6749E374FA5}"/>
    <cellStyle name="Calculation 5 4 2 3" xfId="2527" xr:uid="{B7D59A7B-4172-4ACA-8033-47E3FDB2D370}"/>
    <cellStyle name="Calculation 5 4 2 3 2" xfId="5565" xr:uid="{1EF0C933-1BC9-47CE-94CB-7480DA8BDCB6}"/>
    <cellStyle name="Calculation 5 4 2 3 2 2" xfId="5566" xr:uid="{327E1F15-6926-41DA-9B20-74A27E97997F}"/>
    <cellStyle name="Calculation 5 4 2 3 2 2 2" xfId="5567" xr:uid="{B8BDF9F5-A03E-4BE3-B0DE-E2E72CDA4AC4}"/>
    <cellStyle name="Calculation 5 4 2 3 2 2 2 2" xfId="45445" xr:uid="{CE85C4D5-64E5-448F-8C46-29C6A1BEEACD}"/>
    <cellStyle name="Calculation 5 4 2 3 2 2 3" xfId="46968" xr:uid="{1666E52C-652D-4E45-8F07-AF4528B23B88}"/>
    <cellStyle name="Calculation 5 4 2 3 2 3" xfId="5568" xr:uid="{F0D9C294-CBB9-450A-8FF4-3E28008BD7F0}"/>
    <cellStyle name="Calculation 5 4 2 3 2 3 2" xfId="5569" xr:uid="{AB8DBB27-A435-439D-A861-75EC146DF1A7}"/>
    <cellStyle name="Calculation 5 4 2 3 2 3 2 2" xfId="40084" xr:uid="{80631870-371F-428E-B70E-760AA61E4853}"/>
    <cellStyle name="Calculation 5 4 2 3 2 3 3" xfId="36868" xr:uid="{566E6BBD-39DA-40A8-ACAA-11B7BA1C1916}"/>
    <cellStyle name="Calculation 5 4 2 3 2 4" xfId="5570" xr:uid="{1E7C1AF3-7DEC-41EB-BC2A-8CADE627EB24}"/>
    <cellStyle name="Calculation 5 4 2 3 2 4 2" xfId="30857" xr:uid="{F9D03C0C-024C-4518-A885-FBF82593829E}"/>
    <cellStyle name="Calculation 5 4 2 3 2 5" xfId="49493" xr:uid="{48F9E1BF-1834-451B-910C-22CBD06217A8}"/>
    <cellStyle name="Calculation 5 4 2 3 3" xfId="5571" xr:uid="{2C5FACD9-FA22-4F0D-8C45-BA468D2DFDAE}"/>
    <cellStyle name="Calculation 5 4 2 3 3 2" xfId="5572" xr:uid="{F068FD10-2AB4-467E-9D58-835E099E1D03}"/>
    <cellStyle name="Calculation 5 4 2 3 3 2 2" xfId="38735" xr:uid="{BDDD1B6A-ADD0-422B-BF9F-4EF3BF7DDF1D}"/>
    <cellStyle name="Calculation 5 4 2 3 3 3" xfId="45576" xr:uid="{70A106FD-EAEA-4195-80E2-E5C0C06FAB21}"/>
    <cellStyle name="Calculation 5 4 2 3 4" xfId="5573" xr:uid="{EE7BF74C-86D9-4481-B0F3-77420A9EF8F0}"/>
    <cellStyle name="Calculation 5 4 2 3 4 2" xfId="5574" xr:uid="{45B70175-DE83-4BB7-BBF2-28BB6CA45111}"/>
    <cellStyle name="Calculation 5 4 2 3 4 2 2" xfId="40085" xr:uid="{A0A249B6-25F8-459B-9675-531BF0DBE3A1}"/>
    <cellStyle name="Calculation 5 4 2 3 4 3" xfId="36489" xr:uid="{9ECD68FB-FADC-4505-B9AB-A14174D02FD4}"/>
    <cellStyle name="Calculation 5 4 2 3 5" xfId="5575" xr:uid="{96A71119-9F42-4A64-88EA-22136B4473BF}"/>
    <cellStyle name="Calculation 5 4 2 3 5 2" xfId="40086" xr:uid="{E648F3B9-C925-401E-86FB-3C7C7F27540E}"/>
    <cellStyle name="Calculation 5 4 2 3 6" xfId="30214" xr:uid="{BEB7EE6C-6819-4BEA-8D40-B86E9D94A86F}"/>
    <cellStyle name="Calculation 5 4 2 4" xfId="5576" xr:uid="{0402DD23-B3F1-404E-B99A-287C6B6C4360}"/>
    <cellStyle name="Calculation 5 4 2 4 2" xfId="5577" xr:uid="{2B2A9574-0361-4064-9A1C-B611EB8FA968}"/>
    <cellStyle name="Calculation 5 4 2 4 2 2" xfId="5578" xr:uid="{724785FA-FFFE-48A8-B98D-2B0FDD314DEB}"/>
    <cellStyle name="Calculation 5 4 2 4 2 2 2" xfId="28563" xr:uid="{E5D61F0A-8B9D-4317-808D-781340A86958}"/>
    <cellStyle name="Calculation 5 4 2 4 2 3" xfId="30238" xr:uid="{C27CCA51-AF04-44C2-920A-044247DE622D}"/>
    <cellStyle name="Calculation 5 4 2 4 3" xfId="5579" xr:uid="{D284A6A2-CF12-46C6-9C8D-AF2EC5BBF91C}"/>
    <cellStyle name="Calculation 5 4 2 4 3 2" xfId="5580" xr:uid="{0629264F-5CCE-4BC9-BEC5-1541B0D49AEA}"/>
    <cellStyle name="Calculation 5 4 2 4 3 2 2" xfId="26182" xr:uid="{130E2C32-5F62-42E5-9C25-5D1CC7A096E5}"/>
    <cellStyle name="Calculation 5 4 2 4 3 3" xfId="36856" xr:uid="{BB96F2B8-132D-4A3C-8E37-20AAD5CEAC05}"/>
    <cellStyle name="Calculation 5 4 2 4 4" xfId="5581" xr:uid="{00F19A42-0909-40DB-8EF2-9B92A115209E}"/>
    <cellStyle name="Calculation 5 4 2 4 4 2" xfId="27164" xr:uid="{E7401FEC-E402-4CCC-ADFA-C8BC8411C4B8}"/>
    <cellStyle name="Calculation 5 4 2 4 5" xfId="48628" xr:uid="{2A199FB2-204B-4CBF-9E07-E81DBD7DB82B}"/>
    <cellStyle name="Calculation 5 4 2 5" xfId="5582" xr:uid="{C0CB3961-D207-4CA1-BE45-E8447D1562B3}"/>
    <cellStyle name="Calculation 5 4 2 5 2" xfId="5583" xr:uid="{AAC061B6-8A4E-4CE6-8033-853CE3B2DEEA}"/>
    <cellStyle name="Calculation 5 4 2 5 2 2" xfId="38999" xr:uid="{3424BF43-9B5F-444C-B9D5-7A42DEE59EB5}"/>
    <cellStyle name="Calculation 5 4 2 5 3" xfId="29322" xr:uid="{94829201-6066-48E4-BA6B-C0B216C0160F}"/>
    <cellStyle name="Calculation 5 4 2 6" xfId="5584" xr:uid="{A082093A-BCB5-437D-B620-97274254C191}"/>
    <cellStyle name="Calculation 5 4 2 6 2" xfId="5585" xr:uid="{6F2867AA-78B0-4BD0-803D-84B9169D3B27}"/>
    <cellStyle name="Calculation 5 4 2 6 2 2" xfId="40087" xr:uid="{D2D4641A-201E-456B-A27F-AE7264148169}"/>
    <cellStyle name="Calculation 5 4 2 6 3" xfId="36757" xr:uid="{56E3BD76-4E18-4175-B8E9-42607B972DFD}"/>
    <cellStyle name="Calculation 5 4 2 7" xfId="5586" xr:uid="{540A6617-287A-4C78-B48E-B4C1A61853D1}"/>
    <cellStyle name="Calculation 5 4 2 7 2" xfId="45310" xr:uid="{E4256625-B30D-4113-854A-FE41EA9B0924}"/>
    <cellStyle name="Calculation 5 4 2 8" xfId="31121" xr:uid="{9300DA93-CCBC-4418-82C5-F3F52834833E}"/>
    <cellStyle name="Calculation 5 4 3" xfId="850" xr:uid="{D53545C8-D8EC-41F3-AC1A-142B651F4ED5}"/>
    <cellStyle name="Calculation 5 4 3 2" xfId="1926" xr:uid="{AAD80BCE-293A-4228-964C-B5644B992B01}"/>
    <cellStyle name="Calculation 5 4 3 2 2" xfId="5587" xr:uid="{855377FA-492D-434F-8659-870819AB3236}"/>
    <cellStyle name="Calculation 5 4 3 2 2 2" xfId="5588" xr:uid="{286E473A-5933-41B1-857B-5681B8CDE3BB}"/>
    <cellStyle name="Calculation 5 4 3 2 2 2 2" xfId="5589" xr:uid="{5749A4FA-145C-44DE-A1B5-521DA148FF29}"/>
    <cellStyle name="Calculation 5 4 3 2 2 2 2 2" xfId="39434" xr:uid="{7999CCDE-E378-40AA-8240-337CAB23407F}"/>
    <cellStyle name="Calculation 5 4 3 2 2 2 3" xfId="35555" xr:uid="{C2779911-F961-47C1-8F60-8E3DF3409121}"/>
    <cellStyle name="Calculation 5 4 3 2 2 3" xfId="5590" xr:uid="{6BAD2E2A-AC42-47D1-8F19-ED94F28DC862}"/>
    <cellStyle name="Calculation 5 4 3 2 2 3 2" xfId="5591" xr:uid="{1E7E1F5D-EDFC-45CF-BDF8-57EDAE805E89}"/>
    <cellStyle name="Calculation 5 4 3 2 2 3 2 2" xfId="40088" xr:uid="{2AFB3F47-735F-4580-9653-1BBA92F12958}"/>
    <cellStyle name="Calculation 5 4 3 2 2 3 3" xfId="26605" xr:uid="{B953F448-612D-427A-979F-4C5385BDFAF7}"/>
    <cellStyle name="Calculation 5 4 3 2 2 4" xfId="5592" xr:uid="{ABD636BD-1A4E-43E6-A106-0C9CE0EB7E43}"/>
    <cellStyle name="Calculation 5 4 3 2 2 4 2" xfId="40089" xr:uid="{9096A290-736D-44B1-A60F-E6DDEF1D4D91}"/>
    <cellStyle name="Calculation 5 4 3 2 2 5" xfId="29271" xr:uid="{8D338E86-6731-46CC-AB55-62397C4FD314}"/>
    <cellStyle name="Calculation 5 4 3 2 3" xfId="5593" xr:uid="{6A3BF19E-EBCF-4D3B-B7D2-57B8A20D5DFC}"/>
    <cellStyle name="Calculation 5 4 3 2 3 2" xfId="5594" xr:uid="{97144DB7-24B0-47E9-A26E-A614268564C8}"/>
    <cellStyle name="Calculation 5 4 3 2 3 2 2" xfId="38102" xr:uid="{D3601575-4D5A-4677-84A7-D37865672D49}"/>
    <cellStyle name="Calculation 5 4 3 2 3 3" xfId="33991" xr:uid="{08A507D4-D74A-4604-86BD-D8DBFDFABE9E}"/>
    <cellStyle name="Calculation 5 4 3 2 4" xfId="5595" xr:uid="{EC14431A-B3CB-4EF3-A6C8-00AC236CE41B}"/>
    <cellStyle name="Calculation 5 4 3 2 4 2" xfId="5596" xr:uid="{AB7A9FB9-E032-4B2F-BFF6-ECE958D52FED}"/>
    <cellStyle name="Calculation 5 4 3 2 4 2 2" xfId="40090" xr:uid="{B9C3FFA2-6688-42B5-9108-BF79EDA3A49A}"/>
    <cellStyle name="Calculation 5 4 3 2 4 3" xfId="26331" xr:uid="{257FC6F0-25A5-4C4C-869E-2176D3FF025A}"/>
    <cellStyle name="Calculation 5 4 3 2 5" xfId="5597" xr:uid="{1037E3D5-601C-4DE7-AC8E-689A8ACED789}"/>
    <cellStyle name="Calculation 5 4 3 2 5 2" xfId="40091" xr:uid="{D59B6C41-E4B6-440B-BE4D-F73F3DC2F900}"/>
    <cellStyle name="Calculation 5 4 3 2 6" xfId="32061" xr:uid="{3AF8AA23-341E-4A78-8E77-EB76ED86CE73}"/>
    <cellStyle name="Calculation 5 4 3 3" xfId="5598" xr:uid="{8FCD1673-B1F1-428D-9949-82230D459545}"/>
    <cellStyle name="Calculation 5 4 3 3 2" xfId="5599" xr:uid="{938948A3-6AFE-43A7-892E-54AF48227930}"/>
    <cellStyle name="Calculation 5 4 3 3 2 2" xfId="5600" xr:uid="{53BAC97E-23E1-4F13-A6DD-25E6A93732C9}"/>
    <cellStyle name="Calculation 5 4 3 3 2 2 2" xfId="37914" xr:uid="{D4F515E5-1846-4E30-AB66-CB44FE4FD233}"/>
    <cellStyle name="Calculation 5 4 3 3 2 3" xfId="31008" xr:uid="{2EC38A16-F3FD-4688-879E-D8F81D5614C6}"/>
    <cellStyle name="Calculation 5 4 3 3 3" xfId="5601" xr:uid="{F7D24B94-0D03-4ECB-AD1D-B034A49451E3}"/>
    <cellStyle name="Calculation 5 4 3 3 3 2" xfId="5602" xr:uid="{D527FCAC-8235-4157-A6C6-1C351FC23396}"/>
    <cellStyle name="Calculation 5 4 3 3 3 2 2" xfId="29386" xr:uid="{CCC782D1-70AB-46EA-875D-93CF524E25FB}"/>
    <cellStyle name="Calculation 5 4 3 3 3 3" xfId="28431" xr:uid="{49F7B939-1507-414A-8332-C57D9ADA4FDB}"/>
    <cellStyle name="Calculation 5 4 3 3 4" xfId="5603" xr:uid="{ACFD5692-2930-4CD7-9D97-8FE71BBFF906}"/>
    <cellStyle name="Calculation 5 4 3 3 4 2" xfId="40092" xr:uid="{746502A6-250F-4B5E-A9AC-393A0018493B}"/>
    <cellStyle name="Calculation 5 4 3 3 5" xfId="32423" xr:uid="{8E76A28C-1D48-4C9B-BA2E-126C7E948DEA}"/>
    <cellStyle name="Calculation 5 4 3 4" xfId="5604" xr:uid="{8DA6EB95-E189-4C7C-BFA2-7B28B4A22479}"/>
    <cellStyle name="Calculation 5 4 3 4 2" xfId="5605" xr:uid="{13E7543D-FB74-4CC6-982C-CEF00F438F80}"/>
    <cellStyle name="Calculation 5 4 3 4 2 2" xfId="37994" xr:uid="{FE60B647-CB63-4718-BBB3-D09A1DA35A03}"/>
    <cellStyle name="Calculation 5 4 3 4 3" xfId="26270" xr:uid="{B769854A-2D6D-4626-8C31-8B364CE5E38C}"/>
    <cellStyle name="Calculation 5 4 3 5" xfId="5606" xr:uid="{C2EB8BE9-4390-4C36-B5E9-E733DC05E7D5}"/>
    <cellStyle name="Calculation 5 4 3 5 2" xfId="5607" xr:uid="{F49B63B5-77E7-454D-898B-E6C72B90C5AA}"/>
    <cellStyle name="Calculation 5 4 3 5 2 2" xfId="49485" xr:uid="{9974E903-1690-4A90-B055-49AA97DE793D}"/>
    <cellStyle name="Calculation 5 4 3 5 3" xfId="35829" xr:uid="{AA0FC49B-4C91-4252-A6BE-5F18A8666D03}"/>
    <cellStyle name="Calculation 5 4 3 6" xfId="5608" xr:uid="{D10FC67A-3705-4253-B4C0-16CDD72ACC19}"/>
    <cellStyle name="Calculation 5 4 3 6 2" xfId="44200" xr:uid="{B0A3217D-4FE7-4478-B2F4-2FD6213CECCD}"/>
    <cellStyle name="Calculation 5 4 3 7" xfId="48955" xr:uid="{B6EA1879-0371-4817-9F42-854EEAA79BB2}"/>
    <cellStyle name="Calculation 5 4 4" xfId="884" xr:uid="{4F14A76B-CFFD-4E33-9A29-F9824A8C98AB}"/>
    <cellStyle name="Calculation 5 4 4 2" xfId="1947" xr:uid="{49471E95-E072-4297-B8FF-8BC4E0B2B84E}"/>
    <cellStyle name="Calculation 5 4 4 2 2" xfId="5609" xr:uid="{2078419C-3DA7-45CF-92AD-D2771350D984}"/>
    <cellStyle name="Calculation 5 4 4 2 2 2" xfId="5610" xr:uid="{7784002C-A998-44C0-868B-BB242C4DE4D4}"/>
    <cellStyle name="Calculation 5 4 4 2 2 2 2" xfId="5611" xr:uid="{DE2E4432-E08C-4145-9A15-27B207D1CF66}"/>
    <cellStyle name="Calculation 5 4 4 2 2 2 2 2" xfId="38554" xr:uid="{6B55B01D-3A3D-4087-8843-9A4CB3B1FE83}"/>
    <cellStyle name="Calculation 5 4 4 2 2 2 3" xfId="28973" xr:uid="{953C4A54-EE30-4B28-9F7B-C0903B3F5E8B}"/>
    <cellStyle name="Calculation 5 4 4 2 2 3" xfId="5612" xr:uid="{5BBAB339-9AA3-4AE1-B650-97AD42386910}"/>
    <cellStyle name="Calculation 5 4 4 2 2 3 2" xfId="5613" xr:uid="{22867703-EF85-4D08-8BEF-8CB9363F8599}"/>
    <cellStyle name="Calculation 5 4 4 2 2 3 2 2" xfId="40093" xr:uid="{B51CFA1F-7E9A-45B9-962E-E33E77540A31}"/>
    <cellStyle name="Calculation 5 4 4 2 2 3 3" xfId="43768" xr:uid="{47A46E65-2087-4EF4-84A7-52C1F2609C66}"/>
    <cellStyle name="Calculation 5 4 4 2 2 4" xfId="5614" xr:uid="{7275C63B-256B-4C11-8C51-BBFED38B5B90}"/>
    <cellStyle name="Calculation 5 4 4 2 2 4 2" xfId="40094" xr:uid="{306C3387-73D2-456A-90A6-D08C797D0BBA}"/>
    <cellStyle name="Calculation 5 4 4 2 2 5" xfId="32986" xr:uid="{3CAEB45A-AD64-42D9-8260-3E388A89D687}"/>
    <cellStyle name="Calculation 5 4 4 2 3" xfId="5615" xr:uid="{85291B66-A03B-4A72-9022-194A6D0E95B4}"/>
    <cellStyle name="Calculation 5 4 4 2 3 2" xfId="5616" xr:uid="{E6E3EBF6-A4BA-4561-BA6C-21822A15640C}"/>
    <cellStyle name="Calculation 5 4 4 2 3 2 2" xfId="25712" xr:uid="{86541461-EED2-448E-A0E5-35E5E0720475}"/>
    <cellStyle name="Calculation 5 4 4 2 3 3" xfId="43703" xr:uid="{2FB74068-C8F9-4BCB-9660-3D55CE19CDDF}"/>
    <cellStyle name="Calculation 5 4 4 2 4" xfId="5617" xr:uid="{1691C428-7BF5-4E7B-AB6D-E643EC2662F2}"/>
    <cellStyle name="Calculation 5 4 4 2 4 2" xfId="5618" xr:uid="{3F02D1AF-4450-4A88-A3D2-21657B7445F7}"/>
    <cellStyle name="Calculation 5 4 4 2 4 2 2" xfId="40095" xr:uid="{89B83B63-1F53-498C-B298-F49E18625808}"/>
    <cellStyle name="Calculation 5 4 4 2 4 3" xfId="45350" xr:uid="{6DBDCFDE-3F6C-4A09-879A-430DA7704DCF}"/>
    <cellStyle name="Calculation 5 4 4 2 5" xfId="5619" xr:uid="{11F2E2C9-12AF-43A8-B194-D1F18A8CE4EE}"/>
    <cellStyle name="Calculation 5 4 4 2 5 2" xfId="27163" xr:uid="{32E144B3-F6E1-41EB-BD5F-61AD9F33D23E}"/>
    <cellStyle name="Calculation 5 4 4 2 6" xfId="32077" xr:uid="{14F3CCC8-88D2-4783-AC47-B5F3AF5E21C1}"/>
    <cellStyle name="Calculation 5 4 4 3" xfId="5620" xr:uid="{12743BFE-642D-4043-A677-83C6102B10B5}"/>
    <cellStyle name="Calculation 5 4 4 3 2" xfId="5621" xr:uid="{50410C8A-A436-4817-8A8E-71A8EAF24B45}"/>
    <cellStyle name="Calculation 5 4 4 3 2 2" xfId="5622" xr:uid="{E4F2D7DA-CACD-424A-8398-AC6E463F66D3}"/>
    <cellStyle name="Calculation 5 4 4 3 2 2 2" xfId="45353" xr:uid="{6E0F8244-4CC0-479C-86B5-DB187B2F896A}"/>
    <cellStyle name="Calculation 5 4 4 3 2 3" xfId="47520" xr:uid="{8F98BFCD-594D-4E18-B00E-598C9B949337}"/>
    <cellStyle name="Calculation 5 4 4 3 3" xfId="5623" xr:uid="{752D1E72-367D-48E0-AD87-63D820C7FE41}"/>
    <cellStyle name="Calculation 5 4 4 3 3 2" xfId="5624" xr:uid="{BE2E2063-A5C1-4685-B06C-B53D4FA8586A}"/>
    <cellStyle name="Calculation 5 4 4 3 3 2 2" xfId="30609" xr:uid="{FFD13729-2C68-43B2-A8F9-16C2D6025447}"/>
    <cellStyle name="Calculation 5 4 4 3 3 3" xfId="26060" xr:uid="{04B31838-A3F1-4A21-9819-070B673EB23C}"/>
    <cellStyle name="Calculation 5 4 4 3 4" xfId="5625" xr:uid="{FF27ACBB-5FC9-4E1A-9FCB-294CFD31A37E}"/>
    <cellStyle name="Calculation 5 4 4 3 4 2" xfId="30795" xr:uid="{FB0AEBB8-EE56-429E-B0C7-87AC6376A55A}"/>
    <cellStyle name="Calculation 5 4 4 3 5" xfId="32433" xr:uid="{100BB2F0-7391-45FE-B993-C697379E7D3D}"/>
    <cellStyle name="Calculation 5 4 4 4" xfId="5626" xr:uid="{7249B769-CBE1-4764-9488-2894B977D332}"/>
    <cellStyle name="Calculation 5 4 4 4 2" xfId="5627" xr:uid="{92FA8BB1-6A6C-4609-80BC-9647D1B58FF3}"/>
    <cellStyle name="Calculation 5 4 4 4 2 2" xfId="45506" xr:uid="{0FA1FEF6-6782-4BA1-B0B0-38D723C809A1}"/>
    <cellStyle name="Calculation 5 4 4 4 3" xfId="35438" xr:uid="{4D3C08AD-B98C-4166-B42D-1AAA110EACA5}"/>
    <cellStyle name="Calculation 5 4 4 5" xfId="5628" xr:uid="{61704260-50A0-4F3B-848F-1BF1BA617A30}"/>
    <cellStyle name="Calculation 5 4 4 5 2" xfId="5629" xr:uid="{A229488B-DE2B-4DDC-B952-1B58EF8775AD}"/>
    <cellStyle name="Calculation 5 4 4 5 2 2" xfId="25165" xr:uid="{81A67612-ED21-433B-97F5-7FA09E82ECE1}"/>
    <cellStyle name="Calculation 5 4 4 5 3" xfId="45077" xr:uid="{C7A6437B-95B1-48D8-9BE5-B0BC9217CD67}"/>
    <cellStyle name="Calculation 5 4 4 6" xfId="5630" xr:uid="{9064E121-0E1F-401C-8ABC-10858D07913B}"/>
    <cellStyle name="Calculation 5 4 4 6 2" xfId="40096" xr:uid="{24A4AF1C-35DE-4546-898F-9A71E124D544}"/>
    <cellStyle name="Calculation 5 4 4 7" xfId="31487" xr:uid="{B806B1E5-296D-4D76-A945-C771C2D3EBF1}"/>
    <cellStyle name="Calculation 5 4 5" xfId="2188" xr:uid="{391044CA-C1A2-4877-AB82-550A9600B0D8}"/>
    <cellStyle name="Calculation 5 4 5 2" xfId="5631" xr:uid="{A90F0CDD-CBC3-4F3E-A626-641BC9592431}"/>
    <cellStyle name="Calculation 5 4 5 2 2" xfId="5632" xr:uid="{0178535D-7320-4CE0-9802-2CBD4F28AF94}"/>
    <cellStyle name="Calculation 5 4 5 2 2 2" xfId="5633" xr:uid="{E12575F5-249B-4C0E-810B-6AC7AB8194BD}"/>
    <cellStyle name="Calculation 5 4 5 2 2 2 2" xfId="44413" xr:uid="{0FDF3433-8DD2-43E2-88DF-DEF81377303C}"/>
    <cellStyle name="Calculation 5 4 5 2 2 3" xfId="35378" xr:uid="{B3BC91DD-A15D-48D0-9FBD-6BFE04DAC793}"/>
    <cellStyle name="Calculation 5 4 5 2 3" xfId="5634" xr:uid="{301B2E81-B1B6-4D29-B305-B4FFEE1DF969}"/>
    <cellStyle name="Calculation 5 4 5 2 3 2" xfId="5635" xr:uid="{9AE06ED0-5FF7-48D6-B9EC-65B7491590AA}"/>
    <cellStyle name="Calculation 5 4 5 2 3 2 2" xfId="40097" xr:uid="{D23D0DD8-BB52-444A-8469-FF9E7AC7AFCF}"/>
    <cellStyle name="Calculation 5 4 5 2 3 3" xfId="27435" xr:uid="{14CF6DE7-382C-45CF-B7FA-80EDFC0C6A4E}"/>
    <cellStyle name="Calculation 5 4 5 2 4" xfId="5636" xr:uid="{88ECE2AF-467B-43E7-A78E-1968B46BDC86}"/>
    <cellStyle name="Calculation 5 4 5 2 4 2" xfId="40098" xr:uid="{B49553E5-28E6-4F21-BDBF-63C29C88ED1A}"/>
    <cellStyle name="Calculation 5 4 5 2 5" xfId="30355" xr:uid="{CB9DDA93-BABB-416E-AEE4-97B87D205967}"/>
    <cellStyle name="Calculation 5 4 5 3" xfId="5637" xr:uid="{A47E8E8F-9362-4504-8C09-3F6790EADB54}"/>
    <cellStyle name="Calculation 5 4 5 3 2" xfId="5638" xr:uid="{E307809D-61A3-4AD1-808B-32B6C62FB319}"/>
    <cellStyle name="Calculation 5 4 5 3 2 2" xfId="38493" xr:uid="{A60300EA-8297-4C91-8D87-18B59E1853D3}"/>
    <cellStyle name="Calculation 5 4 5 3 3" xfId="34468" xr:uid="{8D7CCF97-1C5A-47AC-8581-19125E480DFD}"/>
    <cellStyle name="Calculation 5 4 5 4" xfId="5639" xr:uid="{A0F10FA2-9F05-44C2-A9E7-335ED1551FF5}"/>
    <cellStyle name="Calculation 5 4 5 4 2" xfId="5640" xr:uid="{F594063B-A354-4E09-A873-412B6D247F6F}"/>
    <cellStyle name="Calculation 5 4 5 4 2 2" xfId="40099" xr:uid="{308BCB56-954F-4E7F-A4CF-2719744FCB9B}"/>
    <cellStyle name="Calculation 5 4 5 4 3" xfId="26176" xr:uid="{DC1826E4-0A8B-4805-A57C-92813241F1A2}"/>
    <cellStyle name="Calculation 5 4 5 5" xfId="5641" xr:uid="{60DAE674-4D58-43D9-8365-7C6FA1886F54}"/>
    <cellStyle name="Calculation 5 4 5 5 2" xfId="47475" xr:uid="{9B2FABA6-AF38-482E-8792-17A91D99BCAB}"/>
    <cellStyle name="Calculation 5 4 5 6" xfId="32220" xr:uid="{1BCC480E-EF24-47B4-8B3E-2D2CA7B9B629}"/>
    <cellStyle name="Calculation 5 4 6" xfId="5642" xr:uid="{53BAD5E3-2EE4-487C-B821-5EDC954BCF27}"/>
    <cellStyle name="Calculation 5 4 6 2" xfId="5643" xr:uid="{09D3E39B-DA79-4C8D-9D0F-988F6A4E2BAE}"/>
    <cellStyle name="Calculation 5 4 6 2 2" xfId="5644" xr:uid="{02ACBA99-DDD2-4458-B8A9-A83541719DF8}"/>
    <cellStyle name="Calculation 5 4 6 2 2 2" xfId="43734" xr:uid="{16A6B32A-226A-414C-A1C4-6E2ADB0EC777}"/>
    <cellStyle name="Calculation 5 4 6 2 3" xfId="28116" xr:uid="{AA453865-3936-4DEB-97D0-A2E3F56DAD33}"/>
    <cellStyle name="Calculation 5 4 6 3" xfId="5645" xr:uid="{6FF2EF98-CD78-471B-8C3E-4EAE0C4B614D}"/>
    <cellStyle name="Calculation 5 4 6 3 2" xfId="5646" xr:uid="{2D653667-021E-4429-8CDC-2B60E6DFDAC4}"/>
    <cellStyle name="Calculation 5 4 6 3 2 2" xfId="48371" xr:uid="{CC4D9910-1814-44BF-A024-E58BA32B1475}"/>
    <cellStyle name="Calculation 5 4 6 3 3" xfId="45656" xr:uid="{282A2C14-DDAC-4936-8F36-090FA3A3493B}"/>
    <cellStyle name="Calculation 5 4 6 4" xfId="5647" xr:uid="{47AA9261-1F12-4CFF-83CD-0D9382DF36C0}"/>
    <cellStyle name="Calculation 5 4 6 4 2" xfId="40100" xr:uid="{1A1B4D66-42D5-4C27-B732-1DE4EF94BD02}"/>
    <cellStyle name="Calculation 5 4 6 5" xfId="47188" xr:uid="{1AB43925-64AA-498F-8E63-580E342B6A98}"/>
    <cellStyle name="Calculation 5 4 7" xfId="5648" xr:uid="{96C7D1B4-E767-470F-92FD-927DFC19ECDE}"/>
    <cellStyle name="Calculation 5 4 7 2" xfId="5649" xr:uid="{3C601CAC-17DD-4679-80BB-9BD1436E47BB}"/>
    <cellStyle name="Calculation 5 4 7 2 2" xfId="26037" xr:uid="{C933E132-FD73-4322-B4AB-0CF096AF6617}"/>
    <cellStyle name="Calculation 5 4 7 3" xfId="34195" xr:uid="{45A8697D-B352-4CFE-A999-FD029CD0177E}"/>
    <cellStyle name="Calculation 5 4 8" xfId="5650" xr:uid="{3F43F015-586B-462D-B70D-0E060832B0B9}"/>
    <cellStyle name="Calculation 5 4 8 2" xfId="5651" xr:uid="{03F9AB45-8F54-4D7A-BBC0-411B8A2FE51E}"/>
    <cellStyle name="Calculation 5 4 8 2 2" xfId="40101" xr:uid="{EC42B5F1-1050-4A6E-9304-BFCEE34929B8}"/>
    <cellStyle name="Calculation 5 4 8 3" xfId="43736" xr:uid="{E11DAB69-0F16-42D0-A278-E522F5113AC4}"/>
    <cellStyle name="Calculation 5 4 9" xfId="5652" xr:uid="{799899C8-082D-422F-BE03-C524EF8F65AA}"/>
    <cellStyle name="Calculation 5 4 9 2" xfId="40102" xr:uid="{FAC7D206-C3D6-477C-AE98-2D02F68E6C94}"/>
    <cellStyle name="Calculation 5 5" xfId="1057" xr:uid="{81B8BA82-CF5F-47F6-8A9B-ACDAF22BCC67}"/>
    <cellStyle name="Calculation 5 5 2" xfId="1485" xr:uid="{9418E76A-8FB3-4477-B25B-550E5A1626D0}"/>
    <cellStyle name="Calculation 5 5 2 2" xfId="2476" xr:uid="{6CB76449-6E3B-47F4-9BE6-DB9A6B66EBD7}"/>
    <cellStyle name="Calculation 5 5 2 2 2" xfId="5653" xr:uid="{54D92B22-E353-4D2E-84FC-235644266435}"/>
    <cellStyle name="Calculation 5 5 2 2 2 2" xfId="5654" xr:uid="{6FB1B140-29A4-4D1E-B6F0-668089781EFE}"/>
    <cellStyle name="Calculation 5 5 2 2 2 2 2" xfId="5655" xr:uid="{E7F8918F-825E-4949-8492-31C5467D2346}"/>
    <cellStyle name="Calculation 5 5 2 2 2 2 2 2" xfId="29813" xr:uid="{E778DC80-D1B7-4071-B657-A928E7A7EA2C}"/>
    <cellStyle name="Calculation 5 5 2 2 2 2 3" xfId="30872" xr:uid="{CAFEC4B9-2468-487A-82C7-76FEF9B2FAD7}"/>
    <cellStyle name="Calculation 5 5 2 2 2 3" xfId="5656" xr:uid="{CD60F09C-9E1E-43CA-B851-E6989AB06A5C}"/>
    <cellStyle name="Calculation 5 5 2 2 2 3 2" xfId="5657" xr:uid="{67198F22-5CAC-4A6B-9229-8C6AB0BCDA85}"/>
    <cellStyle name="Calculation 5 5 2 2 2 3 2 2" xfId="40103" xr:uid="{3617DA04-C772-4EF4-8D31-2A2FFDCAA8A7}"/>
    <cellStyle name="Calculation 5 5 2 2 2 3 3" xfId="36013" xr:uid="{7E4CAEA2-8656-49B9-AD04-B6EBDD613836}"/>
    <cellStyle name="Calculation 5 5 2 2 2 4" xfId="5658" xr:uid="{BE490376-0243-4CB9-B76C-CBB1D0E9B655}"/>
    <cellStyle name="Calculation 5 5 2 2 2 4 2" xfId="40104" xr:uid="{A0B4437D-6443-4EBE-9BC3-FD4C48589221}"/>
    <cellStyle name="Calculation 5 5 2 2 2 5" xfId="33294" xr:uid="{A9F69530-FEB6-491A-B38E-C3CFE97D67CB}"/>
    <cellStyle name="Calculation 5 5 2 2 3" xfId="5659" xr:uid="{A3C702F5-9A87-4F19-8909-060DD7C76FD3}"/>
    <cellStyle name="Calculation 5 5 2 2 3 2" xfId="5660" xr:uid="{2D7B8900-317C-4492-9398-C3E17DC5D232}"/>
    <cellStyle name="Calculation 5 5 2 2 3 2 2" xfId="26316" xr:uid="{DF5AA502-F682-4515-A4F3-0D8B54D86D2D}"/>
    <cellStyle name="Calculation 5 5 2 2 3 3" xfId="28136" xr:uid="{9CE818D0-7BE0-4B33-ACD2-EBDC3BEF6A7E}"/>
    <cellStyle name="Calculation 5 5 2 2 4" xfId="5661" xr:uid="{59883E26-880D-441F-BC10-718F3A263D9B}"/>
    <cellStyle name="Calculation 5 5 2 2 4 2" xfId="5662" xr:uid="{4B75ED37-9C5C-4D3C-BA1D-B6B5A1D88568}"/>
    <cellStyle name="Calculation 5 5 2 2 4 2 2" xfId="40105" xr:uid="{A85B9E18-9ECD-4577-83A1-AE11F66155FE}"/>
    <cellStyle name="Calculation 5 5 2 2 4 3" xfId="37380" xr:uid="{27A89473-1817-44EE-9AC1-DDA7F34BD884}"/>
    <cellStyle name="Calculation 5 5 2 2 5" xfId="5663" xr:uid="{6CA9A374-6D4C-4BEF-A8A0-36CC4C4CE997}"/>
    <cellStyle name="Calculation 5 5 2 2 5 2" xfId="40106" xr:uid="{F3FCFD85-9BE2-4D06-86E8-F93038873F6D}"/>
    <cellStyle name="Calculation 5 5 2 2 6" xfId="28036" xr:uid="{3408EC03-1F0C-493F-810B-19E738D52CD1}"/>
    <cellStyle name="Calculation 5 5 2 3" xfId="5664" xr:uid="{C5092354-2744-4560-9C39-728F7C4158FA}"/>
    <cellStyle name="Calculation 5 5 2 3 2" xfId="5665" xr:uid="{35FD119A-9480-4FAD-A9F0-4482F7F86759}"/>
    <cellStyle name="Calculation 5 5 2 3 2 2" xfId="5666" xr:uid="{8B7B6BDA-19E2-47DD-977A-2FE950588F5D}"/>
    <cellStyle name="Calculation 5 5 2 3 2 2 2" xfId="38254" xr:uid="{85F8EA4D-5216-4C43-866A-94B3A78596F6}"/>
    <cellStyle name="Calculation 5 5 2 3 2 3" xfId="34176" xr:uid="{FE9B4B24-1AD6-40D5-87C6-1E8F6DF5A459}"/>
    <cellStyle name="Calculation 5 5 2 3 3" xfId="5667" xr:uid="{E5CE76D0-7F4D-4880-8217-D2BA07A39C50}"/>
    <cellStyle name="Calculation 5 5 2 3 3 2" xfId="5668" xr:uid="{B243DEF4-8101-4331-8092-88F326E3C18E}"/>
    <cellStyle name="Calculation 5 5 2 3 3 2 2" xfId="45117" xr:uid="{F7DA604D-07CF-442D-9BCC-5BD24B0B0164}"/>
    <cellStyle name="Calculation 5 5 2 3 3 3" xfId="30252" xr:uid="{A3650082-CAF7-4460-BB40-D2ED0B5F74E6}"/>
    <cellStyle name="Calculation 5 5 2 3 4" xfId="5669" xr:uid="{CD62F0A6-793D-444A-8CAF-6713DE30B93F}"/>
    <cellStyle name="Calculation 5 5 2 3 4 2" xfId="28603" xr:uid="{A984F65B-41B7-4ABB-9182-C142875E1158}"/>
    <cellStyle name="Calculation 5 5 2 3 5" xfId="32744" xr:uid="{DAD5E4C5-B3CE-4B84-8841-972FB6AFC4CE}"/>
    <cellStyle name="Calculation 5 5 2 4" xfId="5670" xr:uid="{DF96C0C7-C0B5-4AE3-B424-23758094423D}"/>
    <cellStyle name="Calculation 5 5 2 4 2" xfId="5671" xr:uid="{334223F9-8E05-4691-AFD8-F706F7B09DFD}"/>
    <cellStyle name="Calculation 5 5 2 4 2 2" xfId="31371" xr:uid="{332B26D9-CD61-48C1-854C-E9466C27895E}"/>
    <cellStyle name="Calculation 5 5 2 4 3" xfId="35646" xr:uid="{05C5AF0B-86B1-4B4F-8BD3-FA3304BD20EA}"/>
    <cellStyle name="Calculation 5 5 2 5" xfId="5672" xr:uid="{A398EC64-1D25-4198-86A6-62F4A60AA896}"/>
    <cellStyle name="Calculation 5 5 2 5 2" xfId="5673" xr:uid="{34902F61-A1E4-4549-9121-A5DAAECDCAB8}"/>
    <cellStyle name="Calculation 5 5 2 5 2 2" xfId="49182" xr:uid="{0E11030D-6A36-42D0-8A34-0271642B5E3A}"/>
    <cellStyle name="Calculation 5 5 2 5 3" xfId="48303" xr:uid="{1F6E0D5D-F6D2-47D1-B5FC-7DCB965C56E6}"/>
    <cellStyle name="Calculation 5 5 2 6" xfId="5674" xr:uid="{E9525516-4E8E-464F-9E54-3622FD6C091C}"/>
    <cellStyle name="Calculation 5 5 2 6 2" xfId="44367" xr:uid="{37E8B10D-0D3C-4E79-BAC3-6F95A937CEF0}"/>
    <cellStyle name="Calculation 5 5 2 7" xfId="31773" xr:uid="{1D47E4EF-A28B-4507-8932-215764792996}"/>
    <cellStyle name="Calculation 5 5 3" xfId="1747" xr:uid="{1603EB69-B894-4126-A8E7-340A9F0E7A4F}"/>
    <cellStyle name="Calculation 5 5 3 2" xfId="2732" xr:uid="{F1D77A67-E635-4FED-A11C-BF932D813E24}"/>
    <cellStyle name="Calculation 5 5 3 2 2" xfId="5675" xr:uid="{07DBC7AA-A16C-4A72-8F08-E521663051E5}"/>
    <cellStyle name="Calculation 5 5 3 2 2 2" xfId="5676" xr:uid="{DD717ED9-0371-4E67-9A18-C747C2302E14}"/>
    <cellStyle name="Calculation 5 5 3 2 2 2 2" xfId="5677" xr:uid="{7EEADE97-9491-4F65-928F-8BCA20F0C156}"/>
    <cellStyle name="Calculation 5 5 3 2 2 2 2 2" xfId="37634" xr:uid="{AFFB6EFA-81AA-48D9-86F4-DEC3DDAFA3C9}"/>
    <cellStyle name="Calculation 5 5 3 2 2 2 3" xfId="27168" xr:uid="{B88E5CF0-61C1-4B2C-9184-31C9E7C6D783}"/>
    <cellStyle name="Calculation 5 5 3 2 2 3" xfId="5678" xr:uid="{423254D7-3CC6-460A-B7B2-F77606AEC1B2}"/>
    <cellStyle name="Calculation 5 5 3 2 2 3 2" xfId="5679" xr:uid="{84200EC4-42D8-4477-94BE-4E72E3ED9125}"/>
    <cellStyle name="Calculation 5 5 3 2 2 3 2 2" xfId="44437" xr:uid="{30C901DF-A7A3-4C2A-9268-595E66307917}"/>
    <cellStyle name="Calculation 5 5 3 2 2 3 3" xfId="29134" xr:uid="{B6D28BB9-DC93-49C0-93F6-6FBFC7707E49}"/>
    <cellStyle name="Calculation 5 5 3 2 2 4" xfId="5680" xr:uid="{FF4F8CA3-7E1C-4CB7-A131-0651A1F5D994}"/>
    <cellStyle name="Calculation 5 5 3 2 2 4 2" xfId="29027" xr:uid="{55CB8608-798D-49F8-B7F9-94DDEEFF0CB4}"/>
    <cellStyle name="Calculation 5 5 3 2 2 5" xfId="49101" xr:uid="{0A313D44-9F0D-41D3-805E-76143653403E}"/>
    <cellStyle name="Calculation 5 5 3 2 3" xfId="5681" xr:uid="{308C4420-0A49-4D20-923E-21086BF8361C}"/>
    <cellStyle name="Calculation 5 5 3 2 3 2" xfId="5682" xr:uid="{B5D20CF5-1803-4BC2-A314-3F35AC9E7683}"/>
    <cellStyle name="Calculation 5 5 3 2 3 2 2" xfId="38026" xr:uid="{4A112EB1-E325-4EFE-A757-809046AB5AD3}"/>
    <cellStyle name="Calculation 5 5 3 2 3 3" xfId="33893" xr:uid="{DF53EC6E-AC86-4A85-8D7D-B706C7A2A867}"/>
    <cellStyle name="Calculation 5 5 3 2 4" xfId="5683" xr:uid="{BBD408B5-1DB2-4DB0-8726-24A44B75D5B2}"/>
    <cellStyle name="Calculation 5 5 3 2 4 2" xfId="5684" xr:uid="{89DA5D00-BF08-4E91-AB9A-5662B8BF2330}"/>
    <cellStyle name="Calculation 5 5 3 2 4 2 2" xfId="46230" xr:uid="{B05D41A6-E92E-4B72-870F-54DF760B6327}"/>
    <cellStyle name="Calculation 5 5 3 2 4 3" xfId="35865" xr:uid="{A20168B8-48D2-40C9-B706-65C290E4878E}"/>
    <cellStyle name="Calculation 5 5 3 2 5" xfId="5685" xr:uid="{ED3ED3E9-669C-4FAA-8094-CF96DE1C915E}"/>
    <cellStyle name="Calculation 5 5 3 2 5 2" xfId="40107" xr:uid="{89176CB7-20A0-4198-88F2-AF5DEBE77933}"/>
    <cellStyle name="Calculation 5 5 3 2 6" xfId="32342" xr:uid="{D8D6852E-B882-4464-8276-8D312A5CA289}"/>
    <cellStyle name="Calculation 5 5 3 3" xfId="5686" xr:uid="{6473002B-786D-41C8-80D9-F78D265A7CAF}"/>
    <cellStyle name="Calculation 5 5 3 3 2" xfId="5687" xr:uid="{13D49F9D-5CB0-4DBF-8782-6289D30E0715}"/>
    <cellStyle name="Calculation 5 5 3 3 2 2" xfId="5688" xr:uid="{C1D07DCF-7478-4E04-A522-D1B2E667B905}"/>
    <cellStyle name="Calculation 5 5 3 3 2 2 2" xfId="48161" xr:uid="{411AD41B-095F-41EE-A448-98F157EC3BF7}"/>
    <cellStyle name="Calculation 5 5 3 3 2 3" xfId="34847" xr:uid="{CE192FD3-436A-4A29-B101-A6B5B1FE03E4}"/>
    <cellStyle name="Calculation 5 5 3 3 3" xfId="5689" xr:uid="{DA315E11-BD17-46C0-BA6D-261E1A5265C4}"/>
    <cellStyle name="Calculation 5 5 3 3 3 2" xfId="5690" xr:uid="{BD5F3953-9EBB-4F39-906A-9BD3AF06BE90}"/>
    <cellStyle name="Calculation 5 5 3 3 3 2 2" xfId="40108" xr:uid="{D7E82947-F89A-4596-8DD6-C7E04EF5517B}"/>
    <cellStyle name="Calculation 5 5 3 3 3 3" xfId="36567" xr:uid="{ADEAF023-A43B-461F-A817-EC6542CAAC63}"/>
    <cellStyle name="Calculation 5 5 3 3 4" xfId="5691" xr:uid="{B9282461-8FD2-482F-ACA0-97865003AFD2}"/>
    <cellStyle name="Calculation 5 5 3 3 4 2" xfId="26881" xr:uid="{7861DE97-CAAF-4AD3-9C15-2A18CD18BD82}"/>
    <cellStyle name="Calculation 5 5 3 3 5" xfId="48289" xr:uid="{825BA0EB-E303-4CA6-B53E-96103047AE75}"/>
    <cellStyle name="Calculation 5 5 3 4" xfId="5692" xr:uid="{0E5332DA-09F7-4E43-ADA5-C31038788207}"/>
    <cellStyle name="Calculation 5 5 3 4 2" xfId="5693" xr:uid="{F57D4519-8FD0-4ABE-A817-BC21413B902A}"/>
    <cellStyle name="Calculation 5 5 3 4 2 2" xfId="46575" xr:uid="{7C861CF7-2070-464F-84AE-F4C34B7B5635}"/>
    <cellStyle name="Calculation 5 5 3 4 3" xfId="35600" xr:uid="{FDB37A34-3B47-4C97-B091-0DEAD3463318}"/>
    <cellStyle name="Calculation 5 5 3 5" xfId="5694" xr:uid="{1D1C0A84-DB36-498D-842D-81AFBEEE19EE}"/>
    <cellStyle name="Calculation 5 5 3 5 2" xfId="5695" xr:uid="{A9B6AE01-4069-4A09-9857-E047F8062A9D}"/>
    <cellStyle name="Calculation 5 5 3 5 2 2" xfId="40109" xr:uid="{4C2F0E6C-768F-4C63-9FE8-95F31AC6C1F7}"/>
    <cellStyle name="Calculation 5 5 3 5 3" xfId="37305" xr:uid="{9ECA3F61-6327-49BB-964C-D7F29C052434}"/>
    <cellStyle name="Calculation 5 5 3 6" xfId="5696" xr:uid="{C38F9ED0-549C-44E2-A3C6-4B5DE35066B5}"/>
    <cellStyle name="Calculation 5 5 3 6 2" xfId="40110" xr:uid="{2C8470DA-B4CF-4AB8-8666-44CE632B47D6}"/>
    <cellStyle name="Calculation 5 5 3 7" xfId="31902" xr:uid="{CB3AB84E-1D9C-471F-9DD8-9C56EC204444}"/>
    <cellStyle name="Calculation 5 5 4" xfId="2076" xr:uid="{92B34003-DE7D-42BA-8B8D-0A4D4CE847A0}"/>
    <cellStyle name="Calculation 5 5 4 2" xfId="5697" xr:uid="{7C5BF360-9BAF-4169-8C1D-1BDB71519A64}"/>
    <cellStyle name="Calculation 5 5 4 2 2" xfId="5698" xr:uid="{BFB7279D-48D5-495B-BC3F-1381C88767E0}"/>
    <cellStyle name="Calculation 5 5 4 2 2 2" xfId="5699" xr:uid="{4F3FBF95-336A-45D4-8C5C-0481BD21DE03}"/>
    <cellStyle name="Calculation 5 5 4 2 2 2 2" xfId="47877" xr:uid="{ACB9CF66-0115-4202-BBD4-A49A3C13EBE2}"/>
    <cellStyle name="Calculation 5 5 4 2 2 3" xfId="35016" xr:uid="{97216999-9309-4A1D-9EC5-DC97E6F8F864}"/>
    <cellStyle name="Calculation 5 5 4 2 3" xfId="5700" xr:uid="{B4DF29DD-3738-40D6-A881-DD0C89C8B4B5}"/>
    <cellStyle name="Calculation 5 5 4 2 3 2" xfId="5701" xr:uid="{C3E6B79D-826D-4DC2-8A48-673A8D3136AD}"/>
    <cellStyle name="Calculation 5 5 4 2 3 2 2" xfId="49318" xr:uid="{FB85B639-0FFD-461F-B243-85B6155CF72C}"/>
    <cellStyle name="Calculation 5 5 4 2 3 3" xfId="48690" xr:uid="{9C113BB0-D056-4CD0-827D-A5423135E6FB}"/>
    <cellStyle name="Calculation 5 5 4 2 4" xfId="5702" xr:uid="{41FEC035-7E7B-443C-85AC-5F20E28D084D}"/>
    <cellStyle name="Calculation 5 5 4 2 4 2" xfId="28738" xr:uid="{79885525-6248-461F-B986-152E4BD19F15}"/>
    <cellStyle name="Calculation 5 5 4 2 5" xfId="26029" xr:uid="{E30496EE-84E8-4D76-B353-A4E047370610}"/>
    <cellStyle name="Calculation 5 5 4 3" xfId="5703" xr:uid="{99670D9B-1377-40E4-B2B3-968FE45B2690}"/>
    <cellStyle name="Calculation 5 5 4 3 2" xfId="5704" xr:uid="{1839A928-A85E-4CAB-966F-15570A56C206}"/>
    <cellStyle name="Calculation 5 5 4 3 2 2" xfId="37726" xr:uid="{48CAE32D-8369-4631-8D00-7AD734C66423}"/>
    <cellStyle name="Calculation 5 5 4 3 3" xfId="33525" xr:uid="{67F7837D-ABE5-4829-A3B3-CA224CE7530C}"/>
    <cellStyle name="Calculation 5 5 4 4" xfId="5705" xr:uid="{FE2B056E-808D-4834-ABF2-A1EE4051A46D}"/>
    <cellStyle name="Calculation 5 5 4 4 2" xfId="5706" xr:uid="{A23EAAA6-DCAE-4CFA-AA8D-D38EEE287021}"/>
    <cellStyle name="Calculation 5 5 4 4 2 2" xfId="43675" xr:uid="{61DB0040-DE47-4679-840A-C58E2EB9B02A}"/>
    <cellStyle name="Calculation 5 5 4 4 3" xfId="30295" xr:uid="{0F3CE308-07DB-4034-A1B4-FC80AB15B4C6}"/>
    <cellStyle name="Calculation 5 5 4 5" xfId="5707" xr:uid="{50DEAEB1-5318-4FBA-8A33-45E4A3E9F24C}"/>
    <cellStyle name="Calculation 5 5 4 5 2" xfId="28950" xr:uid="{0E1E42F6-8861-49D2-914C-BB6F15CBDFD6}"/>
    <cellStyle name="Calculation 5 5 4 6" xfId="47812" xr:uid="{3914117C-ECF7-48FF-8835-F23BAD9A0B9A}"/>
    <cellStyle name="Calculation 5 5 5" xfId="5708" xr:uid="{E8860128-8B33-4DAB-9622-1C5AC65C8050}"/>
    <cellStyle name="Calculation 5 5 5 2" xfId="5709" xr:uid="{C31B44D7-832D-4466-993D-866FDB437DA8}"/>
    <cellStyle name="Calculation 5 5 5 2 2" xfId="5710" xr:uid="{BA91895B-CB4F-4A27-9C7B-97A645C810E5}"/>
    <cellStyle name="Calculation 5 5 5 2 2 2" xfId="38867" xr:uid="{69BD8837-C175-4B7D-A88B-69FA5E963BC6}"/>
    <cellStyle name="Calculation 5 5 5 2 3" xfId="34913" xr:uid="{91C9F59F-2ABF-40C1-B70F-017CE557C068}"/>
    <cellStyle name="Calculation 5 5 5 3" xfId="5711" xr:uid="{B367F2DC-F988-4514-9211-12FC23C92965}"/>
    <cellStyle name="Calculation 5 5 5 3 2" xfId="5712" xr:uid="{FD718465-42E7-4EB3-9394-A306C08E3AF2}"/>
    <cellStyle name="Calculation 5 5 5 3 2 2" xfId="29744" xr:uid="{A0E7537E-CD7A-44EC-95F4-FCB6D4601B0F}"/>
    <cellStyle name="Calculation 5 5 5 3 3" xfId="36625" xr:uid="{97D987B6-004E-467C-B9A6-B94C52177105}"/>
    <cellStyle name="Calculation 5 5 5 4" xfId="5713" xr:uid="{A3238619-1E07-46E4-8680-3B912154BBD1}"/>
    <cellStyle name="Calculation 5 5 5 4 2" xfId="40111" xr:uid="{73545DCE-7C42-41E2-8E4A-3FAAF026FE6F}"/>
    <cellStyle name="Calculation 5 5 5 5" xfId="32505" xr:uid="{F1152CB0-00E7-4271-BB49-30E61AA0AF5F}"/>
    <cellStyle name="Calculation 5 5 6" xfId="5714" xr:uid="{AC4F6DC3-24C7-4CCA-BAF1-9462B8E29459}"/>
    <cellStyle name="Calculation 5 5 6 2" xfId="5715" xr:uid="{2700D9BF-FE8E-4C36-B2C1-5B94BB47DCF3}"/>
    <cellStyle name="Calculation 5 5 6 2 2" xfId="28219" xr:uid="{51D0685F-DFE8-4662-A4F7-142ADA4224F2}"/>
    <cellStyle name="Calculation 5 5 6 3" xfId="35221" xr:uid="{55A4F27E-7559-44C2-A87F-3B2545B713A7}"/>
    <cellStyle name="Calculation 5 5 7" xfId="5716" xr:uid="{452A4F90-E025-4398-84B4-9E64279CDE21}"/>
    <cellStyle name="Calculation 5 5 7 2" xfId="5717" xr:uid="{8F649A49-E7E6-4E8C-B454-2C479FE1EB15}"/>
    <cellStyle name="Calculation 5 5 7 2 2" xfId="40112" xr:uid="{473FBA07-09C9-44B1-BCB3-B4B81223A1F2}"/>
    <cellStyle name="Calculation 5 5 7 3" xfId="31264" xr:uid="{F63D4A55-0EBB-4121-AC0D-0DFAC35D9D2C}"/>
    <cellStyle name="Calculation 5 5 8" xfId="5718" xr:uid="{CAF3CC3F-744F-43A0-8ED5-956E4AE2B52E}"/>
    <cellStyle name="Calculation 5 5 8 2" xfId="40113" xr:uid="{F8C17E0A-BD52-420A-B764-93BC45A723B4}"/>
    <cellStyle name="Calculation 5 5 9" xfId="26022" xr:uid="{3813A81F-B638-4595-B2A9-9BFE5EC956F4}"/>
    <cellStyle name="Calculation 5 6" xfId="1168" xr:uid="{8FECC31A-642E-4AC1-8D93-787E97D75687}"/>
    <cellStyle name="Calculation 5 6 2" xfId="2174" xr:uid="{2DBD1B82-39F0-484B-A8D9-DBD4EC4C8B9F}"/>
    <cellStyle name="Calculation 5 6 2 2" xfId="5719" xr:uid="{1FB9FD20-1E0E-4CF0-85D7-8DC1DD3ABF4B}"/>
    <cellStyle name="Calculation 5 6 2 2 2" xfId="5720" xr:uid="{F83ABD16-59A1-4E85-8B8B-7517A28F88C5}"/>
    <cellStyle name="Calculation 5 6 2 2 2 2" xfId="5721" xr:uid="{C24042E2-E922-4A24-9281-C14DF7D1AC7E}"/>
    <cellStyle name="Calculation 5 6 2 2 2 2 2" xfId="38556" xr:uid="{CDC62886-BA7E-4F85-A649-D12CECB7B7C6}"/>
    <cellStyle name="Calculation 5 6 2 2 2 3" xfId="49429" xr:uid="{48370692-8338-41C2-8E32-CC94143E0CEA}"/>
    <cellStyle name="Calculation 5 6 2 2 3" xfId="5722" xr:uid="{D9C68918-832C-4BCB-A583-EFBBA64B5F10}"/>
    <cellStyle name="Calculation 5 6 2 2 3 2" xfId="5723" xr:uid="{783B825D-FFE7-48FC-A93F-D749E101B2F7}"/>
    <cellStyle name="Calculation 5 6 2 2 3 2 2" xfId="40114" xr:uid="{CAA10ADF-F1C7-4234-A4FE-3C32477B19B8}"/>
    <cellStyle name="Calculation 5 6 2 2 3 3" xfId="36313" xr:uid="{3B77B88C-9093-4F0F-9D65-78EA9D308537}"/>
    <cellStyle name="Calculation 5 6 2 2 4" xfId="5724" xr:uid="{70AC2F40-413A-41DA-A9C3-CD3507BBE2C8}"/>
    <cellStyle name="Calculation 5 6 2 2 4 2" xfId="40115" xr:uid="{19EEFD7C-28D4-4A18-9294-AAD618810F31}"/>
    <cellStyle name="Calculation 5 6 2 2 5" xfId="33119" xr:uid="{5A714BD6-21DA-413A-B802-41F091541D34}"/>
    <cellStyle name="Calculation 5 6 2 3" xfId="5725" xr:uid="{BCBA1945-6DED-46F1-B327-EB8BFE3292AD}"/>
    <cellStyle name="Calculation 5 6 2 3 2" xfId="5726" xr:uid="{D97DBB5A-4979-4388-8C3B-AB8DE34F2966}"/>
    <cellStyle name="Calculation 5 6 2 3 2 2" xfId="39622" xr:uid="{7F624260-7494-4BCF-9DDC-845435376011}"/>
    <cellStyle name="Calculation 5 6 2 3 3" xfId="35764" xr:uid="{CE2B16B7-B031-46C0-B0A1-F55B7948E4D0}"/>
    <cellStyle name="Calculation 5 6 2 4" xfId="5727" xr:uid="{8411EEF3-A0D8-426B-875B-A9F79250D089}"/>
    <cellStyle name="Calculation 5 6 2 4 2" xfId="5728" xr:uid="{95CBC377-798F-41D6-8111-32DDA92E7169}"/>
    <cellStyle name="Calculation 5 6 2 4 2 2" xfId="40116" xr:uid="{04282126-AFB1-4572-896A-A98F9BD779B0}"/>
    <cellStyle name="Calculation 5 6 2 4 3" xfId="48130" xr:uid="{C70D2080-91AE-4A1E-9F1D-CD71FFA8B55A}"/>
    <cellStyle name="Calculation 5 6 2 5" xfId="5729" xr:uid="{84D52470-CBF5-4F87-95BF-DCB14DCFE099}"/>
    <cellStyle name="Calculation 5 6 2 5 2" xfId="40117" xr:uid="{8B8CCCCD-149E-4C8A-92E1-E72A2680621D}"/>
    <cellStyle name="Calculation 5 6 2 6" xfId="26916" xr:uid="{CB114CF6-F101-400C-80AC-35D01CA37E37}"/>
    <cellStyle name="Calculation 5 6 3" xfId="5730" xr:uid="{FBD33358-F57F-485D-9B2E-586A67CEB6A7}"/>
    <cellStyle name="Calculation 5 6 3 2" xfId="5731" xr:uid="{486956CF-AA37-47D1-8A46-E5AA13D76536}"/>
    <cellStyle name="Calculation 5 6 3 2 2" xfId="5732" xr:uid="{F8E2BBB0-A53D-4DEA-ADFB-D0F2741E830F}"/>
    <cellStyle name="Calculation 5 6 3 2 2 2" xfId="48538" xr:uid="{6B4A71A2-F119-4746-B541-C38EFC0F817F}"/>
    <cellStyle name="Calculation 5 6 3 2 3" xfId="34967" xr:uid="{94C501ED-9032-46D8-8EC3-FE4F7F51A447}"/>
    <cellStyle name="Calculation 5 6 3 3" xfId="5733" xr:uid="{89196F9E-B472-4951-BBFF-E3C61D63F13D}"/>
    <cellStyle name="Calculation 5 6 3 3 2" xfId="5734" xr:uid="{99BF2EF5-6E1B-4EEA-ADDA-6D0776C0D4A2}"/>
    <cellStyle name="Calculation 5 6 3 3 2 2" xfId="45708" xr:uid="{031AED7E-4ABA-4829-8155-08FE061C530B}"/>
    <cellStyle name="Calculation 5 6 3 3 3" xfId="36668" xr:uid="{D9B34279-8D99-4584-AF58-FE1F9928BAA7}"/>
    <cellStyle name="Calculation 5 6 3 4" xfId="5735" xr:uid="{0A28A1A6-3682-4B99-BE03-9B45A23ED454}"/>
    <cellStyle name="Calculation 5 6 3 4 2" xfId="40118" xr:uid="{38ABAC20-B782-43CD-BA2F-380CABC47D50}"/>
    <cellStyle name="Calculation 5 6 3 5" xfId="32559" xr:uid="{BF163823-B9E5-4058-9E43-E7C627933AE6}"/>
    <cellStyle name="Calculation 5 6 4" xfId="5736" xr:uid="{B57880F5-B215-4A18-AE0B-52C7747620AF}"/>
    <cellStyle name="Calculation 5 6 4 2" xfId="5737" xr:uid="{3F80691D-0FEB-4468-8E0A-DC069CD0647E}"/>
    <cellStyle name="Calculation 5 6 4 2 2" xfId="39072" xr:uid="{4DF9B3C2-C3BF-47AE-8146-C3F8B561A333}"/>
    <cellStyle name="Calculation 5 6 4 3" xfId="26798" xr:uid="{609FE22C-DBE6-4443-83B5-EB781287DD3F}"/>
    <cellStyle name="Calculation 5 6 5" xfId="5738" xr:uid="{C0FBD696-604B-40FF-9310-9ADB5BF6AB24}"/>
    <cellStyle name="Calculation 5 6 5 2" xfId="5739" xr:uid="{826DFC4C-9776-490C-B4C8-BFD9CA88FF5E}"/>
    <cellStyle name="Calculation 5 6 5 2 2" xfId="28393" xr:uid="{18FDC3A7-86F2-4F6E-B97D-6E6C797BBD72}"/>
    <cellStyle name="Calculation 5 6 5 3" xfId="36830" xr:uid="{5533FF89-7AE6-4873-8728-4DD25C0A96E2}"/>
    <cellStyle name="Calculation 5 6 6" xfId="5740" xr:uid="{CB949B2E-16CE-403F-B68D-323A1392FCCB}"/>
    <cellStyle name="Calculation 5 6 6 2" xfId="40119" xr:uid="{E81FD6E8-55B9-4464-B1D9-2055DC916A90}"/>
    <cellStyle name="Calculation 5 6 7" xfId="47183" xr:uid="{70091D9A-3C50-496A-A4FF-6C80849C1EEA}"/>
    <cellStyle name="Calculation 5 7" xfId="1212" xr:uid="{0DC01198-8909-4DD8-8D80-2D6BDD59D0CB}"/>
    <cellStyle name="Calculation 5 7 2" xfId="2214" xr:uid="{5A93A2C8-B6C7-483A-ABD0-917C6D758E06}"/>
    <cellStyle name="Calculation 5 7 2 2" xfId="5741" xr:uid="{63ED45E7-CA9B-4BCB-A33D-D44D111FFFAC}"/>
    <cellStyle name="Calculation 5 7 2 2 2" xfId="5742" xr:uid="{38AABE2E-50DD-4C3C-98BC-0FF9DC84B559}"/>
    <cellStyle name="Calculation 5 7 2 2 2 2" xfId="5743" xr:uid="{FDEFAAB4-250F-4CFC-A380-08212CB71919}"/>
    <cellStyle name="Calculation 5 7 2 2 2 2 2" xfId="38023" xr:uid="{3A36F967-4791-46B0-BA5A-77B66111D4D7}"/>
    <cellStyle name="Calculation 5 7 2 2 2 3" xfId="33889" xr:uid="{BFB4F635-D5A1-4D12-BEC3-16828C49FB43}"/>
    <cellStyle name="Calculation 5 7 2 2 3" xfId="5744" xr:uid="{75A994A7-FFDD-4C58-A3E0-096A63049F09}"/>
    <cellStyle name="Calculation 5 7 2 2 3 2" xfId="5745" xr:uid="{86E8398B-19A6-41D3-AD22-E89EB30019FE}"/>
    <cellStyle name="Calculation 5 7 2 2 3 2 2" xfId="40120" xr:uid="{54463A86-2BD1-4D46-AF23-2BA987ED1E44}"/>
    <cellStyle name="Calculation 5 7 2 2 3 3" xfId="35860" xr:uid="{7490E531-E2A6-4E6C-ADE0-629EF3FB85E0}"/>
    <cellStyle name="Calculation 5 7 2 2 4" xfId="5746" xr:uid="{FD7239BD-CEC0-4CC9-A352-D99EAAE0AF14}"/>
    <cellStyle name="Calculation 5 7 2 2 4 2" xfId="47175" xr:uid="{6C7C51FC-8C19-4426-BF6C-25CFA06A7CE4}"/>
    <cellStyle name="Calculation 5 7 2 2 5" xfId="33141" xr:uid="{DD90DDEF-82D4-41C1-B63F-A8E991144ED5}"/>
    <cellStyle name="Calculation 5 7 2 3" xfId="5747" xr:uid="{5F09F75E-ABCF-4181-9FB2-AC67D8DAD422}"/>
    <cellStyle name="Calculation 5 7 2 3 2" xfId="5748" xr:uid="{FDD769DA-DC19-43BE-875E-E4C12CF8F003}"/>
    <cellStyle name="Calculation 5 7 2 3 2 2" xfId="29596" xr:uid="{10B792BB-ADCF-4047-A4B6-60B86C21022A}"/>
    <cellStyle name="Calculation 5 7 2 3 3" xfId="45999" xr:uid="{A650236C-67A5-41F9-9DCB-B375DC046BC8}"/>
    <cellStyle name="Calculation 5 7 2 4" xfId="5749" xr:uid="{3A9D55C8-1C0F-4E34-BE55-1079CD122666}"/>
    <cellStyle name="Calculation 5 7 2 4 2" xfId="5750" xr:uid="{B48C0414-1D2E-4373-B5B8-A834D15B3B82}"/>
    <cellStyle name="Calculation 5 7 2 4 2 2" xfId="40121" xr:uid="{72E69938-8EAC-4BF7-8BEB-204D07EAEFC3}"/>
    <cellStyle name="Calculation 5 7 2 4 3" xfId="36129" xr:uid="{B2B68040-5119-486D-8BA3-47F2E2C3CC83}"/>
    <cellStyle name="Calculation 5 7 2 5" xfId="5751" xr:uid="{77C4C249-0522-40AB-83B7-7C13DE2E6358}"/>
    <cellStyle name="Calculation 5 7 2 5 2" xfId="40122" xr:uid="{55C8A47C-8538-4D3C-A09E-627831BEE95E}"/>
    <cellStyle name="Calculation 5 7 2 6" xfId="32236" xr:uid="{3807FFCE-EBC6-411A-827C-894A785954BE}"/>
    <cellStyle name="Calculation 5 7 3" xfId="5752" xr:uid="{4F76A10C-2883-461C-8127-83E20B0CCB4D}"/>
    <cellStyle name="Calculation 5 7 3 2" xfId="5753" xr:uid="{0EA5FE75-8B73-4B75-8562-F35DF3AE36A1}"/>
    <cellStyle name="Calculation 5 7 3 2 2" xfId="5754" xr:uid="{B00D8F62-10B0-40CA-9CC2-D4EC19F73D8C}"/>
    <cellStyle name="Calculation 5 7 3 2 2 2" xfId="46490" xr:uid="{FA2136E0-AB97-46C1-AD1C-A1904E103AE8}"/>
    <cellStyle name="Calculation 5 7 3 2 3" xfId="33916" xr:uid="{7B5ED672-CAE6-4F7E-B330-0084830ACC42}"/>
    <cellStyle name="Calculation 5 7 3 3" xfId="5755" xr:uid="{A6FE5C2A-2118-4F32-8D35-62FC6AC1D78C}"/>
    <cellStyle name="Calculation 5 7 3 3 2" xfId="5756" xr:uid="{DD02AD59-4BC8-4477-B840-6718DE2DBE2E}"/>
    <cellStyle name="Calculation 5 7 3 3 2 2" xfId="40123" xr:uid="{ED3337B9-96A8-4954-A297-E1A2EBDFA363}"/>
    <cellStyle name="Calculation 5 7 3 3 3" xfId="26455" xr:uid="{F22FA619-4860-4833-9BF6-B58812EDAD68}"/>
    <cellStyle name="Calculation 5 7 3 4" xfId="5757" xr:uid="{F3DD3D01-6135-41AD-99DB-E388E6DF88C5}"/>
    <cellStyle name="Calculation 5 7 3 4 2" xfId="25979" xr:uid="{49C892DB-43BD-4565-9697-B5C3F4CFF663}"/>
    <cellStyle name="Calculation 5 7 3 5" xfId="29071" xr:uid="{30496732-FBBD-4AF5-9A28-EB9F6A6AFFF0}"/>
    <cellStyle name="Calculation 5 7 4" xfId="5758" xr:uid="{335EE9E2-51A1-4EDE-BC47-5A86E1F7D2B1}"/>
    <cellStyle name="Calculation 5 7 4 2" xfId="5759" xr:uid="{785F86DF-EB07-4F08-90B1-20CFE984FCCA}"/>
    <cellStyle name="Calculation 5 7 4 2 2" xfId="38684" xr:uid="{46DC2033-FEC9-4A43-A9C7-27529663940D}"/>
    <cellStyle name="Calculation 5 7 4 3" xfId="29548" xr:uid="{4C9140B2-ECCE-454A-878F-942F5A249596}"/>
    <cellStyle name="Calculation 5 7 5" xfId="5760" xr:uid="{CE0E823D-48B2-4845-B0EC-D7AB1630C507}"/>
    <cellStyle name="Calculation 5 7 5 2" xfId="5761" xr:uid="{51D4DE9E-8B89-444C-A996-795E95C51443}"/>
    <cellStyle name="Calculation 5 7 5 2 2" xfId="26475" xr:uid="{0AF2C616-AE70-4BCE-9ADA-6C80D2A43A94}"/>
    <cellStyle name="Calculation 5 7 5 3" xfId="36435" xr:uid="{DAF43170-A409-4ABB-AF1D-1507E2A26B59}"/>
    <cellStyle name="Calculation 5 7 6" xfId="5762" xr:uid="{3668260A-6BBE-4E77-A682-DF63C67D3DD6}"/>
    <cellStyle name="Calculation 5 7 6 2" xfId="27436" xr:uid="{9AB557E8-84A8-4AE6-A847-C0116A99BE32}"/>
    <cellStyle name="Calculation 5 7 7" xfId="26589" xr:uid="{39ADB830-ECB3-4E40-AC19-8F8CAC6F078E}"/>
    <cellStyle name="Calculation 5 8" xfId="861" xr:uid="{1CC04FBA-8E2E-46E1-9BBA-E002023D32B8}"/>
    <cellStyle name="Calculation 5 8 2" xfId="5763" xr:uid="{CD64D235-0417-41A9-8195-6C4451C4F619}"/>
    <cellStyle name="Calculation 5 8 2 2" xfId="5764" xr:uid="{D1456058-38B7-4A88-99D8-64418A385AAF}"/>
    <cellStyle name="Calculation 5 8 2 2 2" xfId="5765" xr:uid="{030D83E5-46DF-4786-A326-B0551390DF30}"/>
    <cellStyle name="Calculation 5 8 2 2 2 2" xfId="31363" xr:uid="{A9D5936F-8327-4723-BAF6-75DA8B70C967}"/>
    <cellStyle name="Calculation 5 8 2 2 3" xfId="33653" xr:uid="{5749B423-C9C1-408F-8773-5001A2DCF564}"/>
    <cellStyle name="Calculation 5 8 2 3" xfId="5766" xr:uid="{D78F6F99-8F6E-4414-A5B9-415496FDE618}"/>
    <cellStyle name="Calculation 5 8 2 3 2" xfId="5767" xr:uid="{18C64474-A95B-4323-B116-14CDA6B7DC6B}"/>
    <cellStyle name="Calculation 5 8 2 3 2 2" xfId="40124" xr:uid="{DE3D42EC-D7AD-4437-8B0F-DA0E7F0901B1}"/>
    <cellStyle name="Calculation 5 8 2 3 3" xfId="46335" xr:uid="{C5A93CF5-4DCB-4179-8D93-A022F7FDFB78}"/>
    <cellStyle name="Calculation 5 8 2 4" xfId="5768" xr:uid="{BC3B9A14-537C-4064-B75D-767DDDB252F2}"/>
    <cellStyle name="Calculation 5 8 2 4 2" xfId="30320" xr:uid="{90060361-CA45-4755-9D7A-053A93B1AFF3}"/>
    <cellStyle name="Calculation 5 8 2 5" xfId="32428" xr:uid="{6ADEFD4D-E8EB-40AC-B016-760EA0E3C667}"/>
    <cellStyle name="Calculation 5 8 3" xfId="5769" xr:uid="{7E4FBCE0-EEF3-4211-8A2B-451C7AD53A56}"/>
    <cellStyle name="Calculation 5 8 3 2" xfId="5770" xr:uid="{3377BE50-515A-49BD-AB99-7D92D2FE35A7}"/>
    <cellStyle name="Calculation 5 8 3 2 2" xfId="38771" xr:uid="{EA15687A-2476-4405-8A3A-9B2BB841AD90}"/>
    <cellStyle name="Calculation 5 8 3 3" xfId="26518" xr:uid="{668F28E3-CC22-42A3-9D97-385645443785}"/>
    <cellStyle name="Calculation 5 8 4" xfId="5771" xr:uid="{B30EBAFA-875B-4EA2-8581-704CA1DA9197}"/>
    <cellStyle name="Calculation 5 8 4 2" xfId="5772" xr:uid="{C0ACA812-EC79-4874-BF1D-91B92CF35D1D}"/>
    <cellStyle name="Calculation 5 8 4 2 2" xfId="31012" xr:uid="{64F8950D-57AD-4E89-B3FB-7F1C902DA421}"/>
    <cellStyle name="Calculation 5 8 4 3" xfId="36527" xr:uid="{AABD4208-6363-4E79-86C0-8D98295ADCB8}"/>
    <cellStyle name="Calculation 5 8 5" xfId="5773" xr:uid="{1A9F338D-6498-41AB-8288-0E676BF919CB}"/>
    <cellStyle name="Calculation 5 8 5 2" xfId="40125" xr:uid="{BD579CC5-CC80-4582-ADAE-67C9D9E10228}"/>
    <cellStyle name="Calculation 5 8 6" xfId="29060" xr:uid="{60BFC73C-2890-4541-ADB0-4636D71F681E}"/>
    <cellStyle name="Calculation 5 9" xfId="2848" xr:uid="{827E6DC8-EED4-48C2-817E-37C221BDDE96}"/>
    <cellStyle name="Calculation 5 9 2" xfId="5774" xr:uid="{E99505E5-C5E1-45A3-8921-162372CAC8F2}"/>
    <cellStyle name="Calculation 5 9 2 2" xfId="5775" xr:uid="{AA83C537-96DE-4589-B7FE-63CAF2AE4B2C}"/>
    <cellStyle name="Calculation 5 9 2 2 2" xfId="38632" xr:uid="{BA46C24F-F217-4597-898A-F979F860C4CE}"/>
    <cellStyle name="Calculation 5 9 2 3" xfId="34636" xr:uid="{6D264B62-2050-45A5-91CF-B95E28C0DAFC}"/>
    <cellStyle name="Calculation 5 9 3" xfId="5776" xr:uid="{2BD036BE-D162-4999-B686-0E5E7FD2083E}"/>
    <cellStyle name="Calculation 5 9 3 2" xfId="5777" xr:uid="{05F0E3F2-9E63-48E6-B6C2-3D40667962B3}"/>
    <cellStyle name="Calculation 5 9 3 2 2" xfId="40126" xr:uid="{DDFC3944-DC48-4754-B6A3-1B0B57F54D0C}"/>
    <cellStyle name="Calculation 5 9 3 3" xfId="36380" xr:uid="{ADE5D961-C9E9-4FDB-9819-C60996D44B34}"/>
    <cellStyle name="Calculation 5 9 4" xfId="5778" xr:uid="{CAAB34D8-CE1A-47DA-AF25-331CC1CD803E}"/>
    <cellStyle name="Calculation 5 9 4 2" xfId="40127" xr:uid="{E39D7DFE-6B85-46B9-88C4-19501F628495}"/>
    <cellStyle name="Calculation 5 9 5" xfId="26817" xr:uid="{16BB7D5D-850C-44BA-834A-F924ED34F9EF}"/>
    <cellStyle name="Calculation 6" xfId="283" xr:uid="{7E99F1DC-D019-4FC6-BB5C-1C0DBA89A8E7}"/>
    <cellStyle name="Calculation 6 10" xfId="5779" xr:uid="{27A92897-5CF2-4BC5-967A-1D0C8B8FDB9C}"/>
    <cellStyle name="Calculation 6 10 2" xfId="5780" xr:uid="{BF585844-C708-448F-A579-410AE5120B38}"/>
    <cellStyle name="Calculation 6 10 2 2" xfId="31221" xr:uid="{F928A2F1-B0F1-407E-BF9D-19199C8C3087}"/>
    <cellStyle name="Calculation 6 10 3" xfId="33609" xr:uid="{200F5462-C65E-4AA2-BEC2-A0FCDB92914D}"/>
    <cellStyle name="Calculation 6 11" xfId="5781" xr:uid="{F88C5C43-3B2A-48E9-9630-C5B6E971E5ED}"/>
    <cellStyle name="Calculation 6 11 2" xfId="5782" xr:uid="{5F215D9F-ABF5-4776-8586-B17AB5F41F53}"/>
    <cellStyle name="Calculation 6 11 2 2" xfId="40128" xr:uid="{BEA83580-E5E9-45C8-A2D5-CDDA309C9743}"/>
    <cellStyle name="Calculation 6 11 3" xfId="28135" xr:uid="{27B6624B-D9C1-4099-BE2C-5EE6295E83B3}"/>
    <cellStyle name="Calculation 6 12" xfId="5783" xr:uid="{C5C18188-614F-4D19-9094-349648F89CB1}"/>
    <cellStyle name="Calculation 6 12 2" xfId="29536" xr:uid="{B71F40A2-6370-4306-9727-F7E6A92A0232}"/>
    <cellStyle name="Calculation 6 13" xfId="31389" xr:uid="{3AC59D91-7090-450E-AB17-1F574E639261}"/>
    <cellStyle name="Calculation 6 2" xfId="898" xr:uid="{7B35D561-D36B-4C84-9167-EC08EC9DC20E}"/>
    <cellStyle name="Calculation 6 2 10" xfId="5784" xr:uid="{0DFB4F4C-8EAA-4EF1-B360-6F90226FCD96}"/>
    <cellStyle name="Calculation 6 2 10 2" xfId="40129" xr:uid="{462E18C1-DD34-4131-BFC7-B0D5B2232584}"/>
    <cellStyle name="Calculation 6 2 11" xfId="30698" xr:uid="{74364B02-378D-4706-A30E-C97A5AE45E9B}"/>
    <cellStyle name="Calculation 6 2 2" xfId="1004" xr:uid="{68F9106E-F791-4516-B434-9FC06C5DE4A6}"/>
    <cellStyle name="Calculation 6 2 2 10" xfId="5785" xr:uid="{A5B98B0A-FABA-4B1F-9854-1C45A8C3AFCF}"/>
    <cellStyle name="Calculation 6 2 2 10 2" xfId="40130" xr:uid="{4CB58684-5EEE-446C-8C8D-E6B806EAB75F}"/>
    <cellStyle name="Calculation 6 2 2 11" xfId="28764" xr:uid="{8B601182-947A-42B2-A7A3-DFA3A0DA8EDD}"/>
    <cellStyle name="Calculation 6 2 2 2" xfId="1261" xr:uid="{EB07388F-26EB-4A38-B46E-8658D19FDED3}"/>
    <cellStyle name="Calculation 6 2 2 2 2" xfId="1572" xr:uid="{F3E9FB2A-EEBA-42F0-AE8D-047C01F47115}"/>
    <cellStyle name="Calculation 6 2 2 2 2 2" xfId="2563" xr:uid="{5757DED3-789D-456C-98A4-65ADD0905D8F}"/>
    <cellStyle name="Calculation 6 2 2 2 2 2 2" xfId="5786" xr:uid="{FF1610C9-5FCD-425F-A8AD-B9F87CFD9295}"/>
    <cellStyle name="Calculation 6 2 2 2 2 2 2 2" xfId="5787" xr:uid="{5A1938A8-BD47-4042-9A7A-95D5C7B47F1A}"/>
    <cellStyle name="Calculation 6 2 2 2 2 2 2 2 2" xfId="5788" xr:uid="{041D7000-83E1-4FBE-8D24-1571B510E1F7}"/>
    <cellStyle name="Calculation 6 2 2 2 2 2 2 2 2 2" xfId="37686" xr:uid="{E95C7022-28D5-4147-9C14-BD4B922980BE}"/>
    <cellStyle name="Calculation 6 2 2 2 2 2 2 2 3" xfId="48369" xr:uid="{41DAE7F0-E99D-4DF4-B81E-8B19FB4E6DFC}"/>
    <cellStyle name="Calculation 6 2 2 2 2 2 2 3" xfId="5789" xr:uid="{CEF40B9F-B733-4085-8C21-FB72554B5229}"/>
    <cellStyle name="Calculation 6 2 2 2 2 2 2 3 2" xfId="5790" xr:uid="{00213208-BFF1-41F7-95FE-8690B2DB8F9E}"/>
    <cellStyle name="Calculation 6 2 2 2 2 2 2 3 2 2" xfId="40131" xr:uid="{082A2B3F-B159-4E1B-9C56-A15826C37155}"/>
    <cellStyle name="Calculation 6 2 2 2 2 2 2 3 3" xfId="49506" xr:uid="{2715F761-40F6-48F4-8E51-1CF0D6A0F848}"/>
    <cellStyle name="Calculation 6 2 2 2 2 2 2 4" xfId="5791" xr:uid="{79320DEF-D4D8-46BB-99B6-90A91B3266B2}"/>
    <cellStyle name="Calculation 6 2 2 2 2 2 2 4 2" xfId="40132" xr:uid="{034483F8-185C-4F81-AA0D-AC38D7BB9061}"/>
    <cellStyle name="Calculation 6 2 2 2 2 2 2 5" xfId="45008" xr:uid="{55CC7341-A846-4673-A3D5-B9B057CD1FD7}"/>
    <cellStyle name="Calculation 6 2 2 2 2 2 3" xfId="5792" xr:uid="{4877E4EE-1CE4-4C8D-8870-5C705BE5C19E}"/>
    <cellStyle name="Calculation 6 2 2 2 2 2 3 2" xfId="5793" xr:uid="{C67E73B0-8B73-48CB-AAAE-FB69521B92CE}"/>
    <cellStyle name="Calculation 6 2 2 2 2 2 3 2 2" xfId="38527" xr:uid="{46B72F95-CDE8-45CA-B523-1A251DD32987}"/>
    <cellStyle name="Calculation 6 2 2 2 2 2 3 3" xfId="34516" xr:uid="{7EAF4DE1-171A-4B61-82B1-9EE01EFD7795}"/>
    <cellStyle name="Calculation 6 2 2 2 2 2 4" xfId="5794" xr:uid="{3D6D260C-3423-42EF-9D39-02D429383443}"/>
    <cellStyle name="Calculation 6 2 2 2 2 2 4 2" xfId="5795" xr:uid="{743F519A-9592-4742-8B06-F0547A411475}"/>
    <cellStyle name="Calculation 6 2 2 2 2 2 4 2 2" xfId="40133" xr:uid="{0498959D-5A95-4E5B-8BE2-9E1E9F48900A}"/>
    <cellStyle name="Calculation 6 2 2 2 2 2 4 3" xfId="47702" xr:uid="{6AE27C16-6DF6-4FDC-8B1F-88652A265891}"/>
    <cellStyle name="Calculation 6 2 2 2 2 2 5" xfId="5796" xr:uid="{36902B07-24D0-4A10-948F-C4C102CF6E58}"/>
    <cellStyle name="Calculation 6 2 2 2 2 2 5 2" xfId="25442" xr:uid="{E55BC0E7-34D8-403E-B169-A109F68CE679}"/>
    <cellStyle name="Calculation 6 2 2 2 2 2 6" xfId="48544" xr:uid="{BC4A58AD-B95C-495F-993F-4111B21300A6}"/>
    <cellStyle name="Calculation 6 2 2 2 2 3" xfId="5797" xr:uid="{6C1D1DAE-FFF0-4990-A187-2D3C806E25ED}"/>
    <cellStyle name="Calculation 6 2 2 2 2 3 2" xfId="5798" xr:uid="{EA5E845E-97AC-401E-9F7A-ED3D46682583}"/>
    <cellStyle name="Calculation 6 2 2 2 2 3 2 2" xfId="5799" xr:uid="{5811E380-1B36-451D-9B42-F7998C09E638}"/>
    <cellStyle name="Calculation 6 2 2 2 2 3 2 2 2" xfId="27195" xr:uid="{9796FBAB-FF3A-42E0-938E-BAD26C52189B}"/>
    <cellStyle name="Calculation 6 2 2 2 2 3 2 3" xfId="34684" xr:uid="{370E509F-68EA-4270-BA60-50BC35213BCC}"/>
    <cellStyle name="Calculation 6 2 2 2 2 3 3" xfId="5800" xr:uid="{B81E4D53-9B77-4CB8-B052-6C381FBCBD50}"/>
    <cellStyle name="Calculation 6 2 2 2 2 3 3 2" xfId="5801" xr:uid="{C09D2CDA-41AA-464F-8182-73A5D54A6C23}"/>
    <cellStyle name="Calculation 6 2 2 2 2 3 3 2 2" xfId="44233" xr:uid="{87B09898-8297-44C9-99E1-ADDB6E181B71}"/>
    <cellStyle name="Calculation 6 2 2 2 2 3 3 3" xfId="36432" xr:uid="{1BA74E37-6012-4E19-9453-EAECE8180E86}"/>
    <cellStyle name="Calculation 6 2 2 2 2 3 4" xfId="5802" xr:uid="{4D7BCB2E-D2B8-4471-9E80-9E6F504EE61E}"/>
    <cellStyle name="Calculation 6 2 2 2 2 3 4 2" xfId="40134" xr:uid="{69BFA0A4-0EA9-4352-A45E-7595DA11B8B6}"/>
    <cellStyle name="Calculation 6 2 2 2 2 3 5" xfId="32796" xr:uid="{5B202EFD-0F41-44BB-994A-AEC4FABFF7A0}"/>
    <cellStyle name="Calculation 6 2 2 2 2 4" xfId="5803" xr:uid="{EE036858-70CA-48FD-A50F-5B9B78192C9A}"/>
    <cellStyle name="Calculation 6 2 2 2 2 4 2" xfId="5804" xr:uid="{93E17CD8-2F6C-45FF-84F1-14035581CC71}"/>
    <cellStyle name="Calculation 6 2 2 2 2 4 2 2" xfId="39048" xr:uid="{0189AF43-BEE5-4FF7-9720-91A4D034A6ED}"/>
    <cellStyle name="Calculation 6 2 2 2 2 4 3" xfId="35135" xr:uid="{AB672D0E-79CC-48AE-9DD3-91E520E7CFB2}"/>
    <cellStyle name="Calculation 6 2 2 2 2 5" xfId="5805" xr:uid="{B28F9476-DC43-47F4-8A5F-E781A103E0CD}"/>
    <cellStyle name="Calculation 6 2 2 2 2 5 2" xfId="5806" xr:uid="{93D96EEA-46BC-4E98-B213-988E389DA73E}"/>
    <cellStyle name="Calculation 6 2 2 2 2 5 2 2" xfId="45448" xr:uid="{7C365247-142D-40FD-A797-5F23F064E5C8}"/>
    <cellStyle name="Calculation 6 2 2 2 2 5 3" xfId="45413" xr:uid="{A87250F2-B1BD-4E47-B70B-281033A71815}"/>
    <cellStyle name="Calculation 6 2 2 2 2 6" xfId="5807" xr:uid="{428BF230-A3D0-413C-9BA8-725CA6A36BB6}"/>
    <cellStyle name="Calculation 6 2 2 2 2 6 2" xfId="46182" xr:uid="{0DE38F2F-53FE-42C0-A4DD-EA4231A4E527}"/>
    <cellStyle name="Calculation 6 2 2 2 2 7" xfId="49433" xr:uid="{CE013163-9EF3-4EC1-B230-E0ECFEB675B2}"/>
    <cellStyle name="Calculation 6 2 2 2 3" xfId="1834" xr:uid="{77A6322B-5285-4BEA-A7E3-284DBF7159B8}"/>
    <cellStyle name="Calculation 6 2 2 2 3 2" xfId="2819" xr:uid="{63C09D40-EC95-4566-994A-3650E52282FE}"/>
    <cellStyle name="Calculation 6 2 2 2 3 2 2" xfId="5808" xr:uid="{5BA03C85-4957-445C-A174-5EBC0ED1F384}"/>
    <cellStyle name="Calculation 6 2 2 2 3 2 2 2" xfId="5809" xr:uid="{2016047C-6683-4B41-AA13-82D6A687FBCF}"/>
    <cellStyle name="Calculation 6 2 2 2 3 2 2 2 2" xfId="5810" xr:uid="{D26A535F-A509-4A66-B638-4E80262AB28F}"/>
    <cellStyle name="Calculation 6 2 2 2 3 2 2 2 2 2" xfId="29499" xr:uid="{1181D989-1493-4DFE-AE5A-78B97D43F910}"/>
    <cellStyle name="Calculation 6 2 2 2 3 2 2 2 3" xfId="33418" xr:uid="{1435EE2A-E790-4571-A180-14C44C3BADD4}"/>
    <cellStyle name="Calculation 6 2 2 2 3 2 2 3" xfId="5811" xr:uid="{A243A042-CFDF-4F9A-8EFF-E08692DCD489}"/>
    <cellStyle name="Calculation 6 2 2 2 3 2 2 3 2" xfId="5812" xr:uid="{23C1F525-B756-42F9-AE12-0210F23B1C49}"/>
    <cellStyle name="Calculation 6 2 2 2 3 2 2 3 2 2" xfId="40135" xr:uid="{00457DA5-CFED-45B0-9704-63B718D8C81F}"/>
    <cellStyle name="Calculation 6 2 2 2 3 2 2 3 3" xfId="33539" xr:uid="{74613C65-7C8B-4374-BDDF-CFD7153C00E1}"/>
    <cellStyle name="Calculation 6 2 2 2 3 2 2 4" xfId="5813" xr:uid="{FBE2C1BB-DBA3-4DA1-973B-F26D5036B8C2}"/>
    <cellStyle name="Calculation 6 2 2 2 3 2 2 4 2" xfId="40136" xr:uid="{C4E6A660-EFDC-4A8F-872D-A1C3092D2EF8}"/>
    <cellStyle name="Calculation 6 2 2 2 3 2 2 5" xfId="33332" xr:uid="{B5B7FADB-7DD3-48C2-A6F8-FE3562A8817D}"/>
    <cellStyle name="Calculation 6 2 2 2 3 2 3" xfId="5814" xr:uid="{B6EAA42C-9282-4407-8686-575A1F3F94E6}"/>
    <cellStyle name="Calculation 6 2 2 2 3 2 3 2" xfId="5815" xr:uid="{7CBB76AA-2612-4B2B-AD75-96A21E7DC55A}"/>
    <cellStyle name="Calculation 6 2 2 2 3 2 3 2 2" xfId="46013" xr:uid="{C82BF604-5853-44F4-A5FA-FCD0CD89DBB2}"/>
    <cellStyle name="Calculation 6 2 2 2 3 2 3 3" xfId="33748" xr:uid="{D1BD5818-AE26-4CE6-A696-787E14BE2A05}"/>
    <cellStyle name="Calculation 6 2 2 2 3 2 4" xfId="5816" xr:uid="{E624ADAB-6364-4AAF-91EB-66532CD57A8E}"/>
    <cellStyle name="Calculation 6 2 2 2 3 2 4 2" xfId="5817" xr:uid="{3805D998-9892-4C6D-9678-2684F7CD3502}"/>
    <cellStyle name="Calculation 6 2 2 2 3 2 4 2 2" xfId="40137" xr:uid="{E1F945AF-C824-40A9-8104-965B0367E290}"/>
    <cellStyle name="Calculation 6 2 2 2 3 2 4 3" xfId="35492" xr:uid="{27A86027-EDBD-48F0-98AA-713BB0A4191F}"/>
    <cellStyle name="Calculation 6 2 2 2 3 2 5" xfId="5818" xr:uid="{D76C14FE-1DD6-46F1-A01A-E73938D51101}"/>
    <cellStyle name="Calculation 6 2 2 2 3 2 5 2" xfId="40138" xr:uid="{9FD0529A-0C51-40F5-B8DF-F1115AF37863}"/>
    <cellStyle name="Calculation 6 2 2 2 3 2 6" xfId="48063" xr:uid="{A25120CB-F4CA-422C-B752-96713BF2877D}"/>
    <cellStyle name="Calculation 6 2 2 2 3 3" xfId="5819" xr:uid="{B5D334F0-8C86-4804-B1DA-4921294E51F2}"/>
    <cellStyle name="Calculation 6 2 2 2 3 3 2" xfId="5820" xr:uid="{B6EC2AEB-8F2A-48C2-8124-6C6E79384CF7}"/>
    <cellStyle name="Calculation 6 2 2 2 3 3 2 2" xfId="5821" xr:uid="{878A4E1F-D22C-4230-9072-6198320557B4}"/>
    <cellStyle name="Calculation 6 2 2 2 3 3 2 2 2" xfId="27408" xr:uid="{3DF0F988-1D9A-4337-83D7-B3761931D47D}"/>
    <cellStyle name="Calculation 6 2 2 2 3 3 2 3" xfId="33797" xr:uid="{BC040B30-C8C0-4D5A-AF99-EA32010F4B7E}"/>
    <cellStyle name="Calculation 6 2 2 2 3 3 3" xfId="5822" xr:uid="{87C58C6A-0B8D-4812-A0B3-FA08388D57BD}"/>
    <cellStyle name="Calculation 6 2 2 2 3 3 3 2" xfId="5823" xr:uid="{794A8B87-A67B-4F8E-BF68-CCA063166B3B}"/>
    <cellStyle name="Calculation 6 2 2 2 3 3 3 2 2" xfId="40139" xr:uid="{871F4B01-815C-4CCF-B43E-27CD1FA73BBF}"/>
    <cellStyle name="Calculation 6 2 2 2 3 3 3 3" xfId="35775" xr:uid="{C4446BE9-D958-417B-9F51-E57E09AF9918}"/>
    <cellStyle name="Calculation 6 2 2 2 3 3 4" xfId="5824" xr:uid="{87A12237-1534-44B0-A69C-078506BF63FE}"/>
    <cellStyle name="Calculation 6 2 2 2 3 3 4 2" xfId="26274" xr:uid="{1B1A6F3E-0E5F-489F-981C-6AC956A5ED8E}"/>
    <cellStyle name="Calculation 6 2 2 2 3 3 5" xfId="32917" xr:uid="{528C268A-D79E-4BD9-8FD3-C0BCA8BBFD47}"/>
    <cellStyle name="Calculation 6 2 2 2 3 4" xfId="5825" xr:uid="{15BF943B-3467-4D2D-B70B-33D8EEF1881C}"/>
    <cellStyle name="Calculation 6 2 2 2 3 4 2" xfId="5826" xr:uid="{74146EB0-BD41-4326-83D8-16C7F0B93960}"/>
    <cellStyle name="Calculation 6 2 2 2 3 4 2 2" xfId="38034" xr:uid="{7C42A367-0C2F-445A-86ED-7299E49FE895}"/>
    <cellStyle name="Calculation 6 2 2 2 3 4 3" xfId="45484" xr:uid="{E2F7AF9A-F257-4B94-85B9-5383DDC8B3CB}"/>
    <cellStyle name="Calculation 6 2 2 2 3 5" xfId="5827" xr:uid="{5BBC7D39-0B5F-4BA7-9541-3B00F047ED4A}"/>
    <cellStyle name="Calculation 6 2 2 2 3 5 2" xfId="5828" xr:uid="{F221C15E-E171-40D4-9B92-AF834FC9F718}"/>
    <cellStyle name="Calculation 6 2 2 2 3 5 2 2" xfId="47822" xr:uid="{2F87C023-7660-4533-94EC-EA381B3EE183}"/>
    <cellStyle name="Calculation 6 2 2 2 3 5 3" xfId="28797" xr:uid="{0320749D-33A3-4428-921C-A28A7E42983C}"/>
    <cellStyle name="Calculation 6 2 2 2 3 6" xfId="5829" xr:uid="{8DE1D48B-63DB-4B6C-BE76-FF0DC4B874DF}"/>
    <cellStyle name="Calculation 6 2 2 2 3 6 2" xfId="48054" xr:uid="{E53C610E-CFD6-41FF-97C3-BE1C06454A86}"/>
    <cellStyle name="Calculation 6 2 2 2 3 7" xfId="31953" xr:uid="{836554CA-4A92-42AF-935F-5677A09A40E8}"/>
    <cellStyle name="Calculation 6 2 2 2 4" xfId="2259" xr:uid="{C0223EFD-D7EF-4EE0-9BB1-A6E19D5C0E32}"/>
    <cellStyle name="Calculation 6 2 2 2 4 2" xfId="5830" xr:uid="{83073EF6-9701-41B4-B0F8-CD2DD6108856}"/>
    <cellStyle name="Calculation 6 2 2 2 4 2 2" xfId="5831" xr:uid="{FEF9D605-6090-4A18-AA8D-361FCBF2D62F}"/>
    <cellStyle name="Calculation 6 2 2 2 4 2 2 2" xfId="5832" xr:uid="{B8B82722-A1B5-4EDC-8F2E-4AF602E8F84E}"/>
    <cellStyle name="Calculation 6 2 2 2 4 2 2 2 2" xfId="28208" xr:uid="{B46A23F3-EE79-491A-B1A0-555BE60D027C}"/>
    <cellStyle name="Calculation 6 2 2 2 4 2 2 3" xfId="35461" xr:uid="{06D4F87F-F485-4586-81D4-4ACAEF80654C}"/>
    <cellStyle name="Calculation 6 2 2 2 4 2 3" xfId="5833" xr:uid="{4AA592A7-7274-4307-8E68-6D3C88F6DEE3}"/>
    <cellStyle name="Calculation 6 2 2 2 4 2 3 2" xfId="5834" xr:uid="{613FFEC5-76C0-426E-8DD5-FB6EEF431E66}"/>
    <cellStyle name="Calculation 6 2 2 2 4 2 3 2 2" xfId="48353" xr:uid="{8366466E-1CD9-40C0-8E45-468BEBE3FAFF}"/>
    <cellStyle name="Calculation 6 2 2 2 4 2 3 3" xfId="37211" xr:uid="{35702AB6-DED8-42CA-B087-1CB8BF429CF4}"/>
    <cellStyle name="Calculation 6 2 2 2 4 2 4" xfId="5835" xr:uid="{C30E4F0F-21A6-4CAD-825E-764053914161}"/>
    <cellStyle name="Calculation 6 2 2 2 4 2 4 2" xfId="30429" xr:uid="{FE8BA05D-A104-4EE6-97AE-F673CB2F68D9}"/>
    <cellStyle name="Calculation 6 2 2 2 4 2 5" xfId="33163" xr:uid="{1F58B542-E4F0-4AF0-8AA4-DB833DB0DC58}"/>
    <cellStyle name="Calculation 6 2 2 2 4 3" xfId="5836" xr:uid="{A9445E5B-3228-4287-8946-0DBC0EBFB63F}"/>
    <cellStyle name="Calculation 6 2 2 2 4 3 2" xfId="5837" xr:uid="{E1BE6C3F-3461-4CEC-A97B-745A3C20C3A6}"/>
    <cellStyle name="Calculation 6 2 2 2 4 3 2 2" xfId="39484" xr:uid="{965D1BAF-B94E-4D29-84FA-2D55FB3A9863}"/>
    <cellStyle name="Calculation 6 2 2 2 4 3 3" xfId="28312" xr:uid="{58CA3AFE-FAA2-4BFD-B8B1-067E218A3644}"/>
    <cellStyle name="Calculation 6 2 2 2 4 4" xfId="5838" xr:uid="{AEE18C5E-F5A2-4EE4-812B-AFF71ED4794C}"/>
    <cellStyle name="Calculation 6 2 2 2 4 4 2" xfId="5839" xr:uid="{4E2EF6F9-F9ED-466F-B613-DD6E2B63E89D}"/>
    <cellStyle name="Calculation 6 2 2 2 4 4 2 2" xfId="31111" xr:uid="{22CF9B40-1C8E-4A3C-BED9-4FA63D42E747}"/>
    <cellStyle name="Calculation 6 2 2 2 4 4 3" xfId="28882" xr:uid="{B3ECD7D6-3FA3-4E4B-BE5D-4708CDA43385}"/>
    <cellStyle name="Calculation 6 2 2 2 4 5" xfId="5840" xr:uid="{E99FFC72-2C0C-455B-995F-816A8D619B34}"/>
    <cellStyle name="Calculation 6 2 2 2 4 5 2" xfId="40140" xr:uid="{D91CEFDA-520E-4F1C-8CE5-A22DA89F3A42}"/>
    <cellStyle name="Calculation 6 2 2 2 4 6" xfId="46567" xr:uid="{2238E90E-24A7-467E-A8A1-5AAA42978B14}"/>
    <cellStyle name="Calculation 6 2 2 2 5" xfId="5841" xr:uid="{68DCF6E9-F3DF-49A3-A9CB-5A2751B72FFC}"/>
    <cellStyle name="Calculation 6 2 2 2 5 2" xfId="5842" xr:uid="{4E037482-A2BA-44D5-9519-7AA6BF7C360F}"/>
    <cellStyle name="Calculation 6 2 2 2 5 2 2" xfId="5843" xr:uid="{356A9065-6A29-4D7D-8273-901181B58B9A}"/>
    <cellStyle name="Calculation 6 2 2 2 5 2 2 2" xfId="38119" xr:uid="{61B678C7-4F3F-49DD-B14B-A8AE79FCE2AD}"/>
    <cellStyle name="Calculation 6 2 2 2 5 2 3" xfId="49369" xr:uid="{E6C342B8-2A53-4582-96ED-86DCE2A33FAD}"/>
    <cellStyle name="Calculation 6 2 2 2 5 3" xfId="5844" xr:uid="{3221A48E-5FEA-4741-A8F4-667CC8DE05DF}"/>
    <cellStyle name="Calculation 6 2 2 2 5 3 2" xfId="5845" xr:uid="{FDBCA0D3-5D25-42B3-9CCE-EE4F8E3C83A7}"/>
    <cellStyle name="Calculation 6 2 2 2 5 3 2 2" xfId="40141" xr:uid="{8F3249E3-C34D-466C-859C-2046B04B1F94}"/>
    <cellStyle name="Calculation 6 2 2 2 5 3 3" xfId="47974" xr:uid="{D5FD76C4-E7E8-475E-8A77-305B56360B16}"/>
    <cellStyle name="Calculation 6 2 2 2 5 4" xfId="5846" xr:uid="{B8D4A8F0-7FD6-405A-9572-226CB52C786E}"/>
    <cellStyle name="Calculation 6 2 2 2 5 4 2" xfId="40142" xr:uid="{E4453E46-9519-48CC-8BC7-07C44F360BD8}"/>
    <cellStyle name="Calculation 6 2 2 2 5 5" xfId="32609" xr:uid="{F2C2E626-FD60-428E-81B1-0C4E5002A0BB}"/>
    <cellStyle name="Calculation 6 2 2 2 6" xfId="5847" xr:uid="{7735F737-3222-4369-B350-670895E7DE12}"/>
    <cellStyle name="Calculation 6 2 2 2 6 2" xfId="5848" xr:uid="{283CF4BB-F20B-4CEE-8853-DBB8B479E276}"/>
    <cellStyle name="Calculation 6 2 2 2 6 2 2" xfId="44438" xr:uid="{BBE7F1FE-0DB3-4230-802E-F525F866977B}"/>
    <cellStyle name="Calculation 6 2 2 2 6 3" xfId="35579" xr:uid="{677247D7-ECBE-434E-B300-71F07E07EDCA}"/>
    <cellStyle name="Calculation 6 2 2 2 7" xfId="5849" xr:uid="{EF69D3C3-5D99-4D4E-9CFF-C67048FCCA17}"/>
    <cellStyle name="Calculation 6 2 2 2 7 2" xfId="5850" xr:uid="{F0019405-2389-4546-AC78-9D98C0336FF4}"/>
    <cellStyle name="Calculation 6 2 2 2 7 2 2" xfId="40143" xr:uid="{2D2FC550-DD7D-47F1-ADE9-19F61B34F319}"/>
    <cellStyle name="Calculation 6 2 2 2 7 3" xfId="29410" xr:uid="{45CE7B4C-3CE8-4A18-8589-ED060E96DB5B}"/>
    <cellStyle name="Calculation 6 2 2 2 8" xfId="5851" xr:uid="{937F3565-589A-4FA5-8EBC-B477F7820510}"/>
    <cellStyle name="Calculation 6 2 2 2 8 2" xfId="40144" xr:uid="{67FC33C0-43FE-496A-9A22-137BC1CAC858}"/>
    <cellStyle name="Calculation 6 2 2 2 9" xfId="31628" xr:uid="{6D317B52-0C56-4835-B5DE-FD95DDA4F448}"/>
    <cellStyle name="Calculation 6 2 2 3" xfId="1465" xr:uid="{18842A47-7714-4AE3-A567-2EABF757698A}"/>
    <cellStyle name="Calculation 6 2 2 3 2" xfId="1727" xr:uid="{16BA73CB-3E91-4CD0-989F-69F1CB2ED258}"/>
    <cellStyle name="Calculation 6 2 2 3 2 2" xfId="2712" xr:uid="{B2C046B7-F34F-4F73-A971-FC4D583228A6}"/>
    <cellStyle name="Calculation 6 2 2 3 2 2 2" xfId="5852" xr:uid="{E720FE29-3160-4BA1-9133-BF0D23759698}"/>
    <cellStyle name="Calculation 6 2 2 3 2 2 2 2" xfId="5853" xr:uid="{65BFE124-CB3D-4739-A291-381821FF61E2}"/>
    <cellStyle name="Calculation 6 2 2 3 2 2 2 2 2" xfId="5854" xr:uid="{1EF339CC-4566-4F37-BA84-5367BB9AC627}"/>
    <cellStyle name="Calculation 6 2 2 3 2 2 2 2 2 2" xfId="45604" xr:uid="{393A418A-610F-4040-99B0-0BFE2D9D67A4}"/>
    <cellStyle name="Calculation 6 2 2 3 2 2 2 2 3" xfId="31348" xr:uid="{F05946F3-7EBC-4C1A-9E98-5FE38EC633E1}"/>
    <cellStyle name="Calculation 6 2 2 3 2 2 2 3" xfId="5855" xr:uid="{52C33DD9-E1A8-4C07-AF35-A6D8E3E3B4F4}"/>
    <cellStyle name="Calculation 6 2 2 3 2 2 2 3 2" xfId="5856" xr:uid="{7F9E9368-31B5-4A16-B554-F4842DE95DBB}"/>
    <cellStyle name="Calculation 6 2 2 3 2 2 2 3 2 2" xfId="40145" xr:uid="{5A60B679-F30C-4CB1-8539-D1686035084E}"/>
    <cellStyle name="Calculation 6 2 2 3 2 2 2 3 3" xfId="48589" xr:uid="{F4039DE3-9D81-469C-A4CC-318622595437}"/>
    <cellStyle name="Calculation 6 2 2 3 2 2 2 4" xfId="5857" xr:uid="{07FF46F3-588C-47C9-9EEF-74D1998FCC51}"/>
    <cellStyle name="Calculation 6 2 2 3 2 2 2 4 2" xfId="26731" xr:uid="{A5D0163D-4390-44C5-8527-B0569C01F751}"/>
    <cellStyle name="Calculation 6 2 2 3 2 2 2 5" xfId="46508" xr:uid="{2A9F4D5C-D82C-40F7-B859-9BD8C7867FCB}"/>
    <cellStyle name="Calculation 6 2 2 3 2 2 3" xfId="5858" xr:uid="{5DEAC6B9-2C85-44CF-801D-E9580119FB8A}"/>
    <cellStyle name="Calculation 6 2 2 3 2 2 3 2" xfId="5859" xr:uid="{F331FE72-31A9-4EB8-8F94-FDD73FDD7EC6}"/>
    <cellStyle name="Calculation 6 2 2 3 2 2 3 2 2" xfId="44971" xr:uid="{72F88E02-E823-4EFD-B750-D060779335C9}"/>
    <cellStyle name="Calculation 6 2 2 3 2 2 3 3" xfId="29064" xr:uid="{9829E549-4EC6-4F99-8DF5-2AD55E005872}"/>
    <cellStyle name="Calculation 6 2 2 3 2 2 4" xfId="5860" xr:uid="{41DF8377-2DCD-476A-AECA-0D5B4033F079}"/>
    <cellStyle name="Calculation 6 2 2 3 2 2 4 2" xfId="5861" xr:uid="{E02A3E47-88C6-492D-B1BC-C77FE5C64EC1}"/>
    <cellStyle name="Calculation 6 2 2 3 2 2 4 2 2" xfId="28677" xr:uid="{7B2C3180-E89B-4A4E-BEE6-2BDD64312A66}"/>
    <cellStyle name="Calculation 6 2 2 3 2 2 4 3" xfId="27843" xr:uid="{7C04C498-2226-49BF-9DE7-C7ECE08D3847}"/>
    <cellStyle name="Calculation 6 2 2 3 2 2 5" xfId="5862" xr:uid="{8D9B9086-A2BF-487A-82CB-073BA5BF357C}"/>
    <cellStyle name="Calculation 6 2 2 3 2 2 5 2" xfId="43782" xr:uid="{CB2F5818-F45C-426B-A537-1033C98B8571}"/>
    <cellStyle name="Calculation 6 2 2 3 2 2 6" xfId="32329" xr:uid="{9741B650-D2BE-4B9D-BC9E-CAFDD16F8F5D}"/>
    <cellStyle name="Calculation 6 2 2 3 2 3" xfId="5863" xr:uid="{A909B8B6-9616-45CE-ADD0-285953EB44C1}"/>
    <cellStyle name="Calculation 6 2 2 3 2 3 2" xfId="5864" xr:uid="{8CAC2167-7C90-46BE-A1C3-14733B096104}"/>
    <cellStyle name="Calculation 6 2 2 3 2 3 2 2" xfId="5865" xr:uid="{98EEEA21-9211-4B93-B0D7-1B730E22EBD3}"/>
    <cellStyle name="Calculation 6 2 2 3 2 3 2 2 2" xfId="44473" xr:uid="{EF843DCB-66B4-4F61-ABD1-65A231BF344D}"/>
    <cellStyle name="Calculation 6 2 2 3 2 3 2 3" xfId="47508" xr:uid="{43BE6D09-20C2-4F45-9C45-E24F0F7560A8}"/>
    <cellStyle name="Calculation 6 2 2 3 2 3 3" xfId="5866" xr:uid="{A16DBC69-939F-40E9-A64B-DDCC734398AB}"/>
    <cellStyle name="Calculation 6 2 2 3 2 3 3 2" xfId="5867" xr:uid="{F6B542A7-FC34-4A25-9B76-54530ACD523B}"/>
    <cellStyle name="Calculation 6 2 2 3 2 3 3 2 2" xfId="44401" xr:uid="{F1B7BEF0-6909-4959-A9FE-CF87A2C8EB3F}"/>
    <cellStyle name="Calculation 6 2 2 3 2 3 3 3" xfId="37208" xr:uid="{B3A35131-9F20-498B-B601-8377F7D46133}"/>
    <cellStyle name="Calculation 6 2 2 3 2 3 4" xfId="5868" xr:uid="{8D68AE6D-065C-45FB-BA16-18E595B3C9BB}"/>
    <cellStyle name="Calculation 6 2 2 3 2 3 4 2" xfId="29476" xr:uid="{31066BCB-9727-4DEA-86FD-36256F902890}"/>
    <cellStyle name="Calculation 6 2 2 3 2 3 5" xfId="32855" xr:uid="{B16EB92B-743E-4C93-B3F3-E3055FBCEBF3}"/>
    <cellStyle name="Calculation 6 2 2 3 2 4" xfId="5869" xr:uid="{863EB26E-6900-4086-834C-8AA67D12038E}"/>
    <cellStyle name="Calculation 6 2 2 3 2 4 2" xfId="5870" xr:uid="{89511F37-2DB5-4136-A4C8-72F3BD36B7D5}"/>
    <cellStyle name="Calculation 6 2 2 3 2 4 2 2" xfId="38139" xr:uid="{76650A57-4BA7-4CF6-82F0-48F606B84776}"/>
    <cellStyle name="Calculation 6 2 2 3 2 4 3" xfId="26673" xr:uid="{92772B60-49B5-420B-AB01-98E855E23614}"/>
    <cellStyle name="Calculation 6 2 2 3 2 5" xfId="5871" xr:uid="{F4394F28-CE4F-4343-A6C6-E46018948016}"/>
    <cellStyle name="Calculation 6 2 2 3 2 5 2" xfId="5872" xr:uid="{297965BB-85C7-4F7B-8296-D16DA229AF21}"/>
    <cellStyle name="Calculation 6 2 2 3 2 5 2 2" xfId="27683" xr:uid="{B1A61938-89AA-4108-9319-3730363B05C6}"/>
    <cellStyle name="Calculation 6 2 2 3 2 5 3" xfId="35996" xr:uid="{F2A7BE41-EDEA-40DF-A489-F9638E2499C7}"/>
    <cellStyle name="Calculation 6 2 2 3 2 6" xfId="5873" xr:uid="{730A86D0-E4C1-4C8F-A403-EE2E5DDCD829}"/>
    <cellStyle name="Calculation 6 2 2 3 2 6 2" xfId="40146" xr:uid="{F4A8D895-0998-4C4F-972B-A0CB89ABB80D}"/>
    <cellStyle name="Calculation 6 2 2 3 2 7" xfId="27644" xr:uid="{42168397-EF92-41FB-8E27-D3A61D75F0E5}"/>
    <cellStyle name="Calculation 6 2 2 3 3" xfId="2456" xr:uid="{FFDDA075-D71F-4ADB-8B98-4E450A299532}"/>
    <cellStyle name="Calculation 6 2 2 3 3 2" xfId="5874" xr:uid="{36D9D0BC-4CA6-4936-AF02-C69405D6DADB}"/>
    <cellStyle name="Calculation 6 2 2 3 3 2 2" xfId="5875" xr:uid="{21122200-D69B-4EF6-9A7B-06002F2D129B}"/>
    <cellStyle name="Calculation 6 2 2 3 3 2 2 2" xfId="5876" xr:uid="{12887B65-4A63-4AF3-BC1B-DB6AE9220E3A}"/>
    <cellStyle name="Calculation 6 2 2 3 3 2 2 2 2" xfId="29326" xr:uid="{ED97C3AA-A2B3-4173-9BA5-B28B67850DBC}"/>
    <cellStyle name="Calculation 6 2 2 3 3 2 2 3" xfId="33988" xr:uid="{3B95DF18-FD52-4642-A933-35973FCC4525}"/>
    <cellStyle name="Calculation 6 2 2 3 3 2 3" xfId="5877" xr:uid="{ED36CFC0-A017-42F1-AB8C-EDAD19C52EFD}"/>
    <cellStyle name="Calculation 6 2 2 3 3 2 3 2" xfId="5878" xr:uid="{317339D4-09A1-4F08-B5EB-47D68A31BB55}"/>
    <cellStyle name="Calculation 6 2 2 3 3 2 3 2 2" xfId="40147" xr:uid="{91511D47-9E16-4D86-A681-F39E57696858}"/>
    <cellStyle name="Calculation 6 2 2 3 3 2 3 3" xfId="28836" xr:uid="{C99D4837-127E-496F-8297-21A6BC62F4C3}"/>
    <cellStyle name="Calculation 6 2 2 3 3 2 4" xfId="5879" xr:uid="{9E692309-16EA-47B1-AC55-39A46223119E}"/>
    <cellStyle name="Calculation 6 2 2 3 3 2 4 2" xfId="40148" xr:uid="{FD02687A-6475-45A3-B361-35506C0F7D49}"/>
    <cellStyle name="Calculation 6 2 2 3 3 2 5" xfId="33283" xr:uid="{B0109CA2-02CB-48EA-B173-92C2FD6C92CD}"/>
    <cellStyle name="Calculation 6 2 2 3 3 3" xfId="5880" xr:uid="{1B718E51-8A76-4538-9CEC-49CB92C60B1D}"/>
    <cellStyle name="Calculation 6 2 2 3 3 3 2" xfId="5881" xr:uid="{47FC3CF9-853B-4E89-9901-F3DE996A1FBA}"/>
    <cellStyle name="Calculation 6 2 2 3 3 3 2 2" xfId="37861" xr:uid="{728E98C3-E8E0-4C62-A3B3-A8F01D418DBA}"/>
    <cellStyle name="Calculation 6 2 2 3 3 3 3" xfId="33698" xr:uid="{8F70A500-7ED7-441F-B803-E5208460D2B1}"/>
    <cellStyle name="Calculation 6 2 2 3 3 4" xfId="5882" xr:uid="{55256280-5D23-47E7-B04F-8950060216DE}"/>
    <cellStyle name="Calculation 6 2 2 3 3 4 2" xfId="5883" xr:uid="{8A9F2005-1125-4079-8088-23EAFF977B4F}"/>
    <cellStyle name="Calculation 6 2 2 3 3 4 2 2" xfId="45531" xr:uid="{76F61067-8D32-4AC8-B842-3E42F62B6E47}"/>
    <cellStyle name="Calculation 6 2 2 3 3 4 3" xfId="34497" xr:uid="{FA3DD5C0-A9A2-41AB-8729-9E5CDA843DAC}"/>
    <cellStyle name="Calculation 6 2 2 3 3 5" xfId="5884" xr:uid="{701D465F-2A6A-4EF8-ACA9-1298636252C9}"/>
    <cellStyle name="Calculation 6 2 2 3 3 5 2" xfId="46276" xr:uid="{1A0657D7-6617-440D-AC54-FE391A085574}"/>
    <cellStyle name="Calculation 6 2 2 3 3 6" xfId="29219" xr:uid="{50ED0D45-1895-4798-A99B-6293F0139722}"/>
    <cellStyle name="Calculation 6 2 2 3 4" xfId="5885" xr:uid="{6F50BD9E-242D-41B5-BB26-44F1DFE7C402}"/>
    <cellStyle name="Calculation 6 2 2 3 4 2" xfId="5886" xr:uid="{1F3B5AFF-E025-465C-A522-2E89098F1B44}"/>
    <cellStyle name="Calculation 6 2 2 3 4 2 2" xfId="5887" xr:uid="{14546B58-2C93-477A-80E1-BA7B2D85FC02}"/>
    <cellStyle name="Calculation 6 2 2 3 4 2 2 2" xfId="38661" xr:uid="{2DB12DC7-B214-4F32-8618-F8EDE50247FA}"/>
    <cellStyle name="Calculation 6 2 2 3 4 2 3" xfId="44050" xr:uid="{4F5EAB1D-C2DD-48CF-8F4C-6F086916E6A4}"/>
    <cellStyle name="Calculation 6 2 2 3 4 3" xfId="5888" xr:uid="{B9715A22-321B-4637-8E05-3F43B54160C3}"/>
    <cellStyle name="Calculation 6 2 2 3 4 3 2" xfId="5889" xr:uid="{20D0AA20-CEA1-4F3C-91C6-90EE3FED3F39}"/>
    <cellStyle name="Calculation 6 2 2 3 4 3 2 2" xfId="40149" xr:uid="{1A940149-122D-4066-A906-1DE0F0B7B69A}"/>
    <cellStyle name="Calculation 6 2 2 3 4 3 3" xfId="36412" xr:uid="{CB8826D1-4854-4F1C-BDA5-12A23945DAFB}"/>
    <cellStyle name="Calculation 6 2 2 3 4 4" xfId="5890" xr:uid="{6AE846CC-6285-4474-BF57-5BEE9FF78F79}"/>
    <cellStyle name="Calculation 6 2 2 3 4 4 2" xfId="40150" xr:uid="{38E98D77-1024-41DC-B6C0-9362CE3A2EBA}"/>
    <cellStyle name="Calculation 6 2 2 3 4 5" xfId="47638" xr:uid="{2FB3574D-3FAF-4A91-A5F4-7CFD18D076B6}"/>
    <cellStyle name="Calculation 6 2 2 3 5" xfId="5891" xr:uid="{C18A7D80-884E-4E9E-9FF2-1136F4D04F1C}"/>
    <cellStyle name="Calculation 6 2 2 3 5 2" xfId="5892" xr:uid="{7C91D68B-A852-4699-AA91-4BB26943FA65}"/>
    <cellStyle name="Calculation 6 2 2 3 5 2 2" xfId="37741" xr:uid="{6CFFC6FC-0BF9-437D-A254-DBE0DA812B26}"/>
    <cellStyle name="Calculation 6 2 2 3 5 3" xfId="33554" xr:uid="{CD3EF8C5-BA90-41F4-8B34-CCC85F12A36C}"/>
    <cellStyle name="Calculation 6 2 2 3 6" xfId="5893" xr:uid="{490EF5AD-D45D-4327-A468-B336992B5C73}"/>
    <cellStyle name="Calculation 6 2 2 3 6 2" xfId="5894" xr:uid="{13A648F7-1562-4656-AC87-FDF7ECD288BA}"/>
    <cellStyle name="Calculation 6 2 2 3 6 2 2" xfId="40151" xr:uid="{7D15D387-11FA-45AC-9DDC-617890D8E762}"/>
    <cellStyle name="Calculation 6 2 2 3 6 3" xfId="27907" xr:uid="{48B8D0A3-83DD-4A77-9AAF-747568DF6FB4}"/>
    <cellStyle name="Calculation 6 2 2 3 7" xfId="5895" xr:uid="{833F3149-6319-49F2-A627-8FAEFC5395D5}"/>
    <cellStyle name="Calculation 6 2 2 3 7 2" xfId="40152" xr:uid="{89AD1D4E-8474-4CF3-8337-EB38D3BEC80F}"/>
    <cellStyle name="Calculation 6 2 2 3 8" xfId="28726" xr:uid="{7F7D7677-3017-4228-89D5-0D459386ED46}"/>
    <cellStyle name="Calculation 6 2 2 4" xfId="1355" xr:uid="{F9AA5017-22B1-494F-B372-E61E593214D0}"/>
    <cellStyle name="Calculation 6 2 2 4 2" xfId="2346" xr:uid="{18666C37-D444-4F44-A663-58504B34CB91}"/>
    <cellStyle name="Calculation 6 2 2 4 2 2" xfId="5896" xr:uid="{6518F717-26B8-4DFC-A67E-F119E5026694}"/>
    <cellStyle name="Calculation 6 2 2 4 2 2 2" xfId="5897" xr:uid="{C5F21327-C859-4BB2-B08B-47FC664B021C}"/>
    <cellStyle name="Calculation 6 2 2 4 2 2 2 2" xfId="5898" xr:uid="{787668E8-D812-4CCC-A7C3-6DC574A45D7E}"/>
    <cellStyle name="Calculation 6 2 2 4 2 2 2 2 2" xfId="44821" xr:uid="{7060E6F3-CA70-4008-81B2-0331FBA66010}"/>
    <cellStyle name="Calculation 6 2 2 4 2 2 2 3" xfId="35270" xr:uid="{BA07E697-27DA-4D7C-AF1B-44BFF0F41CB0}"/>
    <cellStyle name="Calculation 6 2 2 4 2 2 3" xfId="5899" xr:uid="{E87CFC26-81AC-4D84-8B33-E8202EA327CF}"/>
    <cellStyle name="Calculation 6 2 2 4 2 2 3 2" xfId="5900" xr:uid="{3E32098E-FCCF-4BEA-A620-D8FD60A86166}"/>
    <cellStyle name="Calculation 6 2 2 4 2 2 3 2 2" xfId="47766" xr:uid="{0C5A52CC-8500-477A-9318-D5B9CF54EB2B}"/>
    <cellStyle name="Calculation 6 2 2 4 2 2 3 3" xfId="36916" xr:uid="{C2B85BDC-6DAF-488A-B1DF-4ADC0C380BB0}"/>
    <cellStyle name="Calculation 6 2 2 4 2 2 4" xfId="5901" xr:uid="{0AB06B98-386F-4E1D-9600-90B169EFF18F}"/>
    <cellStyle name="Calculation 6 2 2 4 2 2 4 2" xfId="40153" xr:uid="{53F5DA9A-0693-4C42-82D7-25AD32369831}"/>
    <cellStyle name="Calculation 6 2 2 4 2 2 5" xfId="27470" xr:uid="{34E7178F-E225-42A1-B5FF-CE25AF092C4E}"/>
    <cellStyle name="Calculation 6 2 2 4 2 3" xfId="5902" xr:uid="{C5A3EDB9-9A2D-4C34-ABDA-E24AF0A0A035}"/>
    <cellStyle name="Calculation 6 2 2 4 2 3 2" xfId="5903" xr:uid="{97977265-0428-4731-A68F-8CC0450A16AA}"/>
    <cellStyle name="Calculation 6 2 2 4 2 3 2 2" xfId="38635" xr:uid="{73492C1B-E843-422F-AC07-188EDCAD2DE4}"/>
    <cellStyle name="Calculation 6 2 2 4 2 3 3" xfId="29582" xr:uid="{E904C074-04F4-42C9-B5C1-5711C46297FF}"/>
    <cellStyle name="Calculation 6 2 2 4 2 4" xfId="5904" xr:uid="{95951E14-78BA-44B5-B0F9-67B0A52C71AA}"/>
    <cellStyle name="Calculation 6 2 2 4 2 4 2" xfId="5905" xr:uid="{348FB9B6-3811-4FE9-820E-B6C153404D12}"/>
    <cellStyle name="Calculation 6 2 2 4 2 4 2 2" xfId="40154" xr:uid="{414A180D-766A-4908-A945-EE7679D3754B}"/>
    <cellStyle name="Calculation 6 2 2 4 2 4 3" xfId="36388" xr:uid="{4729F23E-507F-4C0F-A15B-B1447D2F2646}"/>
    <cellStyle name="Calculation 6 2 2 4 2 5" xfId="5906" xr:uid="{6F4E5878-4A5C-4C9C-97C7-5FF71F85CF17}"/>
    <cellStyle name="Calculation 6 2 2 4 2 5 2" xfId="31023" xr:uid="{10A6B238-B9D5-4B8E-9776-E58897C9FACC}"/>
    <cellStyle name="Calculation 6 2 2 4 2 6" xfId="46773" xr:uid="{160BD286-20B9-40EF-A713-2B6FCEDA12EF}"/>
    <cellStyle name="Calculation 6 2 2 4 3" xfId="5907" xr:uid="{11FB95F8-BDFA-446D-A36A-558E005608A2}"/>
    <cellStyle name="Calculation 6 2 2 4 3 2" xfId="5908" xr:uid="{2E4B5127-09DA-41E0-B5E3-2B42F196A0E0}"/>
    <cellStyle name="Calculation 6 2 2 4 3 2 2" xfId="5909" xr:uid="{3784BE13-719E-4B3E-BE75-4BD364A3C438}"/>
    <cellStyle name="Calculation 6 2 2 4 3 2 2 2" xfId="38088" xr:uid="{303094DE-270D-491B-A6FD-3869AD91B5A9}"/>
    <cellStyle name="Calculation 6 2 2 4 3 2 3" xfId="45285" xr:uid="{03896470-70CC-46AE-9191-0AF27BEF8790}"/>
    <cellStyle name="Calculation 6 2 2 4 3 3" xfId="5910" xr:uid="{67AA0FFA-9433-480F-B37A-EB8260686941}"/>
    <cellStyle name="Calculation 6 2 2 4 3 3 2" xfId="5911" xr:uid="{DC035C5E-43C9-414D-A8C3-F9D9E08E3636}"/>
    <cellStyle name="Calculation 6 2 2 4 3 3 2 2" xfId="40155" xr:uid="{EC5DF127-8AC6-44A0-A65D-B9C8D85F8008}"/>
    <cellStyle name="Calculation 6 2 2 4 3 3 3" xfId="35935" xr:uid="{CDF6016D-AAC9-4E78-A93B-A8D3B9621408}"/>
    <cellStyle name="Calculation 6 2 2 4 3 4" xfId="5912" xr:uid="{888B1BD5-07A9-471D-86CF-E2335D531D29}"/>
    <cellStyle name="Calculation 6 2 2 4 3 4 2" xfId="40156" xr:uid="{2375590F-F4D9-490F-8DCE-1BCFAEB7C721}"/>
    <cellStyle name="Calculation 6 2 2 4 3 5" xfId="32669" xr:uid="{4D306228-8BA0-4FD1-B73C-EB5196E6AE64}"/>
    <cellStyle name="Calculation 6 2 2 4 4" xfId="5913" xr:uid="{928CA185-C2E2-4156-915A-2BE0F0052AB8}"/>
    <cellStyle name="Calculation 6 2 2 4 4 2" xfId="5914" xr:uid="{621391AF-A6E6-4581-A0BA-EF933BF0CD7A}"/>
    <cellStyle name="Calculation 6 2 2 4 4 2 2" xfId="38986" xr:uid="{C4490495-0F04-403F-9367-4475475730A5}"/>
    <cellStyle name="Calculation 6 2 2 4 4 3" xfId="48889" xr:uid="{2CAB39E6-4385-4868-BB65-FAA0E187220C}"/>
    <cellStyle name="Calculation 6 2 2 4 5" xfId="5915" xr:uid="{16A98509-79C9-4F66-9C3F-98F663D054C4}"/>
    <cellStyle name="Calculation 6 2 2 4 5 2" xfId="5916" xr:uid="{52F3A660-C5E1-47A0-955A-44E7035BD14E}"/>
    <cellStyle name="Calculation 6 2 2 4 5 2 2" xfId="40157" xr:uid="{43CA0C99-853D-422B-8EA4-9D3D0BB6F1BA}"/>
    <cellStyle name="Calculation 6 2 2 4 5 3" xfId="49057" xr:uid="{772D3B6B-A574-4EA5-A871-AA37FC85D42F}"/>
    <cellStyle name="Calculation 6 2 2 4 6" xfId="5917" xr:uid="{561695F6-87C8-4218-94FC-3030D69BBA98}"/>
    <cellStyle name="Calculation 6 2 2 4 6 2" xfId="40158" xr:uid="{A49FDB32-D24D-468C-ADBA-FE55AF55C2B8}"/>
    <cellStyle name="Calculation 6 2 2 4 7" xfId="30826" xr:uid="{C85B9737-F6A3-4DB8-AD81-32C482B32B5F}"/>
    <cellStyle name="Calculation 6 2 2 5" xfId="1617" xr:uid="{01BF2E69-C82E-4C4D-8E86-F921856F63A0}"/>
    <cellStyle name="Calculation 6 2 2 5 2" xfId="2602" xr:uid="{81DAA361-976A-4778-A243-1D08705D4D44}"/>
    <cellStyle name="Calculation 6 2 2 5 2 2" xfId="5918" xr:uid="{44DB0EB2-25E0-4621-AD20-C7A0FB1DD736}"/>
    <cellStyle name="Calculation 6 2 2 5 2 2 2" xfId="5919" xr:uid="{A9C72342-E671-47E2-9E7D-700A735EEFC1}"/>
    <cellStyle name="Calculation 6 2 2 5 2 2 2 2" xfId="5920" xr:uid="{1BC2CA8C-2299-45F1-9548-3AE4C9B9250A}"/>
    <cellStyle name="Calculation 6 2 2 5 2 2 2 2 2" xfId="30950" xr:uid="{0942116E-F2C8-4093-B3A3-28E435BF569F}"/>
    <cellStyle name="Calculation 6 2 2 5 2 2 2 3" xfId="26496" xr:uid="{3F79F976-7F8E-4FEB-A676-7360F6105533}"/>
    <cellStyle name="Calculation 6 2 2 5 2 2 3" xfId="5921" xr:uid="{CD1834F3-83D8-4A27-A985-D9467A525632}"/>
    <cellStyle name="Calculation 6 2 2 5 2 2 3 2" xfId="5922" xr:uid="{D2A60B6A-BD02-45A2-8FCB-5D0004DC94DF}"/>
    <cellStyle name="Calculation 6 2 2 5 2 2 3 2 2" xfId="40159" xr:uid="{E87B9B55-51B0-4240-BA6D-1DFF037A6DF7}"/>
    <cellStyle name="Calculation 6 2 2 5 2 2 3 3" xfId="35612" xr:uid="{4842E9CC-7CF8-43AF-9AB4-EC673FB704B9}"/>
    <cellStyle name="Calculation 6 2 2 5 2 2 4" xfId="5923" xr:uid="{0BBE5614-FBAB-459A-97B2-9C6D47A6D068}"/>
    <cellStyle name="Calculation 6 2 2 5 2 2 4 2" xfId="40160" xr:uid="{2E5AEED7-B864-41A9-829A-9C9801C88426}"/>
    <cellStyle name="Calculation 6 2 2 5 2 2 5" xfId="30749" xr:uid="{D57BB280-8898-4394-A385-46A511F054E0}"/>
    <cellStyle name="Calculation 6 2 2 5 2 3" xfId="5924" xr:uid="{AEE69E2C-8C31-4058-B102-A263B512743C}"/>
    <cellStyle name="Calculation 6 2 2 5 2 3 2" xfId="5925" xr:uid="{59F01E01-9B77-43E5-8237-8AA40FD71201}"/>
    <cellStyle name="Calculation 6 2 2 5 2 3 2 2" xfId="31303" xr:uid="{3DA73B8F-D941-4E8F-8FEA-AAD1742F895F}"/>
    <cellStyle name="Calculation 6 2 2 5 2 3 3" xfId="44175" xr:uid="{237FD17B-A8CB-445B-8F3F-D4E0F52D534F}"/>
    <cellStyle name="Calculation 6 2 2 5 2 4" xfId="5926" xr:uid="{601F037D-3F7F-457F-8B35-7F253401DD7F}"/>
    <cellStyle name="Calculation 6 2 2 5 2 4 2" xfId="5927" xr:uid="{1D6F5CC7-11AF-4898-9EEE-603078A28727}"/>
    <cellStyle name="Calculation 6 2 2 5 2 4 2 2" xfId="40161" xr:uid="{404526EE-BD12-4345-B4AC-B39BC32BCA7C}"/>
    <cellStyle name="Calculation 6 2 2 5 2 4 3" xfId="36903" xr:uid="{F01C80AA-412F-4CAD-9F05-11D866F6C84F}"/>
    <cellStyle name="Calculation 6 2 2 5 2 5" xfId="5928" xr:uid="{66C09370-6055-42C0-A425-F67B896C8623}"/>
    <cellStyle name="Calculation 6 2 2 5 2 5 2" xfId="48649" xr:uid="{3A83F11B-0DB4-4E6C-999C-5074B4CAC3BE}"/>
    <cellStyle name="Calculation 6 2 2 5 2 6" xfId="48478" xr:uid="{2E318674-B8ED-4214-A268-B7C121B4D0A4}"/>
    <cellStyle name="Calculation 6 2 2 5 3" xfId="5929" xr:uid="{E2703187-8F16-4473-AF37-55B6904CEB75}"/>
    <cellStyle name="Calculation 6 2 2 5 3 2" xfId="5930" xr:uid="{030771F6-6873-4115-AD8A-31B4A9A9A8AC}"/>
    <cellStyle name="Calculation 6 2 2 5 3 2 2" xfId="5931" xr:uid="{EB8F7C7B-3BAC-4264-AE5E-7F32D630782B}"/>
    <cellStyle name="Calculation 6 2 2 5 3 2 2 2" xfId="38090" xr:uid="{3ECBF1D7-39EB-4041-87BD-3D4DE715BD8F}"/>
    <cellStyle name="Calculation 6 2 2 5 3 2 3" xfId="46161" xr:uid="{1102FC84-DAD2-42C8-91D2-C217315A09F4}"/>
    <cellStyle name="Calculation 6 2 2 5 3 3" xfId="5932" xr:uid="{9E956E66-6620-4C6B-AEE7-F8AA4BB13C5D}"/>
    <cellStyle name="Calculation 6 2 2 5 3 3 2" xfId="5933" xr:uid="{1D421FDC-EF12-4D80-8C64-2F83490EFC6A}"/>
    <cellStyle name="Calculation 6 2 2 5 3 3 2 2" xfId="40162" xr:uid="{8E232532-D5A1-49FE-9FB1-791A229EEB2A}"/>
    <cellStyle name="Calculation 6 2 2 5 3 3 3" xfId="27462" xr:uid="{75FF5A9D-A38E-4187-8796-E510A9CA0F8E}"/>
    <cellStyle name="Calculation 6 2 2 5 3 4" xfId="5934" xr:uid="{BCCB0657-9ACC-4A39-AF70-91539E39343D}"/>
    <cellStyle name="Calculation 6 2 2 5 3 4 2" xfId="40163" xr:uid="{2F19C8E3-675E-4ADB-A642-DE1C54B8D5F3}"/>
    <cellStyle name="Calculation 6 2 2 5 3 5" xfId="25999" xr:uid="{09431924-64F2-43AB-AB1F-6F3832080517}"/>
    <cellStyle name="Calculation 6 2 2 5 4" xfId="5935" xr:uid="{2A70CADE-57F2-463C-9C71-5E41112A5FD6}"/>
    <cellStyle name="Calculation 6 2 2 5 4 2" xfId="5936" xr:uid="{E63448EF-2DBE-40B7-85C4-CC042D02A7FA}"/>
    <cellStyle name="Calculation 6 2 2 5 4 2 2" xfId="30869" xr:uid="{90A5DA64-0CCA-4598-9502-47BDB17CD18C}"/>
    <cellStyle name="Calculation 6 2 2 5 4 3" xfId="35025" xr:uid="{C6B15F32-EABF-46D4-BAF4-A85506062BBC}"/>
    <cellStyle name="Calculation 6 2 2 5 5" xfId="5937" xr:uid="{9F10B556-A2DF-4230-BEEE-B8C9011C96E8}"/>
    <cellStyle name="Calculation 6 2 2 5 5 2" xfId="5938" xr:uid="{C6E04AF8-EBBA-45F3-B3ED-EE6D9B3DC81A}"/>
    <cellStyle name="Calculation 6 2 2 5 5 2 2" xfId="40164" xr:uid="{8CA75AE3-BC97-46B1-90B9-5E98415F552C}"/>
    <cellStyle name="Calculation 6 2 2 5 5 3" xfId="44018" xr:uid="{08252E5D-315B-40B3-A339-FA806190F3E8}"/>
    <cellStyle name="Calculation 6 2 2 5 6" xfId="5939" xr:uid="{A56852D9-2109-437F-A423-8462A857402D}"/>
    <cellStyle name="Calculation 6 2 2 5 6 2" xfId="40165" xr:uid="{2FB8351D-A284-4ABC-8E18-098B1F757FF8}"/>
    <cellStyle name="Calculation 6 2 2 5 7" xfId="31827" xr:uid="{19175AF4-4ED4-4FB2-924A-6214EF76D80A}"/>
    <cellStyle name="Calculation 6 2 2 6" xfId="2033" xr:uid="{E9A44591-709F-4763-8B40-7EFDFF6284DB}"/>
    <cellStyle name="Calculation 6 2 2 6 2" xfId="5940" xr:uid="{70039045-94BC-4E22-8915-45CF2D3E1507}"/>
    <cellStyle name="Calculation 6 2 2 6 2 2" xfId="5941" xr:uid="{B8696126-33D7-4C1F-8515-E05467B25C88}"/>
    <cellStyle name="Calculation 6 2 2 6 2 2 2" xfId="5942" xr:uid="{B2043238-AD50-4AB4-8D8D-1ABD53BFD45C}"/>
    <cellStyle name="Calculation 6 2 2 6 2 2 2 2" xfId="39044" xr:uid="{E1F47AD7-BF7D-4884-BF84-2C80C27D236C}"/>
    <cellStyle name="Calculation 6 2 2 6 2 2 3" xfId="28746" xr:uid="{AF42A6AC-4CFF-4ABF-AC57-9CFA6360B003}"/>
    <cellStyle name="Calculation 6 2 2 6 2 3" xfId="5943" xr:uid="{7D6A925C-C28A-4443-B045-B02DAFDC8D5E}"/>
    <cellStyle name="Calculation 6 2 2 6 2 3 2" xfId="5944" xr:uid="{9590477C-BBFC-409D-AD2C-58019C23FC51}"/>
    <cellStyle name="Calculation 6 2 2 6 2 3 2 2" xfId="28891" xr:uid="{CF72BD99-1D31-40B6-88D0-AFC191F13B0D}"/>
    <cellStyle name="Calculation 6 2 2 6 2 3 3" xfId="27805" xr:uid="{994A431A-4F84-4470-ABE3-3510A527FF57}"/>
    <cellStyle name="Calculation 6 2 2 6 2 4" xfId="5945" xr:uid="{FA575D1A-1434-4E3B-ADE9-04F55A2F97FC}"/>
    <cellStyle name="Calculation 6 2 2 6 2 4 2" xfId="29684" xr:uid="{A78960D6-E1F8-4465-8508-2D27BC10A7F1}"/>
    <cellStyle name="Calculation 6 2 2 6 2 5" xfId="33035" xr:uid="{4AD11D7C-719A-42F0-B3B9-2BDD4EF617C7}"/>
    <cellStyle name="Calculation 6 2 2 6 3" xfId="5946" xr:uid="{FDB9D253-8AB5-419D-8704-E3B846182CC6}"/>
    <cellStyle name="Calculation 6 2 2 6 3 2" xfId="5947" xr:uid="{E2EE0116-B206-4561-93E3-68EFA45B1C15}"/>
    <cellStyle name="Calculation 6 2 2 6 3 2 2" xfId="39176" xr:uid="{EB69A5D4-E316-464E-9650-EB221FA16C2F}"/>
    <cellStyle name="Calculation 6 2 2 6 3 3" xfId="25531" xr:uid="{6171FDED-B96E-41CE-8F14-04BEC5F1AD32}"/>
    <cellStyle name="Calculation 6 2 2 6 4" xfId="5948" xr:uid="{C885FAE4-C154-42EC-AD93-8AC771B57211}"/>
    <cellStyle name="Calculation 6 2 2 6 4 2" xfId="5949" xr:uid="{D88E045C-0E3B-461A-8D55-6090AA01D983}"/>
    <cellStyle name="Calculation 6 2 2 6 4 2 2" xfId="40166" xr:uid="{8D4083DC-F731-4F11-AA77-E78BFA3038F9}"/>
    <cellStyle name="Calculation 6 2 2 6 4 3" xfId="37025" xr:uid="{27C2C967-10ED-4231-B70B-C6CBCA0F526F}"/>
    <cellStyle name="Calculation 6 2 2 6 5" xfId="5950" xr:uid="{F469D511-3561-41E9-BBB5-2813DC4145A7}"/>
    <cellStyle name="Calculation 6 2 2 6 5 2" xfId="40167" xr:uid="{34C688F8-142B-4BDD-92F3-E13368B3EA25}"/>
    <cellStyle name="Calculation 6 2 2 6 6" xfId="32126" xr:uid="{B8E166EA-3B20-4CF6-82BA-B898A0DEEAB2}"/>
    <cellStyle name="Calculation 6 2 2 7" xfId="2849" xr:uid="{D68A2D22-4D07-4111-9B4F-265F8C83981E}"/>
    <cellStyle name="Calculation 6 2 2 7 2" xfId="5951" xr:uid="{E3DBDA91-31C4-4655-8392-E776951D10B0}"/>
    <cellStyle name="Calculation 6 2 2 7 2 2" xfId="5952" xr:uid="{7520F05C-A9A9-4401-B47C-6B7E3314D48A}"/>
    <cellStyle name="Calculation 6 2 2 7 2 2 2" xfId="28400" xr:uid="{880E2583-8261-48C8-9599-8116512BF07E}"/>
    <cellStyle name="Calculation 6 2 2 7 2 3" xfId="35418" xr:uid="{BEA3E8A8-9A09-4FC0-A175-A1351C79B69A}"/>
    <cellStyle name="Calculation 6 2 2 7 3" xfId="5953" xr:uid="{8B2D6E21-7C42-4F05-89D1-63E06FDA6F35}"/>
    <cellStyle name="Calculation 6 2 2 7 3 2" xfId="5954" xr:uid="{45F6F860-B827-40BE-8A12-68F640DA77E9}"/>
    <cellStyle name="Calculation 6 2 2 7 3 2 2" xfId="45669" xr:uid="{157D858D-9692-494A-9108-34346FE1E278}"/>
    <cellStyle name="Calculation 6 2 2 7 3 3" xfId="45387" xr:uid="{1FB72AB1-CFD6-4E1D-A5F4-7D74B957754A}"/>
    <cellStyle name="Calculation 6 2 2 7 4" xfId="5955" xr:uid="{03FF272F-3E01-4AC2-B2D9-71D54B584540}"/>
    <cellStyle name="Calculation 6 2 2 7 4 2" xfId="26999" xr:uid="{12B32564-96C2-42EB-A0B6-61C3C483DAB0}"/>
    <cellStyle name="Calculation 6 2 2 7 5" xfId="31996" xr:uid="{E973B634-43EB-4706-98F5-E09E96F9815B}"/>
    <cellStyle name="Calculation 6 2 2 8" xfId="5956" xr:uid="{5583B142-F2DB-492B-A777-914D87EE1848}"/>
    <cellStyle name="Calculation 6 2 2 8 2" xfId="5957" xr:uid="{758643C4-FF7D-48E6-BB8F-F4A55AB72355}"/>
    <cellStyle name="Calculation 6 2 2 8 2 2" xfId="37782" xr:uid="{B087C02A-4CB4-4E8B-9BCE-14881DC9D747}"/>
    <cellStyle name="Calculation 6 2 2 8 3" xfId="43821" xr:uid="{E5E2D8EA-7BA3-4230-B255-EED973F8163A}"/>
    <cellStyle name="Calculation 6 2 2 9" xfId="5958" xr:uid="{C673140E-A4A0-4064-8CFD-582BFC9F230C}"/>
    <cellStyle name="Calculation 6 2 2 9 2" xfId="5959" xr:uid="{23F29FE0-9F0A-41F3-A4C1-2406591C75DF}"/>
    <cellStyle name="Calculation 6 2 2 9 2 2" xfId="40168" xr:uid="{C72E1765-DA3E-432C-B9FC-BCE730EC7B39}"/>
    <cellStyle name="Calculation 6 2 2 9 3" xfId="29791" xr:uid="{D81C352D-C0B0-472F-A63E-504AD1CB3195}"/>
    <cellStyle name="Calculation 6 2 3" xfId="1297" xr:uid="{450B97DA-0C32-4D89-8D92-A1C642902A4E}"/>
    <cellStyle name="Calculation 6 2 3 2" xfId="1415" xr:uid="{96640C12-8503-4963-8689-B53C9B6AEEBF}"/>
    <cellStyle name="Calculation 6 2 3 2 2" xfId="2406" xr:uid="{E2C7350A-36F1-4D20-BFB0-FF21057813D2}"/>
    <cellStyle name="Calculation 6 2 3 2 2 2" xfId="5960" xr:uid="{BE224E9B-46F4-4D54-A6CE-72736D26334C}"/>
    <cellStyle name="Calculation 6 2 3 2 2 2 2" xfId="5961" xr:uid="{ACBAD9E1-497E-4EC9-9B4A-430D28014019}"/>
    <cellStyle name="Calculation 6 2 3 2 2 2 2 2" xfId="5962" xr:uid="{F3AB119D-64DA-49A2-B09B-CA142E21D459}"/>
    <cellStyle name="Calculation 6 2 3 2 2 2 2 2 2" xfId="47319" xr:uid="{1499156F-EB5A-465B-ADCA-A7EA5773F92D}"/>
    <cellStyle name="Calculation 6 2 3 2 2 2 2 3" xfId="34311" xr:uid="{9B157E98-0256-4AE2-9BB1-55F50F45D786}"/>
    <cellStyle name="Calculation 6 2 3 2 2 2 3" xfId="5963" xr:uid="{BC431461-5E86-4F52-A5CC-C0CCC3CD0B0B}"/>
    <cellStyle name="Calculation 6 2 3 2 2 2 3 2" xfId="5964" xr:uid="{77C2A1E6-03C3-4B9A-BEC6-E02B8678610B}"/>
    <cellStyle name="Calculation 6 2 3 2 2 2 3 2 2" xfId="40169" xr:uid="{AE2E8DD6-6F25-4A5F-AF07-D65DAAB6AB4C}"/>
    <cellStyle name="Calculation 6 2 3 2 2 2 3 3" xfId="36107" xr:uid="{449617D0-BE47-403A-A8F6-7499E1376FBD}"/>
    <cellStyle name="Calculation 6 2 3 2 2 2 4" xfId="5965" xr:uid="{C3F8FD67-658F-423A-BEC6-EB843BF47F80}"/>
    <cellStyle name="Calculation 6 2 3 2 2 2 4 2" xfId="40170" xr:uid="{0DD8E8A9-28BF-4A5C-9452-5E437E054FDD}"/>
    <cellStyle name="Calculation 6 2 3 2 2 2 5" xfId="33250" xr:uid="{44D71E05-538A-4857-ABEF-86FEBC8195A0}"/>
    <cellStyle name="Calculation 6 2 3 2 2 3" xfId="5966" xr:uid="{7F2E6FBE-75AF-4ADA-91A7-3302E08A2D37}"/>
    <cellStyle name="Calculation 6 2 3 2 2 3 2" xfId="5967" xr:uid="{1104D8A0-C839-4A89-AE39-108461641DFB}"/>
    <cellStyle name="Calculation 6 2 3 2 2 3 2 2" xfId="29245" xr:uid="{44312D46-84A3-4CA1-A03E-F93F46949BEA}"/>
    <cellStyle name="Calculation 6 2 3 2 2 3 3" xfId="34795" xr:uid="{CD1B700E-94D0-4906-AF78-A72ADBEE4AAD}"/>
    <cellStyle name="Calculation 6 2 3 2 2 4" xfId="5968" xr:uid="{88DE7BE3-EBED-44B7-BBFE-F9A62F0580CB}"/>
    <cellStyle name="Calculation 6 2 3 2 2 4 2" xfId="5969" xr:uid="{D887F151-C9BD-4115-805A-3F0FF27A38D4}"/>
    <cellStyle name="Calculation 6 2 3 2 2 4 2 2" xfId="40171" xr:uid="{69D3DE2D-89FA-4A23-A96B-74689097C167}"/>
    <cellStyle name="Calculation 6 2 3 2 2 4 3" xfId="29017" xr:uid="{3D842367-588B-4B32-A0BA-577031F7701C}"/>
    <cellStyle name="Calculation 6 2 3 2 2 5" xfId="5970" xr:uid="{15FCB0CD-0BA3-4EF5-B621-7DE86CF8FEE8}"/>
    <cellStyle name="Calculation 6 2 3 2 2 5 2" xfId="40172" xr:uid="{3A24062A-8FC3-46AA-BD95-8776BFE2282E}"/>
    <cellStyle name="Calculation 6 2 3 2 2 6" xfId="30954" xr:uid="{0BABF7CB-5A3C-4F91-99E7-A31738425061}"/>
    <cellStyle name="Calculation 6 2 3 2 3" xfId="5971" xr:uid="{F1708FCF-59E4-452F-BAFA-CED9C1695224}"/>
    <cellStyle name="Calculation 6 2 3 2 3 2" xfId="5972" xr:uid="{7889D5A5-2087-4D52-A5D1-A75B67E7059B}"/>
    <cellStyle name="Calculation 6 2 3 2 3 2 2" xfId="5973" xr:uid="{50311013-E1B0-4A96-802E-59EBE4D16ADC}"/>
    <cellStyle name="Calculation 6 2 3 2 3 2 2 2" xfId="46115" xr:uid="{2F80BF1A-138E-4B0F-A963-442DA47AD26B}"/>
    <cellStyle name="Calculation 6 2 3 2 3 2 3" xfId="27151" xr:uid="{F108A873-07CB-4FA6-8C3C-495E6CC7CD3E}"/>
    <cellStyle name="Calculation 6 2 3 2 3 3" xfId="5974" xr:uid="{5E59C2C9-1D87-4358-A612-FAF53E9385F4}"/>
    <cellStyle name="Calculation 6 2 3 2 3 3 2" xfId="5975" xr:uid="{1FC355C8-0E10-4C5C-B3AB-FAED6456868E}"/>
    <cellStyle name="Calculation 6 2 3 2 3 3 2 2" xfId="30288" xr:uid="{ECE7D37D-A88F-42B6-B3CA-AD83726EB471}"/>
    <cellStyle name="Calculation 6 2 3 2 3 3 3" xfId="44072" xr:uid="{B5B62F6B-21B9-4131-82ED-9FD02FCA09D8}"/>
    <cellStyle name="Calculation 6 2 3 2 3 4" xfId="5976" xr:uid="{EEC5DA34-CAFA-424E-AB4D-B090A960CF17}"/>
    <cellStyle name="Calculation 6 2 3 2 3 4 2" xfId="26035" xr:uid="{022BDC89-1DC1-44B2-B0DA-7F5B1BC9F387}"/>
    <cellStyle name="Calculation 6 2 3 2 3 5" xfId="47773" xr:uid="{30F8C0D0-464D-4FC2-9A94-853DF00D9A5B}"/>
    <cellStyle name="Calculation 6 2 3 2 4" xfId="5977" xr:uid="{A914A45D-8C0E-433B-8E99-073DA283C930}"/>
    <cellStyle name="Calculation 6 2 3 2 4 2" xfId="5978" xr:uid="{82D5B975-2DC0-48C0-B924-3CBB0A8DA1FA}"/>
    <cellStyle name="Calculation 6 2 3 2 4 2 2" xfId="39202" xr:uid="{38D31D80-0A10-4100-B8CE-733746C4F737}"/>
    <cellStyle name="Calculation 6 2 3 2 4 3" xfId="29740" xr:uid="{9A6C636C-F140-4294-A0E7-5A8E0B889821}"/>
    <cellStyle name="Calculation 6 2 3 2 5" xfId="5979" xr:uid="{226661A7-6E51-4D04-95E7-2110A87BFD85}"/>
    <cellStyle name="Calculation 6 2 3 2 5 2" xfId="5980" xr:uid="{9DBF2D79-FC0C-4F1F-83B2-B2F5278E9B89}"/>
    <cellStyle name="Calculation 6 2 3 2 5 2 2" xfId="30771" xr:uid="{0CC34D08-5C5F-41D8-A8AB-A170794ECC10}"/>
    <cellStyle name="Calculation 6 2 3 2 5 3" xfId="46319" xr:uid="{21718C7A-B136-411E-8D6C-D85E33B97AC9}"/>
    <cellStyle name="Calculation 6 2 3 2 6" xfId="5981" xr:uid="{C39A2FEB-198E-40F6-8F4D-F2A749D70252}"/>
    <cellStyle name="Calculation 6 2 3 2 6 2" xfId="25852" xr:uid="{E47A0291-6F81-4F73-B1C5-CBCA958E7D7D}"/>
    <cellStyle name="Calculation 6 2 3 2 7" xfId="31754" xr:uid="{39A3EA5A-5A1C-4A82-8979-E50D632CD693}"/>
    <cellStyle name="Calculation 6 2 3 3" xfId="1677" xr:uid="{D0297D08-6C08-4677-91C6-34BFA021B97F}"/>
    <cellStyle name="Calculation 6 2 3 3 2" xfId="2662" xr:uid="{E3650885-4B77-4E24-BC39-7A7B9ACF5094}"/>
    <cellStyle name="Calculation 6 2 3 3 2 2" xfId="5982" xr:uid="{5949BB10-0224-47A7-ADCA-CCA1C329092D}"/>
    <cellStyle name="Calculation 6 2 3 3 2 2 2" xfId="5983" xr:uid="{47EE4281-9294-4841-AC0D-83DF4B648C89}"/>
    <cellStyle name="Calculation 6 2 3 3 2 2 2 2" xfId="5984" xr:uid="{DF77C196-6BEE-4761-B7D1-C8047235EAFD}"/>
    <cellStyle name="Calculation 6 2 3 3 2 2 2 2 2" xfId="48900" xr:uid="{58F8C8A0-468A-453A-AC4A-10EE9B9F7B38}"/>
    <cellStyle name="Calculation 6 2 3 3 2 2 2 3" xfId="33378" xr:uid="{EDD5CD30-756F-43E0-B552-7B5FAAB42A43}"/>
    <cellStyle name="Calculation 6 2 3 3 2 2 3" xfId="5985" xr:uid="{41AAA2B9-9148-48E5-B2A0-ED652ABF144F}"/>
    <cellStyle name="Calculation 6 2 3 3 2 2 3 2" xfId="5986" xr:uid="{7463F590-32A1-49AD-9662-1709A9727371}"/>
    <cellStyle name="Calculation 6 2 3 3 2 2 3 2 2" xfId="40173" xr:uid="{805C9A05-FD97-404A-9F3A-9445C8EABF71}"/>
    <cellStyle name="Calculation 6 2 3 3 2 2 3 3" xfId="33971" xr:uid="{A9E764E1-FD93-4F16-9781-FEA1D7570E6B}"/>
    <cellStyle name="Calculation 6 2 3 3 2 2 4" xfId="5987" xr:uid="{F9205E83-E0F3-436A-8151-B93A921C9457}"/>
    <cellStyle name="Calculation 6 2 3 3 2 2 4 2" xfId="47442" xr:uid="{3178FB72-C685-4205-8576-6771BC66E004}"/>
    <cellStyle name="Calculation 6 2 3 3 2 2 5" xfId="47004" xr:uid="{1F64C0AF-064A-4F1E-A7B6-F464CB21B04B}"/>
    <cellStyle name="Calculation 6 2 3 3 2 3" xfId="5988" xr:uid="{E8CEA17A-A3A5-4F56-BE49-FC13E2878FA9}"/>
    <cellStyle name="Calculation 6 2 3 3 2 3 2" xfId="5989" xr:uid="{7B0B5581-1774-40B6-B09E-CDDA68315696}"/>
    <cellStyle name="Calculation 6 2 3 3 2 3 2 2" xfId="46703" xr:uid="{6683C2AA-B117-4C95-8099-5EB187A07123}"/>
    <cellStyle name="Calculation 6 2 3 3 2 3 3" xfId="25385" xr:uid="{C9AD6F4E-17B7-4886-B570-B1DFF7059AF2}"/>
    <cellStyle name="Calculation 6 2 3 3 2 4" xfId="5990" xr:uid="{064A0DDD-AFAA-47DE-A00D-55EAD97ACD85}"/>
    <cellStyle name="Calculation 6 2 3 3 2 4 2" xfId="5991" xr:uid="{F3A7ECBE-3F4C-4FFC-A7F4-48122A2FDC21}"/>
    <cellStyle name="Calculation 6 2 3 3 2 4 2 2" xfId="48331" xr:uid="{BA539E2B-ED6E-4AF2-9574-4840D0EF0E9E}"/>
    <cellStyle name="Calculation 6 2 3 3 2 4 3" xfId="36927" xr:uid="{14878B59-3596-4535-98B3-6079D2785B51}"/>
    <cellStyle name="Calculation 6 2 3 3 2 5" xfId="5992" xr:uid="{FA3D83F8-B04A-41C2-8EE5-53C8D298E022}"/>
    <cellStyle name="Calculation 6 2 3 3 2 5 2" xfId="48313" xr:uid="{9DE25F83-298C-4C7E-83B8-675984C2147F}"/>
    <cellStyle name="Calculation 6 2 3 3 2 6" xfId="43644" xr:uid="{0A298C0C-16D5-4C9F-933E-6A99A1DC6469}"/>
    <cellStyle name="Calculation 6 2 3 3 3" xfId="5993" xr:uid="{AE0C9C93-5C06-454A-9DEC-B4DC1619AF7B}"/>
    <cellStyle name="Calculation 6 2 3 3 3 2" xfId="5994" xr:uid="{F92ACD04-A70A-4515-94BF-49E547F451CE}"/>
    <cellStyle name="Calculation 6 2 3 3 3 2 2" xfId="5995" xr:uid="{D5E79AE5-13F8-44C6-A95C-F4BA3714F336}"/>
    <cellStyle name="Calculation 6 2 3 3 3 2 2 2" xfId="38725" xr:uid="{B0C61380-E0C6-464C-AA78-845EE2C8545A}"/>
    <cellStyle name="Calculation 6 2 3 3 3 2 3" xfId="34747" xr:uid="{9B4A6B05-90AF-4B11-A95E-647C8BC2C921}"/>
    <cellStyle name="Calculation 6 2 3 3 3 3" xfId="5996" xr:uid="{2A515672-C886-43CF-9966-22EFB6ADBFDC}"/>
    <cellStyle name="Calculation 6 2 3 3 3 3 2" xfId="5997" xr:uid="{F68BBD14-B4AB-4DDE-A23A-F592D6F40F15}"/>
    <cellStyle name="Calculation 6 2 3 3 3 3 2 2" xfId="47829" xr:uid="{D99F45DF-E95B-4FFD-B993-87B2FDB43518}"/>
    <cellStyle name="Calculation 6 2 3 3 3 3 3" xfId="29128" xr:uid="{0C74227C-6677-441F-9B9F-AE3C1C0B5A20}"/>
    <cellStyle name="Calculation 6 2 3 3 3 4" xfId="5998" xr:uid="{43ECE561-521A-4FAD-ACCE-A564B3196107}"/>
    <cellStyle name="Calculation 6 2 3 3 3 4 2" xfId="44317" xr:uid="{D2ADB0AB-6F09-45E4-94D9-C9824179CAFA}"/>
    <cellStyle name="Calculation 6 2 3 3 3 5" xfId="25439" xr:uid="{B93206B3-47C5-41FA-9C64-6BE8C2DE6927}"/>
    <cellStyle name="Calculation 6 2 3 3 4" xfId="5999" xr:uid="{08E7C68A-26C3-4B04-A745-0C20A05FD688}"/>
    <cellStyle name="Calculation 6 2 3 3 4 2" xfId="6000" xr:uid="{AE8EE8F4-F329-4E9E-94BB-6519E9045580}"/>
    <cellStyle name="Calculation 6 2 3 3 4 2 2" xfId="38806" xr:uid="{1F299070-89EB-466D-A730-A1572D6B367A}"/>
    <cellStyle name="Calculation 6 2 3 3 4 3" xfId="34839" xr:uid="{9E5B2980-81B4-4A5D-90C3-268CC003F701}"/>
    <cellStyle name="Calculation 6 2 3 3 5" xfId="6001" xr:uid="{995B7546-B697-4932-9DF7-83286CBFC888}"/>
    <cellStyle name="Calculation 6 2 3 3 5 2" xfId="6002" xr:uid="{A7BAB1C8-19AD-4D9A-81D3-AB3790516590}"/>
    <cellStyle name="Calculation 6 2 3 3 5 2 2" xfId="40174" xr:uid="{FBEBC918-400D-4FB4-9332-F1617D8B8D93}"/>
    <cellStyle name="Calculation 6 2 3 3 5 3" xfId="25632" xr:uid="{ED7926A8-2DB9-489A-B784-0C20E8C71672}"/>
    <cellStyle name="Calculation 6 2 3 3 6" xfId="6003" xr:uid="{CD9854BF-2BC4-474B-82D4-5D03B0C9F267}"/>
    <cellStyle name="Calculation 6 2 3 3 6 2" xfId="40175" xr:uid="{C379A177-2FFC-4085-AEAF-50EAB9E365B3}"/>
    <cellStyle name="Calculation 6 2 3 3 7" xfId="31861" xr:uid="{12983268-F9A4-4934-88F7-220B90173E6A}"/>
    <cellStyle name="Calculation 6 2 3 4" xfId="2295" xr:uid="{27142DD5-04B0-4B7A-8214-2B7B3F7DE8C4}"/>
    <cellStyle name="Calculation 6 2 3 4 2" xfId="6004" xr:uid="{572F18F6-04E6-43EC-994C-C0F54256A735}"/>
    <cellStyle name="Calculation 6 2 3 4 2 2" xfId="6005" xr:uid="{6CC158AE-F2BC-43CE-86FD-336419E1FCA4}"/>
    <cellStyle name="Calculation 6 2 3 4 2 2 2" xfId="6006" xr:uid="{B4A46991-18C3-422E-AFCB-A6EA6C7A00D9}"/>
    <cellStyle name="Calculation 6 2 3 4 2 2 2 2" xfId="44392" xr:uid="{1541C86B-ECCE-40B2-A65D-6D605238F03A}"/>
    <cellStyle name="Calculation 6 2 3 4 2 2 3" xfId="34986" xr:uid="{F070EBE0-D344-4F67-8764-ACA09F530181}"/>
    <cellStyle name="Calculation 6 2 3 4 2 3" xfId="6007" xr:uid="{C2F5D7B5-A700-4D57-B85C-0753AB094FBA}"/>
    <cellStyle name="Calculation 6 2 3 4 2 3 2" xfId="6008" xr:uid="{688B9D29-CAF4-4753-9B59-008D74CC7552}"/>
    <cellStyle name="Calculation 6 2 3 4 2 3 2 2" xfId="40176" xr:uid="{79299A60-4C68-4A92-8AA9-A0B85E441995}"/>
    <cellStyle name="Calculation 6 2 3 4 2 3 3" xfId="36683" xr:uid="{01EE6750-07E4-42E3-A8C3-CDBB06E3C07B}"/>
    <cellStyle name="Calculation 6 2 3 4 2 4" xfId="6009" xr:uid="{607CC786-2431-492A-A475-F97F112E0435}"/>
    <cellStyle name="Calculation 6 2 3 4 2 4 2" xfId="40177" xr:uid="{B94A06BD-7239-455D-B32B-6BA9FAFDD55F}"/>
    <cellStyle name="Calculation 6 2 3 4 2 5" xfId="33187" xr:uid="{4ECBF8B3-2F38-42CB-8346-AD20AFAF4460}"/>
    <cellStyle name="Calculation 6 2 3 4 3" xfId="6010" xr:uid="{BB7268DD-C903-44E2-A57A-091629F156CC}"/>
    <cellStyle name="Calculation 6 2 3 4 3 2" xfId="6011" xr:uid="{A8763052-CAEE-4231-AF3B-FABA76782413}"/>
    <cellStyle name="Calculation 6 2 3 4 3 2 2" xfId="38787" xr:uid="{8E3AB199-E672-4394-B508-09AFDB090CEC}"/>
    <cellStyle name="Calculation 6 2 3 4 3 3" xfId="47074" xr:uid="{3834BFFD-5A90-4632-8774-77BB97068AAC}"/>
    <cellStyle name="Calculation 6 2 3 4 4" xfId="6012" xr:uid="{C62CF250-E6BB-41E6-AD25-4EB2D53B0503}"/>
    <cellStyle name="Calculation 6 2 3 4 4 2" xfId="6013" xr:uid="{14AA5A05-9703-442E-BCE6-7A87D398ED69}"/>
    <cellStyle name="Calculation 6 2 3 4 4 2 2" xfId="40178" xr:uid="{6F12611F-8243-44A2-A40A-443B8A98A675}"/>
    <cellStyle name="Calculation 6 2 3 4 4 3" xfId="36540" xr:uid="{01497BFD-6D9E-4E42-A1E7-50874FAB93D1}"/>
    <cellStyle name="Calculation 6 2 3 4 5" xfId="6014" xr:uid="{F33113FE-C911-4DCF-A776-5AFFBDEC7E80}"/>
    <cellStyle name="Calculation 6 2 3 4 5 2" xfId="40179" xr:uid="{8172D77F-0354-46C2-86DF-94CE8A4E883D}"/>
    <cellStyle name="Calculation 6 2 3 4 6" xfId="46574" xr:uid="{AF576873-7569-4A7C-B043-1AC0CBC2B7B5}"/>
    <cellStyle name="Calculation 6 2 3 5" xfId="6015" xr:uid="{9A248E03-B22A-4C44-8821-6B86CE497F14}"/>
    <cellStyle name="Calculation 6 2 3 5 2" xfId="6016" xr:uid="{8DADE9BD-4B99-4A6F-9681-794179A77D7A}"/>
    <cellStyle name="Calculation 6 2 3 5 2 2" xfId="6017" xr:uid="{3FB0B0B4-7CDD-4A07-B074-EDA89F443AB7}"/>
    <cellStyle name="Calculation 6 2 3 5 2 2 2" xfId="39019" xr:uid="{F362A9D5-A148-47FB-9905-1DF8672FF64C}"/>
    <cellStyle name="Calculation 6 2 3 5 2 3" xfId="35101" xr:uid="{ACEC75D5-6013-4F50-BD57-DF62882F4A77}"/>
    <cellStyle name="Calculation 6 2 3 5 3" xfId="6018" xr:uid="{5AECF7D0-850A-4A37-8D30-A05E21EE62E2}"/>
    <cellStyle name="Calculation 6 2 3 5 3 2" xfId="6019" xr:uid="{E7134C0C-EFC9-4B69-ACBF-425D54D7C12E}"/>
    <cellStyle name="Calculation 6 2 3 5 3 2 2" xfId="40180" xr:uid="{1F3BF161-D3DF-4A8C-8188-1B2B4F53F4BC}"/>
    <cellStyle name="Calculation 6 2 3 5 3 3" xfId="26601" xr:uid="{A88E9AA5-B4D0-4B14-83BE-73F918AC85D4}"/>
    <cellStyle name="Calculation 6 2 3 5 4" xfId="6020" xr:uid="{06BF9B5A-47AA-45CA-9E0A-9128E1F87F05}"/>
    <cellStyle name="Calculation 6 2 3 5 4 2" xfId="40181" xr:uid="{93719E01-3FD0-42A0-A9A3-38979D35C665}"/>
    <cellStyle name="Calculation 6 2 3 5 5" xfId="32636" xr:uid="{D23D2063-DCB2-4BA0-A314-900BAB700967}"/>
    <cellStyle name="Calculation 6 2 3 6" xfId="6021" xr:uid="{9365BF69-35DE-4D46-8D8E-CECCC8AC3585}"/>
    <cellStyle name="Calculation 6 2 3 6 2" xfId="6022" xr:uid="{7E1F0F70-F98C-438D-9DFD-0639E9B91461}"/>
    <cellStyle name="Calculation 6 2 3 6 2 2" xfId="39510" xr:uid="{2F6B70F7-F36B-4F14-9845-EFC372DFEA1C}"/>
    <cellStyle name="Calculation 6 2 3 6 3" xfId="26324" xr:uid="{35012ABF-6532-41A0-800C-609E3829C2E2}"/>
    <cellStyle name="Calculation 6 2 3 7" xfId="6023" xr:uid="{C1AD60DB-940A-49A5-82ED-734FB41CB391}"/>
    <cellStyle name="Calculation 6 2 3 7 2" xfId="6024" xr:uid="{1AF2D502-F899-4FF1-9CB5-D00F503AE964}"/>
    <cellStyle name="Calculation 6 2 3 7 2 2" xfId="40182" xr:uid="{BE62F642-8617-4C8D-8D36-8F2D928002B1}"/>
    <cellStyle name="Calculation 6 2 3 7 3" xfId="37452" xr:uid="{DF6DE7D2-8575-415E-8CD0-984F60F2BC37}"/>
    <cellStyle name="Calculation 6 2 3 8" xfId="6025" xr:uid="{1BF211D0-DA33-43C3-A9D1-AE5127848FDC}"/>
    <cellStyle name="Calculation 6 2 3 8 2" xfId="40183" xr:uid="{96E8D58B-CD4A-44F2-AC77-59C5E7F301CC}"/>
    <cellStyle name="Calculation 6 2 3 9" xfId="31539" xr:uid="{917957AC-8E41-4A47-BA7C-C1EFE479A934}"/>
    <cellStyle name="Calculation 6 2 4" xfId="1199" xr:uid="{E3CC5E30-711E-49BD-AA56-00C79102E1C5}"/>
    <cellStyle name="Calculation 6 2 4 2" xfId="1539" xr:uid="{ECF5A9F0-DA2A-48C3-B02A-62510BCC9223}"/>
    <cellStyle name="Calculation 6 2 4 2 2" xfId="2530" xr:uid="{C3A4D854-CAA9-47CE-A34D-2B0FC85C1098}"/>
    <cellStyle name="Calculation 6 2 4 2 2 2" xfId="6026" xr:uid="{CD61FD11-BAE6-45A6-BFA3-D05FF469F314}"/>
    <cellStyle name="Calculation 6 2 4 2 2 2 2" xfId="6027" xr:uid="{593401CB-5D9C-4CC1-AF13-E8BBFA4DE90D}"/>
    <cellStyle name="Calculation 6 2 4 2 2 2 2 2" xfId="6028" xr:uid="{36878AEC-13F2-4785-AB48-9EB7A1FF7C53}"/>
    <cellStyle name="Calculation 6 2 4 2 2 2 2 2 2" xfId="45052" xr:uid="{B7CCD1B0-D9D3-4724-8A9B-4766E9067D4C}"/>
    <cellStyle name="Calculation 6 2 4 2 2 2 2 3" xfId="47890" xr:uid="{2EC996A9-9A00-4E6B-BC89-3B216921A0FA}"/>
    <cellStyle name="Calculation 6 2 4 2 2 2 3" xfId="6029" xr:uid="{BBB90D63-1B84-40D3-A0E3-6E3A73A39EAA}"/>
    <cellStyle name="Calculation 6 2 4 2 2 2 3 2" xfId="6030" xr:uid="{8870FE65-EF05-4D88-8C5B-40B3A6DB3758}"/>
    <cellStyle name="Calculation 6 2 4 2 2 2 3 2 2" xfId="40184" xr:uid="{F64064D0-191E-4ADA-BA04-C24B771A9845}"/>
    <cellStyle name="Calculation 6 2 4 2 2 2 3 3" xfId="30009" xr:uid="{C593C3BC-2E9F-44ED-88F1-B2369CF32032}"/>
    <cellStyle name="Calculation 6 2 4 2 2 2 4" xfId="6031" xr:uid="{90E0BFE8-697F-4924-8438-631EA25A9EAF}"/>
    <cellStyle name="Calculation 6 2 4 2 2 2 4 2" xfId="29229" xr:uid="{C4DDC8C6-B53B-48DF-A406-D6AE35F5AD74}"/>
    <cellStyle name="Calculation 6 2 4 2 2 2 5" xfId="29912" xr:uid="{78C4B5A8-4092-4ED0-8B38-CF9B299767EC}"/>
    <cellStyle name="Calculation 6 2 4 2 2 3" xfId="6032" xr:uid="{A40FB272-BF24-4F40-BF02-6BBB13018C5A}"/>
    <cellStyle name="Calculation 6 2 4 2 2 3 2" xfId="6033" xr:uid="{C830B37B-5B1A-46D4-81F7-824875963209}"/>
    <cellStyle name="Calculation 6 2 4 2 2 3 2 2" xfId="38855" xr:uid="{3FDBD201-A5E3-43D2-9D13-04FE1B4CA9A4}"/>
    <cellStyle name="Calculation 6 2 4 2 2 3 3" xfId="47281" xr:uid="{AC4FEF5C-CFD2-4F52-8F8A-7B6DED7BA403}"/>
    <cellStyle name="Calculation 6 2 4 2 2 4" xfId="6034" xr:uid="{AC4B5360-449B-4D3B-9ED5-5A66C4B53833}"/>
    <cellStyle name="Calculation 6 2 4 2 2 4 2" xfId="6035" xr:uid="{4C579F12-CA84-4FA7-88FB-D95C1FFC6AA2}"/>
    <cellStyle name="Calculation 6 2 4 2 2 4 2 2" xfId="40185" xr:uid="{C08BACA7-D1D9-4581-B941-DC304C9C2689}"/>
    <cellStyle name="Calculation 6 2 4 2 2 4 3" xfId="29685" xr:uid="{0EF2537E-21DD-48BA-88A2-DA11AD7A7DE7}"/>
    <cellStyle name="Calculation 6 2 4 2 2 5" xfId="6036" xr:uid="{7ACCA466-B66D-40DD-A119-7F61742BCE2A}"/>
    <cellStyle name="Calculation 6 2 4 2 2 5 2" xfId="45234" xr:uid="{CB83805C-FE04-4480-9050-5002874063DC}"/>
    <cellStyle name="Calculation 6 2 4 2 2 6" xfId="25331" xr:uid="{2405522A-78E8-4155-9230-642E2062BFC0}"/>
    <cellStyle name="Calculation 6 2 4 2 3" xfId="6037" xr:uid="{BF59EE46-9BFC-42CA-A633-1303CC61A30D}"/>
    <cellStyle name="Calculation 6 2 4 2 3 2" xfId="6038" xr:uid="{9D1A65C5-8168-4ABF-859A-8B6534C8ACF4}"/>
    <cellStyle name="Calculation 6 2 4 2 3 2 2" xfId="6039" xr:uid="{7B135B9A-FEB5-46D0-B173-633B86D8F5DA}"/>
    <cellStyle name="Calculation 6 2 4 2 3 2 2 2" xfId="25758" xr:uid="{9B66723A-2A49-45CA-A921-36A3A2DCE8CE}"/>
    <cellStyle name="Calculation 6 2 4 2 3 2 3" xfId="34090" xr:uid="{93B87C5B-D2A3-400C-A4AE-F6ED7C968E59}"/>
    <cellStyle name="Calculation 6 2 4 2 3 3" xfId="6040" xr:uid="{57A41D15-55C6-41D6-966F-233A95F85829}"/>
    <cellStyle name="Calculation 6 2 4 2 3 3 2" xfId="6041" xr:uid="{CBA9C707-675F-4CE2-964A-2D6232EB9D2F}"/>
    <cellStyle name="Calculation 6 2 4 2 3 3 2 2" xfId="45881" xr:uid="{7D01E97F-ECDD-470B-BAC1-25B5B11266E1}"/>
    <cellStyle name="Calculation 6 2 4 2 3 3 3" xfId="30042" xr:uid="{2F11E275-5AE3-4081-89E1-F1ACCEFAF2D4}"/>
    <cellStyle name="Calculation 6 2 4 2 3 4" xfId="6042" xr:uid="{638C0812-0683-4A05-8A5A-61F2D3600DBD}"/>
    <cellStyle name="Calculation 6 2 4 2 3 4 2" xfId="40186" xr:uid="{E11CEAF4-6451-4257-9DAF-950DDAEBC99C}"/>
    <cellStyle name="Calculation 6 2 4 2 3 5" xfId="26717" xr:uid="{8046EB44-5131-41F4-9CB1-ABCFD0BEE441}"/>
    <cellStyle name="Calculation 6 2 4 2 4" xfId="6043" xr:uid="{E1BCA669-D015-4005-B388-CFCA42A83035}"/>
    <cellStyle name="Calculation 6 2 4 2 4 2" xfId="6044" xr:uid="{90B7D047-F187-4FCE-8131-B9C71255E1F6}"/>
    <cellStyle name="Calculation 6 2 4 2 4 2 2" xfId="38613" xr:uid="{5EEC32DE-F39D-4171-98AC-5A719EA731C2}"/>
    <cellStyle name="Calculation 6 2 4 2 4 3" xfId="34613" xr:uid="{5DE915E8-1864-4807-906F-DFA56AB85CE2}"/>
    <cellStyle name="Calculation 6 2 4 2 5" xfId="6045" xr:uid="{719E7DDE-D087-4312-B39E-5C2537815456}"/>
    <cellStyle name="Calculation 6 2 4 2 5 2" xfId="6046" xr:uid="{26F29833-3EB8-4BCA-8D75-AEA82C802EE5}"/>
    <cellStyle name="Calculation 6 2 4 2 5 2 2" xfId="40187" xr:uid="{E5B48A95-0186-4D20-B6F9-9E5D32899917}"/>
    <cellStyle name="Calculation 6 2 4 2 5 3" xfId="44253" xr:uid="{9B2EB99E-1312-4BBD-B394-06C92A048F09}"/>
    <cellStyle name="Calculation 6 2 4 2 6" xfId="6047" xr:uid="{737A3110-0724-4B94-8A3E-3B74B9539827}"/>
    <cellStyle name="Calculation 6 2 4 2 6 2" xfId="40188" xr:uid="{EB70D8BC-44F7-4810-A2ED-94240A01E1A3}"/>
    <cellStyle name="Calculation 6 2 4 2 7" xfId="44213" xr:uid="{21ECC390-53BC-4028-87E0-BB8287CF5A93}"/>
    <cellStyle name="Calculation 6 2 4 3" xfId="1801" xr:uid="{EDC491A8-1357-4BB7-8D6D-ABFB636C08F8}"/>
    <cellStyle name="Calculation 6 2 4 3 2" xfId="2786" xr:uid="{FD4A0376-916D-453F-B1F9-32C50B2DF6B8}"/>
    <cellStyle name="Calculation 6 2 4 3 2 2" xfId="6048" xr:uid="{F5FEE7E3-EEE9-4775-9FDF-065DB7CA7873}"/>
    <cellStyle name="Calculation 6 2 4 3 2 2 2" xfId="6049" xr:uid="{1B2334BD-809F-44C2-8931-8F4BAFDBB7CE}"/>
    <cellStyle name="Calculation 6 2 4 3 2 2 2 2" xfId="6050" xr:uid="{5169CB1C-02A9-43A9-83BD-51984FCB80C4}"/>
    <cellStyle name="Calculation 6 2 4 3 2 2 2 2 2" xfId="37894" xr:uid="{50F1AA22-9B0E-49D1-99B3-0399A085C207}"/>
    <cellStyle name="Calculation 6 2 4 3 2 2 2 3" xfId="27756" xr:uid="{B4770E01-1DC5-4D08-9C63-356F03D5237F}"/>
    <cellStyle name="Calculation 6 2 4 3 2 2 3" xfId="6051" xr:uid="{2B026632-9E14-4435-A455-EA69379F2301}"/>
    <cellStyle name="Calculation 6 2 4 3 2 2 3 2" xfId="6052" xr:uid="{870F105E-EA8C-41A5-B8E4-CE23FD5FA322}"/>
    <cellStyle name="Calculation 6 2 4 3 2 2 3 2 2" xfId="40189" xr:uid="{B45F4682-B06A-4A1B-B756-FC8225DCAD5F}"/>
    <cellStyle name="Calculation 6 2 4 3 2 2 3 3" xfId="35147" xr:uid="{EEC2E62E-52B4-4CB1-BE69-93F7A192C252}"/>
    <cellStyle name="Calculation 6 2 4 3 2 2 4" xfId="6053" xr:uid="{B43EE137-AB02-483F-A262-7AAD9CA8F7CD}"/>
    <cellStyle name="Calculation 6 2 4 3 2 2 4 2" xfId="48722" xr:uid="{F76821C2-B353-4C78-BE98-A73E26CF849D}"/>
    <cellStyle name="Calculation 6 2 4 3 2 2 5" xfId="29093" xr:uid="{7382D620-5A0F-4211-9D5E-A00A79C8F10C}"/>
    <cellStyle name="Calculation 6 2 4 3 2 3" xfId="6054" xr:uid="{73B97037-A25B-4F91-9B62-F6F21021A100}"/>
    <cellStyle name="Calculation 6 2 4 3 2 3 2" xfId="6055" xr:uid="{2D16B306-7266-49DC-AD80-6FA78FAE51D7}"/>
    <cellStyle name="Calculation 6 2 4 3 2 3 2 2" xfId="37766" xr:uid="{B127FA5A-1A52-4273-AC86-BC63508D9FEB}"/>
    <cellStyle name="Calculation 6 2 4 3 2 3 3" xfId="26956" xr:uid="{21AC0EA4-7A26-4A4F-B9BC-762A1AB91F16}"/>
    <cellStyle name="Calculation 6 2 4 3 2 4" xfId="6056" xr:uid="{880F47D2-3D34-4E52-A181-23356DF41235}"/>
    <cellStyle name="Calculation 6 2 4 3 2 4 2" xfId="6057" xr:uid="{A8CC61B1-9A8D-4C09-A1C5-C621DE2EC56D}"/>
    <cellStyle name="Calculation 6 2 4 3 2 4 2 2" xfId="26147" xr:uid="{1B157341-399A-4CC3-AD5E-390202EF2880}"/>
    <cellStyle name="Calculation 6 2 4 3 2 4 3" xfId="47943" xr:uid="{E8BBA7D0-5EDF-4C60-B367-D3B0E715D568}"/>
    <cellStyle name="Calculation 6 2 4 3 2 5" xfId="6058" xr:uid="{4B37FB79-1BAA-4156-A8D5-049DE6D0B368}"/>
    <cellStyle name="Calculation 6 2 4 3 2 5 2" xfId="27130" xr:uid="{ECD325FD-0D4B-4DED-B003-88F9BAFF1F0B}"/>
    <cellStyle name="Calculation 6 2 4 3 2 6" xfId="32372" xr:uid="{8BBAA0BC-4FB0-4F7C-AEF6-1E575AC4DAF3}"/>
    <cellStyle name="Calculation 6 2 4 3 3" xfId="6059" xr:uid="{9EBDA6B8-346A-40FF-8E4B-E917276A70FC}"/>
    <cellStyle name="Calculation 6 2 4 3 3 2" xfId="6060" xr:uid="{B8DEEDE7-8551-42B1-8A5D-A1235E215C1F}"/>
    <cellStyle name="Calculation 6 2 4 3 3 2 2" xfId="6061" xr:uid="{9826972E-2A93-4A32-8F3D-8A84658B74A4}"/>
    <cellStyle name="Calculation 6 2 4 3 3 2 2 2" xfId="37564" xr:uid="{7F1E6ACD-5736-49D6-9F74-08317C2C6E5C}"/>
    <cellStyle name="Calculation 6 2 4 3 3 2 3" xfId="28965" xr:uid="{5BBD8358-3573-405A-A6BC-A6E43FBAB314}"/>
    <cellStyle name="Calculation 6 2 4 3 3 3" xfId="6062" xr:uid="{0D845E23-4711-42FE-90D3-AA3CAB4F3FD5}"/>
    <cellStyle name="Calculation 6 2 4 3 3 3 2" xfId="6063" xr:uid="{4913A302-D36B-4EC3-8BA9-389CBC5700F8}"/>
    <cellStyle name="Calculation 6 2 4 3 3 3 2 2" xfId="43840" xr:uid="{F2C2CF57-1FF0-49D9-8F06-C1AAF9D705E7}"/>
    <cellStyle name="Calculation 6 2 4 3 3 3 3" xfId="33533" xr:uid="{2F984B1B-DD4A-4BD2-9780-5A46109F8269}"/>
    <cellStyle name="Calculation 6 2 4 3 3 4" xfId="6064" xr:uid="{362165ED-DA25-4851-BE8B-619A180C6FB0}"/>
    <cellStyle name="Calculation 6 2 4 3 3 4 2" xfId="40190" xr:uid="{AA5BC8FC-FB53-4310-9E75-92A3E8213998}"/>
    <cellStyle name="Calculation 6 2 4 3 3 5" xfId="32899" xr:uid="{B5994922-99B8-436C-8227-0F69C0524B9D}"/>
    <cellStyle name="Calculation 6 2 4 3 4" xfId="6065" xr:uid="{8D0BB7D6-CBD7-41FA-824F-4DFA64CF931B}"/>
    <cellStyle name="Calculation 6 2 4 3 4 2" xfId="6066" xr:uid="{5D0B2464-BC2F-4913-BD66-FB04782F8675}"/>
    <cellStyle name="Calculation 6 2 4 3 4 2 2" xfId="45773" xr:uid="{EFAEC2A7-3272-4524-8DC5-B28E8A227AE6}"/>
    <cellStyle name="Calculation 6 2 4 3 4 3" xfId="26483" xr:uid="{3C9C60BF-8724-47B1-9C09-3D4E0E6B416E}"/>
    <cellStyle name="Calculation 6 2 4 3 5" xfId="6067" xr:uid="{0102D690-CCC6-49F3-8DDD-E1ABA06F093C}"/>
    <cellStyle name="Calculation 6 2 4 3 5 2" xfId="6068" xr:uid="{CD3F41D9-0BFC-4F1F-9FD2-DE3E1958CD98}"/>
    <cellStyle name="Calculation 6 2 4 3 5 2 2" xfId="40191" xr:uid="{2931DC7A-23A1-4EC2-8EF8-E2E7DC1343C7}"/>
    <cellStyle name="Calculation 6 2 4 3 5 3" xfId="37559" xr:uid="{3611449C-8BB3-42AF-82CB-CD1A0BF25231}"/>
    <cellStyle name="Calculation 6 2 4 3 6" xfId="6069" xr:uid="{5F17B494-FFEE-4182-853A-4565C2980AB7}"/>
    <cellStyle name="Calculation 6 2 4 3 6 2" xfId="40192" xr:uid="{D64D3CD7-5DC2-48A0-A10A-5B7DBCB36D12}"/>
    <cellStyle name="Calculation 6 2 4 3 7" xfId="31933" xr:uid="{0B9373FB-BD7B-416D-BA39-289513CE0C40}"/>
    <cellStyle name="Calculation 6 2 4 4" xfId="2202" xr:uid="{EC070169-089B-429C-8881-35A34F679937}"/>
    <cellStyle name="Calculation 6 2 4 4 2" xfId="6070" xr:uid="{B59C81A7-020C-490F-B2BA-09C773A3E036}"/>
    <cellStyle name="Calculation 6 2 4 4 2 2" xfId="6071" xr:uid="{49914B9B-679D-4E31-8904-2F62FD0495F0}"/>
    <cellStyle name="Calculation 6 2 4 4 2 2 2" xfId="6072" xr:uid="{CAA8B4CD-4B2C-468C-88F9-5A001E4F01D0}"/>
    <cellStyle name="Calculation 6 2 4 4 2 2 2 2" xfId="47821" xr:uid="{A494ACE9-EF22-4CBF-97A6-7905B0F37E85}"/>
    <cellStyle name="Calculation 6 2 4 4 2 2 3" xfId="33921" xr:uid="{1152490F-4D2D-4D3F-B84E-0242283C66AC}"/>
    <cellStyle name="Calculation 6 2 4 4 2 3" xfId="6073" xr:uid="{3333614C-75D5-43D3-9108-82815A8D5236}"/>
    <cellStyle name="Calculation 6 2 4 4 2 3 2" xfId="6074" xr:uid="{E88DE182-7177-4E0E-9C9C-555A539A83F9}"/>
    <cellStyle name="Calculation 6 2 4 4 2 3 2 2" xfId="40193" xr:uid="{11A986F9-DD63-4927-8703-5A300D43F4D2}"/>
    <cellStyle name="Calculation 6 2 4 4 2 3 3" xfId="45223" xr:uid="{C17300F0-6857-465E-AD6C-B8C22C613705}"/>
    <cellStyle name="Calculation 6 2 4 4 2 4" xfId="6075" xr:uid="{3D92A6C0-3086-4737-91F0-A4098BD5294C}"/>
    <cellStyle name="Calculation 6 2 4 4 2 4 2" xfId="29854" xr:uid="{490DAD36-0699-4A8A-96FF-369C44B9EF85}"/>
    <cellStyle name="Calculation 6 2 4 4 2 5" xfId="33132" xr:uid="{BF7E5608-BE69-4FBF-8663-2E238E4F68E6}"/>
    <cellStyle name="Calculation 6 2 4 4 3" xfId="6076" xr:uid="{42D9D394-A53A-4DB4-AB97-3132ADE88B5B}"/>
    <cellStyle name="Calculation 6 2 4 4 3 2" xfId="6077" xr:uid="{9CE4E55B-D459-40C2-8AC2-509CFB830EC8}"/>
    <cellStyle name="Calculation 6 2 4 4 3 2 2" xfId="26857" xr:uid="{B58D61D5-4284-4C44-AA13-3E0D55FD7447}"/>
    <cellStyle name="Calculation 6 2 4 4 3 3" xfId="30194" xr:uid="{5E8A64B2-FD18-43E4-9674-C8435F23A570}"/>
    <cellStyle name="Calculation 6 2 4 4 4" xfId="6078" xr:uid="{FFD93E4E-96E6-4F39-86F1-8EA562F327F9}"/>
    <cellStyle name="Calculation 6 2 4 4 4 2" xfId="6079" xr:uid="{008321B0-A991-4DD2-9F6E-A543EC5EF86A}"/>
    <cellStyle name="Calculation 6 2 4 4 4 2 2" xfId="47479" xr:uid="{7F69608C-9818-4BB1-9401-76484B53249A}"/>
    <cellStyle name="Calculation 6 2 4 4 4 3" xfId="45832" xr:uid="{1C0216CD-4628-4D05-9D3F-596813D45B9F}"/>
    <cellStyle name="Calculation 6 2 4 4 5" xfId="6080" xr:uid="{ED444005-2650-43FE-AF20-0527C4250094}"/>
    <cellStyle name="Calculation 6 2 4 4 5 2" xfId="48375" xr:uid="{B41A31DC-24E2-435C-8F35-89F6027E77DC}"/>
    <cellStyle name="Calculation 6 2 4 4 6" xfId="47428" xr:uid="{407C4140-A941-4229-97DF-8063A9B113F5}"/>
    <cellStyle name="Calculation 6 2 4 5" xfId="6081" xr:uid="{3F10056F-A59B-44D4-99BB-35AE52B1B573}"/>
    <cellStyle name="Calculation 6 2 4 5 2" xfId="6082" xr:uid="{27005E98-0FCD-4DC9-ABB1-063F6446A4FC}"/>
    <cellStyle name="Calculation 6 2 4 5 2 2" xfId="6083" xr:uid="{F27313B4-C720-40F9-B355-52E41F6AF7A6}"/>
    <cellStyle name="Calculation 6 2 4 5 2 2 2" xfId="38775" xr:uid="{1440B235-3847-47EB-94F2-F9D46BD74D2E}"/>
    <cellStyle name="Calculation 6 2 4 5 2 3" xfId="27359" xr:uid="{CB36EE0D-9F72-4E28-942C-5893198353F6}"/>
    <cellStyle name="Calculation 6 2 4 5 3" xfId="6084" xr:uid="{57ED0FB2-8A67-4846-A7FF-B2C602B41AC6}"/>
    <cellStyle name="Calculation 6 2 4 5 3 2" xfId="6085" xr:uid="{976B8B50-0FEB-465E-A56E-12E3FF58615B}"/>
    <cellStyle name="Calculation 6 2 4 5 3 2 2" xfId="40194" xr:uid="{94CF1736-AF83-4DF9-BE47-2C9AFF473C36}"/>
    <cellStyle name="Calculation 6 2 4 5 3 3" xfId="45158" xr:uid="{5C6299B4-C63A-4052-9D3E-0B3819B84D37}"/>
    <cellStyle name="Calculation 6 2 4 5 4" xfId="6086" xr:uid="{8F323224-A23D-4236-A4AA-17342559B7B1}"/>
    <cellStyle name="Calculation 6 2 4 5 4 2" xfId="40195" xr:uid="{916E914D-2763-4D60-AF9D-1F9C68726F09}"/>
    <cellStyle name="Calculation 6 2 4 5 5" xfId="32580" xr:uid="{13F4F7C0-8E39-4717-8C08-53BF21F2144E}"/>
    <cellStyle name="Calculation 6 2 4 6" xfId="6087" xr:uid="{2C1F9626-7697-405F-B43C-BBB5FF523D44}"/>
    <cellStyle name="Calculation 6 2 4 6 2" xfId="6088" xr:uid="{C5DFA621-865D-4C4B-AFFE-4DFD6571CD97}"/>
    <cellStyle name="Calculation 6 2 4 6 2 2" xfId="28577" xr:uid="{4EB7F131-2041-4450-B549-7041385BF596}"/>
    <cellStyle name="Calculation 6 2 4 6 3" xfId="48619" xr:uid="{6C6940F9-25FF-4063-8D24-F2FAF1CD9B76}"/>
    <cellStyle name="Calculation 6 2 4 7" xfId="6089" xr:uid="{EA96FDB1-A0DB-4575-B610-A018B9BAE984}"/>
    <cellStyle name="Calculation 6 2 4 7 2" xfId="6090" xr:uid="{4AF71C39-7ECD-4DCD-8441-E1FF3FA97F58}"/>
    <cellStyle name="Calculation 6 2 4 7 2 2" xfId="40196" xr:uid="{81097BE3-B5F7-4FBC-B9C7-2E1857012ECD}"/>
    <cellStyle name="Calculation 6 2 4 7 3" xfId="35992" xr:uid="{8EABDD1F-61F4-4991-9F57-1FD8295ABD2D}"/>
    <cellStyle name="Calculation 6 2 4 8" xfId="6091" xr:uid="{8DC0CB61-FFF8-4E22-8D0A-F8A5F50A9F88}"/>
    <cellStyle name="Calculation 6 2 4 8 2" xfId="40197" xr:uid="{C11EC87C-65CB-4A78-9CBA-98F1FE1664CA}"/>
    <cellStyle name="Calculation 6 2 4 9" xfId="31609" xr:uid="{6CB9C8E2-768B-4CD3-BA24-57DC12CFDBF5}"/>
    <cellStyle name="Calculation 6 2 5" xfId="1093" xr:uid="{09179AA1-C301-4FDF-AA8A-36C567F2D8A4}"/>
    <cellStyle name="Calculation 6 2 5 2" xfId="2104" xr:uid="{16DB15D3-3183-4039-BE97-FC1AD5BA6D36}"/>
    <cellStyle name="Calculation 6 2 5 2 2" xfId="6092" xr:uid="{DF79BFBE-06A1-4B0E-B1CE-FB3C0B6CDE2C}"/>
    <cellStyle name="Calculation 6 2 5 2 2 2" xfId="6093" xr:uid="{1420F9DA-921F-438B-8F7D-10AFDE529A21}"/>
    <cellStyle name="Calculation 6 2 5 2 2 2 2" xfId="6094" xr:uid="{C929C560-6E69-4086-8900-B5706944CB74}"/>
    <cellStyle name="Calculation 6 2 5 2 2 2 2 2" xfId="30189" xr:uid="{CB55ECA9-AD1B-4FE1-8371-BE15BA618CF1}"/>
    <cellStyle name="Calculation 6 2 5 2 2 2 3" xfId="35503" xr:uid="{E2E82A42-EAAF-4A6F-B1DB-AA5DD91D4564}"/>
    <cellStyle name="Calculation 6 2 5 2 2 3" xfId="6095" xr:uid="{612D3157-9587-4F69-8DAE-4209B7D8C60E}"/>
    <cellStyle name="Calculation 6 2 5 2 2 3 2" xfId="6096" xr:uid="{91B212F3-DA6C-4B91-B1AD-3540001C1733}"/>
    <cellStyle name="Calculation 6 2 5 2 2 3 2 2" xfId="40198" xr:uid="{403B47BF-9831-49D6-9CC0-C9B0D16B52E1}"/>
    <cellStyle name="Calculation 6 2 5 2 2 3 3" xfId="37238" xr:uid="{1BA4A50E-C7E3-4074-AA7F-16E2FA48CD21}"/>
    <cellStyle name="Calculation 6 2 5 2 2 4" xfId="6097" xr:uid="{5D145ED0-FA51-486D-B0AA-7B7BA90A960A}"/>
    <cellStyle name="Calculation 6 2 5 2 2 4 2" xfId="40199" xr:uid="{3CA1C4F0-6CAC-44E9-B065-FDA30C2A38E1}"/>
    <cellStyle name="Calculation 6 2 5 2 2 5" xfId="33077" xr:uid="{574A88BA-9109-4FC5-BB01-4E25C37A5CC7}"/>
    <cellStyle name="Calculation 6 2 5 2 3" xfId="6098" xr:uid="{4AF3A414-ED69-4056-8CF7-4768404EE4C4}"/>
    <cellStyle name="Calculation 6 2 5 2 3 2" xfId="6099" xr:uid="{E842775E-4E2D-480D-91EA-6D0F9E5D26FA}"/>
    <cellStyle name="Calculation 6 2 5 2 3 2 2" xfId="38511" xr:uid="{77727166-EDA8-4AB3-9411-772F7B22FE89}"/>
    <cellStyle name="Calculation 6 2 5 2 3 3" xfId="26127" xr:uid="{6A33C0EB-AF40-431F-9287-B449BB1B5C0F}"/>
    <cellStyle name="Calculation 6 2 5 2 4" xfId="6100" xr:uid="{2B710302-2BB0-4BD7-B776-67AC1097BB41}"/>
    <cellStyle name="Calculation 6 2 5 2 4 2" xfId="6101" xr:uid="{426D15AC-F32A-4873-93A0-A1EBA9EA560C}"/>
    <cellStyle name="Calculation 6 2 5 2 4 2 2" xfId="40200" xr:uid="{FFF80BBB-C0C8-4CD1-9457-4E7A55E192BA}"/>
    <cellStyle name="Calculation 6 2 5 2 4 3" xfId="25647" xr:uid="{FC4857E3-E8BF-4CA4-9824-F1392640B203}"/>
    <cellStyle name="Calculation 6 2 5 2 5" xfId="6102" xr:uid="{D06E15B1-7780-4B54-8E1E-A9617275093F}"/>
    <cellStyle name="Calculation 6 2 5 2 5 2" xfId="28560" xr:uid="{3F1F750B-9BE4-4955-BBED-BA4683964D55}"/>
    <cellStyle name="Calculation 6 2 5 2 6" xfId="26653" xr:uid="{97751F30-BD1A-4C52-9791-8A5E71E2A898}"/>
    <cellStyle name="Calculation 6 2 5 3" xfId="6103" xr:uid="{0A0FD56C-54B8-4DCD-8C41-50BC84F2E18F}"/>
    <cellStyle name="Calculation 6 2 5 3 2" xfId="6104" xr:uid="{0C2F32CC-208A-4C1C-B0ED-4E3EA0BD3B6A}"/>
    <cellStyle name="Calculation 6 2 5 3 2 2" xfId="6105" xr:uid="{145855F6-EA7E-48D4-BB9C-D5ECE74E6DE6}"/>
    <cellStyle name="Calculation 6 2 5 3 2 2 2" xfId="28401" xr:uid="{255489EB-CB9E-4BB6-9B1F-0B54AACA06A2}"/>
    <cellStyle name="Calculation 6 2 5 3 2 3" xfId="47680" xr:uid="{CCD29509-C83A-440A-978C-19550667BCBA}"/>
    <cellStyle name="Calculation 6 2 5 3 3" xfId="6106" xr:uid="{3D17D983-8E9D-41B2-BC43-191F20B6459B}"/>
    <cellStyle name="Calculation 6 2 5 3 3 2" xfId="6107" xr:uid="{95C6C3A7-6516-4131-BCA1-294D231BE4F7}"/>
    <cellStyle name="Calculation 6 2 5 3 3 2 2" xfId="28659" xr:uid="{1936FFD2-020D-4361-836E-0A66A83630EA}"/>
    <cellStyle name="Calculation 6 2 5 3 3 3" xfId="27186" xr:uid="{7EC1951A-AED0-4A06-8EF1-B917B158FF09}"/>
    <cellStyle name="Calculation 6 2 5 3 4" xfId="6108" xr:uid="{1CE6A4D0-A000-4954-890D-682276A61E2D}"/>
    <cellStyle name="Calculation 6 2 5 3 4 2" xfId="45343" xr:uid="{D308365A-7098-4B47-8D86-F33ECAB928F0}"/>
    <cellStyle name="Calculation 6 2 5 3 5" xfId="32521" xr:uid="{A19C2DAA-7152-470F-B6FE-D6ACC2C2392A}"/>
    <cellStyle name="Calculation 6 2 5 4" xfId="6109" xr:uid="{0BFDCB8C-855D-4570-9421-1092C13279A5}"/>
    <cellStyle name="Calculation 6 2 5 4 2" xfId="6110" xr:uid="{D0D120DD-C1A2-44BF-8F26-99EFC436289D}"/>
    <cellStyle name="Calculation 6 2 5 4 2 2" xfId="38541" xr:uid="{6150F65F-C436-4A97-8CEC-0BEF1C26ECDD}"/>
    <cellStyle name="Calculation 6 2 5 4 3" xfId="34535" xr:uid="{DA279EF2-50E4-4F18-BD3B-8E54A52DD608}"/>
    <cellStyle name="Calculation 6 2 5 5" xfId="6111" xr:uid="{0DB791E6-84D4-4C7D-B91C-609945D5B7CA}"/>
    <cellStyle name="Calculation 6 2 5 5 2" xfId="6112" xr:uid="{CA7059F1-BB04-44C1-B710-9523B47B64EB}"/>
    <cellStyle name="Calculation 6 2 5 5 2 2" xfId="27098" xr:uid="{A8A2CC5D-C469-48FD-AB2E-5E8AEF5BAD7C}"/>
    <cellStyle name="Calculation 6 2 5 5 3" xfId="36295" xr:uid="{4DB86E33-9D99-45D2-8577-3912EE10A268}"/>
    <cellStyle name="Calculation 6 2 5 6" xfId="6113" xr:uid="{4C764A1C-BDE0-4378-90F4-4F101252A705}"/>
    <cellStyle name="Calculation 6 2 5 6 2" xfId="46467" xr:uid="{9ABACD2F-E0D5-460D-B1E0-EE4B1C0DD3F6}"/>
    <cellStyle name="Calculation 6 2 5 7" xfId="45538" xr:uid="{5353C562-2B2B-47BF-9CC8-AF0C39DB54C0}"/>
    <cellStyle name="Calculation 6 2 6" xfId="1170" xr:uid="{23A6F297-E704-4CC1-ACF6-55A29DB86798}"/>
    <cellStyle name="Calculation 6 2 6 2" xfId="2176" xr:uid="{106CC988-4AC7-45EF-8B85-26CBE5353024}"/>
    <cellStyle name="Calculation 6 2 6 2 2" xfId="6114" xr:uid="{7D99938C-681C-4F49-8921-E357CD838B9F}"/>
    <cellStyle name="Calculation 6 2 6 2 2 2" xfId="6115" xr:uid="{63E812ED-4468-4AA5-9649-9A11B1F66585}"/>
    <cellStyle name="Calculation 6 2 6 2 2 2 2" xfId="6116" xr:uid="{1DACC91D-11B9-44D9-950E-C30302DE4F49}"/>
    <cellStyle name="Calculation 6 2 6 2 2 2 2 2" xfId="39579" xr:uid="{E8D8C4AD-212C-4249-BE99-5756D3B4F304}"/>
    <cellStyle name="Calculation 6 2 6 2 2 2 3" xfId="29389" xr:uid="{5F201DA2-B0BC-4862-91BA-E37DC5CD8A27}"/>
    <cellStyle name="Calculation 6 2 6 2 2 3" xfId="6117" xr:uid="{29D2EAC3-A0FF-4D86-A7D4-09189087CDEC}"/>
    <cellStyle name="Calculation 6 2 6 2 2 3 2" xfId="6118" xr:uid="{C2D0054E-7BE0-476A-8EF4-D2D562BACE51}"/>
    <cellStyle name="Calculation 6 2 6 2 2 3 2 2" xfId="29460" xr:uid="{99AFA3EC-CB20-4B88-9449-41CD723EA21D}"/>
    <cellStyle name="Calculation 6 2 6 2 2 3 3" xfId="28793" xr:uid="{0865DE4C-BB53-47BB-8705-5E99E054B9A5}"/>
    <cellStyle name="Calculation 6 2 6 2 2 4" xfId="6119" xr:uid="{BF7E25B2-0EAE-453A-B91E-C822515FD25B}"/>
    <cellStyle name="Calculation 6 2 6 2 2 4 2" xfId="27507" xr:uid="{5A69B434-1B2D-4F6C-823E-7A39D8A1E320}"/>
    <cellStyle name="Calculation 6 2 6 2 2 5" xfId="28492" xr:uid="{A076BE80-81E2-4CB9-BDEE-4F1855A71C6A}"/>
    <cellStyle name="Calculation 6 2 6 2 3" xfId="6120" xr:uid="{3AA3FAA1-EBCE-4600-ADB1-EEAE521AF08E}"/>
    <cellStyle name="Calculation 6 2 6 2 3 2" xfId="6121" xr:uid="{4726CEC0-0582-4F78-B01C-D325C3948240}"/>
    <cellStyle name="Calculation 6 2 6 2 3 2 2" xfId="39094" xr:uid="{D26B6AB8-ED6E-4DA9-9611-3562DB291F3E}"/>
    <cellStyle name="Calculation 6 2 6 2 3 3" xfId="35192" xr:uid="{E05533CC-E57D-4C64-9B8C-4B1BBC55EF95}"/>
    <cellStyle name="Calculation 6 2 6 2 4" xfId="6122" xr:uid="{C47959C0-4270-4CE4-843E-3582E8F760EC}"/>
    <cellStyle name="Calculation 6 2 6 2 4 2" xfId="6123" xr:uid="{FBB8DC14-0DEC-4C56-BA30-DCD30C58651B}"/>
    <cellStyle name="Calculation 6 2 6 2 4 2 2" xfId="27417" xr:uid="{A6976235-0542-4A8A-8581-6CF8CFF39F23}"/>
    <cellStyle name="Calculation 6 2 6 2 4 3" xfId="45045" xr:uid="{C3353884-97D3-409A-85F4-A1909E6FFFD2}"/>
    <cellStyle name="Calculation 6 2 6 2 5" xfId="6124" xr:uid="{F7F214F6-D228-4F39-B0C7-585AD026A667}"/>
    <cellStyle name="Calculation 6 2 6 2 5 2" xfId="30653" xr:uid="{25C4E33F-39DF-4358-8B42-A0FF1E787999}"/>
    <cellStyle name="Calculation 6 2 6 2 6" xfId="44517" xr:uid="{45AE6674-41B6-4069-AF6F-1DBA1896F2F3}"/>
    <cellStyle name="Calculation 6 2 6 3" xfId="6125" xr:uid="{85D27CB9-3CD0-44BA-91C6-505DB25C44F5}"/>
    <cellStyle name="Calculation 6 2 6 3 2" xfId="6126" xr:uid="{1D7CF612-13EB-4FF6-8051-42E56B82E78B}"/>
    <cellStyle name="Calculation 6 2 6 3 2 2" xfId="6127" xr:uid="{E61870DF-D29F-4584-83CF-C1C3B5300710}"/>
    <cellStyle name="Calculation 6 2 6 3 2 2 2" xfId="48917" xr:uid="{756E0427-1FC4-4ACB-B110-177C9AF090C5}"/>
    <cellStyle name="Calculation 6 2 6 3 2 3" xfId="47550" xr:uid="{225541A0-991B-434F-882A-0EBF40A70ED6}"/>
    <cellStyle name="Calculation 6 2 6 3 3" xfId="6128" xr:uid="{B8397703-5239-46AC-B13F-CB72391F33A0}"/>
    <cellStyle name="Calculation 6 2 6 3 3 2" xfId="6129" xr:uid="{6D527978-559D-47DE-9AA2-12568DF5E3C1}"/>
    <cellStyle name="Calculation 6 2 6 3 3 2 2" xfId="44097" xr:uid="{66F46794-8662-4B1D-93F8-5418A9FE985C}"/>
    <cellStyle name="Calculation 6 2 6 3 3 3" xfId="30773" xr:uid="{A02611EA-ABC4-43F4-9859-F003C827B751}"/>
    <cellStyle name="Calculation 6 2 6 3 4" xfId="6130" xr:uid="{3FCEEA17-8AD3-4028-A16C-472CC2FD5E02}"/>
    <cellStyle name="Calculation 6 2 6 3 4 2" xfId="40201" xr:uid="{C5D308C7-E3FC-4997-ABE9-0C6DFABD2038}"/>
    <cellStyle name="Calculation 6 2 6 3 5" xfId="32561" xr:uid="{28C04718-6104-4174-B476-D181F5957F05}"/>
    <cellStyle name="Calculation 6 2 6 4" xfId="6131" xr:uid="{1E4323A9-6244-41F4-B44A-D109BBBE7EF3}"/>
    <cellStyle name="Calculation 6 2 6 4 2" xfId="6132" xr:uid="{79EC5A9A-B030-4FC6-BED7-86229CAAF4C5}"/>
    <cellStyle name="Calculation 6 2 6 4 2 2" xfId="26151" xr:uid="{4E6F3F4B-C6AB-4FAB-8B3B-04506B322AC4}"/>
    <cellStyle name="Calculation 6 2 6 4 3" xfId="34633" xr:uid="{4274FC1D-B097-4CFA-B401-305AAF13022E}"/>
    <cellStyle name="Calculation 6 2 6 5" xfId="6133" xr:uid="{6DE5F553-F270-47F1-ABF5-FDEEBAD7DB83}"/>
    <cellStyle name="Calculation 6 2 6 5 2" xfId="6134" xr:uid="{D13450E4-0670-4572-986E-D0077F554036}"/>
    <cellStyle name="Calculation 6 2 6 5 2 2" xfId="40202" xr:uid="{BF34C143-8F93-4903-955F-C3A2B3B7CE1B}"/>
    <cellStyle name="Calculation 6 2 6 5 3" xfId="46026" xr:uid="{FE68ACDC-FB1F-4B5E-8561-12F0CA8A316C}"/>
    <cellStyle name="Calculation 6 2 6 6" xfId="6135" xr:uid="{FB81BFE2-9ACC-4928-A1D7-D261F56342D3}"/>
    <cellStyle name="Calculation 6 2 6 6 2" xfId="40203" xr:uid="{8EB0DFF7-F9E9-4A74-8629-8031FFB0AEBF}"/>
    <cellStyle name="Calculation 6 2 6 7" xfId="25198" xr:uid="{DFF77AB4-0548-400D-BA95-A24B3BD4000B}"/>
    <cellStyle name="Calculation 6 2 7" xfId="1876" xr:uid="{7EFD4359-F2A8-4969-A717-79A400218003}"/>
    <cellStyle name="Calculation 6 2 7 2" xfId="6136" xr:uid="{B255D783-0463-4545-B5C3-83F11986EF20}"/>
    <cellStyle name="Calculation 6 2 7 2 2" xfId="6137" xr:uid="{DCAB9801-07ED-413C-8F6F-F523D90AD8F5}"/>
    <cellStyle name="Calculation 6 2 7 2 2 2" xfId="6138" xr:uid="{E77763BA-DD0C-4974-B8B1-C853DD1DDCC9}"/>
    <cellStyle name="Calculation 6 2 7 2 2 2 2" xfId="37698" xr:uid="{49F277DE-1DD2-4CBC-9DE2-BF78BB8E899D}"/>
    <cellStyle name="Calculation 6 2 7 2 2 3" xfId="26459" xr:uid="{14860324-CB43-4720-8087-AFC1F4184965}"/>
    <cellStyle name="Calculation 6 2 7 2 3" xfId="6139" xr:uid="{1304DF94-5C00-4F06-B292-AF106B8B4FBA}"/>
    <cellStyle name="Calculation 6 2 7 2 3 2" xfId="6140" xr:uid="{BCA4E94A-3461-43B8-82BC-C0CB82394FB9}"/>
    <cellStyle name="Calculation 6 2 7 2 3 2 2" xfId="40204" xr:uid="{3A4F0905-A869-4E8E-9FD1-81FA8D4775E3}"/>
    <cellStyle name="Calculation 6 2 7 2 3 3" xfId="33774" xr:uid="{E10B5AD0-C7C2-4833-913D-AC4509669246}"/>
    <cellStyle name="Calculation 6 2 7 2 4" xfId="6141" xr:uid="{09B6B8C8-42DC-45B5-A604-EC4E4629E49B}"/>
    <cellStyle name="Calculation 6 2 7 2 4 2" xfId="40205" xr:uid="{C6193FD7-71B2-45E7-B805-79ABB0E463DF}"/>
    <cellStyle name="Calculation 6 2 7 2 5" xfId="32946" xr:uid="{DE65E1F5-7120-4D61-8C2D-AFE51BFBC4BA}"/>
    <cellStyle name="Calculation 6 2 7 3" xfId="6142" xr:uid="{1629004F-EA1A-41E6-97A7-A3BD91F6F77B}"/>
    <cellStyle name="Calculation 6 2 7 3 2" xfId="6143" xr:uid="{456B049F-1D3C-44A3-899D-361FBB9CA08A}"/>
    <cellStyle name="Calculation 6 2 7 3 2 2" xfId="48432" xr:uid="{42B48D1D-FCAF-4699-AC41-26E7A04F9CD1}"/>
    <cellStyle name="Calculation 6 2 7 3 3" xfId="31259" xr:uid="{63232F5E-434C-44EB-965C-30A5AF76366F}"/>
    <cellStyle name="Calculation 6 2 7 4" xfId="6144" xr:uid="{9DC8444D-DFA1-4480-A15B-F20FFFD0E2D5}"/>
    <cellStyle name="Calculation 6 2 7 4 2" xfId="6145" xr:uid="{2C242BC6-53B5-4B59-B6E5-E8B86AAA9C02}"/>
    <cellStyle name="Calculation 6 2 7 4 2 2" xfId="40206" xr:uid="{6F62364F-B2E5-40D5-82B6-46FDCE7AD418}"/>
    <cellStyle name="Calculation 6 2 7 4 3" xfId="31331" xr:uid="{D3A93AE3-0818-412C-AF3F-2AB987BF46BE}"/>
    <cellStyle name="Calculation 6 2 7 5" xfId="6146" xr:uid="{83708995-E62B-4B12-8864-C4FEA9CB01AD}"/>
    <cellStyle name="Calculation 6 2 7 5 2" xfId="40207" xr:uid="{E313DDBF-A021-46CD-8BD1-F9CF2C6B54FA}"/>
    <cellStyle name="Calculation 6 2 7 6" xfId="32041" xr:uid="{268DB916-028A-4984-932A-688306B086EE}"/>
    <cellStyle name="Calculation 6 2 8" xfId="6147" xr:uid="{B55F6910-DBF2-440A-9A54-67C1773C8E04}"/>
    <cellStyle name="Calculation 6 2 8 2" xfId="6148" xr:uid="{403F2D82-CBC2-4DA3-860E-D0CDC2AD11EC}"/>
    <cellStyle name="Calculation 6 2 8 2 2" xfId="25570" xr:uid="{E7EDC2AD-1C3A-4751-9BBD-093CAAD15180}"/>
    <cellStyle name="Calculation 6 2 8 3" xfId="48267" xr:uid="{12EA8848-17AD-4FBF-8B16-CDC5C1A12BBD}"/>
    <cellStyle name="Calculation 6 2 9" xfId="6149" xr:uid="{A16EC24B-1390-4E4C-BA0F-104F12F4F742}"/>
    <cellStyle name="Calculation 6 2 9 2" xfId="6150" xr:uid="{A295C579-53F0-4AD7-A8AC-B9F09AF030C4}"/>
    <cellStyle name="Calculation 6 2 9 2 2" xfId="40208" xr:uid="{7260D13C-544C-4337-9D3F-126494B91217}"/>
    <cellStyle name="Calculation 6 2 9 3" xfId="47363" xr:uid="{CEF1F115-194D-4B51-8F4B-B48B8737EA79}"/>
    <cellStyle name="Calculation 6 3" xfId="881" xr:uid="{A24C9762-4FFA-4985-A159-F60433492BFA}"/>
    <cellStyle name="Calculation 6 3 10" xfId="31416" xr:uid="{A9D1A77B-35EF-4C67-8CE3-CA9A7030C144}"/>
    <cellStyle name="Calculation 6 3 2" xfId="1435" xr:uid="{464119AA-AF26-420A-993E-B0A67BA1F832}"/>
    <cellStyle name="Calculation 6 3 2 2" xfId="1697" xr:uid="{C0692EA0-4E88-4780-861A-508DF662FA23}"/>
    <cellStyle name="Calculation 6 3 2 2 2" xfId="2682" xr:uid="{2220FEE2-1F0F-487A-8713-10B4E6BA0171}"/>
    <cellStyle name="Calculation 6 3 2 2 2 2" xfId="6151" xr:uid="{7F7AC1C7-B42F-4F6F-A927-C947BA7F36C2}"/>
    <cellStyle name="Calculation 6 3 2 2 2 2 2" xfId="6152" xr:uid="{C151912E-F4D6-4AE3-9462-B6FFE2780263}"/>
    <cellStyle name="Calculation 6 3 2 2 2 2 2 2" xfId="6153" xr:uid="{4B48C026-EC3C-4EAF-B914-64BBD3B6F523}"/>
    <cellStyle name="Calculation 6 3 2 2 2 2 2 2 2" xfId="27629" xr:uid="{005511FC-425D-4701-A4AA-32B309115BBF}"/>
    <cellStyle name="Calculation 6 3 2 2 2 2 2 3" xfId="33751" xr:uid="{C0601197-FE1C-43F6-BEC0-2AFC48A56C5E}"/>
    <cellStyle name="Calculation 6 3 2 2 2 2 3" xfId="6154" xr:uid="{6DBF5F0D-FCC6-42D7-99B7-470622DB72B2}"/>
    <cellStyle name="Calculation 6 3 2 2 2 2 3 2" xfId="6155" xr:uid="{C74296F0-8427-4140-88E2-A622E7F5E367}"/>
    <cellStyle name="Calculation 6 3 2 2 2 2 3 2 2" xfId="40209" xr:uid="{6FB7236E-2954-493A-AFC6-7E59D01CC72F}"/>
    <cellStyle name="Calculation 6 3 2 2 2 2 3 3" xfId="35611" xr:uid="{57D01F09-08E9-4474-B83C-DEA49D69BD40}"/>
    <cellStyle name="Calculation 6 3 2 2 2 2 4" xfId="6156" xr:uid="{6C5126E5-034F-4EAA-A5D1-D230204576E4}"/>
    <cellStyle name="Calculation 6 3 2 2 2 2 4 2" xfId="40210" xr:uid="{7DA29BFE-3E52-4629-9E6C-2BF1327BE75D}"/>
    <cellStyle name="Calculation 6 3 2 2 2 2 5" xfId="49270" xr:uid="{FE67253D-B08C-4B59-9014-BB9A44E6A3A2}"/>
    <cellStyle name="Calculation 6 3 2 2 2 3" xfId="6157" xr:uid="{2BD06F71-D99E-446A-87FA-F55AEF11681C}"/>
    <cellStyle name="Calculation 6 3 2 2 2 3 2" xfId="6158" xr:uid="{369BCF4B-F9BB-4401-8FE8-EA5E1DEAE68E}"/>
    <cellStyle name="Calculation 6 3 2 2 2 3 2 2" xfId="38894" xr:uid="{CBC2CB8B-3CDA-476C-92F6-2D9416D5DEB7}"/>
    <cellStyle name="Calculation 6 3 2 2 2 3 3" xfId="27215" xr:uid="{84489F41-44D6-4342-9332-23F7A9104248}"/>
    <cellStyle name="Calculation 6 3 2 2 2 4" xfId="6159" xr:uid="{A35608D1-3FF9-40A4-9DB9-8847EE565F59}"/>
    <cellStyle name="Calculation 6 3 2 2 2 4 2" xfId="6160" xr:uid="{A9289211-6954-496D-8F65-C623F4E31B1A}"/>
    <cellStyle name="Calculation 6 3 2 2 2 4 2 2" xfId="40211" xr:uid="{375CA6BE-BD1C-4B72-99AE-4A9AABECDC7B}"/>
    <cellStyle name="Calculation 6 3 2 2 2 4 3" xfId="36653" xr:uid="{BCFB0350-C698-46C2-BC9D-BFEB9435CCDD}"/>
    <cellStyle name="Calculation 6 3 2 2 2 5" xfId="6161" xr:uid="{151E629F-8B8C-43AD-9622-5CD97792FE64}"/>
    <cellStyle name="Calculation 6 3 2 2 2 5 2" xfId="25985" xr:uid="{24C00859-28D9-4002-9A9F-89BEED938BA9}"/>
    <cellStyle name="Calculation 6 3 2 2 2 6" xfId="32309" xr:uid="{051FF2CD-ED53-4B65-9C85-5FA6618AE632}"/>
    <cellStyle name="Calculation 6 3 2 2 3" xfId="6162" xr:uid="{846199C2-2CF3-48CC-BBF6-9F8CB8B094B8}"/>
    <cellStyle name="Calculation 6 3 2 2 3 2" xfId="6163" xr:uid="{D2561066-7DB8-405B-B951-4B945CF7918B}"/>
    <cellStyle name="Calculation 6 3 2 2 3 2 2" xfId="6164" xr:uid="{D7E213A0-15BA-482C-9C50-87BB1B1978B5}"/>
    <cellStyle name="Calculation 6 3 2 2 3 2 2 2" xfId="38339" xr:uid="{5B34278E-EE13-465A-99B2-A7EBFF708BAB}"/>
    <cellStyle name="Calculation 6 3 2 2 3 2 3" xfId="34288" xr:uid="{1719C03A-F3EE-4B33-A6D0-3E89F673ECAF}"/>
    <cellStyle name="Calculation 6 3 2 2 3 3" xfId="6165" xr:uid="{1DEE1A9F-FEFF-445A-A948-6707C975693B}"/>
    <cellStyle name="Calculation 6 3 2 2 3 3 2" xfId="6166" xr:uid="{C2B3EF03-632C-44CC-8551-EC6DB06A88A9}"/>
    <cellStyle name="Calculation 6 3 2 2 3 3 2 2" xfId="27004" xr:uid="{3E5604C6-3175-4ED9-A681-3886E14E2AED}"/>
    <cellStyle name="Calculation 6 3 2 2 3 3 3" xfId="28584" xr:uid="{6D75FE3B-FAF9-43B6-8D5E-BDB5CBEB20A3}"/>
    <cellStyle name="Calculation 6 3 2 2 3 4" xfId="6167" xr:uid="{C270352C-5CFD-46EE-B392-A26667738347}"/>
    <cellStyle name="Calculation 6 3 2 2 3 4 2" xfId="40212" xr:uid="{51A53C42-3940-4FCD-883E-1EF0BED7F659}"/>
    <cellStyle name="Calculation 6 3 2 2 3 5" xfId="48712" xr:uid="{5EF38492-768D-4703-8F3D-FFDF322009BE}"/>
    <cellStyle name="Calculation 6 3 2 2 4" xfId="6168" xr:uid="{C962CAA5-C6E7-4E6E-9FB0-54A35E3A8227}"/>
    <cellStyle name="Calculation 6 3 2 2 4 2" xfId="6169" xr:uid="{AC5C6170-D9D5-468C-BD95-53051D809232}"/>
    <cellStyle name="Calculation 6 3 2 2 4 2 2" xfId="29085" xr:uid="{518E5307-EFC5-4A77-A7FA-27F08A45E62F}"/>
    <cellStyle name="Calculation 6 3 2 2 4 3" xfId="26431" xr:uid="{46E50E3F-9F6B-4B5D-8408-C479866E1E1F}"/>
    <cellStyle name="Calculation 6 3 2 2 5" xfId="6170" xr:uid="{1C363413-833E-409E-BC43-3115F5B7B352}"/>
    <cellStyle name="Calculation 6 3 2 2 5 2" xfId="6171" xr:uid="{C532BFC0-F9CD-45DB-89A3-986FCA690D65}"/>
    <cellStyle name="Calculation 6 3 2 2 5 2 2" xfId="40213" xr:uid="{18E4A1C5-119C-4D5D-8EFF-988327B8F0FE}"/>
    <cellStyle name="Calculation 6 3 2 2 5 3" xfId="36474" xr:uid="{5784468E-ED74-4CE5-90FA-41BCA947F66E}"/>
    <cellStyle name="Calculation 6 3 2 2 6" xfId="6172" xr:uid="{CE63E6EE-474E-4E3E-ACBA-206C00A50DC5}"/>
    <cellStyle name="Calculation 6 3 2 2 6 2" xfId="26160" xr:uid="{2DB30E76-A9AA-4D84-A548-7A90A4564CD1}"/>
    <cellStyle name="Calculation 6 3 2 2 7" xfId="44244" xr:uid="{E9709B0B-2133-4677-BBF8-876B11D0E8F0}"/>
    <cellStyle name="Calculation 6 3 2 3" xfId="2426" xr:uid="{17A81B49-240E-4BAF-8C8C-7DF7D830915D}"/>
    <cellStyle name="Calculation 6 3 2 3 2" xfId="6173" xr:uid="{FC7ECB2A-8E79-49A5-97DF-9E3D661B2B1F}"/>
    <cellStyle name="Calculation 6 3 2 3 2 2" xfId="6174" xr:uid="{892BFA01-66DA-485F-BA64-13C362CA3275}"/>
    <cellStyle name="Calculation 6 3 2 3 2 2 2" xfId="6175" xr:uid="{3F635DF7-8647-48DE-96FB-16F617EFEE54}"/>
    <cellStyle name="Calculation 6 3 2 3 2 2 2 2" xfId="29304" xr:uid="{4FF0F1A0-1D63-4F85-8096-4B785802DC0B}"/>
    <cellStyle name="Calculation 6 3 2 3 2 2 3" xfId="34977" xr:uid="{0BA70858-DB6C-4247-8D16-AB203AE9636A}"/>
    <cellStyle name="Calculation 6 3 2 3 2 3" xfId="6176" xr:uid="{3A18DC77-B449-44EB-9061-E939C610B282}"/>
    <cellStyle name="Calculation 6 3 2 3 2 3 2" xfId="6177" xr:uid="{8E3225E9-F370-4116-AF9C-63C4876D0E38}"/>
    <cellStyle name="Calculation 6 3 2 3 2 3 2 2" xfId="40214" xr:uid="{41CF886F-4A27-459C-9956-A50C18E5088F}"/>
    <cellStyle name="Calculation 6 3 2 3 2 3 3" xfId="30784" xr:uid="{A70A7557-A313-4E9F-BFC8-486E464B6B58}"/>
    <cellStyle name="Calculation 6 3 2 3 2 4" xfId="6178" xr:uid="{53C4187A-D664-4324-B410-937C90A520F4}"/>
    <cellStyle name="Calculation 6 3 2 3 2 4 2" xfId="40215" xr:uid="{CADCDB6E-CA05-47DD-9423-172261637D24}"/>
    <cellStyle name="Calculation 6 3 2 3 2 5" xfId="33263" xr:uid="{ACF4BFBD-8A9A-46C1-B480-0802204A137E}"/>
    <cellStyle name="Calculation 6 3 2 3 3" xfId="6179" xr:uid="{9A16C9FE-BAA2-4311-A83E-86D6E0C08BF3}"/>
    <cellStyle name="Calculation 6 3 2 3 3 2" xfId="6180" xr:uid="{68FC7678-58DE-4734-B640-8B314AF5038C}"/>
    <cellStyle name="Calculation 6 3 2 3 3 2 2" xfId="38799" xr:uid="{E95501C7-8005-48FA-A56F-099F24CF3229}"/>
    <cellStyle name="Calculation 6 3 2 3 3 3" xfId="34832" xr:uid="{41BA29D8-EBC9-4E9B-AC0C-383F796CA942}"/>
    <cellStyle name="Calculation 6 3 2 3 4" xfId="6181" xr:uid="{CD830373-F40B-462A-8216-BBAD10215E4D}"/>
    <cellStyle name="Calculation 6 3 2 3 4 2" xfId="6182" xr:uid="{550E8223-D3D8-41F4-B766-55C53BF12F00}"/>
    <cellStyle name="Calculation 6 3 2 3 4 2 2" xfId="40216" xr:uid="{CAB9D8C0-E779-4CC9-A696-3B755E81DA4F}"/>
    <cellStyle name="Calculation 6 3 2 3 4 3" xfId="36555" xr:uid="{AB111C23-CCEC-4161-9553-179D315107C3}"/>
    <cellStyle name="Calculation 6 3 2 3 5" xfId="6183" xr:uid="{C05C1E19-7112-4310-BD6A-E21B6FEF97D9}"/>
    <cellStyle name="Calculation 6 3 2 3 5 2" xfId="40217" xr:uid="{2C569412-C7F1-466E-A43C-A4A8C04C4B97}"/>
    <cellStyle name="Calculation 6 3 2 3 6" xfId="48731" xr:uid="{394E3589-1CE3-435B-9B07-0384D821BCF3}"/>
    <cellStyle name="Calculation 6 3 2 4" xfId="6184" xr:uid="{512001D0-1B79-4E1C-8888-ADF54AE3D704}"/>
    <cellStyle name="Calculation 6 3 2 4 2" xfId="6185" xr:uid="{6A1CF782-E1F1-44D7-A1E9-876B1B1BE950}"/>
    <cellStyle name="Calculation 6 3 2 4 2 2" xfId="6186" xr:uid="{4E86F85E-E553-48E1-97C0-7889E2CD2BDA}"/>
    <cellStyle name="Calculation 6 3 2 4 2 2 2" xfId="28026" xr:uid="{DD7AC149-3672-4BC5-B133-98D8D81F1F1A}"/>
    <cellStyle name="Calculation 6 3 2 4 2 3" xfId="25506" xr:uid="{CA6C3993-9EF1-431F-89B7-B9B9C6B0BFA5}"/>
    <cellStyle name="Calculation 6 3 2 4 3" xfId="6187" xr:uid="{8D814B2E-01B2-4148-8920-43A5A5EFD876}"/>
    <cellStyle name="Calculation 6 3 2 4 3 2" xfId="6188" xr:uid="{CC3E5160-471B-4F87-876D-1C1D43E1F57C}"/>
    <cellStyle name="Calculation 6 3 2 4 3 2 2" xfId="40218" xr:uid="{33BE5911-4F2E-439D-B08C-431FE4D71327}"/>
    <cellStyle name="Calculation 6 3 2 4 3 3" xfId="27647" xr:uid="{6DEDF37A-21EA-47EF-9761-46324EBCCD66}"/>
    <cellStyle name="Calculation 6 3 2 4 4" xfId="6189" xr:uid="{EB5F9740-6792-4476-91B5-246D27ACB546}"/>
    <cellStyle name="Calculation 6 3 2 4 4 2" xfId="45412" xr:uid="{1B6334CB-CEF7-463B-B8B3-51CFE15BF821}"/>
    <cellStyle name="Calculation 6 3 2 4 5" xfId="29236" xr:uid="{EAAB1866-00EE-4ACB-A4E0-05889D81BBF0}"/>
    <cellStyle name="Calculation 6 3 2 5" xfId="6190" xr:uid="{1DFE1688-BB5A-460B-AE0B-E7070D16B9D4}"/>
    <cellStyle name="Calculation 6 3 2 5 2" xfId="6191" xr:uid="{91232F7B-11C7-46F2-955A-89360BCA0B66}"/>
    <cellStyle name="Calculation 6 3 2 5 2 2" xfId="38500" xr:uid="{A59B974D-6274-4135-9A66-6789F2FAB9E7}"/>
    <cellStyle name="Calculation 6 3 2 5 3" xfId="34477" xr:uid="{B7A9C7C7-9253-4E92-A8F9-B30D7812437D}"/>
    <cellStyle name="Calculation 6 3 2 6" xfId="6192" xr:uid="{B9732CFF-62EB-4F40-BD0D-79E8C17D1C83}"/>
    <cellStyle name="Calculation 6 3 2 6 2" xfId="6193" xr:uid="{4914CF27-7172-4A1D-9C43-FA36D7E45484}"/>
    <cellStyle name="Calculation 6 3 2 6 2 2" xfId="25236" xr:uid="{92C7F378-380F-481D-8A19-EA913BEC0CB0}"/>
    <cellStyle name="Calculation 6 3 2 6 3" xfId="36253" xr:uid="{0CC62FD8-9601-4AB0-8D87-F8F3B3D2453B}"/>
    <cellStyle name="Calculation 6 3 2 7" xfId="6194" xr:uid="{6CA21378-9A7F-4A63-867C-CC6B74BC4250}"/>
    <cellStyle name="Calculation 6 3 2 7 2" xfId="44265" xr:uid="{5C1972DA-E44D-4C35-9F79-EC01AC4C14AE}"/>
    <cellStyle name="Calculation 6 3 2 8" xfId="45944" xr:uid="{0D0E1FF8-2511-4A01-A1C2-E1F227ED081F}"/>
    <cellStyle name="Calculation 6 3 3" xfId="609" xr:uid="{C378BBE3-66CC-4C1D-AFEF-E53B46B52362}"/>
    <cellStyle name="Calculation 6 3 3 2" xfId="1901" xr:uid="{21CE92CA-3390-48EA-84A8-594011E5DAFE}"/>
    <cellStyle name="Calculation 6 3 3 2 2" xfId="6195" xr:uid="{A4F5E56D-FB09-44A0-9908-29E1D4B1369B}"/>
    <cellStyle name="Calculation 6 3 3 2 2 2" xfId="6196" xr:uid="{9B452972-3C78-4F97-895B-AF71DDD472E2}"/>
    <cellStyle name="Calculation 6 3 3 2 2 2 2" xfId="6197" xr:uid="{FF7CBF5E-4691-466A-9F41-FFAA7AA27305}"/>
    <cellStyle name="Calculation 6 3 3 2 2 2 2 2" xfId="28328" xr:uid="{01FC80BF-8109-4350-8F6C-1215A6356802}"/>
    <cellStyle name="Calculation 6 3 3 2 2 2 3" xfId="34365" xr:uid="{A603BFAE-38DF-4EBD-A4A0-0654BF14567D}"/>
    <cellStyle name="Calculation 6 3 3 2 2 3" xfId="6198" xr:uid="{00859BBA-0B3D-41D6-8341-7FF90395430A}"/>
    <cellStyle name="Calculation 6 3 3 2 2 3 2" xfId="6199" xr:uid="{D266427B-6D5C-4EF6-8026-4C2E24D0037C}"/>
    <cellStyle name="Calculation 6 3 3 2 2 3 2 2" xfId="44460" xr:uid="{3AA7A016-BB48-45A2-A659-4BA2CDC13930}"/>
    <cellStyle name="Calculation 6 3 3 2 2 3 3" xfId="36158" xr:uid="{5D77C216-980F-42AF-8C62-26A12DE97C02}"/>
    <cellStyle name="Calculation 6 3 3 2 2 4" xfId="6200" xr:uid="{E005EC03-E110-4884-985F-D251E798DF0E}"/>
    <cellStyle name="Calculation 6 3 3 2 2 4 2" xfId="30213" xr:uid="{4F1BD875-E238-4C43-8C6E-B1EE191E09BD}"/>
    <cellStyle name="Calculation 6 3 3 2 2 5" xfId="32958" xr:uid="{6C5FB7D4-6FCD-49E9-9ECA-348695EDEBBE}"/>
    <cellStyle name="Calculation 6 3 3 2 3" xfId="6201" xr:uid="{00CB4243-8A2F-47F1-ADBB-0487429FF51A}"/>
    <cellStyle name="Calculation 6 3 3 2 3 2" xfId="6202" xr:uid="{3CC2EF8E-FFCB-47EE-B895-8BF5617CFB46}"/>
    <cellStyle name="Calculation 6 3 3 2 3 2 2" xfId="38929" xr:uid="{9801628E-5D04-4A4C-8F4F-10722504EB81}"/>
    <cellStyle name="Calculation 6 3 3 2 3 3" xfId="34989" xr:uid="{01850D4C-63AB-4D5B-BA84-7728CF819785}"/>
    <cellStyle name="Calculation 6 3 3 2 4" xfId="6203" xr:uid="{E3193CFB-A72E-4B87-8C29-3EB96935A843}"/>
    <cellStyle name="Calculation 6 3 3 2 4 2" xfId="6204" xr:uid="{1BBD1B42-CC52-4CFC-B72F-2DFFB6779960}"/>
    <cellStyle name="Calculation 6 3 3 2 4 2 2" xfId="44575" xr:uid="{C498F3DF-BC7C-4616-94FA-1BD34B8DAFB5}"/>
    <cellStyle name="Calculation 6 3 3 2 4 3" xfId="36685" xr:uid="{CCAE538A-FE25-4259-99B4-C03C6FA0BBA9}"/>
    <cellStyle name="Calculation 6 3 3 2 5" xfId="6205" xr:uid="{C2DA1D12-7EFD-421D-81A7-C3A375E64237}"/>
    <cellStyle name="Calculation 6 3 3 2 5 2" xfId="30935" xr:uid="{E10D63EF-3318-468E-9E5C-D9FBB98666D8}"/>
    <cellStyle name="Calculation 6 3 3 2 6" xfId="47334" xr:uid="{2C9DA13C-E4A2-4A40-A1F7-D9EC8A9587DA}"/>
    <cellStyle name="Calculation 6 3 3 3" xfId="6206" xr:uid="{CBB19B02-20AA-42C1-A470-5FD16086E709}"/>
    <cellStyle name="Calculation 6 3 3 3 2" xfId="6207" xr:uid="{E70EA082-8056-44DC-A671-44E7F3BA4071}"/>
    <cellStyle name="Calculation 6 3 3 3 2 2" xfId="6208" xr:uid="{E14A748B-4391-41B7-B2AD-E59865D444CE}"/>
    <cellStyle name="Calculation 6 3 3 3 2 2 2" xfId="37566" xr:uid="{77E269EF-0ED8-400B-907D-F5C6C2F201E0}"/>
    <cellStyle name="Calculation 6 3 3 3 2 3" xfId="33350" xr:uid="{ED6B80B5-1FE9-4194-8352-2B2E6D552255}"/>
    <cellStyle name="Calculation 6 3 3 3 3" xfId="6209" xr:uid="{DB4F77EB-4AB3-4B05-8C66-1AFB99E5C7AA}"/>
    <cellStyle name="Calculation 6 3 3 3 3 2" xfId="6210" xr:uid="{55266485-069C-49F6-8515-A0DCE8A123F5}"/>
    <cellStyle name="Calculation 6 3 3 3 3 2 2" xfId="44689" xr:uid="{CD0F1DDC-2097-4A82-8928-2CB213B30780}"/>
    <cellStyle name="Calculation 6 3 3 3 3 3" xfId="33798" xr:uid="{5D3E098C-58FB-4631-A388-99C624965B8B}"/>
    <cellStyle name="Calculation 6 3 3 3 4" xfId="6211" xr:uid="{BFC54BDB-B733-4586-9CA1-E1CA6929E7B1}"/>
    <cellStyle name="Calculation 6 3 3 3 4 2" xfId="40219" xr:uid="{1EAEDF55-D1EE-4425-8C61-C6229F679ABD}"/>
    <cellStyle name="Calculation 6 3 3 3 5" xfId="29672" xr:uid="{E694868F-B3F6-4D17-853C-44CDE1C4E3B6}"/>
    <cellStyle name="Calculation 6 3 3 4" xfId="6212" xr:uid="{A84D17D3-52C3-44B1-8DEC-8A83343228EF}"/>
    <cellStyle name="Calculation 6 3 3 4 2" xfId="6213" xr:uid="{63C7FA2A-7BD6-4055-B410-D3244A39EC74}"/>
    <cellStyle name="Calculation 6 3 3 4 2 2" xfId="44724" xr:uid="{7D68308D-BF6E-4A31-8325-C7D3B57C1C7C}"/>
    <cellStyle name="Calculation 6 3 3 4 3" xfId="25387" xr:uid="{E75D2F70-CCA6-49DB-A951-EDF9E67D563F}"/>
    <cellStyle name="Calculation 6 3 3 5" xfId="6214" xr:uid="{42C12685-D726-4AC4-9724-2AD6D692D65E}"/>
    <cellStyle name="Calculation 6 3 3 5 2" xfId="6215" xr:uid="{7851C72B-980C-40C3-A64F-54D95776428E}"/>
    <cellStyle name="Calculation 6 3 3 5 2 2" xfId="28873" xr:uid="{5AB3937B-7859-4A58-BFAE-2B4049A73757}"/>
    <cellStyle name="Calculation 6 3 3 5 3" xfId="27469" xr:uid="{BD3AAA13-A8D0-45EB-A12C-1E95649C3C6B}"/>
    <cellStyle name="Calculation 6 3 3 6" xfId="6216" xr:uid="{63CF73A0-0833-4A7D-A9F1-AD39C3EA8F7C}"/>
    <cellStyle name="Calculation 6 3 3 6 2" xfId="29666" xr:uid="{68AAE319-F215-4F4A-BDB0-DF12E619DE04}"/>
    <cellStyle name="Calculation 6 3 3 7" xfId="31501" xr:uid="{C75AE3E9-3C50-412D-90BA-5FA02E91D5A4}"/>
    <cellStyle name="Calculation 6 3 4" xfId="1116" xr:uid="{0DB64BDC-2F8E-437E-9C6F-C5504E62B2CF}"/>
    <cellStyle name="Calculation 6 3 4 2" xfId="2126" xr:uid="{19D55643-6590-4FD2-893B-C4F81EE46874}"/>
    <cellStyle name="Calculation 6 3 4 2 2" xfId="6217" xr:uid="{D4CC4E0F-3ED2-495F-A8A1-C55F7085F253}"/>
    <cellStyle name="Calculation 6 3 4 2 2 2" xfId="6218" xr:uid="{EF84F5B9-53D7-4E66-B545-F30159F9428F}"/>
    <cellStyle name="Calculation 6 3 4 2 2 2 2" xfId="6219" xr:uid="{C9A5AD0E-1F09-472F-B06C-FB1D628C90D4}"/>
    <cellStyle name="Calculation 6 3 4 2 2 2 2 2" xfId="38016" xr:uid="{D11B8444-3355-4144-A65F-3E4239770F8B}"/>
    <cellStyle name="Calculation 6 3 4 2 2 2 3" xfId="47818" xr:uid="{3F36AF7C-F3BA-4234-8D8C-071A26591EE0}"/>
    <cellStyle name="Calculation 6 3 4 2 2 3" xfId="6220" xr:uid="{F83FD82A-5F92-41E5-91D1-4F6A5FEF13C4}"/>
    <cellStyle name="Calculation 6 3 4 2 2 3 2" xfId="6221" xr:uid="{EDF6E7BD-FB87-4A9E-AF96-91B189C76C83}"/>
    <cellStyle name="Calculation 6 3 4 2 2 3 2 2" xfId="40220" xr:uid="{6FFEA9C9-878C-48AE-B2AD-C4B16B13277F}"/>
    <cellStyle name="Calculation 6 3 4 2 2 3 3" xfId="27191" xr:uid="{B3084023-E02F-4AC6-BD11-8DC197547A63}"/>
    <cellStyle name="Calculation 6 3 4 2 2 4" xfId="6222" xr:uid="{1E31F879-D01E-4CE6-B653-937385754EA7}"/>
    <cellStyle name="Calculation 6 3 4 2 2 4 2" xfId="40221" xr:uid="{6E21B3EA-C34B-48A1-BD6A-BEB5E1612741}"/>
    <cellStyle name="Calculation 6 3 4 2 2 5" xfId="48468" xr:uid="{E1D768D6-6996-4ED8-8E80-498B6300E0D3}"/>
    <cellStyle name="Calculation 6 3 4 2 3" xfId="6223" xr:uid="{9FD71410-C5AE-46DC-B52B-655D2DD8D790}"/>
    <cellStyle name="Calculation 6 3 4 2 3 2" xfId="6224" xr:uid="{FAE9D61C-264D-4F95-821A-6112254E74B3}"/>
    <cellStyle name="Calculation 6 3 4 2 3 2 2" xfId="44302" xr:uid="{83FA3CDC-C7F9-4D9B-B62D-E9BFBD7A50F2}"/>
    <cellStyle name="Calculation 6 3 4 2 3 3" xfId="46971" xr:uid="{7641114F-D0AA-4724-AA04-B6D4763AB1CA}"/>
    <cellStyle name="Calculation 6 3 4 2 4" xfId="6225" xr:uid="{59884855-B1B7-4A05-868B-BA559BCBD252}"/>
    <cellStyle name="Calculation 6 3 4 2 4 2" xfId="6226" xr:uid="{E8E98095-0AAB-46A5-98E9-4BF3363A532B}"/>
    <cellStyle name="Calculation 6 3 4 2 4 2 2" xfId="49275" xr:uid="{5871CD12-9194-4EEE-ABFE-654C9AFF5683}"/>
    <cellStyle name="Calculation 6 3 4 2 4 3" xfId="37474" xr:uid="{067375A4-5D3B-4333-984E-4E324498EBAD}"/>
    <cellStyle name="Calculation 6 3 4 2 5" xfId="6227" xr:uid="{EEF5D95E-D82D-420A-8C42-AF653C4876BA}"/>
    <cellStyle name="Calculation 6 3 4 2 5 2" xfId="40222" xr:uid="{5782B1FB-EE23-49DD-A13C-C19F328A981E}"/>
    <cellStyle name="Calculation 6 3 4 2 6" xfId="43715" xr:uid="{9055D8F0-B63F-4AB7-B20D-58CBD69685DC}"/>
    <cellStyle name="Calculation 6 3 4 3" xfId="6228" xr:uid="{CC07C461-E933-4E3A-B1CC-2DA12A9F47B1}"/>
    <cellStyle name="Calculation 6 3 4 3 2" xfId="6229" xr:uid="{14C963C5-5151-4ECC-A2C9-AB4F0786FFF0}"/>
    <cellStyle name="Calculation 6 3 4 3 2 2" xfId="6230" xr:uid="{CA6032E3-9B7F-4F60-8F73-48CC42EE9408}"/>
    <cellStyle name="Calculation 6 3 4 3 2 2 2" xfId="38173" xr:uid="{9934A2F8-7DEE-4CB0-AC36-B246EFD58B27}"/>
    <cellStyle name="Calculation 6 3 4 3 2 3" xfId="34083" xr:uid="{1161D453-EBB6-47D0-A1A3-129D862F0B7E}"/>
    <cellStyle name="Calculation 6 3 4 3 3" xfId="6231" xr:uid="{491F44EF-465A-4D0E-9011-61A3483F9879}"/>
    <cellStyle name="Calculation 6 3 4 3 3 2" xfId="6232" xr:uid="{D920F4D2-64AE-4DC9-8070-0F8D44106EDD}"/>
    <cellStyle name="Calculation 6 3 4 3 3 2 2" xfId="40223" xr:uid="{E1EDF776-CAA9-4FEC-8E75-3D02D15D3CA5}"/>
    <cellStyle name="Calculation 6 3 4 3 3 3" xfId="29873" xr:uid="{32F48EB4-8C37-4DF9-A360-D602622CA82C}"/>
    <cellStyle name="Calculation 6 3 4 3 4" xfId="6233" xr:uid="{4E7B737F-5C30-4079-A256-5D9AF995354D}"/>
    <cellStyle name="Calculation 6 3 4 3 4 2" xfId="40224" xr:uid="{679773A7-F641-499D-AB49-B3950D44BB8B}"/>
    <cellStyle name="Calculation 6 3 4 3 5" xfId="30809" xr:uid="{FA1151FE-D21D-4A3E-8E73-1AA3DF489B83}"/>
    <cellStyle name="Calculation 6 3 4 4" xfId="6234" xr:uid="{64D17A95-892C-4B84-A152-DB739198792C}"/>
    <cellStyle name="Calculation 6 3 4 4 2" xfId="6235" xr:uid="{B9812E42-6999-46BE-8CEB-864B3300ABB2}"/>
    <cellStyle name="Calculation 6 3 4 4 2 2" xfId="26775" xr:uid="{E2FCE492-1766-4C73-A0E2-3BFACB4B13A4}"/>
    <cellStyle name="Calculation 6 3 4 4 3" xfId="34279" xr:uid="{1B4713EC-7942-435A-9819-C12039F5BF07}"/>
    <cellStyle name="Calculation 6 3 4 5" xfId="6236" xr:uid="{BAAD626F-C362-4057-8256-8450BBDB9BE0}"/>
    <cellStyle name="Calculation 6 3 4 5 2" xfId="6237" xr:uid="{44BC9057-47D8-4F28-A422-3AEBDB36F198}"/>
    <cellStyle name="Calculation 6 3 4 5 2 2" xfId="40225" xr:uid="{A593439D-74D1-49BA-B535-32B567D7E37D}"/>
    <cellStyle name="Calculation 6 3 4 5 3" xfId="28366" xr:uid="{2376ABF0-9E94-4049-9A63-A2E2FC51891B}"/>
    <cellStyle name="Calculation 6 3 4 6" xfId="6238" xr:uid="{51A2A3EF-6307-4EA6-AF0C-68476D63DE02}"/>
    <cellStyle name="Calculation 6 3 4 6 2" xfId="40226" xr:uid="{75C3EAE1-C337-4344-AB6E-4C61FD2582C5}"/>
    <cellStyle name="Calculation 6 3 4 7" xfId="29008" xr:uid="{FC2985E5-8752-486E-B4CD-F6BECAC442ED}"/>
    <cellStyle name="Calculation 6 3 5" xfId="1944" xr:uid="{C4B4E379-E442-49EB-B44F-E8402988D6BC}"/>
    <cellStyle name="Calculation 6 3 5 2" xfId="6239" xr:uid="{7280CA0A-0B09-472D-8AA7-7D4CDDA143C1}"/>
    <cellStyle name="Calculation 6 3 5 2 2" xfId="6240" xr:uid="{3026082F-873A-4313-BA23-C89331845827}"/>
    <cellStyle name="Calculation 6 3 5 2 2 2" xfId="6241" xr:uid="{805ACF66-B721-4FA9-9922-44A9B117020C}"/>
    <cellStyle name="Calculation 6 3 5 2 2 2 2" xfId="38474" xr:uid="{966AECE7-BE58-496B-9B7D-66F0F7F58D5A}"/>
    <cellStyle name="Calculation 6 3 5 2 2 3" xfId="34448" xr:uid="{D6D85C2C-05FE-4F96-8C54-81D9E5AB4536}"/>
    <cellStyle name="Calculation 6 3 5 2 3" xfId="6242" xr:uid="{205B9598-6729-4E9F-8642-DDED08F5C234}"/>
    <cellStyle name="Calculation 6 3 5 2 3 2" xfId="6243" xr:uid="{E56CDAFE-C71A-488F-BF02-77AF3E399342}"/>
    <cellStyle name="Calculation 6 3 5 2 3 2 2" xfId="43676" xr:uid="{648EBD3A-7850-4B3E-97E9-D1332F3957DE}"/>
    <cellStyle name="Calculation 6 3 5 2 3 3" xfId="36230" xr:uid="{09ECFADA-7C8E-47A3-AC15-301FE8AF46B6}"/>
    <cellStyle name="Calculation 6 3 5 2 4" xfId="6244" xr:uid="{EA1C0E70-5E4D-4FE2-8218-BFA29C82C6C5}"/>
    <cellStyle name="Calculation 6 3 5 2 4 2" xfId="40227" xr:uid="{9BC2594F-6BD1-4BE6-A035-0A5FF8109B1F}"/>
    <cellStyle name="Calculation 6 3 5 2 5" xfId="32985" xr:uid="{59E0364A-6A3E-4CF1-A038-EC06B2DCA432}"/>
    <cellStyle name="Calculation 6 3 5 3" xfId="6245" xr:uid="{E0813976-E530-4787-AA0C-7DE9E2F194C9}"/>
    <cellStyle name="Calculation 6 3 5 3 2" xfId="6246" xr:uid="{1211160F-41A4-46AA-8750-FD99175915A8}"/>
    <cellStyle name="Calculation 6 3 5 3 2 2" xfId="44836" xr:uid="{376EFDFD-77A4-42E5-B785-33CE7C87B633}"/>
    <cellStyle name="Calculation 6 3 5 3 3" xfId="34842" xr:uid="{8BF6E655-6948-4348-9D00-A0C9944531ED}"/>
    <cellStyle name="Calculation 6 3 5 4" xfId="6247" xr:uid="{067CDA3F-5F81-4914-A155-992029422056}"/>
    <cellStyle name="Calculation 6 3 5 4 2" xfId="6248" xr:uid="{9CF1D683-01E8-4E3C-8653-22F0FF13A2E7}"/>
    <cellStyle name="Calculation 6 3 5 4 2 2" xfId="40228" xr:uid="{EB367BA6-AFF1-4560-B3CA-418D6260161D}"/>
    <cellStyle name="Calculation 6 3 5 4 3" xfId="49184" xr:uid="{4DE76C46-7382-4BA4-A30F-AD011AC57CF8}"/>
    <cellStyle name="Calculation 6 3 5 5" xfId="6249" xr:uid="{D228EE07-B0D1-4C0E-B7FB-1396D0F50B3E}"/>
    <cellStyle name="Calculation 6 3 5 5 2" xfId="40229" xr:uid="{AFC3D51F-3489-44EF-B084-DBD204D028EE}"/>
    <cellStyle name="Calculation 6 3 5 6" xfId="32075" xr:uid="{2A8F5B3C-7364-4FCC-B1E2-70CAA2BDDBB4}"/>
    <cellStyle name="Calculation 6 3 6" xfId="6250" xr:uid="{0BA3232A-A4C4-4B4C-A838-86C6F1A01000}"/>
    <cellStyle name="Calculation 6 3 6 2" xfId="6251" xr:uid="{BF80B9CE-BBCE-482B-83F8-65032DA9F4C2}"/>
    <cellStyle name="Calculation 6 3 6 2 2" xfId="6252" xr:uid="{B181700D-9D56-439A-A234-10AE2D9F5FCD}"/>
    <cellStyle name="Calculation 6 3 6 2 2 2" xfId="27193" xr:uid="{5CC630BD-54B6-419C-A4DF-CB4FE8F18D82}"/>
    <cellStyle name="Calculation 6 3 6 2 3" xfId="45023" xr:uid="{5DDFAF42-3FCC-404A-B707-ACEF7BFEE7A3}"/>
    <cellStyle name="Calculation 6 3 6 3" xfId="6253" xr:uid="{DA97B860-DAE6-4B3E-BB81-010A7FDCB31B}"/>
    <cellStyle name="Calculation 6 3 6 3 2" xfId="6254" xr:uid="{02484875-8C08-49D8-91CD-B6284E32C399}"/>
    <cellStyle name="Calculation 6 3 6 3 2 2" xfId="40230" xr:uid="{37B01D25-B4CB-4BF2-AF53-47217D0E340D}"/>
    <cellStyle name="Calculation 6 3 6 3 3" xfId="34492" xr:uid="{3E8A72D5-6F51-483F-BDA9-08F952D5083F}"/>
    <cellStyle name="Calculation 6 3 6 4" xfId="6255" xr:uid="{60B6DA51-2C42-4DA9-90E1-3B39DFFEE359}"/>
    <cellStyle name="Calculation 6 3 6 4 2" xfId="40231" xr:uid="{ABCB3F78-D584-44CC-85BB-71C4CE85709C}"/>
    <cellStyle name="Calculation 6 3 6 5" xfId="32432" xr:uid="{AAD812C0-4DA6-42DC-BA17-F53655A3F511}"/>
    <cellStyle name="Calculation 6 3 7" xfId="6256" xr:uid="{A3533A5D-D267-4B85-AC8A-7D48DDC1EE89}"/>
    <cellStyle name="Calculation 6 3 7 2" xfId="6257" xr:uid="{89A9DA52-8F56-4B94-92C4-C071FB7566CD}"/>
    <cellStyle name="Calculation 6 3 7 2 2" xfId="38916" xr:uid="{DD589A4C-56A0-4D6F-8FB0-584247F87787}"/>
    <cellStyle name="Calculation 6 3 7 3" xfId="26220" xr:uid="{10835D19-EB48-4D53-BF2E-8316BD4BB0B5}"/>
    <cellStyle name="Calculation 6 3 8" xfId="6258" xr:uid="{687E57AE-58E5-4061-B954-6F08BFEF2AE8}"/>
    <cellStyle name="Calculation 6 3 8 2" xfId="6259" xr:uid="{492598C4-2010-4A9B-86D1-E1B89047B33E}"/>
    <cellStyle name="Calculation 6 3 8 2 2" xfId="40232" xr:uid="{C777FDC6-5175-4FAB-9E77-B11EE020848A}"/>
    <cellStyle name="Calculation 6 3 8 3" xfId="36674" xr:uid="{901F396A-A900-4F8B-A765-CE835EB038F1}"/>
    <cellStyle name="Calculation 6 3 9" xfId="6260" xr:uid="{C26DD056-4BCC-4CF5-B102-AEFE589BE6C6}"/>
    <cellStyle name="Calculation 6 3 9 2" xfId="40233" xr:uid="{C7918A5B-08F1-46EE-A795-84E5A0D610C1}"/>
    <cellStyle name="Calculation 6 4" xfId="1054" xr:uid="{2F5C81A4-80AE-4798-BB7D-9839FAF46BF3}"/>
    <cellStyle name="Calculation 6 4 10" xfId="31435" xr:uid="{0BF9888D-1DD9-4566-A09A-43C32DB39E13}"/>
    <cellStyle name="Calculation 6 4 2" xfId="1482" xr:uid="{AFA5F9FE-15BC-484D-9507-F7730F861AA4}"/>
    <cellStyle name="Calculation 6 4 2 2" xfId="1744" xr:uid="{19B13531-2360-462C-9EBE-6A22F5F025E6}"/>
    <cellStyle name="Calculation 6 4 2 2 2" xfId="2729" xr:uid="{1C75E8B1-9EA7-4BE5-B0BB-16C992A15194}"/>
    <cellStyle name="Calculation 6 4 2 2 2 2" xfId="6261" xr:uid="{C82936C0-51AC-4A8A-9A8B-64C1C30D2F68}"/>
    <cellStyle name="Calculation 6 4 2 2 2 2 2" xfId="6262" xr:uid="{F37C6F6D-F559-481D-BB8A-04753D20425A}"/>
    <cellStyle name="Calculation 6 4 2 2 2 2 2 2" xfId="6263" xr:uid="{1F3929F9-CFA4-465D-99D3-1FF69529F975}"/>
    <cellStyle name="Calculation 6 4 2 2 2 2 2 2 2" xfId="37587" xr:uid="{C09DE185-503C-4C2C-934D-4F8F45FE88DA}"/>
    <cellStyle name="Calculation 6 4 2 2 2 2 2 3" xfId="33383" xr:uid="{253FDAD2-4C75-4DD2-B0EB-82177E342965}"/>
    <cellStyle name="Calculation 6 4 2 2 2 2 3" xfId="6264" xr:uid="{3E116616-C969-466C-8130-5675A1E8688E}"/>
    <cellStyle name="Calculation 6 4 2 2 2 2 3 2" xfId="6265" xr:uid="{46FC1DD8-0292-40F9-8DC3-3558E7A88833}"/>
    <cellStyle name="Calculation 6 4 2 2 2 2 3 2 2" xfId="26246" xr:uid="{DE3411FB-D6E3-4237-AD90-BE344E7D5A73}"/>
    <cellStyle name="Calculation 6 4 2 2 2 2 3 3" xfId="34472" xr:uid="{8ADAB838-ED77-4854-80FD-1B76BDA6A588}"/>
    <cellStyle name="Calculation 6 4 2 2 2 2 4" xfId="6266" xr:uid="{75AC1CBC-0685-4C8A-BA4A-E0668A0BBA29}"/>
    <cellStyle name="Calculation 6 4 2 2 2 2 4 2" xfId="40234" xr:uid="{E4AB32F9-CBB2-4867-87CA-E184EB6AA045}"/>
    <cellStyle name="Calculation 6 4 2 2 2 2 5" xfId="46501" xr:uid="{31DAAFB1-F7E8-4008-8D8D-6D9172040CDE}"/>
    <cellStyle name="Calculation 6 4 2 2 2 3" xfId="6267" xr:uid="{A6C8DB81-05DC-4301-B56E-21B367A4127C}"/>
    <cellStyle name="Calculation 6 4 2 2 2 3 2" xfId="6268" xr:uid="{0BAABCFE-3C8D-40C6-B7CF-DC9B67118364}"/>
    <cellStyle name="Calculation 6 4 2 2 2 3 2 2" xfId="38770" xr:uid="{94EB0C85-E923-46DF-9E87-17A0B3617A25}"/>
    <cellStyle name="Calculation 6 4 2 2 2 3 3" xfId="29654" xr:uid="{D0911CF5-CFE8-4341-B191-C898556E9832}"/>
    <cellStyle name="Calculation 6 4 2 2 2 4" xfId="6269" xr:uid="{22E0CC47-9841-4805-91F4-3456C97F1846}"/>
    <cellStyle name="Calculation 6 4 2 2 2 4 2" xfId="6270" xr:uid="{62467C07-1870-4F0B-B96A-3DDEC7A1354B}"/>
    <cellStyle name="Calculation 6 4 2 2 2 4 2 2" xfId="47099" xr:uid="{83803E47-6FD5-41E5-8817-7815C7AC90AB}"/>
    <cellStyle name="Calculation 6 4 2 2 2 4 3" xfId="36526" xr:uid="{BA03A48C-D0C7-416C-983D-F6A9979B38F0}"/>
    <cellStyle name="Calculation 6 4 2 2 2 5" xfId="6271" xr:uid="{474776FD-430F-41ED-8F2A-D34CE6A93AAA}"/>
    <cellStyle name="Calculation 6 4 2 2 2 5 2" xfId="47973" xr:uid="{7795AB99-4BB1-40F6-B6B8-4588673B44F5}"/>
    <cellStyle name="Calculation 6 4 2 2 2 6" xfId="32339" xr:uid="{F6AD435F-A771-4192-BDD6-B9436FE17681}"/>
    <cellStyle name="Calculation 6 4 2 2 3" xfId="6272" xr:uid="{794191F0-78EF-49BE-854F-111F9E87AB0A}"/>
    <cellStyle name="Calculation 6 4 2 2 3 2" xfId="6273" xr:uid="{041B01FB-20DF-4D58-A90B-FA8045D3AED0}"/>
    <cellStyle name="Calculation 6 4 2 2 3 2 2" xfId="6274" xr:uid="{599E62B5-5F5D-4096-9768-9BBF056330E3}"/>
    <cellStyle name="Calculation 6 4 2 2 3 2 2 2" xfId="48809" xr:uid="{3866FFCC-F413-44AC-B6A0-65C10C3F1AA4}"/>
    <cellStyle name="Calculation 6 4 2 2 3 2 3" xfId="49479" xr:uid="{2A8961DC-03A4-486C-91B4-13A7C76D3B3D}"/>
    <cellStyle name="Calculation 6 4 2 2 3 3" xfId="6275" xr:uid="{F80EFA9A-D5E3-4519-84A5-E8C3E7C8DAFC}"/>
    <cellStyle name="Calculation 6 4 2 2 3 3 2" xfId="6276" xr:uid="{1B41614D-15FC-4506-A3C8-ED53195E04E0}"/>
    <cellStyle name="Calculation 6 4 2 2 3 3 2 2" xfId="47623" xr:uid="{0E3231FD-2D2C-4FB4-BD37-2C095EDA9E68}"/>
    <cellStyle name="Calculation 6 4 2 2 3 3 3" xfId="26450" xr:uid="{FB8DCE9F-959B-421E-8929-8663971A548C}"/>
    <cellStyle name="Calculation 6 4 2 2 3 4" xfId="6277" xr:uid="{46408A33-23C4-4177-BEB0-E8378747F445}"/>
    <cellStyle name="Calculation 6 4 2 2 3 4 2" xfId="40235" xr:uid="{AA864EA0-9EE7-4C08-B1C1-8CF67F7F2BBD}"/>
    <cellStyle name="Calculation 6 4 2 2 3 5" xfId="29800" xr:uid="{31818544-B5F8-4008-A001-EFDB7B8EA440}"/>
    <cellStyle name="Calculation 6 4 2 2 4" xfId="6278" xr:uid="{3EAF2924-0234-4963-B7C4-897E79890945}"/>
    <cellStyle name="Calculation 6 4 2 2 4 2" xfId="6279" xr:uid="{64846CA9-7FFA-4FA9-9CBD-95415BF50C86}"/>
    <cellStyle name="Calculation 6 4 2 2 4 2 2" xfId="48156" xr:uid="{8A5F187D-F4D4-4E5E-B57A-464FE720E0E7}"/>
    <cellStyle name="Calculation 6 4 2 2 4 3" xfId="35340" xr:uid="{692B908E-12E1-4B53-9CFE-694AA9B4366E}"/>
    <cellStyle name="Calculation 6 4 2 2 5" xfId="6280" xr:uid="{EB78C127-422F-4C63-9887-CCA9FBAAF726}"/>
    <cellStyle name="Calculation 6 4 2 2 5 2" xfId="6281" xr:uid="{EC909D73-4309-4E7F-8DB8-177722F8EA1A}"/>
    <cellStyle name="Calculation 6 4 2 2 5 2 2" xfId="30991" xr:uid="{8FFA4DA5-D5C7-47EB-B292-3096B12E3361}"/>
    <cellStyle name="Calculation 6 4 2 2 5 3" xfId="48540" xr:uid="{0718DDA9-0BF1-43B3-950D-36742F7C80E1}"/>
    <cellStyle name="Calculation 6 4 2 2 6" xfId="6282" xr:uid="{0B52CBFC-F013-4FD1-A20A-6F3382710589}"/>
    <cellStyle name="Calculation 6 4 2 2 6 2" xfId="45220" xr:uid="{563DEBEC-1C72-47E0-AA33-85C22E668372}"/>
    <cellStyle name="Calculation 6 4 2 2 7" xfId="25301" xr:uid="{FB0B12CC-A824-47D1-A441-5D4573285AB1}"/>
    <cellStyle name="Calculation 6 4 2 3" xfId="2473" xr:uid="{B7262F16-196C-42B3-981B-BE49DAD56E96}"/>
    <cellStyle name="Calculation 6 4 2 3 2" xfId="6283" xr:uid="{7D7F7F37-A24E-4C71-8F7C-23CAA93B8A02}"/>
    <cellStyle name="Calculation 6 4 2 3 2 2" xfId="6284" xr:uid="{C6EC9C45-59D5-4AD3-B7FE-A983EEBE3D50}"/>
    <cellStyle name="Calculation 6 4 2 3 2 2 2" xfId="6285" xr:uid="{B63FFE66-9FAE-4327-A831-3C6FB1DA98D8}"/>
    <cellStyle name="Calculation 6 4 2 3 2 2 2 2" xfId="48514" xr:uid="{63A740AA-13DC-489F-9157-68FB4B9E61AA}"/>
    <cellStyle name="Calculation 6 4 2 3 2 2 3" xfId="35117" xr:uid="{57167017-8883-4698-9299-D2EC899F2D99}"/>
    <cellStyle name="Calculation 6 4 2 3 2 3" xfId="6286" xr:uid="{46A4D367-B0E9-4593-A5D6-F22F4F664ED0}"/>
    <cellStyle name="Calculation 6 4 2 3 2 3 2" xfId="6287" xr:uid="{014DD8EE-9CCB-4BFC-ABAB-D14CFD0641BE}"/>
    <cellStyle name="Calculation 6 4 2 3 2 3 2 2" xfId="45866" xr:uid="{2961DB60-AC13-4858-90B9-DE359859B9EC}"/>
    <cellStyle name="Calculation 6 4 2 3 2 3 3" xfId="36784" xr:uid="{7A7F9A95-83F3-42FB-9172-7CA1116C41FB}"/>
    <cellStyle name="Calculation 6 4 2 3 2 4" xfId="6288" xr:uid="{9C41681A-5C5E-4784-8044-AC8A3AB4AA9D}"/>
    <cellStyle name="Calculation 6 4 2 3 2 4 2" xfId="40236" xr:uid="{5CE8BEF9-003E-4A25-B9EE-8F68B19B7925}"/>
    <cellStyle name="Calculation 6 4 2 3 2 5" xfId="46022" xr:uid="{219F0F0B-95A1-4A6A-B141-65D7D0B5A291}"/>
    <cellStyle name="Calculation 6 4 2 3 3" xfId="6289" xr:uid="{67B9FDF3-4287-4461-99CE-DF307B950A4C}"/>
    <cellStyle name="Calculation 6 4 2 3 3 2" xfId="6290" xr:uid="{B60E30E7-A94C-4779-BD0A-E0FA76FE678B}"/>
    <cellStyle name="Calculation 6 4 2 3 3 2 2" xfId="43856" xr:uid="{C02EAEFE-6346-49F0-A2F6-4075A3B1BACE}"/>
    <cellStyle name="Calculation 6 4 2 3 3 3" xfId="44570" xr:uid="{D2FDBA2D-D210-49A3-B34D-EAFF5B6CCF3E}"/>
    <cellStyle name="Calculation 6 4 2 3 4" xfId="6291" xr:uid="{8CF29735-0DB6-4B6D-8542-77D8A8AEB34D}"/>
    <cellStyle name="Calculation 6 4 2 3 4 2" xfId="6292" xr:uid="{7EE9373A-DBD0-4AD2-B27C-EE31709F858C}"/>
    <cellStyle name="Calculation 6 4 2 3 4 2 2" xfId="40237" xr:uid="{0A5F2D59-7043-40F1-BF2E-C7886DDC300A}"/>
    <cellStyle name="Calculation 6 4 2 3 4 3" xfId="28176" xr:uid="{79B5F187-18EC-4DAD-ACC1-61FC58FE0F1E}"/>
    <cellStyle name="Calculation 6 4 2 3 5" xfId="6293" xr:uid="{D177F2D8-38D1-4B63-AB32-C76EE74A4EF6}"/>
    <cellStyle name="Calculation 6 4 2 3 5 2" xfId="40238" xr:uid="{87BFD422-F8BD-4B38-B2A0-620408B7C354}"/>
    <cellStyle name="Calculation 6 4 2 3 6" xfId="28143" xr:uid="{DB98E433-E742-47D2-8D51-69D02A05C942}"/>
    <cellStyle name="Calculation 6 4 2 4" xfId="6294" xr:uid="{5730D1E4-9422-4302-B4B3-B45E0654B3F6}"/>
    <cellStyle name="Calculation 6 4 2 4 2" xfId="6295" xr:uid="{1A638F82-B0D0-465B-AF04-1C3F18047E43}"/>
    <cellStyle name="Calculation 6 4 2 4 2 2" xfId="6296" xr:uid="{6619B3CA-61D0-4A0F-9424-1066FCDEFA4C}"/>
    <cellStyle name="Calculation 6 4 2 4 2 2 2" xfId="46418" xr:uid="{F45F68D2-A234-4F62-A190-4F68FAAA04E7}"/>
    <cellStyle name="Calculation 6 4 2 4 2 3" xfId="49443" xr:uid="{1471DD7A-31D3-406B-9088-893CD95E2443}"/>
    <cellStyle name="Calculation 6 4 2 4 3" xfId="6297" xr:uid="{C738C646-612D-4B37-B9E3-FFB4BEF7F084}"/>
    <cellStyle name="Calculation 6 4 2 4 3 2" xfId="6298" xr:uid="{1CBCAB44-5068-407E-9FEE-D5AE0414A4AF}"/>
    <cellStyle name="Calculation 6 4 2 4 3 2 2" xfId="29370" xr:uid="{C4BA0A97-62A0-49E8-9F46-7A332C485C15}"/>
    <cellStyle name="Calculation 6 4 2 4 3 3" xfId="36968" xr:uid="{29234560-70BA-4CD8-A8C8-486A856380AF}"/>
    <cellStyle name="Calculation 6 4 2 4 4" xfId="6299" xr:uid="{5A6586A9-DD7E-430C-B33E-BEAF928B207C}"/>
    <cellStyle name="Calculation 6 4 2 4 4 2" xfId="40239" xr:uid="{1D90F8B2-D6AE-462F-ACE0-AF7F9EDBCDDC}"/>
    <cellStyle name="Calculation 6 4 2 4 5" xfId="32742" xr:uid="{C9939802-2321-45AF-987F-6B8FB4ADE420}"/>
    <cellStyle name="Calculation 6 4 2 5" xfId="6300" xr:uid="{3465B32B-47E0-4ED8-B47B-96A6CAA707DD}"/>
    <cellStyle name="Calculation 6 4 2 5 2" xfId="6301" xr:uid="{14D5BE9E-7185-4277-925D-44C75B3D6266}"/>
    <cellStyle name="Calculation 6 4 2 5 2 2" xfId="39505" xr:uid="{F02B91A0-203C-45DE-A4FB-9115F0E0FBE6}"/>
    <cellStyle name="Calculation 6 4 2 5 3" xfId="28160" xr:uid="{6E66E472-D9E6-4763-A549-693B51FEC78D}"/>
    <cellStyle name="Calculation 6 4 2 6" xfId="6302" xr:uid="{0AA09647-0A14-4505-A6B4-FB49480D106F}"/>
    <cellStyle name="Calculation 6 4 2 6 2" xfId="6303" xr:uid="{A188A8BB-51C6-4E34-B624-A403A8109406}"/>
    <cellStyle name="Calculation 6 4 2 6 2 2" xfId="40240" xr:uid="{9CF4F65B-E8A4-41D9-BE3C-67D2CF6FB5BF}"/>
    <cellStyle name="Calculation 6 4 2 6 3" xfId="37446" xr:uid="{98BE8F84-A44A-4EB0-BB64-ADD5EBFCDD12}"/>
    <cellStyle name="Calculation 6 4 2 7" xfId="6304" xr:uid="{1FA0578D-8677-463D-B122-2D38E3B4EB37}"/>
    <cellStyle name="Calculation 6 4 2 7 2" xfId="40241" xr:uid="{0542C7A8-7B9C-46B2-86AF-76A2E8A360BD}"/>
    <cellStyle name="Calculation 6 4 2 8" xfId="44007" xr:uid="{514E73E3-C052-4AF1-BC2F-174DF1814D67}"/>
    <cellStyle name="Calculation 6 4 3" xfId="968" xr:uid="{7C04276F-D4FF-4464-A071-07F6BBC9DB3E}"/>
    <cellStyle name="Calculation 6 4 3 2" xfId="2011" xr:uid="{1ECF3A05-FCC2-4A89-A131-5CA84D55DF09}"/>
    <cellStyle name="Calculation 6 4 3 2 2" xfId="6305" xr:uid="{2AC8A7CF-AA3E-441B-9CBB-484160295D01}"/>
    <cellStyle name="Calculation 6 4 3 2 2 2" xfId="6306" xr:uid="{46BDDBE2-1ED1-4364-AE43-0E90D45A6AC8}"/>
    <cellStyle name="Calculation 6 4 3 2 2 2 2" xfId="6307" xr:uid="{6DA8A1E0-23C6-48AA-B441-2B1C3EC93E33}"/>
    <cellStyle name="Calculation 6 4 3 2 2 2 2 2" xfId="39556" xr:uid="{4733B588-D7D6-4DB3-9280-3CB0BE9B1A00}"/>
    <cellStyle name="Calculation 6 4 3 2 2 2 3" xfId="35695" xr:uid="{5F73CFEE-9790-4ACB-AAB2-B3EC5E8E94D5}"/>
    <cellStyle name="Calculation 6 4 3 2 2 3" xfId="6308" xr:uid="{D68836EF-37A5-48BD-AE8D-5EF278E152B6}"/>
    <cellStyle name="Calculation 6 4 3 2 2 3 2" xfId="6309" xr:uid="{4535861B-ED3B-4E3E-ADFD-E1631FB64C05}"/>
    <cellStyle name="Calculation 6 4 3 2 2 3 2 2" xfId="40242" xr:uid="{D940B88E-7736-47B6-8790-784748226F85}"/>
    <cellStyle name="Calculation 6 4 3 2 2 3 3" xfId="30560" xr:uid="{3B08B96B-3F06-4FE8-AF92-AF9346A21358}"/>
    <cellStyle name="Calculation 6 4 3 2 2 4" xfId="6310" xr:uid="{557A71B4-723A-4DFD-AF48-D5BD9A7012CC}"/>
    <cellStyle name="Calculation 6 4 3 2 2 4 2" xfId="40243" xr:uid="{8D373045-31CB-4E51-B5F1-78B0CB67031C}"/>
    <cellStyle name="Calculation 6 4 3 2 2 5" xfId="33023" xr:uid="{0115FEDE-8B6B-4B65-9DF1-ACE7120FC159}"/>
    <cellStyle name="Calculation 6 4 3 2 3" xfId="6311" xr:uid="{D7335F86-560D-4CC1-92CA-F46C4DDB83F9}"/>
    <cellStyle name="Calculation 6 4 3 2 3 2" xfId="6312" xr:uid="{87F7398E-4019-45C3-B246-282B6B54F54E}"/>
    <cellStyle name="Calculation 6 4 3 2 3 2 2" xfId="46584" xr:uid="{68F82652-0187-401E-84B8-42CF3C2A4C81}"/>
    <cellStyle name="Calculation 6 4 3 2 3 3" xfId="26501" xr:uid="{3113B24A-B25F-4F23-8A5F-179B8211B5B6}"/>
    <cellStyle name="Calculation 6 4 3 2 4" xfId="6313" xr:uid="{3B124FD2-7364-4863-86E9-576C6750CB8D}"/>
    <cellStyle name="Calculation 6 4 3 2 4 2" xfId="6314" xr:uid="{0B5B614E-C8E6-43F8-9C63-DEC1354C6DAC}"/>
    <cellStyle name="Calculation 6 4 3 2 4 2 2" xfId="40244" xr:uid="{85D8E24B-168E-4B81-98C7-7366C18EA996}"/>
    <cellStyle name="Calculation 6 4 3 2 4 3" xfId="43851" xr:uid="{3A120291-115C-4230-B2A7-917C57382481}"/>
    <cellStyle name="Calculation 6 4 3 2 5" xfId="6315" xr:uid="{556A67B9-009D-456F-88E5-B5ACE31C6EC0}"/>
    <cellStyle name="Calculation 6 4 3 2 5 2" xfId="27856" xr:uid="{9B0B6472-6172-4AED-8F9A-9F73745AB58D}"/>
    <cellStyle name="Calculation 6 4 3 2 6" xfId="45028" xr:uid="{8EFE7CDF-E49A-4C05-B47E-F887753E0067}"/>
    <cellStyle name="Calculation 6 4 3 3" xfId="6316" xr:uid="{7F5CAF19-492E-4351-B6C7-323D301D74B0}"/>
    <cellStyle name="Calculation 6 4 3 3 2" xfId="6317" xr:uid="{A6B4F431-3F43-42AE-BF3C-653D31D03E29}"/>
    <cellStyle name="Calculation 6 4 3 3 2 2" xfId="6318" xr:uid="{A8846F9D-5D41-413E-8127-35D137AB003E}"/>
    <cellStyle name="Calculation 6 4 3 3 2 2 2" xfId="38587" xr:uid="{FD988287-6424-42BA-A681-E89F0C1C6299}"/>
    <cellStyle name="Calculation 6 4 3 3 2 3" xfId="47541" xr:uid="{CDF859A0-7A3F-47C8-817C-4B20355AC715}"/>
    <cellStyle name="Calculation 6 4 3 3 3" xfId="6319" xr:uid="{87D43E13-57C4-4575-A0FB-F7B82F47140A}"/>
    <cellStyle name="Calculation 6 4 3 3 3 2" xfId="6320" xr:uid="{A44D7A1A-6394-4FDE-AD4B-682C8C10D7C3}"/>
    <cellStyle name="Calculation 6 4 3 3 3 2 2" xfId="40245" xr:uid="{1003A515-4F93-4D7C-9346-F80100C80020}"/>
    <cellStyle name="Calculation 6 4 3 3 3 3" xfId="36342" xr:uid="{D5AAA34A-0133-48C2-90B3-E14DF2099E0F}"/>
    <cellStyle name="Calculation 6 4 3 3 4" xfId="6321" xr:uid="{0FE4FAB1-5A92-4A3B-8944-FF0D5CB95DA7}"/>
    <cellStyle name="Calculation 6 4 3 3 4 2" xfId="40246" xr:uid="{79F7147D-32F5-4187-A368-6B2818F8AEC7}"/>
    <cellStyle name="Calculation 6 4 3 3 5" xfId="32471" xr:uid="{2E4F12E9-4DA6-47EC-88FC-91822764D46B}"/>
    <cellStyle name="Calculation 6 4 3 4" xfId="6322" xr:uid="{384E6882-19CB-4A61-8D0D-2D8E985B69C6}"/>
    <cellStyle name="Calculation 6 4 3 4 2" xfId="6323" xr:uid="{F98CD728-B49D-43AD-AA45-05042A3B1BCB}"/>
    <cellStyle name="Calculation 6 4 3 4 2 2" xfId="39593" xr:uid="{C45FBCFF-DDFD-46BE-B079-69F1C7C67152}"/>
    <cellStyle name="Calculation 6 4 3 4 3" xfId="30883" xr:uid="{1EE1FC92-8020-4F6F-BF8D-33BE5C7C3391}"/>
    <cellStyle name="Calculation 6 4 3 5" xfId="6324" xr:uid="{290C2A26-AF08-4AC7-BBB7-6B78EB46B350}"/>
    <cellStyle name="Calculation 6 4 3 5 2" xfId="6325" xr:uid="{43DF6EE8-F691-4052-BD44-CF4FC710E975}"/>
    <cellStyle name="Calculation 6 4 3 5 2 2" xfId="40247" xr:uid="{C269724E-6D8E-48FB-8FFE-47F8730BFE20}"/>
    <cellStyle name="Calculation 6 4 3 5 3" xfId="27800" xr:uid="{C709B0E3-A09F-4B8A-AA74-18433D2261C0}"/>
    <cellStyle name="Calculation 6 4 3 6" xfId="6326" xr:uid="{22D9AC2C-0288-49EF-AF63-A4F73C0D70BE}"/>
    <cellStyle name="Calculation 6 4 3 6 2" xfId="40248" xr:uid="{0D33B8EB-D091-4997-9F51-6C42048D73D2}"/>
    <cellStyle name="Calculation 6 4 3 7" xfId="31665" xr:uid="{93828208-167F-4DC5-BEB8-ACFC12229B17}"/>
    <cellStyle name="Calculation 6 4 4" xfId="1242" xr:uid="{CEA69C81-0772-4DAA-A55A-C1C5333A00CB}"/>
    <cellStyle name="Calculation 6 4 4 2" xfId="2240" xr:uid="{0A68D3CB-EEF7-42CF-94D1-67685E4E38F5}"/>
    <cellStyle name="Calculation 6 4 4 2 2" xfId="6327" xr:uid="{533D84F2-E8B4-463A-A6F4-8D41658DD168}"/>
    <cellStyle name="Calculation 6 4 4 2 2 2" xfId="6328" xr:uid="{29158B66-1904-4F7D-A75F-63AA886351D0}"/>
    <cellStyle name="Calculation 6 4 4 2 2 2 2" xfId="6329" xr:uid="{9389197F-F701-4043-9AA8-0F6D002CFF46}"/>
    <cellStyle name="Calculation 6 4 4 2 2 2 2 2" xfId="38323" xr:uid="{B4EAB412-2E38-45A0-931D-420DBE974EDC}"/>
    <cellStyle name="Calculation 6 4 4 2 2 2 3" xfId="34263" xr:uid="{5B84CED1-76FC-4B1D-8819-DE253A01DCAE}"/>
    <cellStyle name="Calculation 6 4 4 2 2 3" xfId="6330" xr:uid="{60116AE9-47B6-4956-8CE9-74FED4F7DD87}"/>
    <cellStyle name="Calculation 6 4 4 2 2 3 2" xfId="6331" xr:uid="{73C8FFC0-56F9-4CFD-BD88-61D27FF91EED}"/>
    <cellStyle name="Calculation 6 4 4 2 2 3 2 2" xfId="40249" xr:uid="{F806D513-E90F-44B6-883D-9648AC7C1FC5}"/>
    <cellStyle name="Calculation 6 4 4 2 2 3 3" xfId="36081" xr:uid="{63D467F6-226D-44A5-89BF-414D34A3019A}"/>
    <cellStyle name="Calculation 6 4 4 2 2 4" xfId="6332" xr:uid="{F020B814-46F9-4E2C-92C6-0A1A55F678D7}"/>
    <cellStyle name="Calculation 6 4 4 2 2 4 2" xfId="40250" xr:uid="{8BF77021-612A-44F1-9C92-60C7859774DB}"/>
    <cellStyle name="Calculation 6 4 4 2 2 5" xfId="30779" xr:uid="{1C5946A5-3DE7-43A5-A410-931A9059C2A9}"/>
    <cellStyle name="Calculation 6 4 4 2 3" xfId="6333" xr:uid="{E145FDC9-8422-4A02-A844-98E9B45B2ED1}"/>
    <cellStyle name="Calculation 6 4 4 2 3 2" xfId="6334" xr:uid="{1C593AB4-A345-4305-BF2B-A1A2D30781BD}"/>
    <cellStyle name="Calculation 6 4 4 2 3 2 2" xfId="46351" xr:uid="{3D5A5718-60E3-47EF-A2CF-53D4C8E85207}"/>
    <cellStyle name="Calculation 6 4 4 2 3 3" xfId="26502" xr:uid="{6E95E948-7179-4BBD-B142-E6B3D39E2574}"/>
    <cellStyle name="Calculation 6 4 4 2 4" xfId="6335" xr:uid="{6CCF09E8-86F4-48F5-9595-7A5BCB14AC3D}"/>
    <cellStyle name="Calculation 6 4 4 2 4 2" xfId="6336" xr:uid="{D64A9403-4FED-462A-A9C4-6C363941E446}"/>
    <cellStyle name="Calculation 6 4 4 2 4 2 2" xfId="40251" xr:uid="{8452E75B-51DB-4F40-8406-CFE3AF6BADBF}"/>
    <cellStyle name="Calculation 6 4 4 2 4 3" xfId="27680" xr:uid="{BB541CCE-9A32-4386-9AD9-D97D75F3C21F}"/>
    <cellStyle name="Calculation 6 4 4 2 5" xfId="6337" xr:uid="{F2CA04E5-F18E-4DCB-996A-787A5AD9DA9F}"/>
    <cellStyle name="Calculation 6 4 4 2 5 2" xfId="43796" xr:uid="{CA54F2B5-313C-4DE5-A801-2742E60DC39A}"/>
    <cellStyle name="Calculation 6 4 4 2 6" xfId="45029" xr:uid="{AF141E82-9B47-4E4E-905E-83C5EE3BF377}"/>
    <cellStyle name="Calculation 6 4 4 3" xfId="6338" xr:uid="{5CEC1666-A6BA-4C06-ACCE-1E417CDB06B9}"/>
    <cellStyle name="Calculation 6 4 4 3 2" xfId="6339" xr:uid="{509FA8AD-3892-4372-8D65-4BE21C2ED9FE}"/>
    <cellStyle name="Calculation 6 4 4 3 2 2" xfId="6340" xr:uid="{B8AC09CF-3826-4BD0-A486-E211EFE0F983}"/>
    <cellStyle name="Calculation 6 4 4 3 2 2 2" xfId="29397" xr:uid="{4487F237-176F-4F35-8F90-EE26379EB487}"/>
    <cellStyle name="Calculation 6 4 4 3 2 3" xfId="48013" xr:uid="{1E4473B1-E622-447B-A054-9E430D2090AD}"/>
    <cellStyle name="Calculation 6 4 4 3 3" xfId="6341" xr:uid="{01A7EA22-3582-4DC0-BA8B-D610132F52E0}"/>
    <cellStyle name="Calculation 6 4 4 3 3 2" xfId="6342" xr:uid="{EF375CD9-9939-4DE6-A363-A43CEAF9C9B1}"/>
    <cellStyle name="Calculation 6 4 4 3 3 2 2" xfId="44417" xr:uid="{D4FDE139-7E8C-4D90-BE9D-FC088C3469EE}"/>
    <cellStyle name="Calculation 6 4 4 3 3 3" xfId="47126" xr:uid="{A4A641B8-CD10-459A-9B92-670690D412FD}"/>
    <cellStyle name="Calculation 6 4 4 3 4" xfId="6343" xr:uid="{4DCC504F-706E-407B-A184-AB8678CEF812}"/>
    <cellStyle name="Calculation 6 4 4 3 4 2" xfId="40252" xr:uid="{D7E83AF8-CB40-43E7-BCDF-0253FABAE58A}"/>
    <cellStyle name="Calculation 6 4 4 3 5" xfId="32604" xr:uid="{9F800276-15F0-42BC-A0AB-D22F95D45268}"/>
    <cellStyle name="Calculation 6 4 4 4" xfId="6344" xr:uid="{EAE03B3B-CBA9-46F7-A1B7-6356D0E5E81F}"/>
    <cellStyle name="Calculation 6 4 4 4 2" xfId="6345" xr:uid="{89429049-F407-4E92-80F2-266D636AA21A}"/>
    <cellStyle name="Calculation 6 4 4 4 2 2" xfId="38085" xr:uid="{49A9156B-2329-4BCA-B277-152ECBE495E9}"/>
    <cellStyle name="Calculation 6 4 4 4 3" xfId="33974" xr:uid="{BD9DCD5A-529E-4CEB-A34E-AEAA00B64B0D}"/>
    <cellStyle name="Calculation 6 4 4 5" xfId="6346" xr:uid="{33216C96-F888-4A74-B4F1-616AA7C4EBD3}"/>
    <cellStyle name="Calculation 6 4 4 5 2" xfId="6347" xr:uid="{7ACBE8D4-A32B-48CC-844E-2032088257D7}"/>
    <cellStyle name="Calculation 6 4 4 5 2 2" xfId="40253" xr:uid="{B57DCEB6-2A47-46E1-95C2-4809C2C617F4}"/>
    <cellStyle name="Calculation 6 4 4 5 3" xfId="35932" xr:uid="{F777CB9F-DE64-4D27-9CA2-4DEDDE8F6588}"/>
    <cellStyle name="Calculation 6 4 4 6" xfId="6348" xr:uid="{F949F6FC-8722-4A43-A9A9-FE9EA676CFE8}"/>
    <cellStyle name="Calculation 6 4 4 6 2" xfId="30044" xr:uid="{806AFD5B-EF10-4048-96A9-06086E4CDD0C}"/>
    <cellStyle name="Calculation 6 4 4 7" xfId="45342" xr:uid="{D405F0EE-40E2-4B84-BC10-BE00F6831068}"/>
    <cellStyle name="Calculation 6 4 5" xfId="2073" xr:uid="{C04FB82C-C3AB-4B20-8D3D-1132474649A5}"/>
    <cellStyle name="Calculation 6 4 5 2" xfId="6349" xr:uid="{2E537F63-7DFE-40F7-A7AE-7C2C3E812F26}"/>
    <cellStyle name="Calculation 6 4 5 2 2" xfId="6350" xr:uid="{7F07C4D9-F741-4E2A-A10A-D576C641D424}"/>
    <cellStyle name="Calculation 6 4 5 2 2 2" xfId="6351" xr:uid="{61B247FE-D2C4-41F0-BFFD-355DEDDC6EE7}"/>
    <cellStyle name="Calculation 6 4 5 2 2 2 2" xfId="30923" xr:uid="{6C73F1FD-E74E-4CB1-9E2C-32BB31D3BB5B}"/>
    <cellStyle name="Calculation 6 4 5 2 2 3" xfId="35099" xr:uid="{D4F9AEA2-4F90-4BEA-BE07-68DDC6C64FAA}"/>
    <cellStyle name="Calculation 6 4 5 2 3" xfId="6352" xr:uid="{7944B155-7A5E-4F43-B9AC-E329C934574D}"/>
    <cellStyle name="Calculation 6 4 5 2 3 2" xfId="6353" xr:uid="{A54D4C25-350F-4405-80A3-01E3D5352EB4}"/>
    <cellStyle name="Calculation 6 4 5 2 3 2 2" xfId="45998" xr:uid="{B029BE6B-CC1C-45BA-BFBB-9E1F3A16608E}"/>
    <cellStyle name="Calculation 6 4 5 2 3 3" xfId="36772" xr:uid="{794D71DB-F94A-42D1-B2EA-8843D130FE4E}"/>
    <cellStyle name="Calculation 6 4 5 2 4" xfId="6354" xr:uid="{E587D6F4-20F3-4B9F-8CA0-26E63C201A72}"/>
    <cellStyle name="Calculation 6 4 5 2 4 2" xfId="30716" xr:uid="{1F17035D-509E-4F4A-87EC-4E016B4B92ED}"/>
    <cellStyle name="Calculation 6 4 5 2 5" xfId="44559" xr:uid="{A606A21E-B734-4F01-8712-42A0938ED7A2}"/>
    <cellStyle name="Calculation 6 4 5 3" xfId="6355" xr:uid="{FBBAEE1F-1E00-4D87-9D30-87E818DC0098}"/>
    <cellStyle name="Calculation 6 4 5 3 2" xfId="6356" xr:uid="{5D4A9C6E-31B7-4B62-AF76-22CA3D059867}"/>
    <cellStyle name="Calculation 6 4 5 3 2 2" xfId="38002" xr:uid="{07BB0C4C-6AA9-4889-86F4-E8EF40ABB442}"/>
    <cellStyle name="Calculation 6 4 5 3 3" xfId="33852" xr:uid="{66C9FF9D-38A8-453B-A306-62B788C8E2B9}"/>
    <cellStyle name="Calculation 6 4 5 4" xfId="6357" xr:uid="{9B1E6CBA-7C58-45D1-B27B-1D9F73877D44}"/>
    <cellStyle name="Calculation 6 4 5 4 2" xfId="6358" xr:uid="{7DE4673A-E858-448D-8EC5-A2C3C7F5FB95}"/>
    <cellStyle name="Calculation 6 4 5 4 2 2" xfId="49373" xr:uid="{3E741798-3AAD-420C-9A1B-AD20EDA7B6A1}"/>
    <cellStyle name="Calculation 6 4 5 4 3" xfId="35834" xr:uid="{C25E91B2-04CD-4F17-AD13-CCD810D5BA89}"/>
    <cellStyle name="Calculation 6 4 5 5" xfId="6359" xr:uid="{B91A5B32-8072-4A79-BB3C-ED3301AAD73F}"/>
    <cellStyle name="Calculation 6 4 5 5 2" xfId="25397" xr:uid="{B1076000-ECE8-40C4-93AC-F7268F25DE62}"/>
    <cellStyle name="Calculation 6 4 5 6" xfId="32153" xr:uid="{91D20E64-551A-4908-81A3-25D3F15E999D}"/>
    <cellStyle name="Calculation 6 4 6" xfId="6360" xr:uid="{3977673A-60DD-491D-BBE1-4E73E377BC72}"/>
    <cellStyle name="Calculation 6 4 6 2" xfId="6361" xr:uid="{4B35E436-EEE7-41D9-8DEC-8EB2EF4B425D}"/>
    <cellStyle name="Calculation 6 4 6 2 2" xfId="6362" xr:uid="{98ACA38B-F6A9-47EC-8B8F-AF80334288FD}"/>
    <cellStyle name="Calculation 6 4 6 2 2 2" xfId="30110" xr:uid="{268ECFD9-4E52-4491-BD74-9D00D52C2347}"/>
    <cellStyle name="Calculation 6 4 6 2 3" xfId="35293" xr:uid="{5C5BA9C4-7609-4012-869D-7B15BFD58BEC}"/>
    <cellStyle name="Calculation 6 4 6 3" xfId="6363" xr:uid="{FE4F6E18-A8A8-45A0-8E67-596263D5278D}"/>
    <cellStyle name="Calculation 6 4 6 3 2" xfId="6364" xr:uid="{3B58F66B-2C0E-4A42-8C7C-F6C1A3A69DA7}"/>
    <cellStyle name="Calculation 6 4 6 3 2 2" xfId="40254" xr:uid="{E2DE0BB5-55D2-4D7F-8CE3-F10E5FC20985}"/>
    <cellStyle name="Calculation 6 4 6 3 3" xfId="37072" xr:uid="{053B1FBC-4FB0-48CF-81F6-0F58F3E0E41A}"/>
    <cellStyle name="Calculation 6 4 6 4" xfId="6365" xr:uid="{DF841A18-8322-416E-A1FA-F152A7C8BD18}"/>
    <cellStyle name="Calculation 6 4 6 4 2" xfId="45330" xr:uid="{C98C2AA2-6307-4DAB-91B0-4649E240E1A1}"/>
    <cellStyle name="Calculation 6 4 6 5" xfId="45572" xr:uid="{79D48880-39CD-4A86-93F5-05B68652D626}"/>
    <cellStyle name="Calculation 6 4 7" xfId="6366" xr:uid="{B90D1E80-D58A-47EA-9BE6-31037E910B59}"/>
    <cellStyle name="Calculation 6 4 7 2" xfId="6367" xr:uid="{B7126010-BD57-4AF0-8BDA-914C838A8ECC}"/>
    <cellStyle name="Calculation 6 4 7 2 2" xfId="39103" xr:uid="{4851F077-0793-49FE-94B2-DA00AC06EEF5}"/>
    <cellStyle name="Calculation 6 4 7 3" xfId="35206" xr:uid="{05FCF127-CAD5-4972-86C9-A802BD706DB3}"/>
    <cellStyle name="Calculation 6 4 8" xfId="6368" xr:uid="{E3DC038F-854E-4F6E-8353-85199AEFBFDE}"/>
    <cellStyle name="Calculation 6 4 8 2" xfId="6369" xr:uid="{D9821832-132E-4046-B10B-7D5E895E4C2F}"/>
    <cellStyle name="Calculation 6 4 8 2 2" xfId="46058" xr:uid="{CA58620A-41DB-441F-91F4-2E2C0F3D15DE}"/>
    <cellStyle name="Calculation 6 4 8 3" xfId="36858" xr:uid="{C9D37BD0-15DF-4011-9B54-F242431A6206}"/>
    <cellStyle name="Calculation 6 4 9" xfId="6370" xr:uid="{CB29F779-21C7-4418-9F84-CC2019BEFD87}"/>
    <cellStyle name="Calculation 6 4 9 2" xfId="46144" xr:uid="{4AB4135F-26DD-4C76-ACC6-5E8C3BFCC27E}"/>
    <cellStyle name="Calculation 6 5" xfId="1210" xr:uid="{9C7CF431-3CF9-48DD-800C-7DD238BC04F7}"/>
    <cellStyle name="Calculation 6 5 2" xfId="1544" xr:uid="{D3C63B80-4D3C-4C0F-8AFD-381426AD7B46}"/>
    <cellStyle name="Calculation 6 5 2 2" xfId="2535" xr:uid="{EA95FBFC-C4C8-414A-905D-702181B1AA98}"/>
    <cellStyle name="Calculation 6 5 2 2 2" xfId="6371" xr:uid="{66A56F28-0AA1-4DD4-87BA-0DFC701A2BFD}"/>
    <cellStyle name="Calculation 6 5 2 2 2 2" xfId="6372" xr:uid="{91A08FCC-6189-427F-A41F-32845E32725E}"/>
    <cellStyle name="Calculation 6 5 2 2 2 2 2" xfId="6373" xr:uid="{57A20210-9294-425C-A0B5-4DE2EA1206DE}"/>
    <cellStyle name="Calculation 6 5 2 2 2 2 2 2" xfId="39565" xr:uid="{423F5229-34B8-4DD1-93B1-8048A13E3464}"/>
    <cellStyle name="Calculation 6 5 2 2 2 2 3" xfId="35702" xr:uid="{FD797158-C621-4DE2-94C7-B992229AA7CB}"/>
    <cellStyle name="Calculation 6 5 2 2 2 3" xfId="6374" xr:uid="{F6CA3BCA-B86C-4A53-B182-2F013DB854E6}"/>
    <cellStyle name="Calculation 6 5 2 2 2 3 2" xfId="6375" xr:uid="{ABA3F94C-58DA-42E7-96A3-04ABC5A05ED0}"/>
    <cellStyle name="Calculation 6 5 2 2 2 3 2 2" xfId="47326" xr:uid="{4509BF7E-354D-4ABA-9D19-3D02CA74D322}"/>
    <cellStyle name="Calculation 6 5 2 2 2 3 3" xfId="37503" xr:uid="{89CC91F7-869C-49E4-AC2C-8D179E6F618E}"/>
    <cellStyle name="Calculation 6 5 2 2 2 4" xfId="6376" xr:uid="{38B3765A-04F4-412A-A340-5E895EB2DD26}"/>
    <cellStyle name="Calculation 6 5 2 2 2 4 2" xfId="48209" xr:uid="{1AFFAAC0-3CE2-4564-9299-23B9CC442B8F}"/>
    <cellStyle name="Calculation 6 5 2 2 2 5" xfId="43648" xr:uid="{3FF3ADE2-2B89-4784-A2D9-6291FE15267C}"/>
    <cellStyle name="Calculation 6 5 2 2 3" xfId="6377" xr:uid="{1BE1DAE0-9412-4178-A6EE-C9057049FCF1}"/>
    <cellStyle name="Calculation 6 5 2 2 3 2" xfId="6378" xr:uid="{F608E501-520E-4D14-838B-A91D04238C3B}"/>
    <cellStyle name="Calculation 6 5 2 2 3 2 2" xfId="38643" xr:uid="{3A5BDC73-A293-4C02-9EB0-8A956C8ECFB6}"/>
    <cellStyle name="Calculation 6 5 2 2 3 3" xfId="34646" xr:uid="{6A745068-1F89-4897-BB31-B77DFA8318A0}"/>
    <cellStyle name="Calculation 6 5 2 2 4" xfId="6379" xr:uid="{F4BE2471-E755-4CFB-8F2A-9D6C68C8A413}"/>
    <cellStyle name="Calculation 6 5 2 2 4 2" xfId="6380" xr:uid="{E77D01C1-E95B-4E44-971A-1020AA74BD6C}"/>
    <cellStyle name="Calculation 6 5 2 2 4 2 2" xfId="49000" xr:uid="{334191D0-69B4-4A9B-B129-5E5CDDD5B8F2}"/>
    <cellStyle name="Calculation 6 5 2 2 4 3" xfId="36393" xr:uid="{1C9C9136-6E78-44D5-9F88-069CD45C1C5C}"/>
    <cellStyle name="Calculation 6 5 2 2 5" xfId="6381" xr:uid="{4D4FD545-5A02-445C-A6CE-19BC295F8EE9}"/>
    <cellStyle name="Calculation 6 5 2 2 5 2" xfId="25910" xr:uid="{68EF03DA-F06A-4353-B844-FE40E9BCA4C5}"/>
    <cellStyle name="Calculation 6 5 2 2 6" xfId="45557" xr:uid="{FA2C408D-9CFC-4CA6-B058-C5D164D2051C}"/>
    <cellStyle name="Calculation 6 5 2 3" xfId="6382" xr:uid="{3610FAB6-AC62-44CC-B8B2-31F974DF814F}"/>
    <cellStyle name="Calculation 6 5 2 3 2" xfId="6383" xr:uid="{D1DCCF35-CA64-4CA3-B930-BC3BDC8B701F}"/>
    <cellStyle name="Calculation 6 5 2 3 2 2" xfId="6384" xr:uid="{4D663031-0179-4361-80AA-7A9B6FE8998B}"/>
    <cellStyle name="Calculation 6 5 2 3 2 2 2" xfId="44730" xr:uid="{D02209B0-983A-4F4E-B292-2AF9996CA267}"/>
    <cellStyle name="Calculation 6 5 2 3 2 3" xfId="43842" xr:uid="{1E9BE717-F925-4E6A-932D-19E70DF876FE}"/>
    <cellStyle name="Calculation 6 5 2 3 3" xfId="6385" xr:uid="{8A93DCB9-6425-4B48-8D76-9A85399E562F}"/>
    <cellStyle name="Calculation 6 5 2 3 3 2" xfId="6386" xr:uid="{38265154-B2E3-4C55-8A0E-B3891EC54191}"/>
    <cellStyle name="Calculation 6 5 2 3 3 2 2" xfId="47712" xr:uid="{79B84D35-D8F2-4E2C-8E6B-4E0A26876DE0}"/>
    <cellStyle name="Calculation 6 5 2 3 3 3" xfId="36913" xr:uid="{99714BD9-349D-479F-A4A1-93BE4CE7FECE}"/>
    <cellStyle name="Calculation 6 5 2 3 4" xfId="6387" xr:uid="{BF1E271B-3F25-4B7F-8D7D-7974B54E2D14}"/>
    <cellStyle name="Calculation 6 5 2 3 4 2" xfId="28732" xr:uid="{43988D44-0C7C-4E69-845D-3B1D6DA9FE18}"/>
    <cellStyle name="Calculation 6 5 2 3 5" xfId="32776" xr:uid="{21094265-0932-4DA7-9A57-8B3B37B6668B}"/>
    <cellStyle name="Calculation 6 5 2 4" xfId="6388" xr:uid="{7D4AFB80-BF8D-46C8-944C-0D600E37B69C}"/>
    <cellStyle name="Calculation 6 5 2 4 2" xfId="6389" xr:uid="{0F8F9BFA-5797-4A6C-AF23-89695E22D2C8}"/>
    <cellStyle name="Calculation 6 5 2 4 2 2" xfId="27497" xr:uid="{2A847F40-7574-4346-A19B-6CA2E1DA59DA}"/>
    <cellStyle name="Calculation 6 5 2 4 3" xfId="26323" xr:uid="{80006991-391F-4FBE-B106-8F93BA020787}"/>
    <cellStyle name="Calculation 6 5 2 5" xfId="6390" xr:uid="{1567B8A7-EDB2-4938-9ACC-D59164A64114}"/>
    <cellStyle name="Calculation 6 5 2 5 2" xfId="6391" xr:uid="{A2F2D514-48AE-423E-94CD-6855D40FE7A8}"/>
    <cellStyle name="Calculation 6 5 2 5 2 2" xfId="29530" xr:uid="{E736464B-B683-4D15-82F3-8FD989C8278A}"/>
    <cellStyle name="Calculation 6 5 2 5 3" xfId="45408" xr:uid="{1626F2D8-3BEA-4A8E-811E-7DC1B17A7440}"/>
    <cellStyle name="Calculation 6 5 2 6" xfId="6392" xr:uid="{140DE20C-F444-4EA7-8E53-50DDBEAB6156}"/>
    <cellStyle name="Calculation 6 5 2 6 2" xfId="40255" xr:uid="{E12DD3F7-E132-4C47-B8F5-49027C9BB493}"/>
    <cellStyle name="Calculation 6 5 2 7" xfId="45754" xr:uid="{4F0BF031-1723-4610-BF48-F8EF4C469C12}"/>
    <cellStyle name="Calculation 6 5 3" xfId="1806" xr:uid="{E4F5AC67-6EA8-4C95-B304-243EF25597A6}"/>
    <cellStyle name="Calculation 6 5 3 2" xfId="2791" xr:uid="{4A2DEB5F-F890-4C9F-80B5-5135319A2813}"/>
    <cellStyle name="Calculation 6 5 3 2 2" xfId="6393" xr:uid="{96C894FE-E2FB-4E7F-8E45-8B0275DB1142}"/>
    <cellStyle name="Calculation 6 5 3 2 2 2" xfId="6394" xr:uid="{478410FC-BD05-4292-924F-CB980F6C67C3}"/>
    <cellStyle name="Calculation 6 5 3 2 2 2 2" xfId="6395" xr:uid="{C21028DB-269B-4AA7-9ACE-82A5D9E1FC7C}"/>
    <cellStyle name="Calculation 6 5 3 2 2 2 2 2" xfId="37935" xr:uid="{AB2B4E96-B006-43E5-A35D-F55007ED78D0}"/>
    <cellStyle name="Calculation 6 5 3 2 2 2 3" xfId="33789" xr:uid="{41B12FDF-1CB5-4E2C-88AC-A5BC16B354AC}"/>
    <cellStyle name="Calculation 6 5 3 2 2 3" xfId="6396" xr:uid="{FDD843FA-2D31-4B3A-9B75-7398A766FC70}"/>
    <cellStyle name="Calculation 6 5 3 2 2 3 2" xfId="6397" xr:uid="{5B650C94-FB29-4318-9CDD-07BDC3CC842A}"/>
    <cellStyle name="Calculation 6 5 3 2 2 3 2 2" xfId="26145" xr:uid="{E2631A8B-729F-4581-9C2B-62C9229975A9}"/>
    <cellStyle name="Calculation 6 5 3 2 2 3 3" xfId="35770" xr:uid="{6CA72DCD-3712-4C52-85C0-F88679536149}"/>
    <cellStyle name="Calculation 6 5 3 2 2 4" xfId="6398" xr:uid="{24DC44FC-A73E-408D-BBAC-CD57B0F79E20}"/>
    <cellStyle name="Calculation 6 5 3 2 2 4 2" xfId="45058" xr:uid="{A6D02B46-FD79-4235-8CE6-73C4E1208568}"/>
    <cellStyle name="Calculation 6 5 3 2 2 5" xfId="46491" xr:uid="{42DDD96D-9E8A-4D77-9AC6-EB9B21B299DF}"/>
    <cellStyle name="Calculation 6 5 3 2 3" xfId="6399" xr:uid="{5C0D95E2-F631-4592-BAF8-BF242675968F}"/>
    <cellStyle name="Calculation 6 5 3 2 3 2" xfId="6400" xr:uid="{323FE5C5-816D-4ABD-B9A4-D0BBE168BD6B}"/>
    <cellStyle name="Calculation 6 5 3 2 3 2 2" xfId="45914" xr:uid="{1FBC42C8-D770-4C1B-9A86-00948E56F3BB}"/>
    <cellStyle name="Calculation 6 5 3 2 3 3" xfId="33807" xr:uid="{460C4859-0BCB-40B1-8062-A9802A96AD5F}"/>
    <cellStyle name="Calculation 6 5 3 2 4" xfId="6401" xr:uid="{A315D68A-F1FB-45A3-B2E0-DB6F32CD29C0}"/>
    <cellStyle name="Calculation 6 5 3 2 4 2" xfId="6402" xr:uid="{EF3C330D-18C0-4DE9-B233-2AA5340F885D}"/>
    <cellStyle name="Calculation 6 5 3 2 4 2 2" xfId="40256" xr:uid="{90070711-7711-42BF-BD30-37C399DEA1B3}"/>
    <cellStyle name="Calculation 6 5 3 2 4 3" xfId="35778" xr:uid="{E4463B14-6F3D-437F-A18B-F04ACFF0A7F2}"/>
    <cellStyle name="Calculation 6 5 3 2 5" xfId="6403" xr:uid="{D4AC1290-678D-4FED-8D09-888B10776E1B}"/>
    <cellStyle name="Calculation 6 5 3 2 5 2" xfId="43975" xr:uid="{FD7A3F06-D063-4068-AF41-46D787B805DF}"/>
    <cellStyle name="Calculation 6 5 3 2 6" xfId="32376" xr:uid="{ECDB1F7E-AC98-4E40-B0C4-FEBDC300339A}"/>
    <cellStyle name="Calculation 6 5 3 3" xfId="6404" xr:uid="{BD65DFE7-F805-4658-9B61-A421E802F0F1}"/>
    <cellStyle name="Calculation 6 5 3 3 2" xfId="6405" xr:uid="{80F11473-74E2-4CFF-8FD3-92CE17C5D8AE}"/>
    <cellStyle name="Calculation 6 5 3 3 2 2" xfId="6406" xr:uid="{E6A82D2A-148C-4DD8-9121-E6D31DDDD3BC}"/>
    <cellStyle name="Calculation 6 5 3 3 2 2 2" xfId="37744" xr:uid="{C53A315F-5784-4DB7-A059-DF92189EC9E0}"/>
    <cellStyle name="Calculation 6 5 3 3 2 3" xfId="29622" xr:uid="{22D83A72-5AD7-401E-AD2C-302AC4B2AC09}"/>
    <cellStyle name="Calculation 6 5 3 3 3" xfId="6407" xr:uid="{4B3FD78E-1593-49E1-A971-5BB3DF8880A9}"/>
    <cellStyle name="Calculation 6 5 3 3 3 2" xfId="6408" xr:uid="{A8BA31F0-FBD3-4916-885E-58F32F9EB3FC}"/>
    <cellStyle name="Calculation 6 5 3 3 3 2 2" xfId="44614" xr:uid="{1A41ABF5-561F-4CEE-881C-B6705EAEBF69}"/>
    <cellStyle name="Calculation 6 5 3 3 3 3" xfId="34445" xr:uid="{DA559D9B-E3B8-4F2B-8E20-A81A93C37109}"/>
    <cellStyle name="Calculation 6 5 3 3 4" xfId="6409" xr:uid="{525E1C54-A81F-42CF-8618-C6F0DB9B59DF}"/>
    <cellStyle name="Calculation 6 5 3 3 4 2" xfId="26338" xr:uid="{40AC20D3-254F-49F5-B34E-7A4683629F0E}"/>
    <cellStyle name="Calculation 6 5 3 3 5" xfId="28971" xr:uid="{22135C41-7513-4541-AF8A-C250196ADA4A}"/>
    <cellStyle name="Calculation 6 5 3 4" xfId="6410" xr:uid="{69B138F4-4AD3-4B24-AA0A-A97FCF560206}"/>
    <cellStyle name="Calculation 6 5 3 4 2" xfId="6411" xr:uid="{CB81F68F-1C56-404B-A2C1-C06DB703FEC8}"/>
    <cellStyle name="Calculation 6 5 3 4 2 2" xfId="38769" xr:uid="{5DC43101-262C-44F0-A2CB-16A1AA7F399E}"/>
    <cellStyle name="Calculation 6 5 3 4 3" xfId="34804" xr:uid="{A1549D5D-5EF6-4AA9-93F7-F88E7944FE1A}"/>
    <cellStyle name="Calculation 6 5 3 5" xfId="6412" xr:uid="{96D1865A-7F2B-4166-8A01-2AD28EA72CCB}"/>
    <cellStyle name="Calculation 6 5 3 5 2" xfId="6413" xr:uid="{A4FB187E-43FC-4EA6-8F73-3907402441F3}"/>
    <cellStyle name="Calculation 6 5 3 5 2 2" xfId="26610" xr:uid="{8B92E3DA-B82D-4633-9940-AC73014BA5BE}"/>
    <cellStyle name="Calculation 6 5 3 5 3" xfId="45651" xr:uid="{BB148197-29C5-4466-93B7-96EF4327118F}"/>
    <cellStyle name="Calculation 6 5 3 6" xfId="6414" xr:uid="{4003C8E2-9A2C-49FA-B766-5EBE84181AB6}"/>
    <cellStyle name="Calculation 6 5 3 6 2" xfId="27570" xr:uid="{D7BA9469-85D3-4A32-8EF9-644F6F7A8E07}"/>
    <cellStyle name="Calculation 6 5 3 7" xfId="31936" xr:uid="{6B6C5206-5E75-405F-B05A-D5402488DD34}"/>
    <cellStyle name="Calculation 6 5 4" xfId="2212" xr:uid="{BBE5E21E-94D6-4687-A305-79AAE3681ABC}"/>
    <cellStyle name="Calculation 6 5 4 2" xfId="6415" xr:uid="{26330248-624E-405C-942F-60EFA20D4730}"/>
    <cellStyle name="Calculation 6 5 4 2 2" xfId="6416" xr:uid="{3E2D7C18-CE42-471D-B6E5-676E6E7F30F4}"/>
    <cellStyle name="Calculation 6 5 4 2 2 2" xfId="6417" xr:uid="{878AE835-EC79-47E9-B386-C835495BAA32}"/>
    <cellStyle name="Calculation 6 5 4 2 2 2 2" xfId="26866" xr:uid="{8360E9B3-4405-405E-A347-31EC876F8E9B}"/>
    <cellStyle name="Calculation 6 5 4 2 2 3" xfId="35361" xr:uid="{198EBB4E-AE2F-4AFB-BD6D-F496EF9CF731}"/>
    <cellStyle name="Calculation 6 5 4 2 3" xfId="6418" xr:uid="{1B516E0D-C9B9-46C1-96BD-8F7E7902556F}"/>
    <cellStyle name="Calculation 6 5 4 2 3 2" xfId="6419" xr:uid="{70493E16-06E0-4507-9B52-EADC73032630}"/>
    <cellStyle name="Calculation 6 5 4 2 3 2 2" xfId="40257" xr:uid="{EFF02D84-6B2E-4ADE-BF01-65EA31ED1080}"/>
    <cellStyle name="Calculation 6 5 4 2 3 3" xfId="44116" xr:uid="{33A73574-5F07-4913-8793-82ADA09405F8}"/>
    <cellStyle name="Calculation 6 5 4 2 4" xfId="6420" xr:uid="{01043453-5661-4222-B537-11764511A072}"/>
    <cellStyle name="Calculation 6 5 4 2 4 2" xfId="40258" xr:uid="{E266F458-9782-4D46-8842-3985004279F0}"/>
    <cellStyle name="Calculation 6 5 4 2 5" xfId="33140" xr:uid="{9882CE2A-FF34-4454-B22C-529FC290E4A1}"/>
    <cellStyle name="Calculation 6 5 4 3" xfId="6421" xr:uid="{B7FD0F5D-7658-4C33-9784-87B3D1A82134}"/>
    <cellStyle name="Calculation 6 5 4 3 2" xfId="6422" xr:uid="{AB9F50AC-DFD9-45BC-AF46-2952881793DB}"/>
    <cellStyle name="Calculation 6 5 4 3 2 2" xfId="26882" xr:uid="{6A6732DF-8CCA-4E85-8959-15BD70546419}"/>
    <cellStyle name="Calculation 6 5 4 3 3" xfId="47139" xr:uid="{50F464A0-2B01-4E4E-B7A1-D0A7C925BF34}"/>
    <cellStyle name="Calculation 6 5 4 4" xfId="6423" xr:uid="{BC9B497C-8279-4F49-BFBC-0FB4835D2A39}"/>
    <cellStyle name="Calculation 6 5 4 4 2" xfId="6424" xr:uid="{2DD93A29-A6CF-438A-B847-022BF0213DBE}"/>
    <cellStyle name="Calculation 6 5 4 4 2 2" xfId="40259" xr:uid="{774B3701-00E4-4677-BB76-98635CC0A2E6}"/>
    <cellStyle name="Calculation 6 5 4 4 3" xfId="37553" xr:uid="{A395B871-8B20-4B67-B800-6F489187C44C}"/>
    <cellStyle name="Calculation 6 5 4 5" xfId="6425" xr:uid="{C285DEE7-9FFD-4B00-9145-92CEA4ACC7CA}"/>
    <cellStyle name="Calculation 6 5 4 5 2" xfId="31215" xr:uid="{D827E666-A30D-4568-9306-CB85F665EF89}"/>
    <cellStyle name="Calculation 6 5 4 6" xfId="32234" xr:uid="{241CF6D1-1D2A-4F0B-B92A-54991F778D84}"/>
    <cellStyle name="Calculation 6 5 5" xfId="6426" xr:uid="{F8BE4690-2DB8-4980-A674-B20113C67268}"/>
    <cellStyle name="Calculation 6 5 5 2" xfId="6427" xr:uid="{434FD4F6-DEA5-4A3B-9F7B-9B7388540DBB}"/>
    <cellStyle name="Calculation 6 5 5 2 2" xfId="6428" xr:uid="{990A0D70-AF8A-49CC-83C8-4A94C8FC4EA6}"/>
    <cellStyle name="Calculation 6 5 5 2 2 2" xfId="38841" xr:uid="{BD99115D-C41B-4F47-9648-9C844957F862}"/>
    <cellStyle name="Calculation 6 5 5 2 3" xfId="34879" xr:uid="{46517E12-F812-4C8C-A87A-7F55D9D7926D}"/>
    <cellStyle name="Calculation 6 5 5 3" xfId="6429" xr:uid="{4DE5B897-8186-4136-A5F5-ADDE1C83B647}"/>
    <cellStyle name="Calculation 6 5 5 3 2" xfId="6430" xr:uid="{B4EFF7B6-01BF-49EB-8D00-5D723C9A2DFF}"/>
    <cellStyle name="Calculation 6 5 5 3 2 2" xfId="40260" xr:uid="{2BD6ADBE-3EC9-41C7-B95D-C8572B9D773F}"/>
    <cellStyle name="Calculation 6 5 5 3 3" xfId="36597" xr:uid="{ED45638B-CF0F-4084-B3CD-34A6489A1454}"/>
    <cellStyle name="Calculation 6 5 5 4" xfId="6431" xr:uid="{7C4C3E04-F7C2-4076-BD03-24319AFFE882}"/>
    <cellStyle name="Calculation 6 5 5 4 2" xfId="40261" xr:uid="{EEA70791-E52F-4AA1-9DAA-6D4A5F8B5BEC}"/>
    <cellStyle name="Calculation 6 5 5 5" xfId="32586" xr:uid="{F086B47F-65C2-438F-9752-4FF154DF9890}"/>
    <cellStyle name="Calculation 6 5 6" xfId="6432" xr:uid="{6D828AA6-C161-4FAE-8569-3AFC1A716523}"/>
    <cellStyle name="Calculation 6 5 6 2" xfId="6433" xr:uid="{03B7B49A-EC52-4339-81F4-41863E1EB0B7}"/>
    <cellStyle name="Calculation 6 5 6 2 2" xfId="39583" xr:uid="{3703B7E8-8137-4608-910C-05B8B5566C2E}"/>
    <cellStyle name="Calculation 6 5 6 3" xfId="35720" xr:uid="{FA64740A-FE28-46C1-A7CC-8FA12F782FDA}"/>
    <cellStyle name="Calculation 6 5 7" xfId="6434" xr:uid="{47C5BFBA-E582-4557-BF3A-FB7AAA6D38E0}"/>
    <cellStyle name="Calculation 6 5 7 2" xfId="6435" xr:uid="{837F9130-473C-4B49-9D36-871E56A8D380}"/>
    <cellStyle name="Calculation 6 5 7 2 2" xfId="40262" xr:uid="{FB560FAE-0151-4E91-9738-FF7A3A353D1B}"/>
    <cellStyle name="Calculation 6 5 7 3" xfId="43751" xr:uid="{F4E993C2-B35C-45DC-BB69-16E5B5173420}"/>
    <cellStyle name="Calculation 6 5 8" xfId="6436" xr:uid="{6C0F060A-F9E0-4DE5-9A64-A1BDAFF91A8A}"/>
    <cellStyle name="Calculation 6 5 8 2" xfId="40263" xr:uid="{13435AB3-96B7-4269-B2EC-07F3D5A96B39}"/>
    <cellStyle name="Calculation 6 5 9" xfId="31614" xr:uid="{5BB73240-CA0D-4B9E-A63E-ECB3B86A7116}"/>
    <cellStyle name="Calculation 6 6" xfId="910" xr:uid="{3E5E66C7-22ED-407A-BD6C-B464295B25F6}"/>
    <cellStyle name="Calculation 6 6 2" xfId="1963" xr:uid="{B70AC7C6-3B84-4DFB-B6B7-53E024212E33}"/>
    <cellStyle name="Calculation 6 6 2 2" xfId="6437" xr:uid="{88A5803F-879A-4FF2-8ADD-80372DCC9649}"/>
    <cellStyle name="Calculation 6 6 2 2 2" xfId="6438" xr:uid="{6DCE1FB0-7939-4330-8AEA-84877FEE911B}"/>
    <cellStyle name="Calculation 6 6 2 2 2 2" xfId="6439" xr:uid="{73B7C5D0-0158-4964-B547-E3FD7A51509A}"/>
    <cellStyle name="Calculation 6 6 2 2 2 2 2" xfId="28105" xr:uid="{30248D9E-E6C1-4889-ADF9-7E63E9455CAD}"/>
    <cellStyle name="Calculation 6 6 2 2 2 3" xfId="34408" xr:uid="{BB2E9F35-497A-44C4-A5B6-DBF350F1C5A3}"/>
    <cellStyle name="Calculation 6 6 2 2 3" xfId="6440" xr:uid="{E9B038EE-FE56-436F-8330-96EE65A1805D}"/>
    <cellStyle name="Calculation 6 6 2 2 3 2" xfId="6441" xr:uid="{44EEDF63-C95F-4C6A-B16E-38C95E4A817B}"/>
    <cellStyle name="Calculation 6 6 2 2 3 2 2" xfId="27477" xr:uid="{4DB67D80-6A40-4D0D-A387-82803A9131FC}"/>
    <cellStyle name="Calculation 6 6 2 2 3 3" xfId="36198" xr:uid="{865E2499-9819-4503-9DAD-4246388B390B}"/>
    <cellStyle name="Calculation 6 6 2 2 4" xfId="6442" xr:uid="{2549AEA4-E7A2-4EE2-A8D0-A481E15092ED}"/>
    <cellStyle name="Calculation 6 6 2 2 4 2" xfId="40264" xr:uid="{DF38A54F-B25C-4F98-9565-154FA882D119}"/>
    <cellStyle name="Calculation 6 6 2 2 5" xfId="32994" xr:uid="{C3013C0C-A3D4-4AFE-8479-E9FB84E994E4}"/>
    <cellStyle name="Calculation 6 6 2 3" xfId="6443" xr:uid="{3B2C9405-FA23-4A04-A8B1-382EEB434F2D}"/>
    <cellStyle name="Calculation 6 6 2 3 2" xfId="6444" xr:uid="{1313DCFB-2448-4340-8EB1-8D7BB3982B1D}"/>
    <cellStyle name="Calculation 6 6 2 3 2 2" xfId="44690" xr:uid="{46D81956-BDD6-4BB4-94C2-41C13D6837BB}"/>
    <cellStyle name="Calculation 6 6 2 3 3" xfId="28179" xr:uid="{0A6BFCAB-FD4C-4832-9063-3CDB18C806DA}"/>
    <cellStyle name="Calculation 6 6 2 4" xfId="6445" xr:uid="{CE8EDC3E-6CC2-4D90-B344-3C46E36228CE}"/>
    <cellStyle name="Calculation 6 6 2 4 2" xfId="6446" xr:uid="{E99EAD92-7A7D-4609-8716-5B286302DCA4}"/>
    <cellStyle name="Calculation 6 6 2 4 2 2" xfId="40265" xr:uid="{8DDD9B5C-AA2D-4513-BB7F-DFC34C4A1B7E}"/>
    <cellStyle name="Calculation 6 6 2 4 3" xfId="26814" xr:uid="{E7BB1086-35DF-475B-B85C-50CCCE9977E1}"/>
    <cellStyle name="Calculation 6 6 2 5" xfId="6447" xr:uid="{89CE2C90-43B1-4D51-A69F-5126059C8B62}"/>
    <cellStyle name="Calculation 6 6 2 5 2" xfId="40266" xr:uid="{D796C34B-EEE9-44A1-8311-D0E545AD4CD2}"/>
    <cellStyle name="Calculation 6 6 2 6" xfId="32088" xr:uid="{D93DD702-02AA-4F61-B8E6-2039CC99EF45}"/>
    <cellStyle name="Calculation 6 6 3" xfId="6448" xr:uid="{39CB6047-95FF-4E96-9389-5306F919FD34}"/>
    <cellStyle name="Calculation 6 6 3 2" xfId="6449" xr:uid="{80B1ADE0-AF45-4BE4-91AC-7B3EE6751320}"/>
    <cellStyle name="Calculation 6 6 3 2 2" xfId="6450" xr:uid="{36F57897-693D-4558-A2F9-16C7C67A38AE}"/>
    <cellStyle name="Calculation 6 6 3 2 2 2" xfId="39057" xr:uid="{3DB519AC-967D-42BA-8CE9-EFCFA45F3A99}"/>
    <cellStyle name="Calculation 6 6 3 2 3" xfId="35146" xr:uid="{62DADD34-61A7-4B8A-B473-66E52A811A05}"/>
    <cellStyle name="Calculation 6 6 3 3" xfId="6451" xr:uid="{B7676B5F-9EA2-445C-AF4F-C0C96BF6FA0A}"/>
    <cellStyle name="Calculation 6 6 3 3 2" xfId="6452" xr:uid="{22CD0CD1-D451-4B5F-9B89-B49E9523053B}"/>
    <cellStyle name="Calculation 6 6 3 3 2 2" xfId="40267" xr:uid="{DD911D7A-56F6-4C42-B525-AECC83C67137}"/>
    <cellStyle name="Calculation 6 6 3 3 3" xfId="36807" xr:uid="{DC6316CE-D1D5-427F-916F-2CF02E7CE41A}"/>
    <cellStyle name="Calculation 6 6 3 4" xfId="6453" xr:uid="{98536022-111D-4AFC-89D3-761D9B3EBE6A}"/>
    <cellStyle name="Calculation 6 6 3 4 2" xfId="40268" xr:uid="{F0083339-C34C-4825-829F-D092B90766E6}"/>
    <cellStyle name="Calculation 6 6 3 5" xfId="49449" xr:uid="{86073723-384F-4BA4-9915-AD3D39A46EA6}"/>
    <cellStyle name="Calculation 6 6 4" xfId="6454" xr:uid="{FB6D1781-56D5-4D25-A1CD-497F79A69CAE}"/>
    <cellStyle name="Calculation 6 6 4 2" xfId="6455" xr:uid="{637F3B69-F531-404C-B740-43476B91EDEC}"/>
    <cellStyle name="Calculation 6 6 4 2 2" xfId="38829" xr:uid="{F5C22B56-6CC8-4AE0-86E3-74E27069B7CE}"/>
    <cellStyle name="Calculation 6 6 4 3" xfId="28413" xr:uid="{F4E5ABE5-994E-4C9C-A804-45258A477AA2}"/>
    <cellStyle name="Calculation 6 6 5" xfId="6456" xr:uid="{4482C2C4-4A5F-4117-A7CA-89567A899F52}"/>
    <cellStyle name="Calculation 6 6 5 2" xfId="6457" xr:uid="{73DC4ACA-1AFE-49CD-927D-9FF81FFB080D}"/>
    <cellStyle name="Calculation 6 6 5 2 2" xfId="40269" xr:uid="{CF372B3E-7D66-4D6A-A58D-0AA8B6912CCC}"/>
    <cellStyle name="Calculation 6 6 5 3" xfId="36585" xr:uid="{B885BC97-C6BF-4349-9D06-0D0B7E57957C}"/>
    <cellStyle name="Calculation 6 6 6" xfId="6458" xr:uid="{C74A5223-2FD7-4C6B-BFE0-07C756425C0B}"/>
    <cellStyle name="Calculation 6 6 6 2" xfId="40270" xr:uid="{009810BE-7CB6-42EC-A408-A2FC9E561B35}"/>
    <cellStyle name="Calculation 6 6 7" xfId="31646" xr:uid="{15207782-9DE6-48B9-8132-29A9DB7D6F92}"/>
    <cellStyle name="Calculation 6 7" xfId="1003" xr:uid="{31924F2F-B8D9-4B98-AE27-377E0E855A2F}"/>
    <cellStyle name="Calculation 6 7 2" xfId="2032" xr:uid="{2DA683B4-337B-4F2F-BA3E-7B95BF75E780}"/>
    <cellStyle name="Calculation 6 7 2 2" xfId="6459" xr:uid="{F46EED13-22FB-4572-BDBE-262A392959A1}"/>
    <cellStyle name="Calculation 6 7 2 2 2" xfId="6460" xr:uid="{E75F6CE4-CD4A-4667-A69F-7957B816A58D}"/>
    <cellStyle name="Calculation 6 7 2 2 2 2" xfId="6461" xr:uid="{300E8495-C1AB-4140-86F7-6B85CB4E1F97}"/>
    <cellStyle name="Calculation 6 7 2 2 2 2 2" xfId="38403" xr:uid="{7F563B6E-3D38-4DEB-B33B-187E90094418}"/>
    <cellStyle name="Calculation 6 7 2 2 2 3" xfId="34363" xr:uid="{BB3908A6-3032-4AFB-A297-05F58B597356}"/>
    <cellStyle name="Calculation 6 7 2 2 3" xfId="6462" xr:uid="{36FB1B66-0FA5-4BD3-892D-E2F4A891B68D}"/>
    <cellStyle name="Calculation 6 7 2 2 3 2" xfId="6463" xr:uid="{C84C48B2-5D98-454A-890B-FF7493474AE1}"/>
    <cellStyle name="Calculation 6 7 2 2 3 2 2" xfId="40271" xr:uid="{84B487C6-83E2-434B-AFB7-6F0D2225BB4B}"/>
    <cellStyle name="Calculation 6 7 2 2 3 3" xfId="36156" xr:uid="{82E6DB73-24BB-40F4-91EA-F42CBD3B0BFB}"/>
    <cellStyle name="Calculation 6 7 2 2 4" xfId="6464" xr:uid="{350B5A86-D39B-46D4-84D5-23C8B06FE6E2}"/>
    <cellStyle name="Calculation 6 7 2 2 4 2" xfId="47394" xr:uid="{19DB763F-9620-452D-8B4E-C4D240E69FDB}"/>
    <cellStyle name="Calculation 6 7 2 2 5" xfId="33034" xr:uid="{29CAEB45-A6D7-4D38-9327-09E26E919358}"/>
    <cellStyle name="Calculation 6 7 2 3" xfId="6465" xr:uid="{19C29993-D38F-41AE-BAC9-B6AED44089F7}"/>
    <cellStyle name="Calculation 6 7 2 3 2" xfId="6466" xr:uid="{DEE3E2BA-6FC0-4FBC-BE54-A4B2DAEF8E92}"/>
    <cellStyle name="Calculation 6 7 2 3 2 2" xfId="38636" xr:uid="{1AF3A8FA-712C-44F9-8B92-15D6246A6988}"/>
    <cellStyle name="Calculation 6 7 2 3 3" xfId="34639" xr:uid="{01AA6C3E-05B6-4A8B-9F2F-E464BC4AA820}"/>
    <cellStyle name="Calculation 6 7 2 4" xfId="6467" xr:uid="{83EE2438-788B-4C25-90D3-E9B1D0EFF644}"/>
    <cellStyle name="Calculation 6 7 2 4 2" xfId="6468" xr:uid="{97EBC893-3E6A-43B8-AF04-69697CB697ED}"/>
    <cellStyle name="Calculation 6 7 2 4 2 2" xfId="28944" xr:uid="{6045B598-1CF8-4F44-AAEB-9BD120A5C336}"/>
    <cellStyle name="Calculation 6 7 2 4 3" xfId="36389" xr:uid="{988616BD-EB0E-43D9-8964-AA9E4F1F5805}"/>
    <cellStyle name="Calculation 6 7 2 5" xfId="6469" xr:uid="{81B8CC99-9C84-469E-B591-D01224DA0707}"/>
    <cellStyle name="Calculation 6 7 2 5 2" xfId="43943" xr:uid="{BDF1E3DE-9EF3-4E91-A792-2898ABCACE0F}"/>
    <cellStyle name="Calculation 6 7 2 6" xfId="48057" xr:uid="{994DC776-E509-48D3-8618-8F63D6B7173C}"/>
    <cellStyle name="Calculation 6 7 3" xfId="6470" xr:uid="{8E43D99A-52D8-482B-BA86-0A0EDA5019F0}"/>
    <cellStyle name="Calculation 6 7 3 2" xfId="6471" xr:uid="{20F24894-557A-4969-8192-B577113A6A4D}"/>
    <cellStyle name="Calculation 6 7 3 2 2" xfId="6472" xr:uid="{5917DC10-544E-426E-8EFE-B76B82B1FF86}"/>
    <cellStyle name="Calculation 6 7 3 2 2 2" xfId="27743" xr:uid="{20455BB1-B538-44D4-9CD8-A3C459DEEF0F}"/>
    <cellStyle name="Calculation 6 7 3 2 3" xfId="34065" xr:uid="{7A8527D9-B8A3-460C-BC3B-A746E6FBC402}"/>
    <cellStyle name="Calculation 6 7 3 3" xfId="6473" xr:uid="{E823E941-78CE-40C7-8EF3-04CFAA172070}"/>
    <cellStyle name="Calculation 6 7 3 3 2" xfId="6474" xr:uid="{51E630D4-2ACE-4FF2-B757-84FF06932E5E}"/>
    <cellStyle name="Calculation 6 7 3 3 2 2" xfId="46995" xr:uid="{08113B8A-8C04-444A-8088-95211C02BFB4}"/>
    <cellStyle name="Calculation 6 7 3 3 3" xfId="36012" xr:uid="{12665DB4-53C3-453B-966B-189147EC82A2}"/>
    <cellStyle name="Calculation 6 7 3 4" xfId="6475" xr:uid="{8127F4D1-4AB7-4AE3-BC97-C42B9B1DCB05}"/>
    <cellStyle name="Calculation 6 7 3 4 2" xfId="40272" xr:uid="{666CA1AC-FB2A-4E55-9333-08E3EA963AEE}"/>
    <cellStyle name="Calculation 6 7 3 5" xfId="46850" xr:uid="{C0AFA7F3-27E5-4936-BBD9-DCB112164154}"/>
    <cellStyle name="Calculation 6 7 4" xfId="6476" xr:uid="{5D22B236-6F6B-4D5D-A37A-ACE917B5A917}"/>
    <cellStyle name="Calculation 6 7 4 2" xfId="6477" xr:uid="{8797963D-BEE7-4F95-9962-F726B1992827}"/>
    <cellStyle name="Calculation 6 7 4 2 2" xfId="38146" xr:uid="{7F1C4A55-76F8-4970-84FE-FCEA45B313AC}"/>
    <cellStyle name="Calculation 6 7 4 3" xfId="34050" xr:uid="{480AF7D9-0864-4E30-A6D1-DEED2FC708E8}"/>
    <cellStyle name="Calculation 6 7 5" xfId="6478" xr:uid="{7907963D-B423-4C3E-9094-9CA75290F55C}"/>
    <cellStyle name="Calculation 6 7 5 2" xfId="6479" xr:uid="{24297EA2-5912-4A1C-86F3-FBF2126BBD41}"/>
    <cellStyle name="Calculation 6 7 5 2 2" xfId="40273" xr:uid="{DF602472-10BA-4FF3-B779-1CA3BD2926D9}"/>
    <cellStyle name="Calculation 6 7 5 3" xfId="35999" xr:uid="{8F7C63D2-F098-4F45-B493-033D3DF60C5A}"/>
    <cellStyle name="Calculation 6 7 6" xfId="6480" xr:uid="{0A7BD50F-6AE2-4C7F-A8B1-A29868C3B6EA}"/>
    <cellStyle name="Calculation 6 7 6 2" xfId="40274" xr:uid="{2F50AE74-BFC9-4079-836C-E1712E601BC6}"/>
    <cellStyle name="Calculation 6 7 7" xfId="31672" xr:uid="{C932F9FD-8D69-46C2-9BB6-9B8D21225D88}"/>
    <cellStyle name="Calculation 6 8" xfId="885" xr:uid="{2D97ECF0-AAC4-4E60-9629-92F6A448E776}"/>
    <cellStyle name="Calculation 6 8 2" xfId="6481" xr:uid="{ECC873B5-94A2-4605-BF63-CEDC11A86332}"/>
    <cellStyle name="Calculation 6 8 2 2" xfId="6482" xr:uid="{B1F26FF6-2986-4E1D-B947-DDBC5C9A839C}"/>
    <cellStyle name="Calculation 6 8 2 2 2" xfId="6483" xr:uid="{DDB60D0C-9A90-4C05-BD7C-F31C25A44549}"/>
    <cellStyle name="Calculation 6 8 2 2 2 2" xfId="37723" xr:uid="{522CECA0-2DEA-4598-B03F-E28A4D425E2B}"/>
    <cellStyle name="Calculation 6 8 2 2 3" xfId="33520" xr:uid="{87DABA31-621A-4F72-BDF2-F9F09E33FE7A}"/>
    <cellStyle name="Calculation 6 8 2 3" xfId="6484" xr:uid="{E2D008D6-3657-4EC5-92C1-85175E21D0FC}"/>
    <cellStyle name="Calculation 6 8 2 3 2" xfId="6485" xr:uid="{8D8A7DC5-DFEB-48CE-90D0-9B622F69D1D8}"/>
    <cellStyle name="Calculation 6 8 2 3 2 2" xfId="40275" xr:uid="{CF1272B1-988B-4A9A-8F47-106F1F45666E}"/>
    <cellStyle name="Calculation 6 8 2 3 3" xfId="33871" xr:uid="{6D839867-A1F2-4CC6-BAB9-8A39BF4D37B3}"/>
    <cellStyle name="Calculation 6 8 2 4" xfId="6486" xr:uid="{2C9850F5-FCBE-4A67-8D20-D6F768651662}"/>
    <cellStyle name="Calculation 6 8 2 4 2" xfId="40276" xr:uid="{78307E29-0ECD-4514-8948-CA03E4E99F45}"/>
    <cellStyle name="Calculation 6 8 2 5" xfId="32434" xr:uid="{6852E926-00E2-4870-894B-6CB272397DAC}"/>
    <cellStyle name="Calculation 6 8 3" xfId="6487" xr:uid="{1352014E-4E5E-4C83-98DA-B5ED6203642B}"/>
    <cellStyle name="Calculation 6 8 3 2" xfId="6488" xr:uid="{280E832B-5E5F-44CF-ADCB-70FFECFD6304}"/>
    <cellStyle name="Calculation 6 8 3 2 2" xfId="38099" xr:uid="{8E004D70-5417-4638-B163-F96CEF5D9393}"/>
    <cellStyle name="Calculation 6 8 3 3" xfId="33987" xr:uid="{4CFAE824-85EC-4586-BC36-FB7AF43E3B85}"/>
    <cellStyle name="Calculation 6 8 4" xfId="6489" xr:uid="{641B7D6B-9A24-4A30-9226-2FF36DFA054B}"/>
    <cellStyle name="Calculation 6 8 4 2" xfId="6490" xr:uid="{C7D5E66E-191F-48C6-A291-582915FCD596}"/>
    <cellStyle name="Calculation 6 8 4 2 2" xfId="40277" xr:uid="{E5E88824-650F-4595-A03E-D9D1436E45FD}"/>
    <cellStyle name="Calculation 6 8 4 3" xfId="35947" xr:uid="{672646F9-4D2D-40DA-BF61-142473F680ED}"/>
    <cellStyle name="Calculation 6 8 5" xfId="6491" xr:uid="{0B4BF4CF-E21C-40B8-BEDB-6CB180C3E305}"/>
    <cellStyle name="Calculation 6 8 5 2" xfId="30281" xr:uid="{2197841A-3689-401F-8671-56A1253A8B45}"/>
    <cellStyle name="Calculation 6 8 6" xfId="48377" xr:uid="{6F9B7A73-9DEA-4BC8-9992-493BC04DFC21}"/>
    <cellStyle name="Calculation 6 9" xfId="2850" xr:uid="{4C2E76DD-DB92-4BB9-A9AC-C3ED49BE29F8}"/>
    <cellStyle name="Calculation 6 9 2" xfId="6492" xr:uid="{A783EBB2-BEDF-4001-B13C-54C7DB409FEA}"/>
    <cellStyle name="Calculation 6 9 2 2" xfId="6493" xr:uid="{12909622-9AA7-4DE5-89A2-3F42D295CDCC}"/>
    <cellStyle name="Calculation 6 9 2 2 2" xfId="39167" xr:uid="{7A6B1B8E-6F49-4570-82C7-BC97140A1721}"/>
    <cellStyle name="Calculation 6 9 2 3" xfId="49005" xr:uid="{8B36C2A0-F335-4289-B702-BC1E94DF16AB}"/>
    <cellStyle name="Calculation 6 9 3" xfId="6494" xr:uid="{BB1FF8D4-E087-4CC4-AAC9-DFD0EFBA9A21}"/>
    <cellStyle name="Calculation 6 9 3 2" xfId="6495" xr:uid="{121FCE02-FEEB-47AF-9B5D-756E3A97CCD2}"/>
    <cellStyle name="Calculation 6 9 3 2 2" xfId="30987" xr:uid="{4ADDE1AD-C02C-4773-9CB4-8F6173C02767}"/>
    <cellStyle name="Calculation 6 9 3 3" xfId="37016" xr:uid="{DECD1E4A-2BA6-4F72-BA67-E41B8A5A76BD}"/>
    <cellStyle name="Calculation 6 9 4" xfId="6496" xr:uid="{165A529B-62B6-485E-819A-2A914DA92272}"/>
    <cellStyle name="Calculation 6 9 4 2" xfId="40278" xr:uid="{9BFD889A-8F26-4F2D-A101-963953CA90A9}"/>
    <cellStyle name="Calculation 6 9 5" xfId="25349" xr:uid="{B6B9DAD9-E9D9-416F-A214-8603402F8B6F}"/>
    <cellStyle name="Calculation 7" xfId="26865" xr:uid="{C7A3068F-F4C8-4E78-9E32-0CCF04B3371A}"/>
    <cellStyle name="Check Cell" xfId="66" builtinId="23" customBuiltin="1"/>
    <cellStyle name="Check Cell 2" xfId="284" xr:uid="{515D207A-12E3-4B67-870F-D312DA66D1AC}"/>
    <cellStyle name="Check Cell 2 2" xfId="27814" xr:uid="{0F98DE15-BA0E-4B6C-8C81-0DADAAAAC219}"/>
    <cellStyle name="Check Cell 3" xfId="285" xr:uid="{096E1966-1270-4E7F-BDEA-6E0F0160B3F2}"/>
    <cellStyle name="Check Cell 3 2" xfId="40279" xr:uid="{232E9871-DE5E-49A7-89D6-F3C5C00B80D1}"/>
    <cellStyle name="Check Cell 4" xfId="286" xr:uid="{C970024C-CBC4-499D-8BE7-BDF1F3341C46}"/>
    <cellStyle name="Check Cell 5" xfId="287" xr:uid="{83D0A0F6-ED4E-4020-AE9D-2F8FF4E4EC32}"/>
    <cellStyle name="Check Cell 6" xfId="288" xr:uid="{9CB7A353-333C-4C1F-A306-BA91B66D6376}"/>
    <cellStyle name="Check Cell 7" xfId="40280" xr:uid="{508545E3-9160-416E-9BD6-DF54A8CE713D}"/>
    <cellStyle name="Column Name - IBM Cognos" xfId="32" xr:uid="{0247E73E-9A78-4A83-B724-92553D7707C2}"/>
    <cellStyle name="Column Template - IBM Cognos" xfId="33" xr:uid="{F25A923C-B0AB-4153-9CAC-4AAD47A78710}"/>
    <cellStyle name="Comma 10" xfId="406" xr:uid="{2B1F5E72-CBE8-4622-88DA-8F9D14A3F134}"/>
    <cellStyle name="Comma 10 2" xfId="25456" xr:uid="{188F92A3-9622-4E9A-8F34-FF5745EE26E6}"/>
    <cellStyle name="Comma 11" xfId="404" xr:uid="{B98EB9A4-2932-4C2F-9396-D9B4C93609E5}"/>
    <cellStyle name="Comma 11 2" xfId="25454" xr:uid="{8086B4EF-2C9B-423F-9F80-C21243859A3B}"/>
    <cellStyle name="Comma 12" xfId="407" xr:uid="{8F3922AC-5033-422E-B68B-E6DDDA0B419F}"/>
    <cellStyle name="Comma 12 2" xfId="25457" xr:uid="{98D6DC9C-0F81-4E85-A6A8-936DAD8B51B3}"/>
    <cellStyle name="Comma 13" xfId="25186" xr:uid="{65ECD197-56C3-4EBA-A271-A78C75DAB67E}"/>
    <cellStyle name="Comma 14" xfId="94" xr:uid="{F16771C5-8D69-4D5C-9354-2BF98B5D0B06}"/>
    <cellStyle name="Comma 2" xfId="95" xr:uid="{8B776CD7-C47F-41CA-AFA1-0BDD64080F21}"/>
    <cellStyle name="Comma 2 2" xfId="96" xr:uid="{C16F8A46-9901-481C-96D4-D9A5456CD8D2}"/>
    <cellStyle name="Comma 2 2 2" xfId="130" xr:uid="{F183C7BB-DD1B-4B49-8389-99888288D537}"/>
    <cellStyle name="Comma 2 2 3" xfId="418" xr:uid="{86128A21-43E0-4563-ABFE-0EAE1FE0BFBB}"/>
    <cellStyle name="Comma 2 2 3 2" xfId="982" xr:uid="{2FE4C40A-F9A8-433A-93E0-9850ED57E85D}"/>
    <cellStyle name="Comma 2 2 3 3" xfId="633" xr:uid="{569081C6-6B5E-4571-8CA4-F6B07B4EB33C}"/>
    <cellStyle name="Comma 2 2 3 3 2" xfId="25099" xr:uid="{760FC6B5-61B3-4384-8C44-C97C8AB5870E}"/>
    <cellStyle name="Comma 2 2 3 3 3" xfId="25674" xr:uid="{5D554E3D-0371-44BB-916B-B8BFFBBD41A9}"/>
    <cellStyle name="Comma 2 2 3 3 4" xfId="31458" xr:uid="{D84E7DEE-3E51-44DC-AEAE-965745D93012}"/>
    <cellStyle name="Comma 2 2 4" xfId="427" xr:uid="{135AD26F-A76B-4C51-BA66-F766FC8AAE69}"/>
    <cellStyle name="Comma 2 2 4 2" xfId="25074" xr:uid="{737ED73D-BF23-4561-AB1D-2BBF7F06207D}"/>
    <cellStyle name="Comma 2 2 5" xfId="442" xr:uid="{5D15E799-A31B-4829-98C7-B12B2F6FDC1C}"/>
    <cellStyle name="Comma 2 2 5 2" xfId="25490" xr:uid="{A76CB12E-B2FA-452A-B3CF-3B3EB90C296C}"/>
    <cellStyle name="Comma 2 3" xfId="97" xr:uid="{58EA3FF6-067D-4361-9675-C8A61298B646}"/>
    <cellStyle name="Comma 2 3 2" xfId="403" xr:uid="{9957B9CB-4B61-46C0-8884-5185F19E8E9E}"/>
    <cellStyle name="Comma 2 3 3" xfId="432" xr:uid="{9DB951A1-AB4F-40CF-97D8-3B32834F1C41}"/>
    <cellStyle name="Comma 2 3 3 2" xfId="25075" xr:uid="{993563A5-90FF-437B-B0E8-3744A42A1ABF}"/>
    <cellStyle name="Comma 2 4" xfId="98" xr:uid="{F1CA9D78-6262-4DFE-B04E-2594379F04DF}"/>
    <cellStyle name="Comma 2 4 2" xfId="25059" xr:uid="{A58CB897-ACEB-4A47-8107-102365CBEF50}"/>
    <cellStyle name="Comma 2 5" xfId="289" xr:uid="{B3BA884B-46C9-4822-AA48-37647C4E1B67}"/>
    <cellStyle name="Comma 2 5 2" xfId="817" xr:uid="{EC50CCDD-7FBF-4A1E-97C9-D4693632D9C1}"/>
    <cellStyle name="Comma 2 5 3" xfId="920" xr:uid="{315E7D2E-AC1F-443B-9E34-5B4EF03A5C6B}"/>
    <cellStyle name="Comma 2 5 3 2" xfId="25951" xr:uid="{702FF60B-928D-4D61-8FCB-8EFB554EA92F}"/>
    <cellStyle name="Comma 2 5 4" xfId="676" xr:uid="{9094B871-D6A3-4D59-B40A-F10A47DFD44D}"/>
    <cellStyle name="Comma 2 5 5" xfId="25342" xr:uid="{AAC20CA6-4EDF-4B06-89A1-90EAB3CB9BC6}"/>
    <cellStyle name="Comma 2 6" xfId="290" xr:uid="{A89FA37C-1B57-41C9-9ABD-3EB651A0DDDC}"/>
    <cellStyle name="Comma 2 6 2" xfId="25343" xr:uid="{90179CD2-7728-44D8-A14E-89BB7C633C74}"/>
    <cellStyle name="Comma 2 7" xfId="25187" xr:uid="{09DDB976-C717-49DD-8A1B-E1266CF0ABBC}"/>
    <cellStyle name="Comma 2 7 2" xfId="45260" xr:uid="{4F366C0C-E427-4D19-B6BE-F2D8DC378040}"/>
    <cellStyle name="Comma 3" xfId="99" xr:uid="{4F5F724D-1173-4878-B59E-4644ABE1A235}"/>
    <cellStyle name="Comma 3 2" xfId="100" xr:uid="{9D793771-6614-4518-AE3F-754527CEF296}"/>
    <cellStyle name="Comma 3 2 2" xfId="131" xr:uid="{C55A919A-0ED0-4ED1-9A77-1E1D184222C6}"/>
    <cellStyle name="Comma 3 2 2 2" xfId="25065" xr:uid="{DFE0D0C1-FBD0-4200-B156-C77126CBBDD7}"/>
    <cellStyle name="Comma 3 2 3" xfId="412" xr:uid="{CC21DB92-0A64-4552-A846-D71D309B7A6A}"/>
    <cellStyle name="Comma 3 2 3 2" xfId="1148" xr:uid="{2542E1A8-E618-4670-A649-3FBEDD3A6C29}"/>
    <cellStyle name="Comma 3 2 3 2 2" xfId="25141" xr:uid="{06B05DD2-787B-4541-AE3E-D1E094AA0740}"/>
    <cellStyle name="Comma 3 2 3 3" xfId="671" xr:uid="{73DF77FD-62FE-45E7-8A95-1E3E473C76A7}"/>
    <cellStyle name="Comma 3 2 3 3 2" xfId="25106" xr:uid="{4B2981DF-4FE7-4F3A-A8FB-8455D3DE65B5}"/>
    <cellStyle name="Comma 3 2 3 3 3" xfId="25710" xr:uid="{D2D6E2D8-DBFE-4D40-AE9B-6733470DF775}"/>
    <cellStyle name="Comma 3 2 3 3 4" xfId="30738" xr:uid="{7A36AF07-E1B6-4FF6-BF5E-4B9122CFEFB3}"/>
    <cellStyle name="Comma 3 2 3 4" xfId="839" xr:uid="{3C89EF5A-E557-41A2-9B02-1CD1859F6C2C}"/>
    <cellStyle name="Comma 3 2 3 4 2" xfId="25135" xr:uid="{40A20C51-F7CF-4049-A955-D0A85168051D}"/>
    <cellStyle name="Comma 3 2 3 5" xfId="25071" xr:uid="{9E2F6619-8A04-4155-B5AC-C7DE24E25AA4}"/>
    <cellStyle name="Comma 3 2 3 6" xfId="25461" xr:uid="{1C443019-1519-495E-B92F-52C6B2185CEB}"/>
    <cellStyle name="Comma 3 2 4" xfId="468" xr:uid="{33940BA9-ED89-49D1-86B8-E667F7D93217}"/>
    <cellStyle name="Comma 3 2 5" xfId="615" xr:uid="{5B050A04-ED12-4757-902D-BED0FE790D43}"/>
    <cellStyle name="Comma 3 2 5 2" xfId="25096" xr:uid="{ABAB2F31-FF4C-4D85-A0CC-56E4E43FDE94}"/>
    <cellStyle name="Comma 3 2 6" xfId="25060" xr:uid="{7AA35B96-AF52-4E8E-A727-206DEB7ADF1B}"/>
    <cellStyle name="Comma 3 2 7" xfId="28050" xr:uid="{F926D9F0-C8C7-4284-AEDD-5647EAF91854}"/>
    <cellStyle name="Comma 3 3" xfId="523" xr:uid="{653A194D-6F44-4A21-BBA2-F1A80CB37DF2}"/>
    <cellStyle name="Comma 3 3 2" xfId="697" xr:uid="{DD494438-9758-4643-AD22-EC688D747EA6}"/>
    <cellStyle name="Comma 3 3 2 2" xfId="25108" xr:uid="{0EBD3126-9C76-404A-B5B5-F3A21B08D200}"/>
    <cellStyle name="Comma 3 3 3" xfId="618" xr:uid="{75E51932-C728-49D2-A9CA-328E5BD415B8}"/>
    <cellStyle name="Comma 3 3 3 2" xfId="25098" xr:uid="{16495B9F-2D2C-4789-BAC1-BD26E84E44CE}"/>
    <cellStyle name="Comma 3 3 4" xfId="567" xr:uid="{E954D561-18EA-4546-AF4A-E6F1BACC4DD4}"/>
    <cellStyle name="Comma 3 3 5" xfId="1038" xr:uid="{5FDF6164-F77B-4745-BCE6-4F8F826EC359}"/>
    <cellStyle name="Comma 3 3 5 2" xfId="25139" xr:uid="{64798EEF-666A-42BC-B611-2514565C703E}"/>
    <cellStyle name="Comma 3 3 6" xfId="599" xr:uid="{C8F8D59A-66DB-468E-A16E-E2978E16B697}"/>
    <cellStyle name="Comma 3 3 6 2" xfId="25095" xr:uid="{14970E32-B79B-4990-BBC3-C23C54B959E3}"/>
    <cellStyle name="Comma 3 3 7" xfId="25087" xr:uid="{19C08EC2-D751-4C20-87D3-9EECFDECFB24}"/>
    <cellStyle name="Comma 3 4" xfId="659" xr:uid="{DA5819D3-43E6-495C-BD6A-D12C80F0BA94}"/>
    <cellStyle name="Comma 3 4 2" xfId="921" xr:uid="{BEB96838-B1BE-452A-86E7-BD4A8E107DFE}"/>
    <cellStyle name="Comma 3 4 2 2" xfId="25137" xr:uid="{A8BC3BA5-226D-49F8-BBF3-0F4E295F35DF}"/>
    <cellStyle name="Comma 3 4 3" xfId="1045" xr:uid="{BEA4C48C-3AEB-45AA-ADD7-6EA26D4AE5E7}"/>
    <cellStyle name="Comma 3 4 3 2" xfId="25140" xr:uid="{4BFEDB76-62BB-49FF-8254-9BA230E68745}"/>
    <cellStyle name="Comma 3 4 4" xfId="847" xr:uid="{75845404-C597-4B93-8F9B-E06A199BD6CD}"/>
    <cellStyle name="Comma 3 4 4 2" xfId="25136" xr:uid="{2B08085E-3456-407C-93D8-AB9E16A78AC5}"/>
    <cellStyle name="Comma 3 4 5" xfId="25102" xr:uid="{30369B7C-E763-4E54-AE66-0DF1134633CA}"/>
    <cellStyle name="Comma 3 5" xfId="441" xr:uid="{2E0F1C92-BE02-4668-A9AB-0446A9188D02}"/>
    <cellStyle name="Comma 3 5 2" xfId="25077" xr:uid="{05FC158F-8D09-4DA6-912F-CAE94A0EA65D}"/>
    <cellStyle name="Comma 3 6" xfId="721" xr:uid="{4A11E629-D723-44EB-8B83-5A1A8A0AEC7A}"/>
    <cellStyle name="Comma 3 7" xfId="670" xr:uid="{28FF91D2-7CB9-4F7E-BFE5-4C369A014098}"/>
    <cellStyle name="Comma 3 7 2" xfId="25105" xr:uid="{E5439CCD-09B6-4808-A2C1-B2AEDFD1F285}"/>
    <cellStyle name="Comma 3 8" xfId="25191" xr:uid="{9857FE84-49C6-4C81-A227-23FE0125FD8B}"/>
    <cellStyle name="Comma 3 9" xfId="27927" xr:uid="{9AF41207-FADC-4F87-A32F-A5DE1CE25A31}"/>
    <cellStyle name="Comma 4" xfId="101" xr:uid="{A00D325F-7EB9-490D-8234-224DAD664AD4}"/>
    <cellStyle name="Comma 4 10" xfId="25061" xr:uid="{5D4657D9-2A4E-4454-BAFD-CCC3997E38A4}"/>
    <cellStyle name="Comma 4 2" xfId="426" xr:uid="{C4384B6A-3397-4499-B3D8-B968815C5552}"/>
    <cellStyle name="Comma 4 2 10" xfId="25073" xr:uid="{ED8AFAC6-CE9F-498A-93FB-3B0E36EDAC8E}"/>
    <cellStyle name="Comma 4 2 11" xfId="25475" xr:uid="{BDFB5A05-6DAD-4448-BDEA-9A79E936E522}"/>
    <cellStyle name="Comma 4 2 12" xfId="31423" xr:uid="{1AA9942E-BF76-425E-86A2-E4D253F1BB24}"/>
    <cellStyle name="Comma 4 2 2" xfId="544" xr:uid="{E124F818-A57C-4FED-9625-6C63ED1B5FAE}"/>
    <cellStyle name="Comma 4 2 2 2" xfId="452" xr:uid="{3EA71F88-F392-46AE-A1B7-3D5BFB3BA64F}"/>
    <cellStyle name="Comma 4 2 2 2 2" xfId="723" xr:uid="{A729BF37-5F03-40FE-BCCF-7DB4A6CADE2D}"/>
    <cellStyle name="Comma 4 2 2 2 2 2" xfId="25111" xr:uid="{EAAAFC30-954B-44FA-8A32-0339B96785DC}"/>
    <cellStyle name="Comma 4 2 2 2 2 3" xfId="25760" xr:uid="{4CD05FF6-EC92-4639-B5D5-EC8CB01529B0}"/>
    <cellStyle name="Comma 4 2 2 2 2 4" xfId="31463" xr:uid="{AF8F3106-D206-4D50-B324-7BFE1F319DD8}"/>
    <cellStyle name="Comma 4 2 2 2 3" xfId="621" xr:uid="{42C2D59A-BF5A-4753-A25E-5D14CF71DC8D}"/>
    <cellStyle name="Comma 4 2 2 2 4" xfId="25078" xr:uid="{1F5AE404-4D10-48DD-BF09-D0B1B46A8175}"/>
    <cellStyle name="Comma 4 2 2 2 5" xfId="25500" xr:uid="{23CB0A6E-D72F-41F1-ACD5-CF27748C5106}"/>
    <cellStyle name="Comma 4 2 2 2 6" xfId="29864" xr:uid="{2924AAED-CE8E-44CA-9066-8A338E63F06B}"/>
    <cellStyle name="Comma 4 2 2 3" xfId="463" xr:uid="{C8D95B1E-3BD3-4833-8F12-0ED189A14517}"/>
    <cellStyle name="Comma 4 2 2 3 2" xfId="25082" xr:uid="{29FC96A4-87E7-4634-BFFC-3EA14B2FAA79}"/>
    <cellStyle name="Comma 4 2 2 3 3" xfId="25511" xr:uid="{B68142EE-816E-42C4-9B4F-A2BC4E1A9573}"/>
    <cellStyle name="Comma 4 2 2 3 4" xfId="26932" xr:uid="{667B6C9D-25B2-4A22-87FF-418F9C5344B0}"/>
    <cellStyle name="Comma 4 2 2 4" xfId="732" xr:uid="{83E4D2B3-64AC-418F-BDB7-276BC77C42F6}"/>
    <cellStyle name="Comma 4 2 2 4 2" xfId="25113" xr:uid="{1A18DE21-BF0D-4F85-8001-17FCB845E94E}"/>
    <cellStyle name="Comma 4 2 2 4 3" xfId="25769" xr:uid="{4DF2E76D-6968-4FA7-8ED3-90577C9FEC8F}"/>
    <cellStyle name="Comma 4 2 2 4 4" xfId="29558" xr:uid="{BA543391-ABD1-4224-8F07-BBD96172DB26}"/>
    <cellStyle name="Comma 4 2 2 5" xfId="773" xr:uid="{BA41F812-5665-40DE-A1E2-F732ACB6376E}"/>
    <cellStyle name="Comma 4 2 2 5 2" xfId="25118" xr:uid="{2B01FA3A-8E99-4C3A-B843-991CD4E2EEEB}"/>
    <cellStyle name="Comma 4 2 2 5 3" xfId="25808" xr:uid="{7CFD816B-97CB-4DB9-A04B-88F4448359A2}"/>
    <cellStyle name="Comma 4 2 2 5 4" xfId="25778" xr:uid="{7F198676-48C4-457D-A2B6-6A2C08F2F37B}"/>
    <cellStyle name="Comma 4 2 2 6" xfId="738" xr:uid="{CF33F38E-2EBF-4EF7-9D06-B6EB79413B4C}"/>
    <cellStyle name="Comma 4 2 2 7" xfId="25089" xr:uid="{23672EFF-D4F0-44B8-8B61-DB0259159CF5}"/>
    <cellStyle name="Comma 4 2 2 8" xfId="25589" xr:uid="{B652B481-1F69-43FE-8300-7DCF97B5B6E6}"/>
    <cellStyle name="Comma 4 2 2 9" xfId="25866" xr:uid="{A3B558AA-3ED3-4DD4-893F-0180BF474A1E}"/>
    <cellStyle name="Comma 4 2 3" xfId="616" xr:uid="{8AD0FE1E-C241-453D-8EB1-76142F622D22}"/>
    <cellStyle name="Comma 4 2 3 2" xfId="491" xr:uid="{302F17F3-61AC-4412-BC58-8F6099843259}"/>
    <cellStyle name="Comma 4 2 3 2 2" xfId="25085" xr:uid="{EBFA405E-28C0-4F84-B0CA-74B93BCF861D}"/>
    <cellStyle name="Comma 4 2 3 2 3" xfId="25538" xr:uid="{44D24E06-9350-47DD-9086-D6B8FA1600D8}"/>
    <cellStyle name="Comma 4 2 3 2 4" xfId="31450" xr:uid="{FCC395D3-6548-4B7E-8695-DB68422E7ECE}"/>
    <cellStyle name="Comma 4 2 3 3" xfId="465" xr:uid="{403B51DC-06DF-4B43-B6EA-7995C4D90FDB}"/>
    <cellStyle name="Comma 4 2 3 4" xfId="25097" xr:uid="{A2E454FE-CC73-47F9-B51D-6CC1E110097B}"/>
    <cellStyle name="Comma 4 2 3 5" xfId="25658" xr:uid="{384BD91C-0A0B-4963-858E-83747512271B}"/>
    <cellStyle name="Comma 4 2 3 6" xfId="26517" xr:uid="{4A39E2C5-E943-455F-A2A4-EB3230C558D1}"/>
    <cellStyle name="Comma 4 2 4" xfId="504" xr:uid="{BF6AE262-F22A-470B-B8ED-B5DCF56CEA7B}"/>
    <cellStyle name="Comma 4 2 4 2" xfId="25086" xr:uid="{2AFA8055-86D5-4B6F-B1D9-C287EAA085C9}"/>
    <cellStyle name="Comma 4 2 4 3" xfId="25550" xr:uid="{1A2D6DF4-8E63-48F2-9E1F-461DF2F7005E}"/>
    <cellStyle name="Comma 4 2 4 4" xfId="26718" xr:uid="{ACCA7DF0-2DEA-4BC2-BA85-9C574FF008D1}"/>
    <cellStyle name="Comma 4 2 5" xfId="712" xr:uid="{83860945-B0AB-452C-B6F3-4B5716E8629F}"/>
    <cellStyle name="Comma 4 2 5 2" xfId="25110" xr:uid="{FC2D26C6-E481-4A33-A83D-2609957B75F7}"/>
    <cellStyle name="Comma 4 2 5 3" xfId="25749" xr:uid="{FF9D7340-7C18-4DDF-9686-922EEC70072B}"/>
    <cellStyle name="Comma 4 2 5 4" xfId="31462" xr:uid="{178D3C4A-6F3C-42C2-A054-7EED9D625FAC}"/>
    <cellStyle name="Comma 4 2 6" xfId="777" xr:uid="{9260C2D7-468C-4B18-BBEF-F454F6CECFAB}"/>
    <cellStyle name="Comma 4 2 6 2" xfId="25119" xr:uid="{8F2AAD49-9D25-40A1-AE87-C499AF611119}"/>
    <cellStyle name="Comma 4 2 6 3" xfId="25812" xr:uid="{C723BF21-EED4-4D84-9648-D862C5864AD5}"/>
    <cellStyle name="Comma 4 2 6 4" xfId="47998" xr:uid="{9E0D2709-671A-4894-A5E5-304EE048A3D8}"/>
    <cellStyle name="Comma 4 2 7" xfId="622" xr:uid="{CE76E19A-033E-4D89-9E19-9625E9553331}"/>
    <cellStyle name="Comma 4 2 8" xfId="990" xr:uid="{99BFBA80-9001-4D58-A26B-B8D10B678947}"/>
    <cellStyle name="Comma 4 2 8 2" xfId="25138" xr:uid="{1EFC7CEC-8C95-41D5-A58C-8D60F08B5D63}"/>
    <cellStyle name="Comma 4 2 8 3" xfId="26021" xr:uid="{16286648-977B-44E2-93B8-862A59086CA6}"/>
    <cellStyle name="Comma 4 2 8 4" xfId="44268" xr:uid="{C0D701CE-B9CD-43E6-BD68-859B1E8CF884}"/>
    <cellStyle name="Comma 4 2 9" xfId="568" xr:uid="{5AEA7A38-9850-4973-834B-8B51C6AB6899}"/>
    <cellStyle name="Comma 4 2 9 2" xfId="25091" xr:uid="{BB13EF1D-B0D3-48E7-908C-61496561D790}"/>
    <cellStyle name="Comma 4 2 9 3" xfId="25613" xr:uid="{13B03C41-D51A-4861-95DC-9B4CB8CC996E}"/>
    <cellStyle name="Comma 4 2 9 4" xfId="31454" xr:uid="{1C521124-CC7B-464D-A0E4-50E2B593C9DA}"/>
    <cellStyle name="Comma 4 3" xfId="763" xr:uid="{9EA5A0DF-A890-44AE-A127-C3654C70DA5F}"/>
    <cellStyle name="Comma 4 3 2" xfId="770" xr:uid="{481E1F5D-2CD5-4457-B604-6685EB956CFC}"/>
    <cellStyle name="Comma 4 3 2 2" xfId="597" xr:uid="{63E76EE7-455D-43DD-87E1-532E1E05592E}"/>
    <cellStyle name="Comma 4 3 2 2 2" xfId="25094" xr:uid="{E2EAE954-A5F2-43CC-8892-D68AC2A0F40D}"/>
    <cellStyle name="Comma 4 3 2 2 3" xfId="25640" xr:uid="{7AA86C09-EA2C-4B76-87E8-2B30BB5D210B}"/>
    <cellStyle name="Comma 4 3 2 2 4" xfId="30701" xr:uid="{E4BA2311-FA77-4852-806E-8503F3702F33}"/>
    <cellStyle name="Comma 4 3 2 3" xfId="619" xr:uid="{534782EF-B0AC-40AD-A1D9-1319AE59BBE8}"/>
    <cellStyle name="Comma 4 3 2 4" xfId="25117" xr:uid="{38764E69-F896-47A3-AD22-E9B708688622}"/>
    <cellStyle name="Comma 4 3 2 5" xfId="25805" xr:uid="{695E97C5-7B46-4296-B34B-5AB5607DF7C0}"/>
    <cellStyle name="Comma 4 3 2 6" xfId="45297" xr:uid="{E53135AE-8B91-4FAF-993D-AFFFF8127D7D}"/>
    <cellStyle name="Comma 4 3 3" xfId="672" xr:uid="{77515030-EC1E-4A3B-BFC9-90114CA9EA83}"/>
    <cellStyle name="Comma 4 3 3 2" xfId="25107" xr:uid="{0B633D11-DD32-4E3A-9AB8-8F81426E20FF}"/>
    <cellStyle name="Comma 4 3 3 3" xfId="25711" xr:uid="{1BA865E8-3F23-4757-9AF3-8BBF2872D906}"/>
    <cellStyle name="Comma 4 3 3 4" xfId="31461" xr:uid="{075BA3AB-1976-4633-AC01-739B5EB5A765}"/>
    <cellStyle name="Comma 4 3 4" xfId="459" xr:uid="{FE14A193-5AE5-4D40-A101-04EC6FFEDF77}"/>
    <cellStyle name="Comma 4 3 4 2" xfId="25081" xr:uid="{CD45CB3F-8D4A-415D-BA95-FA7A098CC361}"/>
    <cellStyle name="Comma 4 3 4 3" xfId="25507" xr:uid="{49050828-ED45-4DD0-AFAE-E81CD4466380}"/>
    <cellStyle name="Comma 4 3 4 4" xfId="31446" xr:uid="{67531C66-037B-4CD7-A539-D8F854359A33}"/>
    <cellStyle name="Comma 4 3 5" xfId="665" xr:uid="{70F1D8C0-C3E9-4A50-A721-8B1507C3C41B}"/>
    <cellStyle name="Comma 4 3 5 2" xfId="25103" xr:uid="{0D63B8C6-6A19-43D0-9B2C-1ED43FF7B6E2}"/>
    <cellStyle name="Comma 4 3 5 3" xfId="25705" xr:uid="{05D0CBE8-27D1-40E9-A0B6-330F2361830D}"/>
    <cellStyle name="Comma 4 3 5 4" xfId="47949" xr:uid="{C588B35F-268D-4CCB-9D1C-AD0E3688D036}"/>
    <cellStyle name="Comma 4 3 6" xfId="563" xr:uid="{371DFD96-4CB0-4A05-BF60-CCED757E9D9C}"/>
    <cellStyle name="Comma 4 3 7" xfId="25115" xr:uid="{E9DCA0CF-5F35-4F79-B08F-23435BFF3FDB}"/>
    <cellStyle name="Comma 4 3 8" xfId="25798" xr:uid="{E6DBD084-41C2-45DA-8343-09AF47F461E3}"/>
    <cellStyle name="Comma 4 3 9" xfId="31465" xr:uid="{AA903078-C407-47A9-BA78-E69A104C89DB}"/>
    <cellStyle name="Comma 4 4" xfId="533" xr:uid="{7E17B819-2F74-4272-9FD9-984736EACDF2}"/>
    <cellStyle name="Comma 4 4 2" xfId="486" xr:uid="{91274491-DE7B-411D-8E24-D3AC5034B165}"/>
    <cellStyle name="Comma 4 4 2 2" xfId="25084" xr:uid="{4822627D-B787-4885-9519-C7EBFCD8203F}"/>
    <cellStyle name="Comma 4 4 2 3" xfId="25534" xr:uid="{4B6B863D-23AD-4673-ABDA-956F1981D47B}"/>
    <cellStyle name="Comma 4 4 2 4" xfId="31449" xr:uid="{97449FDC-B4DF-4A53-97E0-23A1A687ABA9}"/>
    <cellStyle name="Comma 4 4 3" xfId="552" xr:uid="{B8F46ECB-404E-48D5-ADFA-85AEDFB59927}"/>
    <cellStyle name="Comma 4 4 4" xfId="25088" xr:uid="{60FDE722-557C-4CD8-BE0D-CA7DD6B2AC9D}"/>
    <cellStyle name="Comma 4 4 5" xfId="25578" xr:uid="{DA94F3A8-3DC0-4AD2-9F7B-7C53BA341B62}"/>
    <cellStyle name="Comma 4 4 6" xfId="31452" xr:uid="{1F0BCCEC-E911-46BF-B40C-571244D4C9D2}"/>
    <cellStyle name="Comma 4 5" xfId="651" xr:uid="{71823A49-77A7-4A10-971B-C552E98DC4B3}"/>
    <cellStyle name="Comma 4 5 2" xfId="25100" xr:uid="{C7059684-9DE3-4D82-99DC-D26B34DBB7A6}"/>
    <cellStyle name="Comma 4 5 3" xfId="25691" xr:uid="{F7E1A5DF-11E7-4FA9-9DAC-E78670A45011}"/>
    <cellStyle name="Comma 4 5 4" xfId="31459" xr:uid="{180CEFA9-7DB5-422C-9164-2C197C67BA15}"/>
    <cellStyle name="Comma 4 6" xfId="580" xr:uid="{63F07DC2-7EEC-4094-BAD3-5D455798FEEC}"/>
    <cellStyle name="Comma 4 6 2" xfId="25092" xr:uid="{E0884C9D-D807-422D-80FB-259BF2BB1467}"/>
    <cellStyle name="Comma 4 6 3" xfId="25625" xr:uid="{600D6C13-E552-46C1-B2F9-08BEF951080E}"/>
    <cellStyle name="Comma 4 6 4" xfId="31455" xr:uid="{4101237B-7ABD-4AD7-BD97-C1FB25D11D98}"/>
    <cellStyle name="Comma 4 7" xfId="467" xr:uid="{12CAEB83-AF25-4070-B5E4-F002477A8D12}"/>
    <cellStyle name="Comma 4 7 2" xfId="25083" xr:uid="{422FA79D-47B5-44F5-9FEA-54FA8200A07F}"/>
    <cellStyle name="Comma 4 7 3" xfId="25515" xr:uid="{6650A86B-8AD9-4F9E-8AAE-14D4BDB8245C}"/>
    <cellStyle name="Comma 4 7 4" xfId="31448" xr:uid="{9389A0CA-1191-4707-8634-1E77DFE1C379}"/>
    <cellStyle name="Comma 4 8" xfId="516" xr:uid="{2C0E7E7B-84EC-42C2-960A-F166ECC5D5F2}"/>
    <cellStyle name="Comma 4 9" xfId="818" xr:uid="{C9AECB43-560F-4100-959D-20784E7DD7D9}"/>
    <cellStyle name="Comma 4 9 2" xfId="25133" xr:uid="{49018A9D-2ACB-427B-AD6B-CCDE56B18ABF}"/>
    <cellStyle name="Comma 5" xfId="102" xr:uid="{34E01CF3-975A-464A-8D17-2DA15D016973}"/>
    <cellStyle name="Comma 5 2" xfId="291" xr:uid="{BDEE0E8C-4533-492E-8030-5D9503CA3332}"/>
    <cellStyle name="Comma 5 2 2" xfId="25344" xr:uid="{3DD2FB37-B309-44F1-A371-896332FD0B1C}"/>
    <cellStyle name="Comma 5 2 3" xfId="49659" xr:uid="{63BF5BD2-132A-4F3B-A0E1-B152407CD1F2}"/>
    <cellStyle name="Comma 5 3" xfId="402" xr:uid="{B9604A22-C4EB-4D2C-8152-D7404FD39FA1}"/>
    <cellStyle name="Comma 5 3 2" xfId="25069" xr:uid="{50FE2082-4680-4AB7-975F-56E9F58D768F}"/>
    <cellStyle name="Comma 5 4" xfId="425" xr:uid="{5D2665A5-D762-4B96-9F4D-132FA718AC9A}"/>
    <cellStyle name="Comma 5 4 2" xfId="25072" xr:uid="{1F33ED80-75D7-4AED-BF5B-29DBF2EC1F2E}"/>
    <cellStyle name="Comma 5 4 3" xfId="25474" xr:uid="{156DC2DE-19E8-4B19-B69E-DF47CBC3CD27}"/>
    <cellStyle name="Comma 5 4 4" xfId="31422" xr:uid="{00BC8C93-997B-4ABB-ACF1-E0232C1CAD4F}"/>
    <cellStyle name="Comma 5 5" xfId="681" xr:uid="{124C4595-3E48-4675-A923-521F3E40C562}"/>
    <cellStyle name="Comma 5 5 2" xfId="25720" xr:uid="{56B01B03-49FC-4D94-8C38-791619EABF50}"/>
    <cellStyle name="Comma 5 6" xfId="25062" xr:uid="{813C29C8-473E-4944-9931-603D82F21C68}"/>
    <cellStyle name="Comma 6" xfId="129" xr:uid="{8410A274-C608-4712-9DC8-B14EC080835F}"/>
    <cellStyle name="Comma 6 2" xfId="401" xr:uid="{AAA16A91-A16D-43A4-A18B-762D9F0D2670}"/>
    <cellStyle name="Comma 6 2 2" xfId="25452" xr:uid="{0F516C5A-3D4F-4729-86BF-D30FBEA194DE}"/>
    <cellStyle name="Comma 6 3" xfId="409" xr:uid="{8506A3EB-0417-4268-B563-2FC9DEFE1521}"/>
    <cellStyle name="Comma 6 3 2" xfId="25070" xr:uid="{97C59392-8C54-40DC-8C01-F27456C99247}"/>
    <cellStyle name="Comma 6 4" xfId="25220" xr:uid="{DA613529-A304-41A1-B111-6EC441C762E8}"/>
    <cellStyle name="Comma 7" xfId="376" xr:uid="{4A21F7B0-B427-4411-946C-C036993601C4}"/>
    <cellStyle name="Comma 7 2" xfId="435" xr:uid="{005B7634-909E-4858-88E4-3D1F93E91140}"/>
    <cellStyle name="Comma 7 2 2" xfId="25076" xr:uid="{A7272E45-8638-4A44-AF1B-942C7340F2D9}"/>
    <cellStyle name="Comma 7 2 3" xfId="25484" xr:uid="{047BCF92-1EFD-4DFC-A560-FF17454EEF64}"/>
    <cellStyle name="Comma 7 2 4" xfId="45621" xr:uid="{EB8E833E-0861-456D-99A0-B806CAD2EFC4}"/>
    <cellStyle name="Comma 7 3" xfId="423" xr:uid="{DDD2D0FF-C06B-48E4-AE5C-DB9CF12D6C70}"/>
    <cellStyle name="Comma 7 3 2" xfId="25472" xr:uid="{21B67736-07DA-490F-9469-C490ECC1ECF9}"/>
    <cellStyle name="Comma 7 4" xfId="25068" xr:uid="{FD5AA4A6-E8EC-45E2-AC42-4544D19C3817}"/>
    <cellStyle name="Comma 7 5" xfId="25429" xr:uid="{9F1ECCC4-029F-4C2E-84F4-70B0E756ADDA}"/>
    <cellStyle name="Comma 7 6" xfId="31408" xr:uid="{50489417-7C2A-4543-96C9-A1B60843D09C}"/>
    <cellStyle name="Comma 8" xfId="405" xr:uid="{B1543C82-F469-47E7-9691-07BA77541B48}"/>
    <cellStyle name="Comma 8 2" xfId="25455" xr:uid="{0D6E135B-1F88-4630-9443-B0B5CF099A13}"/>
    <cellStyle name="Comma 9" xfId="424" xr:uid="{9B175CD1-94BC-48CE-8CD7-9EB787040482}"/>
    <cellStyle name="Comma 9 2" xfId="25473" xr:uid="{6A414A95-A2A3-47D3-862D-14C84DDD8E42}"/>
    <cellStyle name="Currency 2" xfId="103" xr:uid="{0900E317-68EF-409B-8626-EB3FE8CD2C83}"/>
    <cellStyle name="Currency 2 2" xfId="132" xr:uid="{E9014A32-75BD-4DE6-B3A2-67E2B0C23C03}"/>
    <cellStyle name="Currency 2 2 2" xfId="25066" xr:uid="{2093AAA5-FB96-46CF-892A-CCABFE5CD7F3}"/>
    <cellStyle name="Currency 2 3" xfId="25063" xr:uid="{4898025A-C3E5-4E21-8985-710C9506ACB7}"/>
    <cellStyle name="Currency 2 3 2" xfId="26562" xr:uid="{C0AACC59-420C-46AF-A9ED-175E4AC5D35E}"/>
    <cellStyle name="Currency 2 4" xfId="25146" xr:uid="{77CC3BA2-57E1-45F2-97CA-030358EF361C}"/>
    <cellStyle name="Currency 3" xfId="104" xr:uid="{67D96E15-7782-4A4A-B6B1-D447D4D9FA3B}"/>
    <cellStyle name="Currency 3 2" xfId="133" xr:uid="{28F21226-5C1A-430C-AAF6-570F703DC8C4}"/>
    <cellStyle name="Currency 3 2 2" xfId="25067" xr:uid="{16661E3E-32ED-4754-BE0A-E8CE8D54988F}"/>
    <cellStyle name="Currency 3 3" xfId="25064" xr:uid="{EC386D7A-0357-479F-9352-9C928424769E}"/>
    <cellStyle name="Currency 4" xfId="377" xr:uid="{71255861-F99E-43F6-A0CB-95A38674615D}"/>
    <cellStyle name="Currency 4 2" xfId="25430" xr:uid="{E3BCC334-BE6A-4D64-A393-F9EA19177F3C}"/>
    <cellStyle name="Currency 4 3" xfId="31409" xr:uid="{61C568B2-D157-4C1A-B44F-B7AFE9F56F80}"/>
    <cellStyle name="Currency 5" xfId="40281" xr:uid="{418307A8-2688-421F-AC2F-C57E7160049F}"/>
    <cellStyle name="Differs From Base - IBM Cognos" xfId="34" xr:uid="{AC8F031D-23E0-4562-9ED0-845D5AE4FE43}"/>
    <cellStyle name="Edit - IBM Cognos" xfId="35" xr:uid="{36CE3A96-D3DE-403F-A77B-6D01C57BE623}"/>
    <cellStyle name="Euro" xfId="292" xr:uid="{B6566789-35C0-47CA-A516-07191804C002}"/>
    <cellStyle name="Excel_BuiltIn_Heading 2" xfId="532" xr:uid="{882A6E2E-7906-45C1-9A35-8C14D9D0CD1A}"/>
    <cellStyle name="Explanatory Text" xfId="68" builtinId="53" customBuiltin="1"/>
    <cellStyle name="Explanatory Text 2" xfId="293" xr:uid="{15E7D35D-5AF2-4990-A6B0-76D9F6A437C5}"/>
    <cellStyle name="Explanatory Text 2 2" xfId="40282" xr:uid="{5E199F93-706E-4DAB-89A6-6FB92B7A0D49}"/>
    <cellStyle name="Explanatory Text 3" xfId="294" xr:uid="{2E468CA5-FB22-41F5-B26E-33221A324130}"/>
    <cellStyle name="Explanatory Text 3 2" xfId="40283" xr:uid="{88E7C1C7-3A2A-4E23-8836-C1D52E79CA56}"/>
    <cellStyle name="Explanatory Text 4" xfId="295" xr:uid="{AAD142EC-4400-454B-ACAE-1848AA6B7BEB}"/>
    <cellStyle name="Explanatory Text 5" xfId="296" xr:uid="{F0A111FD-EF29-4D1C-B4BE-7A24B83D1CA2}"/>
    <cellStyle name="Explanatory Text 6" xfId="297" xr:uid="{7E1185A6-B967-4E8D-A681-B27B6E5A80A8}"/>
    <cellStyle name="Explanatory Text 7" xfId="40284" xr:uid="{8C7CF1D0-B216-457B-8F01-F9CAFBED86E7}"/>
    <cellStyle name="EYColumnHeading" xfId="298" xr:uid="{EED4ABEF-A67D-4F42-9964-E67F1460737B}"/>
    <cellStyle name="EYColumnHeading 10" xfId="6497" xr:uid="{919941E9-A474-422F-B012-F3EE971C503F}"/>
    <cellStyle name="EYColumnHeading 10 2" xfId="6498" xr:uid="{04E9EB2F-8FF8-4A69-B528-76A92EA798AA}"/>
    <cellStyle name="EYColumnHeading 10 2 2" xfId="45725" xr:uid="{49C9E0B9-6845-4052-859C-6922B56037F6}"/>
    <cellStyle name="EYColumnHeading 10 3" xfId="35306" xr:uid="{CBDDE3DB-5A61-4977-97BF-A531D9BE4E65}"/>
    <cellStyle name="EYColumnHeading 11" xfId="6499" xr:uid="{24B31099-795F-4244-A50A-6C2F1F8AD765}"/>
    <cellStyle name="EYColumnHeading 11 2" xfId="6500" xr:uid="{77540FBA-F127-4268-ACCB-B4CEE7BC1D02}"/>
    <cellStyle name="EYColumnHeading 11 2 2" xfId="40285" xr:uid="{1B5E02C2-2F7B-4636-AFB7-6804F6E6CEFF}"/>
    <cellStyle name="EYColumnHeading 11 3" xfId="37087" xr:uid="{BC622518-E039-41D6-A55E-D7E219620CA2}"/>
    <cellStyle name="EYColumnHeading 12" xfId="6501" xr:uid="{5EADEF2D-B7AC-4C83-8D22-09E34DCA67AD}"/>
    <cellStyle name="EYColumnHeading 12 2" xfId="40286" xr:uid="{ABB8B4DC-3016-4BD9-B490-35D85CFF1FF2}"/>
    <cellStyle name="EYColumnHeading 13" xfId="31390" xr:uid="{4162B35F-9D27-4976-93C5-3079F30F3296}"/>
    <cellStyle name="EYColumnHeading 2" xfId="895" xr:uid="{98FC2BF6-97D6-4FB4-927F-3D1E09237500}"/>
    <cellStyle name="EYColumnHeading 2 10" xfId="6502" xr:uid="{768BD9A1-9DC5-4D10-8630-1DA4E3FF6774}"/>
    <cellStyle name="EYColumnHeading 2 10 2" xfId="43744" xr:uid="{5825443C-1CC1-45BE-A2F3-3096BA4344D1}"/>
    <cellStyle name="EYColumnHeading 2 11" xfId="25341" xr:uid="{7BF6FC67-A06C-437B-94BC-99B78EE94931}"/>
    <cellStyle name="EYColumnHeading 2 2" xfId="1001" xr:uid="{D1C10D1E-4F8E-4497-A085-96FF1D42CDD4}"/>
    <cellStyle name="EYColumnHeading 2 2 10" xfId="6503" xr:uid="{C316882A-C3F3-4D96-AEB8-55277AB28DFC}"/>
    <cellStyle name="EYColumnHeading 2 2 10 2" xfId="44147" xr:uid="{D67C48DB-399F-4AD7-B87E-48A6DA90B169}"/>
    <cellStyle name="EYColumnHeading 2 2 11" xfId="28479" xr:uid="{5DD34BF2-B134-424B-92DF-F2A7AE404623}"/>
    <cellStyle name="EYColumnHeading 2 2 2" xfId="1260" xr:uid="{5C2B5B95-AD5F-4933-8E83-D222A80EC2B9}"/>
    <cellStyle name="EYColumnHeading 2 2 2 2" xfId="1571" xr:uid="{B8443564-45AC-4572-9342-23042614C7DE}"/>
    <cellStyle name="EYColumnHeading 2 2 2 2 2" xfId="2562" xr:uid="{39BE793F-3C62-4495-8FBF-7D15FBB835B8}"/>
    <cellStyle name="EYColumnHeading 2 2 2 2 2 2" xfId="6504" xr:uid="{3795B3DE-B5A8-4873-A759-F07C06349486}"/>
    <cellStyle name="EYColumnHeading 2 2 2 2 2 2 2" xfId="6505" xr:uid="{8996B461-F6F4-4636-8AA8-8D86AA74111F}"/>
    <cellStyle name="EYColumnHeading 2 2 2 2 2 2 2 2" xfId="6506" xr:uid="{47CAFADC-23FB-4285-8EFC-7BC08C09B73B}"/>
    <cellStyle name="EYColumnHeading 2 2 2 2 2 2 2 2 2" xfId="37687" xr:uid="{D32C35D5-AB54-4F0C-9346-E90564524EA1}"/>
    <cellStyle name="EYColumnHeading 2 2 2 2 2 2 2 3" xfId="33482" xr:uid="{EE15537E-13F0-49C4-A616-5D67372546A0}"/>
    <cellStyle name="EYColumnHeading 2 2 2 2 2 2 3" xfId="6507" xr:uid="{A04F5CA2-5C1D-4F2F-ABFE-C5F452066364}"/>
    <cellStyle name="EYColumnHeading 2 2 2 2 2 2 3 2" xfId="6508" xr:uid="{4EF033FD-5785-469F-85D2-17A9640903E7}"/>
    <cellStyle name="EYColumnHeading 2 2 2 2 2 2 3 2 2" xfId="40287" xr:uid="{A90F028C-1DA5-4843-96EA-DE1D0D7555CB}"/>
    <cellStyle name="EYColumnHeading 2 2 2 2 2 2 3 3" xfId="30240" xr:uid="{97F42F43-3DB6-4954-AFD8-4D59E566612E}"/>
    <cellStyle name="EYColumnHeading 2 2 2 2 2 2 4" xfId="6509" xr:uid="{D667C052-7328-4B35-8F04-F67613376BE5}"/>
    <cellStyle name="EYColumnHeading 2 2 2 2 2 2 4 2" xfId="40288" xr:uid="{9738EE3A-8DF0-4B1A-9113-6D5A1706CB5A}"/>
    <cellStyle name="EYColumnHeading 2 2 2 2 2 2 5" xfId="45007" xr:uid="{6D0130E1-09E2-4136-8D6E-0E94234DF575}"/>
    <cellStyle name="EYColumnHeading 2 2 2 2 2 3" xfId="6510" xr:uid="{1B5A451F-6E0C-467F-A56B-E2E24DCD77B7}"/>
    <cellStyle name="EYColumnHeading 2 2 2 2 2 3 2" xfId="6511" xr:uid="{FD85ACC1-6BC4-46BC-A5DE-CE61A38502C7}"/>
    <cellStyle name="EYColumnHeading 2 2 2 2 2 3 2 2" xfId="39363" xr:uid="{1DB48ACF-5725-4316-B214-2813B982D2D5}"/>
    <cellStyle name="EYColumnHeading 2 2 2 2 2 3 3" xfId="46152" xr:uid="{98B86B85-B358-4732-80C8-DF7FE05C4654}"/>
    <cellStyle name="EYColumnHeading 2 2 2 2 2 4" xfId="6512" xr:uid="{60BBA627-3A54-45D1-96A4-85C8B4292DC7}"/>
    <cellStyle name="EYColumnHeading 2 2 2 2 2 4 2" xfId="6513" xr:uid="{24574047-5EDD-4845-9A37-A2078ABD437D}"/>
    <cellStyle name="EYColumnHeading 2 2 2 2 2 4 2 2" xfId="40289" xr:uid="{A143BE03-FF6E-4773-9319-497D39D2323D}"/>
    <cellStyle name="EYColumnHeading 2 2 2 2 2 4 3" xfId="26002" xr:uid="{A19CFA8C-4044-48DD-B4C5-DB33F6FFF716}"/>
    <cellStyle name="EYColumnHeading 2 2 2 2 2 5" xfId="6514" xr:uid="{20C8D812-BE20-4CB7-9CCF-F8D55BBEBA76}"/>
    <cellStyle name="EYColumnHeading 2 2 2 2 2 5 2" xfId="40290" xr:uid="{F7355D59-B113-4DCF-A9C0-F01FB4A16339}"/>
    <cellStyle name="EYColumnHeading 2 2 2 2 2 6" xfId="29595" xr:uid="{22A24A03-7FF6-4E29-9F6A-B77A73468ED1}"/>
    <cellStyle name="EYColumnHeading 2 2 2 2 3" xfId="6515" xr:uid="{4805141C-63EB-4831-B927-242D49ED4605}"/>
    <cellStyle name="EYColumnHeading 2 2 2 2 3 2" xfId="6516" xr:uid="{11122B49-F98A-44A9-8710-80A772128564}"/>
    <cellStyle name="EYColumnHeading 2 2 2 2 3 2 2" xfId="6517" xr:uid="{BEC9B376-08E2-499F-BDDB-20D68958181C}"/>
    <cellStyle name="EYColumnHeading 2 2 2 2 3 2 2 2" xfId="46734" xr:uid="{4E41D5F3-904B-437E-B533-56F5F7570CEB}"/>
    <cellStyle name="EYColumnHeading 2 2 2 2 3 2 3" xfId="31105" xr:uid="{F9A18A7B-0CE1-4725-8D70-DDA1C5CB5D40}"/>
    <cellStyle name="EYColumnHeading 2 2 2 2 3 3" xfId="6518" xr:uid="{3B87B4CF-8958-42E2-917A-4A652AD7E9BE}"/>
    <cellStyle name="EYColumnHeading 2 2 2 2 3 3 2" xfId="6519" xr:uid="{8BB713AF-515E-40C6-BEF6-028950D79D27}"/>
    <cellStyle name="EYColumnHeading 2 2 2 2 3 3 2 2" xfId="40291" xr:uid="{4EA9593E-7B79-4D5C-859F-F81D19688E39}"/>
    <cellStyle name="EYColumnHeading 2 2 2 2 3 3 3" xfId="37332" xr:uid="{B12D28E5-9DD9-4108-8A26-F6B2749A4BDB}"/>
    <cellStyle name="EYColumnHeading 2 2 2 2 3 4" xfId="6520" xr:uid="{C410D7EA-C69B-444F-B914-28C328F9F868}"/>
    <cellStyle name="EYColumnHeading 2 2 2 2 3 4 2" xfId="29215" xr:uid="{76DAD88D-8920-4DEE-B01C-B797B0151800}"/>
    <cellStyle name="EYColumnHeading 2 2 2 2 3 5" xfId="32795" xr:uid="{BE7D16F8-027C-4FF9-90C0-E27CE57F1B58}"/>
    <cellStyle name="EYColumnHeading 2 2 2 2 4" xfId="6521" xr:uid="{D788C9DF-A9E4-429B-BBAB-62419F6CCE8B}"/>
    <cellStyle name="EYColumnHeading 2 2 2 2 4 2" xfId="6522" xr:uid="{B2D876A9-893A-4644-A8A6-E8B7C286C41E}"/>
    <cellStyle name="EYColumnHeading 2 2 2 2 4 2 2" xfId="38114" xr:uid="{B133BE27-B040-427E-A3F6-4036DE10298C}"/>
    <cellStyle name="EYColumnHeading 2 2 2 2 4 3" xfId="47086" xr:uid="{13E68DF9-F6C1-4187-9AD8-6080BD574C73}"/>
    <cellStyle name="EYColumnHeading 2 2 2 2 5" xfId="6523" xr:uid="{AE203364-07DD-4E1B-9A38-B5A022ABC838}"/>
    <cellStyle name="EYColumnHeading 2 2 2 2 5 2" xfId="6524" xr:uid="{769A3703-308D-42DF-94C3-2F75E763B9CF}"/>
    <cellStyle name="EYColumnHeading 2 2 2 2 5 2 2" xfId="47070" xr:uid="{6BCB0739-2F45-498B-8C94-998FA6C3C79F}"/>
    <cellStyle name="EYColumnHeading 2 2 2 2 5 3" xfId="35959" xr:uid="{4D34006C-D9C9-457C-B273-CEFEDAF95A2E}"/>
    <cellStyle name="EYColumnHeading 2 2 2 2 6" xfId="6525" xr:uid="{061C0D9A-8BF1-429E-AFE1-D4522869F81B}"/>
    <cellStyle name="EYColumnHeading 2 2 2 2 6 2" xfId="27624" xr:uid="{A1252D7C-A5E6-4127-A74A-CF922B5C38A1}"/>
    <cellStyle name="EYColumnHeading 2 2 2 2 7" xfId="43758" xr:uid="{06B49321-A9D6-4DA1-9D12-16DB4D24AB38}"/>
    <cellStyle name="EYColumnHeading 2 2 2 3" xfId="1833" xr:uid="{1BC8B82A-F568-45B5-8856-7F24C2604989}"/>
    <cellStyle name="EYColumnHeading 2 2 2 3 2" xfId="2818" xr:uid="{2717D4CF-B506-4A9B-96F3-E8840E5B5F17}"/>
    <cellStyle name="EYColumnHeading 2 2 2 3 2 2" xfId="6526" xr:uid="{A68CD1C5-ABD4-49EA-A6E2-760D7F35C7D4}"/>
    <cellStyle name="EYColumnHeading 2 2 2 3 2 2 2" xfId="6527" xr:uid="{666418A8-3261-471D-B0C9-72B85F66B2D8}"/>
    <cellStyle name="EYColumnHeading 2 2 2 3 2 2 2 2" xfId="6528" xr:uid="{138BA3F6-564A-48A0-87FA-087F77A084F8}"/>
    <cellStyle name="EYColumnHeading 2 2 2 3 2 2 2 2 2" xfId="26894" xr:uid="{898EBBB9-BC8B-49D4-A91E-FFC333904CC6}"/>
    <cellStyle name="EYColumnHeading 2 2 2 3 2 2 2 3" xfId="33419" xr:uid="{62D5D075-EA94-4E02-A108-947403425765}"/>
    <cellStyle name="EYColumnHeading 2 2 2 3 2 2 3" xfId="6529" xr:uid="{A00A8C69-9126-4146-8478-8006F793D68E}"/>
    <cellStyle name="EYColumnHeading 2 2 2 3 2 2 3 2" xfId="6530" xr:uid="{A5720492-F070-450E-8CB2-88E18504B1E2}"/>
    <cellStyle name="EYColumnHeading 2 2 2 3 2 2 3 2 2" xfId="40292" xr:uid="{1CAF7ACA-961E-4C46-BB76-824B17D89689}"/>
    <cellStyle name="EYColumnHeading 2 2 2 3 2 2 3 3" xfId="34494" xr:uid="{8D930960-E907-4DAF-A77F-A1E9224AA134}"/>
    <cellStyle name="EYColumnHeading 2 2 2 3 2 2 4" xfId="6531" xr:uid="{E432E520-7591-4B96-AFEB-5B0CAAD7FE30}"/>
    <cellStyle name="EYColumnHeading 2 2 2 3 2 2 4 2" xfId="30246" xr:uid="{775A4560-C1CB-4AA1-96C6-A48EF5BCC6C2}"/>
    <cellStyle name="EYColumnHeading 2 2 2 3 2 2 5" xfId="33331" xr:uid="{C6026F6F-6698-4E45-821B-B6F5F99857B4}"/>
    <cellStyle name="EYColumnHeading 2 2 2 3 2 3" xfId="6532" xr:uid="{817B800D-C3F4-4A2C-9E7C-862567144FF3}"/>
    <cellStyle name="EYColumnHeading 2 2 2 3 2 3 2" xfId="6533" xr:uid="{B386EDE5-E0BA-401F-B433-8FE5AE6EAE81}"/>
    <cellStyle name="EYColumnHeading 2 2 2 3 2 3 2 2" xfId="46075" xr:uid="{F0F724BF-CDF7-46D2-A498-55AFBF963A47}"/>
    <cellStyle name="EYColumnHeading 2 2 2 3 2 3 3" xfId="33662" xr:uid="{C99A7625-0061-41DF-AB81-8FE55C1F391C}"/>
    <cellStyle name="EYColumnHeading 2 2 2 3 2 4" xfId="6534" xr:uid="{D0640D42-D50F-4437-A995-3C600E9A00C8}"/>
    <cellStyle name="EYColumnHeading 2 2 2 3 2 4 2" xfId="6535" xr:uid="{3416F0AE-B1B7-4623-AACE-730A64CA1EFF}"/>
    <cellStyle name="EYColumnHeading 2 2 2 3 2 4 2 2" xfId="30956" xr:uid="{F7876A68-8E99-498B-9DE8-86E47C5A329D}"/>
    <cellStyle name="EYColumnHeading 2 2 2 3 2 4 3" xfId="29374" xr:uid="{44FDE807-70E7-4567-976E-B62AC7C2C963}"/>
    <cellStyle name="EYColumnHeading 2 2 2 3 2 5" xfId="6536" xr:uid="{B9796E71-40DB-4571-B90F-017558F00AEC}"/>
    <cellStyle name="EYColumnHeading 2 2 2 3 2 5 2" xfId="40293" xr:uid="{EE55B574-6876-4B8F-871F-C35CDFDC912A}"/>
    <cellStyle name="EYColumnHeading 2 2 2 3 2 6" xfId="44011" xr:uid="{2C04BC39-3FBB-4215-9BB6-9352C37EF321}"/>
    <cellStyle name="EYColumnHeading 2 2 2 3 3" xfId="6537" xr:uid="{96C6805F-22A7-49E6-A480-741D324F8E79}"/>
    <cellStyle name="EYColumnHeading 2 2 2 3 3 2" xfId="6538" xr:uid="{BE085514-03AD-471B-908A-B503C8619BB7}"/>
    <cellStyle name="EYColumnHeading 2 2 2 3 3 2 2" xfId="6539" xr:uid="{0B192537-7FB5-4E5E-9C2A-BB6EB35C96CC}"/>
    <cellStyle name="EYColumnHeading 2 2 2 3 3 2 2 2" xfId="25809" xr:uid="{CAAF12A8-D44C-476E-A6EA-0DBCA4EB6595}"/>
    <cellStyle name="EYColumnHeading 2 2 2 3 3 2 3" xfId="28288" xr:uid="{18E5B179-A952-48AF-89FB-2C3FCC1F646B}"/>
    <cellStyle name="EYColumnHeading 2 2 2 3 3 3" xfId="6540" xr:uid="{3E251B5E-0967-4AD8-A609-C2939BDDE22C}"/>
    <cellStyle name="EYColumnHeading 2 2 2 3 3 3 2" xfId="6541" xr:uid="{B80A793E-1C85-44FD-8CBB-02C585E1A97D}"/>
    <cellStyle name="EYColumnHeading 2 2 2 3 3 3 2 2" xfId="40294" xr:uid="{390A4125-8A61-4B19-B0D0-47AEA9244AAF}"/>
    <cellStyle name="EYColumnHeading 2 2 2 3 3 3 3" xfId="34226" xr:uid="{FB44641B-7497-4A95-89CE-20563586D31F}"/>
    <cellStyle name="EYColumnHeading 2 2 2 3 3 4" xfId="6542" xr:uid="{B6543A75-9842-47E3-982A-8E86AA4DF278}"/>
    <cellStyle name="EYColumnHeading 2 2 2 3 3 4 2" xfId="40295" xr:uid="{84988E5F-3E2C-487A-B86A-B703315F8F24}"/>
    <cellStyle name="EYColumnHeading 2 2 2 3 3 5" xfId="44714" xr:uid="{656C6B1B-8C98-40D6-8AC0-64C409E6A343}"/>
    <cellStyle name="EYColumnHeading 2 2 2 3 4" xfId="6543" xr:uid="{71386857-8837-4F2C-A9BF-6A0F82F1CCE9}"/>
    <cellStyle name="EYColumnHeading 2 2 2 3 4 2" xfId="6544" xr:uid="{9ECBD79E-2191-4473-B011-2628B5521DF2}"/>
    <cellStyle name="EYColumnHeading 2 2 2 3 4 2 2" xfId="38225" xr:uid="{09746C87-68DF-4DAF-AE29-BAF164E0517E}"/>
    <cellStyle name="EYColumnHeading 2 2 2 3 4 3" xfId="47444" xr:uid="{B53702FE-E48B-4297-842B-DA09BF234B33}"/>
    <cellStyle name="EYColumnHeading 2 2 2 3 5" xfId="6545" xr:uid="{2AFC36AE-52E8-452F-884B-9B298C091AFD}"/>
    <cellStyle name="EYColumnHeading 2 2 2 3 5 2" xfId="6546" xr:uid="{6E6E9A50-07B0-4643-83C4-ABF13F583253}"/>
    <cellStyle name="EYColumnHeading 2 2 2 3 5 2 2" xfId="40296" xr:uid="{7501D9A9-BEAE-47EF-8706-E922E4B8745D}"/>
    <cellStyle name="EYColumnHeading 2 2 2 3 5 3" xfId="30094" xr:uid="{D1E949FB-F5CF-49AF-89F5-E884E2ACE8D9}"/>
    <cellStyle name="EYColumnHeading 2 2 2 3 6" xfId="6547" xr:uid="{6CC2E249-1980-4E63-89F6-3BF8900259DE}"/>
    <cellStyle name="EYColumnHeading 2 2 2 3 6 2" xfId="40297" xr:uid="{BCA65048-354E-4AE4-8663-D11E7587E7BA}"/>
    <cellStyle name="EYColumnHeading 2 2 2 3 7" xfId="31952" xr:uid="{34848B94-67AE-4145-9188-DC9C0EE6E176}"/>
    <cellStyle name="EYColumnHeading 2 2 2 4" xfId="2258" xr:uid="{4980BB64-5EE4-46D7-91AB-DE3FAA378D42}"/>
    <cellStyle name="EYColumnHeading 2 2 2 4 2" xfId="6548" xr:uid="{4648657C-87FD-4051-A19E-B2E23574B129}"/>
    <cellStyle name="EYColumnHeading 2 2 2 4 2 2" xfId="6549" xr:uid="{D39B001B-4F46-4383-AA6F-2FEFD0303445}"/>
    <cellStyle name="EYColumnHeading 2 2 2 4 2 2 2" xfId="6550" xr:uid="{1F179ADD-CC99-4D79-B3EC-5071E342C023}"/>
    <cellStyle name="EYColumnHeading 2 2 2 4 2 2 2 2" xfId="38414" xr:uid="{5FD30C03-F1A3-402F-AA9E-6373DCCA197C}"/>
    <cellStyle name="EYColumnHeading 2 2 2 4 2 2 3" xfId="25513" xr:uid="{8EF997A4-2A95-4341-9106-97FBDFE08B65}"/>
    <cellStyle name="EYColumnHeading 2 2 2 4 2 3" xfId="6551" xr:uid="{354C1099-57D9-49CC-81F7-4BE418FDCC41}"/>
    <cellStyle name="EYColumnHeading 2 2 2 4 2 3 2" xfId="6552" xr:uid="{8792024E-12DF-42CA-8167-4A27D4EF0B26}"/>
    <cellStyle name="EYColumnHeading 2 2 2 4 2 3 2 2" xfId="40298" xr:uid="{3777D820-3013-4BC2-920B-6FC3DEE4AE03}"/>
    <cellStyle name="EYColumnHeading 2 2 2 4 2 3 3" xfId="36164" xr:uid="{5C9B4343-29D0-44D9-BF6D-00D1461927FC}"/>
    <cellStyle name="EYColumnHeading 2 2 2 4 2 4" xfId="6553" xr:uid="{0F0E2917-153D-4D63-B758-6164CB6D00DF}"/>
    <cellStyle name="EYColumnHeading 2 2 2 4 2 4 2" xfId="40299" xr:uid="{A68552C4-BAED-4326-AC77-5FA6BB8D9885}"/>
    <cellStyle name="EYColumnHeading 2 2 2 4 2 5" xfId="26576" xr:uid="{3C13D766-04C2-48EE-A620-A199CD8001A8}"/>
    <cellStyle name="EYColumnHeading 2 2 2 4 3" xfId="6554" xr:uid="{71FBE43C-BED2-4809-BF0D-B3807DD74C01}"/>
    <cellStyle name="EYColumnHeading 2 2 2 4 3 2" xfId="6555" xr:uid="{323FB417-C66C-40D7-9B32-F9496EBB1603}"/>
    <cellStyle name="EYColumnHeading 2 2 2 4 3 2 2" xfId="39124" xr:uid="{CF1F66AC-2A5C-47D7-ACB6-A9FAD65A1FD4}"/>
    <cellStyle name="EYColumnHeading 2 2 2 4 3 3" xfId="25593" xr:uid="{525B07B2-778C-47AF-B2AB-2CEF479A6D38}"/>
    <cellStyle name="EYColumnHeading 2 2 2 4 4" xfId="6556" xr:uid="{D86E7FD9-16C0-40DA-92F0-D4C2087A205D}"/>
    <cellStyle name="EYColumnHeading 2 2 2 4 4 2" xfId="6557" xr:uid="{5FB1C557-C8C2-4670-AD76-4DB8BAD10FC8}"/>
    <cellStyle name="EYColumnHeading 2 2 2 4 4 2 2" xfId="45367" xr:uid="{4EA83636-5E51-4E9F-867A-BC17B2740088}"/>
    <cellStyle name="EYColumnHeading 2 2 2 4 4 3" xfId="36974" xr:uid="{171D5173-AFD1-44D3-8AF2-DC3A92185CDB}"/>
    <cellStyle name="EYColumnHeading 2 2 2 4 5" xfId="6558" xr:uid="{64001C76-10D4-4504-B5BA-6616AAD0487C}"/>
    <cellStyle name="EYColumnHeading 2 2 2 4 5 2" xfId="46097" xr:uid="{F7103DB1-CDD4-49A0-83E8-F2252F0504DA}"/>
    <cellStyle name="EYColumnHeading 2 2 2 4 6" xfId="30914" xr:uid="{0DA21DF9-0C28-476C-AC02-F846E72D2492}"/>
    <cellStyle name="EYColumnHeading 2 2 2 5" xfId="6559" xr:uid="{13AF4D00-0455-405E-9CE3-E533BAF68A44}"/>
    <cellStyle name="EYColumnHeading 2 2 2 5 2" xfId="6560" xr:uid="{804720E1-C5CB-42DB-8442-188C6EFEB0C2}"/>
    <cellStyle name="EYColumnHeading 2 2 2 5 2 2" xfId="6561" xr:uid="{98A3A4FF-F909-4FBF-9493-C261F6764DFE}"/>
    <cellStyle name="EYColumnHeading 2 2 2 5 2 2 2" xfId="30479" xr:uid="{559F003D-E25A-4F18-881D-2D81452AB73B}"/>
    <cellStyle name="EYColumnHeading 2 2 2 5 2 3" xfId="34480" xr:uid="{B3741914-FD20-4167-B8E5-2BB55F95DBEC}"/>
    <cellStyle name="EYColumnHeading 2 2 2 5 3" xfId="6562" xr:uid="{CC2A1D1A-E52A-4A66-97E0-D8394D1D3502}"/>
    <cellStyle name="EYColumnHeading 2 2 2 5 3 2" xfId="6563" xr:uid="{AEB50ED6-0F91-4689-8C17-519C720BF05A}"/>
    <cellStyle name="EYColumnHeading 2 2 2 5 3 2 2" xfId="40300" xr:uid="{F03B5614-E8FD-4D23-B7D7-ABA9772172BA}"/>
    <cellStyle name="EYColumnHeading 2 2 2 5 3 3" xfId="45578" xr:uid="{3B18ADE0-0FF9-4F5C-BEA4-8A1BC0F76798}"/>
    <cellStyle name="EYColumnHeading 2 2 2 5 4" xfId="6564" xr:uid="{56F4DFF4-8F37-47C1-AFCF-E2D3033FBD28}"/>
    <cellStyle name="EYColumnHeading 2 2 2 5 4 2" xfId="27310" xr:uid="{56C2EA82-2988-40B8-A770-03BBD8840B45}"/>
    <cellStyle name="EYColumnHeading 2 2 2 5 5" xfId="47574" xr:uid="{2D01CF77-403D-455D-96B4-DC076B2E87F4}"/>
    <cellStyle name="EYColumnHeading 2 2 2 6" xfId="6565" xr:uid="{7F407420-B9DE-43C4-A939-F8E8D6C6095A}"/>
    <cellStyle name="EYColumnHeading 2 2 2 6 2" xfId="6566" xr:uid="{4BE8A20E-7C69-4386-A340-4B525060F22C}"/>
    <cellStyle name="EYColumnHeading 2 2 2 6 2 2" xfId="39071" xr:uid="{F824EC72-61CE-47B7-B87C-EEFC190E1209}"/>
    <cellStyle name="EYColumnHeading 2 2 2 6 3" xfId="48987" xr:uid="{B3BAFFBA-6255-4865-BC8E-65E9376E9CEA}"/>
    <cellStyle name="EYColumnHeading 2 2 2 7" xfId="6567" xr:uid="{07562B4A-3C34-4326-907A-02964388378B}"/>
    <cellStyle name="EYColumnHeading 2 2 2 7 2" xfId="6568" xr:uid="{C5A04908-5FD3-4A78-8DED-08EE66DA7468}"/>
    <cellStyle name="EYColumnHeading 2 2 2 7 2 2" xfId="28080" xr:uid="{1A119CD6-DDF3-4043-B433-FF69D27DD4F5}"/>
    <cellStyle name="EYColumnHeading 2 2 2 7 3" xfId="49116" xr:uid="{59673FB2-70D1-456C-AB61-35A50654EDB7}"/>
    <cellStyle name="EYColumnHeading 2 2 2 8" xfId="6569" xr:uid="{F75E8E24-744C-49AC-8DC2-8EA98AF50599}"/>
    <cellStyle name="EYColumnHeading 2 2 2 8 2" xfId="44314" xr:uid="{476D3EB9-188B-4924-9D76-ACAD47766858}"/>
    <cellStyle name="EYColumnHeading 2 2 2 9" xfId="31627" xr:uid="{B6B8EBD5-89E6-42F7-84B5-F24146B48DF9}"/>
    <cellStyle name="EYColumnHeading 2 2 3" xfId="1463" xr:uid="{A38365A2-0710-4BCC-B064-3D7C75B8016C}"/>
    <cellStyle name="EYColumnHeading 2 2 3 2" xfId="1725" xr:uid="{EB0AD18E-818F-469C-9E72-24859F6CBE5B}"/>
    <cellStyle name="EYColumnHeading 2 2 3 2 2" xfId="2710" xr:uid="{EAC81C12-58E6-453D-ACCC-C89A7747DBC5}"/>
    <cellStyle name="EYColumnHeading 2 2 3 2 2 2" xfId="6570" xr:uid="{759C3433-9F84-41CF-ACA7-CA1E9DE6BCF8}"/>
    <cellStyle name="EYColumnHeading 2 2 3 2 2 2 2" xfId="6571" xr:uid="{B3AD6B8E-A3DD-401F-AFA9-DC0A8C18121B}"/>
    <cellStyle name="EYColumnHeading 2 2 3 2 2 2 2 2" xfId="6572" xr:uid="{80CD1BFA-5AE2-4E03-92C9-4852BBA7FE46}"/>
    <cellStyle name="EYColumnHeading 2 2 3 2 2 2 2 2 2" xfId="37641" xr:uid="{1868650D-1B83-4CCD-A8F3-4441699CDEBF}"/>
    <cellStyle name="EYColumnHeading 2 2 3 2 2 2 2 3" xfId="33444" xr:uid="{C7E074EE-3BF9-4715-853D-B2715B140D9E}"/>
    <cellStyle name="EYColumnHeading 2 2 3 2 2 2 3" xfId="6573" xr:uid="{C6E72822-588F-43DA-855B-B4C47A5CFED4}"/>
    <cellStyle name="EYColumnHeading 2 2 3 2 2 2 3 2" xfId="6574" xr:uid="{12B125CC-EE0C-41F0-A247-C531CA3051CF}"/>
    <cellStyle name="EYColumnHeading 2 2 3 2 2 2 3 2 2" xfId="44572" xr:uid="{4C317107-3FB8-4633-B904-E8F95766C7D3}"/>
    <cellStyle name="EYColumnHeading 2 2 3 2 2 2 3 3" xfId="25815" xr:uid="{D1F98125-39C9-4F03-9E02-1A30577BB2A2}"/>
    <cellStyle name="EYColumnHeading 2 2 3 2 2 2 4" xfId="6575" xr:uid="{23A0D5A1-3BAE-426F-89F2-F1EA8F50DED7}"/>
    <cellStyle name="EYColumnHeading 2 2 3 2 2 2 4 2" xfId="40301" xr:uid="{E37D03F5-38CD-4666-9CBB-ECE69146A7E1}"/>
    <cellStyle name="EYColumnHeading 2 2 3 2 2 2 5" xfId="30028" xr:uid="{49004BFE-2969-4376-B11B-9C7A09C80325}"/>
    <cellStyle name="EYColumnHeading 2 2 3 2 2 3" xfId="6576" xr:uid="{011D1769-07A6-4962-84A2-5D503A7A9627}"/>
    <cellStyle name="EYColumnHeading 2 2 3 2 2 3 2" xfId="6577" xr:uid="{F7BF3978-4AEB-439D-BA75-301C8F8FDDFB}"/>
    <cellStyle name="EYColumnHeading 2 2 3 2 2 3 2 2" xfId="47230" xr:uid="{9A600AB0-2314-4562-92B2-EB9903C22863}"/>
    <cellStyle name="EYColumnHeading 2 2 3 2 2 3 3" xfId="34713" xr:uid="{12C2B322-8BFB-46C3-9A1F-9106A8AF84B0}"/>
    <cellStyle name="EYColumnHeading 2 2 3 2 2 4" xfId="6578" xr:uid="{1AD103BE-D2F7-4D71-AAE1-B4283A69FE6E}"/>
    <cellStyle name="EYColumnHeading 2 2 3 2 2 4 2" xfId="6579" xr:uid="{ABBED46B-BC29-4645-B61A-383D14B3568A}"/>
    <cellStyle name="EYColumnHeading 2 2 3 2 2 4 2 2" xfId="40302" xr:uid="{C6866714-38DF-4400-A1AC-4BFF1B454DED}"/>
    <cellStyle name="EYColumnHeading 2 2 3 2 2 4 3" xfId="47385" xr:uid="{82C096BF-DAC8-4409-AC4B-EB54B5DDBCE5}"/>
    <cellStyle name="EYColumnHeading 2 2 3 2 2 5" xfId="6580" xr:uid="{09E342AD-35E7-4107-BCD2-312077CB7F8C}"/>
    <cellStyle name="EYColumnHeading 2 2 3 2 2 5 2" xfId="40303" xr:uid="{D4B94D7E-9399-4A52-832D-9BA2598885E3}"/>
    <cellStyle name="EYColumnHeading 2 2 3 2 2 6" xfId="32327" xr:uid="{3747B5C1-0464-4CC4-B875-7C1F0C7B3501}"/>
    <cellStyle name="EYColumnHeading 2 2 3 2 3" xfId="6581" xr:uid="{B91FD37A-AFA0-41A0-8127-F3D48BF514D5}"/>
    <cellStyle name="EYColumnHeading 2 2 3 2 3 2" xfId="6582" xr:uid="{A18D424B-6D97-4D34-831E-40D97786D8C8}"/>
    <cellStyle name="EYColumnHeading 2 2 3 2 3 2 2" xfId="6583" xr:uid="{50A76150-9FC2-4642-80C5-FC35BE2A6271}"/>
    <cellStyle name="EYColumnHeading 2 2 3 2 3 2 2 2" xfId="37998" xr:uid="{97AAA6EA-34F5-44CE-A681-CC7718A0239C}"/>
    <cellStyle name="EYColumnHeading 2 2 3 2 3 2 3" xfId="33848" xr:uid="{45ADED7A-E60A-49A7-A41F-CC838D82BA04}"/>
    <cellStyle name="EYColumnHeading 2 2 3 2 3 3" xfId="6584" xr:uid="{FF0FAA8B-A391-454F-A55E-AF4225CF187C}"/>
    <cellStyle name="EYColumnHeading 2 2 3 2 3 3 2" xfId="6585" xr:uid="{BC61E1DC-4CC8-4C59-90EE-44065FCC1409}"/>
    <cellStyle name="EYColumnHeading 2 2 3 2 3 3 2 2" xfId="40304" xr:uid="{F75EF02A-396B-4F4A-99F7-DD5BEAEA7F69}"/>
    <cellStyle name="EYColumnHeading 2 2 3 2 3 3 3" xfId="35832" xr:uid="{D662128A-3677-4C0E-86C7-861D05F0CE1A}"/>
    <cellStyle name="EYColumnHeading 2 2 3 2 3 4" xfId="6586" xr:uid="{2E2CBE1C-4F24-4C85-9150-D41E8E2E399F}"/>
    <cellStyle name="EYColumnHeading 2 2 3 2 3 4 2" xfId="40305" xr:uid="{9737FDE0-EF8E-451D-AC7A-E3028D951E73}"/>
    <cellStyle name="EYColumnHeading 2 2 3 2 3 5" xfId="32854" xr:uid="{7AAB447F-23AA-4CFE-B103-DBEB58A73AB3}"/>
    <cellStyle name="EYColumnHeading 2 2 3 2 4" xfId="6587" xr:uid="{5C758D93-1E79-414A-B8E3-7B295E2F066D}"/>
    <cellStyle name="EYColumnHeading 2 2 3 2 4 2" xfId="6588" xr:uid="{D797CE85-1A95-4E8F-B1B1-FB13880F989D}"/>
    <cellStyle name="EYColumnHeading 2 2 3 2 4 2 2" xfId="39382" xr:uid="{B02D1BCE-D8ED-4820-A5F2-702F46EDA1A9}"/>
    <cellStyle name="EYColumnHeading 2 2 3 2 4 3" xfId="35486" xr:uid="{BA9AE3D9-4ED3-4046-9495-2E40CF0E5469}"/>
    <cellStyle name="EYColumnHeading 2 2 3 2 5" xfId="6589" xr:uid="{74FF4DAA-C13B-4D6A-B3F0-5CC07722DD52}"/>
    <cellStyle name="EYColumnHeading 2 2 3 2 5 2" xfId="6590" xr:uid="{7ECD7CD0-6857-4C7A-8F7A-75075CD9BECE}"/>
    <cellStyle name="EYColumnHeading 2 2 3 2 5 2 2" xfId="40306" xr:uid="{200D7ED9-1ADD-49BB-ADAE-0AD719807119}"/>
    <cellStyle name="EYColumnHeading 2 2 3 2 5 3" xfId="37225" xr:uid="{594C7AFF-CCFC-41D8-89B5-5FAB44B59DCB}"/>
    <cellStyle name="EYColumnHeading 2 2 3 2 6" xfId="6591" xr:uid="{0382CA35-3BFB-43DC-971D-C50FB9A77228}"/>
    <cellStyle name="EYColumnHeading 2 2 3 2 6 2" xfId="40307" xr:uid="{888448C5-BD98-4312-B20F-B5E8BCA3484B}"/>
    <cellStyle name="EYColumnHeading 2 2 3 2 7" xfId="26692" xr:uid="{DF180D10-43FD-4F0E-9B7D-D7843ED19FE1}"/>
    <cellStyle name="EYColumnHeading 2 2 3 3" xfId="2454" xr:uid="{1B86139E-6031-4C65-B975-9334996EAF28}"/>
    <cellStyle name="EYColumnHeading 2 2 3 3 2" xfId="6592" xr:uid="{41D8D512-5543-4AD7-8AD1-9B3A129FE49D}"/>
    <cellStyle name="EYColumnHeading 2 2 3 3 2 2" xfId="6593" xr:uid="{CCF17C4A-5748-417B-BBA6-ADC13C0CA110}"/>
    <cellStyle name="EYColumnHeading 2 2 3 3 2 2 2" xfId="6594" xr:uid="{963F681F-E937-4428-9A87-FED425E2D4AB}"/>
    <cellStyle name="EYColumnHeading 2 2 3 3 2 2 2 2" xfId="43876" xr:uid="{9220E3C0-7E04-49F5-A031-E29CB659415E}"/>
    <cellStyle name="EYColumnHeading 2 2 3 3 2 2 3" xfId="35391" xr:uid="{40B5E4B8-FF51-4D29-A69F-3FC44BEF2A6C}"/>
    <cellStyle name="EYColumnHeading 2 2 3 3 2 3" xfId="6595" xr:uid="{DD27BA64-FBF8-4CF5-BD1F-E07EEFECA94D}"/>
    <cellStyle name="EYColumnHeading 2 2 3 3 2 3 2" xfId="6596" xr:uid="{170EA6F6-B34C-4DAE-90AF-D7962254DDEC}"/>
    <cellStyle name="EYColumnHeading 2 2 3 3 2 3 2 2" xfId="40308" xr:uid="{30830789-BA64-43F3-BC7C-294FEFF53697}"/>
    <cellStyle name="EYColumnHeading 2 2 3 3 2 3 3" xfId="37152" xr:uid="{00CD40A9-C46C-47D0-8E5F-DA7F573FE062}"/>
    <cellStyle name="EYColumnHeading 2 2 3 3 2 4" xfId="6597" xr:uid="{D4C248B3-6B20-4C47-9DA6-A51730E9D404}"/>
    <cellStyle name="EYColumnHeading 2 2 3 3 2 4 2" xfId="40309" xr:uid="{1F339F50-7F3B-4831-9485-46662FB71985}"/>
    <cellStyle name="EYColumnHeading 2 2 3 3 2 5" xfId="33282" xr:uid="{1998DAD4-9C4E-4246-A717-57E2668A51BE}"/>
    <cellStyle name="EYColumnHeading 2 2 3 3 3" xfId="6598" xr:uid="{323D7E68-3287-4658-BE3C-898BD48FE2A4}"/>
    <cellStyle name="EYColumnHeading 2 2 3 3 3 2" xfId="6599" xr:uid="{47EE209F-3B6E-4882-B2FB-063E290CF1B6}"/>
    <cellStyle name="EYColumnHeading 2 2 3 3 3 2 2" xfId="47931" xr:uid="{861F81F0-E078-492F-BECE-DF7A87BE087C}"/>
    <cellStyle name="EYColumnHeading 2 2 3 3 3 3" xfId="47121" xr:uid="{DCF7AD19-6411-4620-B43C-A1C034DDC3C4}"/>
    <cellStyle name="EYColumnHeading 2 2 3 3 4" xfId="6600" xr:uid="{12EEFFD5-3073-4731-BBB0-D20A9CEE9EA1}"/>
    <cellStyle name="EYColumnHeading 2 2 3 3 4 2" xfId="6601" xr:uid="{A25D7162-B0F6-4841-99A5-8A16D065FB12}"/>
    <cellStyle name="EYColumnHeading 2 2 3 3 4 2 2" xfId="40310" xr:uid="{DD2D1571-5D3F-4A7F-B910-27935AC65F0D}"/>
    <cellStyle name="EYColumnHeading 2 2 3 3 4 3" xfId="30573" xr:uid="{BD626471-5D8B-4113-84D1-A3244105B2D4}"/>
    <cellStyle name="EYColumnHeading 2 2 3 3 5" xfId="6602" xr:uid="{6A984CC4-38F2-466E-BBE5-55C6DEC89104}"/>
    <cellStyle name="EYColumnHeading 2 2 3 3 5 2" xfId="28519" xr:uid="{9C9046C2-ED8D-4E99-9DB9-B47D885EEF74}"/>
    <cellStyle name="EYColumnHeading 2 2 3 3 6" xfId="48732" xr:uid="{B01EB0E1-79E5-40BD-A725-B9FD68A3CCEF}"/>
    <cellStyle name="EYColumnHeading 2 2 3 4" xfId="6603" xr:uid="{E7FDDF7E-A310-42BC-B27F-15532EB3A4C3}"/>
    <cellStyle name="EYColumnHeading 2 2 3 4 2" xfId="6604" xr:uid="{F6752101-F770-44F6-A2E8-AE50B9BAF295}"/>
    <cellStyle name="EYColumnHeading 2 2 3 4 2 2" xfId="6605" xr:uid="{503A9C8C-0694-4E2D-A575-0EF5F0A163EC}"/>
    <cellStyle name="EYColumnHeading 2 2 3 4 2 2 2" xfId="39107" xr:uid="{794551F0-DF06-4057-AC1A-847D22D290C3}"/>
    <cellStyle name="EYColumnHeading 2 2 3 4 2 3" xfId="25242" xr:uid="{D30E5303-F1C0-4436-A064-BEDA7794EBA4}"/>
    <cellStyle name="EYColumnHeading 2 2 3 4 3" xfId="6606" xr:uid="{3DA04FA5-4D70-4E4E-B7C9-0DA55079DFA9}"/>
    <cellStyle name="EYColumnHeading 2 2 3 4 3 2" xfId="6607" xr:uid="{4523235C-0685-4FDE-AE00-2A1A17D7357F}"/>
    <cellStyle name="EYColumnHeading 2 2 3 4 3 2 2" xfId="30893" xr:uid="{ED1A4FED-E7B2-41AB-84CE-BDC839075F20}"/>
    <cellStyle name="EYColumnHeading 2 2 3 4 3 3" xfId="36862" xr:uid="{E40A7038-4E65-4EB6-8C69-254B2770DE21}"/>
    <cellStyle name="EYColumnHeading 2 2 3 4 4" xfId="6608" xr:uid="{D5B2E979-1704-4246-A1A1-0AAD64D96DBF}"/>
    <cellStyle name="EYColumnHeading 2 2 3 4 4 2" xfId="29324" xr:uid="{F9558136-D16D-448A-B0B8-3D522545A4B2}"/>
    <cellStyle name="EYColumnHeading 2 2 3 4 5" xfId="28381" xr:uid="{98AF291E-A4BE-42FD-9367-D8B895D0A4DC}"/>
    <cellStyle name="EYColumnHeading 2 2 3 5" xfId="6609" xr:uid="{33442DE1-5038-4D7C-B353-59A5C338C0C6}"/>
    <cellStyle name="EYColumnHeading 2 2 3 5 2" xfId="6610" xr:uid="{A6175072-8415-4E03-8579-67492998C001}"/>
    <cellStyle name="EYColumnHeading 2 2 3 5 2 2" xfId="38083" xr:uid="{C960108E-ECC0-4A6A-B461-DE8336C057CC}"/>
    <cellStyle name="EYColumnHeading 2 2 3 5 3" xfId="33972" xr:uid="{E190349C-A45E-481F-9491-046BB17B84FD}"/>
    <cellStyle name="EYColumnHeading 2 2 3 6" xfId="6611" xr:uid="{6E975B9C-CC00-4239-BD24-CBF2B4F978C5}"/>
    <cellStyle name="EYColumnHeading 2 2 3 6 2" xfId="6612" xr:uid="{A66EBF92-4437-4832-B3FD-DCAF9E71A7B5}"/>
    <cellStyle name="EYColumnHeading 2 2 3 6 2 2" xfId="40311" xr:uid="{52BFA49B-C968-451F-B40C-4DA52CA8EC0C}"/>
    <cellStyle name="EYColumnHeading 2 2 3 6 3" xfId="27141" xr:uid="{A6BD0401-92CF-4E12-BF5B-19A5572A116F}"/>
    <cellStyle name="EYColumnHeading 2 2 3 7" xfId="6613" xr:uid="{10A79DAD-85E8-489F-9C79-0C49DC449272}"/>
    <cellStyle name="EYColumnHeading 2 2 3 7 2" xfId="40312" xr:uid="{407FE175-26E0-477E-A0F2-B5F9689B4477}"/>
    <cellStyle name="EYColumnHeading 2 2 3 8" xfId="48245" xr:uid="{72FB97A9-8868-4E64-AA27-F8C0BD382C5D}"/>
    <cellStyle name="EYColumnHeading 2 2 4" xfId="1354" xr:uid="{4633E39A-AF0D-42AD-89F5-DA752CBAA38D}"/>
    <cellStyle name="EYColumnHeading 2 2 4 2" xfId="2345" xr:uid="{29F62DAA-FE7E-4103-A015-0455B0413C57}"/>
    <cellStyle name="EYColumnHeading 2 2 4 2 2" xfId="6614" xr:uid="{92FCF347-E1FD-4865-B2A3-C3408249518F}"/>
    <cellStyle name="EYColumnHeading 2 2 4 2 2 2" xfId="6615" xr:uid="{C159635A-C8D9-4916-9EF0-02006D1869E5}"/>
    <cellStyle name="EYColumnHeading 2 2 4 2 2 2 2" xfId="6616" xr:uid="{1C085266-0CB2-47D2-8573-E6AE5E42EBFC}"/>
    <cellStyle name="EYColumnHeading 2 2 4 2 2 2 2 2" xfId="38136" xr:uid="{7AACAEDA-BAA1-4A92-9FC5-ECD6A3222196}"/>
    <cellStyle name="EYColumnHeading 2 2 4 2 2 2 3" xfId="28380" xr:uid="{B473E634-00CA-4A48-97EF-336166ED5235}"/>
    <cellStyle name="EYColumnHeading 2 2 4 2 2 3" xfId="6617" xr:uid="{3093A0A6-8F7B-4718-B4B0-622CB6A89F48}"/>
    <cellStyle name="EYColumnHeading 2 2 4 2 2 3 2" xfId="6618" xr:uid="{5D3AC2E3-FC34-413E-8209-E88E98C051D4}"/>
    <cellStyle name="EYColumnHeading 2 2 4 2 2 3 2 2" xfId="47298" xr:uid="{9C39632F-D8EA-4C7F-AC0B-106A9153F429}"/>
    <cellStyle name="EYColumnHeading 2 2 4 2 2 3 3" xfId="35991" xr:uid="{5E7A0F99-9603-4AA7-BA6B-F917F2B8129B}"/>
    <cellStyle name="EYColumnHeading 2 2 4 2 2 4" xfId="6619" xr:uid="{0ECC71E1-C9E2-4D4F-B816-C0F66F64AFCE}"/>
    <cellStyle name="EYColumnHeading 2 2 4 2 2 4 2" xfId="48178" xr:uid="{8C3435B1-C769-46B4-9008-7545A62BEF04}"/>
    <cellStyle name="EYColumnHeading 2 2 4 2 2 5" xfId="31002" xr:uid="{238968A3-015F-46B5-AF69-601986E5DEA9}"/>
    <cellStyle name="EYColumnHeading 2 2 4 2 3" xfId="6620" xr:uid="{160F8A4A-BE15-4940-BAA3-F6B676F3CCE7}"/>
    <cellStyle name="EYColumnHeading 2 2 4 2 3 2" xfId="6621" xr:uid="{352BDB42-1795-4C8B-AD08-75DC11045F29}"/>
    <cellStyle name="EYColumnHeading 2 2 4 2 3 2 2" xfId="46789" xr:uid="{9EDD20B0-EDE3-4622-929C-163615FEA946}"/>
    <cellStyle name="EYColumnHeading 2 2 4 2 3 3" xfId="35590" xr:uid="{1C6646BF-4B99-4E26-82F0-D407091D36DA}"/>
    <cellStyle name="EYColumnHeading 2 2 4 2 4" xfId="6622" xr:uid="{11637FDD-815B-470D-9E9B-F318CB6C7FE8}"/>
    <cellStyle name="EYColumnHeading 2 2 4 2 4 2" xfId="6623" xr:uid="{1B9BD367-438F-4781-ACA7-9D236D6C7CA1}"/>
    <cellStyle name="EYColumnHeading 2 2 4 2 4 2 2" xfId="48283" xr:uid="{CFCE0AB0-E532-4C61-A9BA-3415689401A5}"/>
    <cellStyle name="EYColumnHeading 2 2 4 2 4 3" xfId="37294" xr:uid="{B55B2D85-2B05-47B3-A844-B185FF5D8E33}"/>
    <cellStyle name="EYColumnHeading 2 2 4 2 5" xfId="6624" xr:uid="{3B9E60A3-DC2F-4621-B9A9-313BCEFE3225}"/>
    <cellStyle name="EYColumnHeading 2 2 4 2 5 2" xfId="40313" xr:uid="{721F3955-E141-4966-9CD2-3F0037CF41FC}"/>
    <cellStyle name="EYColumnHeading 2 2 4 2 6" xfId="46832" xr:uid="{C2DF967F-4266-4AF6-8042-4A55B0F5C632}"/>
    <cellStyle name="EYColumnHeading 2 2 4 3" xfId="6625" xr:uid="{9D202A3D-C5BD-4CF7-AD51-73F49A107349}"/>
    <cellStyle name="EYColumnHeading 2 2 4 3 2" xfId="6626" xr:uid="{D1DB92C8-E9D7-4838-B39A-1D1F27C0D4A2}"/>
    <cellStyle name="EYColumnHeading 2 2 4 3 2 2" xfId="6627" xr:uid="{0D578C01-E779-478F-9E97-E176D37629B1}"/>
    <cellStyle name="EYColumnHeading 2 2 4 3 2 2 2" xfId="38253" xr:uid="{C2E2ED6D-F285-4271-8E24-B2BC3D4279FC}"/>
    <cellStyle name="EYColumnHeading 2 2 4 3 2 3" xfId="34175" xr:uid="{702A80E8-B841-41A1-8A74-F1531304D8BB}"/>
    <cellStyle name="EYColumnHeading 2 2 4 3 3" xfId="6628" xr:uid="{5D5C6DD7-0901-4B3F-832F-E8894997FDA5}"/>
    <cellStyle name="EYColumnHeading 2 2 4 3 3 2" xfId="6629" xr:uid="{1BA4BBA1-F6EE-4293-80A1-0DE8D210B828}"/>
    <cellStyle name="EYColumnHeading 2 2 4 3 3 2 2" xfId="40314" xr:uid="{42AA315F-0EBA-4CC2-BD24-C3C0C5C63A08}"/>
    <cellStyle name="EYColumnHeading 2 2 4 3 3 3" xfId="29987" xr:uid="{9F20B9FB-589A-421F-80F7-6BC85656EDDB}"/>
    <cellStyle name="EYColumnHeading 2 2 4 3 4" xfId="6630" xr:uid="{4EDD4AC5-5AC6-4242-BF5D-BF40206C8FA6}"/>
    <cellStyle name="EYColumnHeading 2 2 4 3 4 2" xfId="40315" xr:uid="{83002F53-C690-4E89-A7A3-8A6455316401}"/>
    <cellStyle name="EYColumnHeading 2 2 4 3 5" xfId="31064" xr:uid="{1341F9BB-F7D2-479F-9B1E-1E3841BDFF5B}"/>
    <cellStyle name="EYColumnHeading 2 2 4 4" xfId="6631" xr:uid="{0BF58A75-5963-489F-BE04-236389F0E758}"/>
    <cellStyle name="EYColumnHeading 2 2 4 4 2" xfId="6632" xr:uid="{5A7DCC77-3A53-456B-A062-19429B618203}"/>
    <cellStyle name="EYColumnHeading 2 2 4 4 2 2" xfId="38145" xr:uid="{03ABA735-E5B6-43BF-94BC-C71E28262138}"/>
    <cellStyle name="EYColumnHeading 2 2 4 4 3" xfId="34049" xr:uid="{FF0E10D7-83B3-4289-9670-431E72C69D73}"/>
    <cellStyle name="EYColumnHeading 2 2 4 5" xfId="6633" xr:uid="{915A9E47-23CB-4F99-ABE6-66EAF1AF8D5C}"/>
    <cellStyle name="EYColumnHeading 2 2 4 5 2" xfId="6634" xr:uid="{E1A61561-D783-438C-B4B9-ACD7692643D3}"/>
    <cellStyle name="EYColumnHeading 2 2 4 5 2 2" xfId="25790" xr:uid="{6B9752A3-AA8F-4922-A286-BB47137063BF}"/>
    <cellStyle name="EYColumnHeading 2 2 4 5 3" xfId="48056" xr:uid="{2A43F859-FA28-424A-9E16-F00CA82E92DE}"/>
    <cellStyle name="EYColumnHeading 2 2 4 6" xfId="6635" xr:uid="{A8037FD8-7C36-41E1-9594-C259A6585FDC}"/>
    <cellStyle name="EYColumnHeading 2 2 4 6 2" xfId="43980" xr:uid="{12FA9D0C-BF94-403B-9173-D38F1A2E843D}"/>
    <cellStyle name="EYColumnHeading 2 2 4 7" xfId="45457" xr:uid="{D4CB1729-9270-45A2-9829-9BA2435CC4C2}"/>
    <cellStyle name="EYColumnHeading 2 2 5" xfId="1616" xr:uid="{E0569E82-36D9-49B1-8D76-235A7DB955B8}"/>
    <cellStyle name="EYColumnHeading 2 2 5 2" xfId="2601" xr:uid="{BC58BB9D-8B61-43C8-A4B1-0D8B876F809C}"/>
    <cellStyle name="EYColumnHeading 2 2 5 2 2" xfId="6636" xr:uid="{75EAC454-BF7E-4546-AC62-8FA4F2C2FAAD}"/>
    <cellStyle name="EYColumnHeading 2 2 5 2 2 2" xfId="6637" xr:uid="{5140FF44-1E1A-4075-8FB2-C5E7ADE1A982}"/>
    <cellStyle name="EYColumnHeading 2 2 5 2 2 2 2" xfId="6638" xr:uid="{A02EED8F-67A0-4B20-9DFC-3CFD63A8276D}"/>
    <cellStyle name="EYColumnHeading 2 2 5 2 2 2 2 2" xfId="37673" xr:uid="{920960F3-B8B9-45C3-B697-D914CAE628A4}"/>
    <cellStyle name="EYColumnHeading 2 2 5 2 2 2 3" xfId="33462" xr:uid="{AEF8307A-1602-4C10-8F1A-0CFABFBAD1A7}"/>
    <cellStyle name="EYColumnHeading 2 2 5 2 2 3" xfId="6639" xr:uid="{DC3DA765-FE29-4955-BC07-744CE0172557}"/>
    <cellStyle name="EYColumnHeading 2 2 5 2 2 3 2" xfId="6640" xr:uid="{19089F35-97CD-4513-A779-40D943C49962}"/>
    <cellStyle name="EYColumnHeading 2 2 5 2 2 3 2 2" xfId="40316" xr:uid="{F33AA1C7-1963-4B69-BF25-03EFE48AA1CA}"/>
    <cellStyle name="EYColumnHeading 2 2 5 2 2 3 3" xfId="33969" xr:uid="{9B466393-FD39-4BB2-85AB-AFE966D563F8}"/>
    <cellStyle name="EYColumnHeading 2 2 5 2 2 4" xfId="6641" xr:uid="{72F695A9-0BAF-4748-AA58-4EC515459DD9}"/>
    <cellStyle name="EYColumnHeading 2 2 5 2 2 4 2" xfId="40317" xr:uid="{F95732DE-8D05-44B8-A471-769C442A86CA}"/>
    <cellStyle name="EYColumnHeading 2 2 5 2 2 5" xfId="44508" xr:uid="{846BCBA4-2FC0-4B6F-85BD-93111B3A4050}"/>
    <cellStyle name="EYColumnHeading 2 2 5 2 3" xfId="6642" xr:uid="{C6F5C131-399A-44B6-A48B-DD12FDB0514D}"/>
    <cellStyle name="EYColumnHeading 2 2 5 2 3 2" xfId="6643" xr:uid="{AE8C1B8B-A553-41E0-BD0C-4ACE8400148E}"/>
    <cellStyle name="EYColumnHeading 2 2 5 2 3 2 2" xfId="38304" xr:uid="{75C194B1-4E55-4200-BAEE-66D11AC86A8A}"/>
    <cellStyle name="EYColumnHeading 2 2 5 2 3 3" xfId="47989" xr:uid="{373F759C-5971-4486-96CC-60257D6BBBD4}"/>
    <cellStyle name="EYColumnHeading 2 2 5 2 4" xfId="6644" xr:uid="{0F220145-0052-4A11-B1DA-C5EF5A18D0B3}"/>
    <cellStyle name="EYColumnHeading 2 2 5 2 4 2" xfId="6645" xr:uid="{1A576554-E34A-4CF6-929B-FC210D0AC4BB}"/>
    <cellStyle name="EYColumnHeading 2 2 5 2 4 2 2" xfId="40318" xr:uid="{FAB34C80-C564-4974-B039-EE5C5CEC9117}"/>
    <cellStyle name="EYColumnHeading 2 2 5 2 4 3" xfId="49505" xr:uid="{BCAC1EEC-5DF3-433B-A95A-A71789D3A2F4}"/>
    <cellStyle name="EYColumnHeading 2 2 5 2 5" xfId="6646" xr:uid="{F110350A-0979-40B0-90FA-DDE6BF398B5D}"/>
    <cellStyle name="EYColumnHeading 2 2 5 2 5 2" xfId="40319" xr:uid="{EE731BBE-1A68-4AA7-A379-F41D4FE69B44}"/>
    <cellStyle name="EYColumnHeading 2 2 5 2 6" xfId="29007" xr:uid="{2238F17C-19CC-4BB7-BDA1-FC9FE8B63B43}"/>
    <cellStyle name="EYColumnHeading 2 2 5 3" xfId="6647" xr:uid="{97500842-D793-40EB-A692-23AF17B82B83}"/>
    <cellStyle name="EYColumnHeading 2 2 5 3 2" xfId="6648" xr:uid="{25F6F2CF-8DF1-4D9F-981B-3721052C68E1}"/>
    <cellStyle name="EYColumnHeading 2 2 5 3 2 2" xfId="6649" xr:uid="{D26B93EC-ACD1-4A95-94D7-F8D3D8F47405}"/>
    <cellStyle name="EYColumnHeading 2 2 5 3 2 2 2" xfId="27848" xr:uid="{E74AD5DD-E77A-4447-8EE0-0E008B8757B0}"/>
    <cellStyle name="EYColumnHeading 2 2 5 3 2 3" xfId="34177" xr:uid="{5DC14E37-3CA5-4742-9D49-EBB204131806}"/>
    <cellStyle name="EYColumnHeading 2 2 5 3 3" xfId="6650" xr:uid="{4424A592-1E65-4A06-9F4B-FF7B5C1E10EC}"/>
    <cellStyle name="EYColumnHeading 2 2 5 3 3 2" xfId="6651" xr:uid="{94DBC521-EB37-4B28-B606-3888064C1D7F}"/>
    <cellStyle name="EYColumnHeading 2 2 5 3 3 2 2" xfId="40320" xr:uid="{1CA3F568-F79E-4A87-9D40-E8CCB850BDA7}"/>
    <cellStyle name="EYColumnHeading 2 2 5 3 3 3" xfId="30102" xr:uid="{E9248265-63F3-4838-BF91-B0E912A8A72D}"/>
    <cellStyle name="EYColumnHeading 2 2 5 3 4" xfId="6652" xr:uid="{B1240BC0-2A0C-41B7-9360-9A670414830D}"/>
    <cellStyle name="EYColumnHeading 2 2 5 3 4 2" xfId="40321" xr:uid="{6CAFBF0E-5013-4AA3-80D7-F72DA5157C57}"/>
    <cellStyle name="EYColumnHeading 2 2 5 3 5" xfId="44719" xr:uid="{4AC6A910-B112-4AD6-84A3-0C893925C252}"/>
    <cellStyle name="EYColumnHeading 2 2 5 4" xfId="6653" xr:uid="{3ED4B105-DC08-4FF7-B087-925BD10B3241}"/>
    <cellStyle name="EYColumnHeading 2 2 5 4 2" xfId="6654" xr:uid="{B7C63C5B-DAD4-4029-A986-56F3C89E4593}"/>
    <cellStyle name="EYColumnHeading 2 2 5 4 2 2" xfId="38107" xr:uid="{E31B506E-3420-4461-A356-BBC15B63C7C9}"/>
    <cellStyle name="EYColumnHeading 2 2 5 4 3" xfId="33993" xr:uid="{E29DD220-7678-4618-BAB4-2BB872A5E1ED}"/>
    <cellStyle name="EYColumnHeading 2 2 5 5" xfId="6655" xr:uid="{82F824E0-F7CC-4E74-B713-1D639067185F}"/>
    <cellStyle name="EYColumnHeading 2 2 5 5 2" xfId="6656" xr:uid="{CFB020DE-955A-4189-AC1C-34CF39A93173}"/>
    <cellStyle name="EYColumnHeading 2 2 5 5 2 2" xfId="46888" xr:uid="{BF9950C3-F017-46DE-9ABB-66E77FE7F0FF}"/>
    <cellStyle name="EYColumnHeading 2 2 5 5 3" xfId="35953" xr:uid="{3F1CF14F-C3B1-47C6-8397-11C4D348EFCD}"/>
    <cellStyle name="EYColumnHeading 2 2 5 6" xfId="6657" xr:uid="{E22B466B-A39B-4C16-B987-8E972DA55A59}"/>
    <cellStyle name="EYColumnHeading 2 2 5 6 2" xfId="40322" xr:uid="{AB8C3D65-D481-4CEF-BA8C-5D47C4833704}"/>
    <cellStyle name="EYColumnHeading 2 2 5 7" xfId="31826" xr:uid="{AF257E92-C77D-41EB-8BF1-812F61635CF5}"/>
    <cellStyle name="EYColumnHeading 2 2 6" xfId="2030" xr:uid="{68684674-C6DE-4AEC-B22A-96E164012D2A}"/>
    <cellStyle name="EYColumnHeading 2 2 6 2" xfId="6658" xr:uid="{C25365BF-0BED-4D81-AD2B-AD6105B043B2}"/>
    <cellStyle name="EYColumnHeading 2 2 6 2 2" xfId="6659" xr:uid="{952BBB17-B04F-4E67-BAED-B35F48FB9450}"/>
    <cellStyle name="EYColumnHeading 2 2 6 2 2 2" xfId="6660" xr:uid="{65BE6C7F-44A7-44D1-9ADD-9EF8E4E54873}"/>
    <cellStyle name="EYColumnHeading 2 2 6 2 2 2 2" xfId="28350" xr:uid="{088F26B2-C0D3-4851-91C3-A3BA696EA15C}"/>
    <cellStyle name="EYColumnHeading 2 2 6 2 2 3" xfId="43971" xr:uid="{D0CBED60-F5BD-4B05-AF37-7D062651D041}"/>
    <cellStyle name="EYColumnHeading 2 2 6 2 3" xfId="6661" xr:uid="{37EBE098-75DE-4C7A-A300-C4CC74FFE515}"/>
    <cellStyle name="EYColumnHeading 2 2 6 2 3 2" xfId="6662" xr:uid="{091F8C78-DC0B-4596-8343-920698EB3CB8}"/>
    <cellStyle name="EYColumnHeading 2 2 6 2 3 2 2" xfId="26528" xr:uid="{C7B75206-DCF6-4C7C-8683-9BFCEAE02457}"/>
    <cellStyle name="EYColumnHeading 2 2 6 2 3 3" xfId="25302" xr:uid="{7C4B123A-7484-4F7D-A5D6-F6BFDDF3677E}"/>
    <cellStyle name="EYColumnHeading 2 2 6 2 4" xfId="6663" xr:uid="{7057A248-985F-4F1F-96AD-A285B0563C20}"/>
    <cellStyle name="EYColumnHeading 2 2 6 2 4 2" xfId="26783" xr:uid="{517CA9D5-ABE7-4991-8DB4-2CA0C4A6C89D}"/>
    <cellStyle name="EYColumnHeading 2 2 6 2 5" xfId="33032" xr:uid="{FECBD8E7-22E8-440C-B5C6-5C85D05F5280}"/>
    <cellStyle name="EYColumnHeading 2 2 6 3" xfId="6664" xr:uid="{4E773B5B-1AC3-4B9C-9316-831B60CED4EA}"/>
    <cellStyle name="EYColumnHeading 2 2 6 3 2" xfId="6665" xr:uid="{B40AD9CA-60B5-4CB0-B319-4FB572264C9B}"/>
    <cellStyle name="EYColumnHeading 2 2 6 3 2 2" xfId="39080" xr:uid="{D8903B2F-EABD-4527-8073-E3A24617D91A}"/>
    <cellStyle name="EYColumnHeading 2 2 6 3 3" xfId="29228" xr:uid="{AAC1E08B-ABE5-4105-B177-D25EB2B41003}"/>
    <cellStyle name="EYColumnHeading 2 2 6 4" xfId="6666" xr:uid="{7A294635-C0D0-4542-B672-132FB84EDC68}"/>
    <cellStyle name="EYColumnHeading 2 2 6 4 2" xfId="6667" xr:uid="{93B3BF1E-A8B0-4894-9EDC-D7F049C3E91E}"/>
    <cellStyle name="EYColumnHeading 2 2 6 4 2 2" xfId="27732" xr:uid="{5041C0C2-9B3C-4807-A78C-FB47496D4269}"/>
    <cellStyle name="EYColumnHeading 2 2 6 4 3" xfId="36836" xr:uid="{65AF5690-E8FA-44B0-BD8E-A8BD571503A2}"/>
    <cellStyle name="EYColumnHeading 2 2 6 5" xfId="6668" xr:uid="{1CC4756C-D8A2-4AD8-91DA-93538A2B076A}"/>
    <cellStyle name="EYColumnHeading 2 2 6 5 2" xfId="40323" xr:uid="{4B1EF8E0-B814-4880-BF08-6211DE0C2875}"/>
    <cellStyle name="EYColumnHeading 2 2 6 6" xfId="32124" xr:uid="{C67347FF-5042-4801-AD51-668E2980E198}"/>
    <cellStyle name="EYColumnHeading 2 2 7" xfId="2851" xr:uid="{58F498EB-F7F3-4291-847F-D2ED82E42C4E}"/>
    <cellStyle name="EYColumnHeading 2 2 7 2" xfId="6669" xr:uid="{45DE98D1-4FE6-4F73-8103-F3E6007D80D9}"/>
    <cellStyle name="EYColumnHeading 2 2 7 2 2" xfId="6670" xr:uid="{515FD931-0741-4208-BE0D-AFA8512B3D20}"/>
    <cellStyle name="EYColumnHeading 2 2 7 2 2 2" xfId="38950" xr:uid="{66322412-E309-434C-83A7-1345C19DFCB3}"/>
    <cellStyle name="EYColumnHeading 2 2 7 2 3" xfId="35007" xr:uid="{CD04172C-A13B-4369-A8CA-A6B710371B7B}"/>
    <cellStyle name="EYColumnHeading 2 2 7 3" xfId="6671" xr:uid="{F28C5762-9BA5-4805-A7AE-867A1A418091}"/>
    <cellStyle name="EYColumnHeading 2 2 7 3 2" xfId="6672" xr:uid="{A06B053D-FEF3-467A-8C27-34595D3150E6}"/>
    <cellStyle name="EYColumnHeading 2 2 7 3 2 2" xfId="48200" xr:uid="{5D0353BA-A339-4AC2-AD39-0980C2B10B50}"/>
    <cellStyle name="EYColumnHeading 2 2 7 3 3" xfId="36705" xr:uid="{7B985736-8B56-4D85-9DB0-8687E5668021}"/>
    <cellStyle name="EYColumnHeading 2 2 7 4" xfId="6673" xr:uid="{C00346D7-F0DF-4F17-8E49-6928E4B5E80E}"/>
    <cellStyle name="EYColumnHeading 2 2 7 4 2" xfId="45471" xr:uid="{B56CF433-0E5A-4BC8-B43F-A3C803B631C8}"/>
    <cellStyle name="EYColumnHeading 2 2 7 5" xfId="31995" xr:uid="{49DF5F1D-D8B7-4631-B8F3-0AFBF43F4AB9}"/>
    <cellStyle name="EYColumnHeading 2 2 8" xfId="6674" xr:uid="{655746AE-7187-4BD9-8357-908199E0251E}"/>
    <cellStyle name="EYColumnHeading 2 2 8 2" xfId="6675" xr:uid="{E1A950EF-DAD7-41B9-9D08-75266ED3C305}"/>
    <cellStyle name="EYColumnHeading 2 2 8 2 2" xfId="37731" xr:uid="{49C8291E-06C3-4AE0-9667-B641B72F3350}"/>
    <cellStyle name="EYColumnHeading 2 2 8 3" xfId="46339" xr:uid="{D76B18AF-0C36-441D-8590-6A74062901A9}"/>
    <cellStyle name="EYColumnHeading 2 2 9" xfId="6676" xr:uid="{39D47D70-6BCC-4FB0-B1FD-EC1C312FB476}"/>
    <cellStyle name="EYColumnHeading 2 2 9 2" xfId="6677" xr:uid="{0BC9838E-48F2-4060-A2FE-A5C5D2B6C1C4}"/>
    <cellStyle name="EYColumnHeading 2 2 9 2 2" xfId="31250" xr:uid="{C13DDA37-1FB7-4591-8FA4-A9DAB907AE13}"/>
    <cellStyle name="EYColumnHeading 2 2 9 3" xfId="35691" xr:uid="{C11225BD-E44C-4FB0-852B-478A47F5A438}"/>
    <cellStyle name="EYColumnHeading 2 3" xfId="1296" xr:uid="{F0721B80-1A2B-48BC-8F1A-D39D86E731B7}"/>
    <cellStyle name="EYColumnHeading 2 3 2" xfId="1414" xr:uid="{6F13EAF7-5A62-4D7F-BAA5-F79979665505}"/>
    <cellStyle name="EYColumnHeading 2 3 2 2" xfId="2405" xr:uid="{B1FFBAE8-8C18-44A7-8884-914428E8A8D2}"/>
    <cellStyle name="EYColumnHeading 2 3 2 2 2" xfId="6678" xr:uid="{3C13AFDD-1C58-477C-AAB1-41A21D4C4BD2}"/>
    <cellStyle name="EYColumnHeading 2 3 2 2 2 2" xfId="6679" xr:uid="{2C4DBB7F-6640-4575-A5BE-DFC38B8090D7}"/>
    <cellStyle name="EYColumnHeading 2 3 2 2 2 2 2" xfId="6680" xr:uid="{0E070C2E-17F9-4327-8572-29D8AD1F0AAD}"/>
    <cellStyle name="EYColumnHeading 2 3 2 2 2 2 2 2" xfId="26408" xr:uid="{5E905EAB-4D8F-4AFB-A42F-E2E760FA35B0}"/>
    <cellStyle name="EYColumnHeading 2 3 2 2 2 2 3" xfId="44176" xr:uid="{8F8B8E9F-AF4C-4A79-AE1C-F7FB809A5F51}"/>
    <cellStyle name="EYColumnHeading 2 3 2 2 2 3" xfId="6681" xr:uid="{698BFE04-FE93-4325-9956-D66A2295EFD2}"/>
    <cellStyle name="EYColumnHeading 2 3 2 2 2 3 2" xfId="6682" xr:uid="{BC0A14D1-BAC1-4D31-AFF1-C334CDACD123}"/>
    <cellStyle name="EYColumnHeading 2 3 2 2 2 3 2 2" xfId="40324" xr:uid="{520F4223-D246-43AC-9403-09C7DE789B35}"/>
    <cellStyle name="EYColumnHeading 2 3 2 2 2 3 3" xfId="36637" xr:uid="{62635D00-3D2A-4DA3-BFAB-F8F23C00F401}"/>
    <cellStyle name="EYColumnHeading 2 3 2 2 2 4" xfId="6683" xr:uid="{F45C941C-780A-4767-AB8D-2C33ACF81507}"/>
    <cellStyle name="EYColumnHeading 2 3 2 2 2 4 2" xfId="40325" xr:uid="{9BE3F8B5-0BE4-4CD6-95EB-49DDA4B94181}"/>
    <cellStyle name="EYColumnHeading 2 3 2 2 2 5" xfId="33249" xr:uid="{E99FAB9A-E36D-496D-9439-CE29BCBB522B}"/>
    <cellStyle name="EYColumnHeading 2 3 2 2 3" xfId="6684" xr:uid="{7FF24D21-9B07-4FEB-AA83-9D80C6C5F9E5}"/>
    <cellStyle name="EYColumnHeading 2 3 2 2 3 2" xfId="6685" xr:uid="{C2ED817A-2BF4-404C-940C-E6D2C9466D02}"/>
    <cellStyle name="EYColumnHeading 2 3 2 2 3 2 2" xfId="26503" xr:uid="{4FECC29E-6323-402C-ACE1-DA67E08F271B}"/>
    <cellStyle name="EYColumnHeading 2 3 2 2 3 3" xfId="28004" xr:uid="{B216B41D-4590-4FB3-8ADF-4F49FF0FE5F1}"/>
    <cellStyle name="EYColumnHeading 2 3 2 2 4" xfId="6686" xr:uid="{680BA58D-C1BC-46B9-BD5F-D6564CD2C743}"/>
    <cellStyle name="EYColumnHeading 2 3 2 2 4 2" xfId="6687" xr:uid="{92EF7E2C-362E-447A-9F1F-36048080F992}"/>
    <cellStyle name="EYColumnHeading 2 3 2 2 4 2 2" xfId="28590" xr:uid="{1149B304-ED4D-4B1B-91E8-1D47E6BCD011}"/>
    <cellStyle name="EYColumnHeading 2 3 2 2 4 3" xfId="37424" xr:uid="{167E6854-9F33-4CF7-B866-745412F27DDF}"/>
    <cellStyle name="EYColumnHeading 2 3 2 2 5" xfId="6688" xr:uid="{FE6947A3-2F3F-49FC-87BD-AF03E95C99A2}"/>
    <cellStyle name="EYColumnHeading 2 3 2 2 5 2" xfId="29396" xr:uid="{1E812637-3E3A-4162-B6A6-FA256963B50C}"/>
    <cellStyle name="EYColumnHeading 2 3 2 2 6" xfId="30244" xr:uid="{3E03F184-870A-40E5-8D7F-87F3AECCD1B1}"/>
    <cellStyle name="EYColumnHeading 2 3 2 3" xfId="6689" xr:uid="{4E7B7D5E-271B-4F49-9BC1-397CDB8DDA6D}"/>
    <cellStyle name="EYColumnHeading 2 3 2 3 2" xfId="6690" xr:uid="{1C73F236-E70C-4E90-B597-3724CF136BAE}"/>
    <cellStyle name="EYColumnHeading 2 3 2 3 2 2" xfId="6691" xr:uid="{0D2ED00D-8A0A-4AF1-95C7-5C9B42E2B3F4}"/>
    <cellStyle name="EYColumnHeading 2 3 2 3 2 2 2" xfId="46651" xr:uid="{567E332D-D322-40E0-9F0D-F797CA936AE5}"/>
    <cellStyle name="EYColumnHeading 2 3 2 3 2 3" xfId="47710" xr:uid="{A86853CC-68A6-4354-BB99-21680859CBDA}"/>
    <cellStyle name="EYColumnHeading 2 3 2 3 3" xfId="6692" xr:uid="{67BD13DB-EB76-452D-A8E3-D3D9CAF18561}"/>
    <cellStyle name="EYColumnHeading 2 3 2 3 3 2" xfId="6693" xr:uid="{6607E2AD-D317-41FB-AC20-9DCB4C9C7EFF}"/>
    <cellStyle name="EYColumnHeading 2 3 2 3 3 2 2" xfId="40326" xr:uid="{7A20DBAE-5C3F-41A2-8028-89AF9701BE8E}"/>
    <cellStyle name="EYColumnHeading 2 3 2 3 3 3" xfId="37360" xr:uid="{22C44CE6-F0BD-4537-BFCF-CAFFBDF566DC}"/>
    <cellStyle name="EYColumnHeading 2 3 2 3 4" xfId="6694" xr:uid="{99D39BA6-3262-48AB-859D-E9048C08E771}"/>
    <cellStyle name="EYColumnHeading 2 3 2 3 4 2" xfId="40327" xr:uid="{032012F8-C1CE-4C27-B069-E72F1E2DBBCA}"/>
    <cellStyle name="EYColumnHeading 2 3 2 3 5" xfId="32704" xr:uid="{5C73FBD9-24F3-4283-9854-9704693078EA}"/>
    <cellStyle name="EYColumnHeading 2 3 2 4" xfId="6695" xr:uid="{FC284673-3D64-4088-A39A-E7496B7F6AD2}"/>
    <cellStyle name="EYColumnHeading 2 3 2 4 2" xfId="6696" xr:uid="{8142944E-3169-404A-B03F-A9A98AF16AC9}"/>
    <cellStyle name="EYColumnHeading 2 3 2 4 2 2" xfId="47269" xr:uid="{50CD0733-ECED-4D1B-8CA1-D66D25CAC0F5}"/>
    <cellStyle name="EYColumnHeading 2 3 2 4 3" xfId="34738" xr:uid="{31776D1D-45E3-4A6E-9EB6-65DD432FAC82}"/>
    <cellStyle name="EYColumnHeading 2 3 2 5" xfId="6697" xr:uid="{E0F25AF0-62A6-463E-841A-AD1930E84971}"/>
    <cellStyle name="EYColumnHeading 2 3 2 5 2" xfId="6698" xr:uid="{B87BB5BE-A381-4643-B5BB-A8BC17D55AD2}"/>
    <cellStyle name="EYColumnHeading 2 3 2 5 2 2" xfId="40328" xr:uid="{2CA23F06-0C28-4D13-A2DC-0B1744E23C0A}"/>
    <cellStyle name="EYColumnHeading 2 3 2 5 3" xfId="36473" xr:uid="{D169386A-3D7A-4CEF-A26F-1107FD20FAFC}"/>
    <cellStyle name="EYColumnHeading 2 3 2 6" xfId="6699" xr:uid="{8E932637-67F9-4FEC-946F-181DA6B25894}"/>
    <cellStyle name="EYColumnHeading 2 3 2 6 2" xfId="43914" xr:uid="{C3FB1A5D-303C-416D-AD23-59734F3ED277}"/>
    <cellStyle name="EYColumnHeading 2 3 2 7" xfId="47514" xr:uid="{8D77F735-783C-4AB5-981A-36E83F573E6F}"/>
    <cellStyle name="EYColumnHeading 2 3 3" xfId="1676" xr:uid="{07D72C68-CFDA-467D-99B9-F2BEE4CBFAB6}"/>
    <cellStyle name="EYColumnHeading 2 3 3 2" xfId="2661" xr:uid="{E46F15EB-1595-491F-8BC0-8DBB6FAABC83}"/>
    <cellStyle name="EYColumnHeading 2 3 3 2 2" xfId="6700" xr:uid="{22044FA6-AF49-4D02-B72D-E471D83556C0}"/>
    <cellStyle name="EYColumnHeading 2 3 3 2 2 2" xfId="6701" xr:uid="{20A09865-3885-4BA1-8293-57106DE50BA6}"/>
    <cellStyle name="EYColumnHeading 2 3 3 2 2 2 2" xfId="6702" xr:uid="{0841C375-AA47-4FE9-9588-8CC7C6509CD8}"/>
    <cellStyle name="EYColumnHeading 2 3 3 2 2 2 2 2" xfId="37647" xr:uid="{28F671E8-FFF4-4DBA-8596-3647815C5307}"/>
    <cellStyle name="EYColumnHeading 2 3 3 2 2 2 3" xfId="27460" xr:uid="{65831A0A-5E13-4215-9C94-086527EC7A0F}"/>
    <cellStyle name="EYColumnHeading 2 3 3 2 2 3" xfId="6703" xr:uid="{353157FE-4EA5-4218-B11E-29E27ED21145}"/>
    <cellStyle name="EYColumnHeading 2 3 3 2 2 3 2" xfId="6704" xr:uid="{910A620B-705C-495B-86AA-C9C40A35C8DA}"/>
    <cellStyle name="EYColumnHeading 2 3 3 2 2 3 2 2" xfId="48647" xr:uid="{05FA413D-C841-420B-AAD3-E9BD522CDC33}"/>
    <cellStyle name="EYColumnHeading 2 3 3 2 2 3 3" xfId="35356" xr:uid="{CB3C1F56-4610-4C7F-B7E3-DD9F73B59305}"/>
    <cellStyle name="EYColumnHeading 2 3 3 2 2 4" xfId="6705" xr:uid="{407CD486-723A-4A2A-AB45-63913C08B720}"/>
    <cellStyle name="EYColumnHeading 2 3 3 2 2 4 2" xfId="40329" xr:uid="{FCA77F3A-BB64-4537-825C-F5F433F3077B}"/>
    <cellStyle name="EYColumnHeading 2 3 3 2 2 5" xfId="45246" xr:uid="{9A16D09A-91A0-4C63-B213-0E7B32D06F99}"/>
    <cellStyle name="EYColumnHeading 2 3 3 2 3" xfId="6706" xr:uid="{01373DAA-B701-4610-B497-A674AAFAFCFB}"/>
    <cellStyle name="EYColumnHeading 2 3 3 2 3 2" xfId="6707" xr:uid="{606CF28D-F7BA-4F2E-86C4-D4274DD9B713}"/>
    <cellStyle name="EYColumnHeading 2 3 3 2 3 2 2" xfId="38332" xr:uid="{DEAF636F-F2C7-47C1-858D-0F8523201440}"/>
    <cellStyle name="EYColumnHeading 2 3 3 2 3 3" xfId="34274" xr:uid="{2F6FD615-1BFA-4815-9BF9-197CD0D710D0}"/>
    <cellStyle name="EYColumnHeading 2 3 3 2 4" xfId="6708" xr:uid="{43EE5A44-E527-4E38-91A7-0E2B1411AB1E}"/>
    <cellStyle name="EYColumnHeading 2 3 3 2 4 2" xfId="6709" xr:uid="{D8F68A90-28D4-4CE0-8615-94B0B0C01E9D}"/>
    <cellStyle name="EYColumnHeading 2 3 3 2 4 2 2" xfId="47517" xr:uid="{7888C26C-E7F8-44F9-BD15-A9B0C4A8C029}"/>
    <cellStyle name="EYColumnHeading 2 3 3 2 4 3" xfId="36086" xr:uid="{D2A266C2-9141-4E65-9A20-A5BC37C12BF1}"/>
    <cellStyle name="EYColumnHeading 2 3 3 2 5" xfId="6710" xr:uid="{3D66CD5D-FA46-453F-9B3E-0FEC95DCCBCD}"/>
    <cellStyle name="EYColumnHeading 2 3 3 2 5 2" xfId="40330" xr:uid="{4FA48EB6-22E2-4663-9811-0B371E1075BD}"/>
    <cellStyle name="EYColumnHeading 2 3 3 2 6" xfId="32299" xr:uid="{6606285C-EE60-4BC9-965B-C38F04039DD5}"/>
    <cellStyle name="EYColumnHeading 2 3 3 3" xfId="6711" xr:uid="{71837E0F-460D-4E04-853F-313E12F5FA4C}"/>
    <cellStyle name="EYColumnHeading 2 3 3 3 2" xfId="6712" xr:uid="{FF60E581-02CB-4BC5-A539-79B860FA5778}"/>
    <cellStyle name="EYColumnHeading 2 3 3 3 2 2" xfId="6713" xr:uid="{1C656E4B-391A-41E7-9007-0DC937704154}"/>
    <cellStyle name="EYColumnHeading 2 3 3 3 2 2 2" xfId="29429" xr:uid="{7628BD8F-C23C-427C-BD51-1C30353AA300}"/>
    <cellStyle name="EYColumnHeading 2 3 3 3 2 3" xfId="28315" xr:uid="{5F8A7C03-AEF6-44BF-A3A1-489DA1B83F80}"/>
    <cellStyle name="EYColumnHeading 2 3 3 3 3" xfId="6714" xr:uid="{D5D0313A-133A-4B6B-A637-295F68B35252}"/>
    <cellStyle name="EYColumnHeading 2 3 3 3 3 2" xfId="6715" xr:uid="{40B11005-1A3D-4A96-BE00-CB8EBDEA7BDA}"/>
    <cellStyle name="EYColumnHeading 2 3 3 3 3 2 2" xfId="45162" xr:uid="{19ECB7BE-BD43-4976-8E10-5F3647F0ADA1}"/>
    <cellStyle name="EYColumnHeading 2 3 3 3 3 3" xfId="37379" xr:uid="{A1D2214F-6ACA-4587-AC53-471F4453C6FF}"/>
    <cellStyle name="EYColumnHeading 2 3 3 3 4" xfId="6716" xr:uid="{7613F052-0039-4E9C-B44D-CBBA6DBFBBE9}"/>
    <cellStyle name="EYColumnHeading 2 3 3 3 4 2" xfId="45807" xr:uid="{471CC6FE-045C-4B83-94FA-5A95ECC426D3}"/>
    <cellStyle name="EYColumnHeading 2 3 3 3 5" xfId="48351" xr:uid="{63202595-E76F-4A4E-A711-4A470BAC4CA6}"/>
    <cellStyle name="EYColumnHeading 2 3 3 4" xfId="6717" xr:uid="{9D742E50-EF93-45C8-B997-547325C9ADEC}"/>
    <cellStyle name="EYColumnHeading 2 3 3 4 2" xfId="6718" xr:uid="{6428C010-64D0-4374-96F2-222AF8122B3C}"/>
    <cellStyle name="EYColumnHeading 2 3 3 4 2 2" xfId="39518" xr:uid="{07FA7092-D55F-4C6C-8F8B-1696B9687083}"/>
    <cellStyle name="EYColumnHeading 2 3 3 4 3" xfId="27924" xr:uid="{63FFD117-182C-40E0-B439-63E3E4B8F421}"/>
    <cellStyle name="EYColumnHeading 2 3 3 5" xfId="6719" xr:uid="{0207ED5B-1EFC-4D2E-835B-58E82507E12E}"/>
    <cellStyle name="EYColumnHeading 2 3 3 5 2" xfId="6720" xr:uid="{180EB0F6-FF49-4310-8615-4C51CEA437ED}"/>
    <cellStyle name="EYColumnHeading 2 3 3 5 2 2" xfId="46001" xr:uid="{1A06C530-FEEC-4A01-9DE2-8DDD07973A41}"/>
    <cellStyle name="EYColumnHeading 2 3 3 5 3" xfId="37460" xr:uid="{577207DD-4435-4515-8078-1BF4DF32D511}"/>
    <cellStyle name="EYColumnHeading 2 3 3 6" xfId="6721" xr:uid="{2C441E3C-8C31-493F-9F30-2CBE953629AC}"/>
    <cellStyle name="EYColumnHeading 2 3 3 6 2" xfId="40331" xr:uid="{EA2367E5-5553-4494-982E-A025F882B15E}"/>
    <cellStyle name="EYColumnHeading 2 3 3 7" xfId="31860" xr:uid="{4DFF9312-8A45-499D-8713-B1DC86E0E1B3}"/>
    <cellStyle name="EYColumnHeading 2 3 4" xfId="2294" xr:uid="{5B895947-F196-4828-882F-19BC4EEAC789}"/>
    <cellStyle name="EYColumnHeading 2 3 4 2" xfId="6722" xr:uid="{5964479A-C737-4EDF-AA7C-D83AAC79E78B}"/>
    <cellStyle name="EYColumnHeading 2 3 4 2 2" xfId="6723" xr:uid="{5BFEA9D6-B856-4BCC-96CB-68D1F8ABC0BE}"/>
    <cellStyle name="EYColumnHeading 2 3 4 2 2 2" xfId="6724" xr:uid="{5D30E40C-BF9C-4533-90CB-1EDD76D566EE}"/>
    <cellStyle name="EYColumnHeading 2 3 4 2 2 2 2" xfId="27849" xr:uid="{57F1DAFD-CB37-457D-ACD0-2D916B3C929F}"/>
    <cellStyle name="EYColumnHeading 2 3 4 2 2 3" xfId="45505" xr:uid="{D007BF8C-E79D-4553-A29E-BA5EB371100E}"/>
    <cellStyle name="EYColumnHeading 2 3 4 2 3" xfId="6725" xr:uid="{62E9A1B4-43B6-47C4-9C1D-86916C214F4F}"/>
    <cellStyle name="EYColumnHeading 2 3 4 2 3 2" xfId="6726" xr:uid="{E7A8BC13-31C3-4C3E-8CD9-A6E77B90C3A2}"/>
    <cellStyle name="EYColumnHeading 2 3 4 2 3 2 2" xfId="40332" xr:uid="{07E2E303-75BA-4A48-9328-07AD70E6ED42}"/>
    <cellStyle name="EYColumnHeading 2 3 4 2 3 3" xfId="36184" xr:uid="{7571949A-5F64-4099-948E-C86A4544D4C3}"/>
    <cellStyle name="EYColumnHeading 2 3 4 2 4" xfId="6727" xr:uid="{C43E5591-F73B-4970-BB42-3D3D58308E22}"/>
    <cellStyle name="EYColumnHeading 2 3 4 2 4 2" xfId="40333" xr:uid="{78CB9A95-589A-4FC3-909C-7EEE8957FAB3}"/>
    <cellStyle name="EYColumnHeading 2 3 4 2 5" xfId="33186" xr:uid="{00466070-15AD-47DB-91C4-6C43AFE9A640}"/>
    <cellStyle name="EYColumnHeading 2 3 4 3" xfId="6728" xr:uid="{22A02179-1306-42BC-AD31-2D3106004A6C}"/>
    <cellStyle name="EYColumnHeading 2 3 4 3 2" xfId="6729" xr:uid="{7B40C4B3-CFF0-45F1-9E22-FEE76E2DDA26}"/>
    <cellStyle name="EYColumnHeading 2 3 4 3 2 2" xfId="26574" xr:uid="{77E6E161-9CF6-45A2-9901-1ABD9A377FE8}"/>
    <cellStyle name="EYColumnHeading 2 3 4 3 3" xfId="27977" xr:uid="{68D9D417-6113-40A5-B675-9C46873EBD9D}"/>
    <cellStyle name="EYColumnHeading 2 3 4 4" xfId="6730" xr:uid="{1EA08DE7-3C9F-43E4-A347-14C5A5D4D070}"/>
    <cellStyle name="EYColumnHeading 2 3 4 4 2" xfId="6731" xr:uid="{F001DD80-ACAC-43F0-A8F2-ECC3B096CC4D}"/>
    <cellStyle name="EYColumnHeading 2 3 4 4 2 2" xfId="40334" xr:uid="{75962586-F8CD-444E-A1B2-B38D3B0B0C72}"/>
    <cellStyle name="EYColumnHeading 2 3 4 4 3" xfId="26329" xr:uid="{CCD545D5-6544-4A45-A9AC-FE6B729A1D27}"/>
    <cellStyle name="EYColumnHeading 2 3 4 5" xfId="6732" xr:uid="{2F4B9D1C-FAD4-47BA-A6D7-0D319816BA7F}"/>
    <cellStyle name="EYColumnHeading 2 3 4 5 2" xfId="40335" xr:uid="{6A4B1E60-26A5-4DC2-81CA-11B22EA22419}"/>
    <cellStyle name="EYColumnHeading 2 3 4 6" xfId="46626" xr:uid="{5F6E2C2C-F57F-431B-BE9C-6F7E2F788334}"/>
    <cellStyle name="EYColumnHeading 2 3 5" xfId="6733" xr:uid="{56C64B71-B58C-4150-9D5B-2E5576F5F013}"/>
    <cellStyle name="EYColumnHeading 2 3 5 2" xfId="6734" xr:uid="{A97AAEB1-2B95-411F-A2AC-80EEC97FE2C5}"/>
    <cellStyle name="EYColumnHeading 2 3 5 2 2" xfId="6735" xr:uid="{45DD6EEC-9648-4ECD-B794-51A2A30DB8FB}"/>
    <cellStyle name="EYColumnHeading 2 3 5 2 2 2" xfId="38115" xr:uid="{9EF12BD7-63C7-4BA4-ABF3-E61CF3850744}"/>
    <cellStyle name="EYColumnHeading 2 3 5 2 3" xfId="34003" xr:uid="{1BADD3C6-36D1-49BA-944D-D7E05919B467}"/>
    <cellStyle name="EYColumnHeading 2 3 5 3" xfId="6736" xr:uid="{21AB74BA-9485-40D9-9763-52117E618B01}"/>
    <cellStyle name="EYColumnHeading 2 3 5 3 2" xfId="6737" xr:uid="{4320F078-BD1D-43BE-A036-AAAC465925E8}"/>
    <cellStyle name="EYColumnHeading 2 3 5 3 2 2" xfId="40336" xr:uid="{691B8EE1-6579-4A06-B0F1-C9509D744580}"/>
    <cellStyle name="EYColumnHeading 2 3 5 3 3" xfId="48298" xr:uid="{C5EB7E3E-1778-4743-B499-4F60C14DD97E}"/>
    <cellStyle name="EYColumnHeading 2 3 5 4" xfId="6738" xr:uid="{1C6AC992-3101-4F59-877D-289B93F99D11}"/>
    <cellStyle name="EYColumnHeading 2 3 5 4 2" xfId="40337" xr:uid="{AA99A201-7FC5-41AF-9C5D-4527721DE00A}"/>
    <cellStyle name="EYColumnHeading 2 3 5 5" xfId="32635" xr:uid="{ACF1AD16-5B0F-47F4-A115-C0D283C2D3B8}"/>
    <cellStyle name="EYColumnHeading 2 3 6" xfId="6739" xr:uid="{5E59001E-03E6-4386-915F-66E1A327C229}"/>
    <cellStyle name="EYColumnHeading 2 3 6 2" xfId="6740" xr:uid="{BC4AF508-095F-4B99-AAC8-B122A423BFE9}"/>
    <cellStyle name="EYColumnHeading 2 3 6 2 2" xfId="27667" xr:uid="{740A6BF2-CF30-46E0-8B6C-80D863946470}"/>
    <cellStyle name="EYColumnHeading 2 3 6 3" xfId="25562" xr:uid="{B220FD6B-4A44-4F14-9220-A4F7035941F3}"/>
    <cellStyle name="EYColumnHeading 2 3 7" xfId="6741" xr:uid="{DE8ACC1F-0168-48C3-BFAB-467C3099129F}"/>
    <cellStyle name="EYColumnHeading 2 3 7 2" xfId="6742" xr:uid="{37CC5AFC-5A68-40DC-A204-374B73189F8C}"/>
    <cellStyle name="EYColumnHeading 2 3 7 2 2" xfId="40338" xr:uid="{A20146DC-2A88-4F47-AAFC-7F733852E08B}"/>
    <cellStyle name="EYColumnHeading 2 3 7 3" xfId="37005" xr:uid="{D6566DE3-15ED-40BD-9EF1-59EB30E5669B}"/>
    <cellStyle name="EYColumnHeading 2 3 8" xfId="6743" xr:uid="{2B62E47B-DCF5-4A60-8326-E4DBE2BB626D}"/>
    <cellStyle name="EYColumnHeading 2 3 8 2" xfId="40339" xr:uid="{BA817A7A-55D0-4763-A650-E57F65CD72DD}"/>
    <cellStyle name="EYColumnHeading 2 3 9" xfId="27119" xr:uid="{DA590C52-06F2-4AC5-B8A1-7EC5EF0134AB}"/>
    <cellStyle name="EYColumnHeading 2 4" xfId="849" xr:uid="{B53AB4D4-2157-4CC8-B41C-F074CDEF1232}"/>
    <cellStyle name="EYColumnHeading 2 4 2" xfId="1377" xr:uid="{E8310DFF-EF49-41BB-ACEE-0BE6F5713CC7}"/>
    <cellStyle name="EYColumnHeading 2 4 2 2" xfId="2368" xr:uid="{B1A43843-E2E5-4607-B41B-43E94E22DCA9}"/>
    <cellStyle name="EYColumnHeading 2 4 2 2 2" xfId="6744" xr:uid="{7EA21B99-DC90-4EFE-A50D-CDC2529FB800}"/>
    <cellStyle name="EYColumnHeading 2 4 2 2 2 2" xfId="6745" xr:uid="{05B6631A-3296-4277-9949-7600136E7B32}"/>
    <cellStyle name="EYColumnHeading 2 4 2 2 2 2 2" xfId="6746" xr:uid="{94386A2C-0EC2-49EC-99CC-2803486DE1DB}"/>
    <cellStyle name="EYColumnHeading 2 4 2 2 2 2 2 2" xfId="26055" xr:uid="{FE00806F-50EF-4D05-931C-508F63551243}"/>
    <cellStyle name="EYColumnHeading 2 4 2 2 2 2 3" xfId="35303" xr:uid="{989755B8-3C6C-459B-98E6-E8B1BE268EF1}"/>
    <cellStyle name="EYColumnHeading 2 4 2 2 2 3" xfId="6747" xr:uid="{96DC707C-ACA3-4183-A51C-1EF1249EE61A}"/>
    <cellStyle name="EYColumnHeading 2 4 2 2 2 3 2" xfId="6748" xr:uid="{0EB17141-EC9C-4EF9-B378-26098A187248}"/>
    <cellStyle name="EYColumnHeading 2 4 2 2 2 3 2 2" xfId="45321" xr:uid="{CB59BD1F-AAC3-41C5-B3F7-140C3C8E0A87}"/>
    <cellStyle name="EYColumnHeading 2 4 2 2 2 3 3" xfId="37085" xr:uid="{78DBE8DE-9E87-4534-A705-47CD588BB72A}"/>
    <cellStyle name="EYColumnHeading 2 4 2 2 2 4" xfId="6749" xr:uid="{FAC63E46-07E8-48F3-877A-70097DE5ABBE}"/>
    <cellStyle name="EYColumnHeading 2 4 2 2 2 4 2" xfId="31315" xr:uid="{C097A089-2100-4856-870D-E6C840B83A4E}"/>
    <cellStyle name="EYColumnHeading 2 4 2 2 2 5" xfId="33233" xr:uid="{A48B5FA2-1D72-44E3-9A07-D6330CB02193}"/>
    <cellStyle name="EYColumnHeading 2 4 2 2 3" xfId="6750" xr:uid="{DEB751C0-2C2D-41BF-BB1B-5C10FC3577F6}"/>
    <cellStyle name="EYColumnHeading 2 4 2 2 3 2" xfId="6751" xr:uid="{EB13146B-F24A-48D5-B2E0-7A08C4F16CCC}"/>
    <cellStyle name="EYColumnHeading 2 4 2 2 3 2 2" xfId="28554" xr:uid="{2C6A56B7-837C-4448-A7A5-379A37F832C7}"/>
    <cellStyle name="EYColumnHeading 2 4 2 2 3 3" xfId="45267" xr:uid="{F4204ECB-A80E-4A1E-AB63-6282BF77A1D1}"/>
    <cellStyle name="EYColumnHeading 2 4 2 2 4" xfId="6752" xr:uid="{CE095AF3-92BD-4EC0-961B-D56A063C9885}"/>
    <cellStyle name="EYColumnHeading 2 4 2 2 4 2" xfId="6753" xr:uid="{AD416BFA-8D70-4343-BA60-28B79BFBB429}"/>
    <cellStyle name="EYColumnHeading 2 4 2 2 4 2 2" xfId="40340" xr:uid="{B22EDD49-8366-408A-B23B-B95515DFA31F}"/>
    <cellStyle name="EYColumnHeading 2 4 2 2 4 3" xfId="49501" xr:uid="{6FF029FE-B593-4001-AE6A-D5DEAC747E7E}"/>
    <cellStyle name="EYColumnHeading 2 4 2 2 5" xfId="6754" xr:uid="{FB2B670B-80BD-4059-B60F-078076EC7AF9}"/>
    <cellStyle name="EYColumnHeading 2 4 2 2 5 2" xfId="40341" xr:uid="{9251A6C0-36AE-4C3D-AF73-3B6E37F4EEAA}"/>
    <cellStyle name="EYColumnHeading 2 4 2 2 6" xfId="48965" xr:uid="{C9F20FD1-CCA1-4261-AA29-45597E1310C6}"/>
    <cellStyle name="EYColumnHeading 2 4 2 3" xfId="6755" xr:uid="{23FBAAF0-8C75-49F0-9E4A-9C39180EDBAB}"/>
    <cellStyle name="EYColumnHeading 2 4 2 3 2" xfId="6756" xr:uid="{D4BD288E-5E3F-4606-B8C3-4C6AF4DCB1E8}"/>
    <cellStyle name="EYColumnHeading 2 4 2 3 2 2" xfId="6757" xr:uid="{37411EAC-2FCD-4C49-B344-68D05CF68B8A}"/>
    <cellStyle name="EYColumnHeading 2 4 2 3 2 2 2" xfId="44929" xr:uid="{91D80D83-3593-4791-A566-D664708514EB}"/>
    <cellStyle name="EYColumnHeading 2 4 2 3 2 3" xfId="25468" xr:uid="{13FE50D7-5409-4783-8059-34317E86BEAC}"/>
    <cellStyle name="EYColumnHeading 2 4 2 3 3" xfId="6758" xr:uid="{C6BC5444-78AC-43FE-B84E-6B1861AFBC9D}"/>
    <cellStyle name="EYColumnHeading 2 4 2 3 3 2" xfId="6759" xr:uid="{9DB9D6F6-A802-4A83-BFFF-E6B276A35EEF}"/>
    <cellStyle name="EYColumnHeading 2 4 2 3 3 2 2" xfId="40342" xr:uid="{3BC2DF51-C938-4D50-A69F-1B372BFEBB58}"/>
    <cellStyle name="EYColumnHeading 2 4 2 3 3 3" xfId="30699" xr:uid="{CE86EE9E-F1F6-4984-A7DE-6055D412113E}"/>
    <cellStyle name="EYColumnHeading 2 4 2 3 4" xfId="6760" xr:uid="{32AFD25E-6903-4EAB-83EE-C2DAF22CD190}"/>
    <cellStyle name="EYColumnHeading 2 4 2 3 4 2" xfId="40343" xr:uid="{1307F383-F69D-4092-8C81-1944C7ACDDBD}"/>
    <cellStyle name="EYColumnHeading 2 4 2 3 5" xfId="32684" xr:uid="{819632CB-D4C7-42BA-8D3D-57A29451F436}"/>
    <cellStyle name="EYColumnHeading 2 4 2 4" xfId="6761" xr:uid="{0ADECEBF-EE61-4CEF-A6B4-3EEAEB205BF2}"/>
    <cellStyle name="EYColumnHeading 2 4 2 4 2" xfId="6762" xr:uid="{C7381912-B11F-4100-B771-CDDF2A752393}"/>
    <cellStyle name="EYColumnHeading 2 4 2 4 2 2" xfId="38963" xr:uid="{3C330CB7-7112-4110-8C14-D00DEAFFCDA5}"/>
    <cellStyle name="EYColumnHeading 2 4 2 4 3" xfId="35032" xr:uid="{3AF10230-3C83-4819-82DF-46994047009E}"/>
    <cellStyle name="EYColumnHeading 2 4 2 5" xfId="6763" xr:uid="{B971AB08-6869-46A0-BC77-5B14025C3F55}"/>
    <cellStyle name="EYColumnHeading 2 4 2 5 2" xfId="6764" xr:uid="{86F982F7-F037-4DF2-B965-1C2C08CE5043}"/>
    <cellStyle name="EYColumnHeading 2 4 2 5 2 2" xfId="40344" xr:uid="{689483D4-AA30-443E-B038-3908904EE313}"/>
    <cellStyle name="EYColumnHeading 2 4 2 5 3" xfId="36718" xr:uid="{2EE0A8CE-4A2F-4DC1-AD55-0C71BBB4F5BB}"/>
    <cellStyle name="EYColumnHeading 2 4 2 6" xfId="6765" xr:uid="{9C408A45-427C-4E0C-81CE-F55936BDAB29}"/>
    <cellStyle name="EYColumnHeading 2 4 2 6 2" xfId="44039" xr:uid="{6902ACC1-AA82-4132-A27D-B3497CFEBAA0}"/>
    <cellStyle name="EYColumnHeading 2 4 2 7" xfId="48685" xr:uid="{2ABD483F-25C4-4CAC-B85E-9B5E4C332BEB}"/>
    <cellStyle name="EYColumnHeading 2 4 3" xfId="1639" xr:uid="{0F37B2C6-718D-446E-BFA5-094B52671CEC}"/>
    <cellStyle name="EYColumnHeading 2 4 3 2" xfId="2624" xr:uid="{FAC53F25-F2A5-4F0D-98FE-C946CE85A00E}"/>
    <cellStyle name="EYColumnHeading 2 4 3 2 2" xfId="6766" xr:uid="{19E28560-E588-4AC8-B049-3D97B334F5F0}"/>
    <cellStyle name="EYColumnHeading 2 4 3 2 2 2" xfId="6767" xr:uid="{28E7205E-9DC8-4C03-80C2-5720B8B51E59}"/>
    <cellStyle name="EYColumnHeading 2 4 3 2 2 2 2" xfId="6768" xr:uid="{C0F876A0-6A27-42B5-AD8D-094C476106F7}"/>
    <cellStyle name="EYColumnHeading 2 4 3 2 2 2 2 2" xfId="37663" xr:uid="{ACF891A3-032C-42B8-A726-E3A9BF290E95}"/>
    <cellStyle name="EYColumnHeading 2 4 3 2 2 2 3" xfId="33458" xr:uid="{9394977A-93AD-4E94-8398-7EC680A2D143}"/>
    <cellStyle name="EYColumnHeading 2 4 3 2 2 3" xfId="6769" xr:uid="{C2B649F7-5787-49EB-A96F-2FB3FA329B42}"/>
    <cellStyle name="EYColumnHeading 2 4 3 2 2 3 2" xfId="6770" xr:uid="{E342CCD0-4DEE-4B99-AA65-20D0EEB6B01B}"/>
    <cellStyle name="EYColumnHeading 2 4 3 2 2 3 2 2" xfId="46397" xr:uid="{3225F089-31BE-47B2-9F80-825D0E590DA3}"/>
    <cellStyle name="EYColumnHeading 2 4 3 2 2 3 3" xfId="47624" xr:uid="{57C92095-EB09-4269-8300-544FFF57CCCD}"/>
    <cellStyle name="EYColumnHeading 2 4 3 2 2 4" xfId="6771" xr:uid="{C160A3B6-405A-465E-A0C1-DC019DD6E31B}"/>
    <cellStyle name="EYColumnHeading 2 4 3 2 2 4 2" xfId="27488" xr:uid="{E591989F-725E-437F-B909-ABE99934D3DA}"/>
    <cellStyle name="EYColumnHeading 2 4 3 2 2 5" xfId="48030" xr:uid="{03558BA4-FDD7-4CFA-9396-B9134D5426D2}"/>
    <cellStyle name="EYColumnHeading 2 4 3 2 3" xfId="6772" xr:uid="{599A4196-0EBB-4764-814D-BCEECECC152E}"/>
    <cellStyle name="EYColumnHeading 2 4 3 2 3 2" xfId="6773" xr:uid="{A5578758-6619-4FC3-8A91-0ED9F0AACBB5}"/>
    <cellStyle name="EYColumnHeading 2 4 3 2 3 2 2" xfId="38345" xr:uid="{53FF878F-63CD-48B4-858C-FACF465188C9}"/>
    <cellStyle name="EYColumnHeading 2 4 3 2 3 3" xfId="34297" xr:uid="{97BDBD4C-AAEF-4C9D-9668-9092C8FBFDF4}"/>
    <cellStyle name="EYColumnHeading 2 4 3 2 4" xfId="6774" xr:uid="{F54EBE4B-5C14-4FD9-B6B1-D06458C9237A}"/>
    <cellStyle name="EYColumnHeading 2 4 3 2 4 2" xfId="6775" xr:uid="{26124053-18F1-44EA-B7D2-D0CA676DA9F8}"/>
    <cellStyle name="EYColumnHeading 2 4 3 2 4 2 2" xfId="40345" xr:uid="{F9972C25-84BF-43D3-A315-9A48E96E070A}"/>
    <cellStyle name="EYColumnHeading 2 4 3 2 4 3" xfId="36094" xr:uid="{BB2A3F37-5D9D-45D3-AA40-C56ECB12720D}"/>
    <cellStyle name="EYColumnHeading 2 4 3 2 5" xfId="6776" xr:uid="{F4D0024D-2FC4-4BEA-8B8D-5896F7989A85}"/>
    <cellStyle name="EYColumnHeading 2 4 3 2 5 2" xfId="29032" xr:uid="{86CB6D04-F69F-43BB-BEA4-D48B9195AD05}"/>
    <cellStyle name="EYColumnHeading 2 4 3 2 6" xfId="26541" xr:uid="{D753C2F1-8C3E-4065-8BC5-BDF137770211}"/>
    <cellStyle name="EYColumnHeading 2 4 3 3" xfId="6777" xr:uid="{F3062318-9873-4C39-97F6-4D8841A3FBE1}"/>
    <cellStyle name="EYColumnHeading 2 4 3 3 2" xfId="6778" xr:uid="{B43253FE-645F-4834-B683-39A0FB8F7169}"/>
    <cellStyle name="EYColumnHeading 2 4 3 3 2 2" xfId="6779" xr:uid="{8BCC70F5-9231-47EF-94C8-32BE5796E699}"/>
    <cellStyle name="EYColumnHeading 2 4 3 3 2 2 2" xfId="37713" xr:uid="{534BB3E3-04B7-42E7-A58D-A800C8AAA92A}"/>
    <cellStyle name="EYColumnHeading 2 4 3 3 2 3" xfId="33504" xr:uid="{8CAB37DC-5EF6-48E5-AD72-2B80ACC91D6F}"/>
    <cellStyle name="EYColumnHeading 2 4 3 3 3" xfId="6780" xr:uid="{653EC819-6A05-4892-A141-4F6B0AD1E727}"/>
    <cellStyle name="EYColumnHeading 2 4 3 3 3 2" xfId="6781" xr:uid="{36389F61-9E85-4850-84EF-34851517F50C}"/>
    <cellStyle name="EYColumnHeading 2 4 3 3 3 2 2" xfId="40346" xr:uid="{D8717B48-4D2F-4D81-B344-DFADD0B74CF2}"/>
    <cellStyle name="EYColumnHeading 2 4 3 3 3 3" xfId="29440" xr:uid="{B140662D-451F-4330-B9C5-7016A69CBBA9}"/>
    <cellStyle name="EYColumnHeading 2 4 3 3 4" xfId="6782" xr:uid="{3B7FEAA3-9281-402A-A951-6F48407BB077}"/>
    <cellStyle name="EYColumnHeading 2 4 3 3 4 2" xfId="40347" xr:uid="{3C2AA2AD-4364-46EE-AF6F-F3B02BE86884}"/>
    <cellStyle name="EYColumnHeading 2 4 3 3 5" xfId="29825" xr:uid="{CFEFE4DA-390B-446A-AB9A-05DF01BBDC6B}"/>
    <cellStyle name="EYColumnHeading 2 4 3 4" xfId="6783" xr:uid="{FB5683C4-D65B-4CDE-9687-B926F1680395}"/>
    <cellStyle name="EYColumnHeading 2 4 3 4 2" xfId="6784" xr:uid="{392CE26D-D8D4-4C9C-8235-66A0FC270678}"/>
    <cellStyle name="EYColumnHeading 2 4 3 4 2 2" xfId="44006" xr:uid="{0548744D-D0F0-45EF-ACC5-E080CFDA757F}"/>
    <cellStyle name="EYColumnHeading 2 4 3 4 3" xfId="34532" xr:uid="{998E0B94-C233-471A-AFEC-1BBDD498BE9B}"/>
    <cellStyle name="EYColumnHeading 2 4 3 5" xfId="6785" xr:uid="{265BCB21-C244-45F9-9865-E58C0DD84784}"/>
    <cellStyle name="EYColumnHeading 2 4 3 5 2" xfId="6786" xr:uid="{CB71BE14-4D35-4533-AEDA-F0E3100394DA}"/>
    <cellStyle name="EYColumnHeading 2 4 3 5 2 2" xfId="40348" xr:uid="{09ED74DE-54FA-4A08-AFB1-E2F70237DCDB}"/>
    <cellStyle name="EYColumnHeading 2 4 3 5 3" xfId="36293" xr:uid="{07E47139-E940-410A-995B-FF170CDFC4AA}"/>
    <cellStyle name="EYColumnHeading 2 4 3 6" xfId="6787" xr:uid="{A7B2A65A-60A2-4492-AE62-11255595AC32}"/>
    <cellStyle name="EYColumnHeading 2 4 3 6 2" xfId="40349" xr:uid="{03E4496B-1841-4BCF-A870-E96C620BD200}"/>
    <cellStyle name="EYColumnHeading 2 4 3 7" xfId="31840" xr:uid="{93EF8BCB-6BC0-4AEC-A6D9-66B03F8629B4}"/>
    <cellStyle name="EYColumnHeading 2 4 4" xfId="1925" xr:uid="{381F1605-E684-4F3B-B249-9254C879371B}"/>
    <cellStyle name="EYColumnHeading 2 4 4 2" xfId="6788" xr:uid="{7341AE41-7F6E-46FD-881D-E62CFB745199}"/>
    <cellStyle name="EYColumnHeading 2 4 4 2 2" xfId="6789" xr:uid="{DBD84ADF-B321-41C1-AAF7-1D871A82EDF3}"/>
    <cellStyle name="EYColumnHeading 2 4 4 2 2 2" xfId="6790" xr:uid="{231D29A5-D33D-467C-A51C-C7154E0AAC8E}"/>
    <cellStyle name="EYColumnHeading 2 4 4 2 2 2 2" xfId="31368" xr:uid="{9DC9A468-BB70-41E0-91D4-0C1AB4572C89}"/>
    <cellStyle name="EYColumnHeading 2 4 4 2 2 3" xfId="28958" xr:uid="{97CB0776-F2EB-454E-BC3B-D1322E7402AA}"/>
    <cellStyle name="EYColumnHeading 2 4 4 2 3" xfId="6791" xr:uid="{B5BD7901-F893-4A12-B0B1-1A7AC8337428}"/>
    <cellStyle name="EYColumnHeading 2 4 4 2 3 2" xfId="6792" xr:uid="{95ADB6D0-3F4B-4AD1-87D1-71596D8CEF9D}"/>
    <cellStyle name="EYColumnHeading 2 4 4 2 3 2 2" xfId="40350" xr:uid="{D48ADC01-7CB4-4FEB-8B55-25D9D73174A8}"/>
    <cellStyle name="EYColumnHeading 2 4 4 2 3 3" xfId="36808" xr:uid="{70077547-1FA2-4773-A20D-6DBF8C04B3B9}"/>
    <cellStyle name="EYColumnHeading 2 4 4 2 4" xfId="6793" xr:uid="{A87B6693-B78C-4DBF-A86A-5562178FC1C7}"/>
    <cellStyle name="EYColumnHeading 2 4 4 2 4 2" xfId="47587" xr:uid="{542AA719-2A14-45A4-B48D-9E1320045760}"/>
    <cellStyle name="EYColumnHeading 2 4 4 2 5" xfId="32974" xr:uid="{9E93C1D2-D37A-4865-A488-981E6C859C7A}"/>
    <cellStyle name="EYColumnHeading 2 4 4 3" xfId="6794" xr:uid="{A6BDE3AC-56C0-4253-8A9B-AA192CC5C5F3}"/>
    <cellStyle name="EYColumnHeading 2 4 4 3 2" xfId="6795" xr:uid="{7249FDCD-2C1A-4997-A840-7B9E9968EC77}"/>
    <cellStyle name="EYColumnHeading 2 4 4 3 2 2" xfId="38486" xr:uid="{37D32CD4-9581-4066-98FA-6C696E052051}"/>
    <cellStyle name="EYColumnHeading 2 4 4 3 3" xfId="45213" xr:uid="{4FD51D6A-6E87-4316-9507-7227B77A28CF}"/>
    <cellStyle name="EYColumnHeading 2 4 4 4" xfId="6796" xr:uid="{B81DBD03-BA93-4F28-82CD-064CFA421B7C}"/>
    <cellStyle name="EYColumnHeading 2 4 4 4 2" xfId="6797" xr:uid="{A221C72A-A455-435C-B497-85F60E47FEE6}"/>
    <cellStyle name="EYColumnHeading 2 4 4 4 2 2" xfId="47120" xr:uid="{129EB083-F0DC-4D78-A12C-2D5E48B5BD8C}"/>
    <cellStyle name="EYColumnHeading 2 4 4 4 3" xfId="36238" xr:uid="{E572F5DD-8B46-4881-979C-BD95DCBF80AC}"/>
    <cellStyle name="EYColumnHeading 2 4 4 5" xfId="6798" xr:uid="{F7FC40EB-C3AD-4BF1-9324-49332AE541BD}"/>
    <cellStyle name="EYColumnHeading 2 4 4 5 2" xfId="47994" xr:uid="{67B84AC7-304D-4788-A523-A2DFE7D3CD4F}"/>
    <cellStyle name="EYColumnHeading 2 4 4 6" xfId="32060" xr:uid="{3110BD3D-675B-421E-8801-4826D7CE624F}"/>
    <cellStyle name="EYColumnHeading 2 4 5" xfId="6799" xr:uid="{9FA02EAA-491A-44CB-9547-8367BC8DAED8}"/>
    <cellStyle name="EYColumnHeading 2 4 5 2" xfId="6800" xr:uid="{0AC5F239-DD0C-4F18-98B1-059AB8B3200C}"/>
    <cellStyle name="EYColumnHeading 2 4 5 2 2" xfId="6801" xr:uid="{F78418DE-C3B5-48B8-95D4-6EF67C75AA5B}"/>
    <cellStyle name="EYColumnHeading 2 4 5 2 2 2" xfId="31163" xr:uid="{15DB5B53-9EE7-4A72-A1E7-5117BB0046CA}"/>
    <cellStyle name="EYColumnHeading 2 4 5 2 3" xfId="45483" xr:uid="{5AD22929-E738-4D10-91A5-68D4F4A8DA71}"/>
    <cellStyle name="EYColumnHeading 2 4 5 3" xfId="6802" xr:uid="{34EE0B05-3AF3-4303-A849-943379E74A79}"/>
    <cellStyle name="EYColumnHeading 2 4 5 3 2" xfId="6803" xr:uid="{07816129-09B2-4D68-B074-ACBBB5FC38F6}"/>
    <cellStyle name="EYColumnHeading 2 4 5 3 2 2" xfId="40351" xr:uid="{FBFA8A80-2BB8-4D93-99EE-8CC6BD8915E8}"/>
    <cellStyle name="EYColumnHeading 2 4 5 3 3" xfId="33670" xr:uid="{2493F2EC-A405-4A65-A39A-3469981C055E}"/>
    <cellStyle name="EYColumnHeading 2 4 5 4" xfId="6804" xr:uid="{B455E73A-C413-42FE-ADF9-44F363AE4059}"/>
    <cellStyle name="EYColumnHeading 2 4 5 4 2" xfId="40352" xr:uid="{12DD8CF4-857D-43B5-8682-29398C036551}"/>
    <cellStyle name="EYColumnHeading 2 4 5 5" xfId="32422" xr:uid="{1D9F6886-9B60-45B1-B2F0-8E954C2F1855}"/>
    <cellStyle name="EYColumnHeading 2 4 6" xfId="6805" xr:uid="{155FF894-58FB-4DC1-B72F-91C4A4F74A65}"/>
    <cellStyle name="EYColumnHeading 2 4 6 2" xfId="6806" xr:uid="{5D120554-6045-413C-A391-B079010403B0}"/>
    <cellStyle name="EYColumnHeading 2 4 6 2 2" xfId="31276" xr:uid="{B453A7CD-8A69-4BDF-828C-44A89E3E85C7}"/>
    <cellStyle name="EYColumnHeading 2 4 6 3" xfId="34742" xr:uid="{6E64C9F1-43AE-489A-80E2-14ECA01EC4D5}"/>
    <cellStyle name="EYColumnHeading 2 4 7" xfId="6807" xr:uid="{1B6AADC6-2D7A-4771-9156-3073C3A3B664}"/>
    <cellStyle name="EYColumnHeading 2 4 7 2" xfId="6808" xr:uid="{3FFCCAD3-3FA1-4FAD-9A58-70010814F2B1}"/>
    <cellStyle name="EYColumnHeading 2 4 7 2 2" xfId="40353" xr:uid="{4B10903D-FDDB-47CF-91CC-626636CB9334}"/>
    <cellStyle name="EYColumnHeading 2 4 7 3" xfId="36478" xr:uid="{BEC52A56-4010-45A9-A4DD-4848E3401503}"/>
    <cellStyle name="EYColumnHeading 2 4 8" xfId="6809" xr:uid="{ED161686-FCA5-45B1-824A-8C8AAC91843D}"/>
    <cellStyle name="EYColumnHeading 2 4 8 2" xfId="40354" xr:uid="{1AFE74B7-6048-4915-B390-385A5ECF2C5D}"/>
    <cellStyle name="EYColumnHeading 2 4 9" xfId="25775" xr:uid="{1E53F36A-1E25-458B-9C44-FF7A23A3F169}"/>
    <cellStyle name="EYColumnHeading 2 5" xfId="1046" xr:uid="{3BD2551E-C048-4B9F-BC55-3972E972DA8A}"/>
    <cellStyle name="EYColumnHeading 2 5 2" xfId="2066" xr:uid="{6FF61A98-4822-41C6-A564-2B8F49F2384F}"/>
    <cellStyle name="EYColumnHeading 2 5 2 2" xfId="6810" xr:uid="{61482404-D371-458F-8A98-FE7256BE83F3}"/>
    <cellStyle name="EYColumnHeading 2 5 2 2 2" xfId="6811" xr:uid="{BDBE9BD7-EF23-48D9-991A-9BA6C3FCC06B}"/>
    <cellStyle name="EYColumnHeading 2 5 2 2 2 2" xfId="6812" xr:uid="{040D3F68-3A71-4B80-94D7-15EBA7C735C6}"/>
    <cellStyle name="EYColumnHeading 2 5 2 2 2 2 2" xfId="27850" xr:uid="{1E549FF6-AEE3-46F0-921F-BA48EEFA9BF1}"/>
    <cellStyle name="EYColumnHeading 2 5 2 2 2 3" xfId="34775" xr:uid="{8C28728E-EEC7-4716-8AC1-AD8557904CA1}"/>
    <cellStyle name="EYColumnHeading 2 5 2 2 3" xfId="6813" xr:uid="{A555ECEC-6523-41E4-909F-268A6AECD430}"/>
    <cellStyle name="EYColumnHeading 2 5 2 2 3 2" xfId="6814" xr:uid="{D7D7A715-1FF6-43B3-9D97-3DF86D7370D0}"/>
    <cellStyle name="EYColumnHeading 2 5 2 2 3 2 2" xfId="40355" xr:uid="{6FDDBB49-2775-410C-902B-7F38BD8ADE89}"/>
    <cellStyle name="EYColumnHeading 2 5 2 2 3 3" xfId="28411" xr:uid="{FFCDA094-AAB5-4D91-A862-6F33901C37E8}"/>
    <cellStyle name="EYColumnHeading 2 5 2 2 4" xfId="6815" xr:uid="{5FCDA85E-6DD3-482C-A562-207B44497009}"/>
    <cellStyle name="EYColumnHeading 2 5 2 2 4 2" xfId="40356" xr:uid="{F4BA7FEC-97B5-428C-BC0D-9F5943375CF4}"/>
    <cellStyle name="EYColumnHeading 2 5 2 2 5" xfId="33054" xr:uid="{404AF5C5-1AB0-4481-8A0A-5036C57075ED}"/>
    <cellStyle name="EYColumnHeading 2 5 2 3" xfId="6816" xr:uid="{B66FC3A6-80A5-4D4E-A138-BE5E542AA262}"/>
    <cellStyle name="EYColumnHeading 2 5 2 3 2" xfId="6817" xr:uid="{9F5BFF27-CBD1-428B-B866-5F65AE6A47AA}"/>
    <cellStyle name="EYColumnHeading 2 5 2 3 2 2" xfId="38896" xr:uid="{5FE6CF0F-7C08-45D4-A709-3AF229FF91F7}"/>
    <cellStyle name="EYColumnHeading 2 5 2 3 3" xfId="48241" xr:uid="{60F428CC-FF76-4384-BB70-6BF593181066}"/>
    <cellStyle name="EYColumnHeading 2 5 2 4" xfId="6818" xr:uid="{41DC6315-F3C6-4398-8A18-27D36009B6DF}"/>
    <cellStyle name="EYColumnHeading 2 5 2 4 2" xfId="6819" xr:uid="{26A33A29-90B6-4A05-8EF0-44EB5AC9A458}"/>
    <cellStyle name="EYColumnHeading 2 5 2 4 2 2" xfId="45563" xr:uid="{89291DF8-365B-4179-B0A5-70909FD9680F}"/>
    <cellStyle name="EYColumnHeading 2 5 2 4 3" xfId="36655" xr:uid="{579AD29E-74E7-44A8-8184-5239C6AC5F8F}"/>
    <cellStyle name="EYColumnHeading 2 5 2 5" xfId="6820" xr:uid="{899EAF72-DDAF-4480-A9BC-FF514C0C4813}"/>
    <cellStyle name="EYColumnHeading 2 5 2 5 2" xfId="40357" xr:uid="{EDC3115B-C205-4900-8243-E8C6BD82C87E}"/>
    <cellStyle name="EYColumnHeading 2 5 2 6" xfId="47123" xr:uid="{9B153EF8-09D2-4226-AE7B-A0B0F4E17A97}"/>
    <cellStyle name="EYColumnHeading 2 5 3" xfId="6821" xr:uid="{2484D589-B6F1-47D8-9E11-6B76809BE0BE}"/>
    <cellStyle name="EYColumnHeading 2 5 3 2" xfId="6822" xr:uid="{DDA8A44F-DFBE-4C74-A109-45B45902D116}"/>
    <cellStyle name="EYColumnHeading 2 5 3 2 2" xfId="6823" xr:uid="{04E99CB5-5850-4BB5-A885-63756A54C080}"/>
    <cellStyle name="EYColumnHeading 2 5 3 2 2 2" xfId="46544" xr:uid="{0ED21D43-FCAA-4A48-AB09-8899C1F36A28}"/>
    <cellStyle name="EYColumnHeading 2 5 3 2 3" xfId="35615" xr:uid="{AE789F26-389E-46FE-920C-0C812C92E4D2}"/>
    <cellStyle name="EYColumnHeading 2 5 3 3" xfId="6824" xr:uid="{172BCD98-3AF9-422C-82B9-80FE0AB3B5E4}"/>
    <cellStyle name="EYColumnHeading 2 5 3 3 2" xfId="6825" xr:uid="{801A3F5A-02EF-41E0-BA4C-1E6B9BF2604C}"/>
    <cellStyle name="EYColumnHeading 2 5 3 3 2 2" xfId="40358" xr:uid="{ACCF200C-8B39-4BBD-AF8A-1218499912FE}"/>
    <cellStyle name="EYColumnHeading 2 5 3 3 3" xfId="27979" xr:uid="{401CF04E-744E-4284-AABB-BFEDC2AA6BC1}"/>
    <cellStyle name="EYColumnHeading 2 5 3 4" xfId="6826" xr:uid="{1682B3E9-21A6-4CEC-987B-A391DDC6C589}"/>
    <cellStyle name="EYColumnHeading 2 5 3 4 2" xfId="28399" xr:uid="{FEEA6894-A271-4C32-A777-8CC6BB218484}"/>
    <cellStyle name="EYColumnHeading 2 5 3 5" xfId="32500" xr:uid="{C077FEDA-2C4F-4952-ADB0-CC48F5C063B7}"/>
    <cellStyle name="EYColumnHeading 2 5 4" xfId="6827" xr:uid="{6874A7F7-B281-44F8-B93D-668BA91EFBCA}"/>
    <cellStyle name="EYColumnHeading 2 5 4 2" xfId="6828" xr:uid="{D9AC716A-D3DF-4778-8922-71EF4323DB75}"/>
    <cellStyle name="EYColumnHeading 2 5 4 2 2" xfId="45385" xr:uid="{3069136B-0132-424D-9569-D15F4FE841AB}"/>
    <cellStyle name="EYColumnHeading 2 5 4 3" xfId="27502" xr:uid="{F5619217-011C-4279-B6F5-E8BAB69AD79D}"/>
    <cellStyle name="EYColumnHeading 2 5 5" xfId="6829" xr:uid="{6C64DE07-3F86-4E6D-AE92-348F080ED1E6}"/>
    <cellStyle name="EYColumnHeading 2 5 5 2" xfId="6830" xr:uid="{3A7233B9-4425-4E73-9969-DD59EDF1FF56}"/>
    <cellStyle name="EYColumnHeading 2 5 5 2 2" xfId="28735" xr:uid="{D6C353E5-14CD-42DA-9417-B36EE25C540E}"/>
    <cellStyle name="EYColumnHeading 2 5 5 3" xfId="36406" xr:uid="{8A3EA9C6-59B9-47AA-BC61-5FE4888B44C2}"/>
    <cellStyle name="EYColumnHeading 2 5 6" xfId="6831" xr:uid="{0191EF25-D8EF-4B38-AB26-5CC493D98A65}"/>
    <cellStyle name="EYColumnHeading 2 5 6 2" xfId="28023" xr:uid="{6A04DC39-D72A-4DAD-9C72-DC517751189D}"/>
    <cellStyle name="EYColumnHeading 2 5 7" xfId="47616" xr:uid="{A9B23D67-4795-4DB7-99DC-B0652715FB85}"/>
    <cellStyle name="EYColumnHeading 2 6" xfId="832" xr:uid="{52088E9D-D650-47AA-94B3-20359050393D}"/>
    <cellStyle name="EYColumnHeading 2 6 2" xfId="1915" xr:uid="{33D3030C-A84E-4576-A26B-F0B1AEC20971}"/>
    <cellStyle name="EYColumnHeading 2 6 2 2" xfId="6832" xr:uid="{456EFF1E-7BD7-4C87-92D9-82F3E8744B3C}"/>
    <cellStyle name="EYColumnHeading 2 6 2 2 2" xfId="6833" xr:uid="{A626894E-5589-428F-8FCE-BA6A7B9BBB98}"/>
    <cellStyle name="EYColumnHeading 2 6 2 2 2 2" xfId="6834" xr:uid="{F7089230-4F60-4383-B19B-FD265DFFB540}"/>
    <cellStyle name="EYColumnHeading 2 6 2 2 2 2 2" xfId="44155" xr:uid="{07F59E69-92FC-4441-AEBB-FA5B9263B75E}"/>
    <cellStyle name="EYColumnHeading 2 6 2 2 2 3" xfId="34924" xr:uid="{DB7F1DBC-B138-4E04-81BA-F9C2A82847C7}"/>
    <cellStyle name="EYColumnHeading 2 6 2 2 3" xfId="6835" xr:uid="{CC1E5376-789E-49B3-8B35-4898A627AF64}"/>
    <cellStyle name="EYColumnHeading 2 6 2 2 3 2" xfId="6836" xr:uid="{4A8C5E90-3810-4B0B-89FE-FC13398ADD63}"/>
    <cellStyle name="EYColumnHeading 2 6 2 2 3 2 2" xfId="29533" xr:uid="{3FF1C86E-DF38-4B85-9390-477DF38D8C33}"/>
    <cellStyle name="EYColumnHeading 2 6 2 2 3 3" xfId="28300" xr:uid="{7B2EACD0-3AE6-4C59-8060-6FB0D74D48F0}"/>
    <cellStyle name="EYColumnHeading 2 6 2 2 4" xfId="6837" xr:uid="{89DD03D5-92A0-4441-9C1A-AE0494BD8D48}"/>
    <cellStyle name="EYColumnHeading 2 6 2 2 4 2" xfId="40359" xr:uid="{473A0CB1-14D2-4198-A977-3964ADA5C5BC}"/>
    <cellStyle name="EYColumnHeading 2 6 2 2 5" xfId="32965" xr:uid="{8073BE0B-6D01-4C16-92BE-47D4DE18D955}"/>
    <cellStyle name="EYColumnHeading 2 6 2 3" xfId="6838" xr:uid="{1C078C54-3734-4662-B5CF-F444B4B42CEE}"/>
    <cellStyle name="EYColumnHeading 2 6 2 3 2" xfId="6839" xr:uid="{D58EDDEC-D1F0-4D2E-9B0F-858391450584}"/>
    <cellStyle name="EYColumnHeading 2 6 2 3 2 2" xfId="38243" xr:uid="{511F3EDA-270A-49CA-8D70-C80C44E99088}"/>
    <cellStyle name="EYColumnHeading 2 6 2 3 3" xfId="46020" xr:uid="{334B3985-C32A-4922-9A45-3B3F6E9FA567}"/>
    <cellStyle name="EYColumnHeading 2 6 2 4" xfId="6840" xr:uid="{538C0E02-8734-483C-87D7-40A17AE80B2B}"/>
    <cellStyle name="EYColumnHeading 2 6 2 4 2" xfId="6841" xr:uid="{39672C6B-2DD5-4474-A1D4-4DDF4E81EA4C}"/>
    <cellStyle name="EYColumnHeading 2 6 2 4 2 2" xfId="40360" xr:uid="{B1CE9137-99F4-4128-9F9D-D58D9DE40036}"/>
    <cellStyle name="EYColumnHeading 2 6 2 4 3" xfId="29985" xr:uid="{368CE1EE-56F8-469C-B4D4-857A086CBBB9}"/>
    <cellStyle name="EYColumnHeading 2 6 2 5" xfId="6842" xr:uid="{F8137719-4D4A-40F4-A1A0-94002028DD72}"/>
    <cellStyle name="EYColumnHeading 2 6 2 5 2" xfId="40361" xr:uid="{93724340-F2F3-4859-B084-2073B9962604}"/>
    <cellStyle name="EYColumnHeading 2 6 2 6" xfId="32057" xr:uid="{43F8C591-A61D-41F4-A2D1-66BD71384C39}"/>
    <cellStyle name="EYColumnHeading 2 6 3" xfId="6843" xr:uid="{C5857EC2-1621-419D-993E-F4C384EFF613}"/>
    <cellStyle name="EYColumnHeading 2 6 3 2" xfId="6844" xr:uid="{A9798F58-23CB-480E-AFFA-E3361AAF2018}"/>
    <cellStyle name="EYColumnHeading 2 6 3 2 2" xfId="6845" xr:uid="{590F48A7-68EC-4E94-A7F7-158EE44EFC68}"/>
    <cellStyle name="EYColumnHeading 2 6 3 2 2 2" xfId="46688" xr:uid="{AF3915B8-B216-43A2-AD94-AD866CBCF014}"/>
    <cellStyle name="EYColumnHeading 2 6 3 2 3" xfId="43770" xr:uid="{6DD050EB-BD27-43AB-91DC-D8D53BCA1DC4}"/>
    <cellStyle name="EYColumnHeading 2 6 3 3" xfId="6846" xr:uid="{7BC6BAC9-B565-4039-A4CB-5ED38D2680FE}"/>
    <cellStyle name="EYColumnHeading 2 6 3 3 2" xfId="6847" xr:uid="{187BDC95-C8EE-4C5F-BB41-8C491CF5CBD5}"/>
    <cellStyle name="EYColumnHeading 2 6 3 3 2 2" xfId="40362" xr:uid="{D0249EB9-5483-4002-BF50-2612E91D8631}"/>
    <cellStyle name="EYColumnHeading 2 6 3 3 3" xfId="31311" xr:uid="{0EF41938-542C-4E76-9641-96B717D411C7}"/>
    <cellStyle name="EYColumnHeading 2 6 3 4" xfId="6848" xr:uid="{DD1E4D72-3DF4-46EE-BE95-FF5FA52F3725}"/>
    <cellStyle name="EYColumnHeading 2 6 3 4 2" xfId="40363" xr:uid="{C938DA45-8ABF-4CE7-B18F-E5B9395B31DB}"/>
    <cellStyle name="EYColumnHeading 2 6 3 5" xfId="43957" xr:uid="{899C9018-18F0-4037-A1F5-FA5B0654C6E4}"/>
    <cellStyle name="EYColumnHeading 2 6 4" xfId="6849" xr:uid="{E8C5008C-5040-4F75-9FD8-84676793CF12}"/>
    <cellStyle name="EYColumnHeading 2 6 4 2" xfId="6850" xr:uid="{8BDAF48D-C9A0-42DB-BFEB-D8D21249CBD7}"/>
    <cellStyle name="EYColumnHeading 2 6 4 2 2" xfId="47023" xr:uid="{68E63BD1-762A-455E-9E9A-8FD38C01A5B9}"/>
    <cellStyle name="EYColumnHeading 2 6 4 3" xfId="34455" xr:uid="{0C5DCA15-6216-4989-8011-33C70E04086C}"/>
    <cellStyle name="EYColumnHeading 2 6 5" xfId="6851" xr:uid="{B0F0047B-4391-41C6-A0AB-403F57A576FE}"/>
    <cellStyle name="EYColumnHeading 2 6 5 2" xfId="6852" xr:uid="{AD18FC21-D0AA-4E50-BC45-56178B75D72A}"/>
    <cellStyle name="EYColumnHeading 2 6 5 2 2" xfId="40364" xr:uid="{DB3E8F9F-E3D9-4EB1-A912-EB706AF1E9BC}"/>
    <cellStyle name="EYColumnHeading 2 6 5 3" xfId="47979" xr:uid="{A7E4912D-11E5-4FE7-9BB5-AC69D208D45E}"/>
    <cellStyle name="EYColumnHeading 2 6 6" xfId="6853" xr:uid="{ACDE4280-8653-42CC-B3D0-6DBECD975393}"/>
    <cellStyle name="EYColumnHeading 2 6 6 2" xfId="40365" xr:uid="{55030AE0-C6BF-4CF4-8863-01D9D1DA91A2}"/>
    <cellStyle name="EYColumnHeading 2 6 7" xfId="31509" xr:uid="{D7597CFE-2A91-4FA2-8529-8F297B44E443}"/>
    <cellStyle name="EYColumnHeading 2 7" xfId="1875" xr:uid="{8330334A-391F-4AD4-9C65-D807B3167553}"/>
    <cellStyle name="EYColumnHeading 2 7 2" xfId="6854" xr:uid="{F943DB43-418E-460A-84E4-5197D9ED55B5}"/>
    <cellStyle name="EYColumnHeading 2 7 2 2" xfId="6855" xr:uid="{29215675-3EAA-4EAC-B35A-B63121173B75}"/>
    <cellStyle name="EYColumnHeading 2 7 2 2 2" xfId="6856" xr:uid="{8C4E721C-8734-4DB4-9624-33842F759C0F}"/>
    <cellStyle name="EYColumnHeading 2 7 2 2 2 2" xfId="46333" xr:uid="{F29CE8A0-F25E-4B47-818A-795DF6B534FD}"/>
    <cellStyle name="EYColumnHeading 2 7 2 2 3" xfId="25565" xr:uid="{4CFBA1EC-8663-42F9-A5DC-D44812168162}"/>
    <cellStyle name="EYColumnHeading 2 7 2 3" xfId="6857" xr:uid="{0460F871-E2D7-41A1-AF7A-FF0105866F86}"/>
    <cellStyle name="EYColumnHeading 2 7 2 3 2" xfId="6858" xr:uid="{E76DD3A0-C3AA-4F22-9A90-A48EEF6EB756}"/>
    <cellStyle name="EYColumnHeading 2 7 2 3 2 2" xfId="40366" xr:uid="{11B8FAE5-422D-4DFA-8A32-08F96954815A}"/>
    <cellStyle name="EYColumnHeading 2 7 2 3 3" xfId="30418" xr:uid="{3BE191A5-C119-4360-81E3-812F75C86FD0}"/>
    <cellStyle name="EYColumnHeading 2 7 2 4" xfId="6859" xr:uid="{DE46CEB7-F31F-49BA-9044-2B62FA2A855F}"/>
    <cellStyle name="EYColumnHeading 2 7 2 4 2" xfId="26453" xr:uid="{BC260D3E-180A-46A7-AB06-5D90A04F2820}"/>
    <cellStyle name="EYColumnHeading 2 7 2 5" xfId="32945" xr:uid="{E9765940-E5FE-45B9-8B91-16BF3EDF3469}"/>
    <cellStyle name="EYColumnHeading 2 7 3" xfId="6860" xr:uid="{EFEE6F74-1930-49DA-9F7D-8DE6FE3705BD}"/>
    <cellStyle name="EYColumnHeading 2 7 3 2" xfId="6861" xr:uid="{EBFE7DF9-98E9-4825-BA17-333A3CD129C7}"/>
    <cellStyle name="EYColumnHeading 2 7 3 2 2" xfId="39506" xr:uid="{75D5E51C-F686-4004-A71C-5FC98509CD06}"/>
    <cellStyle name="EYColumnHeading 2 7 3 3" xfId="28322" xr:uid="{30783139-8633-4146-B180-755B0B47C652}"/>
    <cellStyle name="EYColumnHeading 2 7 4" xfId="6862" xr:uid="{18628BF6-2B09-4048-9F3E-7DAA431636F4}"/>
    <cellStyle name="EYColumnHeading 2 7 4 2" xfId="6863" xr:uid="{B1192046-F8F2-47D6-B1D4-CB6DA4DA6BC9}"/>
    <cellStyle name="EYColumnHeading 2 7 4 2 2" xfId="45099" xr:uid="{BD099143-67E8-495F-B5E3-E33F282A233E}"/>
    <cellStyle name="EYColumnHeading 2 7 4 3" xfId="37447" xr:uid="{A17C48EE-6DE5-4072-B708-97DB5D27FABA}"/>
    <cellStyle name="EYColumnHeading 2 7 5" xfId="6864" xr:uid="{D13E1899-32AE-4B4E-A8A1-DE2477E63B0D}"/>
    <cellStyle name="EYColumnHeading 2 7 5 2" xfId="45743" xr:uid="{2A08BBF7-636A-4203-AB98-3DF1653C3889}"/>
    <cellStyle name="EYColumnHeading 2 7 6" xfId="32040" xr:uid="{0299659A-71BF-4CCD-BBDD-EBBD99D2A165}"/>
    <cellStyle name="EYColumnHeading 2 8" xfId="6865" xr:uid="{0327A5A0-F309-4FFA-A880-4D6E3A51884B}"/>
    <cellStyle name="EYColumnHeading 2 8 2" xfId="6866" xr:uid="{EE323412-E476-4ADF-BD52-DBE40A4049AE}"/>
    <cellStyle name="EYColumnHeading 2 8 2 2" xfId="39325" xr:uid="{DC22E956-5D8F-4C91-AD52-BB3B157B0F20}"/>
    <cellStyle name="EYColumnHeading 2 8 3" xfId="35408" xr:uid="{A384C6BD-4E7B-44C4-B28C-709CC9B85822}"/>
    <cellStyle name="EYColumnHeading 2 9" xfId="6867" xr:uid="{756E9882-3CBF-483F-B417-F275A70ECCB1}"/>
    <cellStyle name="EYColumnHeading 2 9 2" xfId="6868" xr:uid="{BDE545CE-57E6-4BF8-9D0F-B056875DCBDE}"/>
    <cellStyle name="EYColumnHeading 2 9 2 2" xfId="27414" xr:uid="{0E5D45B5-13FF-49E0-83E6-0AE235D2569D}"/>
    <cellStyle name="EYColumnHeading 2 9 3" xfId="30561" xr:uid="{FAB455F0-137E-4AB5-A66F-223F5635307A}"/>
    <cellStyle name="EYColumnHeading 3" xfId="1080" xr:uid="{A694A98C-8DFD-4AFE-8517-5735B71B43EA}"/>
    <cellStyle name="EYColumnHeading 3 10" xfId="31415" xr:uid="{C67ADE61-B59D-4EB3-8510-7CC359C6286A}"/>
    <cellStyle name="EYColumnHeading 3 2" xfId="1496" xr:uid="{730A67E3-63E2-4C7B-87AB-16EFC84F89E5}"/>
    <cellStyle name="EYColumnHeading 3 2 2" xfId="1758" xr:uid="{F6761693-584C-483F-BBD2-392D42B95260}"/>
    <cellStyle name="EYColumnHeading 3 2 2 2" xfId="2743" xr:uid="{78648C69-DE3C-4060-A96E-82F04FD5E577}"/>
    <cellStyle name="EYColumnHeading 3 2 2 2 2" xfId="6869" xr:uid="{D35329A8-ECEC-4373-BA31-BA976BC18FA5}"/>
    <cellStyle name="EYColumnHeading 3 2 2 2 2 2" xfId="6870" xr:uid="{219CF47D-C58B-448B-A07D-9A11E49C354C}"/>
    <cellStyle name="EYColumnHeading 3 2 2 2 2 2 2" xfId="6871" xr:uid="{498940E5-3CB9-471D-95E7-6C3D1E22067A}"/>
    <cellStyle name="EYColumnHeading 3 2 2 2 2 2 2 2" xfId="37827" xr:uid="{90EC883F-4660-4271-A295-2BE01B804BFA}"/>
    <cellStyle name="EYColumnHeading 3 2 2 2 2 2 3" xfId="33652" xr:uid="{231B84BA-26C2-48B4-B844-1A1A9B91C654}"/>
    <cellStyle name="EYColumnHeading 3 2 2 2 2 3" xfId="6872" xr:uid="{043D5249-7DA2-47BB-BAF6-4C38BEA0086F}"/>
    <cellStyle name="EYColumnHeading 3 2 2 2 2 3 2" xfId="6873" xr:uid="{34DE2117-72D3-4446-918A-A6A5692B483C}"/>
    <cellStyle name="EYColumnHeading 3 2 2 2 2 3 2 2" xfId="40367" xr:uid="{1A28B5B9-DF11-4405-AFC8-BC3C1CBD2837}"/>
    <cellStyle name="EYColumnHeading 3 2 2 2 2 3 3" xfId="35142" xr:uid="{84DC9BA4-9294-4B74-A791-1779D08F3F6D}"/>
    <cellStyle name="EYColumnHeading 3 2 2 2 2 4" xfId="6874" xr:uid="{929D2692-00A2-495F-BBC9-62B9CB3F6E76}"/>
    <cellStyle name="EYColumnHeading 3 2 2 2 2 4 2" xfId="40368" xr:uid="{7C1D2C5D-119D-46CC-A1B0-FBB9D65F70BA}"/>
    <cellStyle name="EYColumnHeading 3 2 2 2 2 5" xfId="46212" xr:uid="{71E6D7A4-0D53-438D-A79A-04DE4A73A943}"/>
    <cellStyle name="EYColumnHeading 3 2 2 2 3" xfId="6875" xr:uid="{33CE9980-B96C-46F4-B28E-BCFBEC1FA8E8}"/>
    <cellStyle name="EYColumnHeading 3 2 2 2 3 2" xfId="6876" xr:uid="{E18605ED-A0AE-4C11-BEA7-2E76F22B521C}"/>
    <cellStyle name="EYColumnHeading 3 2 2 2 3 2 2" xfId="37563" xr:uid="{D2DA6099-3FD9-43AD-BC9D-4672FB84E8C8}"/>
    <cellStyle name="EYColumnHeading 3 2 2 2 3 3" xfId="33349" xr:uid="{725556B1-B0CA-45DC-9984-2ED9D2F464B3}"/>
    <cellStyle name="EYColumnHeading 3 2 2 2 4" xfId="6877" xr:uid="{E64BE48F-4826-4785-83AD-BDB5F8656A8F}"/>
    <cellStyle name="EYColumnHeading 3 2 2 2 4 2" xfId="6878" xr:uid="{130B6116-0D11-4DAF-9D91-02211917C8C6}"/>
    <cellStyle name="EYColumnHeading 3 2 2 2 4 2 2" xfId="40369" xr:uid="{26A4A57C-12E3-4032-B218-C3DEE41C4463}"/>
    <cellStyle name="EYColumnHeading 3 2 2 2 4 3" xfId="33532" xr:uid="{BAA9F61E-56E6-42C6-A8EB-21A4AC9C3E04}"/>
    <cellStyle name="EYColumnHeading 3 2 2 2 5" xfId="6879" xr:uid="{A301B82D-F56E-40DA-9784-8AEBC5217229}"/>
    <cellStyle name="EYColumnHeading 3 2 2 2 5 2" xfId="40370" xr:uid="{7C14DDDB-5BBD-45CA-94E3-3A8E3FE96465}"/>
    <cellStyle name="EYColumnHeading 3 2 2 2 6" xfId="32347" xr:uid="{5046AFB9-EF0E-4303-A978-79DB2ACDB028}"/>
    <cellStyle name="EYColumnHeading 3 2 2 3" xfId="6880" xr:uid="{75575302-2D62-4AFF-B031-FAAB26D75E89}"/>
    <cellStyle name="EYColumnHeading 3 2 2 3 2" xfId="6881" xr:uid="{F782B862-5220-491D-8A3B-D208EB6C6F5E}"/>
    <cellStyle name="EYColumnHeading 3 2 2 3 2 2" xfId="6882" xr:uid="{671EB7FF-30DB-4168-A09E-BB3701CB2DFF}"/>
    <cellStyle name="EYColumnHeading 3 2 2 3 2 2 2" xfId="39498" xr:uid="{91B5DC7F-00ED-48C1-ABD6-E247FAC4F63F}"/>
    <cellStyle name="EYColumnHeading 3 2 2 3 2 3" xfId="30691" xr:uid="{64A99118-5522-4182-8D68-7489243501F8}"/>
    <cellStyle name="EYColumnHeading 3 2 2 3 3" xfId="6883" xr:uid="{E96E67B2-294D-4EB9-93D9-6DDA5C413ADC}"/>
    <cellStyle name="EYColumnHeading 3 2 2 3 3 2" xfId="6884" xr:uid="{4B19EECF-6481-4CCE-86E3-59952CD20098}"/>
    <cellStyle name="EYColumnHeading 3 2 2 3 3 2 2" xfId="47348" xr:uid="{F33FFE2E-88A9-4652-94DB-38DC6313D818}"/>
    <cellStyle name="EYColumnHeading 3 2 2 3 3 3" xfId="47954" xr:uid="{42862A32-619E-4697-A3D7-7A159AC9403B}"/>
    <cellStyle name="EYColumnHeading 3 2 2 3 4" xfId="6885" xr:uid="{4709E9EB-200E-4D08-B623-798C5AA297F7}"/>
    <cellStyle name="EYColumnHeading 3 2 2 3 4 2" xfId="47532" xr:uid="{76C84228-47D3-4F95-9617-3C96244852F4}"/>
    <cellStyle name="EYColumnHeading 3 2 2 3 5" xfId="32873" xr:uid="{7CA74729-CCFB-489F-8A6C-774B71B7806C}"/>
    <cellStyle name="EYColumnHeading 3 2 2 4" xfId="6886" xr:uid="{5350D888-12F6-4176-AB29-55B98772079F}"/>
    <cellStyle name="EYColumnHeading 3 2 2 4 2" xfId="6887" xr:uid="{1BDA5B5A-D326-47EB-B1CA-31EA5B5698FE}"/>
    <cellStyle name="EYColumnHeading 3 2 2 4 2 2" xfId="25939" xr:uid="{F4E5D8F1-A6A3-4A1C-83E6-6FF792B87744}"/>
    <cellStyle name="EYColumnHeading 3 2 2 4 3" xfId="27229" xr:uid="{772A78FD-E479-45D6-B9DC-90ADB7050A73}"/>
    <cellStyle name="EYColumnHeading 3 2 2 5" xfId="6888" xr:uid="{9F24A7F3-5641-4D84-A386-7D0B8397D4FD}"/>
    <cellStyle name="EYColumnHeading 3 2 2 5 2" xfId="6889" xr:uid="{0472518C-0E77-42ED-9448-FE127C0EB8F8}"/>
    <cellStyle name="EYColumnHeading 3 2 2 5 2 2" xfId="30946" xr:uid="{846A6ED2-77F3-48F8-8A80-92AFF0BC146B}"/>
    <cellStyle name="EYColumnHeading 3 2 2 5 3" xfId="26596" xr:uid="{D56DB3C0-E017-480D-9C59-A8E1B5E0A501}"/>
    <cellStyle name="EYColumnHeading 3 2 2 6" xfId="6890" xr:uid="{262C899A-319B-4BE3-A0F3-375C95F11B92}"/>
    <cellStyle name="EYColumnHeading 3 2 2 6 2" xfId="48230" xr:uid="{CCC6A0C5-8108-48DB-9C41-BD52019A6FA8}"/>
    <cellStyle name="EYColumnHeading 3 2 2 7" xfId="46402" xr:uid="{55B79C3C-48D3-4323-8F33-86CE032CEB56}"/>
    <cellStyle name="EYColumnHeading 3 2 3" xfId="2487" xr:uid="{1A5DA31A-62AE-42D2-B3C1-EF3E7C326CA1}"/>
    <cellStyle name="EYColumnHeading 3 2 3 2" xfId="6891" xr:uid="{CA4C6985-341C-4ACB-A1E2-28271D8EBF3D}"/>
    <cellStyle name="EYColumnHeading 3 2 3 2 2" xfId="6892" xr:uid="{BB263EBA-27EE-43E1-876C-A824A76FFD7C}"/>
    <cellStyle name="EYColumnHeading 3 2 3 2 2 2" xfId="6893" xr:uid="{ACCBFD20-2AA1-4622-9746-14031A16BEB4}"/>
    <cellStyle name="EYColumnHeading 3 2 3 2 2 2 2" xfId="31206" xr:uid="{A48A0E64-4031-4A76-AF36-839FA8205EC4}"/>
    <cellStyle name="EYColumnHeading 3 2 3 2 2 3" xfId="34410" xr:uid="{58CE014D-4C01-4F9C-B2E3-091075C560E5}"/>
    <cellStyle name="EYColumnHeading 3 2 3 2 3" xfId="6894" xr:uid="{41BA5962-3B54-4709-A05B-5EB46223779B}"/>
    <cellStyle name="EYColumnHeading 3 2 3 2 3 2" xfId="6895" xr:uid="{C6AAF5BB-57B7-4535-9C09-4C5D74DA3164}"/>
    <cellStyle name="EYColumnHeading 3 2 3 2 3 2 2" xfId="40371" xr:uid="{9D250E52-2699-493B-B71A-D9BDAA16D7EC}"/>
    <cellStyle name="EYColumnHeading 3 2 3 2 3 3" xfId="36201" xr:uid="{1AE00B62-2FE5-4391-B863-F4836B6DAF5A}"/>
    <cellStyle name="EYColumnHeading 3 2 3 2 4" xfId="6896" xr:uid="{215F51C8-314A-438A-89D9-C9A56C971B33}"/>
    <cellStyle name="EYColumnHeading 3 2 3 2 4 2" xfId="46457" xr:uid="{ACE4E309-E652-4E33-9749-4DA92C9FBC9C}"/>
    <cellStyle name="EYColumnHeading 3 2 3 2 5" xfId="26318" xr:uid="{7895A92C-D57D-431B-BF12-361AFA9975AA}"/>
    <cellStyle name="EYColumnHeading 3 2 3 3" xfId="6897" xr:uid="{E0302E04-5BD5-450B-9C6A-D950801D9715}"/>
    <cellStyle name="EYColumnHeading 3 2 3 3 2" xfId="6898" xr:uid="{1A8DC428-4388-4568-927A-61D5450C14D6}"/>
    <cellStyle name="EYColumnHeading 3 2 3 3 2 2" xfId="49411" xr:uid="{FEBCDEB4-5E50-435F-BA16-8FB56B7E700C}"/>
    <cellStyle name="EYColumnHeading 3 2 3 3 3" xfId="43750" xr:uid="{4A404A9E-58FF-49A3-BC55-6B13C01BDE67}"/>
    <cellStyle name="EYColumnHeading 3 2 3 4" xfId="6899" xr:uid="{FA857ABB-000B-4181-B34A-4F31A133E2FE}"/>
    <cellStyle name="EYColumnHeading 3 2 3 4 2" xfId="6900" xr:uid="{D2A0032D-BD61-4890-AE82-B6DDDC2B5C35}"/>
    <cellStyle name="EYColumnHeading 3 2 3 4 2 2" xfId="44168" xr:uid="{CC07F8CF-9586-45E1-AC73-1026D8ABD96D}"/>
    <cellStyle name="EYColumnHeading 3 2 3 4 3" xfId="47404" xr:uid="{ABA71318-1398-44AB-B45F-9D0BC834D71D}"/>
    <cellStyle name="EYColumnHeading 3 2 3 5" xfId="6901" xr:uid="{EDA77CAA-207F-4466-BC4B-C9247D5F540D}"/>
    <cellStyle name="EYColumnHeading 3 2 3 5 2" xfId="44333" xr:uid="{7DA30519-B510-4411-A7BA-6F42D94D96E6}"/>
    <cellStyle name="EYColumnHeading 3 2 3 6" xfId="48999" xr:uid="{1BFA8AA3-E6D4-4159-903F-6F3E10F512E6}"/>
    <cellStyle name="EYColumnHeading 3 2 4" xfId="6902" xr:uid="{A2A03855-E135-42D1-8EE3-A5328BDBB9CC}"/>
    <cellStyle name="EYColumnHeading 3 2 4 2" xfId="6903" xr:uid="{A3B7A00E-278B-4837-A769-4B8303AA4FD6}"/>
    <cellStyle name="EYColumnHeading 3 2 4 2 2" xfId="6904" xr:uid="{044D1AA9-7BF6-4E21-A2A5-F8BAB957B6D9}"/>
    <cellStyle name="EYColumnHeading 3 2 4 2 2 2" xfId="27894" xr:uid="{B6F23E95-F3F2-471A-BF2B-9DFC06EE19FA}"/>
    <cellStyle name="EYColumnHeading 3 2 4 2 3" xfId="29829" xr:uid="{2FF8D540-1775-403D-9D77-835B22F9E285}"/>
    <cellStyle name="EYColumnHeading 3 2 4 3" xfId="6905" xr:uid="{DCF885A2-6E4C-448A-8E7C-DE7F8FDF143B}"/>
    <cellStyle name="EYColumnHeading 3 2 4 3 2" xfId="6906" xr:uid="{FF925BD7-6462-45FF-9146-CF83781FBCF5}"/>
    <cellStyle name="EYColumnHeading 3 2 4 3 2 2" xfId="44627" xr:uid="{65758627-96A5-4BB8-95B8-574AEDA77520}"/>
    <cellStyle name="EYColumnHeading 3 2 4 3 3" xfId="48898" xr:uid="{3192B50A-BC13-43E9-B204-1BEF6A95D072}"/>
    <cellStyle name="EYColumnHeading 3 2 4 4" xfId="6907" xr:uid="{687FD0CB-6F7A-4B8E-8850-1F76588280E0}"/>
    <cellStyle name="EYColumnHeading 3 2 4 4 2" xfId="40372" xr:uid="{66A571DF-FAC3-4EDF-8A5E-5361D065F71B}"/>
    <cellStyle name="EYColumnHeading 3 2 4 5" xfId="46834" xr:uid="{26970066-3F7C-4226-80C6-29D6CD8EC5F4}"/>
    <cellStyle name="EYColumnHeading 3 2 5" xfId="6908" xr:uid="{3F15EE07-1A11-4684-80A6-668C1E77D210}"/>
    <cellStyle name="EYColumnHeading 3 2 5 2" xfId="6909" xr:uid="{8630176F-F71E-49A3-8A5E-4FACB06D7CB1}"/>
    <cellStyle name="EYColumnHeading 3 2 5 2 2" xfId="38122" xr:uid="{F8749749-E3F1-4A1A-AFD5-D8C0A39F6BE8}"/>
    <cellStyle name="EYColumnHeading 3 2 5 3" xfId="28819" xr:uid="{E095E09A-2274-4410-ACBF-42BEFDBF6212}"/>
    <cellStyle name="EYColumnHeading 3 2 6" xfId="6910" xr:uid="{34F412C1-B0E3-4129-80D1-43831B89A16E}"/>
    <cellStyle name="EYColumnHeading 3 2 6 2" xfId="6911" xr:uid="{F893C24E-7C6C-460D-8A2B-D6CD1218A872}"/>
    <cellStyle name="EYColumnHeading 3 2 6 2 2" xfId="40373" xr:uid="{8BBD2B9C-8CF0-43AF-A32E-0AB48CB7472F}"/>
    <cellStyle name="EYColumnHeading 3 2 6 3" xfId="45042" xr:uid="{BE7F8E91-A5B6-48B7-B23C-AD6DDCCAF6AB}"/>
    <cellStyle name="EYColumnHeading 3 2 7" xfId="6912" xr:uid="{0B4BCF85-91A9-482A-A00F-5694CFF73EC0}"/>
    <cellStyle name="EYColumnHeading 3 2 7 2" xfId="40374" xr:uid="{8EF6AF71-D134-4C95-AB4A-0BFA0C63C38C}"/>
    <cellStyle name="EYColumnHeading 3 2 8" xfId="31584" xr:uid="{D10CCD77-E269-4E55-9C58-47682F5C87F4}"/>
    <cellStyle name="EYColumnHeading 3 3" xfId="834" xr:uid="{934E6C82-69CD-460E-A35E-B3A7CD2ABB7A}"/>
    <cellStyle name="EYColumnHeading 3 3 2" xfId="1917" xr:uid="{F7275B73-3DFE-4F25-AEFE-26DEB8649A03}"/>
    <cellStyle name="EYColumnHeading 3 3 2 2" xfId="6913" xr:uid="{5D29FEA0-1175-4EA5-B54B-3AC4CCAFC002}"/>
    <cellStyle name="EYColumnHeading 3 3 2 2 2" xfId="6914" xr:uid="{CFE67CF6-8380-4D31-95F6-BC1FEA2D1D2D}"/>
    <cellStyle name="EYColumnHeading 3 3 2 2 2 2" xfId="6915" xr:uid="{C13D4449-41D0-4FBE-83AE-DECEAD51FD0F}"/>
    <cellStyle name="EYColumnHeading 3 3 2 2 2 2 2" xfId="44901" xr:uid="{7CB12DC7-9D21-49A6-82E1-ACC2A263BA00}"/>
    <cellStyle name="EYColumnHeading 3 3 2 2 2 3" xfId="25203" xr:uid="{DD8A84A4-3C19-4076-8F58-23B1DBC0B1B9}"/>
    <cellStyle name="EYColumnHeading 3 3 2 2 3" xfId="6916" xr:uid="{8E640F65-2216-4BF7-ABFF-0A249C3F4F05}"/>
    <cellStyle name="EYColumnHeading 3 3 2 2 3 2" xfId="6917" xr:uid="{737D75B8-8CDE-409C-B553-704108F40616}"/>
    <cellStyle name="EYColumnHeading 3 3 2 2 3 2 2" xfId="40375" xr:uid="{95F61B21-A8E8-4958-8142-F7B795BBC19E}"/>
    <cellStyle name="EYColumnHeading 3 3 2 2 3 3" xfId="36955" xr:uid="{49302A66-BB4E-4EB1-B34C-E50D79EFF055}"/>
    <cellStyle name="EYColumnHeading 3 3 2 2 4" xfId="6918" xr:uid="{5E29473F-EB43-48DB-B7BF-1638CE938276}"/>
    <cellStyle name="EYColumnHeading 3 3 2 2 4 2" xfId="40376" xr:uid="{A9B12ADE-9A35-4FD7-A527-2331A40C64DB}"/>
    <cellStyle name="EYColumnHeading 3 3 2 2 5" xfId="32967" xr:uid="{F7511796-8011-470D-88AF-059CE45B8A35}"/>
    <cellStyle name="EYColumnHeading 3 3 2 3" xfId="6919" xr:uid="{FB968759-13B0-48FB-A409-599280C7415E}"/>
    <cellStyle name="EYColumnHeading 3 3 2 3 2" xfId="6920" xr:uid="{B7B3DC44-9864-4AD4-887E-86F474C071A6}"/>
    <cellStyle name="EYColumnHeading 3 3 2 3 2 2" xfId="39266" xr:uid="{926CA840-01EA-42FC-B7E7-2E2A27340CF8}"/>
    <cellStyle name="EYColumnHeading 3 3 2 3 3" xfId="47653" xr:uid="{B353CEFF-5FAC-4769-A767-0025EF22B5BC}"/>
    <cellStyle name="EYColumnHeading 3 3 2 4" xfId="6921" xr:uid="{003F5410-6033-411F-8378-95931E34CD25}"/>
    <cellStyle name="EYColumnHeading 3 3 2 4 2" xfId="6922" xr:uid="{20AA898C-C58B-4173-9DA0-DF295C8A6168}"/>
    <cellStyle name="EYColumnHeading 3 3 2 4 2 2" xfId="28947" xr:uid="{232A2F30-52E1-4CF7-93D9-C8A8ABE41C56}"/>
    <cellStyle name="EYColumnHeading 3 3 2 4 3" xfId="28549" xr:uid="{7BEB0F45-033A-4A41-8F3F-4D3B2FB3FAC3}"/>
    <cellStyle name="EYColumnHeading 3 3 2 5" xfId="6923" xr:uid="{46598377-7255-4EFE-9CA9-D97B8136F275}"/>
    <cellStyle name="EYColumnHeading 3 3 2 5 2" xfId="29741" xr:uid="{F2B02F74-1F13-444E-B4C8-DCB925E3BEA3}"/>
    <cellStyle name="EYColumnHeading 3 3 2 6" xfId="26471" xr:uid="{5B15997D-06A9-4545-811A-2870D7676AD3}"/>
    <cellStyle name="EYColumnHeading 3 3 3" xfId="6924" xr:uid="{F1EE443B-DFA5-4200-A57E-8C0CFE21B7D4}"/>
    <cellStyle name="EYColumnHeading 3 3 3 2" xfId="6925" xr:uid="{0870F320-453C-416B-B578-4EF20FAE6545}"/>
    <cellStyle name="EYColumnHeading 3 3 3 2 2" xfId="6926" xr:uid="{1F1F7283-1153-4287-A3D5-9EB6A5742E1E}"/>
    <cellStyle name="EYColumnHeading 3 3 3 2 2 2" xfId="37601" xr:uid="{33D0F1FF-3159-4847-BE51-20E02B7965AD}"/>
    <cellStyle name="EYColumnHeading 3 3 3 2 3" xfId="33400" xr:uid="{327047DE-9A0E-4FC7-B865-72187B399957}"/>
    <cellStyle name="EYColumnHeading 3 3 3 3" xfId="6927" xr:uid="{D777EB43-4D56-4FD9-BF61-9E1A96C5ED85}"/>
    <cellStyle name="EYColumnHeading 3 3 3 3 2" xfId="6928" xr:uid="{5BCF8BF2-0227-4793-8902-0336A443CC3D}"/>
    <cellStyle name="EYColumnHeading 3 3 3 3 2 2" xfId="40377" xr:uid="{E9767687-3F39-49BA-9940-BBF6846F6AC1}"/>
    <cellStyle name="EYColumnHeading 3 3 3 3 3" xfId="34677" xr:uid="{11A71C9B-BD26-4BB4-903E-19D8F250158E}"/>
    <cellStyle name="EYColumnHeading 3 3 3 4" xfId="6929" xr:uid="{908D7223-D9C5-41DF-9251-0BA4EE90402A}"/>
    <cellStyle name="EYColumnHeading 3 3 3 4 2" xfId="40378" xr:uid="{2B701447-79C7-4BCA-881E-B3C8FC4C855A}"/>
    <cellStyle name="EYColumnHeading 3 3 3 5" xfId="32414" xr:uid="{5FFC9185-9904-456E-B2BF-DB26C662C592}"/>
    <cellStyle name="EYColumnHeading 3 3 4" xfId="6930" xr:uid="{9F902EAA-F5FC-4CC4-B725-3BACB431D3F9}"/>
    <cellStyle name="EYColumnHeading 3 3 4 2" xfId="6931" xr:uid="{0219C0B9-C950-4168-92C3-64330BEC84C3}"/>
    <cellStyle name="EYColumnHeading 3 3 4 2 2" xfId="38147" xr:uid="{6F651E7A-FF0C-448B-8037-2E9E64BF6BAB}"/>
    <cellStyle name="EYColumnHeading 3 3 4 3" xfId="31091" xr:uid="{BF7E35E3-2211-4A02-A6DB-7C14DB16820D}"/>
    <cellStyle name="EYColumnHeading 3 3 5" xfId="6932" xr:uid="{75175D9E-DCED-4670-BEFC-15C04B18F6C5}"/>
    <cellStyle name="EYColumnHeading 3 3 5 2" xfId="6933" xr:uid="{F01A0F3E-5908-4838-8912-CFCFB244535F}"/>
    <cellStyle name="EYColumnHeading 3 3 5 2 2" xfId="40379" xr:uid="{2E66B98C-A6D2-4966-B759-CD53C0E14713}"/>
    <cellStyle name="EYColumnHeading 3 3 5 3" xfId="46928" xr:uid="{BF159952-E948-4D77-AA41-8425D3893D0B}"/>
    <cellStyle name="EYColumnHeading 3 3 6" xfId="6934" xr:uid="{20B72F2C-3A05-4B49-9AEE-B00CB652B048}"/>
    <cellStyle name="EYColumnHeading 3 3 6 2" xfId="40380" xr:uid="{8B882F9F-3806-4DAB-BFA7-EED39187AC6E}"/>
    <cellStyle name="EYColumnHeading 3 3 7" xfId="31525" xr:uid="{3E35A095-8BE9-44FB-9486-F0B0BBB8BDA4}"/>
    <cellStyle name="EYColumnHeading 3 4" xfId="1327" xr:uid="{0A9A13BC-995F-41C3-B8C8-F3315F0A1A81}"/>
    <cellStyle name="EYColumnHeading 3 4 2" xfId="2321" xr:uid="{0369DAE6-1F41-4381-AB6D-6A730D7E0F05}"/>
    <cellStyle name="EYColumnHeading 3 4 2 2" xfId="6935" xr:uid="{5D187393-F973-4ACB-AC05-35B635C7C1E7}"/>
    <cellStyle name="EYColumnHeading 3 4 2 2 2" xfId="6936" xr:uid="{842F65E0-08B9-4417-A0B2-BF9098232564}"/>
    <cellStyle name="EYColumnHeading 3 4 2 2 2 2" xfId="6937" xr:uid="{E34931C2-7165-4660-8CDB-E3B4A7652CCF}"/>
    <cellStyle name="EYColumnHeading 3 4 2 2 2 2 2" xfId="38169" xr:uid="{299F0D84-6A4F-457B-9E64-DA6CA058988D}"/>
    <cellStyle name="EYColumnHeading 3 4 2 2 2 3" xfId="34080" xr:uid="{E75BAF4D-B5AD-469B-89EA-04C3FB207982}"/>
    <cellStyle name="EYColumnHeading 3 4 2 2 3" xfId="6938" xr:uid="{52A7EB4D-7A6B-4755-8A91-80EB00FC6CA9}"/>
    <cellStyle name="EYColumnHeading 3 4 2 2 3 2" xfId="6939" xr:uid="{5CC870DD-6BF3-4F89-AA4D-76E270BF94E9}"/>
    <cellStyle name="EYColumnHeading 3 4 2 2 3 2 2" xfId="40381" xr:uid="{49848E3D-4172-4062-93EE-3A3FF6C2E88A}"/>
    <cellStyle name="EYColumnHeading 3 4 2 2 3 3" xfId="45344" xr:uid="{349CE847-4AB3-469B-97AB-AB0ED46B716B}"/>
    <cellStyle name="EYColumnHeading 3 4 2 2 4" xfId="6940" xr:uid="{6DF1C284-7203-4AF0-A60D-7AB0B443C560}"/>
    <cellStyle name="EYColumnHeading 3 4 2 2 4 2" xfId="40382" xr:uid="{574CA990-3EEA-44DE-8887-3E2F835BCB1C}"/>
    <cellStyle name="EYColumnHeading 3 4 2 2 5" xfId="28602" xr:uid="{CB75A6F1-3469-4AE6-AA0D-0C42047C2993}"/>
    <cellStyle name="EYColumnHeading 3 4 2 3" xfId="6941" xr:uid="{B3F79DDA-F8BF-4C97-A41D-1B6AFD58AADF}"/>
    <cellStyle name="EYColumnHeading 3 4 2 3 2" xfId="6942" xr:uid="{2A75FFB7-2F97-41FF-865E-AF12C1F07242}"/>
    <cellStyle name="EYColumnHeading 3 4 2 3 2 2" xfId="46482" xr:uid="{5C1379A1-A9ED-4EA7-AF5D-EF93ABB5F519}"/>
    <cellStyle name="EYColumnHeading 3 4 2 3 3" xfId="31357" xr:uid="{0D6097FC-63AF-454F-BF93-B0E72B134D46}"/>
    <cellStyle name="EYColumnHeading 3 4 2 4" xfId="6943" xr:uid="{CA946445-7A9C-46F6-9C9E-C08E7ACE60BE}"/>
    <cellStyle name="EYColumnHeading 3 4 2 4 2" xfId="6944" xr:uid="{FA471707-745C-492F-A166-BE2E452EA0E9}"/>
    <cellStyle name="EYColumnHeading 3 4 2 4 2 2" xfId="40383" xr:uid="{192E27B5-750A-4C98-A253-8EF62F27B43C}"/>
    <cellStyle name="EYColumnHeading 3 4 2 4 3" xfId="37350" xr:uid="{5D1EA658-0CB2-4DF5-BD29-3F93B5012B4C}"/>
    <cellStyle name="EYColumnHeading 3 4 2 5" xfId="6945" xr:uid="{6E16E1A4-D251-485F-BEB0-2E4D9170D2F2}"/>
    <cellStyle name="EYColumnHeading 3 4 2 5 2" xfId="48818" xr:uid="{7DA0615C-EC28-4624-8233-D49B05FD1355}"/>
    <cellStyle name="EYColumnHeading 3 4 2 6" xfId="28896" xr:uid="{A28EB005-E67B-4B0D-BCD0-577AF90D03AE}"/>
    <cellStyle name="EYColumnHeading 3 4 3" xfId="6946" xr:uid="{1AE6823D-057B-43DC-ADC6-52421D5193D2}"/>
    <cellStyle name="EYColumnHeading 3 4 3 2" xfId="6947" xr:uid="{5C40575B-A452-4CD4-8EBD-9925EBD21510}"/>
    <cellStyle name="EYColumnHeading 3 4 3 2 2" xfId="6948" xr:uid="{2AE4DE2C-4B70-440F-A113-B4BF19C87993}"/>
    <cellStyle name="EYColumnHeading 3 4 3 2 2 2" xfId="38539" xr:uid="{F0EC1950-7004-4653-8CCC-EFD728C99F0C}"/>
    <cellStyle name="EYColumnHeading 3 4 3 2 3" xfId="47605" xr:uid="{6EFEA366-A39D-4264-9BB7-825AD28A75F4}"/>
    <cellStyle name="EYColumnHeading 3 4 3 3" xfId="6949" xr:uid="{C19A2525-FCE6-405B-BDBA-E022C2510E41}"/>
    <cellStyle name="EYColumnHeading 3 4 3 3 2" xfId="6950" xr:uid="{8E834B00-C54C-4218-8100-88407C1E5709}"/>
    <cellStyle name="EYColumnHeading 3 4 3 3 2 2" xfId="45938" xr:uid="{58ED143B-C305-436C-B90B-619FB5228E2C}"/>
    <cellStyle name="EYColumnHeading 3 4 3 3 3" xfId="36288" xr:uid="{FBE19DA4-29AF-4926-9238-46CB69BC6815}"/>
    <cellStyle name="EYColumnHeading 3 4 3 4" xfId="6951" xr:uid="{A39C12FC-C66E-49BF-B71F-D08CF84661D4}"/>
    <cellStyle name="EYColumnHeading 3 4 3 4 2" xfId="46166" xr:uid="{CEA34788-7469-4904-9190-1A538E225ED9}"/>
    <cellStyle name="EYColumnHeading 3 4 3 5" xfId="28702" xr:uid="{CAE1FB06-7390-4B96-8526-A7FB782CA3E8}"/>
    <cellStyle name="EYColumnHeading 3 4 4" xfId="6952" xr:uid="{C0EF504F-A63D-4F63-B58B-7CAB12D6DF24}"/>
    <cellStyle name="EYColumnHeading 3 4 4 2" xfId="6953" xr:uid="{AAC9CF46-E24A-4346-82BB-E29E08438385}"/>
    <cellStyle name="EYColumnHeading 3 4 4 2 2" xfId="38576" xr:uid="{A0B42370-047A-488D-980B-47B1F640C7D8}"/>
    <cellStyle name="EYColumnHeading 3 4 4 3" xfId="45524" xr:uid="{AE7D6C5C-DCA8-4544-82EA-02029D2DD7C0}"/>
    <cellStyle name="EYColumnHeading 3 4 5" xfId="6954" xr:uid="{D8698398-BFDD-4603-93CD-3E98D3144122}"/>
    <cellStyle name="EYColumnHeading 3 4 5 2" xfId="6955" xr:uid="{29B8E213-3F56-484B-A1EF-7A1800591E73}"/>
    <cellStyle name="EYColumnHeading 3 4 5 2 2" xfId="40384" xr:uid="{39DD914E-FEF5-450A-A72B-E34408F9D30A}"/>
    <cellStyle name="EYColumnHeading 3 4 5 3" xfId="36332" xr:uid="{C037C9C2-2B04-440E-A74D-DF9C91FB2853}"/>
    <cellStyle name="EYColumnHeading 3 4 6" xfId="6956" xr:uid="{68D66421-6B87-43EB-94D1-9A177B432D91}"/>
    <cellStyle name="EYColumnHeading 3 4 6 2" xfId="46330" xr:uid="{43179C99-402B-4566-946E-0FD0535A5229}"/>
    <cellStyle name="EYColumnHeading 3 4 7" xfId="31707" xr:uid="{6F659D6E-B23C-4E9C-A09F-1241DD612E25}"/>
    <cellStyle name="EYColumnHeading 3 5" xfId="2094" xr:uid="{D532F41A-1C36-44DD-B98C-9B6B99B356A0}"/>
    <cellStyle name="EYColumnHeading 3 5 2" xfId="6957" xr:uid="{E5D3308C-E681-4EF4-8BD4-03069368EA22}"/>
    <cellStyle name="EYColumnHeading 3 5 2 2" xfId="6958" xr:uid="{90091100-B97F-4338-9CEA-EA3105A6AAF9}"/>
    <cellStyle name="EYColumnHeading 3 5 2 2 2" xfId="6959" xr:uid="{831CF893-D1A8-423B-968A-D5F94C5031ED}"/>
    <cellStyle name="EYColumnHeading 3 5 2 2 2 2" xfId="38442" xr:uid="{A9E222C2-9CF1-4C73-A044-CFC16F528CEA}"/>
    <cellStyle name="EYColumnHeading 3 5 2 2 3" xfId="34409" xr:uid="{F548B841-D474-4C2D-A1A3-86B7896A9279}"/>
    <cellStyle name="EYColumnHeading 3 5 2 3" xfId="6960" xr:uid="{72C0FD2E-14B8-4F23-94E3-468C6A67FC55}"/>
    <cellStyle name="EYColumnHeading 3 5 2 3 2" xfId="6961" xr:uid="{FC783D12-9FCA-4EC6-B726-6555A60604C5}"/>
    <cellStyle name="EYColumnHeading 3 5 2 3 2 2" xfId="40385" xr:uid="{65F2C499-CF5C-4AA9-A882-918671C3538E}"/>
    <cellStyle name="EYColumnHeading 3 5 2 3 3" xfId="36199" xr:uid="{1023D33C-3BDD-4AA0-A501-69402F19B127}"/>
    <cellStyle name="EYColumnHeading 3 5 2 4" xfId="6962" xr:uid="{43D4159F-E930-4EB8-9C8E-D0250CA613BB}"/>
    <cellStyle name="EYColumnHeading 3 5 2 4 2" xfId="29713" xr:uid="{702F5291-1EE9-457D-9485-2D73B2FF13C9}"/>
    <cellStyle name="EYColumnHeading 3 5 2 5" xfId="33069" xr:uid="{993FE517-20A4-4AC4-9FB2-D3A8C928C08B}"/>
    <cellStyle name="EYColumnHeading 3 5 3" xfId="6963" xr:uid="{073E4850-7D40-450E-B94B-9E3B7BC93EF4}"/>
    <cellStyle name="EYColumnHeading 3 5 3 2" xfId="6964" xr:uid="{62A770C3-7FC5-420D-ABDB-09947038F866}"/>
    <cellStyle name="EYColumnHeading 3 5 3 2 2" xfId="26113" xr:uid="{11A27A5E-C5A8-4695-956B-9D754FFD005E}"/>
    <cellStyle name="EYColumnHeading 3 5 3 3" xfId="34293" xr:uid="{6FE977D2-808B-4C9B-A205-00FDBF8BD6FC}"/>
    <cellStyle name="EYColumnHeading 3 5 4" xfId="6965" xr:uid="{F7DFECE5-5D50-48A1-B690-D0B9FB9E962A}"/>
    <cellStyle name="EYColumnHeading 3 5 4 2" xfId="6966" xr:uid="{207A20DA-36B6-4000-AAAF-7076E0BDED00}"/>
    <cellStyle name="EYColumnHeading 3 5 4 2 2" xfId="46208" xr:uid="{3E1816CE-C5A7-4C3B-AA04-BD8310520B42}"/>
    <cellStyle name="EYColumnHeading 3 5 4 3" xfId="36092" xr:uid="{873CDAF0-B07C-41EE-8DB8-6BB23DF1A190}"/>
    <cellStyle name="EYColumnHeading 3 5 5" xfId="6967" xr:uid="{60489C61-A7BB-45FA-B20C-824903185CF2}"/>
    <cellStyle name="EYColumnHeading 3 5 5 2" xfId="44026" xr:uid="{897773B7-A8AA-465C-9656-1D57A13FCD7B}"/>
    <cellStyle name="EYColumnHeading 3 5 6" xfId="32166" xr:uid="{F6313593-46A5-477B-BAE6-C8BACF4D3A58}"/>
    <cellStyle name="EYColumnHeading 3 6" xfId="6968" xr:uid="{AEA9C5C7-661C-42DD-B856-66B822B0FEAA}"/>
    <cellStyle name="EYColumnHeading 3 6 2" xfId="6969" xr:uid="{8C32EB2E-B46D-427D-A8F5-A9BF03CF1982}"/>
    <cellStyle name="EYColumnHeading 3 6 2 2" xfId="6970" xr:uid="{F9AF6957-31D9-4373-B2B9-B609E732C553}"/>
    <cellStyle name="EYColumnHeading 3 6 2 2 2" xfId="38389" xr:uid="{E1923FD3-B309-4137-99F3-07A178B7030E}"/>
    <cellStyle name="EYColumnHeading 3 6 2 3" xfId="34343" xr:uid="{68DDF308-270D-4FC9-9D48-09262211A27E}"/>
    <cellStyle name="EYColumnHeading 3 6 3" xfId="6971" xr:uid="{3C1D0483-05C9-4584-B984-9C9B993DA025}"/>
    <cellStyle name="EYColumnHeading 3 6 3 2" xfId="6972" xr:uid="{2600B92C-B883-492C-A66B-EB2600A2E157}"/>
    <cellStyle name="EYColumnHeading 3 6 3 2 2" xfId="46471" xr:uid="{76AC85E2-26C3-42FB-97E3-8190D321C03E}"/>
    <cellStyle name="EYColumnHeading 3 6 3 3" xfId="36142" xr:uid="{9A9031B3-65BD-4186-93F2-273A51EDE01A}"/>
    <cellStyle name="EYColumnHeading 3 6 4" xfId="6973" xr:uid="{F324A2A8-1A4E-4393-9605-CA87B517B48A}"/>
    <cellStyle name="EYColumnHeading 3 6 4 2" xfId="40386" xr:uid="{A65B95C7-07CE-4908-80D5-8D08B8743138}"/>
    <cellStyle name="EYColumnHeading 3 6 5" xfId="32518" xr:uid="{F2312A4B-DD67-4CD1-8A10-4D51E4BF38B2}"/>
    <cellStyle name="EYColumnHeading 3 7" xfId="6974" xr:uid="{C1F22A6E-A463-4155-85D2-44DB02948898}"/>
    <cellStyle name="EYColumnHeading 3 7 2" xfId="6975" xr:uid="{BC733FDA-9138-4AD2-B469-20001AAE6267}"/>
    <cellStyle name="EYColumnHeading 3 7 2 2" xfId="30543" xr:uid="{B387AF6C-CA7B-47FD-A1F0-7F3486A2B791}"/>
    <cellStyle name="EYColumnHeading 3 7 3" xfId="33608" xr:uid="{D9CC10F7-8093-4FD9-8B38-74BCAA8EB202}"/>
    <cellStyle name="EYColumnHeading 3 8" xfId="6976" xr:uid="{5BAB69E6-196A-4428-B949-B38F8F3FEE5E}"/>
    <cellStyle name="EYColumnHeading 3 8 2" xfId="6977" xr:uid="{077C87FC-8923-4037-9C5C-FBF3757DDF3C}"/>
    <cellStyle name="EYColumnHeading 3 8 2 2" xfId="40387" xr:uid="{4F39CD60-C85E-46E2-A1EF-B0BCA0FF23D6}"/>
    <cellStyle name="EYColumnHeading 3 8 3" xfId="33821" xr:uid="{14A666BB-CCED-4A40-A883-D58EFB4A1143}"/>
    <cellStyle name="EYColumnHeading 3 9" xfId="6978" xr:uid="{591D0BA2-3D60-451A-9E5D-A7D87C0FBAEB}"/>
    <cellStyle name="EYColumnHeading 3 9 2" xfId="40388" xr:uid="{640FA613-026C-4844-92AD-13E10F34456E}"/>
    <cellStyle name="EYColumnHeading 4" xfId="1108" xr:uid="{AA7DA4FC-FAD8-4201-A911-B58D7512439A}"/>
    <cellStyle name="EYColumnHeading 4 10" xfId="31436" xr:uid="{5FA6A53F-D4BA-4763-B717-82062F27B2E5}"/>
    <cellStyle name="EYColumnHeading 4 2" xfId="1505" xr:uid="{383B6435-9997-48BB-8FF9-09FD613F5C69}"/>
    <cellStyle name="EYColumnHeading 4 2 2" xfId="1767" xr:uid="{84E7F069-2E51-4B30-99AC-7E7F3F16FC60}"/>
    <cellStyle name="EYColumnHeading 4 2 2 2" xfId="2752" xr:uid="{DB42C415-17E4-4917-BE32-F8272B75C166}"/>
    <cellStyle name="EYColumnHeading 4 2 2 2 2" xfId="6979" xr:uid="{F2A28670-809E-42DA-A414-652B3C5B3735}"/>
    <cellStyle name="EYColumnHeading 4 2 2 2 2 2" xfId="6980" xr:uid="{E69C6CC1-4443-4EB3-9718-6F748CDFA848}"/>
    <cellStyle name="EYColumnHeading 4 2 2 2 2 2 2" xfId="6981" xr:uid="{563AEA56-4A54-4164-83E0-0AD88EEF0E60}"/>
    <cellStyle name="EYColumnHeading 4 2 2 2 2 2 2 2" xfId="27613" xr:uid="{DFED748F-E150-4987-B422-7652C454F0FA}"/>
    <cellStyle name="EYColumnHeading 4 2 2 2 2 2 3" xfId="26913" xr:uid="{969BA811-705A-45E4-9D7C-A5CFC1502826}"/>
    <cellStyle name="EYColumnHeading 4 2 2 2 2 3" xfId="6982" xr:uid="{BAA17DA5-BF1F-42AD-9250-2E48F6929557}"/>
    <cellStyle name="EYColumnHeading 4 2 2 2 2 3 2" xfId="6983" xr:uid="{640A4F96-B048-4523-95BF-8829620C247D}"/>
    <cellStyle name="EYColumnHeading 4 2 2 2 2 3 2 2" xfId="26710" xr:uid="{0C0845C1-B36E-4482-948E-D7FC35CC565C}"/>
    <cellStyle name="EYColumnHeading 4 2 2 2 2 3 3" xfId="46479" xr:uid="{818E2E6C-FE95-41DE-84FC-D70836A04379}"/>
    <cellStyle name="EYColumnHeading 4 2 2 2 2 4" xfId="6984" xr:uid="{DFFFA08A-AA40-4F7D-972A-FE18480B6AEC}"/>
    <cellStyle name="EYColumnHeading 4 2 2 2 2 4 2" xfId="27662" xr:uid="{4A4B7C8D-B6A7-47C0-BB62-A3A83CDCFF2A}"/>
    <cellStyle name="EYColumnHeading 4 2 2 2 2 5" xfId="47167" xr:uid="{CA0B016E-094C-47F8-A6DF-3DAA4BE10824}"/>
    <cellStyle name="EYColumnHeading 4 2 2 2 3" xfId="6985" xr:uid="{52899DF2-8559-4E4B-BB70-B0DFD4C520AE}"/>
    <cellStyle name="EYColumnHeading 4 2 2 2 3 2" xfId="6986" xr:uid="{0D7FC346-C3B6-4AF3-B962-F4A5B05CACB5}"/>
    <cellStyle name="EYColumnHeading 4 2 2 2 3 2 2" xfId="47261" xr:uid="{7F258803-90A7-4D81-9B07-0507897C4E32}"/>
    <cellStyle name="EYColumnHeading 4 2 2 2 3 3" xfId="33784" xr:uid="{7F1D1330-8AB8-4B18-BF75-BF7F3906CC93}"/>
    <cellStyle name="EYColumnHeading 4 2 2 2 4" xfId="6987" xr:uid="{553580CB-9825-4FFE-A112-8721ED5585FF}"/>
    <cellStyle name="EYColumnHeading 4 2 2 2 4 2" xfId="6988" xr:uid="{89361E63-3846-43B6-AABE-701F5054C77D}"/>
    <cellStyle name="EYColumnHeading 4 2 2 2 4 2 2" xfId="25844" xr:uid="{3AC9DAF2-5814-49D8-A36C-DCDC4CA20D5D}"/>
    <cellStyle name="EYColumnHeading 4 2 2 2 4 3" xfId="46258" xr:uid="{F98F6DE2-EBE3-43F1-AF2D-E1E153178396}"/>
    <cellStyle name="EYColumnHeading 4 2 2 2 5" xfId="6989" xr:uid="{CAD9772F-A205-4906-B44E-9156A7A1A02F}"/>
    <cellStyle name="EYColumnHeading 4 2 2 2 5 2" xfId="40389" xr:uid="{F58A7139-6E7E-4B01-AFE0-5202131EC9C7}"/>
    <cellStyle name="EYColumnHeading 4 2 2 2 6" xfId="30453" xr:uid="{7025BB3E-94D7-4641-AC9B-FCE549D8794E}"/>
    <cellStyle name="EYColumnHeading 4 2 2 3" xfId="6990" xr:uid="{30B0231D-EA57-4900-B9D8-22F331FC0956}"/>
    <cellStyle name="EYColumnHeading 4 2 2 3 2" xfId="6991" xr:uid="{94264DF3-93B1-4DAB-8EDB-FBE2C9DBCA92}"/>
    <cellStyle name="EYColumnHeading 4 2 2 3 2 2" xfId="6992" xr:uid="{6DBD059E-3442-44C3-B92E-8DDB0959025E}"/>
    <cellStyle name="EYColumnHeading 4 2 2 3 2 2 2" xfId="38717" xr:uid="{8246070B-E4C2-4D47-AE3F-C1351EB1CDD2}"/>
    <cellStyle name="EYColumnHeading 4 2 2 3 2 3" xfId="34731" xr:uid="{FB7D9AA3-E20D-4A75-8D18-006B23D0D2E5}"/>
    <cellStyle name="EYColumnHeading 4 2 2 3 3" xfId="6993" xr:uid="{6C7F4212-D518-4CFD-A42C-6670FF0FE836}"/>
    <cellStyle name="EYColumnHeading 4 2 2 3 3 2" xfId="6994" xr:uid="{D9832F1B-A53C-4406-9A8D-88563020E98C}"/>
    <cellStyle name="EYColumnHeading 4 2 2 3 3 2 2" xfId="40390" xr:uid="{5680DA8F-8177-4BD1-9847-3B7A7063FA1D}"/>
    <cellStyle name="EYColumnHeading 4 2 2 3 3 3" xfId="36470" xr:uid="{7B9C1B7C-D46B-4C28-9909-0E46382673DA}"/>
    <cellStyle name="EYColumnHeading 4 2 2 3 4" xfId="6995" xr:uid="{CD6E87D8-F3EF-4196-BD87-7DFC529D827D}"/>
    <cellStyle name="EYColumnHeading 4 2 2 3 4 2" xfId="47197" xr:uid="{0C2CE615-72BC-4A6A-BB32-B89E6C805795}"/>
    <cellStyle name="EYColumnHeading 4 2 2 3 5" xfId="32878" xr:uid="{0D2C9A0B-4611-4658-8312-CE05C0CBD702}"/>
    <cellStyle name="EYColumnHeading 4 2 2 4" xfId="6996" xr:uid="{7A52FA1C-B493-4164-AD6E-F4C6A5E241A3}"/>
    <cellStyle name="EYColumnHeading 4 2 2 4 2" xfId="6997" xr:uid="{2FB027A8-3F4E-4839-84A1-9CF8B3B6A43F}"/>
    <cellStyle name="EYColumnHeading 4 2 2 4 2 2" xfId="46539" xr:uid="{4E3C3516-BA23-4081-837A-A698BCAC9F69}"/>
    <cellStyle name="EYColumnHeading 4 2 2 4 3" xfId="35581" xr:uid="{45D7BA84-5773-40ED-8EEF-015001053E6C}"/>
    <cellStyle name="EYColumnHeading 4 2 2 5" xfId="6998" xr:uid="{520CA83D-2105-4CCC-BCED-24CD9F708BC8}"/>
    <cellStyle name="EYColumnHeading 4 2 2 5 2" xfId="6999" xr:uid="{710C5EF5-1145-4514-B833-FC7C56F058A1}"/>
    <cellStyle name="EYColumnHeading 4 2 2 5 2 2" xfId="40391" xr:uid="{0999C3A3-E895-450D-9505-824E34F719EF}"/>
    <cellStyle name="EYColumnHeading 4 2 2 5 3" xfId="49121" xr:uid="{68F70BEE-0B45-4FAA-9BCB-973ACED577E5}"/>
    <cellStyle name="EYColumnHeading 4 2 2 6" xfId="7000" xr:uid="{F6FA3F68-1DA8-47CD-9057-403D2B8E8ABF}"/>
    <cellStyle name="EYColumnHeading 4 2 2 6 2" xfId="40392" xr:uid="{3F8673D9-2DE0-4CB7-BA99-59DBDEE237F4}"/>
    <cellStyle name="EYColumnHeading 4 2 2 7" xfId="43733" xr:uid="{47725B80-E387-4D0E-978B-5565FABC9D0E}"/>
    <cellStyle name="EYColumnHeading 4 2 3" xfId="2496" xr:uid="{C5FF381C-D332-43F4-A658-8E3D2C3D86FD}"/>
    <cellStyle name="EYColumnHeading 4 2 3 2" xfId="7001" xr:uid="{D86ECDB4-F9FE-4CCF-B170-6462181E3B9D}"/>
    <cellStyle name="EYColumnHeading 4 2 3 2 2" xfId="7002" xr:uid="{C01AD78A-70B8-4759-ABF5-70FECC2D9F0C}"/>
    <cellStyle name="EYColumnHeading 4 2 3 2 2 2" xfId="7003" xr:uid="{0AC32033-2F9B-4F1D-BA33-DA017D3BAC91}"/>
    <cellStyle name="EYColumnHeading 4 2 3 2 2 2 2" xfId="38975" xr:uid="{456082FB-F2CF-4526-83B8-64D743FBF9A2}"/>
    <cellStyle name="EYColumnHeading 4 2 3 2 2 3" xfId="35046" xr:uid="{7562BF94-53DD-43C4-B000-03780DDC5A01}"/>
    <cellStyle name="EYColumnHeading 4 2 3 2 3" xfId="7004" xr:uid="{0C9FE3E1-B78B-4C5E-BC93-036530109D17}"/>
    <cellStyle name="EYColumnHeading 4 2 3 2 3 2" xfId="7005" xr:uid="{9608A29A-0040-40C1-B6D8-9F4417D196BC}"/>
    <cellStyle name="EYColumnHeading 4 2 3 2 3 2 2" xfId="45059" xr:uid="{98C132C8-B5C0-4C4C-AA0C-B6B88DD9E686}"/>
    <cellStyle name="EYColumnHeading 4 2 3 2 3 3" xfId="36734" xr:uid="{4263B5D5-F408-4818-ACF5-FE7B676CE79A}"/>
    <cellStyle name="EYColumnHeading 4 2 3 2 4" xfId="7006" xr:uid="{5E9E966D-1330-4687-8C60-46CA9F1C55A4}"/>
    <cellStyle name="EYColumnHeading 4 2 3 2 4 2" xfId="40393" xr:uid="{FD50B8B8-5BF0-485A-8E64-EAB061F1D529}"/>
    <cellStyle name="EYColumnHeading 4 2 3 2 5" xfId="33305" xr:uid="{60C65F21-38E5-4CB8-80E3-FFA090963039}"/>
    <cellStyle name="EYColumnHeading 4 2 3 3" xfId="7007" xr:uid="{1E387948-CCDD-46A0-B216-8D2B57E128B5}"/>
    <cellStyle name="EYColumnHeading 4 2 3 3 2" xfId="7008" xr:uid="{72B9FB8D-6497-4982-9ABA-5C7FFC5FDCD4}"/>
    <cellStyle name="EYColumnHeading 4 2 3 3 2 2" xfId="49456" xr:uid="{DCFC1FEC-ABF6-4097-AE96-09848CDD3C77}"/>
    <cellStyle name="EYColumnHeading 4 2 3 3 3" xfId="31260" xr:uid="{1D346970-DAFD-4C71-8116-4F369939E3C0}"/>
    <cellStyle name="EYColumnHeading 4 2 3 4" xfId="7009" xr:uid="{3461A8DF-AD68-497A-B32F-DABD68B9465F}"/>
    <cellStyle name="EYColumnHeading 4 2 3 4 2" xfId="7010" xr:uid="{1E602D91-C069-4568-8697-105CCEB1595A}"/>
    <cellStyle name="EYColumnHeading 4 2 3 4 2 2" xfId="40394" xr:uid="{50C00F98-2431-4DF7-8A1D-5F6BCF190E74}"/>
    <cellStyle name="EYColumnHeading 4 2 3 4 3" xfId="26896" xr:uid="{8972FC6F-CF0C-445A-9B3C-844D62D464D4}"/>
    <cellStyle name="EYColumnHeading 4 2 3 5" xfId="7011" xr:uid="{4BCF38E6-2A65-4C54-A060-CDC10B8AA4C7}"/>
    <cellStyle name="EYColumnHeading 4 2 3 5 2" xfId="40395" xr:uid="{CF333B17-A7A8-4921-9817-B3F181E3A795}"/>
    <cellStyle name="EYColumnHeading 4 2 3 6" xfId="48893" xr:uid="{8BEB89E9-66FA-424F-B21D-07384276CF39}"/>
    <cellStyle name="EYColumnHeading 4 2 4" xfId="7012" xr:uid="{C7C63DDC-7ADE-4012-A5B6-004AACF73375}"/>
    <cellStyle name="EYColumnHeading 4 2 4 2" xfId="7013" xr:uid="{963423C4-7EDA-4F6E-9396-1C7409F05099}"/>
    <cellStyle name="EYColumnHeading 4 2 4 2 2" xfId="7014" xr:uid="{9AA54292-C6B6-4914-B138-CB807F0884FD}"/>
    <cellStyle name="EYColumnHeading 4 2 4 2 2 2" xfId="29539" xr:uid="{49D91F44-CDBB-4C98-8D4D-7D749862ED0F}"/>
    <cellStyle name="EYColumnHeading 4 2 4 2 3" xfId="35724" xr:uid="{49EC47E3-C7BE-445B-9453-6A6712C4DBEF}"/>
    <cellStyle name="EYColumnHeading 4 2 4 3" xfId="7015" xr:uid="{24F6DB5B-1A71-4106-B73F-249E7A2FD545}"/>
    <cellStyle name="EYColumnHeading 4 2 4 3 2" xfId="7016" xr:uid="{7C728B96-E2FF-49F3-8685-F52838379173}"/>
    <cellStyle name="EYColumnHeading 4 2 4 3 2 2" xfId="29221" xr:uid="{0CF1B15C-9973-455C-8353-3626B13E181A}"/>
    <cellStyle name="EYColumnHeading 4 2 4 3 3" xfId="37523" xr:uid="{E5EA58BC-E437-48FB-BDCE-BC9D9719DA08}"/>
    <cellStyle name="EYColumnHeading 4 2 4 4" xfId="7017" xr:uid="{971E17C9-3DDF-45B6-A7C8-6FAABD11B7DC}"/>
    <cellStyle name="EYColumnHeading 4 2 4 4 2" xfId="40396" xr:uid="{06F5B1F3-F971-442E-8064-2C58E393DF2A}"/>
    <cellStyle name="EYColumnHeading 4 2 4 5" xfId="32756" xr:uid="{9CF8120F-4F22-4BBC-A27B-A91528D8C30A}"/>
    <cellStyle name="EYColumnHeading 4 2 5" xfId="7018" xr:uid="{C4CAB9BF-B62C-4860-B3B9-E425A92C9D53}"/>
    <cellStyle name="EYColumnHeading 4 2 5 2" xfId="7019" xr:uid="{FE1FB911-CB17-4F40-8780-469A0EE6E337}"/>
    <cellStyle name="EYColumnHeading 4 2 5 2 2" xfId="39512" xr:uid="{0A67C290-75CE-440E-A8B4-1A9B6267D30B}"/>
    <cellStyle name="EYColumnHeading 4 2 5 3" xfId="28306" xr:uid="{9BE7E37B-15B2-4C47-836F-264D6EF11FA6}"/>
    <cellStyle name="EYColumnHeading 4 2 6" xfId="7020" xr:uid="{F647C557-0095-4907-AEC5-BA7C912B715C}"/>
    <cellStyle name="EYColumnHeading 4 2 6 2" xfId="7021" xr:uid="{0A973635-06C4-40EF-9B05-E0B40EB53CBC}"/>
    <cellStyle name="EYColumnHeading 4 2 6 2 2" xfId="40397" xr:uid="{E654BF7A-08A0-465F-A4DA-2A016DDCF6FF}"/>
    <cellStyle name="EYColumnHeading 4 2 6 3" xfId="37454" xr:uid="{81458221-581F-4795-BE37-8F9078B23F7D}"/>
    <cellStyle name="EYColumnHeading 4 2 7" xfId="7022" xr:uid="{896E5BE0-41A7-4E23-9F60-C3AAA34072A0}"/>
    <cellStyle name="EYColumnHeading 4 2 7 2" xfId="40398" xr:uid="{1861FC29-D154-4A7B-9396-185716963967}"/>
    <cellStyle name="EYColumnHeading 4 2 8" xfId="28043" xr:uid="{A207D530-EBE6-4152-B33F-914D3B4139BD}"/>
    <cellStyle name="EYColumnHeading 4 3" xfId="1031" xr:uid="{865C6AC3-D72C-4B26-BB10-E00AD1925BCC}"/>
    <cellStyle name="EYColumnHeading 4 3 2" xfId="2055" xr:uid="{707486EB-E483-40B3-9B1F-111590029CF9}"/>
    <cellStyle name="EYColumnHeading 4 3 2 2" xfId="7023" xr:uid="{FCABA277-38AD-49FA-85AD-95A24E1D021E}"/>
    <cellStyle name="EYColumnHeading 4 3 2 2 2" xfId="7024" xr:uid="{0FB861B9-7926-4DAC-A3FE-82171D3A3261}"/>
    <cellStyle name="EYColumnHeading 4 3 2 2 2 2" xfId="7025" xr:uid="{4EB60C2A-FB26-4E56-9678-ECCADCF60C3F}"/>
    <cellStyle name="EYColumnHeading 4 3 2 2 2 2 2" xfId="38582" xr:uid="{9A2A0C59-740E-4B01-A4DC-1C73B8A2402A}"/>
    <cellStyle name="EYColumnHeading 4 3 2 2 2 3" xfId="34580" xr:uid="{96F34705-6BC0-48F1-98D1-EDBE5B4BE185}"/>
    <cellStyle name="EYColumnHeading 4 3 2 2 3" xfId="7026" xr:uid="{C7E74E19-DBEB-4D7C-94CC-A966CC6AD60B}"/>
    <cellStyle name="EYColumnHeading 4 3 2 2 3 2" xfId="7027" xr:uid="{FD9779A0-1C04-4DA9-94F1-BA113197B15C}"/>
    <cellStyle name="EYColumnHeading 4 3 2 2 3 2 2" xfId="40399" xr:uid="{0AEE0613-0848-44FC-A36A-5CB8285DAACC}"/>
    <cellStyle name="EYColumnHeading 4 3 2 2 3 3" xfId="26523" xr:uid="{4FD7D54D-A71A-4B05-8C29-9E85EECB3DCA}"/>
    <cellStyle name="EYColumnHeading 4 3 2 2 4" xfId="7028" xr:uid="{D8E3F0C9-A50B-4EF0-BDC1-A8414DE27196}"/>
    <cellStyle name="EYColumnHeading 4 3 2 2 4 2" xfId="40400" xr:uid="{BB74A2CA-D19E-4A35-A21C-B9CC5D4B1603}"/>
    <cellStyle name="EYColumnHeading 4 3 2 2 5" xfId="26346" xr:uid="{820B97B5-F795-45AD-BD1D-960AA94486EA}"/>
    <cellStyle name="EYColumnHeading 4 3 2 3" xfId="7029" xr:uid="{4CCBECDE-826C-44E1-9BB7-B8E6F95635CD}"/>
    <cellStyle name="EYColumnHeading 4 3 2 3 2" xfId="7030" xr:uid="{921FBB18-022C-4A51-B87A-0C0B8F59211F}"/>
    <cellStyle name="EYColumnHeading 4 3 2 3 2 2" xfId="38678" xr:uid="{B886360F-3599-41B9-A617-7B6D64E44D63}"/>
    <cellStyle name="EYColumnHeading 4 3 2 3 3" xfId="34681" xr:uid="{37D06050-B109-4F0D-9F43-1778D934FDB1}"/>
    <cellStyle name="EYColumnHeading 4 3 2 4" xfId="7031" xr:uid="{8326C282-5FAD-49F6-89F0-5CD703F02030}"/>
    <cellStyle name="EYColumnHeading 4 3 2 4 2" xfId="7032" xr:uid="{7DDC8961-AE27-4E5E-9822-FE91ED2ACF39}"/>
    <cellStyle name="EYColumnHeading 4 3 2 4 2 2" xfId="43976" xr:uid="{D0A876EC-2B2A-4E8B-82AD-D4E8584FDE2F}"/>
    <cellStyle name="EYColumnHeading 4 3 2 4 3" xfId="27056" xr:uid="{00093C74-D75F-4016-AD09-1B4ECD96E714}"/>
    <cellStyle name="EYColumnHeading 4 3 2 5" xfId="7033" xr:uid="{FE1B8F56-C42F-429B-BDDA-13B7EA31546A}"/>
    <cellStyle name="EYColumnHeading 4 3 2 5 2" xfId="44615" xr:uid="{DC5D34B7-DDB3-4E81-B6BF-E11BBEC972CD}"/>
    <cellStyle name="EYColumnHeading 4 3 2 6" xfId="43956" xr:uid="{94D88CF7-305C-4468-A390-142B2C28DBD4}"/>
    <cellStyle name="EYColumnHeading 4 3 3" xfId="7034" xr:uid="{40355C5F-D7DE-4971-B0B9-A5DB19864122}"/>
    <cellStyle name="EYColumnHeading 4 3 3 2" xfId="7035" xr:uid="{860AF2F2-4C28-4E35-A35B-FDFD0AE348CE}"/>
    <cellStyle name="EYColumnHeading 4 3 3 2 2" xfId="7036" xr:uid="{C2592891-CD72-4FA3-892B-7F267A2A0EFC}"/>
    <cellStyle name="EYColumnHeading 4 3 3 2 2 2" xfId="46753" xr:uid="{140A2D21-F153-4D86-8AEB-ECA7A84CCE8D}"/>
    <cellStyle name="EYColumnHeading 4 3 3 2 3" xfId="34698" xr:uid="{338C2B01-85A7-4AE6-9321-48BBD8F570E9}"/>
    <cellStyle name="EYColumnHeading 4 3 3 3" xfId="7037" xr:uid="{F5751ADC-369C-4BFF-8ACE-B99D456022CD}"/>
    <cellStyle name="EYColumnHeading 4 3 3 3 2" xfId="7038" xr:uid="{AE28AEEB-4FDF-4F7E-98EC-4E9C76846C3D}"/>
    <cellStyle name="EYColumnHeading 4 3 3 3 2 2" xfId="30165" xr:uid="{A3CA132A-8B64-47A8-814A-E343B36568AE}"/>
    <cellStyle name="EYColumnHeading 4 3 3 3 3" xfId="36446" xr:uid="{6FC904B5-70C2-4DEF-BBFD-1D51E42E9C57}"/>
    <cellStyle name="EYColumnHeading 4 3 3 4" xfId="7039" xr:uid="{8823D8D6-1540-4714-A645-A494458E44B9}"/>
    <cellStyle name="EYColumnHeading 4 3 3 4 2" xfId="40401" xr:uid="{8B3A2AAF-89F2-4286-8385-4A3980A4BDBA}"/>
    <cellStyle name="EYColumnHeading 4 3 3 5" xfId="32493" xr:uid="{080C036C-6BFE-4712-927C-5B3EE9FFC793}"/>
    <cellStyle name="EYColumnHeading 4 3 4" xfId="7040" xr:uid="{A1A82CF6-C6BF-47AD-B369-CC5648B5224A}"/>
    <cellStyle name="EYColumnHeading 4 3 4 2" xfId="7041" xr:uid="{B4E18F6D-35DA-4502-8DAB-04DA173647FF}"/>
    <cellStyle name="EYColumnHeading 4 3 4 2 2" xfId="39028" xr:uid="{AA637666-25DF-469F-801D-8F11CEBE3DEA}"/>
    <cellStyle name="EYColumnHeading 4 3 4 3" xfId="35106" xr:uid="{AD75A8C5-F5D6-47CC-9A9A-EEAD4686CC8C}"/>
    <cellStyle name="EYColumnHeading 4 3 5" xfId="7042" xr:uid="{EE603CF7-D407-4709-A2D7-1E882729F8D1}"/>
    <cellStyle name="EYColumnHeading 4 3 5 2" xfId="7043" xr:uid="{5C4F4A31-F303-4DE6-883E-57468F8684CB}"/>
    <cellStyle name="EYColumnHeading 4 3 5 2 2" xfId="40402" xr:uid="{23B44932-BE14-498B-9E88-294D576EFBD6}"/>
    <cellStyle name="EYColumnHeading 4 3 5 3" xfId="36777" xr:uid="{951DCAA1-2095-42B1-8E5B-C815F8EDB1C8}"/>
    <cellStyle name="EYColumnHeading 4 3 6" xfId="7044" xr:uid="{F9DABD99-6D55-4518-88CF-BCF938D1F6B0}"/>
    <cellStyle name="EYColumnHeading 4 3 6 2" xfId="46197" xr:uid="{77FBE6FE-FBF1-49F3-AEE3-7E0AD3079C57}"/>
    <cellStyle name="EYColumnHeading 4 3 7" xfId="31680" xr:uid="{B47629CA-02F9-4598-9856-FDE6F755D50C}"/>
    <cellStyle name="EYColumnHeading 4 4" xfId="993" xr:uid="{6987C488-A6DC-453D-BCF8-4DB53043AEFE}"/>
    <cellStyle name="EYColumnHeading 4 4 2" xfId="2024" xr:uid="{10D9636D-005B-464B-A9A6-3651A4C8AF89}"/>
    <cellStyle name="EYColumnHeading 4 4 2 2" xfId="7045" xr:uid="{636DCAE7-E56F-40A9-AD5C-FBEF17BD643A}"/>
    <cellStyle name="EYColumnHeading 4 4 2 2 2" xfId="7046" xr:uid="{F47F16A3-F227-470B-A21C-CCC67064A673}"/>
    <cellStyle name="EYColumnHeading 4 4 2 2 2 2" xfId="7047" xr:uid="{ACA89B74-D0CB-49FA-9F6A-FE093635DD8D}"/>
    <cellStyle name="EYColumnHeading 4 4 2 2 2 2 2" xfId="25998" xr:uid="{8F9A7C69-2F61-484D-BCA8-BF1F661AB894}"/>
    <cellStyle name="EYColumnHeading 4 4 2 2 2 3" xfId="34791" xr:uid="{736E83AC-F261-428A-8BA8-FB0553CFC953}"/>
    <cellStyle name="EYColumnHeading 4 4 2 2 3" xfId="7048" xr:uid="{4C03B6D8-16DC-49EF-B689-4210FF46A870}"/>
    <cellStyle name="EYColumnHeading 4 4 2 2 3 2" xfId="7049" xr:uid="{FFE2AED2-A06C-4A92-825A-D70C52C0B671}"/>
    <cellStyle name="EYColumnHeading 4 4 2 2 3 2 2" xfId="40403" xr:uid="{982CEA31-7A1B-4134-A4CD-ECDF09541010}"/>
    <cellStyle name="EYColumnHeading 4 4 2 2 3 3" xfId="27555" xr:uid="{18E5387D-A9F1-4264-A119-AAB8DB604C02}"/>
    <cellStyle name="EYColumnHeading 4 4 2 2 4" xfId="7050" xr:uid="{FB9EAB9B-5D27-4927-8930-629508AFC998}"/>
    <cellStyle name="EYColumnHeading 4 4 2 2 4 2" xfId="40404" xr:uid="{D259FED2-8B8F-4C49-8D74-8E236B23E7C5}"/>
    <cellStyle name="EYColumnHeading 4 4 2 2 5" xfId="33029" xr:uid="{F494BAC0-DBB3-4669-B2AD-A649627DCF47}"/>
    <cellStyle name="EYColumnHeading 4 4 2 3" xfId="7051" xr:uid="{AE20D8C9-888A-406A-BEE1-FD4865FF732A}"/>
    <cellStyle name="EYColumnHeading 4 4 2 3 2" xfId="7052" xr:uid="{1E371B7B-A106-404A-B806-E0CA3C8AD027}"/>
    <cellStyle name="EYColumnHeading 4 4 2 3 2 2" xfId="38340" xr:uid="{C561D028-0825-4930-907D-6CE62525C672}"/>
    <cellStyle name="EYColumnHeading 4 4 2 3 3" xfId="34289" xr:uid="{6ED20074-C3CD-4B2B-8FC6-D55E36D8E897}"/>
    <cellStyle name="EYColumnHeading 4 4 2 4" xfId="7053" xr:uid="{EA93276F-C835-49E3-A094-EDF8457E3954}"/>
    <cellStyle name="EYColumnHeading 4 4 2 4 2" xfId="7054" xr:uid="{22B93298-882A-4A1D-939D-2C224A040FD3}"/>
    <cellStyle name="EYColumnHeading 4 4 2 4 2 2" xfId="40405" xr:uid="{5732BF6D-8DE5-4717-8E4A-103232292218}"/>
    <cellStyle name="EYColumnHeading 4 4 2 4 3" xfId="46839" xr:uid="{6CBFA806-3269-48A8-818D-73ACB13C6AEB}"/>
    <cellStyle name="EYColumnHeading 4 4 2 5" xfId="7055" xr:uid="{0243575A-9979-46CA-BE90-CFF60C7B3FB3}"/>
    <cellStyle name="EYColumnHeading 4 4 2 5 2" xfId="40406" xr:uid="{783BBC82-895A-4179-A3AA-0C8152B09807}"/>
    <cellStyle name="EYColumnHeading 4 4 2 6" xfId="28710" xr:uid="{7BC4CED6-3053-4957-9285-508438F79B52}"/>
    <cellStyle name="EYColumnHeading 4 4 3" xfId="7056" xr:uid="{13814FBB-D42E-4785-883B-84B2DFD7A6E1}"/>
    <cellStyle name="EYColumnHeading 4 4 3 2" xfId="7057" xr:uid="{3ED5C766-6A85-49FC-9AFE-A2981EBAB5D1}"/>
    <cellStyle name="EYColumnHeading 4 4 3 2 2" xfId="7058" xr:uid="{A290BE70-C6A6-44D9-9CDA-204E0F14D48C}"/>
    <cellStyle name="EYColumnHeading 4 4 3 2 2 2" xfId="39055" xr:uid="{5C911FA4-12C7-409B-98C1-C13B0433DCBE}"/>
    <cellStyle name="EYColumnHeading 4 4 3 2 3" xfId="35144" xr:uid="{F6C2DD4B-50A8-4B88-9342-0ACEE56C3FB7}"/>
    <cellStyle name="EYColumnHeading 4 4 3 3" xfId="7059" xr:uid="{99887100-3582-42FA-A678-6CEE06F4FE67}"/>
    <cellStyle name="EYColumnHeading 4 4 3 3 2" xfId="7060" xr:uid="{5DE9C47E-25C8-41CA-A370-0495FACB342D}"/>
    <cellStyle name="EYColumnHeading 4 4 3 3 2 2" xfId="40407" xr:uid="{0E1E4B06-91DF-4E03-ACC6-A63CD6965A27}"/>
    <cellStyle name="EYColumnHeading 4 4 3 3 3" xfId="43921" xr:uid="{6247BB80-E0BA-413B-88F3-A5C12A170ECD}"/>
    <cellStyle name="EYColumnHeading 4 4 3 4" xfId="7061" xr:uid="{B74EDFA8-DC2B-404E-A44D-7C9D2F7DEC3A}"/>
    <cellStyle name="EYColumnHeading 4 4 3 4 2" xfId="40408" xr:uid="{101A6B66-2103-4841-A4FC-4B6BAC38E556}"/>
    <cellStyle name="EYColumnHeading 4 4 3 5" xfId="26720" xr:uid="{C33395A4-6AC4-40E4-AEC1-E63BBB2E8AB0}"/>
    <cellStyle name="EYColumnHeading 4 4 4" xfId="7062" xr:uid="{418875CF-B75D-4601-BAE7-4D19753BA808}"/>
    <cellStyle name="EYColumnHeading 4 4 4 2" xfId="7063" xr:uid="{D95A8E19-232D-4D39-B67C-3DAFAD7BCA21}"/>
    <cellStyle name="EYColumnHeading 4 4 4 2 2" xfId="39352" xr:uid="{DA8703E0-1E7F-4948-8D4E-0FAF7B315D17}"/>
    <cellStyle name="EYColumnHeading 4 4 4 3" xfId="44083" xr:uid="{75FF5BD4-67AB-4332-8F0C-0D0B51F102D1}"/>
    <cellStyle name="EYColumnHeading 4 4 5" xfId="7064" xr:uid="{98A1CEAD-307A-4DA2-994C-B2B4107E3117}"/>
    <cellStyle name="EYColumnHeading 4 4 5 2" xfId="7065" xr:uid="{B251661B-DC23-4DC2-B1F1-6303907229AE}"/>
    <cellStyle name="EYColumnHeading 4 4 5 2 2" xfId="40409" xr:uid="{6BF0F921-41CA-49D0-BDA3-14156BBAB7F5}"/>
    <cellStyle name="EYColumnHeading 4 4 5 3" xfId="45721" xr:uid="{DF283029-4419-4139-849B-98F35D09FA8D}"/>
    <cellStyle name="EYColumnHeading 4 4 6" xfId="7066" xr:uid="{ED3C95BD-B489-465A-8EA6-9938A38EBBAA}"/>
    <cellStyle name="EYColumnHeading 4 4 6 2" xfId="40410" xr:uid="{5DDAFB8E-4725-46FF-B843-678E7F463536}"/>
    <cellStyle name="EYColumnHeading 4 4 7" xfId="31280" xr:uid="{DCABB60B-DD17-4405-9130-4F6CE5D73364}"/>
    <cellStyle name="EYColumnHeading 4 5" xfId="2118" xr:uid="{4EC0E90D-A166-48B4-B8D3-027026046184}"/>
    <cellStyle name="EYColumnHeading 4 5 2" xfId="7067" xr:uid="{281A0C5E-F562-4071-B385-D276B0765798}"/>
    <cellStyle name="EYColumnHeading 4 5 2 2" xfId="7068" xr:uid="{818B5744-1489-4956-9B6D-4865B55A191C}"/>
    <cellStyle name="EYColumnHeading 4 5 2 2 2" xfId="7069" xr:uid="{3EF076DD-BF09-4099-B032-0EA42CAF49C3}"/>
    <cellStyle name="EYColumnHeading 4 5 2 2 2 2" xfId="39174" xr:uid="{AF208DE9-ABF7-44A4-A134-169EA9320A75}"/>
    <cellStyle name="EYColumnHeading 4 5 2 2 3" xfId="45442" xr:uid="{E39A630F-3F1F-4270-BB83-8C4322272AFE}"/>
    <cellStyle name="EYColumnHeading 4 5 2 3" xfId="7070" xr:uid="{CCD34902-0D44-4FB2-828D-737F9A950C5E}"/>
    <cellStyle name="EYColumnHeading 4 5 2 3 2" xfId="7071" xr:uid="{9F6AD271-688F-4300-82A1-F6FB7B5365F7}"/>
    <cellStyle name="EYColumnHeading 4 5 2 3 2 2" xfId="26224" xr:uid="{9958633F-A693-4FB5-BD8B-F52289C0B9C1}"/>
    <cellStyle name="EYColumnHeading 4 5 2 3 3" xfId="37023" xr:uid="{573A2AE5-DEB1-4AF2-BBDA-00A140B8CDE7}"/>
    <cellStyle name="EYColumnHeading 4 5 2 4" xfId="7072" xr:uid="{2499BD7D-3FBD-46F0-848D-5F7A3546D871}"/>
    <cellStyle name="EYColumnHeading 4 5 2 4 2" xfId="31377" xr:uid="{C3992686-6FBF-4656-B344-FB7A05CB067C}"/>
    <cellStyle name="EYColumnHeading 4 5 2 5" xfId="33084" xr:uid="{B4888E7E-07B1-4607-9257-4697EAD78F0C}"/>
    <cellStyle name="EYColumnHeading 4 5 3" xfId="7073" xr:uid="{7CEEEFD1-E545-4CC3-B4EE-7F86F4A03B93}"/>
    <cellStyle name="EYColumnHeading 4 5 3 2" xfId="7074" xr:uid="{6F3246BD-CC29-4051-B9E2-3D44F16BD25B}"/>
    <cellStyle name="EYColumnHeading 4 5 3 2 2" xfId="39463" xr:uid="{C7C64E41-7F4E-4E96-BEF0-2B9460C531A4}"/>
    <cellStyle name="EYColumnHeading 4 5 3 3" xfId="27972" xr:uid="{A27ADBE7-E0F2-42BB-8B22-C04220E97A32}"/>
    <cellStyle name="EYColumnHeading 4 5 4" xfId="7075" xr:uid="{D2AF5FA0-4AFE-4A6C-A98D-3C8A24B39F70}"/>
    <cellStyle name="EYColumnHeading 4 5 4 2" xfId="7076" xr:uid="{9F6E592A-8859-4831-80FE-A106DE7C1A96}"/>
    <cellStyle name="EYColumnHeading 4 5 4 2 2" xfId="27128" xr:uid="{FDD1175C-D4C4-498D-A846-3BE3890D9A5F}"/>
    <cellStyle name="EYColumnHeading 4 5 4 3" xfId="37405" xr:uid="{25EEC4EC-FB46-43F3-8AAD-9D23A78C9C76}"/>
    <cellStyle name="EYColumnHeading 4 5 5" xfId="7077" xr:uid="{50ED6E43-56DC-45D7-924B-8151BDE57D09}"/>
    <cellStyle name="EYColumnHeading 4 5 5 2" xfId="40411" xr:uid="{7BDA0F07-DCEA-4285-9960-2AEF64353ED4}"/>
    <cellStyle name="EYColumnHeading 4 5 6" xfId="32178" xr:uid="{BABA6775-DB13-4CB1-A3A6-4BE600F9A0D3}"/>
    <cellStyle name="EYColumnHeading 4 6" xfId="7078" xr:uid="{6346C1F1-3139-45B8-9F3C-90B959EE5579}"/>
    <cellStyle name="EYColumnHeading 4 6 2" xfId="7079" xr:uid="{93D61C91-3D1C-48A3-9DAE-01DEBA3943B3}"/>
    <cellStyle name="EYColumnHeading 4 6 2 2" xfId="7080" xr:uid="{18A7E903-A0AD-4C7E-946B-A19E8CD28E2D}"/>
    <cellStyle name="EYColumnHeading 4 6 2 2 2" xfId="38059" xr:uid="{D9DCC260-C4A5-49E5-90F9-FCFF6B3E00D5}"/>
    <cellStyle name="EYColumnHeading 4 6 2 3" xfId="45428" xr:uid="{1D62A6B7-C65D-4AB1-A855-335E0295634D}"/>
    <cellStyle name="EYColumnHeading 4 6 3" xfId="7081" xr:uid="{1D38CF82-FE96-4551-B47F-C4D59EA83FC1}"/>
    <cellStyle name="EYColumnHeading 4 6 3 2" xfId="7082" xr:uid="{47CF8408-7801-4EE5-A18C-F3A46E48D4FB}"/>
    <cellStyle name="EYColumnHeading 4 6 3 2 2" xfId="26834" xr:uid="{FA8253FC-ABCF-44E3-93BC-D32E7F5894DF}"/>
    <cellStyle name="EYColumnHeading 4 6 3 3" xfId="30438" xr:uid="{F6AF7DD7-0162-428B-BEB0-332DAE988FEC}"/>
    <cellStyle name="EYColumnHeading 4 6 4" xfId="7083" xr:uid="{513A1038-3020-44B3-BD0A-7F111F1AEE14}"/>
    <cellStyle name="EYColumnHeading 4 6 4 2" xfId="47844" xr:uid="{028F5E44-E3B1-495A-83CE-8CE5B86EE9F0}"/>
    <cellStyle name="EYColumnHeading 4 6 5" xfId="43850" xr:uid="{716C2046-6074-4850-AF35-3458276B82BE}"/>
    <cellStyle name="EYColumnHeading 4 7" xfId="7084" xr:uid="{D89C9D59-E72B-47F6-AD63-0AFAB55775E1}"/>
    <cellStyle name="EYColumnHeading 4 7 2" xfId="7085" xr:uid="{D99F6569-0A97-44B0-9A76-4A9DC212206B}"/>
    <cellStyle name="EYColumnHeading 4 7 2 2" xfId="26077" xr:uid="{6779E354-D508-4ACD-85BD-2ED3472E09F8}"/>
    <cellStyle name="EYColumnHeading 4 7 3" xfId="35610" xr:uid="{40A8B9D7-E649-4A89-A523-78F7E2726AE1}"/>
    <cellStyle name="EYColumnHeading 4 8" xfId="7086" xr:uid="{B053085D-7923-444A-B6F8-207E90C46CF2}"/>
    <cellStyle name="EYColumnHeading 4 8 2" xfId="7087" xr:uid="{5BED6AF0-663F-4EDB-82DC-89AA630CD2AA}"/>
    <cellStyle name="EYColumnHeading 4 8 2 2" xfId="48076" xr:uid="{94783DCF-65D2-4D77-947E-C8BC6140C1AA}"/>
    <cellStyle name="EYColumnHeading 4 8 3" xfId="27970" xr:uid="{04AA8E49-8C49-477B-911D-86538FF1C255}"/>
    <cellStyle name="EYColumnHeading 4 9" xfId="7088" xr:uid="{51952B20-4802-45BC-9C4D-570D606383CE}"/>
    <cellStyle name="EYColumnHeading 4 9 2" xfId="40412" xr:uid="{627D837C-B310-432B-B3BA-406B3C9CF917}"/>
    <cellStyle name="EYColumnHeading 5" xfId="1066" xr:uid="{9D753888-CE29-4FFC-BD76-8C9B4D655669}"/>
    <cellStyle name="EYColumnHeading 5 2" xfId="1490" xr:uid="{7BDF9D33-A1C9-4A00-ADC4-480FB8E74D5F}"/>
    <cellStyle name="EYColumnHeading 5 2 2" xfId="2481" xr:uid="{AE75E548-DEE2-43AC-AF3E-1BA563E76250}"/>
    <cellStyle name="EYColumnHeading 5 2 2 2" xfId="7089" xr:uid="{73002CD2-A1CA-487D-9751-07BBF6AA497D}"/>
    <cellStyle name="EYColumnHeading 5 2 2 2 2" xfId="7090" xr:uid="{E96F8791-F50B-4DF4-A589-B5560D4DE0A3}"/>
    <cellStyle name="EYColumnHeading 5 2 2 2 2 2" xfId="7091" xr:uid="{E7A4596A-D517-43CB-B7C8-25F2EDC4DE47}"/>
    <cellStyle name="EYColumnHeading 5 2 2 2 2 2 2" xfId="27358" xr:uid="{E3478A1D-882F-41EF-92EE-02D8BA2E3235}"/>
    <cellStyle name="EYColumnHeading 5 2 2 2 2 3" xfId="28044" xr:uid="{4873C141-C850-4EE8-A546-697A22328F36}"/>
    <cellStyle name="EYColumnHeading 5 2 2 2 3" xfId="7092" xr:uid="{F86B46A8-C7BF-4F12-B4E1-4CB0BC0072C7}"/>
    <cellStyle name="EYColumnHeading 5 2 2 2 3 2" xfId="7093" xr:uid="{736FDA15-2A34-4723-AD87-8440DB016C8B}"/>
    <cellStyle name="EYColumnHeading 5 2 2 2 3 2 2" xfId="40413" xr:uid="{AF34D382-7487-4536-A267-703F50D36A41}"/>
    <cellStyle name="EYColumnHeading 5 2 2 2 3 3" xfId="37445" xr:uid="{4D5E0232-B71E-41AA-9484-526774CE3ECB}"/>
    <cellStyle name="EYColumnHeading 5 2 2 2 4" xfId="7094" xr:uid="{E79664BD-D50E-44E5-AD78-201BB6F81222}"/>
    <cellStyle name="EYColumnHeading 5 2 2 2 4 2" xfId="28289" xr:uid="{4697048D-DC2B-4707-9E82-F88DC8B907AB}"/>
    <cellStyle name="EYColumnHeading 5 2 2 2 5" xfId="33297" xr:uid="{14914908-EEB8-4BD9-89F8-D92743DA7AE3}"/>
    <cellStyle name="EYColumnHeading 5 2 2 3" xfId="7095" xr:uid="{F94C1E34-D24C-4BFC-A8FF-AE649B681AF3}"/>
    <cellStyle name="EYColumnHeading 5 2 2 3 2" xfId="7096" xr:uid="{E7C3471F-47DA-438B-A0E4-F4A25CA62C67}"/>
    <cellStyle name="EYColumnHeading 5 2 2 3 2 2" xfId="38446" xr:uid="{B6C40BB7-D8C1-47EF-AF76-0882763241BE}"/>
    <cellStyle name="EYColumnHeading 5 2 2 3 3" xfId="34412" xr:uid="{DCDFCFA0-0E83-4D4C-8562-420ECE1BC733}"/>
    <cellStyle name="EYColumnHeading 5 2 2 4" xfId="7097" xr:uid="{6F50E047-E078-42CB-B544-381E36B4B78F}"/>
    <cellStyle name="EYColumnHeading 5 2 2 4 2" xfId="7098" xr:uid="{E94862FB-55D9-4FDA-8437-84B2F42E59F5}"/>
    <cellStyle name="EYColumnHeading 5 2 2 4 2 2" xfId="43895" xr:uid="{E4AD46DB-42FB-47B4-A146-59A6A18BAAEE}"/>
    <cellStyle name="EYColumnHeading 5 2 2 4 3" xfId="36203" xr:uid="{6BC4E6A2-4E0B-459E-9CFD-76D1296A6AFD}"/>
    <cellStyle name="EYColumnHeading 5 2 2 5" xfId="7099" xr:uid="{0B9ADD32-6D8C-4161-868C-C306B6454324}"/>
    <cellStyle name="EYColumnHeading 5 2 2 5 2" xfId="44525" xr:uid="{FE30CD67-7BE4-44B6-986D-553BB0C4B88A}"/>
    <cellStyle name="EYColumnHeading 5 2 2 6" xfId="28074" xr:uid="{88690B4F-E42D-4076-845A-2A5258DDB419}"/>
    <cellStyle name="EYColumnHeading 5 2 3" xfId="7100" xr:uid="{63B5C813-3D97-4E60-A75C-96275A519D69}"/>
    <cellStyle name="EYColumnHeading 5 2 3 2" xfId="7101" xr:uid="{1BFEAF8D-A3A9-4948-8D27-F262A3727F2A}"/>
    <cellStyle name="EYColumnHeading 5 2 3 2 2" xfId="7102" xr:uid="{0BA04560-6B5C-4584-8070-15ED357AC878}"/>
    <cellStyle name="EYColumnHeading 5 2 3 2 2 2" xfId="25305" xr:uid="{8808CA31-ADB6-465A-A82B-638CC20D9D2E}"/>
    <cellStyle name="EYColumnHeading 5 2 3 2 3" xfId="30840" xr:uid="{858BB622-7382-43BA-9D3A-B16B66D791E0}"/>
    <cellStyle name="EYColumnHeading 5 2 3 3" xfId="7103" xr:uid="{8CB73A31-BE41-45D5-8E41-0241577946AA}"/>
    <cellStyle name="EYColumnHeading 5 2 3 3 2" xfId="7104" xr:uid="{7B6E8466-8B68-4CF5-892E-0B7165586FCA}"/>
    <cellStyle name="EYColumnHeading 5 2 3 3 2 2" xfId="29136" xr:uid="{2DFCBDE2-505F-4A17-9AC4-48D87EB1BF66}"/>
    <cellStyle name="EYColumnHeading 5 2 3 3 3" xfId="26068" xr:uid="{78DA9B42-0622-4427-8B8D-B5E62B809954}"/>
    <cellStyle name="EYColumnHeading 5 2 3 4" xfId="7105" xr:uid="{23E7F023-18DE-4A30-A418-BE0E98FB8D5F}"/>
    <cellStyle name="EYColumnHeading 5 2 3 4 2" xfId="40414" xr:uid="{D31FC4C2-94EC-4473-9FD2-CF06AE29E811}"/>
    <cellStyle name="EYColumnHeading 5 2 3 5" xfId="32747" xr:uid="{3C539C5E-7B81-4084-96F3-412417EFC0BC}"/>
    <cellStyle name="EYColumnHeading 5 2 4" xfId="7106" xr:uid="{D8A892AD-A331-4732-8801-0E7EDFFC3D16}"/>
    <cellStyle name="EYColumnHeading 5 2 4 2" xfId="7107" xr:uid="{3F2FD79E-BF40-45DA-8A80-1BCE1158F605}"/>
    <cellStyle name="EYColumnHeading 5 2 4 2 2" xfId="44395" xr:uid="{954B02D0-41E3-4662-8635-4E74F43EF274}"/>
    <cellStyle name="EYColumnHeading 5 2 4 3" xfId="33874" xr:uid="{3EDC7A2F-CDA7-4A03-A551-4589C31A8EA1}"/>
    <cellStyle name="EYColumnHeading 5 2 5" xfId="7108" xr:uid="{7CC9790A-2EDD-4A1C-8D6F-B5F67BEE1EA5}"/>
    <cellStyle name="EYColumnHeading 5 2 5 2" xfId="7109" xr:uid="{8EE12457-546B-4B95-8296-F877FDB11166}"/>
    <cellStyle name="EYColumnHeading 5 2 5 2 2" xfId="47739" xr:uid="{DAE9A29F-A462-42B8-B961-8B384B920919}"/>
    <cellStyle name="EYColumnHeading 5 2 5 3" xfId="27496" xr:uid="{D1387B54-38C3-48C5-B47E-87F43967EFCA}"/>
    <cellStyle name="EYColumnHeading 5 2 6" xfId="7110" xr:uid="{FF7A830E-F7DE-4DC9-8AC0-8557C8A04B9C}"/>
    <cellStyle name="EYColumnHeading 5 2 6 2" xfId="40415" xr:uid="{21245214-8F9E-4AE6-BD8F-F655630C7D97}"/>
    <cellStyle name="EYColumnHeading 5 2 7" xfId="31775" xr:uid="{4B62E600-2F82-4020-BB40-37D12F173594}"/>
    <cellStyle name="EYColumnHeading 5 3" xfId="1752" xr:uid="{BC16F672-0BF6-470F-8F4D-F3FA6145C4E1}"/>
    <cellStyle name="EYColumnHeading 5 3 2" xfId="2737" xr:uid="{B497A531-56EA-4753-96F2-24A37D98B1E3}"/>
    <cellStyle name="EYColumnHeading 5 3 2 2" xfId="7111" xr:uid="{AA5C9656-3C4A-44C1-8038-ACC49C39707A}"/>
    <cellStyle name="EYColumnHeading 5 3 2 2 2" xfId="7112" xr:uid="{793FD9D1-620D-4918-B4C6-481D5CC11B2B}"/>
    <cellStyle name="EYColumnHeading 5 3 2 2 2 2" xfId="7113" xr:uid="{933EB284-16D5-438B-987C-96F84B845942}"/>
    <cellStyle name="EYColumnHeading 5 3 2 2 2 2 2" xfId="37630" xr:uid="{7817A4DD-C0B7-40C8-94CB-23A8709A9D32}"/>
    <cellStyle name="EYColumnHeading 5 3 2 2 2 3" xfId="33433" xr:uid="{02F8AEC0-47D3-4115-9009-7DDC6096D730}"/>
    <cellStyle name="EYColumnHeading 5 3 2 2 3" xfId="7114" xr:uid="{07D04B71-0E7B-4FB4-85BC-0DBC38A60533}"/>
    <cellStyle name="EYColumnHeading 5 3 2 2 3 2" xfId="7115" xr:uid="{AF219FA2-D036-40CC-A597-802329DCF9F5}"/>
    <cellStyle name="EYColumnHeading 5 3 2 2 3 2 2" xfId="26121" xr:uid="{E3000619-4451-4867-AA94-3B113E418FDB}"/>
    <cellStyle name="EYColumnHeading 5 3 2 2 3 3" xfId="26168" xr:uid="{74D8168E-2E61-4BDF-85A0-3819FCDA9F50}"/>
    <cellStyle name="EYColumnHeading 5 3 2 2 4" xfId="7116" xr:uid="{E77ACE93-66FD-402B-8060-D1F02E092231}"/>
    <cellStyle name="EYColumnHeading 5 3 2 2 4 2" xfId="40416" xr:uid="{1E512B38-357C-4B6E-85F5-E8EBDD49F601}"/>
    <cellStyle name="EYColumnHeading 5 3 2 2 5" xfId="29787" xr:uid="{DE0F58B6-7051-4DB9-90C6-4CE7997379E2}"/>
    <cellStyle name="EYColumnHeading 5 3 2 3" xfId="7117" xr:uid="{47FC8113-586F-4AAD-9C2B-834322465822}"/>
    <cellStyle name="EYColumnHeading 5 3 2 3 2" xfId="7118" xr:uid="{08418617-D1C9-45C8-BC39-78CB3DC32CDF}"/>
    <cellStyle name="EYColumnHeading 5 3 2 3 2 2" xfId="37860" xr:uid="{DF6464A5-1B2A-4D6F-B86D-224DAD7D18F4}"/>
    <cellStyle name="EYColumnHeading 5 3 2 3 3" xfId="33696" xr:uid="{4E0EEB39-4E43-4FED-8DBF-F66022749526}"/>
    <cellStyle name="EYColumnHeading 5 3 2 4" xfId="7119" xr:uid="{636EFB23-7D9B-473B-BC7F-F002733DD037}"/>
    <cellStyle name="EYColumnHeading 5 3 2 4 2" xfId="7120" xr:uid="{1B424EB0-B8EE-4F3D-B399-15C449A472CA}"/>
    <cellStyle name="EYColumnHeading 5 3 2 4 2 2" xfId="30446" xr:uid="{38D9B5C4-D14D-41E2-8F93-0FE7AD446BF8}"/>
    <cellStyle name="EYColumnHeading 5 3 2 4 3" xfId="29819" xr:uid="{02937B97-AF8B-4AB7-B87D-0D2F7B2E8B43}"/>
    <cellStyle name="EYColumnHeading 5 3 2 5" xfId="7121" xr:uid="{17BF39F5-E2E8-4184-A2C3-86EA294FBB10}"/>
    <cellStyle name="EYColumnHeading 5 3 2 5 2" xfId="29265" xr:uid="{EB085E59-A502-4B77-B937-D55EC313EC58}"/>
    <cellStyle name="EYColumnHeading 5 3 2 6" xfId="46406" xr:uid="{492236D9-10E1-4C41-9DFF-6104CD35DADD}"/>
    <cellStyle name="EYColumnHeading 5 3 3" xfId="7122" xr:uid="{EE38C45A-C72D-463B-A3B7-63A82C8E4511}"/>
    <cellStyle name="EYColumnHeading 5 3 3 2" xfId="7123" xr:uid="{15374CDC-6A62-4E4B-9F3A-27967F25542D}"/>
    <cellStyle name="EYColumnHeading 5 3 3 2 2" xfId="7124" xr:uid="{97E565E2-6587-4B4E-954C-E9A485DFD48B}"/>
    <cellStyle name="EYColumnHeading 5 3 3 2 2 2" xfId="38212" xr:uid="{7E14EBF1-A824-4B9E-9502-6F58C2B1E680}"/>
    <cellStyle name="EYColumnHeading 5 3 3 2 3" xfId="34128" xr:uid="{3C6AB264-BDCE-4282-8FBF-4EE517C82DCC}"/>
    <cellStyle name="EYColumnHeading 5 3 3 3" xfId="7125" xr:uid="{83A794B4-4A4D-44AB-8570-59CD506A2684}"/>
    <cellStyle name="EYColumnHeading 5 3 3 3 2" xfId="7126" xr:uid="{420584E4-8931-46DF-BD90-3B42F1AA0849}"/>
    <cellStyle name="EYColumnHeading 5 3 3 3 2 2" xfId="31257" xr:uid="{D7524A78-A8C0-4593-90EE-106210F16CDD}"/>
    <cellStyle name="EYColumnHeading 5 3 3 3 3" xfId="28667" xr:uid="{BA4FF2E8-7857-478B-880F-EADBDE9C6EA5}"/>
    <cellStyle name="EYColumnHeading 5 3 3 4" xfId="7127" xr:uid="{3791EF37-457B-40A0-AF1D-C3196C9A0CB5}"/>
    <cellStyle name="EYColumnHeading 5 3 3 4 2" xfId="40417" xr:uid="{512544C9-FF1A-4231-86F3-5EB47E6258EC}"/>
    <cellStyle name="EYColumnHeading 5 3 3 5" xfId="30766" xr:uid="{330C9A39-E150-4529-A833-9932380C4BF7}"/>
    <cellStyle name="EYColumnHeading 5 3 4" xfId="7128" xr:uid="{70E30BD6-AB20-40D8-9D7C-42F8D3CD80D2}"/>
    <cellStyle name="EYColumnHeading 5 3 4 2" xfId="7129" xr:uid="{B58FD978-97EE-42C7-BFD4-D63A9EF509B2}"/>
    <cellStyle name="EYColumnHeading 5 3 4 2 2" xfId="49455" xr:uid="{439BC568-3F68-493A-BC88-9B427A87983B}"/>
    <cellStyle name="EYColumnHeading 5 3 4 3" xfId="46438" xr:uid="{DEC8F3E7-8DA6-4732-8477-9806ADE7648E}"/>
    <cellStyle name="EYColumnHeading 5 3 5" xfId="7130" xr:uid="{4D813097-0CBE-435C-960C-35FE52C60972}"/>
    <cellStyle name="EYColumnHeading 5 3 5 2" xfId="7131" xr:uid="{6E36A697-D86F-4AF4-9224-F8439B1F5BB2}"/>
    <cellStyle name="EYColumnHeading 5 3 5 2 2" xfId="40418" xr:uid="{14DD5BF8-FDA9-4A94-9BA9-6467B1DD4ABB}"/>
    <cellStyle name="EYColumnHeading 5 3 5 3" xfId="48477" xr:uid="{33D5FAFD-DCDC-46F1-BCD8-557F7B7FE4AD}"/>
    <cellStyle name="EYColumnHeading 5 3 6" xfId="7132" xr:uid="{1399A22D-D71E-4749-86CD-4B6C5F576FD7}"/>
    <cellStyle name="EYColumnHeading 5 3 6 2" xfId="45375" xr:uid="{C9E94687-8086-4DCF-AB06-9D336A26697A}"/>
    <cellStyle name="EYColumnHeading 5 3 7" xfId="31905" xr:uid="{BBB43CB1-5542-45CE-B683-BF567699FF33}"/>
    <cellStyle name="EYColumnHeading 5 4" xfId="2083" xr:uid="{E332F4FC-D99E-48A3-90B7-7E3F9564E9CA}"/>
    <cellStyle name="EYColumnHeading 5 4 2" xfId="7133" xr:uid="{5A011185-39D5-4D7A-9C35-D01934E04123}"/>
    <cellStyle name="EYColumnHeading 5 4 2 2" xfId="7134" xr:uid="{8F72F80C-2227-41A4-9448-160961AC55B7}"/>
    <cellStyle name="EYColumnHeading 5 4 2 2 2" xfId="7135" xr:uid="{B6A0D674-9BFF-493D-8F8D-D77CAB4C55BB}"/>
    <cellStyle name="EYColumnHeading 5 4 2 2 2 2" xfId="47490" xr:uid="{5E582894-8321-4CD7-956A-9ED31A6C9118}"/>
    <cellStyle name="EYColumnHeading 5 4 2 2 3" xfId="34032" xr:uid="{64C68B58-A54F-4718-BF90-1D58D31FB85A}"/>
    <cellStyle name="EYColumnHeading 5 4 2 3" xfId="7136" xr:uid="{A88FDFED-4B02-48CE-AD1A-E17BB1CF5180}"/>
    <cellStyle name="EYColumnHeading 5 4 2 3 2" xfId="7137" xr:uid="{1E5A9292-4825-4411-AD19-3037BAFB0FDC}"/>
    <cellStyle name="EYColumnHeading 5 4 2 3 2 2" xfId="46108" xr:uid="{693DF485-5E1C-47D9-B10A-A7470CAC25BE}"/>
    <cellStyle name="EYColumnHeading 5 4 2 3 3" xfId="31116" xr:uid="{7CA26E89-C4CD-4285-A109-29BAC2EA80A8}"/>
    <cellStyle name="EYColumnHeading 5 4 2 4" xfId="7138" xr:uid="{D9D19081-461F-485A-8672-B05E8298E935}"/>
    <cellStyle name="EYColumnHeading 5 4 2 4 2" xfId="40419" xr:uid="{B96A1426-2CE2-4F0B-A9B9-76399520271F}"/>
    <cellStyle name="EYColumnHeading 5 4 2 5" xfId="45774" xr:uid="{C8A27257-89D9-451C-868B-98FEB9607A53}"/>
    <cellStyle name="EYColumnHeading 5 4 3" xfId="7139" xr:uid="{70CCF63A-776B-43F6-9330-126D59C3C06C}"/>
    <cellStyle name="EYColumnHeading 5 4 3 2" xfId="7140" xr:uid="{F89BB5D4-285D-4AC5-8FDA-944FD97A2CC3}"/>
    <cellStyle name="EYColumnHeading 5 4 3 2 2" xfId="43692" xr:uid="{8BDACAB7-C83D-43BE-A213-11BE801A4A82}"/>
    <cellStyle name="EYColumnHeading 5 4 3 3" xfId="27355" xr:uid="{FB173AE7-4887-4564-9BDB-7325676E120D}"/>
    <cellStyle name="EYColumnHeading 5 4 4" xfId="7141" xr:uid="{7B5A9EE6-E130-43A0-83CD-3254D9B1F14A}"/>
    <cellStyle name="EYColumnHeading 5 4 4 2" xfId="7142" xr:uid="{4CDE9488-AD02-46F8-8431-03CBE208946A}"/>
    <cellStyle name="EYColumnHeading 5 4 4 2 2" xfId="40420" xr:uid="{F26ED53C-BB67-4F7B-AFA4-310A8050E240}"/>
    <cellStyle name="EYColumnHeading 5 4 4 3" xfId="29879" xr:uid="{22A5ECCA-6770-4E54-862B-AF5693AF5FFD}"/>
    <cellStyle name="EYColumnHeading 5 4 5" xfId="7143" xr:uid="{5940E022-23DD-474B-ADDF-6DBC31A6AC2E}"/>
    <cellStyle name="EYColumnHeading 5 4 5 2" xfId="40421" xr:uid="{CEAA6D89-B550-4FB2-A553-DF521A0177A4}"/>
    <cellStyle name="EYColumnHeading 5 4 6" xfId="32156" xr:uid="{21A6E3C1-6B98-48C4-9F04-0315AC5173CB}"/>
    <cellStyle name="EYColumnHeading 5 5" xfId="7144" xr:uid="{720601DE-C388-4721-AB91-62C9C7DC2C02}"/>
    <cellStyle name="EYColumnHeading 5 5 2" xfId="7145" xr:uid="{11E1D501-7C51-4CAA-B124-3E03EF80750C}"/>
    <cellStyle name="EYColumnHeading 5 5 2 2" xfId="7146" xr:uid="{F8C0910C-D25F-4CFC-A0F3-7D1C148E2E9F}"/>
    <cellStyle name="EYColumnHeading 5 5 2 2 2" xfId="27374" xr:uid="{5CAFC21A-CD87-4D25-A976-076B8B59DEC3}"/>
    <cellStyle name="EYColumnHeading 5 5 2 3" xfId="35317" xr:uid="{39505CF0-0DD3-48C5-824D-D73851EE756B}"/>
    <cellStyle name="EYColumnHeading 5 5 3" xfId="7147" xr:uid="{DEFD8EDB-D07B-4E89-A15D-D608EF341407}"/>
    <cellStyle name="EYColumnHeading 5 5 3 2" xfId="7148" xr:uid="{C3BD98AC-32DD-48F0-8ABE-DCF708299935}"/>
    <cellStyle name="EYColumnHeading 5 5 3 2 2" xfId="27857" xr:uid="{ED83967A-23EC-4D75-8F1A-DCF4A5E1230B}"/>
    <cellStyle name="EYColumnHeading 5 5 3 3" xfId="37094" xr:uid="{E35F8ADF-D626-4421-A3A6-A8F97B08D36E}"/>
    <cellStyle name="EYColumnHeading 5 5 4" xfId="7149" xr:uid="{C41B91AE-28CA-4A2B-A757-B21BA1A42CE7}"/>
    <cellStyle name="EYColumnHeading 5 5 4 2" xfId="40422" xr:uid="{A797EAAA-9A12-4332-831C-A149556098EF}"/>
    <cellStyle name="EYColumnHeading 5 5 5" xfId="32510" xr:uid="{900BB424-9D9A-4AA0-BF9D-0D4FEF2DA1DB}"/>
    <cellStyle name="EYColumnHeading 5 6" xfId="7150" xr:uid="{672BC756-2137-4424-AA58-731F304B7C0D}"/>
    <cellStyle name="EYColumnHeading 5 6 2" xfId="7151" xr:uid="{87BA85B2-5973-46A1-B7C5-F75C4618493A}"/>
    <cellStyle name="EYColumnHeading 5 6 2 2" xfId="38915" xr:uid="{31EBA77A-EF7C-47C7-AB84-CAD62CE857E6}"/>
    <cellStyle name="EYColumnHeading 5 6 3" xfId="34968" xr:uid="{4B5995E6-18F8-47DD-97E8-DB03071E3ABA}"/>
    <cellStyle name="EYColumnHeading 5 7" xfId="7152" xr:uid="{7AB5C58C-9330-41E8-8C72-B09981C276FE}"/>
    <cellStyle name="EYColumnHeading 5 7 2" xfId="7153" xr:uid="{849B28FA-8041-43F4-B052-FADCD125976C}"/>
    <cellStyle name="EYColumnHeading 5 7 2 2" xfId="40423" xr:uid="{E6C9058E-4D06-4DE4-A1DE-7DC48B2BB33C}"/>
    <cellStyle name="EYColumnHeading 5 7 3" xfId="46875" xr:uid="{C062D051-D1E0-461B-9AB5-2254101B02DD}"/>
    <cellStyle name="EYColumnHeading 5 8" xfId="7154" xr:uid="{85E00C65-B35D-45CA-BEF9-983FF366629F}"/>
    <cellStyle name="EYColumnHeading 5 8 2" xfId="40424" xr:uid="{52B503B3-D40E-4B03-B416-E191E841B878}"/>
    <cellStyle name="EYColumnHeading 5 9" xfId="31580" xr:uid="{827BC878-41C0-424F-94E2-F1FC85A9660E}"/>
    <cellStyle name="EYColumnHeading 6" xfId="1208" xr:uid="{02FE89BD-40DD-463D-8EB3-93B37337E025}"/>
    <cellStyle name="EYColumnHeading 6 2" xfId="2210" xr:uid="{09417821-4B2D-4F2E-B772-0BBB24530C4C}"/>
    <cellStyle name="EYColumnHeading 6 2 2" xfId="7155" xr:uid="{9D67B0B7-1B06-41BD-B84D-ACC75625A101}"/>
    <cellStyle name="EYColumnHeading 6 2 2 2" xfId="7156" xr:uid="{4C364D06-9C41-4DF3-B020-22167E870105}"/>
    <cellStyle name="EYColumnHeading 6 2 2 2 2" xfId="7157" xr:uid="{92537B90-2BB5-4EB1-9B13-8A84CDEC9005}"/>
    <cellStyle name="EYColumnHeading 6 2 2 2 2 2" xfId="26897" xr:uid="{6E6F0C4D-7710-4278-AA9F-C405B51253FC}"/>
    <cellStyle name="EYColumnHeading 6 2 2 2 3" xfId="45334" xr:uid="{7FFEAB69-0C61-4A3A-907B-FD13BCFDFC76}"/>
    <cellStyle name="EYColumnHeading 6 2 2 3" xfId="7158" xr:uid="{F1FB4836-228C-4ECA-9219-A0994244BFC0}"/>
    <cellStyle name="EYColumnHeading 6 2 2 3 2" xfId="7159" xr:uid="{ECC9A2B4-3D33-49BE-95E4-3A8E4E96C441}"/>
    <cellStyle name="EYColumnHeading 6 2 2 3 2 2" xfId="40425" xr:uid="{CC1C6062-297D-41C5-BAD6-2F3057CF0DDB}"/>
    <cellStyle name="EYColumnHeading 6 2 2 3 3" xfId="47100" xr:uid="{95C8B774-5059-439B-B60E-86F9664E2EC7}"/>
    <cellStyle name="EYColumnHeading 6 2 2 4" xfId="7160" xr:uid="{6747D29A-9DE8-4951-A567-0D38A571CAD0}"/>
    <cellStyle name="EYColumnHeading 6 2 2 4 2" xfId="40426" xr:uid="{9F3D7900-59F6-40FB-86E6-5B41DCC032B5}"/>
    <cellStyle name="EYColumnHeading 6 2 2 5" xfId="33138" xr:uid="{2154CA82-DAA4-4F00-B3A7-4008F8238657}"/>
    <cellStyle name="EYColumnHeading 6 2 3" xfId="7161" xr:uid="{504642F2-487C-4C29-A871-A1D54CA2171C}"/>
    <cellStyle name="EYColumnHeading 6 2 3 2" xfId="7162" xr:uid="{14EFF87C-4A74-41B8-8340-DEFE6FC6B6CD}"/>
    <cellStyle name="EYColumnHeading 6 2 3 2 2" xfId="38621" xr:uid="{2106947C-B37B-4AA3-9241-D52C1CBE7FF6}"/>
    <cellStyle name="EYColumnHeading 6 2 3 3" xfId="34624" xr:uid="{DA0A45C6-6791-432F-9141-90FB992C62AE}"/>
    <cellStyle name="EYColumnHeading 6 2 4" xfId="7163" xr:uid="{19E57971-2C35-4ACC-A6CF-4F6C4A67AB0D}"/>
    <cellStyle name="EYColumnHeading 6 2 4 2" xfId="7164" xr:uid="{1CE95567-14BE-4723-93E4-934E61256EB6}"/>
    <cellStyle name="EYColumnHeading 6 2 4 2 2" xfId="27973" xr:uid="{CA229C0B-CAEA-439B-857B-6B9E9D5776AF}"/>
    <cellStyle name="EYColumnHeading 6 2 4 3" xfId="36371" xr:uid="{B021D230-B934-43B3-B95B-7760D3BD45EE}"/>
    <cellStyle name="EYColumnHeading 6 2 5" xfId="7165" xr:uid="{18564788-98B3-4678-AB01-DE2B7410271E}"/>
    <cellStyle name="EYColumnHeading 6 2 5 2" xfId="40427" xr:uid="{4D9C91F6-B429-47E2-98BC-8AF55BD09443}"/>
    <cellStyle name="EYColumnHeading 6 2 6" xfId="25955" xr:uid="{949E8351-47F3-4497-8563-618D4AFC8E51}"/>
    <cellStyle name="EYColumnHeading 6 3" xfId="7166" xr:uid="{CF6C2EE4-C4D5-4172-8B51-48506610F65D}"/>
    <cellStyle name="EYColumnHeading 6 3 2" xfId="7167" xr:uid="{A1F96E38-09A9-4232-B7EC-D866BAA369FE}"/>
    <cellStyle name="EYColumnHeading 6 3 2 2" xfId="7168" xr:uid="{8E96EC7D-120D-453A-AE90-8F81C2196F8D}"/>
    <cellStyle name="EYColumnHeading 6 3 2 2 2" xfId="39200" xr:uid="{74789C44-3635-4354-B16F-D05658FF6DA5}"/>
    <cellStyle name="EYColumnHeading 6 3 2 3" xfId="25469" xr:uid="{45901F36-8D99-4898-92A3-8983CACD58A8}"/>
    <cellStyle name="EYColumnHeading 6 3 3" xfId="7169" xr:uid="{98F82063-971D-4AE9-8331-D23128645C61}"/>
    <cellStyle name="EYColumnHeading 6 3 3 2" xfId="7170" xr:uid="{9388DE35-2D60-42AF-A9C7-306D0F28AA4F}"/>
    <cellStyle name="EYColumnHeading 6 3 3 2 2" xfId="40428" xr:uid="{A39ABDC1-1B54-47D5-A4EC-C7E8154F0098}"/>
    <cellStyle name="EYColumnHeading 6 3 3 3" xfId="29971" xr:uid="{471C9BAB-F6AD-4AC1-9F38-DC72E0130DCC}"/>
    <cellStyle name="EYColumnHeading 6 3 4" xfId="7171" xr:uid="{76CA3E3F-F202-4E3A-92C4-D2A86D71510F}"/>
    <cellStyle name="EYColumnHeading 6 3 4 2" xfId="40429" xr:uid="{98C89028-2FD4-4D7D-BD27-816A904AF021}"/>
    <cellStyle name="EYColumnHeading 6 3 5" xfId="27394" xr:uid="{B260A19B-762C-44A9-9E0E-1F9B4B409AF9}"/>
    <cellStyle name="EYColumnHeading 6 4" xfId="7172" xr:uid="{EB82E934-438F-4D4D-B2DC-98BBDE1B55C4}"/>
    <cellStyle name="EYColumnHeading 6 4 2" xfId="7173" xr:uid="{6D347DAC-745D-454D-822B-51311ED8CB61}"/>
    <cellStyle name="EYColumnHeading 6 4 2 2" xfId="46235" xr:uid="{6FC36ECC-453C-4035-BF6B-6D16DA8D4C6A}"/>
    <cellStyle name="EYColumnHeading 6 4 3" xfId="45568" xr:uid="{6B1DF1C8-1E2B-4737-9134-BFEBDACEC04B}"/>
    <cellStyle name="EYColumnHeading 6 5" xfId="7174" xr:uid="{E71A2FCE-B2A9-43CD-8BF4-483F5BDAF78B}"/>
    <cellStyle name="EYColumnHeading 6 5 2" xfId="7175" xr:uid="{C4FD2E23-D071-4794-AF4F-DA37D5CCB39F}"/>
    <cellStyle name="EYColumnHeading 6 5 2 2" xfId="40430" xr:uid="{39B0DB22-72D2-4718-9C08-BA738F1205DD}"/>
    <cellStyle name="EYColumnHeading 6 5 3" xfId="36882" xr:uid="{138270EC-9A3A-41B7-97B6-3E372329ADEB}"/>
    <cellStyle name="EYColumnHeading 6 6" xfId="7176" xr:uid="{88E3A129-23EC-4366-A70D-060A609CF598}"/>
    <cellStyle name="EYColumnHeading 6 6 2" xfId="26314" xr:uid="{C28658EE-D711-4708-8579-20F132C18CDB}"/>
    <cellStyle name="EYColumnHeading 6 7" xfId="26310" xr:uid="{7A10594E-756D-460C-8149-DF87E860BC83}"/>
    <cellStyle name="EYColumnHeading 7" xfId="1197" xr:uid="{87764638-E64F-413A-8F0F-93BECD4AAF52}"/>
    <cellStyle name="EYColumnHeading 7 2" xfId="2200" xr:uid="{48C44171-133A-4369-95A5-947F88817834}"/>
    <cellStyle name="EYColumnHeading 7 2 2" xfId="7177" xr:uid="{0BF5571A-F6F9-488C-9657-E36174169C90}"/>
    <cellStyle name="EYColumnHeading 7 2 2 2" xfId="7178" xr:uid="{E8711840-88D5-454B-BE98-1D6C2CC0159A}"/>
    <cellStyle name="EYColumnHeading 7 2 2 2 2" xfId="7179" xr:uid="{C7D4FC38-791E-45E8-82AE-8C72CB1043D7}"/>
    <cellStyle name="EYColumnHeading 7 2 2 2 2 2" xfId="38844" xr:uid="{701BE1FD-D973-4B2B-A0DA-730416BFDE02}"/>
    <cellStyle name="EYColumnHeading 7 2 2 2 3" xfId="34884" xr:uid="{69AA568A-0B05-4C05-A4AD-408748E294F9}"/>
    <cellStyle name="EYColumnHeading 7 2 2 3" xfId="7180" xr:uid="{9225D44A-3061-4FA4-8BF7-8943A435F2C3}"/>
    <cellStyle name="EYColumnHeading 7 2 2 3 2" xfId="7181" xr:uid="{1804E52A-5C08-4327-9610-C0BAA0A93465}"/>
    <cellStyle name="EYColumnHeading 7 2 2 3 2 2" xfId="26428" xr:uid="{872FC5D8-CBF8-4953-A9FA-3F6747949117}"/>
    <cellStyle name="EYColumnHeading 7 2 2 3 3" xfId="26639" xr:uid="{52DAA8CB-8ED5-4115-98D3-D7417E3CE6C7}"/>
    <cellStyle name="EYColumnHeading 7 2 2 4" xfId="7182" xr:uid="{C92D7CEB-7ECA-4161-B446-C907A0A3FE46}"/>
    <cellStyle name="EYColumnHeading 7 2 2 4 2" xfId="47425" xr:uid="{B4969241-D122-4904-93E7-077E8BE359C2}"/>
    <cellStyle name="EYColumnHeading 7 2 2 5" xfId="33130" xr:uid="{C28B77F8-A427-4C40-91BC-9FBFDAD5D219}"/>
    <cellStyle name="EYColumnHeading 7 2 3" xfId="7183" xr:uid="{AC2FB92C-1D96-4CF1-A1B8-0D31F23E505A}"/>
    <cellStyle name="EYColumnHeading 7 2 3 2" xfId="7184" xr:uid="{64C3CA67-D872-475F-B905-5D7948076396}"/>
    <cellStyle name="EYColumnHeading 7 2 3 2 2" xfId="27686" xr:uid="{AB7785B6-ADBD-4DD8-985B-B481DBDB2AFD}"/>
    <cellStyle name="EYColumnHeading 7 2 3 3" xfId="25567" xr:uid="{C90ADE5F-EBC1-423E-B7DA-51A098509EC0}"/>
    <cellStyle name="EYColumnHeading 7 2 4" xfId="7185" xr:uid="{B9A6EB81-18C3-4380-B8FC-56C847DA26F9}"/>
    <cellStyle name="EYColumnHeading 7 2 4 2" xfId="7186" xr:uid="{DFD801A1-6E2A-4194-B25C-BF522C627D47}"/>
    <cellStyle name="EYColumnHeading 7 2 4 2 2" xfId="27389" xr:uid="{5A541861-6716-44B5-84C2-EE32FE3660C7}"/>
    <cellStyle name="EYColumnHeading 7 2 4 3" xfId="36994" xr:uid="{2B021F9B-52A1-4F64-B83C-DFFB1318C748}"/>
    <cellStyle name="EYColumnHeading 7 2 5" xfId="7187" xr:uid="{8C93B920-8D63-484F-8564-354F3B2B9E03}"/>
    <cellStyle name="EYColumnHeading 7 2 5 2" xfId="28423" xr:uid="{BB14629B-B12F-4AA2-96C7-DDDF637764FE}"/>
    <cellStyle name="EYColumnHeading 7 2 6" xfId="44510" xr:uid="{1F53B486-1580-4A82-A763-9C56FB0FBB05}"/>
    <cellStyle name="EYColumnHeading 7 3" xfId="7188" xr:uid="{C385BEA2-91CE-4479-91D8-F7BE56C6A0C2}"/>
    <cellStyle name="EYColumnHeading 7 3 2" xfId="7189" xr:uid="{F748FBE1-AB7C-4424-AF00-CAEDBC531F9E}"/>
    <cellStyle name="EYColumnHeading 7 3 2 2" xfId="7190" xr:uid="{0E11D5D8-37CC-49AE-9834-44F2738E14DD}"/>
    <cellStyle name="EYColumnHeading 7 3 2 2 2" xfId="27419" xr:uid="{3E481DC3-91E4-4F18-B825-60CCA61ADA2C}"/>
    <cellStyle name="EYColumnHeading 7 3 2 3" xfId="25404" xr:uid="{3FC44A2C-E283-4AE6-8B32-1C48C7527AB6}"/>
    <cellStyle name="EYColumnHeading 7 3 3" xfId="7191" xr:uid="{FD96F462-D200-4F3B-8C04-E70D6EFE58FD}"/>
    <cellStyle name="EYColumnHeading 7 3 3 2" xfId="7192" xr:uid="{A7005491-18BD-422A-9800-1F520C05B8AC}"/>
    <cellStyle name="EYColumnHeading 7 3 3 2 2" xfId="30837" xr:uid="{8A5EDE58-118E-40F7-8C1F-55CE43AA40CF}"/>
    <cellStyle name="EYColumnHeading 7 3 3 3" xfId="36983" xr:uid="{94646F47-71D5-46D1-BA89-760172448C2A}"/>
    <cellStyle name="EYColumnHeading 7 3 4" xfId="7193" xr:uid="{40DED998-67C3-499D-AA55-26B06F2753C4}"/>
    <cellStyle name="EYColumnHeading 7 3 4 2" xfId="31327" xr:uid="{4831748C-E4BE-4033-9CD5-592EE97BFC2C}"/>
    <cellStyle name="EYColumnHeading 7 3 5" xfId="32578" xr:uid="{F4B62DA8-379C-48F7-ABFA-23A9EB902DF3}"/>
    <cellStyle name="EYColumnHeading 7 4" xfId="7194" xr:uid="{D470E269-2EEB-4484-B7B1-DF270689E1D2}"/>
    <cellStyle name="EYColumnHeading 7 4 2" xfId="7195" xr:uid="{756DDB1D-65FB-488F-8BBB-AE53AE2D7B50}"/>
    <cellStyle name="EYColumnHeading 7 4 2 2" xfId="38266" xr:uid="{2044DEAC-C9B4-46E7-B2AF-CB33A6A1A8BD}"/>
    <cellStyle name="EYColumnHeading 7 4 3" xfId="34199" xr:uid="{7977FDD1-BCC8-492B-81D3-2D312CF7569F}"/>
    <cellStyle name="EYColumnHeading 7 5" xfId="7196" xr:uid="{45D8A82D-10D0-47A2-9FA7-730278A4EAB9}"/>
    <cellStyle name="EYColumnHeading 7 5 2" xfId="7197" xr:uid="{FC5C342F-B4EE-4481-871E-DBD55059D481}"/>
    <cellStyle name="EYColumnHeading 7 5 2 2" xfId="29242" xr:uid="{354E4F6F-7FB4-4554-9CF8-F9BE2C0738B2}"/>
    <cellStyle name="EYColumnHeading 7 5 3" xfId="28450" xr:uid="{2D86EB93-E9A1-4756-A19E-CB1D9B765EF8}"/>
    <cellStyle name="EYColumnHeading 7 6" xfId="7198" xr:uid="{39F9BEE1-BDEB-40B4-8182-17D7D71B6F3F}"/>
    <cellStyle name="EYColumnHeading 7 6 2" xfId="40431" xr:uid="{A033579D-C0B8-4772-A908-475427D17C66}"/>
    <cellStyle name="EYColumnHeading 7 7" xfId="31692" xr:uid="{92DCE80C-930E-4DCE-AA7B-378D06C2BA7D}"/>
    <cellStyle name="EYColumnHeading 8" xfId="1598" xr:uid="{6531DB53-55B7-49F9-8AA9-F9756BA52982}"/>
    <cellStyle name="EYColumnHeading 8 2" xfId="7199" xr:uid="{62836FDC-5F4B-400B-88F1-F0AE439E4F51}"/>
    <cellStyle name="EYColumnHeading 8 2 2" xfId="7200" xr:uid="{17A2199E-0D87-4E7B-9E4D-E696E3AB41DD}"/>
    <cellStyle name="EYColumnHeading 8 2 2 2" xfId="7201" xr:uid="{B4B46FF2-029F-403B-8132-0F72D4429DDF}"/>
    <cellStyle name="EYColumnHeading 8 2 2 2 2" xfId="30059" xr:uid="{56BDBC83-C1DC-478D-9864-EF249855AF66}"/>
    <cellStyle name="EYColumnHeading 8 2 2 3" xfId="25853" xr:uid="{6F48E974-CD7E-43C4-AB30-140F760C00F0}"/>
    <cellStyle name="EYColumnHeading 8 2 3" xfId="7202" xr:uid="{56B42D03-D6BF-4252-A268-43B8781B87C1}"/>
    <cellStyle name="EYColumnHeading 8 2 3 2" xfId="7203" xr:uid="{9094D036-EEBC-4FD1-A636-927323A2E99C}"/>
    <cellStyle name="EYColumnHeading 8 2 3 2 2" xfId="40432" xr:uid="{EFF2E2AE-3E49-4576-8AC2-A800DF921717}"/>
    <cellStyle name="EYColumnHeading 8 2 3 3" xfId="26379" xr:uid="{E5A970B6-6DB0-4942-800C-11DB1C87EE4E}"/>
    <cellStyle name="EYColumnHeading 8 2 4" xfId="7204" xr:uid="{295E1384-9EDF-4378-AA21-E0BCBB59D2DD}"/>
    <cellStyle name="EYColumnHeading 8 2 4 2" xfId="40433" xr:uid="{576A5193-94BC-471C-882F-CF9E86A9071C}"/>
    <cellStyle name="EYColumnHeading 8 2 5" xfId="32811" xr:uid="{5FFB2D31-D0B0-46AF-B8E6-3D2E441FD2F1}"/>
    <cellStyle name="EYColumnHeading 8 3" xfId="7205" xr:uid="{FA24F87E-21C5-4BDD-B60E-68C0822C50B9}"/>
    <cellStyle name="EYColumnHeading 8 3 2" xfId="7206" xr:uid="{D544B3A0-2848-4548-B859-9098AD3C4C3A}"/>
    <cellStyle name="EYColumnHeading 8 3 2 2" xfId="38294" xr:uid="{F6DE1A39-A76C-4D68-AEE3-84149E27449D}"/>
    <cellStyle name="EYColumnHeading 8 3 3" xfId="30369" xr:uid="{4F7C2D18-15B7-42AD-B70F-4AF9F1830FF0}"/>
    <cellStyle name="EYColumnHeading 8 4" xfId="7207" xr:uid="{F7868981-F425-40A9-85F1-B49EF425DC3C}"/>
    <cellStyle name="EYColumnHeading 8 4 2" xfId="7208" xr:uid="{D3135FF0-50B4-453E-B93A-6D00162D7741}"/>
    <cellStyle name="EYColumnHeading 8 4 2 2" xfId="45517" xr:uid="{49BC69FB-BB03-4CFA-897B-A874234466B3}"/>
    <cellStyle name="EYColumnHeading 8 4 3" xfId="36047" xr:uid="{F9E2035A-D67F-424D-9126-E60FCDC900C9}"/>
    <cellStyle name="EYColumnHeading 8 5" xfId="7209" xr:uid="{B579A69D-0E16-4D32-B716-27DB042F4B84}"/>
    <cellStyle name="EYColumnHeading 8 5 2" xfId="46261" xr:uid="{0623C367-AD26-46E4-91FA-05CD62AE7D8A}"/>
    <cellStyle name="EYColumnHeading 8 6" xfId="29092" xr:uid="{D72B1D4D-2536-4295-A699-81CFC8084D83}"/>
    <cellStyle name="EYColumnHeading 9" xfId="2852" xr:uid="{C267BD04-9EC9-4E8F-BE22-5B91952F3138}"/>
    <cellStyle name="EYColumnHeading 9 2" xfId="7210" xr:uid="{E78B03FE-9477-4E40-869C-68F34000A805}"/>
    <cellStyle name="EYColumnHeading 9 2 2" xfId="7211" xr:uid="{5911FD54-4C2D-4460-B171-CF08586AF991}"/>
    <cellStyle name="EYColumnHeading 9 2 2 2" xfId="39525" xr:uid="{BDA75768-CDB6-4665-8AF4-FF4FFE3FE913}"/>
    <cellStyle name="EYColumnHeading 9 2 3" xfId="28183" xr:uid="{649CD10D-9D5E-4CFF-8DFF-F2E3FA13E8E7}"/>
    <cellStyle name="EYColumnHeading 9 3" xfId="7212" xr:uid="{6C614372-41DF-4450-8186-352F176AB7BE}"/>
    <cellStyle name="EYColumnHeading 9 3 2" xfId="7213" xr:uid="{C8EE3EB7-241B-499C-BA11-62EF9904055A}"/>
    <cellStyle name="EYColumnHeading 9 3 2 2" xfId="40434" xr:uid="{C1EEFFD4-E69F-419F-B5E2-22871C490C66}"/>
    <cellStyle name="EYColumnHeading 9 3 3" xfId="48707" xr:uid="{BA0F4F39-7594-49F3-8600-8FCC34FEE1B0}"/>
    <cellStyle name="EYColumnHeading 9 4" xfId="7214" xr:uid="{28B642CC-F9A0-4D48-B302-52BFA4F933C5}"/>
    <cellStyle name="EYColumnHeading 9 4 2" xfId="40435" xr:uid="{1A47529E-6037-403B-B43C-EA2BC36624CC}"/>
    <cellStyle name="EYColumnHeading 9 5" xfId="31965" xr:uid="{04A1EFE9-96C0-4F0B-A83F-C2B3072056C4}"/>
    <cellStyle name="EYtext" xfId="299" xr:uid="{509C78EA-6C39-42D2-AA0C-431AEB599BA5}"/>
    <cellStyle name="Formula - IBM Cognos" xfId="36" xr:uid="{E5A3B1A6-E253-4D30-AFC3-F2E8BCB5D9F5}"/>
    <cellStyle name="Good" xfId="60" builtinId="26" customBuiltin="1"/>
    <cellStyle name="Good 2" xfId="300" xr:uid="{C98F6DBC-12B9-42FF-9058-85389958D97C}"/>
    <cellStyle name="Good 2 2" xfId="40436" xr:uid="{0F465A93-1780-4FB4-AEA4-4CE3C7233178}"/>
    <cellStyle name="Good 3" xfId="301" xr:uid="{4A0EAB9F-1316-4F6C-9CBE-C2541FCB34A9}"/>
    <cellStyle name="Good 3 2" xfId="40437" xr:uid="{F2BAEFB0-89BC-4AF4-9652-9507F48D1018}"/>
    <cellStyle name="Good 4" xfId="302" xr:uid="{DDBEC315-A3C5-4A78-82D8-0329D46EFE12}"/>
    <cellStyle name="Good 5" xfId="303" xr:uid="{C31A610A-5266-4FC7-9C1D-6082AEB10C32}"/>
    <cellStyle name="Good 6" xfId="304" xr:uid="{4A7ABC9D-356E-488D-96B1-B236416EC339}"/>
    <cellStyle name="Good 7" xfId="40438" xr:uid="{57D9FC80-22D9-4890-B9C7-1682D9FB5D41}"/>
    <cellStyle name="Group Name - IBM Cognos" xfId="37" xr:uid="{756A577A-A4C7-4777-869E-33F932902D91}"/>
    <cellStyle name="Heading 1" xfId="56" builtinId="16" customBuiltin="1"/>
    <cellStyle name="Heading 1 2" xfId="305" xr:uid="{72158A63-B14B-4BE0-B7F5-4EB31C3CEF50}"/>
    <cellStyle name="Heading 1 2 2" xfId="48825" xr:uid="{432A3060-AC3B-4C30-92E1-BF21E0DE583E}"/>
    <cellStyle name="Heading 1 3" xfId="306" xr:uid="{B6FC6BBE-3D72-44A7-B396-159DD3435C35}"/>
    <cellStyle name="Heading 1 3 2" xfId="27145" xr:uid="{5C469123-E64C-485A-A59D-2D31D68DA69E}"/>
    <cellStyle name="Heading 1 4" xfId="307" xr:uid="{CCAAF800-1BDB-477D-96B2-E1AE389615EB}"/>
    <cellStyle name="Heading 1 5" xfId="308" xr:uid="{510B2DAE-61BA-429E-8FD2-D13B427F9077}"/>
    <cellStyle name="Heading 1 6" xfId="309" xr:uid="{47E8348B-24CF-4933-9276-9EFBC68385E4}"/>
    <cellStyle name="Heading 1 7" xfId="25996" xr:uid="{ED81897E-22D2-49C5-BFE1-DAEB53AF5F8D}"/>
    <cellStyle name="Heading 2" xfId="57" builtinId="17" customBuiltin="1"/>
    <cellStyle name="Heading 2 2" xfId="310" xr:uid="{8C95C237-9293-4AB9-90E7-28E55D36C8EB}"/>
    <cellStyle name="Heading 2 2 2" xfId="44685" xr:uid="{FCFA63BA-6E01-4272-9E3A-0A1762EF8DEA}"/>
    <cellStyle name="Heading 2 3" xfId="311" xr:uid="{CF1709E2-4F19-49C9-8742-31CEE1AA7DCB}"/>
    <cellStyle name="Heading 2 3 2" xfId="40439" xr:uid="{AE5FFBA5-96F2-4970-8514-F2800D2C3635}"/>
    <cellStyle name="Heading 2 4" xfId="312" xr:uid="{EF7C3EDC-024E-4F29-A68A-FF299948D97F}"/>
    <cellStyle name="Heading 2 5" xfId="313" xr:uid="{F652C484-66B3-4295-BBF9-32DB0337027F}"/>
    <cellStyle name="Heading 2 6" xfId="314" xr:uid="{86C490A9-89A4-4B74-8B07-2120D37EA6E4}"/>
    <cellStyle name="Heading 2 7" xfId="40440" xr:uid="{EB99D1B7-53FF-4A98-8FE0-6C953EA6F9DC}"/>
    <cellStyle name="Heading 3" xfId="58" builtinId="18" customBuiltin="1"/>
    <cellStyle name="Heading 3 2" xfId="315" xr:uid="{D7DE4969-8E45-4395-88D3-7DCDEA877E1E}"/>
    <cellStyle name="Heading 3 2 2" xfId="40441" xr:uid="{E38B5C26-AB55-4599-A57B-0FA53B99D452}"/>
    <cellStyle name="Heading 3 3" xfId="316" xr:uid="{157BFB74-4406-4E32-9331-CEFBA170244B}"/>
    <cellStyle name="Heading 3 3 2" xfId="40442" xr:uid="{751558C0-DE8F-4F6F-B009-F0AABE678AF3}"/>
    <cellStyle name="Heading 3 4" xfId="317" xr:uid="{16CE70FB-235A-4DEC-9B92-C0EE232F0227}"/>
    <cellStyle name="Heading 3 5" xfId="318" xr:uid="{A3085F03-3F80-4BCA-9460-2694EA035A20}"/>
    <cellStyle name="Heading 3 6" xfId="319" xr:uid="{387CD333-4347-4DBE-B54D-FF041A254ECE}"/>
    <cellStyle name="Heading 3 7" xfId="40443" xr:uid="{792E4953-B965-4216-9D4E-A02A4E10A140}"/>
    <cellStyle name="Heading 4" xfId="59" builtinId="19" customBuiltin="1"/>
    <cellStyle name="Heading 4 2" xfId="320" xr:uid="{606A1968-E977-47BA-9C59-2C41FC147CAE}"/>
    <cellStyle name="Heading 4 2 2" xfId="40444" xr:uid="{80BBD9F1-F6DB-4E12-93BF-31F99551341F}"/>
    <cellStyle name="Heading 4 3" xfId="321" xr:uid="{9656B465-8099-4F35-8063-86FE7419FFC5}"/>
    <cellStyle name="Heading 4 3 2" xfId="40445" xr:uid="{6114109C-D0B2-4C8E-98BE-C94B1244B680}"/>
    <cellStyle name="Heading 4 4" xfId="322" xr:uid="{6121B8B4-99F9-493C-AE54-BF6228F724A7}"/>
    <cellStyle name="Heading 4 5" xfId="323" xr:uid="{CABC6887-1B0C-4208-9FA3-B323DA42FB46}"/>
    <cellStyle name="Heading 4 6" xfId="324" xr:uid="{0D1D46D2-113D-4A6B-A46E-C0ECA4A056C9}"/>
    <cellStyle name="Heading 4 7" xfId="40446" xr:uid="{5DA5D6EF-7E94-45D5-BFD6-4C1596571CBA}"/>
    <cellStyle name="Hold Values - IBM Cognos" xfId="38" xr:uid="{79BF8D04-9E4D-448C-9069-8F53F04957EC}"/>
    <cellStyle name="Hyperlink 2" xfId="105" xr:uid="{8A0601FC-16E6-4D7A-B115-847FEB8B0461}"/>
    <cellStyle name="Hyperlink 2 2" xfId="106" xr:uid="{8E33FE9C-51BA-4DE9-95FC-D530ED61D420}"/>
    <cellStyle name="Hyperlink 3" xfId="771" xr:uid="{1B25C265-0A65-4D34-9416-6FA7AADE352A}"/>
    <cellStyle name="Hyperlink 4" xfId="25145" xr:uid="{780AB0D6-EBE9-4ED9-9740-03D4944707CA}"/>
    <cellStyle name="Hyperlink 5" xfId="49657" xr:uid="{7CA9A78F-342F-44EF-9746-0446DDB87354}"/>
    <cellStyle name="Input" xfId="62" builtinId="20" customBuiltin="1"/>
    <cellStyle name="Input 2" xfId="325" xr:uid="{E74C7D9D-0702-422D-AF7F-EB91B315579A}"/>
    <cellStyle name="Input 2 10" xfId="7215" xr:uid="{541752CE-B995-4928-BC86-037623E7CE90}"/>
    <cellStyle name="Input 2 10 2" xfId="7216" xr:uid="{979EE82A-7169-4005-82D7-9766AEBB51F6}"/>
    <cellStyle name="Input 2 10 2 2" xfId="45598" xr:uid="{FF0FA035-2647-4C2F-872F-D6D5AB83A535}"/>
    <cellStyle name="Input 2 10 3" xfId="33854" xr:uid="{1616650E-6006-495C-8578-E92C67AC3126}"/>
    <cellStyle name="Input 2 11" xfId="7217" xr:uid="{30143966-F984-459E-8B36-1D02A5992272}"/>
    <cellStyle name="Input 2 11 2" xfId="7218" xr:uid="{F9E55949-9965-48FA-B983-CB4087BD11B3}"/>
    <cellStyle name="Input 2 11 2 2" xfId="40447" xr:uid="{AB415286-2713-4151-A87F-8AA30F1E2592}"/>
    <cellStyle name="Input 2 11 3" xfId="35836" xr:uid="{B9D38A5D-BEEB-48F6-ACC0-BE2524D0819A}"/>
    <cellStyle name="Input 2 12" xfId="7219" xr:uid="{DD918E2C-ACDB-4DFE-8763-3C9663332A3F}"/>
    <cellStyle name="Input 2 12 2" xfId="40448" xr:uid="{2189CEFE-6EF8-4AD0-8D0F-03EFB6CBA7FB}"/>
    <cellStyle name="Input 2 13" xfId="31124" xr:uid="{9913FA9A-9AF6-4E0D-9A05-52D9CCB83325}"/>
    <cellStyle name="Input 2 14" xfId="28837" xr:uid="{B0258DDA-4F1D-4D85-8B0B-59BBF010D8D5}"/>
    <cellStyle name="Input 2 2" xfId="890" xr:uid="{06E976B9-A749-40D3-989C-D55266D8B1FE}"/>
    <cellStyle name="Input 2 2 10" xfId="7220" xr:uid="{A0058710-F965-486A-BF81-3BA52B27EB67}"/>
    <cellStyle name="Input 2 2 10 2" xfId="40449" xr:uid="{2D018323-15F5-43B7-A08C-B20EB20BDEEE}"/>
    <cellStyle name="Input 2 2 11" xfId="31401" xr:uid="{7EFA0430-C46C-431F-B073-DE794523AD83}"/>
    <cellStyle name="Input 2 2 2" xfId="1161" xr:uid="{2CC386AB-7B73-4E88-8AFA-85F777FF8BDB}"/>
    <cellStyle name="Input 2 2 2 10" xfId="7221" xr:uid="{6A1EF1A1-BA7D-45FA-A835-19FA3723A73A}"/>
    <cellStyle name="Input 2 2 2 10 2" xfId="40450" xr:uid="{D2B5CA79-7CB7-4CC5-95D9-4181A058352F}"/>
    <cellStyle name="Input 2 2 2 11" xfId="31482" xr:uid="{A1283CE7-AFEF-46C6-A912-8630E92644B0}"/>
    <cellStyle name="Input 2 2 2 2" xfId="1259" xr:uid="{ABA143DF-5C1B-4847-B2BD-62CF9F9FFFC2}"/>
    <cellStyle name="Input 2 2 2 2 2" xfId="1570" xr:uid="{7DB74942-43B8-4122-A576-5CCC46776B83}"/>
    <cellStyle name="Input 2 2 2 2 2 2" xfId="2561" xr:uid="{48FEB160-4638-49A3-ADE6-773CB788658A}"/>
    <cellStyle name="Input 2 2 2 2 2 2 2" xfId="7222" xr:uid="{D732A7AA-FB6F-47DA-905C-E54A452C6C7C}"/>
    <cellStyle name="Input 2 2 2 2 2 2 2 2" xfId="7223" xr:uid="{F3DB84F1-2489-4D0D-8AC5-01F2E032EB59}"/>
    <cellStyle name="Input 2 2 2 2 2 2 2 2 2" xfId="7224" xr:uid="{FB544C26-A885-4A68-B107-C9F0966A2AEF}"/>
    <cellStyle name="Input 2 2 2 2 2 2 2 2 2 2" xfId="37688" xr:uid="{7606B8B4-1510-479B-9354-D7AC392403E1}"/>
    <cellStyle name="Input 2 2 2 2 2 2 2 2 3" xfId="33483" xr:uid="{76697C63-67B1-4097-99FB-1DEC4DFA3817}"/>
    <cellStyle name="Input 2 2 2 2 2 2 2 3" xfId="7225" xr:uid="{03BAAAD9-D909-4748-A270-BEDB675551F5}"/>
    <cellStyle name="Input 2 2 2 2 2 2 2 3 2" xfId="7226" xr:uid="{F2FF82ED-3DDD-4199-807A-A7399BA50AC1}"/>
    <cellStyle name="Input 2 2 2 2 2 2 2 3 2 2" xfId="46932" xr:uid="{97024ACF-4DE9-46FA-8822-95280FCF15AA}"/>
    <cellStyle name="Input 2 2 2 2 2 2 2 3 3" xfId="26992" xr:uid="{8A7ECABD-436A-487B-9715-8812785AE8C5}"/>
    <cellStyle name="Input 2 2 2 2 2 2 2 4" xfId="7227" xr:uid="{FCF5AB06-AE27-4295-8BD8-951935DCD220}"/>
    <cellStyle name="Input 2 2 2 2 2 2 2 4 2" xfId="44070" xr:uid="{C59E36A7-2331-4947-84D9-E18CC433AD11}"/>
    <cellStyle name="Input 2 2 2 2 2 2 2 5" xfId="46561" xr:uid="{601B8530-CABD-44AF-88CB-2AD24A2577FA}"/>
    <cellStyle name="Input 2 2 2 2 2 2 3" xfId="7228" xr:uid="{40F4C69F-5CDE-4110-81CF-2615F85BCE14}"/>
    <cellStyle name="Input 2 2 2 2 2 2 3 2" xfId="7229" xr:uid="{168B0CD3-C87B-4726-92EA-B2EC89139702}"/>
    <cellStyle name="Input 2 2 2 2 2 2 3 2 2" xfId="47957" xr:uid="{5A774234-0399-4CC2-9474-3ED6F458C30B}"/>
    <cellStyle name="Input 2 2 2 2 2 2 3 3" xfId="35042" xr:uid="{D591FAC0-3D25-4A97-B23E-4B67834C6840}"/>
    <cellStyle name="Input 2 2 2 2 2 2 4" xfId="7230" xr:uid="{3A2EAD86-AAFC-46C3-902A-2310439F5EED}"/>
    <cellStyle name="Input 2 2 2 2 2 2 4 2" xfId="7231" xr:uid="{C699AD3A-A7CC-4FA1-86E3-FCDCE02C9A93}"/>
    <cellStyle name="Input 2 2 2 2 2 2 4 2 2" xfId="28462" xr:uid="{E7046C80-7204-4971-B003-9E2EC37A4C62}"/>
    <cellStyle name="Input 2 2 2 2 2 2 4 3" xfId="36730" xr:uid="{73088D1E-4129-4719-A5A5-EC7505B96742}"/>
    <cellStyle name="Input 2 2 2 2 2 2 5" xfId="7232" xr:uid="{DD20F574-ED06-4226-A3F8-8700F5AFA263}"/>
    <cellStyle name="Input 2 2 2 2 2 2 5 2" xfId="47805" xr:uid="{F617A548-4EAE-437B-9867-0EC7177BFB61}"/>
    <cellStyle name="Input 2 2 2 2 2 2 6" xfId="45640" xr:uid="{FA10D2DA-E3CB-4883-86A9-5E34B2798D53}"/>
    <cellStyle name="Input 2 2 2 2 2 3" xfId="7233" xr:uid="{C7E02EE1-8617-4809-AC52-76F60269FE79}"/>
    <cellStyle name="Input 2 2 2 2 2 3 2" xfId="7234" xr:uid="{DA91479F-1BC9-4043-AE4F-826EC5EF9CF1}"/>
    <cellStyle name="Input 2 2 2 2 2 3 2 2" xfId="7235" xr:uid="{1C0E7AEF-B2DA-4FED-BDA0-10BDED11A3C8}"/>
    <cellStyle name="Input 2 2 2 2 2 3 2 2 2" xfId="29251" xr:uid="{BE54DB0D-AA17-454C-9422-A0E505D77243}"/>
    <cellStyle name="Input 2 2 2 2 2 3 2 3" xfId="35234" xr:uid="{745858DE-0B7A-4A9A-B868-7AA44CB0AF34}"/>
    <cellStyle name="Input 2 2 2 2 2 3 3" xfId="7236" xr:uid="{98F30666-F4AA-4247-B2F5-B53249D32234}"/>
    <cellStyle name="Input 2 2 2 2 2 3 3 2" xfId="7237" xr:uid="{2186141F-5B61-4F00-8F07-04FAC0577B2A}"/>
    <cellStyle name="Input 2 2 2 2 2 3 3 2 2" xfId="40451" xr:uid="{2725874E-BC0F-40A9-812C-500867414474}"/>
    <cellStyle name="Input 2 2 2 2 2 3 3 3" xfId="36880" xr:uid="{08E81DA2-9FF6-47AE-B84D-79F92FB63FF8}"/>
    <cellStyle name="Input 2 2 2 2 2 3 4" xfId="7238" xr:uid="{6BD37C42-1D39-474B-AA91-BF479A18B809}"/>
    <cellStyle name="Input 2 2 2 2 2 3 4 2" xfId="45481" xr:uid="{1760CD8C-3A4F-4306-9134-1F3580E01063}"/>
    <cellStyle name="Input 2 2 2 2 2 3 5" xfId="32794" xr:uid="{4F707EC8-F45D-445A-80A0-DD6E819A3E5E}"/>
    <cellStyle name="Input 2 2 2 2 2 4" xfId="7239" xr:uid="{15EEF9C8-4C9F-4346-A403-FDA1A924CC1E}"/>
    <cellStyle name="Input 2 2 2 2 2 4 2" xfId="7240" xr:uid="{04F43869-687E-4240-8306-CA9AFCA82D74}"/>
    <cellStyle name="Input 2 2 2 2 2 4 2 2" xfId="48846" xr:uid="{346633EF-EE65-4FCB-96EB-B7896C2363E8}"/>
    <cellStyle name="Input 2 2 2 2 2 4 3" xfId="34475" xr:uid="{967C0AB5-E013-4B4E-9723-30421B8C76D5}"/>
    <cellStyle name="Input 2 2 2 2 2 5" xfId="7241" xr:uid="{5D2DA3FC-53D4-4E90-86A5-83259CBA6266}"/>
    <cellStyle name="Input 2 2 2 2 2 5 2" xfId="7242" xr:uid="{7A3B548D-E522-4E32-854C-1EF797EFDC16}"/>
    <cellStyle name="Input 2 2 2 2 2 5 2 2" xfId="26686" xr:uid="{F3BDE861-1DBF-4025-94B0-0455C15FB45D}"/>
    <cellStyle name="Input 2 2 2 2 2 5 3" xfId="48059" xr:uid="{FF63B928-C8F2-47A4-AFC2-534383B2E593}"/>
    <cellStyle name="Input 2 2 2 2 2 6" xfId="7243" xr:uid="{FF89D924-A884-41FD-BA25-C30F795FAA21}"/>
    <cellStyle name="Input 2 2 2 2 2 6 2" xfId="27638" xr:uid="{DB83E491-CEEE-4EAA-BE1C-3CD425AF1B98}"/>
    <cellStyle name="Input 2 2 2 2 2 7" xfId="31801" xr:uid="{0AB44756-84D1-4325-8727-0764A9D3BAF8}"/>
    <cellStyle name="Input 2 2 2 2 3" xfId="1832" xr:uid="{26B52392-4363-400A-B1BF-830608570680}"/>
    <cellStyle name="Input 2 2 2 2 3 2" xfId="2817" xr:uid="{1CC073E7-1CBC-4C83-AD24-2FB2411971AA}"/>
    <cellStyle name="Input 2 2 2 2 3 2 2" xfId="7244" xr:uid="{C93AD9FF-F59C-4F68-9AA9-D9D795B2C06B}"/>
    <cellStyle name="Input 2 2 2 2 3 2 2 2" xfId="7245" xr:uid="{C81811B9-1309-4D12-A40B-8D3FF0F9233B}"/>
    <cellStyle name="Input 2 2 2 2 3 2 2 2 2" xfId="7246" xr:uid="{D79F4EA0-FE90-4634-996E-FF1E7D7BF9A4}"/>
    <cellStyle name="Input 2 2 2 2 3 2 2 2 2 2" xfId="44856" xr:uid="{1B2FF3FD-7E59-4352-A615-0D2FFCD3DD02}"/>
    <cellStyle name="Input 2 2 2 2 3 2 2 2 3" xfId="33386" xr:uid="{434A23F3-645E-4B68-B19D-A535704BE32C}"/>
    <cellStyle name="Input 2 2 2 2 3 2 2 3" xfId="7247" xr:uid="{E4EA3A6A-F84B-431D-9219-B627D0FD0F86}"/>
    <cellStyle name="Input 2 2 2 2 3 2 2 3 2" xfId="7248" xr:uid="{F5B92BA4-2658-42A4-9405-DBF9102DBF48}"/>
    <cellStyle name="Input 2 2 2 2 3 2 2 3 2 2" xfId="40452" xr:uid="{DB58B4BE-ED9C-4D75-A911-2B1DFE544F28}"/>
    <cellStyle name="Input 2 2 2 2 3 2 2 3 3" xfId="35207" xr:uid="{000DC425-AE94-4B6C-9B52-C82509486983}"/>
    <cellStyle name="Input 2 2 2 2 3 2 2 4" xfId="7249" xr:uid="{AB0B69A1-31D5-48AD-BC72-C1F986A91555}"/>
    <cellStyle name="Input 2 2 2 2 3 2 2 4 2" xfId="40453" xr:uid="{B430DF92-8C2A-4EA2-9369-9E9FECEB61C6}"/>
    <cellStyle name="Input 2 2 2 2 3 2 2 5" xfId="33330" xr:uid="{A459307C-6595-4D46-87E9-386BDE63AD92}"/>
    <cellStyle name="Input 2 2 2 2 3 2 3" xfId="7250" xr:uid="{C4DAB724-802B-4B6D-B0C5-28527FCF2D7C}"/>
    <cellStyle name="Input 2 2 2 2 3 2 3 2" xfId="7251" xr:uid="{A1235EE0-B020-45CE-A77B-6253E605897A}"/>
    <cellStyle name="Input 2 2 2 2 3 2 3 2 2" xfId="37781" xr:uid="{26358F23-6CE4-47F1-8D55-F3DED2E0BBDF}"/>
    <cellStyle name="Input 2 2 2 2 3 2 3 3" xfId="33600" xr:uid="{6F90DE1E-AA79-4B99-B3C1-11C75EDE3E0E}"/>
    <cellStyle name="Input 2 2 2 2 3 2 4" xfId="7252" xr:uid="{B37E85FE-F6E3-47FE-8100-7A3BCB5583DD}"/>
    <cellStyle name="Input 2 2 2 2 3 2 4 2" xfId="7253" xr:uid="{37133B4E-EFC8-44A5-8EEA-D76FE5D8DD8E}"/>
    <cellStyle name="Input 2 2 2 2 3 2 4 2 2" xfId="40454" xr:uid="{E0539172-6C2A-41C3-AFC1-D6151A3D0929}"/>
    <cellStyle name="Input 2 2 2 2 3 2 4 3" xfId="33820" xr:uid="{C690403C-8E20-4637-8A55-1ADA16BD3760}"/>
    <cellStyle name="Input 2 2 2 2 3 2 5" xfId="7254" xr:uid="{F0F0D7E2-87DE-4FF1-BC08-47FCC44171BF}"/>
    <cellStyle name="Input 2 2 2 2 3 2 5 2" xfId="40455" xr:uid="{0740E329-EE24-4204-AF1C-56B45225DE06}"/>
    <cellStyle name="Input 2 2 2 2 3 2 6" xfId="47182" xr:uid="{D9436055-DC39-447D-84A7-404496F05449}"/>
    <cellStyle name="Input 2 2 2 2 3 3" xfId="7255" xr:uid="{49436DBF-502A-4904-870E-3D2DFBC05BEF}"/>
    <cellStyle name="Input 2 2 2 2 3 3 2" xfId="7256" xr:uid="{2FA3DFA5-577F-4F4D-8427-E5D6502C8246}"/>
    <cellStyle name="Input 2 2 2 2 3 3 2 2" xfId="7257" xr:uid="{733ADBE5-3A19-4B01-A306-3CBD8D12AEBD}"/>
    <cellStyle name="Input 2 2 2 2 3 3 2 2 2" xfId="37960" xr:uid="{2D89A381-E996-4164-9684-7607EF33B03A}"/>
    <cellStyle name="Input 2 2 2 2 3 3 2 3" xfId="25537" xr:uid="{04DF3D30-6811-4AE4-9179-582BECCBCB82}"/>
    <cellStyle name="Input 2 2 2 2 3 3 3" xfId="7258" xr:uid="{9209B19B-5901-4939-9647-EA684C5A49D9}"/>
    <cellStyle name="Input 2 2 2 2 3 3 3 2" xfId="7259" xr:uid="{2B8524FC-C9EB-4D99-B370-2F22ACD0BC22}"/>
    <cellStyle name="Input 2 2 2 2 3 3 3 2 2" xfId="40456" xr:uid="{657AF409-DDF4-46AA-B081-403026C9E33C}"/>
    <cellStyle name="Input 2 2 2 2 3 3 3 3" xfId="45818" xr:uid="{3DA9EF4B-0A1F-4820-9A97-044C4311A0BE}"/>
    <cellStyle name="Input 2 2 2 2 3 3 4" xfId="7260" xr:uid="{1F3F0A4E-8382-4353-9D71-F31E6D1AD0B2}"/>
    <cellStyle name="Input 2 2 2 2 3 3 4 2" xfId="40457" xr:uid="{645BF42D-6F58-418B-94E0-E824236636C6}"/>
    <cellStyle name="Input 2 2 2 2 3 3 5" xfId="44042" xr:uid="{3AB2DCC5-4149-4116-81A5-C5B6CE8E2254}"/>
    <cellStyle name="Input 2 2 2 2 3 4" xfId="7261" xr:uid="{B1B13152-EC0E-4934-B807-FD94148C0D15}"/>
    <cellStyle name="Input 2 2 2 2 3 4 2" xfId="7262" xr:uid="{7A301233-02FF-4547-A0FD-11761470050F}"/>
    <cellStyle name="Input 2 2 2 2 3 4 2 2" xfId="38708" xr:uid="{8757CFB2-9263-4651-B400-3D01C2CA7C09}"/>
    <cellStyle name="Input 2 2 2 2 3 4 3" xfId="34722" xr:uid="{EA05F367-DD68-41BF-B8E2-18AF89AABCF7}"/>
    <cellStyle name="Input 2 2 2 2 3 5" xfId="7263" xr:uid="{A0AEF8D1-9A67-4FFC-A145-0FA718C39B85}"/>
    <cellStyle name="Input 2 2 2 2 3 5 2" xfId="7264" xr:uid="{5F8F5193-E524-44E8-BAF8-4BBD7044CBC7}"/>
    <cellStyle name="Input 2 2 2 2 3 5 2 2" xfId="40458" xr:uid="{D929CB60-17F5-4522-8E30-A5B1E8A476C2}"/>
    <cellStyle name="Input 2 2 2 2 3 5 3" xfId="47711" xr:uid="{F1F98B61-22A6-43BB-90F0-ADBAD274BC61}"/>
    <cellStyle name="Input 2 2 2 2 3 6" xfId="7265" xr:uid="{8FDD00DD-2DE2-4F00-B9BE-5FFA136E8284}"/>
    <cellStyle name="Input 2 2 2 2 3 6 2" xfId="29855" xr:uid="{583D4F5D-63C9-4C68-A41F-61234B639E1A}"/>
    <cellStyle name="Input 2 2 2 2 3 7" xfId="31951" xr:uid="{077B61F1-833B-4D37-8E03-DDE00E5F0252}"/>
    <cellStyle name="Input 2 2 2 2 4" xfId="2257" xr:uid="{FE26F4E3-66F1-449B-BAF5-27C3BE0F01FA}"/>
    <cellStyle name="Input 2 2 2 2 4 2" xfId="7266" xr:uid="{C4911931-06DB-4A65-8618-54FE4DD53507}"/>
    <cellStyle name="Input 2 2 2 2 4 2 2" xfId="7267" xr:uid="{1DA45A97-6927-4CB8-A956-9B07036205AA}"/>
    <cellStyle name="Input 2 2 2 2 4 2 2 2" xfId="7268" xr:uid="{9D351D25-D482-46E3-80D0-6071F44D6585}"/>
    <cellStyle name="Input 2 2 2 2 4 2 2 2 2" xfId="30430" xr:uid="{4BA80B39-921B-47B4-8757-97C7F76424DE}"/>
    <cellStyle name="Input 2 2 2 2 4 2 2 3" xfId="33881" xr:uid="{EF73A0C5-F876-4552-95FF-97A2320AF783}"/>
    <cellStyle name="Input 2 2 2 2 4 2 3" xfId="7269" xr:uid="{49B42D95-B179-4714-8D76-BB45B68669CF}"/>
    <cellStyle name="Input 2 2 2 2 4 2 3 2" xfId="7270" xr:uid="{02966BA8-291E-4F4F-A3F8-8BBA2A835052}"/>
    <cellStyle name="Input 2 2 2 2 4 2 3 2 2" xfId="40459" xr:uid="{12CC5F92-3569-4BCA-8CBE-FFA78B86E626}"/>
    <cellStyle name="Input 2 2 2 2 4 2 3 3" xfId="29722" xr:uid="{47395C51-F3FF-4294-8D21-AFEDCB6F497F}"/>
    <cellStyle name="Input 2 2 2 2 4 2 4" xfId="7271" xr:uid="{0BE57DD7-8BA9-42F0-9124-BCE33764CA0F}"/>
    <cellStyle name="Input 2 2 2 2 4 2 4 2" xfId="40460" xr:uid="{F47CE5BE-9B12-439B-9C3E-863D3DFC6161}"/>
    <cellStyle name="Input 2 2 2 2 4 2 5" xfId="26662" xr:uid="{69082871-44A0-45F9-9BFD-FB241F29C87D}"/>
    <cellStyle name="Input 2 2 2 2 4 3" xfId="7272" xr:uid="{57096D33-545F-49B1-98EB-0C1D7F7D054D}"/>
    <cellStyle name="Input 2 2 2 2 4 3 2" xfId="7273" xr:uid="{F8B851E7-BD2F-4914-A0D4-15212430DCFA}"/>
    <cellStyle name="Input 2 2 2 2 4 3 2 2" xfId="47174" xr:uid="{BE4BA401-9754-43A1-B6DF-6DF8DC49729F}"/>
    <cellStyle name="Input 2 2 2 2 4 3 3" xfId="34331" xr:uid="{B4EE15AF-57AE-45FB-B5E8-78B31609C7E9}"/>
    <cellStyle name="Input 2 2 2 2 4 4" xfId="7274" xr:uid="{FEA015CE-067A-4022-9EA4-551C8C77D19F}"/>
    <cellStyle name="Input 2 2 2 2 4 4 2" xfId="7275" xr:uid="{9D434751-B639-440D-9C94-9391C5A4A907}"/>
    <cellStyle name="Input 2 2 2 2 4 4 2 2" xfId="40461" xr:uid="{C487C61C-0F1F-4519-9D11-4B699AC462E9}"/>
    <cellStyle name="Input 2 2 2 2 4 4 3" xfId="36133" xr:uid="{B8B2DE7C-A78B-4504-8E76-80EBB1420DAF}"/>
    <cellStyle name="Input 2 2 2 2 4 5" xfId="7276" xr:uid="{45552058-7D5B-469F-BB12-BA77F4F05DE1}"/>
    <cellStyle name="Input 2 2 2 2 4 5 2" xfId="40462" xr:uid="{9A7DD02E-1D02-4C37-8D29-044B3A256786}"/>
    <cellStyle name="Input 2 2 2 2 4 6" xfId="30184" xr:uid="{D200AF2B-4092-4528-BE78-0E41935D80DF}"/>
    <cellStyle name="Input 2 2 2 2 5" xfId="7277" xr:uid="{959BB56B-75A3-49C8-BB20-0D1F190AF92C}"/>
    <cellStyle name="Input 2 2 2 2 5 2" xfId="7278" xr:uid="{31EACC18-1C86-4088-8B29-2961B21C34D7}"/>
    <cellStyle name="Input 2 2 2 2 5 2 2" xfId="7279" xr:uid="{AF031EC0-0C77-4C42-ADBB-EE8C2A0DE2B0}"/>
    <cellStyle name="Input 2 2 2 2 5 2 2 2" xfId="39335" xr:uid="{5246164E-903E-4454-A4F6-66F827E29C9A}"/>
    <cellStyle name="Input 2 2 2 2 5 2 3" xfId="45711" xr:uid="{68D770E7-912F-4C58-8A93-297B8CFC78B8}"/>
    <cellStyle name="Input 2 2 2 2 5 3" xfId="7280" xr:uid="{91B089FA-4FCE-46B8-9A62-F60BDD2FE1A0}"/>
    <cellStyle name="Input 2 2 2 2 5 3 2" xfId="7281" xr:uid="{9F3371AF-2975-4375-8AB0-280B7C244AF6}"/>
    <cellStyle name="Input 2 2 2 2 5 3 2 2" xfId="40463" xr:uid="{C89E6924-D401-4EF2-B543-6E73EE1F2874}"/>
    <cellStyle name="Input 2 2 2 2 5 3 3" xfId="37175" xr:uid="{9F12EDE9-03B1-4A8E-AB7D-9D38E4B72095}"/>
    <cellStyle name="Input 2 2 2 2 5 4" xfId="7282" xr:uid="{0CB47339-70D6-4B76-825B-8D41BA930AE7}"/>
    <cellStyle name="Input 2 2 2 2 5 4 2" xfId="30575" xr:uid="{44379F1E-BDE9-4B06-8CC7-A43FFD433073}"/>
    <cellStyle name="Input 2 2 2 2 5 5" xfId="32608" xr:uid="{6B8802C5-7BB0-441D-B64D-64B4AD92F95F}"/>
    <cellStyle name="Input 2 2 2 2 6" xfId="7283" xr:uid="{3A6245C3-5730-4275-9169-15A6D6DE36FB}"/>
    <cellStyle name="Input 2 2 2 2 6 2" xfId="7284" xr:uid="{A9A335F9-D3FA-4F37-BF0C-86B0090854C5}"/>
    <cellStyle name="Input 2 2 2 2 6 2 2" xfId="37979" xr:uid="{DEB47963-32C2-436F-BDF5-2695222008F4}"/>
    <cellStyle name="Input 2 2 2 2 6 3" xfId="33835" xr:uid="{7A6A2365-1ACF-4C26-A9C6-6F2D7D19F38B}"/>
    <cellStyle name="Input 2 2 2 2 7" xfId="7285" xr:uid="{BBC10EF8-035A-4DE7-A81A-4C872C1C0080}"/>
    <cellStyle name="Input 2 2 2 2 7 2" xfId="7286" xr:uid="{854B68C8-2BEF-4655-9108-0BAB317C25B4}"/>
    <cellStyle name="Input 2 2 2 2 7 2 2" xfId="30757" xr:uid="{C12665E5-C924-4475-B3DF-F4BD52E123EF}"/>
    <cellStyle name="Input 2 2 2 2 7 3" xfId="35813" xr:uid="{1AA3294C-670A-4A87-A785-9D926D3E94CA}"/>
    <cellStyle name="Input 2 2 2 2 8" xfId="7287" xr:uid="{268AA833-0A87-411E-AC7F-C6390BFBE22F}"/>
    <cellStyle name="Input 2 2 2 2 8 2" xfId="49387" xr:uid="{D12F4755-EBDB-482F-9AEC-5F2DB4B2D5ED}"/>
    <cellStyle name="Input 2 2 2 2 9" xfId="47714" xr:uid="{28BC4476-4CA1-405B-AA22-CBE0FB0B660A}"/>
    <cellStyle name="Input 2 2 2 3" xfId="1530" xr:uid="{90F9B202-0F82-4C91-BD9C-93B144838B9D}"/>
    <cellStyle name="Input 2 2 2 3 2" xfId="1792" xr:uid="{EA9C555F-8763-4D70-9737-AA248EE9BAF0}"/>
    <cellStyle name="Input 2 2 2 3 2 2" xfId="2777" xr:uid="{6136A27E-C1A5-409B-B69D-1072EB2C2100}"/>
    <cellStyle name="Input 2 2 2 3 2 2 2" xfId="7288" xr:uid="{66CC4D9A-E8DB-4FF8-8567-137AFACD7FAE}"/>
    <cellStyle name="Input 2 2 2 3 2 2 2 2" xfId="7289" xr:uid="{8C58811E-93BB-42C1-AAD2-029C45410E6D}"/>
    <cellStyle name="Input 2 2 2 3 2 2 2 2 2" xfId="7290" xr:uid="{4A06F9D2-D240-4A94-8386-0FA733971D76}"/>
    <cellStyle name="Input 2 2 2 3 2 2 2 2 2 2" xfId="37850" xr:uid="{1D7F754A-4963-4767-BCF5-78D7815253A8}"/>
    <cellStyle name="Input 2 2 2 3 2 2 2 2 3" xfId="48689" xr:uid="{45D6E1DA-85EF-4F60-A024-B042996702E0}"/>
    <cellStyle name="Input 2 2 2 3 2 2 2 3" xfId="7291" xr:uid="{873FF151-45BE-4E3C-9763-5F1E60FE378F}"/>
    <cellStyle name="Input 2 2 2 3 2 2 2 3 2" xfId="7292" xr:uid="{43E76D0D-7E7B-4F39-9DA9-33398E13203B}"/>
    <cellStyle name="Input 2 2 2 3 2 2 2 3 2 2" xfId="47540" xr:uid="{E385B763-0741-4B29-8E01-BB8C5F2D84CD}"/>
    <cellStyle name="Input 2 2 2 3 2 2 2 3 3" xfId="34465" xr:uid="{6DC74CD6-9299-4D6A-BFBE-3F176D53998D}"/>
    <cellStyle name="Input 2 2 2 3 2 2 2 4" xfId="7293" xr:uid="{40708076-8794-4E15-BE71-201C494151AC}"/>
    <cellStyle name="Input 2 2 2 3 2 2 2 4 2" xfId="44645" xr:uid="{C0E9C689-F500-4A4A-B9CB-E8DCE0FAC5A4}"/>
    <cellStyle name="Input 2 2 2 3 2 2 2 5" xfId="29922" xr:uid="{883386E5-4156-47AF-BD25-A9017D99B960}"/>
    <cellStyle name="Input 2 2 2 3 2 2 3" xfId="7294" xr:uid="{20B368F1-AE2B-4970-8834-5D19FAC72B77}"/>
    <cellStyle name="Input 2 2 2 3 2 2 3 2" xfId="7295" xr:uid="{9F2341B2-3A2C-4D5A-9467-BA47997E7698}"/>
    <cellStyle name="Input 2 2 2 3 2 2 3 2 2" xfId="37930" xr:uid="{8FC66A21-83E3-4936-8CB1-31C454578ABE}"/>
    <cellStyle name="Input 2 2 2 3 2 2 3 3" xfId="29573" xr:uid="{EAA607BC-7374-41FE-AB29-C44FDA58CC74}"/>
    <cellStyle name="Input 2 2 2 3 2 2 4" xfId="7296" xr:uid="{9491A12E-E7BF-4420-9A83-1236F188B9CC}"/>
    <cellStyle name="Input 2 2 2 3 2 2 4 2" xfId="7297" xr:uid="{0BE9A731-2254-46BF-B777-0F178DCCB547}"/>
    <cellStyle name="Input 2 2 2 3 2 2 4 2 2" xfId="40464" xr:uid="{97D91257-B7A8-4C55-8E9E-5C1C9F320E9D}"/>
    <cellStyle name="Input 2 2 2 3 2 2 4 3" xfId="35765" xr:uid="{03B14DC1-1B82-465B-BBA8-A3A03CC053F4}"/>
    <cellStyle name="Input 2 2 2 3 2 2 5" xfId="7298" xr:uid="{056DF837-68A6-4906-B181-398205B33909}"/>
    <cellStyle name="Input 2 2 2 3 2 2 5 2" xfId="40465" xr:uid="{E6AAF8C9-1E45-455E-A7D0-6C8B8AF5CC20}"/>
    <cellStyle name="Input 2 2 2 3 2 2 6" xfId="32367" xr:uid="{043C5443-F623-4B8E-BB2F-022DAC7C3367}"/>
    <cellStyle name="Input 2 2 2 3 2 3" xfId="7299" xr:uid="{67704C01-906D-47B2-8248-DCE8D3682359}"/>
    <cellStyle name="Input 2 2 2 3 2 3 2" xfId="7300" xr:uid="{46D7574F-5232-4E84-A9C1-F641539CE681}"/>
    <cellStyle name="Input 2 2 2 3 2 3 2 2" xfId="7301" xr:uid="{A8A30915-E49F-4035-A2FA-F8836CD1EECA}"/>
    <cellStyle name="Input 2 2 2 3 2 3 2 2 2" xfId="25974" xr:uid="{10E1C929-116C-46B2-8B73-30B95738A2EA}"/>
    <cellStyle name="Input 2 2 2 3 2 3 2 3" xfId="29337" xr:uid="{563E269D-745F-4D23-B48A-64D52D4175B3}"/>
    <cellStyle name="Input 2 2 2 3 2 3 3" xfId="7302" xr:uid="{3D7444EB-404A-43E2-8035-487B78847436}"/>
    <cellStyle name="Input 2 2 2 3 2 3 3 2" xfId="7303" xr:uid="{93AA8410-AE79-44B4-870B-DE136ECA6314}"/>
    <cellStyle name="Input 2 2 2 3 2 3 3 2 2" xfId="40466" xr:uid="{50C66854-CD17-4D21-BD15-E6C0B08F4B93}"/>
    <cellStyle name="Input 2 2 2 3 2 3 3 3" xfId="33355" xr:uid="{C6E47F98-D74A-4F0C-BE70-1C6E63318C3A}"/>
    <cellStyle name="Input 2 2 2 3 2 3 4" xfId="7304" xr:uid="{24AA293D-A290-483A-87C6-509C98387D54}"/>
    <cellStyle name="Input 2 2 2 3 2 3 4 2" xfId="40467" xr:uid="{61AD6E96-CB30-4549-A127-8340D7A54EBE}"/>
    <cellStyle name="Input 2 2 2 3 2 3 5" xfId="32894" xr:uid="{E5B5367B-A6CE-4564-97F9-1A2FF92E34DE}"/>
    <cellStyle name="Input 2 2 2 3 2 4" xfId="7305" xr:uid="{230CF923-C3F4-4412-A71A-F2D9FAC58B35}"/>
    <cellStyle name="Input 2 2 2 3 2 4 2" xfId="7306" xr:uid="{B6A7F2E6-DC99-4953-9C2A-E5B945CE306D}"/>
    <cellStyle name="Input 2 2 2 3 2 4 2 2" xfId="39215" xr:uid="{DD856067-0595-4EBB-8CFF-359C880F4131}"/>
    <cellStyle name="Input 2 2 2 3 2 4 3" xfId="29082" xr:uid="{52636228-F436-47E7-86F3-7E6D9F71711A}"/>
    <cellStyle name="Input 2 2 2 3 2 5" xfId="7307" xr:uid="{2A0989B4-8EE7-4FB5-AC42-7BF60877A9D7}"/>
    <cellStyle name="Input 2 2 2 3 2 5 2" xfId="7308" xr:uid="{EA7F7D6F-5DF1-4C8B-9342-B8B6AFF2D7C0}"/>
    <cellStyle name="Input 2 2 2 3 2 5 2 2" xfId="25312" xr:uid="{86B2C9F0-40EF-4BEB-84B7-CD69ABAF7A58}"/>
    <cellStyle name="Input 2 2 2 3 2 5 3" xfId="37062" xr:uid="{39639E37-AAF3-413D-95CE-D92AE5E774EC}"/>
    <cellStyle name="Input 2 2 2 3 2 6" xfId="7309" xr:uid="{AB0D7B47-54C9-4FA7-B79F-E563A51C5B6D}"/>
    <cellStyle name="Input 2 2 2 3 2 6 2" xfId="25249" xr:uid="{80710EF0-5C41-44A4-BE45-36CDF2B25E56}"/>
    <cellStyle name="Input 2 2 2 3 2 7" xfId="43845" xr:uid="{2C79E873-8C4D-4C5B-A26E-BAEBFA0304CE}"/>
    <cellStyle name="Input 2 2 2 3 3" xfId="2521" xr:uid="{57660AFB-3596-489B-88EA-0D33288E61B5}"/>
    <cellStyle name="Input 2 2 2 3 3 2" xfId="7310" xr:uid="{F95FB7A6-E213-4861-A299-5D331A799C69}"/>
    <cellStyle name="Input 2 2 2 3 3 2 2" xfId="7311" xr:uid="{683B690B-F098-4E96-9AE1-788EE32BFF46}"/>
    <cellStyle name="Input 2 2 2 3 3 2 2 2" xfId="7312" xr:uid="{738D029F-0F73-4F16-BC84-84DD375B14BB}"/>
    <cellStyle name="Input 2 2 2 3 3 2 2 2 2" xfId="47132" xr:uid="{ECE0893B-E37A-4259-95C0-6C21A282FD9C}"/>
    <cellStyle name="Input 2 2 2 3 3 2 2 3" xfId="35456" xr:uid="{F3044936-6C85-4F87-8654-8BEDEDA82924}"/>
    <cellStyle name="Input 2 2 2 3 3 2 3" xfId="7313" xr:uid="{FB4538EF-EEBA-4C45-B3B6-1E76D83DBC26}"/>
    <cellStyle name="Input 2 2 2 3 3 2 3 2" xfId="7314" xr:uid="{1FE69D10-B7D4-453D-B90D-FBE4D9EFAB8D}"/>
    <cellStyle name="Input 2 2 2 3 3 2 3 2 2" xfId="49499" xr:uid="{0621C7AE-A64E-48C0-AD46-D31CF4DDF3B7}"/>
    <cellStyle name="Input 2 2 2 3 3 2 3 3" xfId="37209" xr:uid="{8D76285D-3257-4768-BB94-27E76C8E39D9}"/>
    <cellStyle name="Input 2 2 2 3 3 2 4" xfId="7315" xr:uid="{E80A4B6F-5346-45B0-A80E-8380B9CD6CBD}"/>
    <cellStyle name="Input 2 2 2 3 3 2 4 2" xfId="45113" xr:uid="{6EE80F43-1E90-4623-924A-4A87B9FE4406}"/>
    <cellStyle name="Input 2 2 2 3 3 2 5" xfId="46489" xr:uid="{6C27365A-E8D0-4712-AB74-21A1B4364B1D}"/>
    <cellStyle name="Input 2 2 2 3 3 3" xfId="7316" xr:uid="{3FB07D45-9885-4A33-9137-1F841D53059A}"/>
    <cellStyle name="Input 2 2 2 3 3 3 2" xfId="7317" xr:uid="{1081CD5B-5E4A-4E73-9154-DFDE3EA292A2}"/>
    <cellStyle name="Input 2 2 2 3 3 3 2 2" xfId="28774" xr:uid="{C882334E-FC07-4F01-B973-5D099A0E107D}"/>
    <cellStyle name="Input 2 2 2 3 3 3 3" xfId="35248" xr:uid="{543FEC81-66C5-4225-A2F2-0779F329771B}"/>
    <cellStyle name="Input 2 2 2 3 3 4" xfId="7318" xr:uid="{5BC44B1A-FE2D-46BE-96E7-B789ABF0AA2E}"/>
    <cellStyle name="Input 2 2 2 3 3 4 2" xfId="7319" xr:uid="{7F8105FE-2D82-4217-88BE-6DBE9C8AC42C}"/>
    <cellStyle name="Input 2 2 2 3 3 4 2 2" xfId="45761" xr:uid="{91587736-4DED-4F7B-9889-2B58CE70E3DB}"/>
    <cellStyle name="Input 2 2 2 3 3 4 3" xfId="48414" xr:uid="{04B18A0B-00B5-49E9-9410-65EC6413E71A}"/>
    <cellStyle name="Input 2 2 2 3 3 5" xfId="7320" xr:uid="{3516717E-D56B-47B1-B289-7D7BA8242CB8}"/>
    <cellStyle name="Input 2 2 2 3 3 5 2" xfId="25294" xr:uid="{B9F2D93D-BEC8-4A0B-8DFA-B4BBE0FB906C}"/>
    <cellStyle name="Input 2 2 2 3 3 6" xfId="27880" xr:uid="{1B9B8057-BF3D-4C94-A796-4B4CAA0D070B}"/>
    <cellStyle name="Input 2 2 2 3 4" xfId="7321" xr:uid="{B5B259C7-0323-4F19-A8A5-47FB6C6DB18E}"/>
    <cellStyle name="Input 2 2 2 3 4 2" xfId="7322" xr:uid="{305CAC30-5DE7-4081-BC69-24A986EA0B3A}"/>
    <cellStyle name="Input 2 2 2 3 4 2 2" xfId="7323" xr:uid="{0FBF9C51-FEFA-41A6-BAEC-1111737D3843}"/>
    <cellStyle name="Input 2 2 2 3 4 2 2 2" xfId="29473" xr:uid="{214CBDA9-84D6-4CE0-B61A-A58200BCFF60}"/>
    <cellStyle name="Input 2 2 2 3 4 2 3" xfId="34211" xr:uid="{938D015A-A4FE-411E-A217-05EC0906CC4D}"/>
    <cellStyle name="Input 2 2 2 3 4 3" xfId="7324" xr:uid="{571A2085-227F-45C7-B03F-A8648F67B334}"/>
    <cellStyle name="Input 2 2 2 3 4 3 2" xfId="7325" xr:uid="{BC32A1A4-3669-497F-AB46-E85494389CFF}"/>
    <cellStyle name="Input 2 2 2 3 4 3 2 2" xfId="29856" xr:uid="{F8885CFC-9232-49A2-B17F-4CFF72F018D4}"/>
    <cellStyle name="Input 2 2 2 3 4 3 3" xfId="36032" xr:uid="{E1A2243D-1B9E-4BEC-8C39-B1B464FF553E}"/>
    <cellStyle name="Input 2 2 2 3 4 4" xfId="7326" xr:uid="{D9825537-A850-4408-AD1C-E2B7C84609A7}"/>
    <cellStyle name="Input 2 2 2 3 4 4 2" xfId="40468" xr:uid="{D0D694D5-98BF-41D7-B07E-50B5B4CCD2EA}"/>
    <cellStyle name="Input 2 2 2 3 4 5" xfId="32773" xr:uid="{F6561390-4979-40A0-92CE-D8B483545F5F}"/>
    <cellStyle name="Input 2 2 2 3 5" xfId="7327" xr:uid="{582095C5-1918-4FD5-A23C-720B0B6B5651}"/>
    <cellStyle name="Input 2 2 2 3 5 2" xfId="7328" xr:uid="{03388CA5-2B06-4699-AD00-5192F72CD2A3}"/>
    <cellStyle name="Input 2 2 2 3 5 2 2" xfId="39392" xr:uid="{A5566462-526F-4144-9EBB-94684E570DED}"/>
    <cellStyle name="Input 2 2 2 3 5 3" xfId="27308" xr:uid="{A57BE531-164D-4D57-8905-3C4D7F8EA8A2}"/>
    <cellStyle name="Input 2 2 2 3 6" xfId="7329" xr:uid="{49745A19-0E8D-42C8-9A4C-A436ACFB0DC0}"/>
    <cellStyle name="Input 2 2 2 3 6 2" xfId="7330" xr:uid="{DB1AC461-CCB6-4FE9-B59E-E96FD396AA5A}"/>
    <cellStyle name="Input 2 2 2 3 6 2 2" xfId="40469" xr:uid="{8DE9E596-8DB5-4526-AAC6-53BC2FA65354}"/>
    <cellStyle name="Input 2 2 2 3 6 3" xfId="37232" xr:uid="{96B5BF31-42FF-4125-816A-0AE78F0FB501}"/>
    <cellStyle name="Input 2 2 2 3 7" xfId="7331" xr:uid="{8CFB25F0-F3C4-40A3-9B67-12065A148CFF}"/>
    <cellStyle name="Input 2 2 2 3 7 2" xfId="40470" xr:uid="{AFF36B9E-59E1-4700-86CC-8BEE83B90E3C}"/>
    <cellStyle name="Input 2 2 2 3 8" xfId="29201" xr:uid="{BF913E3D-2D50-43BC-B9AB-A82552931F2B}"/>
    <cellStyle name="Input 2 2 2 4" xfId="1353" xr:uid="{75F356FD-CB25-4B30-A702-4F9867A94760}"/>
    <cellStyle name="Input 2 2 2 4 2" xfId="2344" xr:uid="{FE541F1A-3D1D-4078-B7C9-202C9789CCEB}"/>
    <cellStyle name="Input 2 2 2 4 2 2" xfId="7332" xr:uid="{5769922B-1B1B-4D57-A971-A6B96CDB5A86}"/>
    <cellStyle name="Input 2 2 2 4 2 2 2" xfId="7333" xr:uid="{8B575897-AB21-4E41-89F3-168A11EFE2DD}"/>
    <cellStyle name="Input 2 2 2 4 2 2 2 2" xfId="7334" xr:uid="{5F3AB5FE-F373-4CD8-84CB-616E306817F0}"/>
    <cellStyle name="Input 2 2 2 4 2 2 2 2 2" xfId="26233" xr:uid="{C2D7B4BE-8E96-4786-B362-E6BEAD408649}"/>
    <cellStyle name="Input 2 2 2 4 2 2 2 3" xfId="47403" xr:uid="{403EB3ED-DC59-4847-B6D6-B51A6ADAB39D}"/>
    <cellStyle name="Input 2 2 2 4 2 2 3" xfId="7335" xr:uid="{9B0D5BF6-5B7F-4D71-B3D2-1AB9C3587339}"/>
    <cellStyle name="Input 2 2 2 4 2 2 3 2" xfId="7336" xr:uid="{C87EBD87-DA06-4B00-ABA5-96C709602027}"/>
    <cellStyle name="Input 2 2 2 4 2 2 3 2 2" xfId="47156" xr:uid="{7FC24372-2017-41E5-B598-665BFB8E5DDC}"/>
    <cellStyle name="Input 2 2 2 4 2 2 3 3" xfId="29011" xr:uid="{996215B7-4254-4F44-A779-9F13EE9F7859}"/>
    <cellStyle name="Input 2 2 2 4 2 2 4" xfId="7337" xr:uid="{4C30EC1A-E6DE-44A2-9A06-A32A6531062A}"/>
    <cellStyle name="Input 2 2 2 4 2 2 4 2" xfId="48036" xr:uid="{D540B61D-4045-43A5-BCB8-2FCC0509DEBF}"/>
    <cellStyle name="Input 2 2 2 4 2 2 5" xfId="33216" xr:uid="{458B0FEC-FC91-457F-8738-7967EE8F1A23}"/>
    <cellStyle name="Input 2 2 2 4 2 3" xfId="7338" xr:uid="{83017F6E-E5C3-4309-B8AD-A37ACAA4F6F2}"/>
    <cellStyle name="Input 2 2 2 4 2 3 2" xfId="7339" xr:uid="{E937B922-CFA3-43D7-83A3-4A7079AD595D}"/>
    <cellStyle name="Input 2 2 2 4 2 3 2 2" xfId="39079" xr:uid="{175F1B75-DD2A-4091-A8BD-AC2A7F2B7492}"/>
    <cellStyle name="Input 2 2 2 4 2 3 3" xfId="28407" xr:uid="{A8469302-F8A3-4910-A620-F19D1F014879}"/>
    <cellStyle name="Input 2 2 2 4 2 4" xfId="7340" xr:uid="{6304096E-3624-48D8-840B-D7131E30CD63}"/>
    <cellStyle name="Input 2 2 2 4 2 4 2" xfId="7341" xr:uid="{0124C822-CA2B-48CF-95A3-F27231F30618}"/>
    <cellStyle name="Input 2 2 2 4 2 4 2 2" xfId="48317" xr:uid="{C3900AA9-D813-456D-9BC8-27BBA244B4C3}"/>
    <cellStyle name="Input 2 2 2 4 2 4 3" xfId="46371" xr:uid="{47C19136-3B7B-4776-AF0D-A11806404DEE}"/>
    <cellStyle name="Input 2 2 2 4 2 5" xfId="7342" xr:uid="{8DDBB4FA-84B0-46CB-A52A-4DEBD1F08B15}"/>
    <cellStyle name="Input 2 2 2 4 2 5 2" xfId="40471" xr:uid="{17250155-5073-4EE2-9A67-85B29B804E1F}"/>
    <cellStyle name="Input 2 2 2 4 2 6" xfId="46386" xr:uid="{0819B9BF-E957-4041-99BA-35CA5824AFA9}"/>
    <cellStyle name="Input 2 2 2 4 3" xfId="7343" xr:uid="{58ECC965-655C-4626-944A-6C597FC67B14}"/>
    <cellStyle name="Input 2 2 2 4 3 2" xfId="7344" xr:uid="{B28E8AB4-8AFD-4213-87DD-5D58756BD8EF}"/>
    <cellStyle name="Input 2 2 2 4 3 2 2" xfId="7345" xr:uid="{B22AADB6-4B46-41B2-80A5-CB52C71B0E1C}"/>
    <cellStyle name="Input 2 2 2 4 3 2 2 2" xfId="25450" xr:uid="{5631415B-E303-472D-8C5A-F5B903A23228}"/>
    <cellStyle name="Input 2 2 2 4 3 2 3" xfId="31172" xr:uid="{F6707A96-958E-47C4-A4E2-AF09BCC6D005}"/>
    <cellStyle name="Input 2 2 2 4 3 3" xfId="7346" xr:uid="{C4FCB7B8-7866-42E3-8D20-648B3D1CDEC2}"/>
    <cellStyle name="Input 2 2 2 4 3 3 2" xfId="7347" xr:uid="{3286C9C1-822A-49C5-A892-D9E01F58BD64}"/>
    <cellStyle name="Input 2 2 2 4 3 3 2 2" xfId="48420" xr:uid="{77A32009-2E98-48E5-A589-F9A715817C3F}"/>
    <cellStyle name="Input 2 2 2 4 3 3 3" xfId="26291" xr:uid="{3B0F94A6-6C58-4E27-AAB0-8BEB30A25818}"/>
    <cellStyle name="Input 2 2 2 4 3 4" xfId="7348" xr:uid="{5488C62B-1ACC-4175-83FE-1C7EDE264731}"/>
    <cellStyle name="Input 2 2 2 4 3 4 2" xfId="40472" xr:uid="{5D53F785-B7AF-4B05-9E7A-A046D8B15BB7}"/>
    <cellStyle name="Input 2 2 2 4 3 5" xfId="32668" xr:uid="{0F702E16-656E-4679-85CE-37DEF3DD12AD}"/>
    <cellStyle name="Input 2 2 2 4 4" xfId="7349" xr:uid="{C86779D1-7846-4DC0-8687-C09A04A42BCD}"/>
    <cellStyle name="Input 2 2 2 4 4 2" xfId="7350" xr:uid="{33360317-E32E-42ED-8527-12C82D4D4EA0}"/>
    <cellStyle name="Input 2 2 2 4 4 2 2" xfId="49174" xr:uid="{5E47F421-E716-4D4D-B616-4CA3E568860E}"/>
    <cellStyle name="Input 2 2 2 4 4 3" xfId="46865" xr:uid="{07322256-3F49-4200-B8D4-46170E90B12F}"/>
    <cellStyle name="Input 2 2 2 4 5" xfId="7351" xr:uid="{96C54C6F-5913-40C4-BF6C-3659847ABD5D}"/>
    <cellStyle name="Input 2 2 2 4 5 2" xfId="7352" xr:uid="{54F6FC8F-9030-437F-9947-F3BD4D41DD72}"/>
    <cellStyle name="Input 2 2 2 4 5 2 2" xfId="48645" xr:uid="{842A8477-EA0C-4BED-950D-DD38678D1B82}"/>
    <cellStyle name="Input 2 2 2 4 5 3" xfId="36321" xr:uid="{AC9DC01C-EFD6-4641-AF5F-7808C1C5FF81}"/>
    <cellStyle name="Input 2 2 2 4 6" xfId="7353" xr:uid="{B58FA136-2C04-442F-BC57-801E34D5C9AA}"/>
    <cellStyle name="Input 2 2 2 4 6 2" xfId="28202" xr:uid="{022280AE-D893-482D-B271-0F3EF9616A18}"/>
    <cellStyle name="Input 2 2 2 4 7" xfId="31722" xr:uid="{8433F572-CFF5-4255-A4C8-45420C6A9595}"/>
    <cellStyle name="Input 2 2 2 5" xfId="1615" xr:uid="{02E06092-499E-409E-9345-C9EC1551976B}"/>
    <cellStyle name="Input 2 2 2 5 2" xfId="2600" xr:uid="{8D5D35DC-974A-49FE-9E62-7F52B7F85FA3}"/>
    <cellStyle name="Input 2 2 2 5 2 2" xfId="7354" xr:uid="{CFA8B960-F1E6-4887-B473-88E8C82FD6B0}"/>
    <cellStyle name="Input 2 2 2 5 2 2 2" xfId="7355" xr:uid="{4144141F-F6D4-44D9-A464-3A23BD139204}"/>
    <cellStyle name="Input 2 2 2 5 2 2 2 2" xfId="7356" xr:uid="{821A9675-FACC-4356-A77A-FF3556971DF8}"/>
    <cellStyle name="Input 2 2 2 5 2 2 2 2 2" xfId="37674" xr:uid="{D0C552AD-E24F-4415-AACD-FED781B97178}"/>
    <cellStyle name="Input 2 2 2 5 2 2 2 3" xfId="33463" xr:uid="{6DF63DEB-FAD1-44E8-90D3-057C20FBC429}"/>
    <cellStyle name="Input 2 2 2 5 2 2 3" xfId="7357" xr:uid="{1A13D699-D2E0-47E7-82DA-17A36BEC6985}"/>
    <cellStyle name="Input 2 2 2 5 2 2 3 2" xfId="7358" xr:uid="{AAF827E2-AFA2-46E1-908E-A35B17BA2256}"/>
    <cellStyle name="Input 2 2 2 5 2 2 3 2 2" xfId="25902" xr:uid="{7E1253EF-D0ED-4EBF-B9D2-FD3600EAC5B3}"/>
    <cellStyle name="Input 2 2 2 5 2 2 3 3" xfId="26822" xr:uid="{1FFD5947-3198-4C61-8B37-AF826560C7C3}"/>
    <cellStyle name="Input 2 2 2 5 2 2 4" xfId="7359" xr:uid="{A9EE0285-29E6-4F4C-A342-9FC431A1DE8D}"/>
    <cellStyle name="Input 2 2 2 5 2 2 4 2" xfId="29364" xr:uid="{9ADFAA11-BD55-45A8-B204-FAB9986009A5}"/>
    <cellStyle name="Input 2 2 2 5 2 2 5" xfId="28992" xr:uid="{11CFE16C-1A16-45EA-B285-CE150B592B9E}"/>
    <cellStyle name="Input 2 2 2 5 2 3" xfId="7360" xr:uid="{1AC5D6E8-D886-4672-ADC5-70A928D1E36C}"/>
    <cellStyle name="Input 2 2 2 5 2 3 2" xfId="7361" xr:uid="{3843573C-CCAC-4780-B79C-27983C5C75ED}"/>
    <cellStyle name="Input 2 2 2 5 2 3 2 2" xfId="38816" xr:uid="{1D2075C5-4B52-423C-A03E-E860D263A95A}"/>
    <cellStyle name="Input 2 2 2 5 2 3 3" xfId="31126" xr:uid="{67DB9471-D6A5-4D50-A284-F919AEC34E39}"/>
    <cellStyle name="Input 2 2 2 5 2 4" xfId="7362" xr:uid="{294276F8-7BFA-442F-BB38-41F7948739A8}"/>
    <cellStyle name="Input 2 2 2 5 2 4 2" xfId="7363" xr:uid="{77544590-CF5E-43EF-BA46-3197A2C876E0}"/>
    <cellStyle name="Input 2 2 2 5 2 4 2 2" xfId="48700" xr:uid="{873FAC76-5D6E-4CEC-88A5-058F783711D2}"/>
    <cellStyle name="Input 2 2 2 5 2 4 3" xfId="27353" xr:uid="{5AB38A50-DFE4-46CB-A5D4-BD61C5E73162}"/>
    <cellStyle name="Input 2 2 2 5 2 5" xfId="7364" xr:uid="{3DDCA744-F977-4C08-B298-3176871E0E00}"/>
    <cellStyle name="Input 2 2 2 5 2 5 2" xfId="40473" xr:uid="{61607E4C-44FF-43F3-879E-A6C4891BCEB5}"/>
    <cellStyle name="Input 2 2 2 5 2 6" xfId="32267" xr:uid="{A8FD541B-6AA5-4EFD-A003-874BABCC6727}"/>
    <cellStyle name="Input 2 2 2 5 3" xfId="7365" xr:uid="{83A9F511-5E0A-4694-A897-D56BA243C76E}"/>
    <cellStyle name="Input 2 2 2 5 3 2" xfId="7366" xr:uid="{488AFB94-BE59-4EAC-A9A9-D78E663246C6}"/>
    <cellStyle name="Input 2 2 2 5 3 2 2" xfId="7367" xr:uid="{F507DC95-B601-46AE-8D55-EC37E56CD8AA}"/>
    <cellStyle name="Input 2 2 2 5 3 2 2 2" xfId="29749" xr:uid="{F02B2C9F-2CA1-4523-A9D5-B615F191799D}"/>
    <cellStyle name="Input 2 2 2 5 3 2 3" xfId="34789" xr:uid="{A16342DE-8398-499B-B536-CB407E716A7C}"/>
    <cellStyle name="Input 2 2 2 5 3 3" xfId="7368" xr:uid="{74CA7FB7-6C81-4B48-AD82-FD30943352EA}"/>
    <cellStyle name="Input 2 2 2 5 3 3 2" xfId="7369" xr:uid="{03F0DDA6-C785-40E6-B65A-62D36D88F6CB}"/>
    <cellStyle name="Input 2 2 2 5 3 3 2 2" xfId="28358" xr:uid="{F7537D75-135F-4DF8-828B-99497A897BD7}"/>
    <cellStyle name="Input 2 2 2 5 3 3 3" xfId="47746" xr:uid="{5052A355-0527-4AE5-938C-4A725E8F9655}"/>
    <cellStyle name="Input 2 2 2 5 3 4" xfId="7370" xr:uid="{FE0835AD-A3E6-41CD-8D94-EA6C6ECAAC48}"/>
    <cellStyle name="Input 2 2 2 5 3 4 2" xfId="27285" xr:uid="{44F8919A-BFE5-4E65-8B40-ED32AB8A48E7}"/>
    <cellStyle name="Input 2 2 2 5 3 5" xfId="30416" xr:uid="{31C68CDB-5E96-4CBD-8319-7729C487A1ED}"/>
    <cellStyle name="Input 2 2 2 5 4" xfId="7371" xr:uid="{8E75D61E-A033-4BDC-AB6A-30068F7E93D8}"/>
    <cellStyle name="Input 2 2 2 5 4 2" xfId="7372" xr:uid="{6BC892C5-DC2B-4166-A532-3F327941BE3D}"/>
    <cellStyle name="Input 2 2 2 5 4 2 2" xfId="38490" xr:uid="{1E4B9C29-4337-4E4A-AED4-6B0D8DC8D1B4}"/>
    <cellStyle name="Input 2 2 2 5 4 3" xfId="34464" xr:uid="{68F1602D-525D-4502-AF66-9236C9C5A478}"/>
    <cellStyle name="Input 2 2 2 5 5" xfId="7373" xr:uid="{2BCF90EA-BD94-4EBB-83F3-73FE3B3E7503}"/>
    <cellStyle name="Input 2 2 2 5 5 2" xfId="7374" xr:uid="{53582FB5-3558-4EE0-897E-A642C798A41F}"/>
    <cellStyle name="Input 2 2 2 5 5 2 2" xfId="28532" xr:uid="{66496012-1AEF-4D2A-9C1D-8BBCA0CD488A}"/>
    <cellStyle name="Input 2 2 2 5 5 3" xfId="48363" xr:uid="{0EA6E61E-449F-4194-9261-CD35C6CEBFA9}"/>
    <cellStyle name="Input 2 2 2 5 6" xfId="7375" xr:uid="{6D60EAC9-258B-4022-B238-6FFB4A868726}"/>
    <cellStyle name="Input 2 2 2 5 6 2" xfId="28780" xr:uid="{4A27CECC-2C65-4F14-B2D6-C61C72B84695}"/>
    <cellStyle name="Input 2 2 2 5 7" xfId="31825" xr:uid="{309A72DF-B73C-4AED-AE6E-9DDEA46C9E38}"/>
    <cellStyle name="Input 2 2 2 6" xfId="2168" xr:uid="{722B9B23-04EE-499F-BC9A-3815DBA77885}"/>
    <cellStyle name="Input 2 2 2 6 2" xfId="7376" xr:uid="{BC60096B-DCF0-448C-B0C2-06503A2743FC}"/>
    <cellStyle name="Input 2 2 2 6 2 2" xfId="7377" xr:uid="{3DEC27B1-2E8D-449F-A5B9-50DD4C7A657A}"/>
    <cellStyle name="Input 2 2 2 6 2 2 2" xfId="7378" xr:uid="{7657BB72-EB02-4923-AC9D-816979ACDA9C}"/>
    <cellStyle name="Input 2 2 2 6 2 2 2 2" xfId="49352" xr:uid="{CC1081AA-2D05-41E3-9541-040F947DB7FF}"/>
    <cellStyle name="Input 2 2 2 6 2 2 3" xfId="35122" xr:uid="{5A2D94B5-6F13-4F20-9AE3-21EB80B48CD6}"/>
    <cellStyle name="Input 2 2 2 6 2 3" xfId="7379" xr:uid="{BBCFD647-B5DB-407F-BD9E-777BF9E2109C}"/>
    <cellStyle name="Input 2 2 2 6 2 3 2" xfId="7380" xr:uid="{9AA8A714-5DA9-4217-BAD3-C559BC84DB55}"/>
    <cellStyle name="Input 2 2 2 6 2 3 2 2" xfId="29584" xr:uid="{0B778AED-BF74-449A-958A-1C5E705B2EA2}"/>
    <cellStyle name="Input 2 2 2 6 2 3 3" xfId="29045" xr:uid="{9C5D1EF3-2AE3-46F1-B6A1-76D6F1877BEB}"/>
    <cellStyle name="Input 2 2 2 6 2 4" xfId="7381" xr:uid="{40784CCC-48C6-4131-B6EA-A35238E01602}"/>
    <cellStyle name="Input 2 2 2 6 2 4 2" xfId="40474" xr:uid="{E4B781CE-2C74-46D0-9ACC-102C957BA4A4}"/>
    <cellStyle name="Input 2 2 2 6 2 5" xfId="33114" xr:uid="{E4AEB449-E8A5-49F0-BF0D-AA95045DC628}"/>
    <cellStyle name="Input 2 2 2 6 3" xfId="7382" xr:uid="{729F1F2E-2686-4065-A534-8890E3DF14D4}"/>
    <cellStyle name="Input 2 2 2 6 3 2" xfId="7383" xr:uid="{A491BEE1-D7D7-48CB-A445-12583DFAFB5A}"/>
    <cellStyle name="Input 2 2 2 6 3 2 2" xfId="37742" xr:uid="{77EEC012-5D56-4927-BA9E-B107C8E77E0E}"/>
    <cellStyle name="Input 2 2 2 6 3 3" xfId="33556" xr:uid="{4961EB4F-E30D-4BBE-9B80-32A7A468E41D}"/>
    <cellStyle name="Input 2 2 2 6 4" xfId="7384" xr:uid="{6DA720D1-BB2C-4ED5-9CAB-AC7D0ACFDD8A}"/>
    <cellStyle name="Input 2 2 2 6 4 2" xfId="7385" xr:uid="{BD939D6A-A312-4EB9-8E04-2E7E95E7B169}"/>
    <cellStyle name="Input 2 2 2 6 4 2 2" xfId="40475" xr:uid="{C63487D0-CDD7-46E9-BAC9-77D509C8EAC5}"/>
    <cellStyle name="Input 2 2 2 6 4 3" xfId="47633" xr:uid="{852B185D-9B08-4C6B-8850-1CC33189D4D8}"/>
    <cellStyle name="Input 2 2 2 6 5" xfId="7386" xr:uid="{380962B6-CE41-4727-95D1-B8F29970F2A2}"/>
    <cellStyle name="Input 2 2 2 6 5 2" xfId="40476" xr:uid="{5C1F75FB-B493-46C6-AE9B-6EDA8B32A4B7}"/>
    <cellStyle name="Input 2 2 2 6 6" xfId="48044" xr:uid="{D8DAB714-955B-452A-90AB-C700DCC2DB0A}"/>
    <cellStyle name="Input 2 2 2 7" xfId="2853" xr:uid="{382B1FDC-99D0-4D58-B672-E4B30AA84D00}"/>
    <cellStyle name="Input 2 2 2 7 2" xfId="7387" xr:uid="{0BA9B4F0-1F37-4F49-90FB-8180B47AFEDF}"/>
    <cellStyle name="Input 2 2 2 7 2 2" xfId="7388" xr:uid="{D1F1B611-F7D8-487F-8189-1983E944A9DD}"/>
    <cellStyle name="Input 2 2 2 7 2 2 2" xfId="39406" xr:uid="{AB4270F7-C023-44AA-9D68-67EB7E2C26E2}"/>
    <cellStyle name="Input 2 2 2 7 2 3" xfId="28309" xr:uid="{D2523884-3990-452A-978E-C5795342D3DC}"/>
    <cellStyle name="Input 2 2 2 7 3" xfId="7389" xr:uid="{4CBF376A-1C84-4EC2-9A92-5C0E5AE39D3F}"/>
    <cellStyle name="Input 2 2 2 7 3 2" xfId="7390" xr:uid="{2FAD2EDB-5F5C-410D-8CEB-6B88207C7518}"/>
    <cellStyle name="Input 2 2 2 7 3 2 2" xfId="45307" xr:uid="{6D017AE6-D355-41A2-97DF-2466D64F66D9}"/>
    <cellStyle name="Input 2 2 2 7 3 3" xfId="26175" xr:uid="{0071AD15-AC0F-4E41-804E-58B1619A16F9}"/>
    <cellStyle name="Input 2 2 2 7 4" xfId="7391" xr:uid="{2DB4F4D4-439E-4AA2-8104-EB3680B7A0A5}"/>
    <cellStyle name="Input 2 2 2 7 4 2" xfId="45954" xr:uid="{AAA67455-789C-4122-8E9A-E96768A0472C}"/>
    <cellStyle name="Input 2 2 2 7 5" xfId="32011" xr:uid="{730DA963-48EE-4DBE-9BF4-8F809B91F321}"/>
    <cellStyle name="Input 2 2 2 8" xfId="7392" xr:uid="{988A3A61-A60A-41D9-941D-DEECCA2EB33A}"/>
    <cellStyle name="Input 2 2 2 8 2" xfId="7393" xr:uid="{96CC174A-B3A3-4B1C-B940-ED2A35A73C34}"/>
    <cellStyle name="Input 2 2 2 8 2 2" xfId="47908" xr:uid="{6AF1867F-AF1E-4CC6-9F76-085875F3AE6B}"/>
    <cellStyle name="Input 2 2 2 8 3" xfId="25521" xr:uid="{D7AF62A6-F92F-4763-90CC-0D035C8DE6E8}"/>
    <cellStyle name="Input 2 2 2 9" xfId="7394" xr:uid="{ECB248EA-CD25-4957-BF24-EBB3A90E1797}"/>
    <cellStyle name="Input 2 2 2 9 2" xfId="7395" xr:uid="{32C6FD75-2EF1-4594-9CF3-4BBBBD7AF6F2}"/>
    <cellStyle name="Input 2 2 2 9 2 2" xfId="26059" xr:uid="{67520492-188D-46EE-8786-EA1103C98869}"/>
    <cellStyle name="Input 2 2 2 9 3" xfId="35787" xr:uid="{3F28E9DA-FF31-4428-BFCF-285D86A13E36}"/>
    <cellStyle name="Input 2 2 3" xfId="1295" xr:uid="{E60B90C3-B731-4031-90CC-0E32D54F4730}"/>
    <cellStyle name="Input 2 2 3 2" xfId="1413" xr:uid="{FFB976B1-0FDB-4EAE-8FF1-78106232F9D1}"/>
    <cellStyle name="Input 2 2 3 2 2" xfId="2404" xr:uid="{31EA9704-C477-4896-9D53-0316266FDA31}"/>
    <cellStyle name="Input 2 2 3 2 2 2" xfId="7396" xr:uid="{1F04C1F6-12A5-4A60-A9A5-232ABDA1003C}"/>
    <cellStyle name="Input 2 2 3 2 2 2 2" xfId="7397" xr:uid="{2968D120-A7ED-4AD3-A555-E54BCC11A9B7}"/>
    <cellStyle name="Input 2 2 3 2 2 2 2 2" xfId="7398" xr:uid="{0AB0771A-8C83-4669-A958-996859646E01}"/>
    <cellStyle name="Input 2 2 3 2 2 2 2 2 2" xfId="39594" xr:uid="{84A1754C-3D9E-400A-A0FE-0BC359EBBDFE}"/>
    <cellStyle name="Input 2 2 3 2 2 2 2 3" xfId="35735" xr:uid="{B9B3E0F0-0547-4097-8BCA-74C7DEABC403}"/>
    <cellStyle name="Input 2 2 3 2 2 2 3" xfId="7399" xr:uid="{405E5A6C-FAE1-4D58-AA6F-BFFB90357B08}"/>
    <cellStyle name="Input 2 2 3 2 2 2 3 2" xfId="7400" xr:uid="{98FF0DE9-CB2A-442B-8EAB-11F02DF6A9FD}"/>
    <cellStyle name="Input 2 2 3 2 2 2 3 2 2" xfId="49144" xr:uid="{A89E792C-A610-4BEC-AA54-E3EA6DF9A406}"/>
    <cellStyle name="Input 2 2 3 2 2 2 3 3" xfId="37533" xr:uid="{3F44CD26-579E-4BC6-A395-2A8E51DA1F3D}"/>
    <cellStyle name="Input 2 2 3 2 2 2 4" xfId="7401" xr:uid="{68CD9355-8E4C-4AFA-938A-8D4B5F182D4E}"/>
    <cellStyle name="Input 2 2 3 2 2 2 4 2" xfId="40477" xr:uid="{5777D267-CA51-4C6E-B616-8B85E25D8035}"/>
    <cellStyle name="Input 2 2 3 2 2 2 5" xfId="33248" xr:uid="{2B21FBEF-F245-4660-83AA-D88013ADB1FB}"/>
    <cellStyle name="Input 2 2 3 2 2 3" xfId="7402" xr:uid="{5609DC9A-8761-442D-B27E-1B28EF492E6C}"/>
    <cellStyle name="Input 2 2 3 2 2 3 2" xfId="7403" xr:uid="{A509B080-DE9C-408C-8D48-12C0BA13CCD8}"/>
    <cellStyle name="Input 2 2 3 2 2 3 2 2" xfId="39121" xr:uid="{AC024507-DBDF-4489-A66D-14D4F1FCE901}"/>
    <cellStyle name="Input 2 2 3 2 2 3 3" xfId="25494" xr:uid="{25EA6A1F-6B28-4AA1-8E12-38DEE5053DD8}"/>
    <cellStyle name="Input 2 2 3 2 2 4" xfId="7404" xr:uid="{EC004A36-261C-46E3-B7EF-8CC4CC1C6E3D}"/>
    <cellStyle name="Input 2 2 3 2 2 4 2" xfId="7405" xr:uid="{4BB8EB84-8503-43EA-AABC-B7BD7C81E0AE}"/>
    <cellStyle name="Input 2 2 3 2 2 4 2 2" xfId="40478" xr:uid="{3D2A5460-1CDB-47CC-B5DA-DC2FCF0AC212}"/>
    <cellStyle name="Input 2 2 3 2 2 4 3" xfId="25196" xr:uid="{B9F7E2FF-99E3-4398-89F9-9C1733F34011}"/>
    <cellStyle name="Input 2 2 3 2 2 5" xfId="7406" xr:uid="{F961CC4B-51B0-4E5C-807D-A9A4C5FC830D}"/>
    <cellStyle name="Input 2 2 3 2 2 5 2" xfId="40479" xr:uid="{46401F40-CB14-4B84-9937-0A49D80ED2B2}"/>
    <cellStyle name="Input 2 2 3 2 2 6" xfId="49309" xr:uid="{E148736B-4EBB-4749-A474-BCE690439ACC}"/>
    <cellStyle name="Input 2 2 3 2 3" xfId="7407" xr:uid="{84C94490-D98B-4370-A608-03DD4F71920B}"/>
    <cellStyle name="Input 2 2 3 2 3 2" xfId="7408" xr:uid="{DCEF7507-0674-4E72-B6CC-B089A9D0EE26}"/>
    <cellStyle name="Input 2 2 3 2 3 2 2" xfId="7409" xr:uid="{C2EEEA31-1564-425A-8196-6FC1738FB483}"/>
    <cellStyle name="Input 2 2 3 2 3 2 2 2" xfId="47983" xr:uid="{8F48A040-8837-42C9-B3E3-45E95F217BE9}"/>
    <cellStyle name="Input 2 2 3 2 3 2 3" xfId="35256" xr:uid="{5042FC92-1E6D-4765-BA06-028DE683C91D}"/>
    <cellStyle name="Input 2 2 3 2 3 3" xfId="7410" xr:uid="{03E4922F-F898-4EEA-891C-4A32981C8E1D}"/>
    <cellStyle name="Input 2 2 3 2 3 3 2" xfId="7411" xr:uid="{25E17E38-BF78-4D5B-9232-78DCD81607F5}"/>
    <cellStyle name="Input 2 2 3 2 3 3 2 2" xfId="40480" xr:uid="{32D7F0E9-E518-4C7A-A54D-080CD2054D03}"/>
    <cellStyle name="Input 2 2 3 2 3 3 3" xfId="36909" xr:uid="{FF913BB7-A22E-43FB-8283-FADD65609236}"/>
    <cellStyle name="Input 2 2 3 2 3 4" xfId="7412" xr:uid="{A9ABACF3-878A-4F1A-9416-82BC21774F76}"/>
    <cellStyle name="Input 2 2 3 2 3 4 2" xfId="40481" xr:uid="{E8FEF79D-E1F0-4CD9-981C-AB396E03838A}"/>
    <cellStyle name="Input 2 2 3 2 3 5" xfId="32703" xr:uid="{BE65A7E9-8170-4CE6-980D-4B495D806FE3}"/>
    <cellStyle name="Input 2 2 3 2 4" xfId="7413" xr:uid="{98474287-2A90-4290-87F4-0B56FDD675FB}"/>
    <cellStyle name="Input 2 2 3 2 4 2" xfId="7414" xr:uid="{BC3844F3-103F-473B-A40F-EAC151E1AF8B}"/>
    <cellStyle name="Input 2 2 3 2 4 2 2" xfId="48189" xr:uid="{869E87FB-5689-4598-AAAC-AC5096A51FD8}"/>
    <cellStyle name="Input 2 2 3 2 4 3" xfId="25290" xr:uid="{485877E2-7ED4-4D99-A778-7D742C52EA18}"/>
    <cellStyle name="Input 2 2 3 2 5" xfId="7415" xr:uid="{87813A4B-61FB-4E3A-B5A3-C3C8528219F9}"/>
    <cellStyle name="Input 2 2 3 2 5 2" xfId="7416" xr:uid="{5B70D429-6905-4325-8C00-D9C8E73DA72F}"/>
    <cellStyle name="Input 2 2 3 2 5 2 2" xfId="46889" xr:uid="{EB93E440-3669-45A0-8439-C87B28B6A6BB}"/>
    <cellStyle name="Input 2 2 3 2 5 3" xfId="30283" xr:uid="{9FAEAF99-C257-424C-BC7B-E796B6A9D0F9}"/>
    <cellStyle name="Input 2 2 3 2 6" xfId="7417" xr:uid="{B34BC20F-FD2D-4AC4-B8BE-658557CF6604}"/>
    <cellStyle name="Input 2 2 3 2 6 2" xfId="40482" xr:uid="{5A273D9F-094B-4635-9FE4-F75904285106}"/>
    <cellStyle name="Input 2 2 3 2 7" xfId="31753" xr:uid="{D9BEFEC9-8EE0-4F2B-BC79-1FE51FC3FFFC}"/>
    <cellStyle name="Input 2 2 3 3" xfId="1675" xr:uid="{66AD5D2B-6448-47BF-A459-519B1D0088C8}"/>
    <cellStyle name="Input 2 2 3 3 2" xfId="2660" xr:uid="{5BF4260D-C494-475D-987C-316DAA77154B}"/>
    <cellStyle name="Input 2 2 3 3 2 2" xfId="7418" xr:uid="{4D4EFED5-7538-4779-88DA-D4F81FCDE01F}"/>
    <cellStyle name="Input 2 2 3 3 2 2 2" xfId="7419" xr:uid="{B04F2045-BCF9-4F4B-9719-6BC34FD41245}"/>
    <cellStyle name="Input 2 2 3 3 2 2 2 2" xfId="7420" xr:uid="{0656F603-393E-4234-8ECB-98B82BEE6F8E}"/>
    <cellStyle name="Input 2 2 3 3 2 2 2 2 2" xfId="37648" xr:uid="{10778419-843C-4E23-B5F8-F38A93838E53}"/>
    <cellStyle name="Input 2 2 3 3 2 2 2 3" xfId="45949" xr:uid="{F647AB87-A509-4A2F-B1AB-23A520DA5AB7}"/>
    <cellStyle name="Input 2 2 3 3 2 2 3" xfId="7421" xr:uid="{824B5522-7AF4-45E2-9A41-CAA59532A975}"/>
    <cellStyle name="Input 2 2 3 3 2 2 3 2" xfId="7422" xr:uid="{C3FE3CD6-8153-4927-9210-5130425CAC5A}"/>
    <cellStyle name="Input 2 2 3 3 2 2 3 2 2" xfId="40483" xr:uid="{E18ED54B-DE37-4502-B693-8FEC2705541B}"/>
    <cellStyle name="Input 2 2 3 3 2 2 3 3" xfId="35051" xr:uid="{37EC4F40-6869-4CFD-AC5F-189B5E7CE16D}"/>
    <cellStyle name="Input 2 2 3 3 2 2 4" xfId="7423" xr:uid="{F8881CC6-45E1-49DB-A1F6-44811CFB780B}"/>
    <cellStyle name="Input 2 2 3 3 2 2 4 2" xfId="47263" xr:uid="{BAE98FF2-2DCD-4898-9957-285EA17994C2}"/>
    <cellStyle name="Input 2 2 3 3 2 2 5" xfId="30027" xr:uid="{5657683E-BFED-4E35-8120-608064D0A70C}"/>
    <cellStyle name="Input 2 2 3 3 2 3" xfId="7424" xr:uid="{7C93EB59-AD2C-46BA-9602-2503C1FC0935}"/>
    <cellStyle name="Input 2 2 3 3 2 3 2" xfId="7425" xr:uid="{592D0087-5D9D-4C53-B732-CBCE03F7E8D9}"/>
    <cellStyle name="Input 2 2 3 3 2 3 2 2" xfId="38847" xr:uid="{DF9E80DA-A816-47DD-BA5C-07E451339C09}"/>
    <cellStyle name="Input 2 2 3 3 2 3 3" xfId="34887" xr:uid="{42A43569-E75B-41B2-848C-CE6729FCB25D}"/>
    <cellStyle name="Input 2 2 3 3 2 4" xfId="7426" xr:uid="{43D1A3B9-328D-4027-B034-52876897A550}"/>
    <cellStyle name="Input 2 2 3 3 2 4 2" xfId="7427" xr:uid="{495F4088-A849-4868-AC9A-6E962FC2C1CA}"/>
    <cellStyle name="Input 2 2 3 3 2 4 2 2" xfId="40484" xr:uid="{324903DD-33CC-4E72-A57B-0BF4F6137E54}"/>
    <cellStyle name="Input 2 2 3 3 2 4 3" xfId="36604" xr:uid="{B443B1F0-9DDA-45E9-9844-32A42FE05076}"/>
    <cellStyle name="Input 2 2 3 3 2 5" xfId="7428" xr:uid="{D0C16C6C-FB39-4D98-B496-57E7106D7EC8}"/>
    <cellStyle name="Input 2 2 3 3 2 5 2" xfId="30508" xr:uid="{DDE46CAE-4C5E-42F4-BAED-FF0DE29E20FA}"/>
    <cellStyle name="Input 2 2 3 3 2 6" xfId="32298" xr:uid="{D513FC32-8D4D-4245-B982-BABC20056F77}"/>
    <cellStyle name="Input 2 2 3 3 3" xfId="7429" xr:uid="{0E891AA0-FB7A-41F4-BA75-5450EE8F4C28}"/>
    <cellStyle name="Input 2 2 3 3 3 2" xfId="7430" xr:uid="{3CA633EB-995E-4A02-A22D-8412BA3A251A}"/>
    <cellStyle name="Input 2 2 3 3 3 2 2" xfId="7431" xr:uid="{6F269ACA-A791-46EA-8B8F-1D5101ED757D}"/>
    <cellStyle name="Input 2 2 3 3 3 2 2 2" xfId="46533" xr:uid="{AF042F70-14BF-436B-B487-99CD08E4C22D}"/>
    <cellStyle name="Input 2 2 3 3 3 2 3" xfId="25392" xr:uid="{998940B0-E70F-4F68-8667-4EDBFEAEBC67}"/>
    <cellStyle name="Input 2 2 3 3 3 3" xfId="7432" xr:uid="{482E6843-C255-4F7D-B5D3-CAEB5D2E0BBE}"/>
    <cellStyle name="Input 2 2 3 3 3 3 2" xfId="7433" xr:uid="{91951089-3E64-448E-B2FD-071EC52ED0F1}"/>
    <cellStyle name="Input 2 2 3 3 3 3 2 2" xfId="27768" xr:uid="{7BC275B4-2D03-4648-815C-5CBE4552A37D}"/>
    <cellStyle name="Input 2 2 3 3 3 3 3" xfId="47059" xr:uid="{63D674D6-71D2-471F-86C8-140C802706B9}"/>
    <cellStyle name="Input 2 2 3 3 3 4" xfId="7434" xr:uid="{E9D85233-4009-4CE7-8020-921F951586F3}"/>
    <cellStyle name="Input 2 2 3 3 3 4 2" xfId="40485" xr:uid="{F87B96EA-95B3-49C1-B727-B59C6E47A843}"/>
    <cellStyle name="Input 2 2 3 3 3 5" xfId="30658" xr:uid="{A5538A98-CA90-4C47-AEB9-F94B24C98CCE}"/>
    <cellStyle name="Input 2 2 3 3 4" xfId="7435" xr:uid="{405F9EE2-4775-4009-B230-6C18A1304E7B}"/>
    <cellStyle name="Input 2 2 3 3 4 2" xfId="7436" xr:uid="{3AFBFE63-BAF7-4C37-A45E-C0BA6CF259D2}"/>
    <cellStyle name="Input 2 2 3 3 4 2 2" xfId="45990" xr:uid="{9ED51BE2-985A-40C3-9210-9E979B8DBB2B}"/>
    <cellStyle name="Input 2 2 3 3 4 3" xfId="25780" xr:uid="{552F5251-D685-47E7-AE82-88CB073284E3}"/>
    <cellStyle name="Input 2 2 3 3 5" xfId="7437" xr:uid="{1704CD14-38DE-4D9D-82C7-50D140A988EB}"/>
    <cellStyle name="Input 2 2 3 3 5 2" xfId="7438" xr:uid="{5C7EBEF4-E8DD-48AD-8C23-3C984EC99650}"/>
    <cellStyle name="Input 2 2 3 3 5 2 2" xfId="40486" xr:uid="{A2E30A3D-C3D0-4886-9318-B61309EFFECB}"/>
    <cellStyle name="Input 2 2 3 3 5 3" xfId="26597" xr:uid="{250928F1-7373-4E18-9195-8A10E2E71D7B}"/>
    <cellStyle name="Input 2 2 3 3 6" xfId="7439" xr:uid="{C184C497-A8EF-4BE2-B7F1-48226B6C068E}"/>
    <cellStyle name="Input 2 2 3 3 6 2" xfId="40487" xr:uid="{AAF7F4B5-6D06-4B8C-8A6D-64CDFFBA499E}"/>
    <cellStyle name="Input 2 2 3 3 7" xfId="31859" xr:uid="{4249EBF2-5328-4F6C-8CBB-F4B809DA6A19}"/>
    <cellStyle name="Input 2 2 3 4" xfId="2293" xr:uid="{86128708-4CFC-4ABB-A3FC-93287CE5D46D}"/>
    <cellStyle name="Input 2 2 3 4 2" xfId="7440" xr:uid="{73EA02B7-B3A5-420C-BF70-9D7DF3A5C64A}"/>
    <cellStyle name="Input 2 2 3 4 2 2" xfId="7441" xr:uid="{B07B2FA2-756E-4B0E-8235-778CB83E79AF}"/>
    <cellStyle name="Input 2 2 3 4 2 2 2" xfId="7442" xr:uid="{1EEDE15A-6B45-4DF4-A4D6-F0C57986EBA0}"/>
    <cellStyle name="Input 2 2 3 4 2 2 2 2" xfId="39092" xr:uid="{6F893BD5-7AA9-48B3-888D-8CFF4982D7CE}"/>
    <cellStyle name="Input 2 2 3 4 2 2 3" xfId="35190" xr:uid="{AFE3C2C3-8132-43A0-9C06-8EDB3B14CDCC}"/>
    <cellStyle name="Input 2 2 3 4 2 3" xfId="7443" xr:uid="{7A30FE7E-F2FA-43E0-8CAD-5B100ADED334}"/>
    <cellStyle name="Input 2 2 3 4 2 3 2" xfId="7444" xr:uid="{23ECDECB-89B8-4C21-8989-390C542F1B71}"/>
    <cellStyle name="Input 2 2 3 4 2 3 2 2" xfId="40488" xr:uid="{C2DB1C7B-727B-4762-B760-C5DDC9CA7909}"/>
    <cellStyle name="Input 2 2 3 4 2 3 3" xfId="43809" xr:uid="{8E596883-E083-4ED0-9EFC-60A4665A53B8}"/>
    <cellStyle name="Input 2 2 3 4 2 4" xfId="7445" xr:uid="{4E204513-36B3-4722-B753-AA42DBA6272C}"/>
    <cellStyle name="Input 2 2 3 4 2 4 2" xfId="40489" xr:uid="{A7446E94-5F12-4D07-9110-707EC0A470EE}"/>
    <cellStyle name="Input 2 2 3 4 2 5" xfId="48422" xr:uid="{2C4B9AAF-3AAE-4810-9B8A-167958672B9C}"/>
    <cellStyle name="Input 2 2 3 4 3" xfId="7446" xr:uid="{E8B85B0E-FDE9-49BD-871E-6494F2F021A2}"/>
    <cellStyle name="Input 2 2 3 4 3 2" xfId="7447" xr:uid="{D48BC248-32FC-4A98-9764-4DDA0BA40358}"/>
    <cellStyle name="Input 2 2 3 4 3 2 2" xfId="44418" xr:uid="{BDD91E1D-7EBA-4AA3-8B5C-56777C5FA678}"/>
    <cellStyle name="Input 2 2 3 4 3 3" xfId="25716" xr:uid="{6C496876-4E2B-4A0F-A7B3-0E45BC1EF2F6}"/>
    <cellStyle name="Input 2 2 3 4 4" xfId="7448" xr:uid="{0DAD301A-3D37-45EA-A31F-7793D19EC717}"/>
    <cellStyle name="Input 2 2 3 4 4 2" xfId="7449" xr:uid="{47C57542-203C-4C07-BDE3-5C482A64E5E6}"/>
    <cellStyle name="Input 2 2 3 4 4 2 2" xfId="40490" xr:uid="{6524CB03-5347-4F4B-A371-5624EE776555}"/>
    <cellStyle name="Input 2 2 3 4 4 3" xfId="43661" xr:uid="{300617CE-CC2C-45C2-927F-68B0A52A1B94}"/>
    <cellStyle name="Input 2 2 3 4 5" xfId="7450" xr:uid="{EDEA0C34-0652-4C35-B9BD-9E489DC197D7}"/>
    <cellStyle name="Input 2 2 3 4 5 2" xfId="40491" xr:uid="{C74CF483-B051-4EBD-8ACA-14B3BCBF68DC}"/>
    <cellStyle name="Input 2 2 3 4 6" xfId="46494" xr:uid="{A3AB6A9A-BA4F-477B-96A6-C6AB1179717B}"/>
    <cellStyle name="Input 2 2 3 5" xfId="7451" xr:uid="{3B5F6B2B-B5D8-4807-80A9-1E4AD2EB1208}"/>
    <cellStyle name="Input 2 2 3 5 2" xfId="7452" xr:uid="{3B03586B-42BB-4A53-A331-36829D291745}"/>
    <cellStyle name="Input 2 2 3 5 2 2" xfId="7453" xr:uid="{96AAA8ED-4B85-4349-AE74-0796A00D0592}"/>
    <cellStyle name="Input 2 2 3 5 2 2 2" xfId="27314" xr:uid="{DC7D3E19-777D-4211-824A-6DC96DC89CDA}"/>
    <cellStyle name="Input 2 2 3 5 2 3" xfId="47884" xr:uid="{7CC01164-61CA-4036-A3FC-F9695636E200}"/>
    <cellStyle name="Input 2 2 3 5 3" xfId="7454" xr:uid="{3E98BBCC-A0AB-40FE-AF90-545027E1160B}"/>
    <cellStyle name="Input 2 2 3 5 3 2" xfId="7455" xr:uid="{1F100F97-5FA9-4633-8F28-7806AD72839A}"/>
    <cellStyle name="Input 2 2 3 5 3 2 2" xfId="40492" xr:uid="{2837ECD2-7D45-451D-B32D-75D2749F3480}"/>
    <cellStyle name="Input 2 2 3 5 3 3" xfId="36256" xr:uid="{9A5AC400-56C6-422F-B5AE-FEC44499CF5B}"/>
    <cellStyle name="Input 2 2 3 5 4" xfId="7456" xr:uid="{4B205013-CDC9-4166-9E74-2AF479D216ED}"/>
    <cellStyle name="Input 2 2 3 5 4 2" xfId="48481" xr:uid="{6319D7B8-E5B8-4CD8-B66D-8E45AFF5E941}"/>
    <cellStyle name="Input 2 2 3 5 5" xfId="32634" xr:uid="{928D5474-D4B4-48A1-B47D-FC68360DF4F1}"/>
    <cellStyle name="Input 2 2 3 6" xfId="7457" xr:uid="{A53C2800-8585-43CB-8C59-254608EFB962}"/>
    <cellStyle name="Input 2 2 3 6 2" xfId="7458" xr:uid="{17030596-301F-44B7-B3E6-2232F5358574}"/>
    <cellStyle name="Input 2 2 3 6 2 2" xfId="28955" xr:uid="{9A7B84A2-7029-4694-8287-A115BC202528}"/>
    <cellStyle name="Input 2 2 3 6 3" xfId="34420" xr:uid="{6BE7B2B7-7F2B-477E-8A57-8AFB7890655E}"/>
    <cellStyle name="Input 2 2 3 7" xfId="7459" xr:uid="{3F5CA18E-730D-40D9-8C27-8B13FA2ECDE8}"/>
    <cellStyle name="Input 2 2 3 7 2" xfId="7460" xr:uid="{0C533444-646A-4427-B65E-524AA4B5E4B0}"/>
    <cellStyle name="Input 2 2 3 7 2 2" xfId="27024" xr:uid="{CA42B03F-0CFB-4AF1-95B1-EF4107A8B75F}"/>
    <cellStyle name="Input 2 2 3 7 3" xfId="36206" xr:uid="{244BD09A-F8C4-4784-AF1E-23423BC63AD7}"/>
    <cellStyle name="Input 2 2 3 8" xfId="7461" xr:uid="{EEC5B751-A2D4-4704-A689-9D16E0006F3F}"/>
    <cellStyle name="Input 2 2 3 8 2" xfId="29792" xr:uid="{2527D0B7-2109-4FD9-97AC-B28FA37CD6DD}"/>
    <cellStyle name="Input 2 2 3 9" xfId="44149" xr:uid="{18A99EF4-F4B4-4F62-A69B-EEDAEA25197A}"/>
    <cellStyle name="Input 2 2 4" xfId="864" xr:uid="{2F19BD5C-BFB3-41ED-BF91-4D31F75F4CE1}"/>
    <cellStyle name="Input 2 2 4 2" xfId="1384" xr:uid="{94AFD449-59FE-4BFD-B615-06B82C04AE62}"/>
    <cellStyle name="Input 2 2 4 2 2" xfId="2375" xr:uid="{C38BE13A-82B9-464A-9D3A-769EAC726DCC}"/>
    <cellStyle name="Input 2 2 4 2 2 2" xfId="7462" xr:uid="{68280DC5-91B6-4988-8258-7EAA1340A93F}"/>
    <cellStyle name="Input 2 2 4 2 2 2 2" xfId="7463" xr:uid="{6BA7A131-C93C-4E60-AE32-D75A9DFBC6B6}"/>
    <cellStyle name="Input 2 2 4 2 2 2 2 2" xfId="7464" xr:uid="{4C162BCE-9CE1-4C60-BBF6-469368F35298}"/>
    <cellStyle name="Input 2 2 4 2 2 2 2 2 2" xfId="38248" xr:uid="{880FB0EA-D71A-41D6-9C90-66588CABA9CA}"/>
    <cellStyle name="Input 2 2 4 2 2 2 2 3" xfId="34164" xr:uid="{685B801F-B50B-4130-9A9B-E77E09036A5D}"/>
    <cellStyle name="Input 2 2 4 2 2 2 3" xfId="7465" xr:uid="{C4F8CFC3-4638-41AC-B592-2425EEAFF478}"/>
    <cellStyle name="Input 2 2 4 2 2 2 3 2" xfId="7466" xr:uid="{1ADB92DC-0834-4645-A707-13E42044C109}"/>
    <cellStyle name="Input 2 2 4 2 2 2 3 2 2" xfId="40493" xr:uid="{51A31E43-FA61-4E45-B100-B7E1CA86557A}"/>
    <cellStyle name="Input 2 2 4 2 2 2 3 3" xfId="30129" xr:uid="{957B39FD-BC6F-48D8-81DB-5341706445D7}"/>
    <cellStyle name="Input 2 2 4 2 2 2 4" xfId="7467" xr:uid="{D57CAD4F-1353-4326-B89F-03351BDEE57C}"/>
    <cellStyle name="Input 2 2 4 2 2 2 4 2" xfId="45597" xr:uid="{71DF4D9B-59E3-4AEA-8135-189088E5BC79}"/>
    <cellStyle name="Input 2 2 4 2 2 2 5" xfId="48790" xr:uid="{A0685B12-886C-44D4-89A9-9E9E72C15487}"/>
    <cellStyle name="Input 2 2 4 2 2 3" xfId="7468" xr:uid="{9A8C26E6-C75B-4256-959A-22567788CD64}"/>
    <cellStyle name="Input 2 2 4 2 2 3 2" xfId="7469" xr:uid="{00B6BF9A-B78D-41FC-B302-889AEB349326}"/>
    <cellStyle name="Input 2 2 4 2 2 3 2 2" xfId="29847" xr:uid="{233220CF-3E31-4BCA-9145-48B6D9575563}"/>
    <cellStyle name="Input 2 2 4 2 2 3 3" xfId="30816" xr:uid="{947B42CD-92ED-44E3-834E-39A717A71721}"/>
    <cellStyle name="Input 2 2 4 2 2 4" xfId="7470" xr:uid="{40D46405-ED59-4F4E-90BF-1DA3047054A5}"/>
    <cellStyle name="Input 2 2 4 2 2 4 2" xfId="7471" xr:uid="{C8AA24C1-DF5A-44C0-BC29-E35E6ED4799E}"/>
    <cellStyle name="Input 2 2 4 2 2 4 2 2" xfId="40494" xr:uid="{9A7206DC-BC85-44C4-A761-B3AD8A509DAC}"/>
    <cellStyle name="Input 2 2 4 2 2 4 3" xfId="25533" xr:uid="{884B539A-55D1-4885-B7BE-65E2EDD31D1B}"/>
    <cellStyle name="Input 2 2 4 2 2 5" xfId="7472" xr:uid="{5B985763-96CB-402B-AE2F-4A491831F970}"/>
    <cellStyle name="Input 2 2 4 2 2 5 2" xfId="40495" xr:uid="{2405233C-7446-49CE-829E-1B8ABD8946F4}"/>
    <cellStyle name="Input 2 2 4 2 2 6" xfId="27630" xr:uid="{B631AD85-78F3-4481-905B-48B7F3C4B554}"/>
    <cellStyle name="Input 2 2 4 2 3" xfId="7473" xr:uid="{49BCBC22-C42E-4719-825A-B670CDD9B818}"/>
    <cellStyle name="Input 2 2 4 2 3 2" xfId="7474" xr:uid="{7812A47A-7172-4E07-8A4E-935E57B391F9}"/>
    <cellStyle name="Input 2 2 4 2 3 2 2" xfId="7475" xr:uid="{E9FC24BD-36A9-4571-8617-E0239057D555}"/>
    <cellStyle name="Input 2 2 4 2 3 2 2 2" xfId="26560" xr:uid="{F9DE0BCC-4855-4721-9D48-36765D871ECD}"/>
    <cellStyle name="Input 2 2 4 2 3 2 3" xfId="27097" xr:uid="{A0C45A9D-236C-44A7-B108-7686A15E0193}"/>
    <cellStyle name="Input 2 2 4 2 3 3" xfId="7476" xr:uid="{44DCE8A5-061C-43B7-94CE-79CEBD17FB1B}"/>
    <cellStyle name="Input 2 2 4 2 3 3 2" xfId="7477" xr:uid="{78842C45-E78A-4F8E-BA39-3E4AFC2E4845}"/>
    <cellStyle name="Input 2 2 4 2 3 3 2 2" xfId="26171" xr:uid="{FF07103A-8897-42C6-A31F-455856FDEA70}"/>
    <cellStyle name="Input 2 2 4 2 3 3 3" xfId="43658" xr:uid="{D0537985-06B0-44F3-9CD8-635E174E5832}"/>
    <cellStyle name="Input 2 2 4 2 3 4" xfId="7478" xr:uid="{B023322B-F871-41B6-9B2B-4DC1EDEB115C}"/>
    <cellStyle name="Input 2 2 4 2 3 4 2" xfId="26544" xr:uid="{A576A96D-1906-44AB-99F0-1081A7CA47A6}"/>
    <cellStyle name="Input 2 2 4 2 3 5" xfId="32687" xr:uid="{E8D8F071-385F-4C90-AB85-798EE07E9ADF}"/>
    <cellStyle name="Input 2 2 4 2 4" xfId="7479" xr:uid="{26C90270-D07C-402C-B5CC-65C6074813F6}"/>
    <cellStyle name="Input 2 2 4 2 4 2" xfId="7480" xr:uid="{6CB3FBF0-F9D3-4155-8171-5B130A81F80C}"/>
    <cellStyle name="Input 2 2 4 2 4 2 2" xfId="46458" xr:uid="{82B4AED6-570A-4F91-B2CC-7B504ED256C7}"/>
    <cellStyle name="Input 2 2 4 2 4 3" xfId="34019" xr:uid="{9E6BC962-5DBE-4857-BF30-642A12A2BC4F}"/>
    <cellStyle name="Input 2 2 4 2 5" xfId="7481" xr:uid="{19CB6948-6D7C-45AA-B363-AA4B1509704C}"/>
    <cellStyle name="Input 2 2 4 2 5 2" xfId="7482" xr:uid="{FB0E3283-3C14-48BA-B0CD-81D32E893677}"/>
    <cellStyle name="Input 2 2 4 2 5 2 2" xfId="27504" xr:uid="{6DC76EAB-2EAD-4C34-A87A-6BF6B340F73C}"/>
    <cellStyle name="Input 2 2 4 2 5 3" xfId="27655" xr:uid="{10F42193-225D-403A-9E92-AE267FC39605}"/>
    <cellStyle name="Input 2 2 4 2 6" xfId="7483" xr:uid="{B0B5EC0E-2517-4555-A753-0D31DE150C4D}"/>
    <cellStyle name="Input 2 2 4 2 6 2" xfId="40496" xr:uid="{84AD726D-3BFA-4E0A-A9AF-CB48226F3CCF}"/>
    <cellStyle name="Input 2 2 4 2 7" xfId="31735" xr:uid="{A2E07C10-E562-4989-A390-CDCA89BB781C}"/>
    <cellStyle name="Input 2 2 4 3" xfId="1646" xr:uid="{3E183928-64E9-430B-A1FD-D587AAFAD58F}"/>
    <cellStyle name="Input 2 2 4 3 2" xfId="2631" xr:uid="{CF6A733A-E71E-4BB7-BBDC-F0C8806555BE}"/>
    <cellStyle name="Input 2 2 4 3 2 2" xfId="7484" xr:uid="{4FB2640F-FE32-4B58-A4AD-4E8016DC1396}"/>
    <cellStyle name="Input 2 2 4 3 2 2 2" xfId="7485" xr:uid="{3969838C-F3AC-4108-9D38-04F99B5682F2}"/>
    <cellStyle name="Input 2 2 4 3 2 2 2 2" xfId="7486" xr:uid="{B983D540-84F0-471B-B486-D5BC70B4BBCA}"/>
    <cellStyle name="Input 2 2 4 3 2 2 2 2 2" xfId="47030" xr:uid="{6617665D-3265-4DB1-BD6B-C01C40EFD980}"/>
    <cellStyle name="Input 2 2 4 3 2 2 2 3" xfId="33456" xr:uid="{6283212B-6BEC-4532-86DB-CC7B5742A15A}"/>
    <cellStyle name="Input 2 2 4 3 2 2 3" xfId="7487" xr:uid="{F4175D16-070F-40D3-9C51-88E97AE6D817}"/>
    <cellStyle name="Input 2 2 4 3 2 2 3 2" xfId="7488" xr:uid="{FE4F867C-14F8-4A72-8A91-F55E48BD4F59}"/>
    <cellStyle name="Input 2 2 4 3 2 2 3 2 2" xfId="45155" xr:uid="{6F20BACB-CADC-49BC-95FB-5BB56072DCBF}"/>
    <cellStyle name="Input 2 2 4 3 2 2 3 3" xfId="25699" xr:uid="{010998A7-1E71-4854-AF6E-2E2BF1831514}"/>
    <cellStyle name="Input 2 2 4 3 2 2 4" xfId="7489" xr:uid="{A5AFCD30-F13C-49E1-8083-6EBB619B0993}"/>
    <cellStyle name="Input 2 2 4 3 2 2 4 2" xfId="44216" xr:uid="{0C822CC4-66EB-4016-8FAD-D1AAE875F37B}"/>
    <cellStyle name="Input 2 2 4 3 2 2 5" xfId="46671" xr:uid="{93F6866F-3B7A-4A3E-9C8D-35CC2110EBD6}"/>
    <cellStyle name="Input 2 2 4 3 2 3" xfId="7490" xr:uid="{3D3C7ABF-D864-4D0E-A7B2-2BE92E63964F}"/>
    <cellStyle name="Input 2 2 4 3 2 3 2" xfId="7491" xr:uid="{44593A11-96AB-4EFC-B5B0-6AC074B72997}"/>
    <cellStyle name="Input 2 2 4 3 2 3 2 2" xfId="38903" xr:uid="{90E64555-61CF-4E7F-AF50-E8C52DDC0F2F}"/>
    <cellStyle name="Input 2 2 4 3 2 3 3" xfId="34950" xr:uid="{6E905396-12DC-47A1-89F8-C6433DA1926B}"/>
    <cellStyle name="Input 2 2 4 3 2 4" xfId="7492" xr:uid="{4EFEFFA7-1720-4A58-8A6C-C0F2D6E3446A}"/>
    <cellStyle name="Input 2 2 4 3 2 4 2" xfId="7493" xr:uid="{A5402FF9-A614-4577-A2DF-110C4CD4855A}"/>
    <cellStyle name="Input 2 2 4 3 2 4 2 2" xfId="40497" xr:uid="{28F8E75B-AE6E-48D7-9F0B-2B5DA7B589EA}"/>
    <cellStyle name="Input 2 2 4 3 2 4 3" xfId="48572" xr:uid="{ACABE5D6-CFCD-4CB2-85F5-2D86697C397F}"/>
    <cellStyle name="Input 2 2 4 3 2 5" xfId="7494" xr:uid="{1A40E387-3C1A-40B1-BBDB-CF8765C7B089}"/>
    <cellStyle name="Input 2 2 4 3 2 5 2" xfId="40498" xr:uid="{C491DA16-DB5F-448F-B6B6-87EB3A75D450}"/>
    <cellStyle name="Input 2 2 4 3 2 6" xfId="32280" xr:uid="{2A5BC16C-E9AC-4190-B4F2-BA2C09D86E47}"/>
    <cellStyle name="Input 2 2 4 3 3" xfId="7495" xr:uid="{0AA3E16C-5245-410F-806B-998C874CB9E6}"/>
    <cellStyle name="Input 2 2 4 3 3 2" xfId="7496" xr:uid="{6BDDF7C3-607F-4408-B98B-1097DB56A241}"/>
    <cellStyle name="Input 2 2 4 3 3 2 2" xfId="7497" xr:uid="{E89B6350-7D05-41AE-9165-24F2D6CB43EA}"/>
    <cellStyle name="Input 2 2 4 3 3 2 2 2" xfId="31362" xr:uid="{168B4D0E-4D13-471B-976A-DAF4B116CF73}"/>
    <cellStyle name="Input 2 2 4 3 3 2 3" xfId="44223" xr:uid="{88763D7B-E850-4C3E-A8C0-99B533AB4B23}"/>
    <cellStyle name="Input 2 2 4 3 3 3" xfId="7498" xr:uid="{3243CB68-D3D4-4A57-A758-626CEAA0C656}"/>
    <cellStyle name="Input 2 2 4 3 3 3 2" xfId="7499" xr:uid="{C00AA542-F299-44C5-90B8-9DBB23F51250}"/>
    <cellStyle name="Input 2 2 4 3 3 3 2 2" xfId="40499" xr:uid="{9EF3EADE-3E10-48FF-8AB7-43632B6ED67B}"/>
    <cellStyle name="Input 2 2 4 3 3 3 3" xfId="30679" xr:uid="{B4634D7D-732C-435B-83CB-307230418008}"/>
    <cellStyle name="Input 2 2 4 3 3 4" xfId="7500" xr:uid="{7C40ED98-357F-44CF-AE10-93A970CD0D53}"/>
    <cellStyle name="Input 2 2 4 3 3 4 2" xfId="30690" xr:uid="{351520D3-6060-4884-8518-F21090DD7926}"/>
    <cellStyle name="Input 2 2 4 3 3 5" xfId="32841" xr:uid="{CCAA3B24-DF93-44F8-8773-D6FFC38E6752}"/>
    <cellStyle name="Input 2 2 4 3 4" xfId="7501" xr:uid="{31899E1F-165F-4CD3-99ED-A66A84265B3B}"/>
    <cellStyle name="Input 2 2 4 3 4 2" xfId="7502" xr:uid="{9285ED5F-2A62-4E60-B3FE-16BAAA461FD1}"/>
    <cellStyle name="Input 2 2 4 3 4 2 2" xfId="38853" xr:uid="{B3A9E657-555B-4A8B-B81B-BF1E0534F6A9}"/>
    <cellStyle name="Input 2 2 4 3 4 3" xfId="34898" xr:uid="{9EDCBCB7-BF4A-45EF-A983-9ED9977B15FE}"/>
    <cellStyle name="Input 2 2 4 3 5" xfId="7503" xr:uid="{C9F2C002-A123-44BA-B0C0-8AA4AFADBA6E}"/>
    <cellStyle name="Input 2 2 4 3 5 2" xfId="7504" xr:uid="{ED28A7AE-3D7A-4D4F-A1D0-B63D7B41C0B7}"/>
    <cellStyle name="Input 2 2 4 3 5 2 2" xfId="31286" xr:uid="{DE9746C4-2E16-4057-896A-2E8EAC6EA7DD}"/>
    <cellStyle name="Input 2 2 4 3 5 3" xfId="36614" xr:uid="{DAAC3854-0C56-4AF4-A482-AFB133F05B97}"/>
    <cellStyle name="Input 2 2 4 3 6" xfId="7505" xr:uid="{523C84C2-4689-4401-BD5D-459F21453708}"/>
    <cellStyle name="Input 2 2 4 3 6 2" xfId="40500" xr:uid="{EDD99789-C07E-4EC4-B20E-BCA472771776}"/>
    <cellStyle name="Input 2 2 4 3 7" xfId="31843" xr:uid="{C454A968-C536-415E-962A-7C025E78A142}"/>
    <cellStyle name="Input 2 2 4 4" xfId="1939" xr:uid="{6B2EDB2F-0E0F-4A66-9400-9FEDD5526695}"/>
    <cellStyle name="Input 2 2 4 4 2" xfId="7506" xr:uid="{CC4B10FC-846D-4885-9356-2FE00D887DDA}"/>
    <cellStyle name="Input 2 2 4 4 2 2" xfId="7507" xr:uid="{30B8C7A4-B52D-4631-899D-F9C8F1F7F8CB}"/>
    <cellStyle name="Input 2 2 4 4 2 2 2" xfId="7508" xr:uid="{5A9F791B-E086-48AA-AE84-F440F2756906}"/>
    <cellStyle name="Input 2 2 4 4 2 2 2 2" xfId="28491" xr:uid="{57D19617-56FF-46F6-BA91-500846DF8231}"/>
    <cellStyle name="Input 2 2 4 4 2 2 3" xfId="34275" xr:uid="{E709AC98-8FAD-46B9-ABD5-3E3083BE493E}"/>
    <cellStyle name="Input 2 2 4 4 2 3" xfId="7509" xr:uid="{7CC268BC-04AF-44CC-AC9F-562E07268110}"/>
    <cellStyle name="Input 2 2 4 4 2 3 2" xfId="7510" xr:uid="{2F5749CB-870C-4081-9290-BB47EF0467D5}"/>
    <cellStyle name="Input 2 2 4 4 2 3 2 2" xfId="40501" xr:uid="{4D33EF48-D9AA-4E41-81C9-7435551FD0B6}"/>
    <cellStyle name="Input 2 2 4 4 2 3 3" xfId="36087" xr:uid="{D00EB040-13E2-4928-A1D9-9984E70FB257}"/>
    <cellStyle name="Input 2 2 4 4 2 4" xfId="7511" xr:uid="{BBDFE82D-2E3E-41E7-A796-647C7AB2725F}"/>
    <cellStyle name="Input 2 2 4 4 2 4 2" xfId="40502" xr:uid="{67E269C2-9E2C-47D3-823F-8E6DA5BF6D2B}"/>
    <cellStyle name="Input 2 2 4 4 2 5" xfId="32984" xr:uid="{EF92B5C8-5739-4D6C-A2A1-AA0B6D32E67D}"/>
    <cellStyle name="Input 2 2 4 4 3" xfId="7512" xr:uid="{44D2192E-0A9A-4DCB-869E-A884B0B0776A}"/>
    <cellStyle name="Input 2 2 4 4 3 2" xfId="7513" xr:uid="{7C11A6BD-EE8D-4EF4-A1B0-A5E6719DE339}"/>
    <cellStyle name="Input 2 2 4 4 3 2 2" xfId="44304" xr:uid="{5A602EB9-49A0-40E0-8347-791280CC1AEF}"/>
    <cellStyle name="Input 2 2 4 4 3 3" xfId="35175" xr:uid="{73ACC53D-666F-4F60-BA61-6B83160BDB0B}"/>
    <cellStyle name="Input 2 2 4 4 4" xfId="7514" xr:uid="{7B0BADEB-7293-47EB-8038-AF5B8CDEDDE6}"/>
    <cellStyle name="Input 2 2 4 4 4 2" xfId="7515" xr:uid="{30BFA52E-63DB-47A2-A690-C7E0C5F63843}"/>
    <cellStyle name="Input 2 2 4 4 4 2 2" xfId="40503" xr:uid="{5CE445A7-7F3D-4C73-9F77-94F401B98FE4}"/>
    <cellStyle name="Input 2 2 4 4 4 3" xfId="36833" xr:uid="{5C5514DE-116E-492B-93D4-3031F4B72F9E}"/>
    <cellStyle name="Input 2 2 4 4 5" xfId="7516" xr:uid="{5A728441-A81D-4906-AD39-44A2DFCA9176}"/>
    <cellStyle name="Input 2 2 4 4 5 2" xfId="40504" xr:uid="{99FB82E3-63D5-4AE6-B0FE-2FE2452F34B0}"/>
    <cellStyle name="Input 2 2 4 4 6" xfId="32071" xr:uid="{E223FC7F-56FD-49B7-B6DC-4FED6F6EF34E}"/>
    <cellStyle name="Input 2 2 4 5" xfId="7517" xr:uid="{B49AFD58-DE7C-42D4-B06A-383EB28E8B75}"/>
    <cellStyle name="Input 2 2 4 5 2" xfId="7518" xr:uid="{48AC73BA-389C-435F-9BAA-6E9186FDC6A3}"/>
    <cellStyle name="Input 2 2 4 5 2 2" xfId="7519" xr:uid="{8D416D80-3334-4290-B41C-25D82ED01A2D}"/>
    <cellStyle name="Input 2 2 4 5 2 2 2" xfId="37937" xr:uid="{79202B8E-7BA4-4C3E-96FF-DABBBD485800}"/>
    <cellStyle name="Input 2 2 4 5 2 3" xfId="33791" xr:uid="{857B50AE-85A9-4D58-9D56-94761C6D2BA7}"/>
    <cellStyle name="Input 2 2 4 5 3" xfId="7520" xr:uid="{C34B0BC3-9110-4B2A-96D4-A28881116E37}"/>
    <cellStyle name="Input 2 2 4 5 3 2" xfId="7521" xr:uid="{49A057DC-8C7A-449F-87CA-82754D7096A5}"/>
    <cellStyle name="Input 2 2 4 5 3 2 2" xfId="40505" xr:uid="{D84975F7-7087-49FA-A5FD-6AE61000F622}"/>
    <cellStyle name="Input 2 2 4 5 3 3" xfId="29479" xr:uid="{A364EDB3-5CB0-4D01-A596-AF2F2ECA060B}"/>
    <cellStyle name="Input 2 2 4 5 4" xfId="7522" xr:uid="{7F9B45D2-6DDF-4685-9E88-BCB157254533}"/>
    <cellStyle name="Input 2 2 4 5 4 2" xfId="40506" xr:uid="{1D63D256-B7BA-41A8-96B1-C67574D41954}"/>
    <cellStyle name="Input 2 2 4 5 5" xfId="48418" xr:uid="{FE80896C-7E9D-416A-AE69-FE6358AC6CE6}"/>
    <cellStyle name="Input 2 2 4 6" xfId="7523" xr:uid="{2F5FC427-AA8E-45A2-99CF-49842CF85EE5}"/>
    <cellStyle name="Input 2 2 4 6 2" xfId="7524" xr:uid="{60F9D8F3-EC60-43C2-AA5E-2B0C17F5E308}"/>
    <cellStyle name="Input 2 2 4 6 2 2" xfId="49483" xr:uid="{5F810710-75FA-429B-B3A4-0B8CC5668353}"/>
    <cellStyle name="Input 2 2 4 6 3" xfId="27529" xr:uid="{C395E17A-3EED-4A2E-B5B0-336DC27AB9FF}"/>
    <cellStyle name="Input 2 2 4 7" xfId="7525" xr:uid="{42260F2D-4F99-41E1-8394-A702762EE716}"/>
    <cellStyle name="Input 2 2 4 7 2" xfId="7526" xr:uid="{C2115007-B122-4BDC-BF3C-FED403B25565}"/>
    <cellStyle name="Input 2 2 4 7 2 2" xfId="40507" xr:uid="{30F3F54F-2A5B-462B-B643-A4549079B762}"/>
    <cellStyle name="Input 2 2 4 7 3" xfId="36669" xr:uid="{79AE2DD9-E568-47DF-AB7C-A7E7464920E0}"/>
    <cellStyle name="Input 2 2 4 8" xfId="7527" xr:uid="{D6A1C262-A571-4F22-8AFE-F7B9953477F8}"/>
    <cellStyle name="Input 2 2 4 8 2" xfId="40508" xr:uid="{96092AE3-FD46-4CF3-9190-D23BD7E41DC7}"/>
    <cellStyle name="Input 2 2 4 9" xfId="25412" xr:uid="{1138AD68-E0B5-4D1E-B6F9-74AF6F43FC5E}"/>
    <cellStyle name="Input 2 2 5" xfId="1225" xr:uid="{6EAC3F75-7A01-4E89-90F5-0F4976F06DCF}"/>
    <cellStyle name="Input 2 2 5 2" xfId="2225" xr:uid="{2F53EF79-78F0-41D7-8BDF-BD51041E0F0D}"/>
    <cellStyle name="Input 2 2 5 2 2" xfId="7528" xr:uid="{27931B90-E9FA-4AE1-8E62-426BDF439F79}"/>
    <cellStyle name="Input 2 2 5 2 2 2" xfId="7529" xr:uid="{EC5DBF39-0E21-4FAB-AB05-B6F138313928}"/>
    <cellStyle name="Input 2 2 5 2 2 2 2" xfId="7530" xr:uid="{D0EE4A03-F44C-4A6C-ADF5-BFE08B05B601}"/>
    <cellStyle name="Input 2 2 5 2 2 2 2 2" xfId="38443" xr:uid="{0275ACE8-99B1-4F11-B851-0DDBD4B428A0}"/>
    <cellStyle name="Input 2 2 5 2 2 2 3" xfId="27207" xr:uid="{1CCB3464-E39B-480A-B5F0-18DA6B2D72A8}"/>
    <cellStyle name="Input 2 2 5 2 2 3" xfId="7531" xr:uid="{65F477DD-7682-49D4-A547-A08250BF9608}"/>
    <cellStyle name="Input 2 2 5 2 2 3 2" xfId="7532" xr:uid="{28CA85A6-EA5A-437A-A722-3D318713FAFE}"/>
    <cellStyle name="Input 2 2 5 2 2 3 2 2" xfId="40509" xr:uid="{875BDA6A-F8E1-4E53-978D-2789C4DC8448}"/>
    <cellStyle name="Input 2 2 5 2 2 3 3" xfId="36200" xr:uid="{7025DAF8-009E-499A-A57F-D605157AC99E}"/>
    <cellStyle name="Input 2 2 5 2 2 4" xfId="7533" xr:uid="{792EE01D-67E5-44E9-BAD4-7A7696374C32}"/>
    <cellStyle name="Input 2 2 5 2 2 4 2" xfId="40510" xr:uid="{A747407B-AE92-42AD-BE2D-7ECAADA66415}"/>
    <cellStyle name="Input 2 2 5 2 2 5" xfId="28273" xr:uid="{AB8CF351-ACC5-4186-8D5B-ACA440A9A11F}"/>
    <cellStyle name="Input 2 2 5 2 3" xfId="7534" xr:uid="{03DA1075-BF5C-41F3-AAF0-A83628631FC1}"/>
    <cellStyle name="Input 2 2 5 2 3 2" xfId="7535" xr:uid="{5C04F088-F889-4CE9-B88E-CBC37121C77A}"/>
    <cellStyle name="Input 2 2 5 2 3 2 2" xfId="38817" xr:uid="{C22AF278-CED5-435C-A22B-BFCFF7E3B089}"/>
    <cellStyle name="Input 2 2 5 2 3 3" xfId="34853" xr:uid="{C2BB248B-1A39-458C-B80B-97078185AA21}"/>
    <cellStyle name="Input 2 2 5 2 4" xfId="7536" xr:uid="{BFEAC74C-FD69-4900-AC54-895B2EB78A19}"/>
    <cellStyle name="Input 2 2 5 2 4 2" xfId="7537" xr:uid="{BF8E826C-30EA-4605-B67A-3848371FD3C4}"/>
    <cellStyle name="Input 2 2 5 2 4 2 2" xfId="40511" xr:uid="{6ABE3DCC-DEED-4FA3-932F-B9602E77B090}"/>
    <cellStyle name="Input 2 2 5 2 4 3" xfId="36576" xr:uid="{AE5C1F7C-100A-4F94-9497-18D8BE4B90EB}"/>
    <cellStyle name="Input 2 2 5 2 5" xfId="7538" xr:uid="{05C4AAE9-5714-4E20-AE83-0EB981149E92}"/>
    <cellStyle name="Input 2 2 5 2 5 2" xfId="27466" xr:uid="{7FF6AA8A-AB05-46AA-8F12-5EC9718CCCD3}"/>
    <cellStyle name="Input 2 2 5 2 6" xfId="48714" xr:uid="{2E52D245-CD04-4B0F-8652-3D22CB704298}"/>
    <cellStyle name="Input 2 2 5 3" xfId="7539" xr:uid="{B20E65D3-D543-425B-83AD-58E2279F44FB}"/>
    <cellStyle name="Input 2 2 5 3 2" xfId="7540" xr:uid="{7F420AEE-87DA-4B89-8CBB-7B9BBE0892B0}"/>
    <cellStyle name="Input 2 2 5 3 2 2" xfId="7541" xr:uid="{AB8FB4DE-4B17-4D36-8003-9A8B33D76C28}"/>
    <cellStyle name="Input 2 2 5 3 2 2 2" xfId="44171" xr:uid="{A6B7AC6F-3A43-4C64-A0BB-121740999BE5}"/>
    <cellStyle name="Input 2 2 5 3 2 3" xfId="25751" xr:uid="{A6454301-6EA9-4699-90F9-915463A56D64}"/>
    <cellStyle name="Input 2 2 5 3 3" xfId="7542" xr:uid="{1AB60F92-C2D6-4AB0-9D9C-717725124B8A}"/>
    <cellStyle name="Input 2 2 5 3 3 2" xfId="7543" xr:uid="{6F8C9EF6-B368-4DA9-9487-956D6D39697F}"/>
    <cellStyle name="Input 2 2 5 3 3 2 2" xfId="27096" xr:uid="{9FE2DF86-0764-4EF0-87CB-F73A1741D64F}"/>
    <cellStyle name="Input 2 2 5 3 3 3" xfId="26867" xr:uid="{213D95B6-6ED6-4D39-836E-B03436AFB271}"/>
    <cellStyle name="Input 2 2 5 3 4" xfId="7544" xr:uid="{BDBF85BA-8635-49DF-BFBE-2EBB6C56DEB5}"/>
    <cellStyle name="Input 2 2 5 3 4 2" xfId="46383" xr:uid="{DB83D922-4E26-42AC-8224-4CA4919CA3C5}"/>
    <cellStyle name="Input 2 2 5 3 5" xfId="32589" xr:uid="{FEFD3CA2-7A04-4AE9-961F-6787F5674836}"/>
    <cellStyle name="Input 2 2 5 4" xfId="7545" xr:uid="{C063CC0F-26A1-4444-9605-41B144D36053}"/>
    <cellStyle name="Input 2 2 5 4 2" xfId="7546" xr:uid="{B0058E89-A0A3-4236-8E22-2A543764E13A}"/>
    <cellStyle name="Input 2 2 5 4 2 2" xfId="38003" xr:uid="{263F9ACE-DD69-42DD-82CB-09CBF5674285}"/>
    <cellStyle name="Input 2 2 5 4 3" xfId="33853" xr:uid="{9B44D246-E9E4-4619-B0A6-106FF2B33680}"/>
    <cellStyle name="Input 2 2 5 5" xfId="7547" xr:uid="{685C2C44-F3F7-4730-A554-37B9BA0BF201}"/>
    <cellStyle name="Input 2 2 5 5 2" xfId="7548" xr:uid="{92B6DAFF-FEDF-4CA2-8625-D8350C32EC07}"/>
    <cellStyle name="Input 2 2 5 5 2 2" xfId="26019" xr:uid="{EB9E2106-97A9-4CDA-B0AA-E0164AB29587}"/>
    <cellStyle name="Input 2 2 5 5 3" xfId="35835" xr:uid="{7AFA4DEE-C8DD-4D61-9253-38401BA6645E}"/>
    <cellStyle name="Input 2 2 5 6" xfId="7549" xr:uid="{C5F8C899-2204-489A-8ED5-8B0E1DB846EA}"/>
    <cellStyle name="Input 2 2 5 6 2" xfId="48341" xr:uid="{A4053548-38F2-43D5-B3C0-1055B7A3C4BF}"/>
    <cellStyle name="Input 2 2 5 7" xfId="31696" xr:uid="{26BDFAFE-E0B8-42A2-8B32-501B23B464CD}"/>
    <cellStyle name="Input 2 2 6" xfId="1202" xr:uid="{B6AD73CD-7D1D-4450-B8D3-BAFA3BCE12BD}"/>
    <cellStyle name="Input 2 2 6 2" xfId="2205" xr:uid="{41D0E665-F124-41C7-8203-26B6FEE20C99}"/>
    <cellStyle name="Input 2 2 6 2 2" xfId="7550" xr:uid="{832D56FD-AEC5-471F-9A05-9AB9E7C671E6}"/>
    <cellStyle name="Input 2 2 6 2 2 2" xfId="7551" xr:uid="{752D9CA6-8EF0-4F8F-A603-9269C9C2EA31}"/>
    <cellStyle name="Input 2 2 6 2 2 2 2" xfId="7552" xr:uid="{895513BF-68BD-4E52-9F57-CE502B306A3E}"/>
    <cellStyle name="Input 2 2 6 2 2 2 2 2" xfId="39420" xr:uid="{82061C7A-40F1-492C-B51C-45E8273FD82A}"/>
    <cellStyle name="Input 2 2 6 2 2 2 3" xfId="47314" xr:uid="{9FA8E3BE-3D8F-4CEF-94DF-7479DFB3B35C}"/>
    <cellStyle name="Input 2 2 6 2 2 3" xfId="7553" xr:uid="{B249F883-C3D4-43BE-9E4C-805E02B40C5C}"/>
    <cellStyle name="Input 2 2 6 2 2 3 2" xfId="7554" xr:uid="{7010555C-6814-40AB-8385-95978ECE594F}"/>
    <cellStyle name="Input 2 2 6 2 2 3 2 2" xfId="29870" xr:uid="{96C106A3-FCBB-4F75-90E4-FDCCB1749705}"/>
    <cellStyle name="Input 2 2 6 2 2 3 3" xfId="37267" xr:uid="{9A7B87D8-F1CA-4EB8-A28C-8137AA2FD7EF}"/>
    <cellStyle name="Input 2 2 6 2 2 4" xfId="7555" xr:uid="{BCFB0F9F-EB28-4E67-A253-D64A8050BAA0}"/>
    <cellStyle name="Input 2 2 6 2 2 4 2" xfId="44383" xr:uid="{C16CF866-5BAA-402C-B969-D5E8282630C7}"/>
    <cellStyle name="Input 2 2 6 2 2 5" xfId="29038" xr:uid="{6C4A8C8C-E8A7-4C35-9FA7-2AB29B6C6607}"/>
    <cellStyle name="Input 2 2 6 2 3" xfId="7556" xr:uid="{F6C9BDC0-F50E-43FE-8850-310646481DAB}"/>
    <cellStyle name="Input 2 2 6 2 3 2" xfId="7557" xr:uid="{1BD0BC62-54C5-4CA4-848D-CF6787D49AEA}"/>
    <cellStyle name="Input 2 2 6 2 3 2 2" xfId="46361" xr:uid="{6543CA09-296E-4EF3-9958-69411B317317}"/>
    <cellStyle name="Input 2 2 6 2 3 3" xfId="35622" xr:uid="{CAF768AB-7BBA-44FD-B1AF-A21F695B3022}"/>
    <cellStyle name="Input 2 2 6 2 4" xfId="7558" xr:uid="{F2E207A2-63A9-45DD-A043-E81B7FD0EDF7}"/>
    <cellStyle name="Input 2 2 6 2 4 2" xfId="7559" xr:uid="{0A0D4683-CFAB-444B-94D2-D0FBDC062C01}"/>
    <cellStyle name="Input 2 2 6 2 4 2 2" xfId="28777" xr:uid="{1D3D6F5D-32D9-4089-BC30-D0E929B8EB66}"/>
    <cellStyle name="Input 2 2 6 2 4 3" xfId="25895" xr:uid="{F9D304C7-AB10-4ED2-BC92-983764995E5A}"/>
    <cellStyle name="Input 2 2 6 2 5" xfId="7560" xr:uid="{2D665A2A-6DB8-4B7E-87AC-FC2E49A0779C}"/>
    <cellStyle name="Input 2 2 6 2 5 2" xfId="40512" xr:uid="{359A4078-A1DD-4161-B0D1-EA5A5476E143}"/>
    <cellStyle name="Input 2 2 6 2 6" xfId="26173" xr:uid="{28B777FB-A0FA-4626-9786-7EC88254982F}"/>
    <cellStyle name="Input 2 2 6 3" xfId="7561" xr:uid="{18600CBD-17BB-4999-A52E-CFF9FE191BD3}"/>
    <cellStyle name="Input 2 2 6 3 2" xfId="7562" xr:uid="{377EF2E5-104B-4C1A-906C-1C2DE5992B7D}"/>
    <cellStyle name="Input 2 2 6 3 2 2" xfId="7563" xr:uid="{C9EE19F7-9202-4A94-8143-0CC92754D4DF}"/>
    <cellStyle name="Input 2 2 6 3 2 2 2" xfId="28865" xr:uid="{3381C571-A20C-4A62-8789-2AEF500D3FE1}"/>
    <cellStyle name="Input 2 2 6 3 2 3" xfId="35607" xr:uid="{E22F7723-79A7-4C83-BC3F-153880BBD3CF}"/>
    <cellStyle name="Input 2 2 6 3 3" xfId="7564" xr:uid="{981B2ACA-1C25-46E9-9227-C31163136D68}"/>
    <cellStyle name="Input 2 2 6 3 3 2" xfId="7565" xr:uid="{A44EE979-1C56-4290-BE2F-CE9D67931A97}"/>
    <cellStyle name="Input 2 2 6 3 3 2 2" xfId="40513" xr:uid="{1287F59D-A538-4557-8B61-F851A1309971}"/>
    <cellStyle name="Input 2 2 6 3 3 3" xfId="37314" xr:uid="{ADB6D154-6B60-458B-A247-B11BD3E5753A}"/>
    <cellStyle name="Input 2 2 6 3 4" xfId="7566" xr:uid="{81CD13D2-53B4-44B2-9C5E-C1968446E1F9}"/>
    <cellStyle name="Input 2 2 6 3 4 2" xfId="40514" xr:uid="{3489E6B0-9C28-457C-A389-A3F5099B2A46}"/>
    <cellStyle name="Input 2 2 6 3 5" xfId="46853" xr:uid="{B17EEEB0-77E4-4BD3-9A2F-5EF87951092C}"/>
    <cellStyle name="Input 2 2 6 4" xfId="7567" xr:uid="{5B00DBF3-810E-42D9-93EF-8E24762D2137}"/>
    <cellStyle name="Input 2 2 6 4 2" xfId="7568" xr:uid="{8BD314A1-DA03-4952-B50C-40157AF027E2}"/>
    <cellStyle name="Input 2 2 6 4 2 2" xfId="38660" xr:uid="{B56F1709-0BB5-49A3-B06C-6D309A8DBE12}"/>
    <cellStyle name="Input 2 2 6 4 3" xfId="34662" xr:uid="{AF5093AA-69DE-405D-AA48-5F9AEC1A5574}"/>
    <cellStyle name="Input 2 2 6 5" xfId="7569" xr:uid="{5127CC45-4907-4F89-AB91-4BD551CAB2EE}"/>
    <cellStyle name="Input 2 2 6 5 2" xfId="7570" xr:uid="{9BE12561-1331-4D21-A8E9-F382E2B1D349}"/>
    <cellStyle name="Input 2 2 6 5 2 2" xfId="40515" xr:uid="{BAA6D2EB-A11C-4539-95D4-B01D9E749997}"/>
    <cellStyle name="Input 2 2 6 5 3" xfId="36411" xr:uid="{B26459E0-EBD0-4A2C-99DE-3A759DCFC6FC}"/>
    <cellStyle name="Input 2 2 6 6" xfId="7571" xr:uid="{0DCB84F5-99A3-4EB2-B522-044C7264697C}"/>
    <cellStyle name="Input 2 2 6 6 2" xfId="40516" xr:uid="{9594557B-57C9-4B8E-B7AD-CD789CA48B9A}"/>
    <cellStyle name="Input 2 2 6 7" xfId="31139" xr:uid="{68EE9A18-769A-40BB-8DE8-550518D2EB87}"/>
    <cellStyle name="Input 2 2 7" xfId="1874" xr:uid="{ABE0C300-A0A4-495E-97E8-EDE4CCA5181E}"/>
    <cellStyle name="Input 2 2 7 2" xfId="7572" xr:uid="{D972CC41-AECB-4696-9A2E-D5D74E024811}"/>
    <cellStyle name="Input 2 2 7 2 2" xfId="7573" xr:uid="{CD8C4B5D-AAB4-498D-8FB4-99EB62C3E9F1}"/>
    <cellStyle name="Input 2 2 7 2 2 2" xfId="7574" xr:uid="{FECEBE5D-7663-4F31-80B4-89CDC0D2F335}"/>
    <cellStyle name="Input 2 2 7 2 2 2 2" xfId="46696" xr:uid="{19C3EB38-3D1E-4451-BC7E-D29F55AA908A}"/>
    <cellStyle name="Input 2 2 7 2 2 3" xfId="25774" xr:uid="{DDCB1425-4749-4B88-A38A-D6AAEF1805CD}"/>
    <cellStyle name="Input 2 2 7 2 3" xfId="7575" xr:uid="{624BC926-EB54-4958-B669-90A3838D3CAF}"/>
    <cellStyle name="Input 2 2 7 2 3 2" xfId="7576" xr:uid="{34657654-9001-4417-84E6-3BAAC00850C5}"/>
    <cellStyle name="Input 2 2 7 2 3 2 2" xfId="30931" xr:uid="{CCDABF66-07BD-4DFC-A7FA-5A299986689C}"/>
    <cellStyle name="Input 2 2 7 2 3 3" xfId="35785" xr:uid="{08B97CD2-2939-45C4-96EB-011DD1B93DD8}"/>
    <cellStyle name="Input 2 2 7 2 4" xfId="7577" xr:uid="{9C6AFC5A-2541-4BC4-B01E-D93D0DD5F4A4}"/>
    <cellStyle name="Input 2 2 7 2 4 2" xfId="40517" xr:uid="{79CB4CE3-02BC-4D3B-BCFC-959795B6369C}"/>
    <cellStyle name="Input 2 2 7 2 5" xfId="47316" xr:uid="{0B59F59E-4D68-43C7-90A6-279410AF6388}"/>
    <cellStyle name="Input 2 2 7 3" xfId="7578" xr:uid="{21E4CDEC-50EF-40F0-A1E5-DF61A65762F7}"/>
    <cellStyle name="Input 2 2 7 3 2" xfId="7579" xr:uid="{BEC565F6-3136-43C6-9B40-42F89949D7CA}"/>
    <cellStyle name="Input 2 2 7 3 2 2" xfId="39149" xr:uid="{E2CA95ED-1F1B-4636-949A-9EB7F4BD425A}"/>
    <cellStyle name="Input 2 2 7 3 3" xfId="25620" xr:uid="{7655D11A-9851-4E5C-B1C4-0CCFC6CA1B87}"/>
    <cellStyle name="Input 2 2 7 4" xfId="7580" xr:uid="{A99E8054-2DEC-422F-9FE4-FE1CA088F8FB}"/>
    <cellStyle name="Input 2 2 7 4 2" xfId="7581" xr:uid="{D724546F-297C-4E54-B6CF-C7EB7E873FF3}"/>
    <cellStyle name="Input 2 2 7 4 2 2" xfId="26799" xr:uid="{DAD47D6F-D067-4B6C-AEEB-85644415BA1C}"/>
    <cellStyle name="Input 2 2 7 4 3" xfId="36999" xr:uid="{9D2680D3-A01B-42A2-B372-78ABBABE4FEA}"/>
    <cellStyle name="Input 2 2 7 5" xfId="7582" xr:uid="{F659984E-CED1-4785-82D6-1E2979177559}"/>
    <cellStyle name="Input 2 2 7 5 2" xfId="27748" xr:uid="{2DC7EF70-3123-4F9C-A8E6-A21728BBE5B2}"/>
    <cellStyle name="Input 2 2 7 6" xfId="46173" xr:uid="{9699ACB3-B551-475C-B821-FAA581F4B8E7}"/>
    <cellStyle name="Input 2 2 8" xfId="7583" xr:uid="{B38CB221-5F71-4688-AB9C-62E430CFF96A}"/>
    <cellStyle name="Input 2 2 8 2" xfId="7584" xr:uid="{1E06C46C-0ED1-43FB-8A7E-7BDE7A7FD4D5}"/>
    <cellStyle name="Input 2 2 8 2 2" xfId="38497" xr:uid="{1EC7C31F-081C-4C7D-B78A-516B520FABFD}"/>
    <cellStyle name="Input 2 2 8 3" xfId="34470" xr:uid="{90720889-8342-48CC-BE97-72A7F7567386}"/>
    <cellStyle name="Input 2 2 9" xfId="7585" xr:uid="{ACCC4929-A0F5-46AC-86B8-F0F3275DCF8D}"/>
    <cellStyle name="Input 2 2 9 2" xfId="7586" xr:uid="{C3A037A0-58C0-47E9-BC58-5E9753E49E25}"/>
    <cellStyle name="Input 2 2 9 2 2" xfId="40518" xr:uid="{FC61F876-F64A-4A89-B5D0-1B5ECEE5D75F}"/>
    <cellStyle name="Input 2 2 9 3" xfId="36249" xr:uid="{DF2012BC-01C9-471B-A727-15038B8E868C}"/>
    <cellStyle name="Input 2 3" xfId="934" xr:uid="{44443AED-BD30-4988-9805-488126CEEA8F}"/>
    <cellStyle name="Input 2 3 10" xfId="49036" xr:uid="{E660D1E4-F2D6-4A01-BFD9-62134AD1A518}"/>
    <cellStyle name="Input 2 3 2" xfId="1450" xr:uid="{591CD005-D586-4BFD-82DA-E62DF4CDCC9B}"/>
    <cellStyle name="Input 2 3 2 2" xfId="1712" xr:uid="{70C80073-FC6F-4479-842D-B28B5EADDCC6}"/>
    <cellStyle name="Input 2 3 2 2 2" xfId="2697" xr:uid="{DAEC2C1B-8F4F-4AB3-A82E-BCF4E2B66787}"/>
    <cellStyle name="Input 2 3 2 2 2 2" xfId="7587" xr:uid="{E4577C0D-2972-40AD-86FC-4D9907C6E267}"/>
    <cellStyle name="Input 2 3 2 2 2 2 2" xfId="7588" xr:uid="{2C8A37F9-AD2B-4196-81E3-54003F0651A3}"/>
    <cellStyle name="Input 2 3 2 2 2 2 2 2" xfId="7589" xr:uid="{63308D06-92C1-4C53-8890-060FA507A039}"/>
    <cellStyle name="Input 2 3 2 2 2 2 2 2 2" xfId="37805" xr:uid="{ED84A98B-F12B-4DBF-B797-66C99A1F6514}"/>
    <cellStyle name="Input 2 3 2 2 2 2 2 3" xfId="29376" xr:uid="{838669BE-298C-4EC3-B7EC-6496159EA7BA}"/>
    <cellStyle name="Input 2 3 2 2 2 2 3" xfId="7590" xr:uid="{A4FBD2BC-F2C7-4792-A3D6-66D4897F5735}"/>
    <cellStyle name="Input 2 3 2 2 2 2 3 2" xfId="7591" xr:uid="{61BC3FCD-EB8F-44CA-83B8-F2765142788D}"/>
    <cellStyle name="Input 2 3 2 2 2 2 3 2 2" xfId="40519" xr:uid="{2354311F-9E8E-4460-B354-D158B5081325}"/>
    <cellStyle name="Input 2 3 2 2 2 2 3 3" xfId="34260" xr:uid="{43270834-8637-4ED3-8473-5B9FB2A42A6F}"/>
    <cellStyle name="Input 2 3 2 2 2 2 4" xfId="7592" xr:uid="{5764C1A8-6F27-42B8-BE14-60ABC2EAED07}"/>
    <cellStyle name="Input 2 3 2 2 2 2 4 2" xfId="40520" xr:uid="{3D67119A-8E01-4894-A19E-28D26DFF2695}"/>
    <cellStyle name="Input 2 3 2 2 2 2 5" xfId="26695" xr:uid="{F324D0F0-DECA-4AE9-BCF0-18E030E85019}"/>
    <cellStyle name="Input 2 3 2 2 2 3" xfId="7593" xr:uid="{225A93CA-6250-4C6C-901D-1533CFA33621}"/>
    <cellStyle name="Input 2 3 2 2 2 3 2" xfId="7594" xr:uid="{4C8C01EF-37F4-41DC-8202-F3DE4634F01F}"/>
    <cellStyle name="Input 2 3 2 2 2 3 2 2" xfId="49276" xr:uid="{D290CF18-14E7-4463-A251-1A2844B803E5}"/>
    <cellStyle name="Input 2 3 2 2 2 3 3" xfId="35664" xr:uid="{D68C8F49-7188-428E-B445-867B300168C6}"/>
    <cellStyle name="Input 2 3 2 2 2 4" xfId="7595" xr:uid="{1A4420EB-3281-42FF-B324-2E3CAD2C2EFC}"/>
    <cellStyle name="Input 2 3 2 2 2 4 2" xfId="7596" xr:uid="{7C173501-5EA6-45E1-A2A7-B90CE47C4CD6}"/>
    <cellStyle name="Input 2 3 2 2 2 4 2 2" xfId="40521" xr:uid="{BAF91820-DDC8-487C-ADA7-25986335E6ED}"/>
    <cellStyle name="Input 2 3 2 2 2 4 3" xfId="37356" xr:uid="{9818A006-74F3-4A45-B3E2-404AC0B18E9F}"/>
    <cellStyle name="Input 2 3 2 2 2 5" xfId="7597" xr:uid="{F2FA98ED-B0FF-4847-A3A8-0DEA44934142}"/>
    <cellStyle name="Input 2 3 2 2 2 5 2" xfId="40522" xr:uid="{54762AED-591A-4116-8339-085730B9E735}"/>
    <cellStyle name="Input 2 3 2 2 2 6" xfId="32319" xr:uid="{E22E58E2-BB64-4E71-9605-AE1B66A4ED53}"/>
    <cellStyle name="Input 2 3 2 2 3" xfId="7598" xr:uid="{EB563E4E-15D9-4F5E-B31C-AD8508BCAE74}"/>
    <cellStyle name="Input 2 3 2 2 3 2" xfId="7599" xr:uid="{33B2893F-0A78-4B30-AAC7-72CA03760F58}"/>
    <cellStyle name="Input 2 3 2 2 3 2 2" xfId="7600" xr:uid="{8F7ADFF5-D36C-4490-A34C-6FA4FDAF7B54}"/>
    <cellStyle name="Input 2 3 2 2 3 2 2 2" xfId="39440" xr:uid="{721E8DAC-CBCC-4CBE-B241-FA4E3B67020F}"/>
    <cellStyle name="Input 2 3 2 2 3 2 3" xfId="48415" xr:uid="{C1A97EEE-D53F-40D7-9BA5-8D748321C6FE}"/>
    <cellStyle name="Input 2 3 2 2 3 3" xfId="7601" xr:uid="{B777669E-4403-4D3C-94B8-CAD36FF51B06}"/>
    <cellStyle name="Input 2 3 2 2 3 3 2" xfId="7602" xr:uid="{C4BB6BE1-38E0-4E5B-AC7C-9E6A24432CDD}"/>
    <cellStyle name="Input 2 3 2 2 3 3 2 2" xfId="40523" xr:uid="{3D9C0B4F-D3DC-4154-94BD-C23D58A98495}"/>
    <cellStyle name="Input 2 3 2 2 3 3 3" xfId="28981" xr:uid="{6B4CDB18-B02C-47F5-845E-760E6013E77B}"/>
    <cellStyle name="Input 2 3 2 2 3 4" xfId="7603" xr:uid="{9C0B73A9-8F90-4CBC-AABD-CD22ABEE99DC}"/>
    <cellStyle name="Input 2 3 2 2 3 4 2" xfId="40524" xr:uid="{1F9D3EE9-C2A6-487B-8C79-45700B6DEA90}"/>
    <cellStyle name="Input 2 3 2 2 3 5" xfId="29592" xr:uid="{4F5D9D5C-4AE6-496C-A752-5994C79B0B69}"/>
    <cellStyle name="Input 2 3 2 2 4" xfId="7604" xr:uid="{BC81D5D5-AC1D-41F0-8E54-1289CE576EFF}"/>
    <cellStyle name="Input 2 3 2 2 4 2" xfId="7605" xr:uid="{CE9DB2E7-83A2-422E-882E-EDFA3F3998BF}"/>
    <cellStyle name="Input 2 3 2 2 4 2 2" xfId="25395" xr:uid="{03BE9A97-5203-457A-95AF-4821F27A7663}"/>
    <cellStyle name="Input 2 3 2 2 4 3" xfId="29448" xr:uid="{ABAEB00A-8C4D-4590-9543-2BE1720CBC75}"/>
    <cellStyle name="Input 2 3 2 2 5" xfId="7606" xr:uid="{DB131730-97D4-436F-BE84-2BEF24840798}"/>
    <cellStyle name="Input 2 3 2 2 5 2" xfId="7607" xr:uid="{C8AE6651-2EF4-4E8B-B21F-BBB2027B5714}"/>
    <cellStyle name="Input 2 3 2 2 5 2 2" xfId="40525" xr:uid="{DDC55622-DB28-42E5-A151-ED18F80DF4E4}"/>
    <cellStyle name="Input 2 3 2 2 5 3" xfId="36509" xr:uid="{042B191C-3F7E-4AFA-AF4B-F79FE7A8E69D}"/>
    <cellStyle name="Input 2 3 2 2 6" xfId="7608" xr:uid="{1CD80435-A311-403F-BBFF-7E0A04F5C3FD}"/>
    <cellStyle name="Input 2 3 2 2 6 2" xfId="28379" xr:uid="{563EF87B-E882-4B89-B787-1B0CB05BBEAF}"/>
    <cellStyle name="Input 2 3 2 2 7" xfId="31879" xr:uid="{008432ED-C0C9-4423-AB15-6DC413C4E79B}"/>
    <cellStyle name="Input 2 3 2 3" xfId="2441" xr:uid="{1B40C21C-D6D8-48E7-8BAC-BA325C81745E}"/>
    <cellStyle name="Input 2 3 2 3 2" xfId="7609" xr:uid="{EF43DA21-3E53-4B12-93F8-D21278865B1D}"/>
    <cellStyle name="Input 2 3 2 3 2 2" xfId="7610" xr:uid="{A26BC4DF-D741-45CD-99D9-3B39FC361209}"/>
    <cellStyle name="Input 2 3 2 3 2 2 2" xfId="7611" xr:uid="{ECFFE3D3-85A6-431D-BD26-EAEECD7DB1F9}"/>
    <cellStyle name="Input 2 3 2 3 2 2 2 2" xfId="26398" xr:uid="{57AAA1FB-ABC9-43E8-92DC-B46DC17FB71A}"/>
    <cellStyle name="Input 2 3 2 3 2 2 3" xfId="35257" xr:uid="{9E1CD8D1-C8BA-44A6-8CCC-206DD7D7E9D1}"/>
    <cellStyle name="Input 2 3 2 3 2 3" xfId="7612" xr:uid="{59F7790F-E50F-49F7-AF1F-D9245295028D}"/>
    <cellStyle name="Input 2 3 2 3 2 3 2" xfId="7613" xr:uid="{9BA69361-D1D4-41D4-9512-5D850B0E4B5C}"/>
    <cellStyle name="Input 2 3 2 3 2 3 2 2" xfId="40526" xr:uid="{647E2A52-CF8E-42F3-9943-2C529B9BCEB8}"/>
    <cellStyle name="Input 2 3 2 3 2 3 3" xfId="36910" xr:uid="{F9950F3E-6B07-4115-A820-26782E4AE066}"/>
    <cellStyle name="Input 2 3 2 3 2 4" xfId="7614" xr:uid="{75EE735B-D2F1-4E96-8FF7-B8C21D3478B3}"/>
    <cellStyle name="Input 2 3 2 3 2 4 2" xfId="40527" xr:uid="{09A20532-0CD7-4126-A130-978AA2187D1C}"/>
    <cellStyle name="Input 2 3 2 3 2 5" xfId="33277" xr:uid="{16D09554-5173-407A-B950-A84E478A98C7}"/>
    <cellStyle name="Input 2 3 2 3 3" xfId="7615" xr:uid="{7EF820CF-699D-4F44-B814-D60914F08A37}"/>
    <cellStyle name="Input 2 3 2 3 3 2" xfId="7616" xr:uid="{9DE842A9-2B54-4AC6-B95D-5F2BFE2902D1}"/>
    <cellStyle name="Input 2 3 2 3 3 2 2" xfId="46553" xr:uid="{5EA192D9-4170-44B2-8CEF-9BE7F7380DF2}"/>
    <cellStyle name="Input 2 3 2 3 3 3" xfId="30616" xr:uid="{2FB3BD5F-25A9-432C-8F43-CC681E92C823}"/>
    <cellStyle name="Input 2 3 2 3 4" xfId="7617" xr:uid="{460A3001-9DA2-4796-810C-6B39A2404824}"/>
    <cellStyle name="Input 2 3 2 3 4 2" xfId="7618" xr:uid="{D46AFBB7-4402-4FC7-AEE2-11E06E4060F8}"/>
    <cellStyle name="Input 2 3 2 3 4 2 2" xfId="40528" xr:uid="{FC14A33E-A8D4-410B-8DAC-1915AE3E5302}"/>
    <cellStyle name="Input 2 3 2 3 4 3" xfId="37285" xr:uid="{CCFEBB34-CC35-4398-9405-868BE9D9088C}"/>
    <cellStyle name="Input 2 3 2 3 5" xfId="7619" xr:uid="{53D53080-07C5-46A5-8C71-7DCAF15526DE}"/>
    <cellStyle name="Input 2 3 2 3 5 2" xfId="40529" xr:uid="{676CD6F1-F099-43C5-BA5F-FBB54CDD4E94}"/>
    <cellStyle name="Input 2 3 2 3 6" xfId="26756" xr:uid="{56F06CB7-20B7-4379-AD68-FE1626BCDB60}"/>
    <cellStyle name="Input 2 3 2 4" xfId="7620" xr:uid="{7BFBCFB1-F3B1-4A56-905F-39A77E8845F9}"/>
    <cellStyle name="Input 2 3 2 4 2" xfId="7621" xr:uid="{9C89747E-C6FA-49B7-80AB-603B2AEA7BAC}"/>
    <cellStyle name="Input 2 3 2 4 2 2" xfId="7622" xr:uid="{8FA1034D-A453-4F8D-ADFE-4B4A381D20AC}"/>
    <cellStyle name="Input 2 3 2 4 2 2 2" xfId="29679" xr:uid="{84D0B7FA-791A-471D-A4E7-F6B8764C3FE4}"/>
    <cellStyle name="Input 2 3 2 4 2 3" xfId="34234" xr:uid="{4C0721A0-04F4-4F55-A530-4C5426DACB88}"/>
    <cellStyle name="Input 2 3 2 4 3" xfId="7623" xr:uid="{3CBEB828-14C6-476B-AED9-18DEEB7B3FF6}"/>
    <cellStyle name="Input 2 3 2 4 3 2" xfId="7624" xr:uid="{D1A9ADEE-7A62-46F1-9A40-E869E5E2B68B}"/>
    <cellStyle name="Input 2 3 2 4 3 2 2" xfId="43811" xr:uid="{46D1779D-AC33-4BDA-AC6A-B8201E7EE09C}"/>
    <cellStyle name="Input 2 3 2 4 3 3" xfId="36051" xr:uid="{5B4B510F-E9F1-4C77-8CED-A3A0997C76E9}"/>
    <cellStyle name="Input 2 3 2 4 4" xfId="7625" xr:uid="{10A67814-B555-43C8-B1C5-02B46FAE9E1B}"/>
    <cellStyle name="Input 2 3 2 4 4 2" xfId="45606" xr:uid="{836431CB-31E6-4BCE-AA02-84895A2375C2}"/>
    <cellStyle name="Input 2 3 2 4 5" xfId="48372" xr:uid="{9B81F1F0-F971-4D7D-BAB7-1AF688F139A6}"/>
    <cellStyle name="Input 2 3 2 5" xfId="7626" xr:uid="{89AD1AC6-654F-40BD-823C-3F3CDB08272F}"/>
    <cellStyle name="Input 2 3 2 5 2" xfId="7627" xr:uid="{B54D0733-BC6A-4760-B47F-0ADD27DC2C02}"/>
    <cellStyle name="Input 2 3 2 5 2 2" xfId="38314" xr:uid="{6FB8DABC-D1E2-4919-922A-AE0BA8E98B7E}"/>
    <cellStyle name="Input 2 3 2 5 3" xfId="25867" xr:uid="{3DC9D537-04BA-4F72-83B7-058597C0335D}"/>
    <cellStyle name="Input 2 3 2 6" xfId="7628" xr:uid="{49F021F1-042D-4E9D-97C7-473766FD2E56}"/>
    <cellStyle name="Input 2 3 2 6 2" xfId="7629" xr:uid="{5DCAC5E0-5BB6-4C79-B758-37FD2525F3ED}"/>
    <cellStyle name="Input 2 3 2 6 2 2" xfId="46376" xr:uid="{EEEF76F0-8B90-47F2-AC67-D72B5505A2B5}"/>
    <cellStyle name="Input 2 3 2 6 3" xfId="36074" xr:uid="{C450D201-2A26-40FC-84F7-463E54746A2F}"/>
    <cellStyle name="Input 2 3 2 7" xfId="7630" xr:uid="{47C9ADEA-89AF-4489-A22D-E53BEBB0C1E5}"/>
    <cellStyle name="Input 2 3 2 7 2" xfId="28718" xr:uid="{FF636AC8-DFB6-479A-870C-F6853D08742D}"/>
    <cellStyle name="Input 2 3 2 8" xfId="31559" xr:uid="{9C831AB9-FAD4-4654-81B2-0CD3D32B361A}"/>
    <cellStyle name="Input 2 3 3" xfId="1113" xr:uid="{CF848009-9F37-4131-A0C6-82FA26211F6C}"/>
    <cellStyle name="Input 2 3 3 2" xfId="2123" xr:uid="{8A21F5AA-AA65-45F9-9417-8456FFFD5906}"/>
    <cellStyle name="Input 2 3 3 2 2" xfId="7631" xr:uid="{717138C0-59A7-4577-A0D3-EC150E815045}"/>
    <cellStyle name="Input 2 3 3 2 2 2" xfId="7632" xr:uid="{445A0A85-8E61-49DE-81AF-C344B59EA2E9}"/>
    <cellStyle name="Input 2 3 3 2 2 2 2" xfId="7633" xr:uid="{A92111FF-EB58-4182-A1D0-15AE9A609D77}"/>
    <cellStyle name="Input 2 3 3 2 2 2 2 2" xfId="26238" xr:uid="{26A8FE2A-0DF5-4CA0-90BF-8C1C2451F898}"/>
    <cellStyle name="Input 2 3 3 2 2 2 3" xfId="35654" xr:uid="{0CE6FC93-356A-4293-A798-CC4D86C5BADD}"/>
    <cellStyle name="Input 2 3 3 2 2 3" xfId="7634" xr:uid="{7A75DED8-5D61-40E2-B832-A6AC88EA3722}"/>
    <cellStyle name="Input 2 3 3 2 2 3 2" xfId="7635" xr:uid="{941E9B8F-2F47-4025-85C5-35E71C9C8B97}"/>
    <cellStyle name="Input 2 3 3 2 2 3 2 2" xfId="28929" xr:uid="{0E7ACFED-F409-41B9-9F44-A06478D41FB6}"/>
    <cellStyle name="Input 2 3 3 2 2 3 3" xfId="37345" xr:uid="{0185CA71-7D1D-40C1-9E41-EA77759A5C46}"/>
    <cellStyle name="Input 2 3 3 2 2 4" xfId="7636" xr:uid="{3441E39A-1F0D-41C3-8ADD-23C769945741}"/>
    <cellStyle name="Input 2 3 3 2 2 4 2" xfId="29725" xr:uid="{2922D0E8-C480-44F8-A80B-7E6DF7CBBD40}"/>
    <cellStyle name="Input 2 3 3 2 2 5" xfId="33085" xr:uid="{94FB4BF8-FD94-4968-946A-F7588AB7CA2D}"/>
    <cellStyle name="Input 2 3 3 2 3" xfId="7637" xr:uid="{2FEF27D7-8645-4FE7-A2B1-58121ABAEBA9}"/>
    <cellStyle name="Input 2 3 3 2 3 2" xfId="7638" xr:uid="{18067488-2C42-4780-807A-2B9C29910A75}"/>
    <cellStyle name="Input 2 3 3 2 3 2 2" xfId="26267" xr:uid="{60CF033C-7BD1-426D-869C-F00975B0F29B}"/>
    <cellStyle name="Input 2 3 3 2 3 3" xfId="28967" xr:uid="{B59B6D1A-D91E-4BB8-B336-68864393538F}"/>
    <cellStyle name="Input 2 3 3 2 4" xfId="7639" xr:uid="{6BE4D317-7631-4695-B258-702951FA8FF5}"/>
    <cellStyle name="Input 2 3 3 2 4 2" xfId="7640" xr:uid="{C3C97402-7D84-455A-8623-3021D24FA3C2}"/>
    <cellStyle name="Input 2 3 3 2 4 2 2" xfId="30465" xr:uid="{6CE38D5C-B911-4DE9-B44E-AC8ACDEFB4BD}"/>
    <cellStyle name="Input 2 3 3 2 4 3" xfId="37296" xr:uid="{F217F74E-1C1C-4BA8-993A-C1E90BC4EB47}"/>
    <cellStyle name="Input 2 3 3 2 5" xfId="7641" xr:uid="{7022DB38-B94D-4110-AF94-7687FC1BF85A}"/>
    <cellStyle name="Input 2 3 3 2 5 2" xfId="30548" xr:uid="{C1502589-6C97-4CE1-8B71-BD8915C6A08A}"/>
    <cellStyle name="Input 2 3 3 2 6" xfId="32183" xr:uid="{F79CA47B-91AC-4CF0-9A7B-46C0FF12BE3D}"/>
    <cellStyle name="Input 2 3 3 3" xfId="7642" xr:uid="{E5BF8A3A-1A1C-4D1F-A81B-590781AE92B2}"/>
    <cellStyle name="Input 2 3 3 3 2" xfId="7643" xr:uid="{184C5C5D-FFDB-4713-B4D7-FCBFE680136B}"/>
    <cellStyle name="Input 2 3 3 3 2 2" xfId="7644" xr:uid="{C77342BA-FD42-4109-B467-8671AF4D4904}"/>
    <cellStyle name="Input 2 3 3 3 2 2 2" xfId="48277" xr:uid="{88796D88-722A-43B7-A36C-916C1B506D19}"/>
    <cellStyle name="Input 2 3 3 3 2 3" xfId="35157" xr:uid="{5E0E70ED-94DE-47AF-AB91-05B0A095DC3B}"/>
    <cellStyle name="Input 2 3 3 3 3" xfId="7645" xr:uid="{B4DEE3FC-4419-4212-8C43-40732DC7F744}"/>
    <cellStyle name="Input 2 3 3 3 3 2" xfId="7646" xr:uid="{AEBBF1AE-23DD-40B2-ADEC-709C0F6247FA}"/>
    <cellStyle name="Input 2 3 3 3 3 2 2" xfId="31223" xr:uid="{893C6330-902F-454B-8B3D-461A89D9856F}"/>
    <cellStyle name="Input 2 3 3 3 3 3" xfId="29737" xr:uid="{B2F1AC6C-07B1-4CF4-9C9F-7D4B6E43D4E4}"/>
    <cellStyle name="Input 2 3 3 3 4" xfId="7647" xr:uid="{39C50BFF-74EE-4113-BFFC-39A2F97CC690}"/>
    <cellStyle name="Input 2 3 3 3 4 2" xfId="40530" xr:uid="{A38959DD-AAA9-424F-BA53-A21D89D3B56C}"/>
    <cellStyle name="Input 2 3 3 3 5" xfId="32533" xr:uid="{87D0EE2F-87DC-460E-BC39-35C9C673F8F7}"/>
    <cellStyle name="Input 2 3 3 4" xfId="7648" xr:uid="{056D65EB-A308-446A-A73B-82E7DA0E03F2}"/>
    <cellStyle name="Input 2 3 3 4 2" xfId="7649" xr:uid="{1BE35738-31C9-49E0-8685-17EA0288833E}"/>
    <cellStyle name="Input 2 3 3 4 2 2" xfId="39212" xr:uid="{17D56471-41F1-45A4-BB96-B17E976C2006}"/>
    <cellStyle name="Input 2 3 3 4 3" xfId="47782" xr:uid="{9378C0F5-6908-48FB-852E-633C74497F41}"/>
    <cellStyle name="Input 2 3 3 5" xfId="7650" xr:uid="{2691C365-3F8F-4DB9-AD3F-13FADD854936}"/>
    <cellStyle name="Input 2 3 3 5 2" xfId="7651" xr:uid="{5A288750-92ED-4385-B6C8-4695D27B3A25}"/>
    <cellStyle name="Input 2 3 3 5 2 2" xfId="40531" xr:uid="{D8AF7EF2-6073-401D-B51B-C91A4C3CD238}"/>
    <cellStyle name="Input 2 3 3 5 3" xfId="37058" xr:uid="{9E5B45E4-0EC3-4956-A559-A40228F32AF3}"/>
    <cellStyle name="Input 2 3 3 6" xfId="7652" xr:uid="{2874AD56-E921-44EC-A606-8B785ACB2317}"/>
    <cellStyle name="Input 2 3 3 6 2" xfId="47557" xr:uid="{88520AEB-95B1-4FBA-8316-9BE9D93D5BDA}"/>
    <cellStyle name="Input 2 3 3 7" xfId="25362" xr:uid="{13CDF869-EDE4-42F8-AC93-E5C8F12DAB4F}"/>
    <cellStyle name="Input 2 3 4" xfId="1337" xr:uid="{0859F237-9C13-4A7E-B3BF-E53FB7BF598B}"/>
    <cellStyle name="Input 2 3 4 2" xfId="2328" xr:uid="{4BFCC005-65FB-43DA-A98E-4AF6058BA55D}"/>
    <cellStyle name="Input 2 3 4 2 2" xfId="7653" xr:uid="{A54C4946-CD36-48E7-A2DE-53128615C8B2}"/>
    <cellStyle name="Input 2 3 4 2 2 2" xfId="7654" xr:uid="{C30AE337-BC6D-4768-9170-95C8498806D7}"/>
    <cellStyle name="Input 2 3 4 2 2 2 2" xfId="7655" xr:uid="{6B2CE464-A87A-43A4-AC84-D46A97C2590C}"/>
    <cellStyle name="Input 2 3 4 2 2 2 2 2" xfId="38741" xr:uid="{6842BE45-C81D-4611-9C2A-9FD79744427D}"/>
    <cellStyle name="Input 2 3 4 2 2 2 3" xfId="34765" xr:uid="{606787C6-61AF-43B3-8F76-4C33CF589DA0}"/>
    <cellStyle name="Input 2 3 4 2 2 3" xfId="7656" xr:uid="{5BB839AA-2DCB-4F4B-B059-6189F5344D5A}"/>
    <cellStyle name="Input 2 3 4 2 2 3 2" xfId="7657" xr:uid="{8E7CCDED-CBCA-4B4F-91D2-1A7A3248B805}"/>
    <cellStyle name="Input 2 3 4 2 2 3 2 2" xfId="48458" xr:uid="{00149787-97DA-45C3-AABD-B2A07FBF5576}"/>
    <cellStyle name="Input 2 3 4 2 2 3 3" xfId="48275" xr:uid="{DA9FED5C-8863-4B8B-B6FC-A79763C4E068}"/>
    <cellStyle name="Input 2 3 4 2 2 4" xfId="7658" xr:uid="{DE9EF590-D32D-4CAF-BB9A-F9FD06C83842}"/>
    <cellStyle name="Input 2 3 4 2 2 4 2" xfId="40532" xr:uid="{79DEF706-7DE4-4AB6-84BD-CF61A1BFE9AB}"/>
    <cellStyle name="Input 2 3 4 2 2 5" xfId="31200" xr:uid="{DE90D3E7-1DDD-4CD5-AEDE-EE16569596A7}"/>
    <cellStyle name="Input 2 3 4 2 3" xfId="7659" xr:uid="{89F3A62F-3661-41CE-B3A3-DA34A35A1D14}"/>
    <cellStyle name="Input 2 3 4 2 3 2" xfId="7660" xr:uid="{5CE98438-A996-4101-B0CB-86948C5509ED}"/>
    <cellStyle name="Input 2 3 4 2 3 2 2" xfId="39175" xr:uid="{E5A49669-B71A-48D3-8AA3-B6CD76D3E61F}"/>
    <cellStyle name="Input 2 3 4 2 3 3" xfId="25491" xr:uid="{58F8BF9F-1EDE-4276-AA5B-666B448510D3}"/>
    <cellStyle name="Input 2 3 4 2 4" xfId="7661" xr:uid="{570809A7-FEED-4390-AF60-DF71F9B1DE7D}"/>
    <cellStyle name="Input 2 3 4 2 4 2" xfId="7662" xr:uid="{673CECD8-4C07-458A-8D9A-64EE2CC574CE}"/>
    <cellStyle name="Input 2 3 4 2 4 2 2" xfId="40533" xr:uid="{00363BBC-86EE-4D96-B7A3-765D553563BB}"/>
    <cellStyle name="Input 2 3 4 2 4 3" xfId="37024" xr:uid="{B8F61A4F-27BB-4E27-BE4B-2DFD6336F97C}"/>
    <cellStyle name="Input 2 3 4 2 5" xfId="7663" xr:uid="{5BA550D5-B1E1-47A6-BB79-AACB812F4ED6}"/>
    <cellStyle name="Input 2 3 4 2 5 2" xfId="40534" xr:uid="{E4CF0CBB-608F-436E-95A9-D74366764584}"/>
    <cellStyle name="Input 2 3 4 2 6" xfId="30823" xr:uid="{2C0136EC-E9AF-439C-9697-3781BD37D325}"/>
    <cellStyle name="Input 2 3 4 3" xfId="7664" xr:uid="{C3BEA421-8BD0-49E3-A503-57AC9606071D}"/>
    <cellStyle name="Input 2 3 4 3 2" xfId="7665" xr:uid="{E487D472-400D-4CC4-918E-F1BE5A4A6C57}"/>
    <cellStyle name="Input 2 3 4 3 2 2" xfId="7666" xr:uid="{3391B755-5EC8-4932-8D13-C8083BB1B8B2}"/>
    <cellStyle name="Input 2 3 4 3 2 2 2" xfId="39438" xr:uid="{78833CF3-990E-4805-A65D-0321C991E747}"/>
    <cellStyle name="Input 2 3 4 3 2 3" xfId="28053" xr:uid="{FCA76183-B6EA-4137-B243-479EF6A13054}"/>
    <cellStyle name="Input 2 3 4 3 3" xfId="7667" xr:uid="{D4B4A598-443B-42BB-83C9-5C4101FA5823}"/>
    <cellStyle name="Input 2 3 4 3 3 2" xfId="7668" xr:uid="{3ACBE6EE-51D1-4FE5-9884-521144E2A358}"/>
    <cellStyle name="Input 2 3 4 3 3 2 2" xfId="40535" xr:uid="{9F5F4B4B-9855-4BFA-AED1-63010A28E9A6}"/>
    <cellStyle name="Input 2 3 4 3 3 3" xfId="37378" xr:uid="{02FEB5A0-2FE6-46FD-8C74-B1EF82ED8F18}"/>
    <cellStyle name="Input 2 3 4 3 4" xfId="7669" xr:uid="{8B5309CD-8381-4781-A7F3-DFC910E4ED4F}"/>
    <cellStyle name="Input 2 3 4 3 4 2" xfId="40536" xr:uid="{F8D4C758-7E76-4938-ACA1-BE86713083E8}"/>
    <cellStyle name="Input 2 3 4 3 5" xfId="32656" xr:uid="{18C1AC36-0242-467C-81DE-7881A7A21BEC}"/>
    <cellStyle name="Input 2 3 4 4" xfId="7670" xr:uid="{42933F24-66DE-488C-B6F7-EAA178C22442}"/>
    <cellStyle name="Input 2 3 4 4 2" xfId="7671" xr:uid="{4BC54F97-DF09-4B98-A581-2676C70B3578}"/>
    <cellStyle name="Input 2 3 4 4 2 2" xfId="48338" xr:uid="{7D79D2DC-8DA5-4FD2-A968-905D02552F70}"/>
    <cellStyle name="Input 2 3 4 4 3" xfId="35547" xr:uid="{D2292633-5690-4673-AE8A-2125C9B1AAC4}"/>
    <cellStyle name="Input 2 3 4 5" xfId="7672" xr:uid="{D35DC96F-1F8C-48A5-91A1-56E8EE24ED5A}"/>
    <cellStyle name="Input 2 3 4 5 2" xfId="7673" xr:uid="{44C0D33D-B9FC-471E-9BA2-8CEA53BFAE6D}"/>
    <cellStyle name="Input 2 3 4 5 2 2" xfId="40537" xr:uid="{C7D56C2F-CED0-4AA2-859F-30B88B18A6EE}"/>
    <cellStyle name="Input 2 3 4 5 3" xfId="25586" xr:uid="{C9D9DD19-F26F-4115-988F-3A1C957487B7}"/>
    <cellStyle name="Input 2 3 4 6" xfId="7674" xr:uid="{F9D8BCC0-A3B2-4EE8-8C0A-61A826B5ECC7}"/>
    <cellStyle name="Input 2 3 4 6 2" xfId="40538" xr:uid="{10355760-1283-40C9-92E3-7B1D299D57D1}"/>
    <cellStyle name="Input 2 3 4 7" xfId="31713" xr:uid="{AF3263EB-AD7A-4307-BBD3-7B62C1B63FC0}"/>
    <cellStyle name="Input 2 3 5" xfId="1985" xr:uid="{F9883CED-DD02-4796-B553-46E532E922AC}"/>
    <cellStyle name="Input 2 3 5 2" xfId="7675" xr:uid="{4CB9FCB0-CA13-480A-8C10-CCE413CC8CD8}"/>
    <cellStyle name="Input 2 3 5 2 2" xfId="7676" xr:uid="{CA6A4CF9-0FF4-4087-AB2A-23ED9C9ABCE6}"/>
    <cellStyle name="Input 2 3 5 2 2 2" xfId="7677" xr:uid="{73DA0AE1-11A2-4EC5-BF54-F169612A24BF}"/>
    <cellStyle name="Input 2 3 5 2 2 2 2" xfId="25953" xr:uid="{02FC7C59-0E7F-4369-8EC2-21E83AA7C18A}"/>
    <cellStyle name="Input 2 3 5 2 2 3" xfId="35588" xr:uid="{E20BABCF-95B4-4B4F-990F-E649ABCB7589}"/>
    <cellStyle name="Input 2 3 5 2 3" xfId="7678" xr:uid="{0BBF7211-4A16-42C6-A4B4-579C2050BE27}"/>
    <cellStyle name="Input 2 3 5 2 3 2" xfId="7679" xr:uid="{DAA113C1-90B6-4BF6-A2B5-17072C90CB3E}"/>
    <cellStyle name="Input 2 3 5 2 3 2 2" xfId="40539" xr:uid="{D2F41E33-3385-4AB5-ACDF-3EC5D8FBE1E5}"/>
    <cellStyle name="Input 2 3 5 2 3 3" xfId="37292" xr:uid="{CA26F27B-8929-4DA1-AD25-5CB8E7876977}"/>
    <cellStyle name="Input 2 3 5 2 4" xfId="7680" xr:uid="{F0AB52A7-8E6A-4D90-9E8C-FCECE9BB48BD}"/>
    <cellStyle name="Input 2 3 5 2 4 2" xfId="27154" xr:uid="{C5F55D3B-44D2-4EDB-A615-84A64CB4A296}"/>
    <cellStyle name="Input 2 3 5 2 5" xfId="30819" xr:uid="{8B4C06AF-61E8-42D9-84AA-BF1744350CAF}"/>
    <cellStyle name="Input 2 3 5 3" xfId="7681" xr:uid="{48FC07BA-5D9A-4503-9FDD-31B3C2589EBC}"/>
    <cellStyle name="Input 2 3 5 3 2" xfId="7682" xr:uid="{17D27127-E8BE-4C70-B6F5-A58A8C1DDA1E}"/>
    <cellStyle name="Input 2 3 5 3 2 2" xfId="38399" xr:uid="{19F24CC5-E501-4AEF-A716-B58C70900CA9}"/>
    <cellStyle name="Input 2 3 5 3 3" xfId="47082" xr:uid="{FE3055F8-23F5-42AC-80B2-D9A873A23053}"/>
    <cellStyle name="Input 2 3 5 4" xfId="7683" xr:uid="{6F6DCAD2-81E7-43CF-8CA3-260055F03E1B}"/>
    <cellStyle name="Input 2 3 5 4 2" xfId="7684" xr:uid="{DF15E091-E9A3-49F9-BAE8-A6468B75FA51}"/>
    <cellStyle name="Input 2 3 5 4 2 2" xfId="40540" xr:uid="{702B887A-8996-400D-8AA0-E1CF028E044E}"/>
    <cellStyle name="Input 2 3 5 4 3" xfId="36152" xr:uid="{14F4B80E-F5E8-42D1-8AC5-FE5A734FBA0C}"/>
    <cellStyle name="Input 2 3 5 5" xfId="7685" xr:uid="{022FBB3D-AD40-4E11-9A3C-A32FA4136E2E}"/>
    <cellStyle name="Input 2 3 5 5 2" xfId="48958" xr:uid="{C40CC0E6-DAE6-4AB8-8769-42772495E297}"/>
    <cellStyle name="Input 2 3 5 6" xfId="32100" xr:uid="{FFF246E2-1040-4C13-822F-0835D8A9D6B7}"/>
    <cellStyle name="Input 2 3 6" xfId="7686" xr:uid="{FEABE361-7925-437A-AF1E-025575C607F6}"/>
    <cellStyle name="Input 2 3 6 2" xfId="7687" xr:uid="{F754C349-1D19-486B-984D-B0261C97B967}"/>
    <cellStyle name="Input 2 3 6 2 2" xfId="7688" xr:uid="{54ACA671-4959-49B9-8032-69DA01FE5A17}"/>
    <cellStyle name="Input 2 3 6 2 2 2" xfId="46264" xr:uid="{1DF7FF6D-4142-4EEA-8FCC-56E4434C08C1}"/>
    <cellStyle name="Input 2 3 6 2 3" xfId="35556" xr:uid="{B49C3461-39A5-4805-9AC6-D62FD683DB77}"/>
    <cellStyle name="Input 2 3 6 3" xfId="7689" xr:uid="{181C33F5-0B92-4207-BF01-738ABDE3FB33}"/>
    <cellStyle name="Input 2 3 6 3 2" xfId="7690" xr:uid="{77F665C1-AD56-4EEB-B19A-F0BF6E0C2AD9}"/>
    <cellStyle name="Input 2 3 6 3 2 2" xfId="44199" xr:uid="{0DA16631-BD4E-40B1-BBCE-5CB01FD8D418}"/>
    <cellStyle name="Input 2 3 6 3 3" xfId="27565" xr:uid="{432A7F3D-4296-439F-BB11-6679D9289979}"/>
    <cellStyle name="Input 2 3 6 4" xfId="7691" xr:uid="{B0CB36F1-DBFE-415E-8175-6E9404AE0600}"/>
    <cellStyle name="Input 2 3 6 4 2" xfId="40541" xr:uid="{BB96621E-7BD5-46E3-B48A-8D45B1510717}"/>
    <cellStyle name="Input 2 3 6 5" xfId="32456" xr:uid="{717984F8-4F49-43A3-A63D-E45FB1F976D5}"/>
    <cellStyle name="Input 2 3 7" xfId="7692" xr:uid="{898A825C-CECC-4671-9461-F86565270E85}"/>
    <cellStyle name="Input 2 3 7 2" xfId="7693" xr:uid="{683A76FF-E230-47A6-AB02-7DA24DBB5C3A}"/>
    <cellStyle name="Input 2 3 7 2 2" xfId="25654" xr:uid="{065E9B78-D9BA-47DF-88FF-33ED22CF7F0E}"/>
    <cellStyle name="Input 2 3 7 3" xfId="35040" xr:uid="{8B8CCBD6-601B-42C4-AF70-F656096D8847}"/>
    <cellStyle name="Input 2 3 8" xfId="7694" xr:uid="{929C1F68-372D-4567-AE7C-778F0748F2D6}"/>
    <cellStyle name="Input 2 3 8 2" xfId="7695" xr:uid="{01342AC9-1453-4588-8F21-13092E7ADCEA}"/>
    <cellStyle name="Input 2 3 8 2 2" xfId="40542" xr:uid="{2CCEAAE7-3949-4BCD-863D-D3607458F85F}"/>
    <cellStyle name="Input 2 3 8 3" xfId="36729" xr:uid="{B406F23E-4B71-43BA-B97D-11A253B3558A}"/>
    <cellStyle name="Input 2 3 9" xfId="7696" xr:uid="{72ED6660-B55A-47AA-A771-1D0A20901705}"/>
    <cellStyle name="Input 2 3 9 2" xfId="40543" xr:uid="{E50A6DD4-8FED-43BB-A518-4E3BC8CB73EA}"/>
    <cellStyle name="Input 2 4" xfId="830" xr:uid="{2049A797-11BA-4C2F-B08E-6CCBA689C864}"/>
    <cellStyle name="Input 2 4 10" xfId="31437" xr:uid="{DE9D349F-C775-4160-A938-7C11B96656EA}"/>
    <cellStyle name="Input 2 4 2" xfId="1373" xr:uid="{DAF3E618-E99D-4326-90C5-AFFB56264781}"/>
    <cellStyle name="Input 2 4 2 2" xfId="1635" xr:uid="{ED9E5CE5-B5D8-4758-865D-7111378B77C9}"/>
    <cellStyle name="Input 2 4 2 2 2" xfId="2620" xr:uid="{57ED3E24-7CEB-4998-9967-DA4F28CC38C8}"/>
    <cellStyle name="Input 2 4 2 2 2 2" xfId="7697" xr:uid="{22222BA1-1BE8-4E2F-A404-77AA3458A11C}"/>
    <cellStyle name="Input 2 4 2 2 2 2 2" xfId="7698" xr:uid="{43E7487D-3E17-4C0E-A95B-7BE15856A1D3}"/>
    <cellStyle name="Input 2 4 2 2 2 2 2 2" xfId="7699" xr:uid="{1E1BE0E2-6B09-41B3-B1EF-3B42AF8A493D}"/>
    <cellStyle name="Input 2 4 2 2 2 2 2 2 2" xfId="37833" xr:uid="{963711D2-C57A-4A16-BC29-626DE87D3590}"/>
    <cellStyle name="Input 2 4 2 2 2 2 2 3" xfId="33658" xr:uid="{43FFD4E3-79D7-487D-8F83-E757FED3D796}"/>
    <cellStyle name="Input 2 4 2 2 2 2 3" xfId="7700" xr:uid="{D72EEFC0-77CA-4965-8604-D9C80B74B975}"/>
    <cellStyle name="Input 2 4 2 2 2 2 3 2" xfId="7701" xr:uid="{45A3FC1E-9636-45D1-A278-C00BA9CBF6EB}"/>
    <cellStyle name="Input 2 4 2 2 2 2 3 2 2" xfId="40544" xr:uid="{5793FA67-96ED-4F60-A04E-E42F61D6914E}"/>
    <cellStyle name="Input 2 4 2 2 2 2 3 3" xfId="47719" xr:uid="{7EE31D05-D460-4F3D-BA1A-A6AD0C1581F2}"/>
    <cellStyle name="Input 2 4 2 2 2 2 4" xfId="7702" xr:uid="{88B44599-3445-44DE-B598-E6E9052D09F5}"/>
    <cellStyle name="Input 2 4 2 2 2 2 4 2" xfId="40545" xr:uid="{F74CBB15-61BA-481B-99E3-15A996DDFCD5}"/>
    <cellStyle name="Input 2 4 2 2 2 2 5" xfId="44650" xr:uid="{A72F52C9-D336-40E9-ABD3-395F4BB69554}"/>
    <cellStyle name="Input 2 4 2 2 2 3" xfId="7703" xr:uid="{56FC13B5-5CB0-42A1-8981-2FEB5E78C5FA}"/>
    <cellStyle name="Input 2 4 2 2 2 3 2" xfId="7704" xr:uid="{55C27B00-C5A1-49E5-B831-F0986E70980B}"/>
    <cellStyle name="Input 2 4 2 2 2 3 2 2" xfId="26918" xr:uid="{3127BCDB-557C-4549-A1B8-5F096D29C2DE}"/>
    <cellStyle name="Input 2 4 2 2 2 3 3" xfId="27641" xr:uid="{FCC8B6DE-86D8-4DD7-B8D8-FBE23E3424C1}"/>
    <cellStyle name="Input 2 4 2 2 2 4" xfId="7705" xr:uid="{A88A8EAD-1DB5-4756-AE5F-B7233C1662FC}"/>
    <cellStyle name="Input 2 4 2 2 2 4 2" xfId="7706" xr:uid="{861090F0-DA87-4CC4-8327-808EFB166275}"/>
    <cellStyle name="Input 2 4 2 2 2 4 2 2" xfId="25752" xr:uid="{F31F3847-9F47-46A6-92E3-E1F238EDA35F}"/>
    <cellStyle name="Input 2 4 2 2 2 4 3" xfId="36494" xr:uid="{8B8C4E9C-2148-4C31-A4FD-C9E9D40D8B8F}"/>
    <cellStyle name="Input 2 4 2 2 2 5" xfId="7707" xr:uid="{44F9F95C-0148-4A4F-AB6A-685D452CC7C7}"/>
    <cellStyle name="Input 2 4 2 2 2 5 2" xfId="40546" xr:uid="{E0717007-76AC-4609-B574-D73E59FC22FB}"/>
    <cellStyle name="Input 2 4 2 2 2 6" xfId="32277" xr:uid="{9BE625DE-1D33-4CEA-B722-6C49E121589A}"/>
    <cellStyle name="Input 2 4 2 2 3" xfId="7708" xr:uid="{AF2A7099-6209-411A-AEBF-6D641FC32C3A}"/>
    <cellStyle name="Input 2 4 2 2 3 2" xfId="7709" xr:uid="{5C8B3161-CA82-4ED3-AF44-B2508E518466}"/>
    <cellStyle name="Input 2 4 2 2 3 2 2" xfId="7710" xr:uid="{3792391C-1CFF-4250-8244-BD56504A8F39}"/>
    <cellStyle name="Input 2 4 2 2 3 2 2 2" xfId="37716" xr:uid="{9F7D9E5E-6615-473B-9804-A2E9F44F2389}"/>
    <cellStyle name="Input 2 4 2 2 3 2 3" xfId="33505" xr:uid="{25398310-F3E4-453C-B558-D5274FEB973E}"/>
    <cellStyle name="Input 2 4 2 2 3 3" xfId="7711" xr:uid="{732EAEFC-92CE-4AF7-91B3-2825FCC7C251}"/>
    <cellStyle name="Input 2 4 2 2 3 3 2" xfId="7712" xr:uid="{00AADC1E-BE31-40D1-B335-F9A6A6155AAB}"/>
    <cellStyle name="Input 2 4 2 2 3 3 2 2" xfId="40547" xr:uid="{013CE819-C0EC-47AF-AA3B-E6245B73E6F2}"/>
    <cellStyle name="Input 2 4 2 2 3 3 3" xfId="26864" xr:uid="{6F5B961B-B81A-4C09-9DC5-87B7B95E7E00}"/>
    <cellStyle name="Input 2 4 2 2 3 4" xfId="7713" xr:uid="{8E688B70-733E-4396-A8B1-C0C6D6DE1CAD}"/>
    <cellStyle name="Input 2 4 2 2 3 4 2" xfId="30726" xr:uid="{B5F9A3B0-B654-4ACB-B570-FD25D37DD4C5}"/>
    <cellStyle name="Input 2 4 2 2 3 5" xfId="32833" xr:uid="{FAD23ED0-E2D2-4F3B-9CF8-2A07376B2902}"/>
    <cellStyle name="Input 2 4 2 2 4" xfId="7714" xr:uid="{D4ACD3EF-A559-4C5D-B27B-2A0FE7CA4F9E}"/>
    <cellStyle name="Input 2 4 2 2 4 2" xfId="7715" xr:uid="{47EACB77-098D-43AC-B237-0751C72763E4}"/>
    <cellStyle name="Input 2 4 2 2 4 2 2" xfId="29778" xr:uid="{7CA82611-AB4E-45B8-9861-C3A82DA176D0}"/>
    <cellStyle name="Input 2 4 2 2 4 3" xfId="34605" xr:uid="{34B05ED2-8ED6-44F7-BDFE-2BFA0E08DF0E}"/>
    <cellStyle name="Input 2 4 2 2 5" xfId="7716" xr:uid="{02F96BCD-9D1A-4490-85A8-327BE14922A2}"/>
    <cellStyle name="Input 2 4 2 2 5 2" xfId="7717" xr:uid="{4E964E43-FF81-4E5C-A96F-A171682CFE57}"/>
    <cellStyle name="Input 2 4 2 2 5 2 2" xfId="26069" xr:uid="{61AAF65B-0EA9-4EFF-BF61-F7BAC14D0026}"/>
    <cellStyle name="Input 2 4 2 2 5 3" xfId="28859" xr:uid="{94882439-39ED-4BF6-B1C1-85A9FCAB1554}"/>
    <cellStyle name="Input 2 4 2 2 6" xfId="7718" xr:uid="{34E3654C-7404-4F5B-8CC4-5656B1FDE478}"/>
    <cellStyle name="Input 2 4 2 2 6 2" xfId="40548" xr:uid="{A4E6300F-5C41-437A-B387-77F4B55778F1}"/>
    <cellStyle name="Input 2 4 2 2 7" xfId="31836" xr:uid="{9DBAA5FB-1BB6-4120-A330-B2CFB1C8EC74}"/>
    <cellStyle name="Input 2 4 2 3" xfId="2364" xr:uid="{97BA6C79-6C51-47CA-9808-0CC6C2017712}"/>
    <cellStyle name="Input 2 4 2 3 2" xfId="7719" xr:uid="{DD04912B-BB2E-4EC6-AC65-DFCEFB32CCCD}"/>
    <cellStyle name="Input 2 4 2 3 2 2" xfId="7720" xr:uid="{A6DE00CF-46B6-44BB-AB0E-34A180E7785C}"/>
    <cellStyle name="Input 2 4 2 3 2 2 2" xfId="7721" xr:uid="{D0D519C3-5979-4C8C-9EC4-40BE9010368A}"/>
    <cellStyle name="Input 2 4 2 3 2 2 2 2" xfId="47753" xr:uid="{CF198824-97AE-4DF7-B213-6893C4024583}"/>
    <cellStyle name="Input 2 4 2 3 2 2 3" xfId="34051" xr:uid="{3D838612-DA6F-4373-B898-2C3262809ED8}"/>
    <cellStyle name="Input 2 4 2 3 2 3" xfId="7722" xr:uid="{04B67F4D-3709-425D-9C56-F81B6AFCC59D}"/>
    <cellStyle name="Input 2 4 2 3 2 3 2" xfId="7723" xr:uid="{58C9A58B-5EF2-41EC-96D5-68112811125F}"/>
    <cellStyle name="Input 2 4 2 3 2 3 2 2" xfId="29515" xr:uid="{87D6E9A1-2989-4220-8517-AE3AE5199BA4}"/>
    <cellStyle name="Input 2 4 2 3 2 3 3" xfId="44128" xr:uid="{F4577BE2-FAB2-486A-B21E-22B75E9C4B7B}"/>
    <cellStyle name="Input 2 4 2 3 2 4" xfId="7724" xr:uid="{B05E1070-23C4-4CBA-B74D-8E0D46E072CC}"/>
    <cellStyle name="Input 2 4 2 3 2 4 2" xfId="40549" xr:uid="{8CE03E39-42EF-4C63-A461-0DE32FA2FC59}"/>
    <cellStyle name="Input 2 4 2 3 2 5" xfId="33229" xr:uid="{89A7F0D2-4548-47E0-87D6-584EE8F0A003}"/>
    <cellStyle name="Input 2 4 2 3 3" xfId="7725" xr:uid="{BFF200E1-4298-49F6-A1D5-015FD6AA9B65}"/>
    <cellStyle name="Input 2 4 2 3 3 2" xfId="7726" xr:uid="{69012E3E-E92A-4605-9B43-A2D0C93DB4B3}"/>
    <cellStyle name="Input 2 4 2 3 3 2 2" xfId="27657" xr:uid="{10EE3F49-2FCD-4C57-B0A0-B9CFD01F181A}"/>
    <cellStyle name="Input 2 4 2 3 3 3" xfId="34356" xr:uid="{83FB5FC0-239B-46D1-9EF3-263AC59D899D}"/>
    <cellStyle name="Input 2 4 2 3 4" xfId="7727" xr:uid="{5B8A61E3-D373-43B1-A147-82C095270BA6}"/>
    <cellStyle name="Input 2 4 2 3 4 2" xfId="7728" xr:uid="{04467197-A6F1-431C-9F52-270843EF3B13}"/>
    <cellStyle name="Input 2 4 2 3 4 2 2" xfId="40550" xr:uid="{666E5ADF-D49E-4CEA-BA08-15AC4EFFE3F7}"/>
    <cellStyle name="Input 2 4 2 3 4 3" xfId="36146" xr:uid="{B0207CD0-5F13-4763-8DF1-1C3CADC53A0A}"/>
    <cellStyle name="Input 2 4 2 3 5" xfId="7729" xr:uid="{D78C47C8-4848-432D-8716-6BE1190D5BD2}"/>
    <cellStyle name="Input 2 4 2 3 5 2" xfId="40551" xr:uid="{558C4D9E-3C73-4D4B-B8A5-3B6BA575048C}"/>
    <cellStyle name="Input 2 4 2 3 6" xfId="27896" xr:uid="{BC7EEE57-E082-4D6A-B9C4-B5245A304108}"/>
    <cellStyle name="Input 2 4 2 4" xfId="7730" xr:uid="{43F2EB74-89D1-49A0-A85B-499878BCC1C0}"/>
    <cellStyle name="Input 2 4 2 4 2" xfId="7731" xr:uid="{9A3086A5-738E-4AB5-825B-D2AA767CD78E}"/>
    <cellStyle name="Input 2 4 2 4 2 2" xfId="7732" xr:uid="{F9D948E0-1156-4232-9003-0B2DFDD88792}"/>
    <cellStyle name="Input 2 4 2 4 2 2 2" xfId="39211" xr:uid="{DE07A49C-51F9-45B0-BE7D-282E0CCA8C43}"/>
    <cellStyle name="Input 2 4 2 4 2 3" xfId="46909" xr:uid="{66322987-5C81-47D4-BEF7-90BC7202372E}"/>
    <cellStyle name="Input 2 4 2 4 3" xfId="7733" xr:uid="{7C6E47F6-FFC6-45DF-93BD-2E441F37D527}"/>
    <cellStyle name="Input 2 4 2 4 3 2" xfId="7734" xr:uid="{C9441132-C27A-4FBF-BCC1-29757472BBD8}"/>
    <cellStyle name="Input 2 4 2 4 3 2 2" xfId="40552" xr:uid="{06E0A868-AB02-4EB6-8CB5-8C87022362E7}"/>
    <cellStyle name="Input 2 4 2 4 3 3" xfId="37057" xr:uid="{AC1845FC-7B8C-4BB2-9C8E-BAAB71A17300}"/>
    <cellStyle name="Input 2 4 2 4 4" xfId="7735" xr:uid="{89FAD8C3-0D1F-4473-A0D4-C547AE3602B5}"/>
    <cellStyle name="Input 2 4 2 4 4 2" xfId="47528" xr:uid="{44CF8B2A-1D43-4F5D-B080-3B5A6A8AE735}"/>
    <cellStyle name="Input 2 4 2 4 5" xfId="32681" xr:uid="{02170E20-4028-42FE-93DC-34B78274305F}"/>
    <cellStyle name="Input 2 4 2 5" xfId="7736" xr:uid="{E009A8D5-541A-4DAE-B825-79DD0BB98296}"/>
    <cellStyle name="Input 2 4 2 5 2" xfId="7737" xr:uid="{60AC6047-7C79-4D48-8E35-88C9E7E15176}"/>
    <cellStyle name="Input 2 4 2 5 2 2" xfId="46011" xr:uid="{5B76E495-CF5A-414B-92D1-D8C43C6BE839}"/>
    <cellStyle name="Input 2 4 2 5 3" xfId="27699" xr:uid="{DBC7B1DF-BA74-47A7-A378-73D9BE885AD5}"/>
    <cellStyle name="Input 2 4 2 6" xfId="7738" xr:uid="{B8C1E656-DF58-40AA-ADA9-A04C326F92B3}"/>
    <cellStyle name="Input 2 4 2 6 2" xfId="7739" xr:uid="{8C4FC4A9-BD68-46C3-B7A6-3E34881B3848}"/>
    <cellStyle name="Input 2 4 2 6 2 2" xfId="40553" xr:uid="{0C2AA220-C7FA-469F-801D-4E430FCF5270}"/>
    <cellStyle name="Input 2 4 2 6 3" xfId="47767" xr:uid="{D2DD56E2-8D4E-47E1-951F-A51711A2D4A4}"/>
    <cellStyle name="Input 2 4 2 7" xfId="7740" xr:uid="{C738C015-6F75-497D-BEAA-E1AE8D6E0B27}"/>
    <cellStyle name="Input 2 4 2 7 2" xfId="40554" xr:uid="{36DF635C-3445-4D8A-918A-7C2274101A45}"/>
    <cellStyle name="Input 2 4 2 8" xfId="31494" xr:uid="{8903694A-718B-4835-92D7-6BE783752C8E}"/>
    <cellStyle name="Input 2 4 3" xfId="734" xr:uid="{A967FCD3-DB92-4A88-8D11-0EDB254D50C1}"/>
    <cellStyle name="Input 2 4 3 2" xfId="1907" xr:uid="{F2870CDF-89C6-46C6-8880-965917716C7C}"/>
    <cellStyle name="Input 2 4 3 2 2" xfId="7741" xr:uid="{A88E12C0-AF56-43A0-BC83-33C53FF6B0E3}"/>
    <cellStyle name="Input 2 4 3 2 2 2" xfId="7742" xr:uid="{393AFA72-14AB-4A5C-BEE7-EC58A6AA325C}"/>
    <cellStyle name="Input 2 4 3 2 2 2 2" xfId="7743" xr:uid="{BA7784E3-4262-4091-9E42-F8037459CBF7}"/>
    <cellStyle name="Input 2 4 3 2 2 2 2 2" xfId="45054" xr:uid="{C13AB4E2-E6BE-4226-B845-9EF521BD9CA2}"/>
    <cellStyle name="Input 2 4 3 2 2 2 3" xfId="35396" xr:uid="{C48403C8-09A6-4A13-BA4F-92723D076AEB}"/>
    <cellStyle name="Input 2 4 3 2 2 3" xfId="7744" xr:uid="{B6D48284-A694-4E65-A4EF-50481A23F6EA}"/>
    <cellStyle name="Input 2 4 3 2 2 3 2" xfId="7745" xr:uid="{BB423859-FE37-4D9B-9AF6-FA39163890A5}"/>
    <cellStyle name="Input 2 4 3 2 2 3 2 2" xfId="40555" xr:uid="{E23F2F21-6C0A-4C48-9DA5-5A57E7C03203}"/>
    <cellStyle name="Input 2 4 3 2 2 3 3" xfId="45784" xr:uid="{81C8A734-AAE2-4451-91D8-7EF42143E008}"/>
    <cellStyle name="Input 2 4 3 2 2 4" xfId="7746" xr:uid="{B3189E07-1A74-4A4C-A1AD-8AFD8B03816F}"/>
    <cellStyle name="Input 2 4 3 2 2 4 2" xfId="40556" xr:uid="{156D9F4E-3AE1-4570-8C90-CB6B985C1C0B}"/>
    <cellStyle name="Input 2 4 3 2 2 5" xfId="32963" xr:uid="{DC8E53BE-719F-4719-B6AE-C306A827695B}"/>
    <cellStyle name="Input 2 4 3 2 3" xfId="7747" xr:uid="{658BE47A-D8A6-44AB-B8B9-82E09A93390B}"/>
    <cellStyle name="Input 2 4 3 2 3 2" xfId="7748" xr:uid="{40FFF61A-8581-439B-9B3A-0552DA452109}"/>
    <cellStyle name="Input 2 4 3 2 3 2 2" xfId="38573" xr:uid="{33275F99-9337-41EA-A350-1E901F8C95EC}"/>
    <cellStyle name="Input 2 4 3 2 3 3" xfId="45427" xr:uid="{A3FB7152-BB22-47D7-A069-DF3551BD5BB7}"/>
    <cellStyle name="Input 2 4 3 2 4" xfId="7749" xr:uid="{BBE5EC70-5CD1-4FB1-ABBA-434BF1091DE0}"/>
    <cellStyle name="Input 2 4 3 2 4 2" xfId="7750" xr:uid="{A5D6E86E-2004-4197-911C-945814EEE781}"/>
    <cellStyle name="Input 2 4 3 2 4 2 2" xfId="40557" xr:uid="{7604897D-B4B0-4FFB-8F2A-4570DE8ED321}"/>
    <cellStyle name="Input 2 4 3 2 4 3" xfId="36329" xr:uid="{7D541FF9-B51A-4713-AC9E-FDDA214847A0}"/>
    <cellStyle name="Input 2 4 3 2 5" xfId="7751" xr:uid="{88BDAF6F-8A4B-4579-B0F4-70BF0970FFD1}"/>
    <cellStyle name="Input 2 4 3 2 5 2" xfId="49074" xr:uid="{8B06CDD0-1818-42B3-B4F4-8ECA1FEACA8F}"/>
    <cellStyle name="Input 2 4 3 2 6" xfId="32053" xr:uid="{300F0607-36D0-443B-AED8-77F32731F2D7}"/>
    <cellStyle name="Input 2 4 3 3" xfId="7752" xr:uid="{E37C49E2-BD0E-4CDF-9731-4400EB449FE6}"/>
    <cellStyle name="Input 2 4 3 3 2" xfId="7753" xr:uid="{22D710BD-46B8-4F5F-ACFD-6AB864A6ABA1}"/>
    <cellStyle name="Input 2 4 3 3 2 2" xfId="7754" xr:uid="{670A8DE8-258A-4B36-A00E-D16EB5795920}"/>
    <cellStyle name="Input 2 4 3 3 2 2 2" xfId="46724" xr:uid="{7B763FFB-6DA6-4712-8A51-D372FED6ED42}"/>
    <cellStyle name="Input 2 4 3 3 2 3" xfId="25753" xr:uid="{CDA98DFF-8AE1-448E-9323-8042A0B31A88}"/>
    <cellStyle name="Input 2 4 3 3 3" xfId="7755" xr:uid="{17C087BC-0E16-430C-941C-6A273C5ECFAB}"/>
    <cellStyle name="Input 2 4 3 3 3 2" xfId="7756" xr:uid="{C2A7E731-7DEC-480F-851B-100FF09D3AB8}"/>
    <cellStyle name="Input 2 4 3 3 3 2 2" xfId="44366" xr:uid="{EEFBC1E4-C6EF-407A-B8BF-DAF02285818D}"/>
    <cellStyle name="Input 2 4 3 3 3 3" xfId="35786" xr:uid="{063AB010-F570-460B-8341-F3E66410626D}"/>
    <cellStyle name="Input 2 4 3 3 4" xfId="7757" xr:uid="{9E82ADD3-BBBD-4462-AD2D-F9FF1C1C117E}"/>
    <cellStyle name="Input 2 4 3 3 4 2" xfId="44436" xr:uid="{FC61C603-E8DF-4B5D-A2D1-A0EA40F9D5FF}"/>
    <cellStyle name="Input 2 4 3 3 5" xfId="31197" xr:uid="{C5BFF429-FD9C-44A5-9E9B-04061F2B45FF}"/>
    <cellStyle name="Input 2 4 3 4" xfId="7758" xr:uid="{EDCC10CA-A0A1-40E3-AEB8-58C57AA9CA98}"/>
    <cellStyle name="Input 2 4 3 4 2" xfId="7759" xr:uid="{CE2F1D0E-AABA-4AF0-BF28-DE3919AFC8C7}"/>
    <cellStyle name="Input 2 4 3 4 2 2" xfId="30488" xr:uid="{BD333395-2F81-4DE3-B80D-A0A347D5B12D}"/>
    <cellStyle name="Input 2 4 3 4 3" xfId="33899" xr:uid="{D204B6D6-7C39-47E9-B947-0AEB882BE2A0}"/>
    <cellStyle name="Input 2 4 3 5" xfId="7760" xr:uid="{FFADEAD2-289C-4925-9771-9BE377D98D90}"/>
    <cellStyle name="Input 2 4 3 5 2" xfId="7761" xr:uid="{C6FF42D1-56F5-4815-A344-2A126C0DF5BE}"/>
    <cellStyle name="Input 2 4 3 5 2 2" xfId="40558" xr:uid="{D3EF5706-753F-4AB7-B10A-5693F8462246}"/>
    <cellStyle name="Input 2 4 3 5 3" xfId="35871" xr:uid="{1983B29C-F573-4D21-BF70-7A681F1B8EA0}"/>
    <cellStyle name="Input 2 4 3 6" xfId="7762" xr:uid="{8C9AE671-F0C9-42E9-83F5-5F090783B2C0}"/>
    <cellStyle name="Input 2 4 3 6 2" xfId="40559" xr:uid="{80F45DC5-D19A-44E5-A2D1-F0C2A9D8A29D}"/>
    <cellStyle name="Input 2 4 3 7" xfId="30924" xr:uid="{68271DFE-C56C-4989-90F2-DCACC9418E38}"/>
    <cellStyle name="Input 2 4 4" xfId="924" xr:uid="{9E133955-9E06-44BE-9D1D-0EE2805BF3A1}"/>
    <cellStyle name="Input 2 4 4 2" xfId="1975" xr:uid="{075909A5-592D-41CF-B963-95D40EF164A2}"/>
    <cellStyle name="Input 2 4 4 2 2" xfId="7763" xr:uid="{DA5C85DE-E2F0-49FC-B068-9A9E55567E27}"/>
    <cellStyle name="Input 2 4 4 2 2 2" xfId="7764" xr:uid="{CDC5D69C-5CB6-4140-8205-A85BA24CB941}"/>
    <cellStyle name="Input 2 4 4 2 2 2 2" xfId="7765" xr:uid="{9E18AC68-8ED9-48C8-8592-8F343742BEC5}"/>
    <cellStyle name="Input 2 4 4 2 2 2 2 2" xfId="39237" xr:uid="{ECE5C2E6-2D7D-48A6-9098-9AA2CA41C2E1}"/>
    <cellStyle name="Input 2 4 4 2 2 2 3" xfId="28847" xr:uid="{8BC8C0C7-F8AC-4CAE-A1B4-2C26891DC3AC}"/>
    <cellStyle name="Input 2 4 4 2 2 3" xfId="7766" xr:uid="{E988CCEA-3224-4578-9FBD-239533BC3685}"/>
    <cellStyle name="Input 2 4 4 2 2 3 2" xfId="7767" xr:uid="{FC085F46-49D9-448B-9873-EA07F65059DA}"/>
    <cellStyle name="Input 2 4 4 2 2 3 2 2" xfId="40560" xr:uid="{9D6CD021-31D3-4DEE-8223-58980D3F096F}"/>
    <cellStyle name="Input 2 4 4 2 2 3 3" xfId="46036" xr:uid="{D18AFB69-27B9-4373-968C-FF6CB20C49E5}"/>
    <cellStyle name="Input 2 4 4 2 2 4" xfId="7768" xr:uid="{AB31A5B7-A73C-4C01-80ED-4E75DCC3CE9D}"/>
    <cellStyle name="Input 2 4 4 2 2 4 2" xfId="40561" xr:uid="{998BEB1F-BFA6-4990-A993-A400D2334ECC}"/>
    <cellStyle name="Input 2 4 4 2 2 5" xfId="33002" xr:uid="{AFE430BC-EDF1-4598-842F-DC938B0E299F}"/>
    <cellStyle name="Input 2 4 4 2 3" xfId="7769" xr:uid="{769D2196-99A1-49F3-B813-03DFBED47C15}"/>
    <cellStyle name="Input 2 4 4 2 3 2" xfId="7770" xr:uid="{1C72820A-11C5-4091-A681-B5BEDE9F3DD7}"/>
    <cellStyle name="Input 2 4 4 2 3 2 2" xfId="38902" xr:uid="{5B59D9FB-F862-42CE-BE32-D41BFFA08B31}"/>
    <cellStyle name="Input 2 4 4 2 3 3" xfId="34949" xr:uid="{1C3676AC-A182-4B3E-90EB-A6111CCEA0E1}"/>
    <cellStyle name="Input 2 4 4 2 4" xfId="7771" xr:uid="{D80CF1AB-79CE-4C6F-89CE-001730E1A53B}"/>
    <cellStyle name="Input 2 4 4 2 4 2" xfId="7772" xr:uid="{36D4DBA4-4176-42F4-8748-65104E9B8A33}"/>
    <cellStyle name="Input 2 4 4 2 4 2 2" xfId="26138" xr:uid="{4A3D8DA5-E72D-4495-96D0-2E33641AEEE6}"/>
    <cellStyle name="Input 2 4 4 2 4 3" xfId="36657" xr:uid="{0D265EB8-22B1-4FC8-ACFE-6C2B8937B1F6}"/>
    <cellStyle name="Input 2 4 4 2 5" xfId="7773" xr:uid="{146AEE9D-DE47-4072-B4E6-63E973DDDDED}"/>
    <cellStyle name="Input 2 4 4 2 5 2" xfId="27121" xr:uid="{EE7C7DEA-BE18-4EFA-A4EF-8EB0395352CE}"/>
    <cellStyle name="Input 2 4 4 2 6" xfId="32093" xr:uid="{08222C9E-9F3A-4DFA-9A75-C90DCF76C4AF}"/>
    <cellStyle name="Input 2 4 4 3" xfId="7774" xr:uid="{F9A3480B-3B4C-4FFA-BACB-6D9FF1DF870A}"/>
    <cellStyle name="Input 2 4 4 3 2" xfId="7775" xr:uid="{6D6269D7-F0CB-4EB7-8457-68055551E052}"/>
    <cellStyle name="Input 2 4 4 3 2 2" xfId="7776" xr:uid="{FF6FF30B-D1BD-42CF-97E6-4833986E2A52}"/>
    <cellStyle name="Input 2 4 4 3 2 2 2" xfId="31173" xr:uid="{992E0D8C-7DF2-4BFB-B82A-C29A16C84480}"/>
    <cellStyle name="Input 2 4 4 3 2 3" xfId="27166" xr:uid="{552F8D7D-C3A1-44ED-A081-BE49E5C9DA8B}"/>
    <cellStyle name="Input 2 4 4 3 3" xfId="7777" xr:uid="{D3AA4D01-9084-4D15-A83A-4BBDD02FF376}"/>
    <cellStyle name="Input 2 4 4 3 3 2" xfId="7778" xr:uid="{DF590421-F4BE-4003-BFEA-3FEBD27F0632}"/>
    <cellStyle name="Input 2 4 4 3 3 2 2" xfId="40562" xr:uid="{ECC096D2-7399-4D0F-AEE4-40FBE6A40C82}"/>
    <cellStyle name="Input 2 4 4 3 3 3" xfId="30567" xr:uid="{B5B59D50-2333-438D-8B5D-D8DEC2C8674C}"/>
    <cellStyle name="Input 2 4 4 3 4" xfId="7779" xr:uid="{A0DAE942-BD5E-416F-9CBD-D97790F1FC43}"/>
    <cellStyle name="Input 2 4 4 3 4 2" xfId="40563" xr:uid="{163416D1-5FB8-441E-8552-CF1EE560B900}"/>
    <cellStyle name="Input 2 4 4 3 5" xfId="47652" xr:uid="{10E16D61-9C7E-4E1A-84A5-5320DF27D705}"/>
    <cellStyle name="Input 2 4 4 4" xfId="7780" xr:uid="{B2CA3D20-9994-4574-A25D-2A51703D563F}"/>
    <cellStyle name="Input 2 4 4 4 2" xfId="7781" xr:uid="{5EC8135F-5B99-4DB7-B14E-BFE209B60605}"/>
    <cellStyle name="Input 2 4 4 4 2 2" xfId="39603" xr:uid="{AB5D1F33-DB14-4E47-8328-406083F815E5}"/>
    <cellStyle name="Input 2 4 4 4 3" xfId="35750" xr:uid="{4678A9C1-85D5-4061-B445-6EA75854038F}"/>
    <cellStyle name="Input 2 4 4 5" xfId="7782" xr:uid="{A210CB8B-7348-4BAF-88D4-26D7EA10E7DE}"/>
    <cellStyle name="Input 2 4 4 5 2" xfId="7783" xr:uid="{F16AC4CC-951C-4ACD-B6AF-FA7A4738141F}"/>
    <cellStyle name="Input 2 4 4 5 2 2" xfId="25936" xr:uid="{D2A599C4-2349-4F94-8ED3-9E1763CBEB2E}"/>
    <cellStyle name="Input 2 4 4 5 3" xfId="31265" xr:uid="{AFEB4EA4-4304-4069-AFBE-EEE01A25A39E}"/>
    <cellStyle name="Input 2 4 4 6" xfId="7784" xr:uid="{251CDA5E-C8A2-4A52-892F-77239342B621}"/>
    <cellStyle name="Input 2 4 4 6 2" xfId="43677" xr:uid="{8681BAA1-F283-4380-A2B5-1F8F285F489E}"/>
    <cellStyle name="Input 2 4 4 7" xfId="27201" xr:uid="{280471A7-ADC1-4E0F-B66C-14E6054061E6}"/>
    <cellStyle name="Input 2 4 5" xfId="1913" xr:uid="{087FED37-7A14-4F3D-9D3F-9350897A638A}"/>
    <cellStyle name="Input 2 4 5 2" xfId="7785" xr:uid="{BF2912BF-95A5-483C-B5FA-5E0C69E80128}"/>
    <cellStyle name="Input 2 4 5 2 2" xfId="7786" xr:uid="{FDC556B7-E75C-44F6-B3FF-D1D3511F206D}"/>
    <cellStyle name="Input 2 4 5 2 2 2" xfId="7787" xr:uid="{930F6B34-E213-4024-B0FB-DCBC53E3C2F1}"/>
    <cellStyle name="Input 2 4 5 2 2 2 2" xfId="39241" xr:uid="{4F26E71D-58BF-4DA3-9B73-8E5E4EF06C8D}"/>
    <cellStyle name="Input 2 4 5 2 2 3" xfId="26030" xr:uid="{F5A4A471-941A-4710-A94B-A94BA1325EE1}"/>
    <cellStyle name="Input 2 4 5 2 3" xfId="7788" xr:uid="{A2BECD3B-9A07-40CE-BCD0-C909BC14DB65}"/>
    <cellStyle name="Input 2 4 5 2 3 2" xfId="7789" xr:uid="{05AE3880-AB6B-488C-AD9D-FDE7185E421F}"/>
    <cellStyle name="Input 2 4 5 2 3 2 2" xfId="28551" xr:uid="{A6344EFC-AEFC-4A31-B75C-E5F37254B637}"/>
    <cellStyle name="Input 2 4 5 2 3 3" xfId="37083" xr:uid="{6FCAC75C-1EE9-40FD-9C11-3267263D8015}"/>
    <cellStyle name="Input 2 4 5 2 4" xfId="7790" xr:uid="{B57FD22E-541F-44BA-8824-71FB7D3904D7}"/>
    <cellStyle name="Input 2 4 5 2 4 2" xfId="31148" xr:uid="{298A6204-9C47-46FB-AD15-D88D92240662}"/>
    <cellStyle name="Input 2 4 5 2 5" xfId="48198" xr:uid="{248FE1AF-B1ED-472B-AC04-94EF24F409B7}"/>
    <cellStyle name="Input 2 4 5 3" xfId="7791" xr:uid="{7EB52ADC-3022-4581-BB65-30519B2BD4FC}"/>
    <cellStyle name="Input 2 4 5 3 2" xfId="7792" xr:uid="{3458C56F-F988-4139-88BF-A3FAA2875CA6}"/>
    <cellStyle name="Input 2 4 5 3 2 2" xfId="29451" xr:uid="{A348F427-0905-46DA-B9B4-7FFFB23121D8}"/>
    <cellStyle name="Input 2 4 5 3 3" xfId="25316" xr:uid="{CF6F8905-3441-4092-BF06-BB61AF445F59}"/>
    <cellStyle name="Input 2 4 5 4" xfId="7793" xr:uid="{DD123F68-0981-4495-9177-DA3D67776993}"/>
    <cellStyle name="Input 2 4 5 4 2" xfId="7794" xr:uid="{839852C8-41E0-40DB-9541-2D5A75C5533A}"/>
    <cellStyle name="Input 2 4 5 4 2 2" xfId="25872" xr:uid="{BCF8E622-E906-4223-B2E8-829C2E0612B0}"/>
    <cellStyle name="Input 2 4 5 4 3" xfId="37401" xr:uid="{9ABBF3A0-C2BA-44F1-9396-EEFCB9C61710}"/>
    <cellStyle name="Input 2 4 5 5" xfId="7795" xr:uid="{26664670-B881-44A6-8585-ED8AF077724C}"/>
    <cellStyle name="Input 2 4 5 5 2" xfId="46365" xr:uid="{1BE7071B-6A9D-4BDF-88AD-A42420A50C59}"/>
    <cellStyle name="Input 2 4 5 6" xfId="26925" xr:uid="{07F8BC75-71E2-4812-8453-87994648DBA6}"/>
    <cellStyle name="Input 2 4 6" xfId="7796" xr:uid="{DEBFCC0A-62B8-47E5-A81F-55966FDFC350}"/>
    <cellStyle name="Input 2 4 6 2" xfId="7797" xr:uid="{1BA6CAA5-8839-4C87-BDDF-8BFB8B79F513}"/>
    <cellStyle name="Input 2 4 6 2 2" xfId="7798" xr:uid="{575378CB-0C14-4C4A-92B1-4CB32F512F4C}"/>
    <cellStyle name="Input 2 4 6 2 2 2" xfId="37603" xr:uid="{68D75598-8BF8-43DA-A5D7-9DB8B4D322E2}"/>
    <cellStyle name="Input 2 4 6 2 3" xfId="30513" xr:uid="{93CED326-C23B-465E-B6B7-37A5B3DD9A3C}"/>
    <cellStyle name="Input 2 4 6 3" xfId="7799" xr:uid="{C96B4365-DD3D-4240-9F81-AE742F9B1285}"/>
    <cellStyle name="Input 2 4 6 3 2" xfId="7800" xr:uid="{C80455E3-AD7D-4131-9101-6AF5D7046487}"/>
    <cellStyle name="Input 2 4 6 3 2 2" xfId="40564" xr:uid="{13F6F162-0131-41A3-8B97-361D2F3F3AF1}"/>
    <cellStyle name="Input 2 4 6 3 3" xfId="45545" xr:uid="{2AC1BA0F-5216-42EB-9B4C-00CE10E8728E}"/>
    <cellStyle name="Input 2 4 6 4" xfId="7801" xr:uid="{F28CD570-D841-4EA4-9CF9-A7BBB14CC57A}"/>
    <cellStyle name="Input 2 4 6 4 2" xfId="40565" xr:uid="{6001B87E-CDDE-4F5B-B66F-8880ACFC0B31}"/>
    <cellStyle name="Input 2 4 6 5" xfId="32412" xr:uid="{B9A80E4D-F2E6-4E83-9C4D-755962F1F2A8}"/>
    <cellStyle name="Input 2 4 7" xfId="7802" xr:uid="{5B4448E9-7430-499E-81FB-5709DA2C24D0}"/>
    <cellStyle name="Input 2 4 7 2" xfId="7803" xr:uid="{8F625530-38BE-43E3-8101-76A327E5202C}"/>
    <cellStyle name="Input 2 4 7 2 2" xfId="38657" xr:uid="{80299E2F-C1C4-44FC-A7E5-D20E07658B96}"/>
    <cellStyle name="Input 2 4 7 3" xfId="29790" xr:uid="{2E7B33F5-D5F5-4272-94DC-9936A03F6131}"/>
    <cellStyle name="Input 2 4 8" xfId="7804" xr:uid="{23E80493-FCB7-4CF7-B2E6-733889A3C766}"/>
    <cellStyle name="Input 2 4 8 2" xfId="7805" xr:uid="{0606124A-2B8D-4BA9-BEB7-D8691D2E4458}"/>
    <cellStyle name="Input 2 4 8 2 2" xfId="40566" xr:uid="{32F618A3-7D8F-464E-BBCD-95AEDF24541E}"/>
    <cellStyle name="Input 2 4 8 3" xfId="36410" xr:uid="{E06133ED-FFBC-4C39-AEDC-88EB8B11BF3C}"/>
    <cellStyle name="Input 2 4 9" xfId="7806" xr:uid="{C784DDEE-5350-49B2-BC0A-6348D7E3E455}"/>
    <cellStyle name="Input 2 4 9 2" xfId="40567" xr:uid="{EF11BE51-C95D-4E74-BAF3-134442F15D2A}"/>
    <cellStyle name="Input 2 5" xfId="1140" xr:uid="{99A872B7-341C-4D2A-BA99-677D698E0FEB}"/>
    <cellStyle name="Input 2 5 2" xfId="1521" xr:uid="{0F70BD02-7E9D-4155-A7A0-44B87E87CBEA}"/>
    <cellStyle name="Input 2 5 2 2" xfId="2512" xr:uid="{C22D905E-96EE-4134-B509-3FF8BC7EABF5}"/>
    <cellStyle name="Input 2 5 2 2 2" xfId="7807" xr:uid="{19682FF5-C1BC-426C-A8F2-FD96EC79F1DA}"/>
    <cellStyle name="Input 2 5 2 2 2 2" xfId="7808" xr:uid="{28367F95-002D-4B25-BE6F-60719BC0733F}"/>
    <cellStyle name="Input 2 5 2 2 2 2 2" xfId="7809" xr:uid="{4C72A8CD-CFE9-4825-94AE-D4473AF924AB}"/>
    <cellStyle name="Input 2 5 2 2 2 2 2 2" xfId="45315" xr:uid="{85723E01-FFEE-47B8-9BD5-1E8960268264}"/>
    <cellStyle name="Input 2 5 2 2 2 2 3" xfId="28127" xr:uid="{80E8C75F-A54C-4FE3-83B9-11A665935628}"/>
    <cellStyle name="Input 2 5 2 2 2 3" xfId="7810" xr:uid="{466FC74D-25A2-443F-9656-910748372AC5}"/>
    <cellStyle name="Input 2 5 2 2 2 3 2" xfId="7811" xr:uid="{254F5A8C-78DB-4C1F-AA5B-3A26C67607AD}"/>
    <cellStyle name="Input 2 5 2 2 2 3 2 2" xfId="28606" xr:uid="{8FA0424A-BFBE-4955-B19C-0D93BD44D3F1}"/>
    <cellStyle name="Input 2 5 2 2 2 3 3" xfId="37471" xr:uid="{F53C876C-C3EF-487F-977C-853154750F1C}"/>
    <cellStyle name="Input 2 5 2 2 2 4" xfId="7812" xr:uid="{CFEC4AFC-CC95-4226-89D0-1AF8F65A71A2}"/>
    <cellStyle name="Input 2 5 2 2 2 4 2" xfId="29408" xr:uid="{945B8D8F-D482-4AD2-B4EF-576D1EDAE372}"/>
    <cellStyle name="Input 2 5 2 2 2 5" xfId="47691" xr:uid="{8B9FFA55-2222-441E-AC70-3C37880AEAC0}"/>
    <cellStyle name="Input 2 5 2 2 3" xfId="7813" xr:uid="{D01D1F75-3770-44E6-8FDF-42B8D815528B}"/>
    <cellStyle name="Input 2 5 2 2 3 2" xfId="7814" xr:uid="{5CE56471-0005-4B64-B575-C69EB0CCCE7C}"/>
    <cellStyle name="Input 2 5 2 2 3 2 2" xfId="38216" xr:uid="{81A65C8D-4619-4147-A5FD-B6A258E20088}"/>
    <cellStyle name="Input 2 5 2 2 3 3" xfId="34132" xr:uid="{56EAB685-21E7-43FC-BD6B-BE30887C05DC}"/>
    <cellStyle name="Input 2 5 2 2 4" xfId="7815" xr:uid="{6F65FD7D-1557-44A1-9747-0F93D47670B9}"/>
    <cellStyle name="Input 2 5 2 2 4 2" xfId="7816" xr:uid="{E7770EB3-7F19-4D9E-AA78-81E4952F3EFF}"/>
    <cellStyle name="Input 2 5 2 2 4 2 2" xfId="40568" xr:uid="{D7047F41-E281-49D8-A3B3-3B5F72ED7DE0}"/>
    <cellStyle name="Input 2 5 2 2 4 3" xfId="29950" xr:uid="{B0FECFB6-C6DB-47D3-8489-E40435A706E2}"/>
    <cellStyle name="Input 2 5 2 2 5" xfId="7817" xr:uid="{149B2133-93AC-4957-9EB5-EC030A179CDE}"/>
    <cellStyle name="Input 2 5 2 2 5 2" xfId="29234" xr:uid="{70BDE7E4-BFB1-4013-A3C5-F0C1E6712264}"/>
    <cellStyle name="Input 2 5 2 2 6" xfId="31015" xr:uid="{B5BC3307-C4EF-479E-B7D5-A6A05B8A6E0E}"/>
    <cellStyle name="Input 2 5 2 3" xfId="7818" xr:uid="{E734F3E9-C522-4F36-8BEA-80EF179C669B}"/>
    <cellStyle name="Input 2 5 2 3 2" xfId="7819" xr:uid="{E346EFCD-BB7E-455B-A804-5C9DA2B415A6}"/>
    <cellStyle name="Input 2 5 2 3 2 2" xfId="7820" xr:uid="{69FE8454-BB54-4356-9EA9-1580D4E06381}"/>
    <cellStyle name="Input 2 5 2 3 2 2 2" xfId="30378" xr:uid="{06C5B1EF-7DD1-4FAE-ADA9-ECEE27829E9B}"/>
    <cellStyle name="Input 2 5 2 3 2 3" xfId="48439" xr:uid="{F1CE690A-5A2A-47C2-85CF-EC7EBE9D12AF}"/>
    <cellStyle name="Input 2 5 2 3 3" xfId="7821" xr:uid="{AE4F0120-0BA0-4F46-AB5C-AA523B604297}"/>
    <cellStyle name="Input 2 5 2 3 3 2" xfId="7822" xr:uid="{42143D05-6855-48A9-95A2-25F32604B72D}"/>
    <cellStyle name="Input 2 5 2 3 3 2 2" xfId="40569" xr:uid="{724778A0-0872-4C63-9756-D28EB2BE615D}"/>
    <cellStyle name="Input 2 5 2 3 3 3" xfId="37125" xr:uid="{B81BA91E-BEC8-42C1-8F11-1B87F81D3DA9}"/>
    <cellStyle name="Input 2 5 2 3 4" xfId="7823" xr:uid="{624B419D-8607-42CF-BC74-7558F6B72DB4}"/>
    <cellStyle name="Input 2 5 2 3 4 2" xfId="40570" xr:uid="{DF7AADA6-B60B-4017-B532-7201CCF60E4D}"/>
    <cellStyle name="Input 2 5 2 3 5" xfId="47645" xr:uid="{F48BEDCC-BC1A-40AA-AB55-CED7B57BC390}"/>
    <cellStyle name="Input 2 5 2 4" xfId="7824" xr:uid="{BEAFF617-6C3A-4082-9C29-FB9CD580F5DB}"/>
    <cellStyle name="Input 2 5 2 4 2" xfId="7825" xr:uid="{397448F4-7918-49A4-82B6-406944D7DE62}"/>
    <cellStyle name="Input 2 5 2 4 2 2" xfId="30287" xr:uid="{CA0DFCC8-2549-4515-9370-7B0DCE4D8DAD}"/>
    <cellStyle name="Input 2 5 2 4 3" xfId="34721" xr:uid="{C0C191E4-8C73-444B-B2C9-82706E88DFEF}"/>
    <cellStyle name="Input 2 5 2 5" xfId="7826" xr:uid="{D84C0685-9D1E-41EA-9DDC-424A5943986B}"/>
    <cellStyle name="Input 2 5 2 5 2" xfId="7827" xr:uid="{CC685949-979A-4354-AE8C-35D52CA45A35}"/>
    <cellStyle name="Input 2 5 2 5 2 2" xfId="40571" xr:uid="{1C0C5C9C-7A0E-40E3-9E00-EE0E4625865B}"/>
    <cellStyle name="Input 2 5 2 5 3" xfId="45263" xr:uid="{491E523B-0C81-42CF-B8F7-F042988929D7}"/>
    <cellStyle name="Input 2 5 2 6" xfId="7828" xr:uid="{989D57C5-BFED-4D0C-B391-6B5A46D187CF}"/>
    <cellStyle name="Input 2 5 2 6 2" xfId="40572" xr:uid="{99782A13-B563-4534-B772-A4F7583D7AC4}"/>
    <cellStyle name="Input 2 5 2 7" xfId="31787" xr:uid="{FFA47586-CDA1-4DEB-BFF0-3A7266D201F7}"/>
    <cellStyle name="Input 2 5 3" xfId="1783" xr:uid="{CF056C85-4DA0-4150-83A7-FCDDBCDD8F0E}"/>
    <cellStyle name="Input 2 5 3 2" xfId="2768" xr:uid="{26E4C3D0-C2BB-4E74-8537-6457B8DD07A3}"/>
    <cellStyle name="Input 2 5 3 2 2" xfId="7829" xr:uid="{57D1C0DE-2EC5-49FD-B8D7-F68CBF820FFA}"/>
    <cellStyle name="Input 2 5 3 2 2 2" xfId="7830" xr:uid="{160316CB-0F90-4BAF-BA77-43E27A21191E}"/>
    <cellStyle name="Input 2 5 3 2 2 2 2" xfId="7831" xr:uid="{676DE2B0-6B3D-4E2D-95CA-4C5C25AF6136}"/>
    <cellStyle name="Input 2 5 3 2 2 2 2 2" xfId="37902" xr:uid="{B32355A6-FEF6-4E01-A389-ED6393393335}"/>
    <cellStyle name="Input 2 5 3 2 2 2 3" xfId="49446" xr:uid="{291F5FD5-E676-4AF0-81AE-EBA85F6763CD}"/>
    <cellStyle name="Input 2 5 3 2 2 3" xfId="7832" xr:uid="{1219C31A-7800-430D-BFC4-27AC9490E37C}"/>
    <cellStyle name="Input 2 5 3 2 2 3 2" xfId="7833" xr:uid="{BA796054-9FAC-4197-8D3A-97C89201AE2F}"/>
    <cellStyle name="Input 2 5 3 2 2 3 2 2" xfId="46977" xr:uid="{B497FE2B-6B0A-47AC-855F-740E887C5D93}"/>
    <cellStyle name="Input 2 5 3 2 2 3 3" xfId="34735" xr:uid="{6C3FEABD-0A4B-4810-9BC0-9D5D327D259C}"/>
    <cellStyle name="Input 2 5 3 2 2 4" xfId="7834" xr:uid="{6C2A65D3-C8BC-4532-B9A3-8E5D18A9345C}"/>
    <cellStyle name="Input 2 5 3 2 2 4 2" xfId="47853" xr:uid="{2A671B7D-A838-4CB2-A74D-58001BC8DFE8}"/>
    <cellStyle name="Input 2 5 3 2 2 5" xfId="48349" xr:uid="{B63A1025-74BE-4C11-92D3-063C7B03743A}"/>
    <cellStyle name="Input 2 5 3 2 3" xfId="7835" xr:uid="{BBEC7ECE-FFCC-4C8B-AD1F-1AD57DB315EE}"/>
    <cellStyle name="Input 2 5 3 2 3 2" xfId="7836" xr:uid="{7BEFC92F-611D-484A-886A-2FA29B67E5B9}"/>
    <cellStyle name="Input 2 5 3 2 3 2 2" xfId="45176" xr:uid="{DE930682-C425-45C4-914E-23DD75823178}"/>
    <cellStyle name="Input 2 5 3 2 3 3" xfId="33742" xr:uid="{09FE0231-01A4-4B3F-81DA-945718A75C1B}"/>
    <cellStyle name="Input 2 5 3 2 4" xfId="7837" xr:uid="{77D52F11-DDAF-4A96-AB60-33F798CFE574}"/>
    <cellStyle name="Input 2 5 3 2 4 2" xfId="7838" xr:uid="{0D86413B-328F-4424-B9A1-A0B14CE2992E}"/>
    <cellStyle name="Input 2 5 3 2 4 2 2" xfId="40573" xr:uid="{C376A760-95A9-4C69-B85D-2E334CC5E52C}"/>
    <cellStyle name="Input 2 5 3 2 4 3" xfId="47631" xr:uid="{635448CA-9B61-4A72-AA90-AC0ACAAE93C0}"/>
    <cellStyle name="Input 2 5 3 2 5" xfId="7839" xr:uid="{C07D8D98-833B-4395-8B7D-9A2371533797}"/>
    <cellStyle name="Input 2 5 3 2 5 2" xfId="40574" xr:uid="{A42E9D49-4E74-48A3-8428-B752880F8C35}"/>
    <cellStyle name="Input 2 5 3 2 6" xfId="32362" xr:uid="{314F3EA6-6CB0-4BA7-B893-A4E1837B24E0}"/>
    <cellStyle name="Input 2 5 3 3" xfId="7840" xr:uid="{234E60AC-D4AB-49D5-8B6F-0A58FA96988B}"/>
    <cellStyle name="Input 2 5 3 3 2" xfId="7841" xr:uid="{1E75C80B-5815-4098-BEF1-89A089B3A8A0}"/>
    <cellStyle name="Input 2 5 3 3 2 2" xfId="7842" xr:uid="{E197D401-BB9D-4461-9EC0-8C554C42193F}"/>
    <cellStyle name="Input 2 5 3 3 2 2 2" xfId="38255" xr:uid="{7C5AAC33-B1CF-45FA-970A-2755AB4E04F7}"/>
    <cellStyle name="Input 2 5 3 3 2 3" xfId="45479" xr:uid="{8786A8CE-BBF9-4888-8964-84FB035FA5D0}"/>
    <cellStyle name="Input 2 5 3 3 3" xfId="7843" xr:uid="{CB419894-D7B4-488E-B48E-822CA7A4207C}"/>
    <cellStyle name="Input 2 5 3 3 3 2" xfId="7844" xr:uid="{9E6160BE-AA83-442B-B6BF-AE945237BDD1}"/>
    <cellStyle name="Input 2 5 3 3 3 2 2" xfId="40575" xr:uid="{98C68AA0-DCCA-4C71-A595-1C550A2AD03B}"/>
    <cellStyle name="Input 2 5 3 3 3 3" xfId="30128" xr:uid="{997C3220-0EF5-4274-9DC1-3A5DFE4759D1}"/>
    <cellStyle name="Input 2 5 3 3 4" xfId="7845" xr:uid="{916D2D95-06EE-4CBC-A28E-D9A2217CE35A}"/>
    <cellStyle name="Input 2 5 3 3 4 2" xfId="40576" xr:uid="{59C65872-D3F7-4F2B-81D7-A0E2A17BF9A6}"/>
    <cellStyle name="Input 2 5 3 3 5" xfId="32886" xr:uid="{424DFBE8-D216-474A-96BA-E2CBF5A29845}"/>
    <cellStyle name="Input 2 5 3 4" xfId="7846" xr:uid="{79723A17-1682-49AC-AFF4-F686083098EC}"/>
    <cellStyle name="Input 2 5 3 4 2" xfId="7847" xr:uid="{EF70300A-4DC6-41C4-B5C7-5134C8DE3069}"/>
    <cellStyle name="Input 2 5 3 4 2 2" xfId="29403" xr:uid="{2D39FD30-544C-4C53-9C57-3B3319666020}"/>
    <cellStyle name="Input 2 5 3 4 3" xfId="25862" xr:uid="{BA5E751C-545B-4E71-AD66-AB4A5947C057}"/>
    <cellStyle name="Input 2 5 3 5" xfId="7848" xr:uid="{72136FD9-5B01-4371-9494-92DA8DE583A6}"/>
    <cellStyle name="Input 2 5 3 5 2" xfId="7849" xr:uid="{13ACB17B-5A47-4854-B022-25B15F3A7A88}"/>
    <cellStyle name="Input 2 5 3 5 2 2" xfId="40577" xr:uid="{3B940A3F-F9DB-4D8E-9418-F5F972F3195A}"/>
    <cellStyle name="Input 2 5 3 5 3" xfId="29537" xr:uid="{77467FA2-E500-40D4-B9A0-B98F560519E2}"/>
    <cellStyle name="Input 2 5 3 6" xfId="7850" xr:uid="{5E2EE682-EDE3-4B06-A842-83DE323CE035}"/>
    <cellStyle name="Input 2 5 3 6 2" xfId="40578" xr:uid="{D6EA9829-7F14-46F9-9CEA-76CF1ECB3B22}"/>
    <cellStyle name="Input 2 5 3 7" xfId="31925" xr:uid="{C067C8D4-B2BF-45D9-AC5F-6A1A5D87B15C}"/>
    <cellStyle name="Input 2 5 4" xfId="2149" xr:uid="{049F2B77-6832-4754-A4B9-C24451D67993}"/>
    <cellStyle name="Input 2 5 4 2" xfId="7851" xr:uid="{F3F3F207-314C-457D-8006-A2C8777CFD96}"/>
    <cellStyle name="Input 2 5 4 2 2" xfId="7852" xr:uid="{B7048182-EE85-40D7-AD71-E39CE2E332F1}"/>
    <cellStyle name="Input 2 5 4 2 2 2" xfId="7853" xr:uid="{3CE05190-C893-4F24-8C29-8D3C4CFA6F24}"/>
    <cellStyle name="Input 2 5 4 2 2 2 2" xfId="39253" xr:uid="{C1D88961-5B96-4F67-AA75-DA052174D1E4}"/>
    <cellStyle name="Input 2 5 4 2 2 3" xfId="48347" xr:uid="{2286026E-6749-4286-A4D3-650552ABA754}"/>
    <cellStyle name="Input 2 5 4 2 3" xfId="7854" xr:uid="{D87F9E5B-FEF0-44CB-94D1-34B197001B7E}"/>
    <cellStyle name="Input 2 5 4 2 3 2" xfId="7855" xr:uid="{40F5FF1B-E2B8-4F96-9FB1-91545225A715}"/>
    <cellStyle name="Input 2 5 4 2 3 2 2" xfId="40579" xr:uid="{1D1CE14F-B566-4542-93F2-6B2A47616736}"/>
    <cellStyle name="Input 2 5 4 2 3 3" xfId="46053" xr:uid="{10661367-E499-4ADF-8E96-8D94E9E0DAD7}"/>
    <cellStyle name="Input 2 5 4 2 4" xfId="7856" xr:uid="{4146418C-1D5F-4E01-B0FE-DF43CAC0AF61}"/>
    <cellStyle name="Input 2 5 4 2 4 2" xfId="30367" xr:uid="{82ECBB0B-6D96-4506-A296-AAE219C68BBC}"/>
    <cellStyle name="Input 2 5 4 2 5" xfId="33103" xr:uid="{7589D0A5-8E0B-445D-B9A9-36E58BBDE150}"/>
    <cellStyle name="Input 2 5 4 3" xfId="7857" xr:uid="{07CF2FEA-6EB5-44EB-8E58-491C0C98784B}"/>
    <cellStyle name="Input 2 5 4 3 2" xfId="7858" xr:uid="{4D75F4E2-6BE6-457B-BEDF-517E3385A1B1}"/>
    <cellStyle name="Input 2 5 4 3 2 2" xfId="39572" xr:uid="{CA8E2FCD-43BA-4892-8B3F-4EE788FFC570}"/>
    <cellStyle name="Input 2 5 4 3 3" xfId="35713" xr:uid="{5BA74FF0-24CB-45BB-A0F3-683F69E79BD4}"/>
    <cellStyle name="Input 2 5 4 4" xfId="7859" xr:uid="{614E0F6A-0B0F-4221-91CB-68042B6D49FA}"/>
    <cellStyle name="Input 2 5 4 4 2" xfId="7860" xr:uid="{32D96033-3D02-4B4A-AF7E-96CE85F62B78}"/>
    <cellStyle name="Input 2 5 4 4 2 2" xfId="30620" xr:uid="{FA5BE530-0E2D-4527-B515-CC9DEE785E9C}"/>
    <cellStyle name="Input 2 5 4 4 3" xfId="49406" xr:uid="{F570B63C-BB69-4A06-81D6-DB47F9EB0955}"/>
    <cellStyle name="Input 2 5 4 5" xfId="7861" xr:uid="{63C790FA-8B55-4B37-86DB-7591D3E886D6}"/>
    <cellStyle name="Input 2 5 4 5 2" xfId="49124" xr:uid="{FBBF9DE3-B15A-4453-8B8B-00E7077A4FF1}"/>
    <cellStyle name="Input 2 5 4 6" xfId="32196" xr:uid="{BA64921F-5A8C-439A-92E5-9648C1556E61}"/>
    <cellStyle name="Input 2 5 5" xfId="7862" xr:uid="{E54FD3C3-CEBA-4781-A970-B81445F9E966}"/>
    <cellStyle name="Input 2 5 5 2" xfId="7863" xr:uid="{3170C980-E162-4D55-BDF8-3CFA385F893C}"/>
    <cellStyle name="Input 2 5 5 2 2" xfId="7864" xr:uid="{F70DE8BC-56D8-4C89-8782-C70A5AD38E84}"/>
    <cellStyle name="Input 2 5 5 2 2 2" xfId="38647" xr:uid="{FD643046-416E-49C3-BFE6-13E49BB67D45}"/>
    <cellStyle name="Input 2 5 5 2 3" xfId="30586" xr:uid="{88B4627B-8961-45E2-A18E-B7E5332AF8B9}"/>
    <cellStyle name="Input 2 5 5 3" xfId="7865" xr:uid="{A2D3DB52-466B-4269-B646-BB61901D7016}"/>
    <cellStyle name="Input 2 5 5 3 2" xfId="7866" xr:uid="{5F29BB37-92CD-4E5E-9F52-E512A4EBB140}"/>
    <cellStyle name="Input 2 5 5 3 2 2" xfId="40580" xr:uid="{2A014178-DF08-4566-8B80-B82BE0D60500}"/>
    <cellStyle name="Input 2 5 5 3 3" xfId="36397" xr:uid="{3149B5EA-7D8F-4A25-969F-7C8F0DAE6DAA}"/>
    <cellStyle name="Input 2 5 5 4" xfId="7867" xr:uid="{D1EC5CCB-78DC-4CAF-BDED-3E46F0EDD377}"/>
    <cellStyle name="Input 2 5 5 4 2" xfId="40581" xr:uid="{9529A964-3568-48CA-860E-5C36759C04E6}"/>
    <cellStyle name="Input 2 5 5 5" xfId="32546" xr:uid="{5A90AF2A-B908-4439-81D1-ED9B40F60916}"/>
    <cellStyle name="Input 2 5 6" xfId="7868" xr:uid="{1E4C5354-745B-4B4A-B654-06A216ECBA91}"/>
    <cellStyle name="Input 2 5 6 2" xfId="7869" xr:uid="{2D526BCD-0BC3-4BA3-9BF8-2BE1F7C60D0E}"/>
    <cellStyle name="Input 2 5 6 2 2" xfId="39455" xr:uid="{794AD729-6989-482E-B0A1-F66CD2439BCC}"/>
    <cellStyle name="Input 2 5 6 3" xfId="43996" xr:uid="{00031EA9-E900-4DA8-B3EF-11E564E3A449}"/>
    <cellStyle name="Input 2 5 7" xfId="7870" xr:uid="{5914E93D-D5CF-41B1-8131-F781F97D9E96}"/>
    <cellStyle name="Input 2 5 7 2" xfId="7871" xr:uid="{CD28B55A-8341-4BCF-A925-A3F956B613B2}"/>
    <cellStyle name="Input 2 5 7 2 2" xfId="45648" xr:uid="{7D763168-CD81-4BD3-9E50-6DBD92CA60CA}"/>
    <cellStyle name="Input 2 5 7 3" xfId="37398" xr:uid="{B7EA03E7-C1B2-41A0-B463-C1A32E999E26}"/>
    <cellStyle name="Input 2 5 8" xfId="7872" xr:uid="{F69529F9-2C6B-46F3-851B-69A76CF1F651}"/>
    <cellStyle name="Input 2 5 8 2" xfId="40582" xr:uid="{BFFE789D-F973-44E3-9024-8B471F7B5459}"/>
    <cellStyle name="Input 2 5 9" xfId="31598" xr:uid="{A27730C0-371D-4443-8D34-74739D8E93C4}"/>
    <cellStyle name="Input 2 6" xfId="894" xr:uid="{D377CBCE-E07B-42C9-895C-B2FDFB55F875}"/>
    <cellStyle name="Input 2 6 2" xfId="1952" xr:uid="{488AF159-C61E-4928-8149-B3FF7FDA8873}"/>
    <cellStyle name="Input 2 6 2 2" xfId="7873" xr:uid="{021CFAC3-126F-4528-B396-233922664E3C}"/>
    <cellStyle name="Input 2 6 2 2 2" xfId="7874" xr:uid="{8E63FD48-78CE-4B3C-8E3E-40DA76CBD356}"/>
    <cellStyle name="Input 2 6 2 2 2 2" xfId="7875" xr:uid="{DA54D951-9B06-4D15-9DD3-852722068252}"/>
    <cellStyle name="Input 2 6 2 2 2 2 2" xfId="37991" xr:uid="{34EA0F0A-4979-410F-AD57-C9AA0BED1E3B}"/>
    <cellStyle name="Input 2 6 2 2 2 3" xfId="48601" xr:uid="{F5D73AB4-F4BD-4E9F-A202-198346ACB977}"/>
    <cellStyle name="Input 2 6 2 2 3" xfId="7876" xr:uid="{10425EC6-FF2F-4B15-8F59-62E8D622979E}"/>
    <cellStyle name="Input 2 6 2 2 3 2" xfId="7877" xr:uid="{34717BD5-D90C-46E0-96EE-CAD0F84F925E}"/>
    <cellStyle name="Input 2 6 2 2 3 2 2" xfId="40583" xr:uid="{C36E43A2-4FAD-4D4C-B066-D62E5EFECF81}"/>
    <cellStyle name="Input 2 6 2 2 3 3" xfId="35825" xr:uid="{F8974190-9E3A-45C1-861E-F18DF4F01694}"/>
    <cellStyle name="Input 2 6 2 2 4" xfId="7878" xr:uid="{555413FB-580D-45BA-9181-108EF18ADBD4}"/>
    <cellStyle name="Input 2 6 2 2 4 2" xfId="26347" xr:uid="{E5A0C7DB-30A1-4432-9CB8-ABB4DE41D172}"/>
    <cellStyle name="Input 2 6 2 2 5" xfId="43973" xr:uid="{42F13198-234B-40C8-A384-BE07064E7074}"/>
    <cellStyle name="Input 2 6 2 3" xfId="7879" xr:uid="{1D48C681-8775-4827-8659-DAF47796B114}"/>
    <cellStyle name="Input 2 6 2 3 2" xfId="7880" xr:uid="{046E2AF7-5C6F-4458-9AB5-C063D3D893E3}"/>
    <cellStyle name="Input 2 6 2 3 2 2" xfId="39388" xr:uid="{D25502C1-392A-448A-A1B2-7CF58A034F82}"/>
    <cellStyle name="Input 2 6 2 3 3" xfId="29583" xr:uid="{4AD537A0-21B0-4BFE-85AC-4B8F929530E1}"/>
    <cellStyle name="Input 2 6 2 4" xfId="7881" xr:uid="{AAAAB2AA-29B3-4C6E-B307-CB4FEABA11C8}"/>
    <cellStyle name="Input 2 6 2 4 2" xfId="7882" xr:uid="{FEA6C585-BB78-452C-962D-3126FB70E0C8}"/>
    <cellStyle name="Input 2 6 2 4 2 2" xfId="45456" xr:uid="{2D9B2833-50C9-46BC-BB4F-7D505EAF9ED2}"/>
    <cellStyle name="Input 2 6 2 4 3" xfId="37230" xr:uid="{1B9AE2BC-8E33-45FF-8509-DC7F4D09A866}"/>
    <cellStyle name="Input 2 6 2 5" xfId="7883" xr:uid="{1246A23B-0EB2-4FDE-B947-FC7FC6E9986E}"/>
    <cellStyle name="Input 2 6 2 5 2" xfId="44232" xr:uid="{0399D1FA-23CE-488C-AC99-ED86C9A9F847}"/>
    <cellStyle name="Input 2 6 2 6" xfId="29147" xr:uid="{708E61C0-D9F1-4171-98CC-899871F3EDF9}"/>
    <cellStyle name="Input 2 6 3" xfId="7884" xr:uid="{66776819-EACF-4B8D-A5DF-FBE77855B659}"/>
    <cellStyle name="Input 2 6 3 2" xfId="7885" xr:uid="{C21B8FF2-5D2A-40A7-90F1-5466F324FEA4}"/>
    <cellStyle name="Input 2 6 3 2 2" xfId="7886" xr:uid="{4DF8F8D0-2DDE-4590-BBE7-2B0720531E74}"/>
    <cellStyle name="Input 2 6 3 2 2 2" xfId="37721" xr:uid="{D7288B04-7A2D-4015-9190-EF18B5D328BA}"/>
    <cellStyle name="Input 2 6 3 2 3" xfId="33517" xr:uid="{770D8720-C7EE-4E55-9225-518BCDF3CDDE}"/>
    <cellStyle name="Input 2 6 3 3" xfId="7887" xr:uid="{A3600A1A-30EA-4CDF-B2DA-1BB11E72212E}"/>
    <cellStyle name="Input 2 6 3 3 2" xfId="7888" xr:uid="{AC89F0E0-D55F-447E-8532-BC31FF4AB035}"/>
    <cellStyle name="Input 2 6 3 3 2 2" xfId="27315" xr:uid="{7DCBD483-4678-4C50-8C9F-D25B0BF4C0DD}"/>
    <cellStyle name="Input 2 6 3 3 3" xfId="26499" xr:uid="{464D387F-B996-406D-894C-D8FB51CAA74A}"/>
    <cellStyle name="Input 2 6 3 4" xfId="7889" xr:uid="{E8518267-BE4A-4549-99B1-A7F8E291F76F}"/>
    <cellStyle name="Input 2 6 3 4 2" xfId="40584" xr:uid="{184CF409-5782-43FD-ACF7-A84D971BB397}"/>
    <cellStyle name="Input 2 6 3 5" xfId="32439" xr:uid="{0BADBB27-F852-49F2-AD7B-E9BBEB8D3D9A}"/>
    <cellStyle name="Input 2 6 4" xfId="7890" xr:uid="{842417AF-E8D4-4BB1-83ED-8DABB6B89267}"/>
    <cellStyle name="Input 2 6 4 2" xfId="7891" xr:uid="{4BFA10B3-99B9-4C7B-AC0A-7633313C3A19}"/>
    <cellStyle name="Input 2 6 4 2 2" xfId="39093" xr:uid="{A4395E81-9F1D-4651-90C7-8FD67778A9A7}"/>
    <cellStyle name="Input 2 6 4 3" xfId="35191" xr:uid="{12300EEF-FE1B-4E03-B6F4-1789FE68DE41}"/>
    <cellStyle name="Input 2 6 5" xfId="7892" xr:uid="{2FC622B4-C3B5-40CA-8F99-A84ADA589700}"/>
    <cellStyle name="Input 2 6 5 2" xfId="7893" xr:uid="{1BB91EF7-5052-42D0-BABA-0E3ED2B00C9A}"/>
    <cellStyle name="Input 2 6 5 2 2" xfId="40585" xr:uid="{2FE93CA4-F917-4E9C-82A9-6D9886508D18}"/>
    <cellStyle name="Input 2 6 5 3" xfId="36844" xr:uid="{95503AFC-3B38-404B-9BCA-177872ADF019}"/>
    <cellStyle name="Input 2 6 6" xfId="7894" xr:uid="{C30A2370-022D-4ABE-9300-A38D10B3017D}"/>
    <cellStyle name="Input 2 6 6 2" xfId="28816" xr:uid="{9ED19A10-D9A6-40E7-B706-3EE058A5736D}"/>
    <cellStyle name="Input 2 6 7" xfId="31519" xr:uid="{1B76E792-8BC9-4523-B4D6-8B69C6640D13}"/>
    <cellStyle name="Input 2 7" xfId="1068" xr:uid="{A2662091-A65D-48D6-8BB5-14735D9AC0D3}"/>
    <cellStyle name="Input 2 7 2" xfId="2085" xr:uid="{8DD9B7C0-E041-4776-9425-149CA34322BB}"/>
    <cellStyle name="Input 2 7 2 2" xfId="7895" xr:uid="{B0F235B2-2161-48FC-89F9-AE28284611DF}"/>
    <cellStyle name="Input 2 7 2 2 2" xfId="7896" xr:uid="{0E0917B9-6556-4755-8B7C-C46DFA701E05}"/>
    <cellStyle name="Input 2 7 2 2 2 2" xfId="7897" xr:uid="{40B3A3B2-61AC-43C3-A011-0A5A6DE3A5B5}"/>
    <cellStyle name="Input 2 7 2 2 2 2 2" xfId="39456" xr:uid="{E92F03E2-850F-483F-B653-D7E5510DB8E0}"/>
    <cellStyle name="Input 2 7 2 2 2 3" xfId="44644" xr:uid="{90461E65-EF3D-4ED5-B892-E52C8062F9CD}"/>
    <cellStyle name="Input 2 7 2 2 3" xfId="7898" xr:uid="{CD8738F7-0A20-44AD-B807-8372DB815B15}"/>
    <cellStyle name="Input 2 7 2 2 3 2" xfId="7899" xr:uid="{FCD75B98-4CF2-447A-B7E0-82A6A7139DA7}"/>
    <cellStyle name="Input 2 7 2 2 3 2 2" xfId="29611" xr:uid="{C52B7F02-4C6C-43C9-84D4-AAA1892AF612}"/>
    <cellStyle name="Input 2 7 2 2 3 3" xfId="37399" xr:uid="{47764E04-8844-4D54-85B1-6FF1AA9CCA2E}"/>
    <cellStyle name="Input 2 7 2 2 4" xfId="7900" xr:uid="{7BC88112-F4EF-4A86-B1DC-4585B74C323E}"/>
    <cellStyle name="Input 2 7 2 2 4 2" xfId="40586" xr:uid="{FD05F38E-FF91-4839-87E2-59411DCF2908}"/>
    <cellStyle name="Input 2 7 2 2 5" xfId="46247" xr:uid="{96D3EE01-9B6B-435E-B220-D15CAE6CDF2E}"/>
    <cellStyle name="Input 2 7 2 3" xfId="7901" xr:uid="{775CC55E-859B-4497-9F43-5AE6ABB99541}"/>
    <cellStyle name="Input 2 7 2 3 2" xfId="7902" xr:uid="{76E5DAB4-76D2-4E10-B936-16889E13847E}"/>
    <cellStyle name="Input 2 7 2 3 2 2" xfId="39375" xr:uid="{39DA726F-E0DA-42A2-B55D-CBFB501A06BB}"/>
    <cellStyle name="Input 2 7 2 3 3" xfId="35476" xr:uid="{ED564B6F-2902-419E-922F-B41B34738EA9}"/>
    <cellStyle name="Input 2 7 2 4" xfId="7903" xr:uid="{14195CF3-3B16-449B-9495-D8CED8191132}"/>
    <cellStyle name="Input 2 7 2 4 2" xfId="7904" xr:uid="{674DBAB9-3841-4598-B5A9-DD162D080AE9}"/>
    <cellStyle name="Input 2 7 2 4 2 2" xfId="40587" xr:uid="{D5C652BE-CF52-4BBB-BD49-C718D4023B3B}"/>
    <cellStyle name="Input 2 7 2 4 3" xfId="37216" xr:uid="{4947E814-BD4E-4434-ADAE-15256F597EC3}"/>
    <cellStyle name="Input 2 7 2 5" xfId="7905" xr:uid="{BD04FDCF-264F-4216-B000-106BD04936AB}"/>
    <cellStyle name="Input 2 7 2 5 2" xfId="40588" xr:uid="{D539BC1F-423D-4611-9ADF-5F36F2B5F448}"/>
    <cellStyle name="Input 2 7 2 6" xfId="32158" xr:uid="{749380D9-9DFE-4C98-BB59-D70B56F16633}"/>
    <cellStyle name="Input 2 7 3" xfId="7906" xr:uid="{EC4E2F98-AF0D-48D5-B6C2-82E83EEE7BBC}"/>
    <cellStyle name="Input 2 7 3 2" xfId="7907" xr:uid="{22D10318-4DA4-4D84-AA1A-8117424BCD5F}"/>
    <cellStyle name="Input 2 7 3 2 2" xfId="7908" xr:uid="{E92822B3-EB7D-42E6-9234-13DBD53B1D83}"/>
    <cellStyle name="Input 2 7 3 2 2 2" xfId="38888" xr:uid="{F216C715-B0E3-436D-914F-BAC255FB3DA9}"/>
    <cellStyle name="Input 2 7 3 2 3" xfId="34938" xr:uid="{08F41741-A336-4C73-86F8-299FB2F0ECED}"/>
    <cellStyle name="Input 2 7 3 3" xfId="7909" xr:uid="{ECA03A90-A28A-4C89-8D1A-40F4C2971FF5}"/>
    <cellStyle name="Input 2 7 3 3 2" xfId="7910" xr:uid="{D0FB015C-3896-4420-AA09-D55D7C5E25DB}"/>
    <cellStyle name="Input 2 7 3 3 2 2" xfId="40589" xr:uid="{AB4AB786-15FE-448C-AC2E-26C95424A8C1}"/>
    <cellStyle name="Input 2 7 3 3 3" xfId="36644" xr:uid="{62D95EAC-73BF-4F29-9A9F-A49D1CAA9EDE}"/>
    <cellStyle name="Input 2 7 3 4" xfId="7911" xr:uid="{4AAAE21E-90CD-463F-AA69-CD9254601D14}"/>
    <cellStyle name="Input 2 7 3 4 2" xfId="40590" xr:uid="{C16780EC-26FB-46D5-8187-27D4DD311025}"/>
    <cellStyle name="Input 2 7 3 5" xfId="32512" xr:uid="{1E9B6516-6AA8-4DF8-8EA9-2645397AB373}"/>
    <cellStyle name="Input 2 7 4" xfId="7912" xr:uid="{E72933BA-2886-481F-BAA0-3D94DB20C8BC}"/>
    <cellStyle name="Input 2 7 4 2" xfId="7913" xr:uid="{52B5E63B-B744-41C4-9CC2-A007C0EEDA05}"/>
    <cellStyle name="Input 2 7 4 2 2" xfId="39458" xr:uid="{DBBFED4F-3B7B-4FF0-B661-3E3E6DA454A4}"/>
    <cellStyle name="Input 2 7 4 3" xfId="30807" xr:uid="{6676B065-F761-4A53-8A35-1EF245995D88}"/>
    <cellStyle name="Input 2 7 5" xfId="7914" xr:uid="{AF065DC8-A426-40C0-ADDA-3A232E1E3F35}"/>
    <cellStyle name="Input 2 7 5 2" xfId="7915" xr:uid="{59E38FF0-CE71-4DF9-9F97-FD315034CCAA}"/>
    <cellStyle name="Input 2 7 5 2 2" xfId="40591" xr:uid="{93641C0E-8046-4A82-8D1B-B7E672FC42B0}"/>
    <cellStyle name="Input 2 7 5 3" xfId="48164" xr:uid="{A426E199-6EA1-4A2F-A9E5-641BC071C734}"/>
    <cellStyle name="Input 2 7 6" xfId="7916" xr:uid="{640D3073-8747-422C-A253-D8F82D6B58F3}"/>
    <cellStyle name="Input 2 7 6 2" xfId="40592" xr:uid="{8DCBBCF1-3642-4CFA-B558-B5284BB65199}"/>
    <cellStyle name="Input 2 7 7" xfId="25961" xr:uid="{6B1518D1-8082-4E11-9425-E3FFCF1E5848}"/>
    <cellStyle name="Input 2 8" xfId="1330" xr:uid="{50D4CA94-A8AE-4E0A-AFD5-422A569271FD}"/>
    <cellStyle name="Input 2 8 2" xfId="7917" xr:uid="{4B043A94-8D97-48B3-9936-0C758134F353}"/>
    <cellStyle name="Input 2 8 2 2" xfId="7918" xr:uid="{354AABA2-A14A-4847-946F-A92FE1CCCE1A}"/>
    <cellStyle name="Input 2 8 2 2 2" xfId="7919" xr:uid="{1AF9C3E6-664C-4C5A-8415-348FE1384E3C}"/>
    <cellStyle name="Input 2 8 2 2 2 2" xfId="49321" xr:uid="{3DE8C1D4-8E00-44DE-8BEE-E58EDB52A9CE}"/>
    <cellStyle name="Input 2 8 2 2 3" xfId="31353" xr:uid="{88F9C14C-86B0-46F6-8C16-952EE00A7174}"/>
    <cellStyle name="Input 2 8 2 3" xfId="7920" xr:uid="{B5D5948E-D386-4BE4-9FEA-C3CC40ACB5BF}"/>
    <cellStyle name="Input 2 8 2 3 2" xfId="7921" xr:uid="{B662EEC0-BCCD-4BEE-8D91-483C435FE279}"/>
    <cellStyle name="Input 2 8 2 3 2 2" xfId="47204" xr:uid="{E7AFD7B0-9FE7-44D6-B76E-A72DD2D41BFB}"/>
    <cellStyle name="Input 2 8 2 3 3" xfId="36535" xr:uid="{BC60F6F6-5AD1-4257-8A93-74EB08C48893}"/>
    <cellStyle name="Input 2 8 2 4" xfId="7922" xr:uid="{CAF5784A-358F-45FA-B82E-A322F103F4CF}"/>
    <cellStyle name="Input 2 8 2 4 2" xfId="48085" xr:uid="{3A043C61-021A-4162-84B0-4D61B3E5158E}"/>
    <cellStyle name="Input 2 8 2 5" xfId="32651" xr:uid="{4183C136-2544-416B-9ED4-D786409E1A88}"/>
    <cellStyle name="Input 2 8 3" xfId="7923" xr:uid="{B550A4F2-42D6-4BB7-89F0-891A10185A88}"/>
    <cellStyle name="Input 2 8 3 2" xfId="7924" xr:uid="{169A4950-D880-4E03-AB2E-D50BDF074690}"/>
    <cellStyle name="Input 2 8 3 2 2" xfId="28835" xr:uid="{EB250C62-0944-4A7A-A029-11C675A5245D}"/>
    <cellStyle name="Input 2 8 3 3" xfId="29503" xr:uid="{4C165C5F-5497-4E64-B7F9-22FA0A93EE8B}"/>
    <cellStyle name="Input 2 8 4" xfId="7925" xr:uid="{5CAEF35C-DEAA-4695-995D-BC20727EA0CC}"/>
    <cellStyle name="Input 2 8 4 2" xfId="7926" xr:uid="{29FBD85C-4691-4258-A119-DB23C1202B4F}"/>
    <cellStyle name="Input 2 8 4 2 2" xfId="26508" xr:uid="{06F69655-582A-4087-8AEA-D48EDA14675D}"/>
    <cellStyle name="Input 2 8 4 3" xfId="29686" xr:uid="{572F7084-EE45-4721-AAF6-7B5174CD793D}"/>
    <cellStyle name="Input 2 8 5" xfId="7927" xr:uid="{EC847958-844D-40CB-9F85-B2765B8F38CB}"/>
    <cellStyle name="Input 2 8 5 2" xfId="40593" xr:uid="{FC33938B-FA81-473E-8297-BF8CA4B2B572}"/>
    <cellStyle name="Input 2 8 6" xfId="27206" xr:uid="{66952A99-7C33-4300-A90B-B0EE02E67406}"/>
    <cellStyle name="Input 2 9" xfId="2854" xr:uid="{1E1B694C-F5D5-420C-88F7-B50DB2DB4423}"/>
    <cellStyle name="Input 2 9 2" xfId="7928" xr:uid="{6C31D873-5384-4CF4-B407-EC29A5652B5B}"/>
    <cellStyle name="Input 2 9 2 2" xfId="7929" xr:uid="{BADE615C-0C18-43A9-9CA3-7BEE757D21CF}"/>
    <cellStyle name="Input 2 9 2 2 2" xfId="38810" xr:uid="{DE5E9D0E-C7A8-41D5-AF17-E0C940DB0A8B}"/>
    <cellStyle name="Input 2 9 2 3" xfId="48287" xr:uid="{2C38D139-1B8D-455C-BE92-78F713ABDF3B}"/>
    <cellStyle name="Input 2 9 3" xfId="7930" xr:uid="{6812C228-76C1-4C35-BC80-1AC06BFE7794}"/>
    <cellStyle name="Input 2 9 3 2" xfId="7931" xr:uid="{F5864EE9-D3EB-431C-B229-E10C3C694B87}"/>
    <cellStyle name="Input 2 9 3 2 2" xfId="30805" xr:uid="{17426A14-C9D2-4A32-B05D-F71E28C799F6}"/>
    <cellStyle name="Input 2 9 3 3" xfId="36563" xr:uid="{A17092D0-E2C1-48C0-87D6-8B08B9160C21}"/>
    <cellStyle name="Input 2 9 4" xfId="7932" xr:uid="{A6A92DD4-6F37-41BE-A085-5DD0B10AFA31}"/>
    <cellStyle name="Input 2 9 4 2" xfId="45430" xr:uid="{F53507D5-0DAB-4597-B6A1-690DAB9DCE71}"/>
    <cellStyle name="Input 2 9 5" xfId="31966" xr:uid="{90B11EC0-AC8F-409A-B4B1-C4E3FFA7F068}"/>
    <cellStyle name="Input 3" xfId="326" xr:uid="{9040816F-3749-4B20-AC2D-01F18A003542}"/>
    <cellStyle name="Input 3 10" xfId="7933" xr:uid="{2C2DF2F3-0286-4283-8084-ADC07B3EEB0E}"/>
    <cellStyle name="Input 3 10 2" xfId="7934" xr:uid="{B92F3633-8C6A-4FF6-8CE1-B93D2D8EB389}"/>
    <cellStyle name="Input 3 10 2 2" xfId="47959" xr:uid="{101D6A59-1907-4CB1-82A7-FA5156EC8F24}"/>
    <cellStyle name="Input 3 10 3" xfId="35165" xr:uid="{CE9EDC16-AEA7-4DE9-81BA-5E1070803C12}"/>
    <cellStyle name="Input 3 11" xfId="7935" xr:uid="{BA89E0E0-29CD-44DF-B4D4-DDA63ACB9E08}"/>
    <cellStyle name="Input 3 11 2" xfId="7936" xr:uid="{D8D8098B-4B36-4214-B983-B5D19C9CA491}"/>
    <cellStyle name="Input 3 11 2 2" xfId="40594" xr:uid="{782056E9-51F9-457C-9E70-DDFD176C7D91}"/>
    <cellStyle name="Input 3 11 3" xfId="36825" xr:uid="{976F8916-F4F5-4885-A902-610684B13314}"/>
    <cellStyle name="Input 3 12" xfId="7937" xr:uid="{2BE364AD-8D6B-485B-B9D7-8AF31BAB1E1A}"/>
    <cellStyle name="Input 3 12 2" xfId="40595" xr:uid="{A55420FF-4031-426E-9AAE-7A1516120C43}"/>
    <cellStyle name="Input 3 13" xfId="40596" xr:uid="{377CA96A-DA74-4DE4-B353-BE0AD68F38F2}"/>
    <cellStyle name="Input 3 14" xfId="29632" xr:uid="{794E0954-52E2-472C-B61B-3CC8D15A6DE6}"/>
    <cellStyle name="Input 3 2" xfId="889" xr:uid="{DA7C5E6A-77ED-4D4F-AD3A-35C0A4FBD9DD}"/>
    <cellStyle name="Input 3 2 10" xfId="7938" xr:uid="{A2F26902-D8BD-4EEF-B1D6-55C38FD8C653}"/>
    <cellStyle name="Input 3 2 10 2" xfId="45691" xr:uid="{DA99E9A4-93BD-47D1-BEFD-7462CB25AD92}"/>
    <cellStyle name="Input 3 2 11" xfId="31402" xr:uid="{1D084015-CC57-48EF-BF06-82CDCC8B2AC0}"/>
    <cellStyle name="Input 3 2 2" xfId="911" xr:uid="{3593E364-A71A-4A3B-8D69-F9467E1F0126}"/>
    <cellStyle name="Input 3 2 2 10" xfId="7939" xr:uid="{6B464E70-1F8D-458C-A08D-84CE138E9B5A}"/>
    <cellStyle name="Input 3 2 2 10 2" xfId="43781" xr:uid="{C961820D-5248-470A-82D7-96F0BC1A0D21}"/>
    <cellStyle name="Input 3 2 2 11" xfId="31481" xr:uid="{CEE45D0A-D169-416D-AD8B-8FC0711AB386}"/>
    <cellStyle name="Input 3 2 2 2" xfId="1258" xr:uid="{24E907AB-9A13-4E52-9A42-2049F7C47754}"/>
    <cellStyle name="Input 3 2 2 2 2" xfId="1569" xr:uid="{C6DCD005-0907-47A8-A712-CCA6909B4A7C}"/>
    <cellStyle name="Input 3 2 2 2 2 2" xfId="2560" xr:uid="{27EC5ACF-63C5-4003-BC6A-901F7ADA13BB}"/>
    <cellStyle name="Input 3 2 2 2 2 2 2" xfId="7940" xr:uid="{686D3EB6-3201-4385-9661-DB884FDD4EAE}"/>
    <cellStyle name="Input 3 2 2 2 2 2 2 2" xfId="7941" xr:uid="{7F0A3CAE-843D-497D-8DD9-F774470D88E2}"/>
    <cellStyle name="Input 3 2 2 2 2 2 2 2 2" xfId="7942" xr:uid="{1A569BC3-50AE-4A41-8E36-438EF7ADA986}"/>
    <cellStyle name="Input 3 2 2 2 2 2 2 2 2 2" xfId="26825" xr:uid="{2265D974-2168-4DF4-ABCF-B07634622876}"/>
    <cellStyle name="Input 3 2 2 2 2 2 2 2 3" xfId="33484" xr:uid="{D335CF09-68BB-4694-829B-413EAD4DC0C2}"/>
    <cellStyle name="Input 3 2 2 2 2 2 2 3" xfId="7943" xr:uid="{CCCF575E-30DE-48C3-8C2B-51856ECAAFC7}"/>
    <cellStyle name="Input 3 2 2 2 2 2 2 3 2" xfId="7944" xr:uid="{B618F4D7-0226-45CB-A732-F1620CC46489}"/>
    <cellStyle name="Input 3 2 2 2 2 2 2 3 2 2" xfId="44400" xr:uid="{302E038D-3AE6-4BAC-9FC5-69210BD67EF2}"/>
    <cellStyle name="Input 3 2 2 2 2 2 2 3 3" xfId="35505" xr:uid="{ADE2A835-D240-43B9-9128-85BF54DD4D18}"/>
    <cellStyle name="Input 3 2 2 2 2 2 2 4" xfId="7945" xr:uid="{DD691B12-26E6-4108-A355-59A778134DC0}"/>
    <cellStyle name="Input 3 2 2 2 2 2 2 4 2" xfId="46735" xr:uid="{2D23A756-0EB2-4FA5-B724-ACFFB2EB386A}"/>
    <cellStyle name="Input 3 2 2 2 2 2 2 5" xfId="44744" xr:uid="{77DD622B-906A-4329-A8CE-C2BC43777E98}"/>
    <cellStyle name="Input 3 2 2 2 2 2 3" xfId="7946" xr:uid="{BBD6E44C-39ED-49A3-A135-BB8EADFE27A0}"/>
    <cellStyle name="Input 3 2 2 2 2 2 3 2" xfId="7947" xr:uid="{276241C0-4555-41F9-A2F6-CE523F750218}"/>
    <cellStyle name="Input 3 2 2 2 2 2 3 2 2" xfId="38110" xr:uid="{55406112-385D-4869-AC88-CC9BF16DA320}"/>
    <cellStyle name="Input 3 2 2 2 2 2 3 3" xfId="33998" xr:uid="{53569763-6A79-4871-A506-A37FEAD92085}"/>
    <cellStyle name="Input 3 2 2 2 2 2 4" xfId="7948" xr:uid="{F9061F2D-3448-429E-B354-3EB3424A4A47}"/>
    <cellStyle name="Input 3 2 2 2 2 2 4 2" xfId="7949" xr:uid="{C89520E9-81CD-45F5-9E07-CDFDCE56A3A6}"/>
    <cellStyle name="Input 3 2 2 2 2 2 4 2 2" xfId="40597" xr:uid="{78399A36-091D-43C5-B085-7F1691BD5F14}"/>
    <cellStyle name="Input 3 2 2 2 2 2 4 3" xfId="35955" xr:uid="{7A42F7BE-644C-41EB-8387-DBC61109BB69}"/>
    <cellStyle name="Input 3 2 2 2 2 2 5" xfId="7950" xr:uid="{6F9F60FD-4C2E-43EC-9E8C-130D35F60E12}"/>
    <cellStyle name="Input 3 2 2 2 2 2 5 2" xfId="40598" xr:uid="{218C11A2-7619-4138-9418-6CB79843315C}"/>
    <cellStyle name="Input 3 2 2 2 2 2 6" xfId="28243" xr:uid="{D9A6B19A-9E8F-4A4D-AE98-E24D123A18CD}"/>
    <cellStyle name="Input 3 2 2 2 2 3" xfId="7951" xr:uid="{84F8CBFF-1181-4552-851A-886E417477F5}"/>
    <cellStyle name="Input 3 2 2 2 2 3 2" xfId="7952" xr:uid="{8EE4C4E7-1C2D-4908-8F7F-308B61C92918}"/>
    <cellStyle name="Input 3 2 2 2 2 3 2 2" xfId="7953" xr:uid="{A589778F-F2CB-4DFE-BDF2-8B57B7808B16}"/>
    <cellStyle name="Input 3 2 2 2 2 3 2 2 2" xfId="38283" xr:uid="{06C16AF7-2C48-45C0-A8A5-E81BECA3F8D9}"/>
    <cellStyle name="Input 3 2 2 2 2 3 2 3" xfId="47778" xr:uid="{DC2EF109-37CF-40F9-8047-6EC3E3E3458F}"/>
    <cellStyle name="Input 3 2 2 2 2 3 3" xfId="7954" xr:uid="{57B1F7C8-C527-4BAD-9AE3-FE32ACCE2EA4}"/>
    <cellStyle name="Input 3 2 2 2 2 3 3 2" xfId="7955" xr:uid="{E11DE2B4-6A75-46B4-99A9-38CDD8132F8B}"/>
    <cellStyle name="Input 3 2 2 2 2 3 3 2 2" xfId="40599" xr:uid="{0E3A0FC3-6E1C-4998-AD50-437BE128FC73}"/>
    <cellStyle name="Input 3 2 2 2 2 3 3 3" xfId="36039" xr:uid="{89176436-1CE9-4741-AB91-3281E56E09EA}"/>
    <cellStyle name="Input 3 2 2 2 2 3 4" xfId="7956" xr:uid="{4C65C7B4-2F86-4AE9-98D8-D6071039B31D}"/>
    <cellStyle name="Input 3 2 2 2 2 3 4 2" xfId="40600" xr:uid="{77582E70-C068-446D-8174-FBA42543B23C}"/>
    <cellStyle name="Input 3 2 2 2 2 3 5" xfId="32793" xr:uid="{84E0692F-9391-4CD9-ABFE-CFB0441B5778}"/>
    <cellStyle name="Input 3 2 2 2 2 4" xfId="7957" xr:uid="{C02DA3E7-FC7B-4ABF-B924-90B984889550}"/>
    <cellStyle name="Input 3 2 2 2 2 4 2" xfId="7958" xr:uid="{F381171D-E7D2-4CDA-804D-A3F410993D87}"/>
    <cellStyle name="Input 3 2 2 2 2 4 2 2" xfId="39327" xr:uid="{E5E59195-CAB3-4C0F-91DD-19D800B68E11}"/>
    <cellStyle name="Input 3 2 2 2 2 4 3" xfId="27661" xr:uid="{CB8BA2EF-379A-45E3-8C47-22904085C72D}"/>
    <cellStyle name="Input 3 2 2 2 2 5" xfId="7959" xr:uid="{301402F5-501F-4766-B23B-D63B49A348A4}"/>
    <cellStyle name="Input 3 2 2 2 2 5 2" xfId="7960" xr:uid="{896C4338-385A-4356-B986-7529D9360FBD}"/>
    <cellStyle name="Input 3 2 2 2 2 5 2 2" xfId="40601" xr:uid="{F89BB1DA-A27C-4EAA-9702-D61C0703E937}"/>
    <cellStyle name="Input 3 2 2 2 2 5 3" xfId="37165" xr:uid="{7DC022F1-1E94-4434-BAEF-01306E925C94}"/>
    <cellStyle name="Input 3 2 2 2 2 6" xfId="7961" xr:uid="{C172824C-8226-4525-8A7F-DC60479BC386}"/>
    <cellStyle name="Input 3 2 2 2 2 6 2" xfId="40602" xr:uid="{5596DAA0-DB25-4C09-8693-61141E9E1D97}"/>
    <cellStyle name="Input 3 2 2 2 2 7" xfId="31800" xr:uid="{87AE993A-CB9B-4594-87D5-D8DBBDB715CE}"/>
    <cellStyle name="Input 3 2 2 2 3" xfId="1831" xr:uid="{61E54C1A-0366-4021-8A2A-459EBFCC99DC}"/>
    <cellStyle name="Input 3 2 2 2 3 2" xfId="2816" xr:uid="{4A385315-6FAF-4DE9-B890-0BF770CFA938}"/>
    <cellStyle name="Input 3 2 2 2 3 2 2" xfId="7962" xr:uid="{2A6BB617-5429-4613-84DA-77D8098D5E1E}"/>
    <cellStyle name="Input 3 2 2 2 3 2 2 2" xfId="7963" xr:uid="{33197673-3DC6-4286-ACB0-668F219E464D}"/>
    <cellStyle name="Input 3 2 2 2 3 2 2 2 2" xfId="7964" xr:uid="{88376E0D-8DCD-4B8E-A174-C5396BC3D837}"/>
    <cellStyle name="Input 3 2 2 2 3 2 2 2 2 2" xfId="37621" xr:uid="{0C4C4E2C-D99D-4DEC-AFD6-BA09414747B9}"/>
    <cellStyle name="Input 3 2 2 2 3 2 2 2 3" xfId="33420" xr:uid="{6DE0A5EE-8362-4755-9C44-EBA1E3215578}"/>
    <cellStyle name="Input 3 2 2 2 3 2 2 3" xfId="7965" xr:uid="{9C4CD5AA-F173-47CB-8C4B-CBB1177B0045}"/>
    <cellStyle name="Input 3 2 2 2 3 2 2 3 2" xfId="7966" xr:uid="{E61A5ABB-35DC-441D-88AE-1A39F1875AD4}"/>
    <cellStyle name="Input 3 2 2 2 3 2 2 3 2 2" xfId="40603" xr:uid="{4E97054C-C357-4A1B-9756-592580D30C39}"/>
    <cellStyle name="Input 3 2 2 2 3 2 2 3 3" xfId="30919" xr:uid="{ED6B7C31-70CD-4C88-BE25-5343231C29FB}"/>
    <cellStyle name="Input 3 2 2 2 3 2 2 4" xfId="7967" xr:uid="{DB175A9E-9265-4395-BC0A-E2E0B5ACC927}"/>
    <cellStyle name="Input 3 2 2 2 3 2 2 4 2" xfId="40604" xr:uid="{70E620C6-9303-44E4-9D81-23544A94AE4F}"/>
    <cellStyle name="Input 3 2 2 2 3 2 2 5" xfId="33329" xr:uid="{E066A52A-88CE-4E96-A9FF-84BF7251E964}"/>
    <cellStyle name="Input 3 2 2 2 3 2 3" xfId="7968" xr:uid="{B704D3BC-F7EE-4C66-995D-B8E59A2FE986}"/>
    <cellStyle name="Input 3 2 2 2 3 2 3 2" xfId="7969" xr:uid="{283BBC1A-41F4-4908-A8C3-6978BF1CA827}"/>
    <cellStyle name="Input 3 2 2 2 3 2 3 2 2" xfId="37923" xr:uid="{B0BECBDF-2F12-4F0B-838F-3873A1469DCD}"/>
    <cellStyle name="Input 3 2 2 2 3 2 3 3" xfId="33776" xr:uid="{A0CA949A-CCD2-4CE0-8E13-5230FC2C50C5}"/>
    <cellStyle name="Input 3 2 2 2 3 2 4" xfId="7970" xr:uid="{F3F5BE99-4648-4718-A00D-C2F8D989DA44}"/>
    <cellStyle name="Input 3 2 2 2 3 2 4 2" xfId="7971" xr:uid="{DD80A0BB-BE67-44E9-BCC0-C9F41FE46B86}"/>
    <cellStyle name="Input 3 2 2 2 3 2 4 2 2" xfId="29187" xr:uid="{AA0CC9BF-3773-4B6E-B2A5-AA29B94B46DF}"/>
    <cellStyle name="Input 3 2 2 2 3 2 4 3" xfId="33965" xr:uid="{52406C6C-E1C2-4850-9AD0-50FFD2A2448E}"/>
    <cellStyle name="Input 3 2 2 2 3 2 5" xfId="7972" xr:uid="{FFD374F8-5104-4282-8186-F71AB6745DD0}"/>
    <cellStyle name="Input 3 2 2 2 3 2 5 2" xfId="40605" xr:uid="{4B7D5DF0-B162-4069-9E41-65A2121CA11D}"/>
    <cellStyle name="Input 3 2 2 2 3 2 6" xfId="32391" xr:uid="{0D7E7892-B49B-4D98-BB79-83EB0F5A79B0}"/>
    <cellStyle name="Input 3 2 2 2 3 3" xfId="7973" xr:uid="{40A6DCB8-5D98-4FBA-B175-175899FD92A8}"/>
    <cellStyle name="Input 3 2 2 2 3 3 2" xfId="7974" xr:uid="{5C519339-55F1-49FD-B2F6-52CF5720E2E2}"/>
    <cellStyle name="Input 3 2 2 2 3 3 2 2" xfId="7975" xr:uid="{0ED4B2F4-E072-4D7D-BED6-87D1A2DFB40E}"/>
    <cellStyle name="Input 3 2 2 2 3 3 2 2 2" xfId="37855" xr:uid="{357E56AC-12F5-4706-A43B-9CB174C9CB23}"/>
    <cellStyle name="Input 3 2 2 2 3 3 2 3" xfId="33690" xr:uid="{D9B53559-1B87-41BE-8FAE-8F5845B1D9E6}"/>
    <cellStyle name="Input 3 2 2 2 3 3 3" xfId="7976" xr:uid="{F2342D86-15DD-4AD4-846B-7621D0DBEFD9}"/>
    <cellStyle name="Input 3 2 2 2 3 3 3 2" xfId="7977" xr:uid="{59D0B8D4-58EB-48F2-A102-E9BE9237C45D}"/>
    <cellStyle name="Input 3 2 2 2 3 3 3 2 2" xfId="26880" xr:uid="{56BF8ACB-EAB5-4AC9-B910-876973F0E850}"/>
    <cellStyle name="Input 3 2 2 2 3 3 3 3" xfId="25486" xr:uid="{10B73D55-57A2-4C69-B740-FB0FA32918FB}"/>
    <cellStyle name="Input 3 2 2 2 3 3 4" xfId="7978" xr:uid="{7B0374E0-127A-4392-929E-F6A381712F0A}"/>
    <cellStyle name="Input 3 2 2 2 3 3 4 2" xfId="40606" xr:uid="{17AB70FB-7577-49D6-B72F-1930348E3611}"/>
    <cellStyle name="Input 3 2 2 2 3 3 5" xfId="32916" xr:uid="{41916C1F-1246-4DEF-8BFE-4340A2EBEE55}"/>
    <cellStyle name="Input 3 2 2 2 3 4" xfId="7979" xr:uid="{4356376C-63EB-4BFB-9B45-44C376B91803}"/>
    <cellStyle name="Input 3 2 2 2 3 4 2" xfId="7980" xr:uid="{01A0965D-D685-499D-B35C-D33542B81B02}"/>
    <cellStyle name="Input 3 2 2 2 3 4 2 2" xfId="25642" xr:uid="{F48534BF-7019-4DA3-BBE6-170C509F79D2}"/>
    <cellStyle name="Input 3 2 2 2 3 4 3" xfId="26486" xr:uid="{1B174553-4FD7-4E5B-87EE-6B71CF7CEE25}"/>
    <cellStyle name="Input 3 2 2 2 3 5" xfId="7981" xr:uid="{055F88CA-9071-49D2-9A73-2F758E0EB5EE}"/>
    <cellStyle name="Input 3 2 2 2 3 5 2" xfId="7982" xr:uid="{A9D1BAA7-57FE-499C-8A26-AA3F23D010E3}"/>
    <cellStyle name="Input 3 2 2 2 3 5 2 2" xfId="40607" xr:uid="{D3F059EA-ECB4-4302-A1E6-ECD43F9BD02A}"/>
    <cellStyle name="Input 3 2 2 2 3 5 3" xfId="37364" xr:uid="{015378D6-92B7-4742-8CB2-30C7CEBC6BE8}"/>
    <cellStyle name="Input 3 2 2 2 3 6" xfId="7983" xr:uid="{E2DD353A-7DBE-4042-84A9-7A40D2B832CB}"/>
    <cellStyle name="Input 3 2 2 2 3 6 2" xfId="40608" xr:uid="{4AF8B63C-EE00-42A5-87CA-524741BBF084}"/>
    <cellStyle name="Input 3 2 2 2 3 7" xfId="31950" xr:uid="{C9CC2B15-4EFF-4880-817C-7B76AA09910B}"/>
    <cellStyle name="Input 3 2 2 2 4" xfId="2256" xr:uid="{8B52544B-AD66-4007-8607-4C67C3BE340D}"/>
    <cellStyle name="Input 3 2 2 2 4 2" xfId="7984" xr:uid="{3430E7AC-C5C4-4F89-A6FB-12CA0E7691A9}"/>
    <cellStyle name="Input 3 2 2 2 4 2 2" xfId="7985" xr:uid="{444048EC-A1E9-41BB-9111-86D059B00FC1}"/>
    <cellStyle name="Input 3 2 2 2 4 2 2 2" xfId="7986" xr:uid="{5584BA0B-9E33-45E7-A4B9-46D62D7B5BF9}"/>
    <cellStyle name="Input 3 2 2 2 4 2 2 2 2" xfId="31240" xr:uid="{38B4E7A1-B98B-433A-AA05-6A34BEA0FFC8}"/>
    <cellStyle name="Input 3 2 2 2 4 2 2 3" xfId="44372" xr:uid="{7797BE57-6C8D-4066-87EB-733C63051A47}"/>
    <cellStyle name="Input 3 2 2 2 4 2 3" xfId="7987" xr:uid="{13ACD5B0-D3A0-4980-B8E0-3821C201004E}"/>
    <cellStyle name="Input 3 2 2 2 4 2 3 2" xfId="7988" xr:uid="{E1C950AD-E115-4F0B-A6A6-C54C4639D1DC}"/>
    <cellStyle name="Input 3 2 2 2 4 2 3 2 2" xfId="40609" xr:uid="{AA05C550-A6BB-4CBE-ACCA-D2A856C2E68D}"/>
    <cellStyle name="Input 3 2 2 2 4 2 3 3" xfId="28071" xr:uid="{B651AEEC-1258-4E27-84DD-2893267505C8}"/>
    <cellStyle name="Input 3 2 2 2 4 2 4" xfId="7989" xr:uid="{A8A02A24-4F91-49CF-A391-6881FB3B77CB}"/>
    <cellStyle name="Input 3 2 2 2 4 2 4 2" xfId="40610" xr:uid="{4B5D7576-18A7-4656-B8A5-78D24D4D21A0}"/>
    <cellStyle name="Input 3 2 2 2 4 2 5" xfId="28187" xr:uid="{E7418635-08E3-435B-B201-F6F3441C2061}"/>
    <cellStyle name="Input 3 2 2 2 4 3" xfId="7990" xr:uid="{4C3D07F5-ABE7-4241-9ED2-889637C0945F}"/>
    <cellStyle name="Input 3 2 2 2 4 3 2" xfId="7991" xr:uid="{EBE404AE-6CC6-4560-A9DB-C371C48E6FE6}"/>
    <cellStyle name="Input 3 2 2 2 4 3 2 2" xfId="38898" xr:uid="{8C2EF10B-236F-4E1A-8916-C4E60A9ECFCE}"/>
    <cellStyle name="Input 3 2 2 2 4 3 3" xfId="34944" xr:uid="{18F20F4A-D29C-4371-9F3B-93EA4502BF39}"/>
    <cellStyle name="Input 3 2 2 2 4 4" xfId="7992" xr:uid="{62699CD4-D620-4C31-A653-7A0A11360307}"/>
    <cellStyle name="Input 3 2 2 2 4 4 2" xfId="7993" xr:uid="{67A76657-5B72-4084-84A6-98223B043622}"/>
    <cellStyle name="Input 3 2 2 2 4 4 2 2" xfId="40611" xr:uid="{B47102DA-7B1D-42BC-A571-E6FBE6A0820F}"/>
    <cellStyle name="Input 3 2 2 2 4 4 3" xfId="48021" xr:uid="{EB431816-870D-4174-9D4E-637BB9BA88F1}"/>
    <cellStyle name="Input 3 2 2 2 4 5" xfId="7994" xr:uid="{DF8E64D3-D053-4520-95C2-500DD648DC6F}"/>
    <cellStyle name="Input 3 2 2 2 4 5 2" xfId="31055" xr:uid="{C7FDA451-D69F-4962-8CF4-4247EFB4C398}"/>
    <cellStyle name="Input 3 2 2 2 4 6" xfId="46503" xr:uid="{73C1F218-6AEF-4D1E-BAC1-9C6349BF73D7}"/>
    <cellStyle name="Input 3 2 2 2 5" xfId="7995" xr:uid="{5B2B3CC4-ACE2-4769-85B8-5D35C55C155A}"/>
    <cellStyle name="Input 3 2 2 2 5 2" xfId="7996" xr:uid="{AB515461-9A8E-4510-B4A0-9198996A0288}"/>
    <cellStyle name="Input 3 2 2 2 5 2 2" xfId="7997" xr:uid="{153812F0-FE08-4D49-917F-B04C7FFAED22}"/>
    <cellStyle name="Input 3 2 2 2 5 2 2 2" xfId="47599" xr:uid="{544FA177-EF23-4FF2-9B8C-347E01C73027}"/>
    <cellStyle name="Input 3 2 2 2 5 2 3" xfId="35010" xr:uid="{DFFC3BB8-77B2-4723-BA5D-83A3735E14B4}"/>
    <cellStyle name="Input 3 2 2 2 5 3" xfId="7998" xr:uid="{34FD49B7-B302-424C-91BA-9C8B258CCCD7}"/>
    <cellStyle name="Input 3 2 2 2 5 3 2" xfId="7999" xr:uid="{BCF73470-C685-4C3F-ABF7-1D05BF4255DB}"/>
    <cellStyle name="Input 3 2 2 2 5 3 2 2" xfId="40612" xr:uid="{277F4ACB-B3CC-4A9B-9344-E21FFAFC6AE7}"/>
    <cellStyle name="Input 3 2 2 2 5 3 3" xfId="29937" xr:uid="{BC12C598-7CAD-4D93-8D50-7FF8F21754E6}"/>
    <cellStyle name="Input 3 2 2 2 5 4" xfId="8000" xr:uid="{8EE75F1B-D1D9-4AE4-8587-D7B4D3915C6C}"/>
    <cellStyle name="Input 3 2 2 2 5 4 2" xfId="40613" xr:uid="{A8C1D3F1-A698-446B-A2C0-2FA164FAEC09}"/>
    <cellStyle name="Input 3 2 2 2 5 5" xfId="32607" xr:uid="{96F73EB1-623E-4AD9-B40D-FB61511F4EEF}"/>
    <cellStyle name="Input 3 2 2 2 6" xfId="8001" xr:uid="{A31CDA79-203F-410C-AA53-EC78D8CF522A}"/>
    <cellStyle name="Input 3 2 2 2 6 2" xfId="8002" xr:uid="{9B33841F-A06D-45FD-9AAB-DB9786C7FF0D}"/>
    <cellStyle name="Input 3 2 2 2 6 2 2" xfId="28948" xr:uid="{51B5BCDB-3133-462E-B32F-61266B80BA7A}"/>
    <cellStyle name="Input 3 2 2 2 6 3" xfId="34107" xr:uid="{F3CCB2A6-BD8C-454E-9C20-EEB9D30418DF}"/>
    <cellStyle name="Input 3 2 2 2 7" xfId="8003" xr:uid="{727A4F9D-3000-4B4E-864C-5DCF6C429CDA}"/>
    <cellStyle name="Input 3 2 2 2 7 2" xfId="8004" xr:uid="{EC141ED5-365B-4A8A-B528-EC7981E998C6}"/>
    <cellStyle name="Input 3 2 2 2 7 2 2" xfId="47468" xr:uid="{5717547B-D5FF-4B75-84DD-B53771E32E9B}"/>
    <cellStyle name="Input 3 2 2 2 7 3" xfId="25807" xr:uid="{2D5B88AB-A89D-4C51-94AB-B23F30F58771}"/>
    <cellStyle name="Input 3 2 2 2 8" xfId="8005" xr:uid="{6B86C9CF-962D-4E48-847C-F39896696AC3}"/>
    <cellStyle name="Input 3 2 2 2 8 2" xfId="30859" xr:uid="{B4C8F045-6CA1-4B66-9FF0-7A5C0CBE490E}"/>
    <cellStyle name="Input 3 2 2 2 9" xfId="31626" xr:uid="{9278CE0F-7DE4-457C-98DB-16A09DE8CB19}"/>
    <cellStyle name="Input 3 2 2 3" xfId="1443" xr:uid="{3FCF5CF4-AC2B-43D4-918D-44F8F2AD43AE}"/>
    <cellStyle name="Input 3 2 2 3 2" xfId="1705" xr:uid="{B914A74F-6573-4CF8-998B-FDDE0D3093D3}"/>
    <cellStyle name="Input 3 2 2 3 2 2" xfId="2690" xr:uid="{8E9C09ED-2554-458B-AB30-D9E86492F0FD}"/>
    <cellStyle name="Input 3 2 2 3 2 2 2" xfId="8006" xr:uid="{A890587C-38FA-4DB1-B1C6-EAC9E7DF25D7}"/>
    <cellStyle name="Input 3 2 2 3 2 2 2 2" xfId="8007" xr:uid="{AA399120-210C-4591-AEB9-524C64C50DD8}"/>
    <cellStyle name="Input 3 2 2 3 2 2 2 2 2" xfId="8008" xr:uid="{9F681A51-AA12-4ABA-A9D2-9F8287AC9001}"/>
    <cellStyle name="Input 3 2 2 3 2 2 2 2 2 2" xfId="37836" xr:uid="{07A74ADA-1BBB-43AB-A6C7-6109F0B8E986}"/>
    <cellStyle name="Input 3 2 2 3 2 2 2 2 3" xfId="33665" xr:uid="{152C435A-5F0F-4A40-9E82-5BC0F6CFA80C}"/>
    <cellStyle name="Input 3 2 2 3 2 2 2 3" xfId="8009" xr:uid="{92A187A3-DB78-41EA-8E23-EB943940DDB6}"/>
    <cellStyle name="Input 3 2 2 3 2 2 2 3 2" xfId="8010" xr:uid="{52617458-E2F9-48CE-8EED-63435ABA8EF3}"/>
    <cellStyle name="Input 3 2 2 3 2 2 2 3 2 2" xfId="29857" xr:uid="{A132A8BB-CE20-43A5-B0E8-26D7B60C82F9}"/>
    <cellStyle name="Input 3 2 2 3 2 2 2 3 3" xfId="34172" xr:uid="{AB40FBFC-6627-4794-AFAA-BAC1CE19B2C5}"/>
    <cellStyle name="Input 3 2 2 3 2 2 2 4" xfId="8011" xr:uid="{4D56C10C-F97B-494B-B16C-1D9F891C9EE5}"/>
    <cellStyle name="Input 3 2 2 3 2 2 2 4 2" xfId="40614" xr:uid="{0659127E-BE3F-436F-BD7F-5792A34F8382}"/>
    <cellStyle name="Input 3 2 2 3 2 2 2 5" xfId="28405" xr:uid="{43445A78-14D4-4EBE-8020-00750FECFCD6}"/>
    <cellStyle name="Input 3 2 2 3 2 2 3" xfId="8012" xr:uid="{D2D30F4F-A559-452F-BF1D-FF2A642669D0}"/>
    <cellStyle name="Input 3 2 2 3 2 2 3 2" xfId="8013" xr:uid="{9567250E-0AE7-4962-AE00-FB9A1F280639}"/>
    <cellStyle name="Input 3 2 2 3 2 2 3 2 2" xfId="46713" xr:uid="{2987AAF2-5543-4EB8-8212-061677E5CC8F}"/>
    <cellStyle name="Input 3 2 2 3 2 2 3 3" xfId="35597" xr:uid="{930E4D98-916F-4838-808D-2F767B23C5E3}"/>
    <cellStyle name="Input 3 2 2 3 2 2 4" xfId="8014" xr:uid="{5A070C37-2F79-4699-BE95-7083DA17D80B}"/>
    <cellStyle name="Input 3 2 2 3 2 2 4 2" xfId="8015" xr:uid="{10003219-B97B-4F9F-BE55-59DD13D5322E}"/>
    <cellStyle name="Input 3 2 2 3 2 2 4 2 2" xfId="45649" xr:uid="{6F89D704-E4F5-4EDB-91D5-9CB55BA0141B}"/>
    <cellStyle name="Input 3 2 2 3 2 2 4 3" xfId="37302" xr:uid="{BAEA4338-0029-4C02-961F-59ECE030554E}"/>
    <cellStyle name="Input 3 2 2 3 2 2 5" xfId="8016" xr:uid="{483C1867-F63F-4DA8-B3C5-D525591CF0A1}"/>
    <cellStyle name="Input 3 2 2 3 2 2 5 2" xfId="46433" xr:uid="{BAF1BB97-09E5-436A-AD48-62A39A2A7E8C}"/>
    <cellStyle name="Input 3 2 2 3 2 2 6" xfId="32315" xr:uid="{9F13B5E1-F2C2-4B81-8A31-362DCCCE05EF}"/>
    <cellStyle name="Input 3 2 2 3 2 3" xfId="8017" xr:uid="{AB3A9F4E-55C3-4AA4-9648-2F0B32CFD961}"/>
    <cellStyle name="Input 3 2 2 3 2 3 2" xfId="8018" xr:uid="{3C3F7088-B385-453F-8A0E-348E2AEB8DA9}"/>
    <cellStyle name="Input 3 2 2 3 2 3 2 2" xfId="8019" xr:uid="{FF8E7ACF-DCF8-43F4-A719-7987E7F4CED6}"/>
    <cellStyle name="Input 3 2 2 3 2 3 2 2 2" xfId="38651" xr:uid="{7C669DA2-5C4C-4233-8D8A-4A3B30618B52}"/>
    <cellStyle name="Input 3 2 2 3 2 3 2 3" xfId="34651" xr:uid="{85287B1D-2C05-48D1-B206-21C856C8CAEB}"/>
    <cellStyle name="Input 3 2 2 3 2 3 3" xfId="8020" xr:uid="{4B5B5789-71C9-4E64-BF9C-8AB8FADA6431}"/>
    <cellStyle name="Input 3 2 2 3 2 3 3 2" xfId="8021" xr:uid="{294B5987-7E20-4CBC-9475-F37673508F0B}"/>
    <cellStyle name="Input 3 2 2 3 2 3 3 2 2" xfId="40615" xr:uid="{B2437A18-2F68-4B2F-9552-C33C2504A143}"/>
    <cellStyle name="Input 3 2 2 3 2 3 3 3" xfId="36402" xr:uid="{6E32FD94-B1C2-400A-9C27-3F32ED12C6A9}"/>
    <cellStyle name="Input 3 2 2 3 2 3 4" xfId="8022" xr:uid="{34E7FAD1-5026-46B6-A130-34E8320D2AA2}"/>
    <cellStyle name="Input 3 2 2 3 2 3 4 2" xfId="40616" xr:uid="{8AA6FEC3-FF6A-4BDE-A2D4-B9CA0C871577}"/>
    <cellStyle name="Input 3 2 2 3 2 3 5" xfId="32844" xr:uid="{11E26123-214F-448A-804F-68360DE49A2E}"/>
    <cellStyle name="Input 3 2 2 3 2 4" xfId="8023" xr:uid="{59F58432-0B32-459B-BC0F-9541F373B24C}"/>
    <cellStyle name="Input 3 2 2 3 2 4 2" xfId="8024" xr:uid="{D228C57D-3B45-44BB-8D36-9199C5CBA209}"/>
    <cellStyle name="Input 3 2 2 3 2 4 2 2" xfId="38608" xr:uid="{32F72B83-D4A4-4E27-8C7A-AB646A96DF2B}"/>
    <cellStyle name="Input 3 2 2 3 2 4 3" xfId="27926" xr:uid="{51A03398-55E9-47E7-AF9E-5C5A9161FD78}"/>
    <cellStyle name="Input 3 2 2 3 2 5" xfId="8025" xr:uid="{64FC8FE9-379E-4BD8-930A-55B51ABEA02B}"/>
    <cellStyle name="Input 3 2 2 3 2 5 2" xfId="8026" xr:uid="{519D9D29-569E-4876-9D3A-99B49C8876C0}"/>
    <cellStyle name="Input 3 2 2 3 2 5 2 2" xfId="40617" xr:uid="{5BA941E0-E905-464E-B72B-E788B0F8684E}"/>
    <cellStyle name="Input 3 2 2 3 2 5 3" xfId="28570" xr:uid="{02E849C0-55DA-492A-921D-EE4AD3AE561A}"/>
    <cellStyle name="Input 3 2 2 3 2 6" xfId="8027" xr:uid="{4AEBEA26-AF98-417A-880C-C3DD41843093}"/>
    <cellStyle name="Input 3 2 2 3 2 6 2" xfId="40618" xr:uid="{05820C33-2972-4E89-A7B4-4CFDDE2806F4}"/>
    <cellStyle name="Input 3 2 2 3 2 7" xfId="26153" xr:uid="{0E3CF99B-820F-448F-BB4E-90FBF4A8B5AE}"/>
    <cellStyle name="Input 3 2 2 3 3" xfId="2434" xr:uid="{F3912660-EDDB-4E3A-82A5-BB11B32C4792}"/>
    <cellStyle name="Input 3 2 2 3 3 2" xfId="8028" xr:uid="{BC126B9D-B0EA-4E95-87F5-86A7A8EFB526}"/>
    <cellStyle name="Input 3 2 2 3 3 2 2" xfId="8029" xr:uid="{BB5F97EA-066F-4345-BDE0-90071FA6133C}"/>
    <cellStyle name="Input 3 2 2 3 3 2 2 2" xfId="8030" xr:uid="{51129B1B-4F32-445A-9819-BBA30ABFCACC}"/>
    <cellStyle name="Input 3 2 2 3 3 2 2 2 2" xfId="38930" xr:uid="{FD7D64CC-1A21-410A-B445-5D272EB3226C}"/>
    <cellStyle name="Input 3 2 2 3 3 2 2 3" xfId="34990" xr:uid="{4994B352-BC31-47CF-8952-3F9F612EDC76}"/>
    <cellStyle name="Input 3 2 2 3 3 2 3" xfId="8031" xr:uid="{76DA7500-0AC0-49FC-875A-5D144BCD48F1}"/>
    <cellStyle name="Input 3 2 2 3 3 2 3 2" xfId="8032" xr:uid="{6B52CBB8-046C-4F3A-ACBD-D3CC87642596}"/>
    <cellStyle name="Input 3 2 2 3 3 2 3 2 2" xfId="40619" xr:uid="{021D9F3D-ACB1-41C9-9379-8F60F3EBDD11}"/>
    <cellStyle name="Input 3 2 2 3 3 2 3 3" xfId="45199" xr:uid="{B2AD1A00-A437-4A4E-998B-0F900C1E4D59}"/>
    <cellStyle name="Input 3 2 2 3 3 2 4" xfId="8033" xr:uid="{302477A9-7553-4F4E-B23B-86E47D5460E5}"/>
    <cellStyle name="Input 3 2 2 3 3 2 4 2" xfId="40620" xr:uid="{6EC9EB3A-4CC3-4B4D-B4FC-73BF9876D7A2}"/>
    <cellStyle name="Input 3 2 2 3 3 2 5" xfId="33270" xr:uid="{A6D39A85-99C2-4405-9FE4-D4FB6D4B3FC3}"/>
    <cellStyle name="Input 3 2 2 3 3 3" xfId="8034" xr:uid="{B6C71BC9-DC21-405F-8461-C2235D5B6B1D}"/>
    <cellStyle name="Input 3 2 2 3 3 3 2" xfId="8035" xr:uid="{A35E4E87-E0A7-4FF1-AEF3-1264CF96582E}"/>
    <cellStyle name="Input 3 2 2 3 3 3 2 2" xfId="38677" xr:uid="{5D65EE15-938A-444E-BEDC-2E999ACF4CA3}"/>
    <cellStyle name="Input 3 2 2 3 3 3 3" xfId="34680" xr:uid="{1129349B-B9A5-46A3-A92A-85093D8C85E5}"/>
    <cellStyle name="Input 3 2 2 3 3 4" xfId="8036" xr:uid="{A7D8115C-7CA6-4893-9DB5-1DEB909E35F6}"/>
    <cellStyle name="Input 3 2 2 3 3 4 2" xfId="8037" xr:uid="{5D02AED5-5A33-4822-B31D-DB3AF7CE2E19}"/>
    <cellStyle name="Input 3 2 2 3 3 4 2 2" xfId="25947" xr:uid="{6F23E838-A19E-4C41-806B-2C262498CCBB}"/>
    <cellStyle name="Input 3 2 2 3 3 4 3" xfId="36429" xr:uid="{A4690180-12E9-429B-BE2F-F13BBE659EA0}"/>
    <cellStyle name="Input 3 2 2 3 3 5" xfId="8038" xr:uid="{15D4FFDA-AA5B-491F-A3BF-A48FE5C2D4F3}"/>
    <cellStyle name="Input 3 2 2 3 3 5 2" xfId="26467" xr:uid="{60D8DC0B-95C0-4F81-810D-BCA13E782847}"/>
    <cellStyle name="Input 3 2 2 3 3 6" xfId="27909" xr:uid="{7BA2E4F0-71BD-41A1-B362-AC3F88F8657B}"/>
    <cellStyle name="Input 3 2 2 3 4" xfId="8039" xr:uid="{DC4443B4-0043-428B-99AE-14C4137E61A7}"/>
    <cellStyle name="Input 3 2 2 3 4 2" xfId="8040" xr:uid="{872C05A2-0714-4616-AD4B-5B9FEC251404}"/>
    <cellStyle name="Input 3 2 2 3 4 2 2" xfId="8041" xr:uid="{08538B7C-520D-4B89-A80B-D3CE99AA5CFA}"/>
    <cellStyle name="Input 3 2 2 3 4 2 2 2" xfId="37997" xr:uid="{94A28760-0ABB-4388-B439-8DCE97781196}"/>
    <cellStyle name="Input 3 2 2 3 4 2 3" xfId="33847" xr:uid="{25689415-1616-4EC3-832A-400E8F44F1F1}"/>
    <cellStyle name="Input 3 2 2 3 4 3" xfId="8042" xr:uid="{2D178E27-0DF9-4F51-A612-AF572EB43EC8}"/>
    <cellStyle name="Input 3 2 2 3 4 3 2" xfId="8043" xr:uid="{98954898-A036-4174-B7C1-6C8BA0C14591}"/>
    <cellStyle name="Input 3 2 2 3 4 3 2 2" xfId="25870" xr:uid="{8D0F01CC-40D6-4EA9-AC4F-A90B82455FE5}"/>
    <cellStyle name="Input 3 2 2 3 4 3 3" xfId="35831" xr:uid="{D8D43A24-F4E0-4622-92D7-436949287483}"/>
    <cellStyle name="Input 3 2 2 3 4 4" xfId="8044" xr:uid="{59EEB497-93A7-4614-A22E-01FC1000B649}"/>
    <cellStyle name="Input 3 2 2 3 4 4 2" xfId="28648" xr:uid="{70E845E8-32FC-4BD4-91A1-A666BC117683}"/>
    <cellStyle name="Input 3 2 2 3 4 5" xfId="32722" xr:uid="{B84492A0-B4FE-41F1-92D1-4993FC225302}"/>
    <cellStyle name="Input 3 2 2 3 5" xfId="8045" xr:uid="{FFC60379-195B-4E4E-AD68-74EC4E257641}"/>
    <cellStyle name="Input 3 2 2 3 5 2" xfId="8046" xr:uid="{C7023819-3C98-4919-B2A2-D21441E86A94}"/>
    <cellStyle name="Input 3 2 2 3 5 2 2" xfId="29636" xr:uid="{928DF4BE-0CC1-4BC5-8B68-BE246B8203AC}"/>
    <cellStyle name="Input 3 2 2 3 5 3" xfId="34096" xr:uid="{EB8C7606-7EBE-4DD9-B4D1-F6A2EA62D8DA}"/>
    <cellStyle name="Input 3 2 2 3 6" xfId="8047" xr:uid="{72D6D8CD-1583-4D15-87C7-20E797D33246}"/>
    <cellStyle name="Input 3 2 2 3 6 2" xfId="8048" xr:uid="{32652BEF-C448-46DA-9990-5FA4FB57A993}"/>
    <cellStyle name="Input 3 2 2 3 6 2 2" xfId="29450" xr:uid="{A35AD044-6091-43DB-A8A5-6A49F2528CE4}"/>
    <cellStyle name="Input 3 2 2 3 6 3" xfId="30002" xr:uid="{A65B144C-D894-4679-963B-ACA720B14327}"/>
    <cellStyle name="Input 3 2 2 3 7" xfId="8049" xr:uid="{E66994BF-255D-47D0-9913-63C57019E360}"/>
    <cellStyle name="Input 3 2 2 3 7 2" xfId="27428" xr:uid="{9447089F-600B-4B88-8049-46C4EF985704}"/>
    <cellStyle name="Input 3 2 2 3 8" xfId="31556" xr:uid="{E89FA950-787D-4356-9E99-2347C9BEA104}"/>
    <cellStyle name="Input 3 2 2 4" xfId="1352" xr:uid="{E7390D1F-F879-4424-9845-42AB5AD3785E}"/>
    <cellStyle name="Input 3 2 2 4 2" xfId="2343" xr:uid="{72642F02-EADE-4D54-A1A4-57A31E12F583}"/>
    <cellStyle name="Input 3 2 2 4 2 2" xfId="8050" xr:uid="{6AB15B88-7F86-4815-AAE4-74E62EF45FE8}"/>
    <cellStyle name="Input 3 2 2 4 2 2 2" xfId="8051" xr:uid="{5D61B105-1B2E-418D-8971-CE7833C4AC7E}"/>
    <cellStyle name="Input 3 2 2 4 2 2 2 2" xfId="8052" xr:uid="{371FFB5C-AA79-4610-BAB5-8C520B57DCDB}"/>
    <cellStyle name="Input 3 2 2 4 2 2 2 2 2" xfId="46885" xr:uid="{44C1A4A1-3B55-45F0-BA69-E27857483C0E}"/>
    <cellStyle name="Input 3 2 2 4 2 2 2 3" xfId="29522" xr:uid="{70A2A27B-D18D-494F-A628-580ADCD3BDD0}"/>
    <cellStyle name="Input 3 2 2 4 2 2 3" xfId="8053" xr:uid="{01F1EE56-6E32-436C-AF9B-D6791BD47C89}"/>
    <cellStyle name="Input 3 2 2 4 2 2 3 2" xfId="8054" xr:uid="{9C2E328C-777A-4C0F-A05D-57823CA2B77C}"/>
    <cellStyle name="Input 3 2 2 4 2 2 3 2 2" xfId="40621" xr:uid="{E3457422-B448-4149-95B0-3F758C223FE9}"/>
    <cellStyle name="Input 3 2 2 4 2 2 3 3" xfId="30169" xr:uid="{C683AD83-323D-49B5-9618-5983DA2B6E58}"/>
    <cellStyle name="Input 3 2 2 4 2 2 4" xfId="8055" xr:uid="{0B5A99E3-00DE-4B2B-8883-2CB3ACA62EA8}"/>
    <cellStyle name="Input 3 2 2 4 2 2 4 2" xfId="40622" xr:uid="{804F4838-A775-4111-85E5-F959EF239400}"/>
    <cellStyle name="Input 3 2 2 4 2 2 5" xfId="33215" xr:uid="{EDA653BF-6D8C-4D6D-AD6A-079E7BC964D7}"/>
    <cellStyle name="Input 3 2 2 4 2 3" xfId="8056" xr:uid="{DC756D73-F4A2-437F-AE17-46F14106705C}"/>
    <cellStyle name="Input 3 2 2 4 2 3 2" xfId="8057" xr:uid="{E9A28A53-0FE1-422A-BCC5-B80DB10C52D8}"/>
    <cellStyle name="Input 3 2 2 4 2 3 2 2" xfId="43696" xr:uid="{1D55F2D4-9573-4239-A6ED-97487E959075}"/>
    <cellStyle name="Input 3 2 2 4 2 3 3" xfId="33904" xr:uid="{D588998A-F3F6-439B-99B0-E109D98D004D}"/>
    <cellStyle name="Input 3 2 2 4 2 4" xfId="8058" xr:uid="{D7542491-925C-4C22-802F-EE92C0EE84D0}"/>
    <cellStyle name="Input 3 2 2 4 2 4 2" xfId="8059" xr:uid="{412A7E4E-E3CD-4B67-A708-9094C5E2E0B3}"/>
    <cellStyle name="Input 3 2 2 4 2 4 2 2" xfId="40623" xr:uid="{D0BA5302-BA27-43EC-A1DA-262C9E6B5113}"/>
    <cellStyle name="Input 3 2 2 4 2 4 3" xfId="44048" xr:uid="{C394CA75-FBB4-4162-9FEB-EA3210EA6CC7}"/>
    <cellStyle name="Input 3 2 2 4 2 5" xfId="8060" xr:uid="{E08FDC66-DC1E-4A65-B16F-D834FC985CC7}"/>
    <cellStyle name="Input 3 2 2 4 2 5 2" xfId="28486" xr:uid="{753E7062-17DB-4364-8500-324B191E8788}"/>
    <cellStyle name="Input 3 2 2 4 2 6" xfId="46702" xr:uid="{99442139-35F8-4E70-B718-F839071E7F18}"/>
    <cellStyle name="Input 3 2 2 4 3" xfId="8061" xr:uid="{6B8B442F-3EA9-4B63-AB4D-51B7D1CEC55D}"/>
    <cellStyle name="Input 3 2 2 4 3 2" xfId="8062" xr:uid="{488B036D-BFC6-44DE-BE47-991C2AB89A46}"/>
    <cellStyle name="Input 3 2 2 4 3 2 2" xfId="8063" xr:uid="{B5680F21-3191-4FFB-8B22-C91703D97F8B}"/>
    <cellStyle name="Input 3 2 2 4 3 2 2 2" xfId="28863" xr:uid="{C467D65A-6698-411C-A59A-51F79532F5AA}"/>
    <cellStyle name="Input 3 2 2 4 3 2 3" xfId="28082" xr:uid="{8C340E02-499A-4ACA-9729-7BD3686BF5A2}"/>
    <cellStyle name="Input 3 2 2 4 3 3" xfId="8064" xr:uid="{128193F3-FCA8-44AB-AF1D-F0A242BA0EF3}"/>
    <cellStyle name="Input 3 2 2 4 3 3 2" xfId="8065" xr:uid="{F764E7A9-0329-40E0-9CC0-5B2DC0ED5C43}"/>
    <cellStyle name="Input 3 2 2 4 3 3 2 2" xfId="46248" xr:uid="{AB5B8891-F9B5-4BD3-AECF-B9ECA3665A0D}"/>
    <cellStyle name="Input 3 2 2 4 3 3 3" xfId="37418" xr:uid="{1B993170-6AA3-452E-9145-2B92F6DF4460}"/>
    <cellStyle name="Input 3 2 2 4 3 4" xfId="8066" xr:uid="{469AF81E-81F8-454C-A0B5-8E9C34D2ABC2}"/>
    <cellStyle name="Input 3 2 2 4 3 4 2" xfId="40624" xr:uid="{E65CBB2B-0603-4BCC-83AB-9635505405D5}"/>
    <cellStyle name="Input 3 2 2 4 3 5" xfId="44541" xr:uid="{83B71F70-C6C4-4790-8558-9DD5082CC076}"/>
    <cellStyle name="Input 3 2 2 4 4" xfId="8067" xr:uid="{B74728B8-1A5B-4489-AC43-A70420625255}"/>
    <cellStyle name="Input 3 2 2 4 4 2" xfId="8068" xr:uid="{C9537B68-C1E9-4C16-AD64-F37ECB18AEF8}"/>
    <cellStyle name="Input 3 2 2 4 4 2 2" xfId="39396" xr:uid="{54707F08-1735-4500-BD24-DAB2BE0E1854}"/>
    <cellStyle name="Input 3 2 2 4 4 3" xfId="45676" xr:uid="{EB73849B-F416-4C7B-BF6A-34C1AFFA558A}"/>
    <cellStyle name="Input 3 2 2 4 5" xfId="8069" xr:uid="{5D155363-AD86-451A-B266-96E4C901B5FA}"/>
    <cellStyle name="Input 3 2 2 4 5 2" xfId="8070" xr:uid="{7191933F-05E1-4340-8DD0-181FCCE3F379}"/>
    <cellStyle name="Input 3 2 2 4 5 2 2" xfId="49071" xr:uid="{17D1870A-59B0-45BB-A82A-74F499CCDB9E}"/>
    <cellStyle name="Input 3 2 2 4 5 3" xfId="37233" xr:uid="{213AC74F-26C9-4A59-9586-725C585B375A}"/>
    <cellStyle name="Input 3 2 2 4 6" xfId="8071" xr:uid="{116DA2ED-EE1B-401B-89D3-FE39949034F2}"/>
    <cellStyle name="Input 3 2 2 4 6 2" xfId="44177" xr:uid="{D66E9CA2-5125-4DB9-900E-8581C6E60DCF}"/>
    <cellStyle name="Input 3 2 2 4 7" xfId="31045" xr:uid="{F45B7275-13E7-4536-98A2-DE1AE359DAC6}"/>
    <cellStyle name="Input 3 2 2 5" xfId="1614" xr:uid="{36E85F46-FB18-4846-BFB2-5FC4F35C6A5E}"/>
    <cellStyle name="Input 3 2 2 5 2" xfId="2599" xr:uid="{EC8F4B0C-275F-458E-91BB-7EBEBFDB79B1}"/>
    <cellStyle name="Input 3 2 2 5 2 2" xfId="8072" xr:uid="{9157CC72-D5FC-492E-8D17-909CFD259CF2}"/>
    <cellStyle name="Input 3 2 2 5 2 2 2" xfId="8073" xr:uid="{55901BCB-71A8-4EC3-81A0-9B336A9900C6}"/>
    <cellStyle name="Input 3 2 2 5 2 2 2 2" xfId="8074" xr:uid="{F08A3E32-12FD-4D4E-96B2-DACF4BB93B67}"/>
    <cellStyle name="Input 3 2 2 5 2 2 2 2 2" xfId="37586" xr:uid="{68F4F2EC-D3A1-4FD9-A466-D0E79EE7722A}"/>
    <cellStyle name="Input 3 2 2 5 2 2 2 3" xfId="33381" xr:uid="{2CE04C86-695D-41A5-9178-5C8474C26BC2}"/>
    <cellStyle name="Input 3 2 2 5 2 2 3" xfId="8075" xr:uid="{29310193-EF64-43F6-9136-B15B939AE012}"/>
    <cellStyle name="Input 3 2 2 5 2 2 3 2" xfId="8076" xr:uid="{C5EFC2B6-B0F1-44A5-9211-9C2790C6E3C1}"/>
    <cellStyle name="Input 3 2 2 5 2 2 3 2 2" xfId="44346" xr:uid="{7BE517E7-61E9-4640-A55A-AE66E5292DF4}"/>
    <cellStyle name="Input 3 2 2 5 2 2 3 3" xfId="49437" xr:uid="{969BC3AA-5AE2-434C-A962-DD30108B5FEB}"/>
    <cellStyle name="Input 3 2 2 5 2 2 4" xfId="8077" xr:uid="{558E9297-353D-40D4-BFEF-08E07C11AE39}"/>
    <cellStyle name="Input 3 2 2 5 2 2 4 2" xfId="40625" xr:uid="{72735704-959D-48A9-B5C9-A9B92A4AD877}"/>
    <cellStyle name="Input 3 2 2 5 2 2 5" xfId="44758" xr:uid="{5D8CB47D-9D7A-4A7D-837E-063328E9FDD0}"/>
    <cellStyle name="Input 3 2 2 5 2 3" xfId="8078" xr:uid="{F2CC370A-3F14-4816-BEBF-87D60C879A46}"/>
    <cellStyle name="Input 3 2 2 5 2 3 2" xfId="8079" xr:uid="{D6049ABC-0C3F-4829-AD16-77D5480304EA}"/>
    <cellStyle name="Input 3 2 2 5 2 3 2 2" xfId="39532" xr:uid="{AF58CB9E-3936-44F5-A70A-7A846EF85FA4}"/>
    <cellStyle name="Input 3 2 2 5 2 3 3" xfId="28088" xr:uid="{0919134C-4E6A-41F7-ABD3-BB22A16CB363}"/>
    <cellStyle name="Input 3 2 2 5 2 4" xfId="8080" xr:uid="{D0D74E0C-D0E1-4ACA-9183-37D0E78C1AB3}"/>
    <cellStyle name="Input 3 2 2 5 2 4 2" xfId="8081" xr:uid="{523111B0-5E58-4FDA-BF41-05A65E9BC6BF}"/>
    <cellStyle name="Input 3 2 2 5 2 4 2 2" xfId="40626" xr:uid="{8FD7F70B-14E6-4463-AC3E-DAB6ED7C3CCC}"/>
    <cellStyle name="Input 3 2 2 5 2 4 3" xfId="37476" xr:uid="{A8631E97-B923-4B91-83C0-A6C7B2F02CC1}"/>
    <cellStyle name="Input 3 2 2 5 2 5" xfId="8082" xr:uid="{D560D766-2B5B-4813-88CE-0DA5FC7CE404}"/>
    <cellStyle name="Input 3 2 2 5 2 5 2" xfId="40627" xr:uid="{1417FE84-379F-4DE1-8739-CC4929AC7ECE}"/>
    <cellStyle name="Input 3 2 2 5 2 6" xfId="32266" xr:uid="{82B4B5C5-9429-4906-8178-83F43B1240B9}"/>
    <cellStyle name="Input 3 2 2 5 3" xfId="8083" xr:uid="{58A157E4-8561-405E-BE1C-237085FA9B30}"/>
    <cellStyle name="Input 3 2 2 5 3 2" xfId="8084" xr:uid="{EE2E49D5-FBF4-4D13-AF80-B598183ACD6A}"/>
    <cellStyle name="Input 3 2 2 5 3 2 2" xfId="8085" xr:uid="{CC828E5C-2056-43DD-BDE1-36D1D2DD6692}"/>
    <cellStyle name="Input 3 2 2 5 3 2 2 2" xfId="43858" xr:uid="{AC67B7F6-DD7D-40DE-A61C-EBF1D17BE1C2}"/>
    <cellStyle name="Input 3 2 2 5 3 2 3" xfId="28182" xr:uid="{4F798C00-8032-4986-93AB-C95C8A8F37DF}"/>
    <cellStyle name="Input 3 2 2 5 3 3" xfId="8086" xr:uid="{2F944300-2668-4211-B9B2-6CF552B7BE2C}"/>
    <cellStyle name="Input 3 2 2 5 3 3 2" xfId="8087" xr:uid="{2CCB2D2B-5B8E-4F92-B471-47AA86890879}"/>
    <cellStyle name="Input 3 2 2 5 3 3 2 2" xfId="40628" xr:uid="{62E8551A-C1D1-498E-AD79-B9010CBD8C20}"/>
    <cellStyle name="Input 3 2 2 5 3 3 3" xfId="47708" xr:uid="{14490EFC-F2CA-45BA-8919-B2DB1C22E11A}"/>
    <cellStyle name="Input 3 2 2 5 3 4" xfId="8088" xr:uid="{C5796F7E-A997-4479-9678-7EE835CACDFD}"/>
    <cellStyle name="Input 3 2 2 5 3 4 2" xfId="40629" xr:uid="{410599CF-6DEA-4E72-8A0B-E42804AB96CF}"/>
    <cellStyle name="Input 3 2 2 5 3 5" xfId="47634" xr:uid="{22CB2C55-A310-4F13-8372-46CE1FD45D4D}"/>
    <cellStyle name="Input 3 2 2 5 4" xfId="8089" xr:uid="{57A0556B-0081-46F5-A396-AA9428E63296}"/>
    <cellStyle name="Input 3 2 2 5 4 2" xfId="8090" xr:uid="{142D75A7-6DFF-488D-B41C-6EBD749D2CD7}"/>
    <cellStyle name="Input 3 2 2 5 4 2 2" xfId="39319" xr:uid="{86DD709F-A087-44D7-8F62-CE826C9B3B07}"/>
    <cellStyle name="Input 3 2 2 5 4 3" xfId="43942" xr:uid="{5B103567-E5B9-4A19-A065-9839DDFDEC25}"/>
    <cellStyle name="Input 3 2 2 5 5" xfId="8091" xr:uid="{456ED932-3859-4749-BC23-3F19E185FC80}"/>
    <cellStyle name="Input 3 2 2 5 5 2" xfId="8092" xr:uid="{B7D7887B-5EA8-479F-A463-2B5BFAD59764}"/>
    <cellStyle name="Input 3 2 2 5 5 2 2" xfId="40630" xr:uid="{3948CCB9-1F3F-4C9B-85CF-E59FFF205BFF}"/>
    <cellStyle name="Input 3 2 2 5 5 3" xfId="27682" xr:uid="{CA2AC4D5-1D41-47F6-971A-F0BC6E2FCB85}"/>
    <cellStyle name="Input 3 2 2 5 6" xfId="8093" xr:uid="{78C0C463-1AA6-4424-89AF-AC9EB2004BBB}"/>
    <cellStyle name="Input 3 2 2 5 6 2" xfId="25688" xr:uid="{53BFDCBF-A131-469A-A3AF-04F75A2A203F}"/>
    <cellStyle name="Input 3 2 2 5 7" xfId="46209" xr:uid="{4D822AF1-4218-4311-8C74-4D665B9D0CD0}"/>
    <cellStyle name="Input 3 2 2 6" xfId="1964" xr:uid="{307F5F23-1B86-4903-8E4F-BB1C450F4EBD}"/>
    <cellStyle name="Input 3 2 2 6 2" xfId="8094" xr:uid="{14B4B8BF-0EC4-4510-9F64-731B7A893E90}"/>
    <cellStyle name="Input 3 2 2 6 2 2" xfId="8095" xr:uid="{E7478C95-D2F5-4457-87C2-F19795D05975}"/>
    <cellStyle name="Input 3 2 2 6 2 2 2" xfId="8096" xr:uid="{66C26DAB-9284-4E5A-A04E-03ACB258B938}"/>
    <cellStyle name="Input 3 2 2 6 2 2 2 2" xfId="39025" xr:uid="{CCC9570D-81F6-427E-8AA0-DB352F70375F}"/>
    <cellStyle name="Input 3 2 2 6 2 2 3" xfId="35104" xr:uid="{59073A7C-3C62-447D-8005-C05CACC34456}"/>
    <cellStyle name="Input 3 2 2 6 2 3" xfId="8097" xr:uid="{D0657FE0-64B7-4E33-B022-F81990476AB4}"/>
    <cellStyle name="Input 3 2 2 6 2 3 2" xfId="8098" xr:uid="{21A1F8D3-5C0C-464C-A475-A621308AF1A5}"/>
    <cellStyle name="Input 3 2 2 6 2 3 2 2" xfId="40631" xr:uid="{C2E77FD9-E236-485E-B96D-59BC7A5ED832}"/>
    <cellStyle name="Input 3 2 2 6 2 3 3" xfId="36775" xr:uid="{B6971998-EC5C-4F2A-8352-8425C357ABE7}"/>
    <cellStyle name="Input 3 2 2 6 2 4" xfId="8099" xr:uid="{659ABEBA-0D4F-4EE9-BC9C-B02DF734F1B4}"/>
    <cellStyle name="Input 3 2 2 6 2 4 2" xfId="40632" xr:uid="{3FCED62A-03C1-4440-ACD4-D299712AF97E}"/>
    <cellStyle name="Input 3 2 2 6 2 5" xfId="32995" xr:uid="{AE0F7D8A-E9AE-4107-B427-0ADA17E6AA3C}"/>
    <cellStyle name="Input 3 2 2 6 3" xfId="8100" xr:uid="{2D11F6FA-0BC4-43CF-AE4F-41913E7B251E}"/>
    <cellStyle name="Input 3 2 2 6 3 2" xfId="8101" xr:uid="{D6B38513-8BC3-4F78-B66F-517137B06DDC}"/>
    <cellStyle name="Input 3 2 2 6 3 2 2" xfId="46396" xr:uid="{E5A64971-D40E-48C1-AF2B-8B91314E46FB}"/>
    <cellStyle name="Input 3 2 2 6 3 3" xfId="47869" xr:uid="{9497247F-28DD-489C-9305-AB7120381827}"/>
    <cellStyle name="Input 3 2 2 6 4" xfId="8102" xr:uid="{EB8CF643-A6C5-4906-8F81-436CD92C4BC1}"/>
    <cellStyle name="Input 3 2 2 6 4 2" xfId="8103" xr:uid="{9985663B-2193-4964-925D-5EDD4A373FEB}"/>
    <cellStyle name="Input 3 2 2 6 4 2 2" xfId="47416" xr:uid="{8EB440CC-548F-4035-9E31-21A4AD68620B}"/>
    <cellStyle name="Input 3 2 2 6 4 3" xfId="36493" xr:uid="{E4F0156B-FFBF-4590-938F-D6E863F5DC6A}"/>
    <cellStyle name="Input 3 2 2 6 5" xfId="8104" xr:uid="{FEB5C90C-EB32-49DF-BAD2-519B82C931D4}"/>
    <cellStyle name="Input 3 2 2 6 5 2" xfId="48308" xr:uid="{1AE9C70E-126A-48C4-89E7-4EED6932E4A3}"/>
    <cellStyle name="Input 3 2 2 6 6" xfId="26624" xr:uid="{A7B3FEAF-9532-4756-B805-E435FFA1FE14}"/>
    <cellStyle name="Input 3 2 2 7" xfId="2855" xr:uid="{5ECD51C0-4189-4188-8E4B-E58B7CE27A0E}"/>
    <cellStyle name="Input 3 2 2 7 2" xfId="8105" xr:uid="{2FAC016F-68B1-437F-A83F-0C236B25DDD4}"/>
    <cellStyle name="Input 3 2 2 7 2 2" xfId="8106" xr:uid="{2EB917DC-51AB-4D18-AD7A-61F9CBFB745E}"/>
    <cellStyle name="Input 3 2 2 7 2 2 2" xfId="37760" xr:uid="{825B6B39-4CD4-40FA-85E6-EE259ABCFFD0}"/>
    <cellStyle name="Input 3 2 2 7 2 3" xfId="33575" xr:uid="{7BFECAD6-CE88-4CB4-BD78-1828D4B2376C}"/>
    <cellStyle name="Input 3 2 2 7 3" xfId="8107" xr:uid="{EA0DF33B-96A4-4294-A41C-7F61922AA329}"/>
    <cellStyle name="Input 3 2 2 7 3 2" xfId="8108" xr:uid="{02E834A0-E112-4C9A-822C-0E2707BE27C5}"/>
    <cellStyle name="Input 3 2 2 7 3 2 2" xfId="40633" xr:uid="{3FB5F499-E9A1-4F9D-94F5-A051F0E6DD7C}"/>
    <cellStyle name="Input 3 2 2 7 3 3" xfId="44670" xr:uid="{D419FF8E-EA9D-4743-9F55-ED5C7173213B}"/>
    <cellStyle name="Input 3 2 2 7 4" xfId="8109" xr:uid="{2DB195AC-1E8F-46A6-9BB8-EE9D6556C434}"/>
    <cellStyle name="Input 3 2 2 7 4 2" xfId="40634" xr:uid="{A020EBC8-031D-43F6-905E-356DABE00DF3}"/>
    <cellStyle name="Input 3 2 2 7 5" xfId="31990" xr:uid="{8152A20E-58EF-4C0A-9BA1-3F3164E08B38}"/>
    <cellStyle name="Input 3 2 2 8" xfId="8110" xr:uid="{B1CF8A02-FCFA-4E53-8932-AE7F8F67770C}"/>
    <cellStyle name="Input 3 2 2 8 2" xfId="8111" xr:uid="{EE68020E-0F7B-415B-B910-80A556B438C8}"/>
    <cellStyle name="Input 3 2 2 8 2 2" xfId="26661" xr:uid="{0DB14EFF-DECE-4149-A483-3D7C0DFD7CCF}"/>
    <cellStyle name="Input 3 2 2 8 3" xfId="46442" xr:uid="{2E09F18B-5606-4EF3-83D7-80F05BB9949B}"/>
    <cellStyle name="Input 3 2 2 9" xfId="8112" xr:uid="{B2C9C03E-C8D2-462E-B1C5-24330EF8AB63}"/>
    <cellStyle name="Input 3 2 2 9 2" xfId="8113" xr:uid="{1F66B759-406E-4CA9-AD97-21574F1E9BEA}"/>
    <cellStyle name="Input 3 2 2 9 2 2" xfId="40635" xr:uid="{2C61594E-8CE1-4165-8B37-CB0F149EECBE}"/>
    <cellStyle name="Input 3 2 2 9 3" xfId="35673" xr:uid="{B20775D0-D66A-4D31-9D98-38DD3C83FDBB}"/>
    <cellStyle name="Input 3 2 3" xfId="1294" xr:uid="{3E002370-5A43-4167-8596-D253C6892E45}"/>
    <cellStyle name="Input 3 2 3 2" xfId="1412" xr:uid="{D679624B-0C92-4EC8-9F67-0A6A07294F29}"/>
    <cellStyle name="Input 3 2 3 2 2" xfId="2403" xr:uid="{9E4E21E9-7A6A-421A-9F0A-C5D615968E64}"/>
    <cellStyle name="Input 3 2 3 2 2 2" xfId="8114" xr:uid="{8AC2098A-BCBF-4A5C-B283-7C1235D84287}"/>
    <cellStyle name="Input 3 2 3 2 2 2 2" xfId="8115" xr:uid="{8EE34536-2309-450A-9F74-3F2DFF97D693}"/>
    <cellStyle name="Input 3 2 3 2 2 2 2 2" xfId="8116" xr:uid="{1AAC93DD-003C-4F78-8940-CA0BD99C25C4}"/>
    <cellStyle name="Input 3 2 3 2 2 2 2 2 2" xfId="39236" xr:uid="{42912BD6-2543-4DDA-9100-CB196679BF62}"/>
    <cellStyle name="Input 3 2 3 2 2 2 2 3" xfId="48441" xr:uid="{1554C638-0DB6-4C27-9078-3CE06B9C4288}"/>
    <cellStyle name="Input 3 2 3 2 2 2 3" xfId="8117" xr:uid="{82A6A1CD-A746-449D-9AA3-7A9339036FD2}"/>
    <cellStyle name="Input 3 2 3 2 2 2 3 2" xfId="8118" xr:uid="{B7BF4A5A-5AA5-49A9-951A-2B1424F3D964}"/>
    <cellStyle name="Input 3 2 3 2 2 2 3 2 2" xfId="40636" xr:uid="{6572BAF5-3833-47D2-A448-D15FD06D616E}"/>
    <cellStyle name="Input 3 2 3 2 2 2 3 3" xfId="31136" xr:uid="{EA713D91-C557-46DE-884B-64470A2898F7}"/>
    <cellStyle name="Input 3 2 3 2 2 2 4" xfId="8119" xr:uid="{0697D655-AC38-4005-8A42-53E35793320B}"/>
    <cellStyle name="Input 3 2 3 2 2 2 4 2" xfId="40637" xr:uid="{634DE6C9-AB04-4F78-B6A3-89D1A3D6D92E}"/>
    <cellStyle name="Input 3 2 3 2 2 2 5" xfId="33247" xr:uid="{F523CEEA-E7CB-412A-AC10-D20FA2257E43}"/>
    <cellStyle name="Input 3 2 3 2 2 3" xfId="8120" xr:uid="{D40A9411-7D29-4566-930F-A7C70F3A73B1}"/>
    <cellStyle name="Input 3 2 3 2 2 3 2" xfId="8121" xr:uid="{C923F4F9-1541-4BBB-A8BD-3E2FA7160461}"/>
    <cellStyle name="Input 3 2 3 2 2 3 2 2" xfId="47324" xr:uid="{EC7A439E-BCA9-4990-A997-FB3E23D70F82}"/>
    <cellStyle name="Input 3 2 3 2 2 3 3" xfId="29529" xr:uid="{E1C3FAD9-583E-4EF6-827B-6A419B03DE2E}"/>
    <cellStyle name="Input 3 2 3 2 2 4" xfId="8122" xr:uid="{63016C99-A219-4BCD-B3FC-26C48AF1DFE1}"/>
    <cellStyle name="Input 3 2 3 2 2 4 2" xfId="8123" xr:uid="{348B15D7-688B-40E5-99CB-AED419261599}"/>
    <cellStyle name="Input 3 2 3 2 2 4 2 2" xfId="40638" xr:uid="{BB63AA62-6A5B-4133-A85D-293B0C9C5D93}"/>
    <cellStyle name="Input 3 2 3 2 2 4 3" xfId="36128" xr:uid="{1BC1CCE6-A0B5-41D2-92C8-4C452288CC4C}"/>
    <cellStyle name="Input 3 2 3 2 2 5" xfId="8124" xr:uid="{B0CAE776-0569-46AB-8A08-2D60A7830BE9}"/>
    <cellStyle name="Input 3 2 3 2 2 5 2" xfId="40639" xr:uid="{493D2E0D-CC05-4E5A-B79D-F3A71DDCAB80}"/>
    <cellStyle name="Input 3 2 3 2 2 6" xfId="28357" xr:uid="{1C18E2B3-3DCC-4994-8124-62FB568F4360}"/>
    <cellStyle name="Input 3 2 3 2 3" xfId="8125" xr:uid="{DA152652-1CF9-459A-8C38-3BB0A741BA4D}"/>
    <cellStyle name="Input 3 2 3 2 3 2" xfId="8126" xr:uid="{F0C586A3-1587-4BB9-8D96-E1AEE42726D8}"/>
    <cellStyle name="Input 3 2 3 2 3 2 2" xfId="8127" xr:uid="{596E08E6-9B4A-4E78-AA00-3D81B6463ADA}"/>
    <cellStyle name="Input 3 2 3 2 3 2 2 2" xfId="38149" xr:uid="{4C445FED-570C-4DC8-BF14-B9B67E1EBD4D}"/>
    <cellStyle name="Input 3 2 3 2 3 2 3" xfId="34053" xr:uid="{96C10256-242D-4D87-B20C-D34EC7A802ED}"/>
    <cellStyle name="Input 3 2 3 2 3 3" xfId="8128" xr:uid="{A8201672-6ED2-4F13-A302-E5C3F152ED11}"/>
    <cellStyle name="Input 3 2 3 2 3 3 2" xfId="8129" xr:uid="{760F91E4-EBA9-444F-887B-9D1750C38620}"/>
    <cellStyle name="Input 3 2 3 2 3 3 2 2" xfId="28862" xr:uid="{F1DEA053-F324-43FC-8999-EB45042778FB}"/>
    <cellStyle name="Input 3 2 3 2 3 3 3" xfId="36001" xr:uid="{64D09F0C-EF1E-485F-938A-72C9749BF3AC}"/>
    <cellStyle name="Input 3 2 3 2 3 4" xfId="8130" xr:uid="{69F9B54B-41B5-4C79-8445-BB9162BB498F}"/>
    <cellStyle name="Input 3 2 3 2 3 4 2" xfId="29656" xr:uid="{959BA4E1-8F34-4F82-AEB6-9B583DCD9269}"/>
    <cellStyle name="Input 3 2 3 2 3 5" xfId="32702" xr:uid="{6985D95A-2BE0-49B3-9F27-11D8D968CD5A}"/>
    <cellStyle name="Input 3 2 3 2 4" xfId="8131" xr:uid="{8EE6703A-DC42-407B-A030-A758D0FDB736}"/>
    <cellStyle name="Input 3 2 3 2 4 2" xfId="8132" xr:uid="{4D190292-D46F-4D3A-A0F1-652C4D33BD78}"/>
    <cellStyle name="Input 3 2 3 2 4 2 2" xfId="27710" xr:uid="{16F60563-23B5-42A3-8CC2-8CBA030579A8}"/>
    <cellStyle name="Input 3 2 3 2 4 3" xfId="25384" xr:uid="{6BA83BDF-BD1C-45F2-991F-61BCCEC8FE76}"/>
    <cellStyle name="Input 3 2 3 2 5" xfId="8133" xr:uid="{8F5F1A0F-2AA0-4A8A-92A7-3DB95553BA32}"/>
    <cellStyle name="Input 3 2 3 2 5 2" xfId="8134" xr:uid="{2FCF7B01-E733-43A3-8D37-9159A7150454}"/>
    <cellStyle name="Input 3 2 3 2 5 2 2" xfId="40640" xr:uid="{76CFDC9F-5119-4235-A6AD-93A4D8AF05DB}"/>
    <cellStyle name="Input 3 2 3 2 5 3" xfId="36922" xr:uid="{E42D7145-1221-49F9-8676-1776B6133D5F}"/>
    <cellStyle name="Input 3 2 3 2 6" xfId="8135" xr:uid="{3D1F7BB3-601B-49DC-9713-E17FCC06FD35}"/>
    <cellStyle name="Input 3 2 3 2 6 2" xfId="30406" xr:uid="{E4FCEECC-8313-4BBB-AD02-DC52A3E27DB5}"/>
    <cellStyle name="Input 3 2 3 2 7" xfId="31752" xr:uid="{943782F8-1A54-4EDB-B596-BEBD788E0446}"/>
    <cellStyle name="Input 3 2 3 3" xfId="1674" xr:uid="{7FDD18C4-7090-4D36-8004-0055C1270894}"/>
    <cellStyle name="Input 3 2 3 3 2" xfId="2659" xr:uid="{7E2080D9-9CFA-42F8-812C-6B5EFBDF26ED}"/>
    <cellStyle name="Input 3 2 3 3 2 2" xfId="8136" xr:uid="{E3A51D9E-C804-421F-85CF-57A4324EB4E1}"/>
    <cellStyle name="Input 3 2 3 3 2 2 2" xfId="8137" xr:uid="{52D18685-9BE8-4679-8823-7C78E12A964D}"/>
    <cellStyle name="Input 3 2 3 3 2 2 2 2" xfId="8138" xr:uid="{C93B06E0-9003-4B45-BC4B-2BAF3951CCE1}"/>
    <cellStyle name="Input 3 2 3 3 2 2 2 2 2" xfId="37649" xr:uid="{AA288D2B-F251-4145-94A9-D878ADEF0B77}"/>
    <cellStyle name="Input 3 2 3 3 2 2 2 3" xfId="30473" xr:uid="{D96892D9-FD98-49F2-A476-D44C45C30043}"/>
    <cellStyle name="Input 3 2 3 3 2 2 3" xfId="8139" xr:uid="{8078A7CE-1DCF-4506-9945-6E97BD7C6C1B}"/>
    <cellStyle name="Input 3 2 3 3 2 2 3 2" xfId="8140" xr:uid="{749EB36E-66F7-433F-BB70-ED63B626FACA}"/>
    <cellStyle name="Input 3 2 3 3 2 2 3 2 2" xfId="43839" xr:uid="{C6D47494-38D1-4C2F-A232-11421097A2F8}"/>
    <cellStyle name="Input 3 2 3 3 2 2 3 3" xfId="34807" xr:uid="{0A00AD5E-8BB8-4CF8-BAAE-2280C9E26E87}"/>
    <cellStyle name="Input 3 2 3 3 2 2 4" xfId="8141" xr:uid="{929552F2-0B08-4A6A-A24C-6F7874E2DF90}"/>
    <cellStyle name="Input 3 2 3 3 2 2 4 2" xfId="31086" xr:uid="{50EDD37A-8608-4643-A693-5E4950532A9C}"/>
    <cellStyle name="Input 3 2 3 3 2 2 5" xfId="29946" xr:uid="{CEF844C6-D488-41F5-B09F-2EBBF6AB1E7C}"/>
    <cellStyle name="Input 3 2 3 3 2 3" xfId="8142" xr:uid="{F72F899F-503A-4846-AAAF-6375D7936881}"/>
    <cellStyle name="Input 3 2 3 3 2 3 2" xfId="8143" xr:uid="{9A116D29-A756-4351-AC88-36B81438825E}"/>
    <cellStyle name="Input 3 2 3 3 2 3 2 2" xfId="39566" xr:uid="{5A5C9CCB-DD77-456C-899E-E93B62E6A633}"/>
    <cellStyle name="Input 3 2 3 3 2 3 3" xfId="25258" xr:uid="{B03EC519-D0A4-48C5-94FA-2A36F37B86BF}"/>
    <cellStyle name="Input 3 2 3 3 2 4" xfId="8144" xr:uid="{5208549E-B949-40E4-BF2B-FD03872D95F9}"/>
    <cellStyle name="Input 3 2 3 3 2 4 2" xfId="8145" xr:uid="{63419604-847F-4985-9F2A-8D4274F2ED2D}"/>
    <cellStyle name="Input 3 2 3 3 2 4 2 2" xfId="40641" xr:uid="{B757CE03-0F02-43B4-8514-D6EBEDAB722B}"/>
    <cellStyle name="Input 3 2 3 3 2 4 3" xfId="37504" xr:uid="{697FEC8F-83ED-4F1E-9979-7B2EDCA2D37C}"/>
    <cellStyle name="Input 3 2 3 3 2 5" xfId="8146" xr:uid="{C0307C90-3B86-41FF-B561-D575AF211BD7}"/>
    <cellStyle name="Input 3 2 3 3 2 5 2" xfId="40642" xr:uid="{7E9A6183-4CF2-4D95-BF74-88BD50375BD1}"/>
    <cellStyle name="Input 3 2 3 3 2 6" xfId="32297" xr:uid="{6FF970A7-4A5E-44F6-8109-8232042EAA39}"/>
    <cellStyle name="Input 3 2 3 3 3" xfId="8147" xr:uid="{04071CB4-3415-4EAF-8049-7D41BC7AB3E9}"/>
    <cellStyle name="Input 3 2 3 3 3 2" xfId="8148" xr:uid="{3BEC933F-36D7-4CAF-B974-7792DE43B7F6}"/>
    <cellStyle name="Input 3 2 3 3 3 2 2" xfId="8149" xr:uid="{B6B5083B-B38A-4026-9D09-5A3038B4E5BF}"/>
    <cellStyle name="Input 3 2 3 3 3 2 2 2" xfId="31027" xr:uid="{36212F4E-D8D1-46A1-AF32-9C9206FADCA0}"/>
    <cellStyle name="Input 3 2 3 3 3 2 3" xfId="30200" xr:uid="{7E35FE43-B775-4BAD-B384-7ADA10B1685E}"/>
    <cellStyle name="Input 3 2 3 3 3 3" xfId="8150" xr:uid="{C012E0C3-EB1D-4765-AECA-646A582869EA}"/>
    <cellStyle name="Input 3 2 3 3 3 3 2" xfId="8151" xr:uid="{159183B4-4059-4C3D-957E-64FD144E1405}"/>
    <cellStyle name="Input 3 2 3 3 3 3 2 2" xfId="26723" xr:uid="{CE302079-7524-41C4-A0D4-43D6D5F4F327}"/>
    <cellStyle name="Input 3 2 3 3 3 3 3" xfId="44642" xr:uid="{A837614F-BA65-44E8-B8F4-6EAB630C3075}"/>
    <cellStyle name="Input 3 2 3 3 3 4" xfId="8152" xr:uid="{A2061A03-ED8D-4A0E-9FB7-7E89572DDDB2}"/>
    <cellStyle name="Input 3 2 3 3 3 4 2" xfId="27675" xr:uid="{CA5D061A-397C-4029-BC12-80696D4D56C9}"/>
    <cellStyle name="Input 3 2 3 3 3 5" xfId="30452" xr:uid="{A702E220-F897-40DA-906B-55D50BEFD98C}"/>
    <cellStyle name="Input 3 2 3 3 4" xfId="8153" xr:uid="{3BE6DE88-2D84-42F2-A785-90AD49727887}"/>
    <cellStyle name="Input 3 2 3 3 4 2" xfId="8154" xr:uid="{5368A0DA-D58A-4060-B2BF-8BB0142CD3C1}"/>
    <cellStyle name="Input 3 2 3 3 4 2 2" xfId="38627" xr:uid="{A87EC92D-2904-4FB7-9BC7-41E3D32DA8B5}"/>
    <cellStyle name="Input 3 2 3 3 4 3" xfId="34629" xr:uid="{AE1CEE43-FF49-421A-8352-D70182AE2863}"/>
    <cellStyle name="Input 3 2 3 3 5" xfId="8155" xr:uid="{9CB18C35-A718-41BD-8AF9-F20D1D1BA4F1}"/>
    <cellStyle name="Input 3 2 3 3 5 2" xfId="8156" xr:uid="{8A783FDA-7272-405D-99C6-AE69D99728ED}"/>
    <cellStyle name="Input 3 2 3 3 5 2 2" xfId="40643" xr:uid="{52EF3A66-7EAB-4781-B388-83CCE7F6EF09}"/>
    <cellStyle name="Input 3 2 3 3 5 3" xfId="36376" xr:uid="{326C401F-4FA1-4E5F-8422-3972866AB969}"/>
    <cellStyle name="Input 3 2 3 3 6" xfId="8157" xr:uid="{278AE441-E4FA-4EF5-8C94-F3F16D6CA896}"/>
    <cellStyle name="Input 3 2 3 3 6 2" xfId="40644" xr:uid="{F67F3D8A-2C8C-4292-900C-923CBF1E1AF6}"/>
    <cellStyle name="Input 3 2 3 3 7" xfId="31858" xr:uid="{02494259-AF18-412E-8978-F086F10065F4}"/>
    <cellStyle name="Input 3 2 3 4" xfId="2292" xr:uid="{248C76D1-3994-44DE-A5A1-A6B75B8A199F}"/>
    <cellStyle name="Input 3 2 3 4 2" xfId="8158" xr:uid="{91461D8D-7BD2-4F39-83E7-2B4D58B67BB6}"/>
    <cellStyle name="Input 3 2 3 4 2 2" xfId="8159" xr:uid="{8B6D0283-7407-496C-98D8-F18F643892D5}"/>
    <cellStyle name="Input 3 2 3 4 2 2 2" xfId="8160" xr:uid="{016EB272-0D9C-4860-B104-F7391CB979BE}"/>
    <cellStyle name="Input 3 2 3 4 2 2 2 2" xfId="38386" xr:uid="{88B8C7FC-68B3-49FA-8BEE-A6914C19B5C6}"/>
    <cellStyle name="Input 3 2 3 4 2 2 3" xfId="34339" xr:uid="{2BD2E499-094B-403E-BD8A-ED98C6E10CF9}"/>
    <cellStyle name="Input 3 2 3 4 2 3" xfId="8161" xr:uid="{3536BEC9-169E-4175-8E76-036FE3BE0067}"/>
    <cellStyle name="Input 3 2 3 4 2 3 2" xfId="8162" xr:uid="{51E4BB59-8781-4CD4-9E56-829E8678566D}"/>
    <cellStyle name="Input 3 2 3 4 2 3 2 2" xfId="40645" xr:uid="{B3B4EB05-678F-4152-B0F8-27823A8DF25C}"/>
    <cellStyle name="Input 3 2 3 4 2 3 3" xfId="26740" xr:uid="{9E791409-5193-4E82-8E59-7B3986205CAA}"/>
    <cellStyle name="Input 3 2 3 4 2 4" xfId="8163" xr:uid="{669F4C27-C6FA-4ADF-9EA3-287F74173A50}"/>
    <cellStyle name="Input 3 2 3 4 2 4 2" xfId="40646" xr:uid="{BA492806-1031-44AB-8B3A-AFFF49C7C608}"/>
    <cellStyle name="Input 3 2 3 4 2 5" xfId="30961" xr:uid="{601B4374-AC78-4630-BD78-2DE8A9063EBE}"/>
    <cellStyle name="Input 3 2 3 4 3" xfId="8164" xr:uid="{2728A58A-EE81-421E-A660-BE4EE179CC09}"/>
    <cellStyle name="Input 3 2 3 4 3 2" xfId="8165" xr:uid="{95F8EAEC-2BB6-489C-BCD8-AA21B6BAA804}"/>
    <cellStyle name="Input 3 2 3 4 3 2 2" xfId="38447" xr:uid="{69D317F8-E1E7-451D-8CD8-AFD16D5F3159}"/>
    <cellStyle name="Input 3 2 3 4 3 3" xfId="34413" xr:uid="{2A11EFEC-0EFF-4849-94DD-8DA803B7E7BB}"/>
    <cellStyle name="Input 3 2 3 4 4" xfId="8166" xr:uid="{12011A2E-A2BC-4C31-ADEA-C3D195149CC1}"/>
    <cellStyle name="Input 3 2 3 4 4 2" xfId="8167" xr:uid="{66E2F181-70A4-4408-8537-0C47D536BCCC}"/>
    <cellStyle name="Input 3 2 3 4 4 2 2" xfId="45187" xr:uid="{820971AD-34B3-4ADE-8D74-765D1003B859}"/>
    <cellStyle name="Input 3 2 3 4 4 3" xfId="36204" xr:uid="{9463F912-FC6B-48B5-A8CF-ADC87A190FB7}"/>
    <cellStyle name="Input 3 2 3 4 5" xfId="8168" xr:uid="{797BD87F-2763-4DC9-9BCB-4A75DFDCEE4A}"/>
    <cellStyle name="Input 3 2 3 4 5 2" xfId="45831" xr:uid="{B76CFCC8-EC57-4CB4-85A1-40C24D66897F}"/>
    <cellStyle name="Input 3 2 3 4 6" xfId="46731" xr:uid="{94EF946B-6925-4C12-A82B-9141613A9FEF}"/>
    <cellStyle name="Input 3 2 3 5" xfId="8169" xr:uid="{7EF24610-0EA3-4279-AA80-6E1CA1828038}"/>
    <cellStyle name="Input 3 2 3 5 2" xfId="8170" xr:uid="{B93B0709-E159-4B63-8C0A-C15C60E3CC35}"/>
    <cellStyle name="Input 3 2 3 5 2 2" xfId="8171" xr:uid="{7DA16303-898F-4714-AEBB-5A7ED4E96D11}"/>
    <cellStyle name="Input 3 2 3 5 2 2 2" xfId="27736" xr:uid="{4D7A0DBA-A098-4D90-8611-64E390E50697}"/>
    <cellStyle name="Input 3 2 3 5 2 3" xfId="25262" xr:uid="{CC89A351-029C-4FE7-92E5-732388EACE2C}"/>
    <cellStyle name="Input 3 2 3 5 3" xfId="8172" xr:uid="{E45841B7-7AFA-484E-8676-BAA7B33DB887}"/>
    <cellStyle name="Input 3 2 3 5 3 2" xfId="8173" xr:uid="{D5B1FA0E-4DDF-4B1C-B6B2-5C5DF3B43878}"/>
    <cellStyle name="Input 3 2 3 5 3 2 2" xfId="29204" xr:uid="{6900EBE5-D77E-467D-B03B-B1859121041A}"/>
    <cellStyle name="Input 3 2 3 5 3 3" xfId="37171" xr:uid="{E15A1797-B21D-48E8-AAA9-97175B05F651}"/>
    <cellStyle name="Input 3 2 3 5 4" xfId="8174" xr:uid="{D9EBC90D-1D22-4ACC-ACDD-4EDD46A8254A}"/>
    <cellStyle name="Input 3 2 3 5 4 2" xfId="46428" xr:uid="{1E06A946-ACAD-4EA0-B514-9B14EAC35CF5}"/>
    <cellStyle name="Input 3 2 3 5 5" xfId="32633" xr:uid="{55BE2F87-E9CE-4F45-BA32-1599A64F2EC9}"/>
    <cellStyle name="Input 3 2 3 6" xfId="8175" xr:uid="{6184BC8C-16FC-4601-8965-6C40F7E61A54}"/>
    <cellStyle name="Input 3 2 3 6 2" xfId="8176" xr:uid="{42F74E63-5E20-4605-AB5A-B309C12EF398}"/>
    <cellStyle name="Input 3 2 3 6 2 2" xfId="39279" xr:uid="{B966D6BF-F311-4205-B66A-CCA27CC0EAFB}"/>
    <cellStyle name="Input 3 2 3 6 3" xfId="28524" xr:uid="{0E5E9D01-C5C8-4832-BCA4-A7085262CF96}"/>
    <cellStyle name="Input 3 2 3 7" xfId="8177" xr:uid="{8BCBA074-F799-47E1-8559-9460D691BB2D}"/>
    <cellStyle name="Input 3 2 3 7 2" xfId="8178" xr:uid="{D5C9D521-F807-489B-A0E4-F7A5B949F861}"/>
    <cellStyle name="Input 3 2 3 7 2 2" xfId="40647" xr:uid="{DDDE4815-64A5-49DA-A719-2D369E920775}"/>
    <cellStyle name="Input 3 2 3 7 3" xfId="37121" xr:uid="{E7F81AF8-3949-47AD-8DCF-12D36EE3215C}"/>
    <cellStyle name="Input 3 2 3 8" xfId="8179" xr:uid="{B3F3F081-DC4B-4C96-AA20-ABD86B020F3A}"/>
    <cellStyle name="Input 3 2 3 8 2" xfId="40648" xr:uid="{3629A794-6DB7-4A34-A032-86C5925883DE}"/>
    <cellStyle name="Input 3 2 3 9" xfId="48545" xr:uid="{7FC20457-DE37-4290-A526-C88030C5931A}"/>
    <cellStyle name="Input 3 2 4" xfId="831" xr:uid="{72EC7204-C791-44E8-ABAF-33ACE9E7904F}"/>
    <cellStyle name="Input 3 2 4 2" xfId="1383" xr:uid="{56AEC2C3-EB25-4E51-91E1-B922415BDE15}"/>
    <cellStyle name="Input 3 2 4 2 2" xfId="2374" xr:uid="{69D6FE29-394A-4022-BB5A-E2C12C816A34}"/>
    <cellStyle name="Input 3 2 4 2 2 2" xfId="8180" xr:uid="{3F2F9216-D8C9-4D63-862E-17D42723D315}"/>
    <cellStyle name="Input 3 2 4 2 2 2 2" xfId="8181" xr:uid="{46EDFE63-BD54-44DA-926D-1A59DC542037}"/>
    <cellStyle name="Input 3 2 4 2 2 2 2 2" xfId="8182" xr:uid="{D880C364-F850-4937-B4CF-FEDDFBDD2A3D}"/>
    <cellStyle name="Input 3 2 4 2 2 2 2 2 2" xfId="47287" xr:uid="{D58A119E-3ACB-4CE3-A96D-BBDE42736A9E}"/>
    <cellStyle name="Input 3 2 4 2 2 2 2 3" xfId="34780" xr:uid="{DBC6CC17-5BA1-42A1-962F-7A389C96B80D}"/>
    <cellStyle name="Input 3 2 4 2 2 2 3" xfId="8183" xr:uid="{F84DDE03-9EB4-448D-8553-12947E8285EA}"/>
    <cellStyle name="Input 3 2 4 2 2 2 3 2" xfId="8184" xr:uid="{72B9BB0C-B86C-47D7-9BC8-E41A206F5D83}"/>
    <cellStyle name="Input 3 2 4 2 2 2 3 2 2" xfId="40649" xr:uid="{0B81BDC3-E2F5-40BE-A152-A96F6C7961A4}"/>
    <cellStyle name="Input 3 2 4 2 2 2 3 3" xfId="36506" xr:uid="{20E3ECFE-6536-4FD5-B887-5F467684DBFE}"/>
    <cellStyle name="Input 3 2 4 2 2 2 4" xfId="8185" xr:uid="{692BBD69-6E0E-4F6D-B0AB-7BF4DFEBCB3B}"/>
    <cellStyle name="Input 3 2 4 2 2 2 4 2" xfId="40650" xr:uid="{06E28CAA-AB86-4472-933D-476F474A62B0}"/>
    <cellStyle name="Input 3 2 4 2 2 2 5" xfId="33236" xr:uid="{144576A3-8C58-46C7-AD4B-4B7D52E6143C}"/>
    <cellStyle name="Input 3 2 4 2 2 3" xfId="8186" xr:uid="{D5181533-8E76-4D6C-B236-A69D34D3ADA3}"/>
    <cellStyle name="Input 3 2 4 2 2 3 2" xfId="8187" xr:uid="{01167F87-657F-4FEF-9645-D8122279A983}"/>
    <cellStyle name="Input 3 2 4 2 2 3 2 2" xfId="38125" xr:uid="{9A3162B3-4A09-4F87-A07D-9051EF218A94}"/>
    <cellStyle name="Input 3 2 4 2 2 3 3" xfId="45486" xr:uid="{707EEBB8-3EE2-4121-8426-D5C30DB80031}"/>
    <cellStyle name="Input 3 2 4 2 2 4" xfId="8188" xr:uid="{A96A7B24-0C73-42AA-B5B4-7862E86241EE}"/>
    <cellStyle name="Input 3 2 4 2 2 4 2" xfId="8189" xr:uid="{7BDC72F8-B460-4A2A-B7F6-404F538189F0}"/>
    <cellStyle name="Input 3 2 4 2 2 4 2 2" xfId="40651" xr:uid="{5A29C9BA-FFBB-4E35-AF36-F7E64AE54F8F}"/>
    <cellStyle name="Input 3 2 4 2 2 4 3" xfId="35968" xr:uid="{528F90E8-6F19-4D14-89F6-73C5326EC8E6}"/>
    <cellStyle name="Input 3 2 4 2 2 5" xfId="8190" xr:uid="{757A04B9-51D7-40F0-B29E-626A425795AE}"/>
    <cellStyle name="Input 3 2 4 2 2 5 2" xfId="40652" xr:uid="{548E31CA-3A93-47E6-8BD8-3D2945FB2BA1}"/>
    <cellStyle name="Input 3 2 4 2 2 6" xfId="49486" xr:uid="{AEAE46B9-D31D-4EB5-A6FF-FF6D0E0A532A}"/>
    <cellStyle name="Input 3 2 4 2 3" xfId="8191" xr:uid="{C87B07AE-66FA-4DD1-A8F9-D80623D20214}"/>
    <cellStyle name="Input 3 2 4 2 3 2" xfId="8192" xr:uid="{EB560EAC-30B1-4BED-AE91-6D9185DA837B}"/>
    <cellStyle name="Input 3 2 4 2 3 2 2" xfId="8193" xr:uid="{0A7B8774-4055-44B4-BC3D-EA633FE082BC}"/>
    <cellStyle name="Input 3 2 4 2 3 2 2 2" xfId="39342" xr:uid="{36A3AD44-9518-4010-B0CB-0EB53473E766}"/>
    <cellStyle name="Input 3 2 4 2 3 2 3" xfId="25938" xr:uid="{37DDD444-750D-4444-BDCE-B4944EDB1BB2}"/>
    <cellStyle name="Input 3 2 4 2 3 3" xfId="8194" xr:uid="{9A9897D9-D79B-4675-9FA3-5BE679D99AED}"/>
    <cellStyle name="Input 3 2 4 2 3 3 2" xfId="8195" xr:uid="{ED2914C4-2AA7-4935-A68B-AFD7F288BC8E}"/>
    <cellStyle name="Input 3 2 4 2 3 3 2 2" xfId="47447" xr:uid="{FD308F23-1491-4F23-880B-7CF0D41AAEF9}"/>
    <cellStyle name="Input 3 2 4 2 3 3 3" xfId="44360" xr:uid="{8DE675D1-1250-4844-9155-C0C6EECCF4B5}"/>
    <cellStyle name="Input 3 2 4 2 3 4" xfId="8196" xr:uid="{FA742F78-BA36-4D7D-BDBE-A087A2BACBD0}"/>
    <cellStyle name="Input 3 2 4 2 3 4 2" xfId="48337" xr:uid="{BA72B680-17E0-478C-98D8-472E93B69370}"/>
    <cellStyle name="Input 3 2 4 2 3 5" xfId="32686" xr:uid="{023254BF-2376-4BA1-B846-B41190FCB07B}"/>
    <cellStyle name="Input 3 2 4 2 4" xfId="8197" xr:uid="{26A3211D-2230-416C-86A1-7B617D51D46C}"/>
    <cellStyle name="Input 3 2 4 2 4 2" xfId="8198" xr:uid="{6149B256-8928-4832-A2BE-135BBA30802F}"/>
    <cellStyle name="Input 3 2 4 2 4 2 2" xfId="38516" xr:uid="{36895119-ADE3-4DCD-BB03-6E61E8E3131D}"/>
    <cellStyle name="Input 3 2 4 2 4 3" xfId="34498" xr:uid="{6670852E-E29C-49CC-9902-98C0982FBDB6}"/>
    <cellStyle name="Input 3 2 4 2 5" xfId="8199" xr:uid="{C8059F55-9DB1-4464-9709-8C57AC5FB00B}"/>
    <cellStyle name="Input 3 2 4 2 5 2" xfId="8200" xr:uid="{F760D7AD-F8DF-4860-BC4A-206921BFE8EA}"/>
    <cellStyle name="Input 3 2 4 2 5 2 2" xfId="40653" xr:uid="{0448ECE2-BDE8-4CA3-8DAA-D92CEC73B1AC}"/>
    <cellStyle name="Input 3 2 4 2 5 3" xfId="44040" xr:uid="{E3133690-1842-4FB2-A8ED-C413380E023D}"/>
    <cellStyle name="Input 3 2 4 2 6" xfId="8201" xr:uid="{FE451BD5-E4CC-492F-B7F4-CBEE7B160EE7}"/>
    <cellStyle name="Input 3 2 4 2 6 2" xfId="30442" xr:uid="{2044CDCE-12DC-4A78-92B6-8DEA1D045B91}"/>
    <cellStyle name="Input 3 2 4 2 7" xfId="31734" xr:uid="{9B449FE9-54EC-4667-A03F-F414D9576051}"/>
    <cellStyle name="Input 3 2 4 3" xfId="1645" xr:uid="{14318300-87D2-4CBF-99B5-030B60587E39}"/>
    <cellStyle name="Input 3 2 4 3 2" xfId="2630" xr:uid="{8FCD356B-2151-44C1-87B7-92B4A621C1F4}"/>
    <cellStyle name="Input 3 2 4 3 2 2" xfId="8202" xr:uid="{3D1A1667-194D-4575-8C22-00CDEA6F5A13}"/>
    <cellStyle name="Input 3 2 4 3 2 2 2" xfId="8203" xr:uid="{D4605CE8-298A-4386-896F-6876AEF4E923}"/>
    <cellStyle name="Input 3 2 4 3 2 2 2 2" xfId="8204" xr:uid="{ED1E594A-81CF-4764-9BBD-7C61EDE82D5E}"/>
    <cellStyle name="Input 3 2 4 3 2 2 2 2 2" xfId="47904" xr:uid="{F225F0D1-FC16-4B72-A9CB-58CBE333CE26}"/>
    <cellStyle name="Input 3 2 4 3 2 2 2 3" xfId="25981" xr:uid="{6F2B949B-91C7-4570-9A14-0BF6A53FE42A}"/>
    <cellStyle name="Input 3 2 4 3 2 2 3" xfId="8205" xr:uid="{42B1B8C4-B090-4143-BB65-5E40E581CBB6}"/>
    <cellStyle name="Input 3 2 4 3 2 2 3 2" xfId="8206" xr:uid="{EAAEA3C0-D02A-49DA-A56B-2D21A8243469}"/>
    <cellStyle name="Input 3 2 4 3 2 2 3 2 2" xfId="44096" xr:uid="{EDAE61C8-5318-488D-98A0-3A71D87520E3}"/>
    <cellStyle name="Input 3 2 4 3 2 2 3 3" xfId="25185" xr:uid="{3371FC73-8CEC-423E-81B1-745D48DAFB83}"/>
    <cellStyle name="Input 3 2 4 3 2 2 4" xfId="8207" xr:uid="{D3C0CA95-EA35-4315-A7F7-5099C94F51B6}"/>
    <cellStyle name="Input 3 2 4 3 2 2 4 2" xfId="40654" xr:uid="{2C0D7443-A4F4-4EFD-9A4C-FCC997F53958}"/>
    <cellStyle name="Input 3 2 4 3 2 2 5" xfId="30038" xr:uid="{E890AB52-C5AC-4E8C-9817-2199724CBB11}"/>
    <cellStyle name="Input 3 2 4 3 2 3" xfId="8208" xr:uid="{A47766A4-E3A5-49D6-849F-2C66B7E81121}"/>
    <cellStyle name="Input 3 2 4 3 2 3 2" xfId="8209" xr:uid="{F2377025-4E59-4F1E-936D-E4C42A603A79}"/>
    <cellStyle name="Input 3 2 4 3 2 3 2 2" xfId="39621" xr:uid="{C28CC29B-4B2C-4D5F-AA2E-84CDBA1F1D9C}"/>
    <cellStyle name="Input 3 2 4 3 2 3 3" xfId="35763" xr:uid="{0D61EE24-4C7F-4E4B-A670-CA453BF5E7CE}"/>
    <cellStyle name="Input 3 2 4 3 2 4" xfId="8210" xr:uid="{D6995484-F25E-4AA5-A664-0CBFF0F108EF}"/>
    <cellStyle name="Input 3 2 4 3 2 4 2" xfId="8211" xr:uid="{C89C5080-C4F0-4B66-B908-8A3B933B33D1}"/>
    <cellStyle name="Input 3 2 4 3 2 4 2 2" xfId="30860" xr:uid="{AFAB57D7-CCCD-4D86-92C9-A69B19392E1E}"/>
    <cellStyle name="Input 3 2 4 3 2 4 3" xfId="48295" xr:uid="{4D2F6281-F592-4172-98D3-90B9A58153B2}"/>
    <cellStyle name="Input 3 2 4 3 2 5" xfId="8212" xr:uid="{5D50F1CA-9451-4BB9-A97D-122D7BC8730B}"/>
    <cellStyle name="Input 3 2 4 3 2 5 2" xfId="40655" xr:uid="{79A14035-F81B-43C4-8A73-1C7D50CE74D2}"/>
    <cellStyle name="Input 3 2 4 3 2 6" xfId="29347" xr:uid="{C580A771-C0F2-4A60-A870-6E22995AE92D}"/>
    <cellStyle name="Input 3 2 4 3 3" xfId="8213" xr:uid="{63CB2F8A-71EE-4025-A139-B91A7FC0A4AA}"/>
    <cellStyle name="Input 3 2 4 3 3 2" xfId="8214" xr:uid="{5B8C75C5-0DC5-4F57-9959-37F2F2287559}"/>
    <cellStyle name="Input 3 2 4 3 3 2 2" xfId="8215" xr:uid="{EDCDA794-1B38-4953-AD5C-C38DDFD48F6B}"/>
    <cellStyle name="Input 3 2 4 3 3 2 2 2" xfId="37711" xr:uid="{423A3D22-CB8E-4C24-8C69-722E7DED7D4E}"/>
    <cellStyle name="Input 3 2 4 3 3 2 3" xfId="48542" xr:uid="{860BB7E3-AEC0-4CAE-B920-8568E20F8B97}"/>
    <cellStyle name="Input 3 2 4 3 3 3" xfId="8216" xr:uid="{DF42D1ED-DF47-4054-88E9-7B271CE06CA6}"/>
    <cellStyle name="Input 3 2 4 3 3 3 2" xfId="8217" xr:uid="{A59961C9-BDD1-4078-8391-ACDE5FCFE09E}"/>
    <cellStyle name="Input 3 2 4 3 3 3 2 2" xfId="40656" xr:uid="{2BBEEC5F-C9D2-457C-8E37-3AE115F3B8C4}"/>
    <cellStyle name="Input 3 2 4 3 3 3 3" xfId="33757" xr:uid="{4485030D-A482-41C7-90E1-1CF079DB18EF}"/>
    <cellStyle name="Input 3 2 4 3 3 4" xfId="8218" xr:uid="{2434885E-E2D5-476A-9A69-76B4C477919E}"/>
    <cellStyle name="Input 3 2 4 3 3 4 2" xfId="40657" xr:uid="{574B12C6-EEF1-4530-BA97-4C8F297D40C7}"/>
    <cellStyle name="Input 3 2 4 3 3 5" xfId="32840" xr:uid="{3AFE7360-412E-4B88-8BDE-725D41E53581}"/>
    <cellStyle name="Input 3 2 4 3 4" xfId="8219" xr:uid="{7F57B006-5971-492E-A263-8FEBE06A6BD9}"/>
    <cellStyle name="Input 3 2 4 3 4 2" xfId="8220" xr:uid="{0F6BDEF8-A2A1-4734-96F2-92EC5D773782}"/>
    <cellStyle name="Input 3 2 4 3 4 2 2" xfId="39573" xr:uid="{A5187099-1EA3-498C-A516-FF553D098E87}"/>
    <cellStyle name="Input 3 2 4 3 4 3" xfId="35714" xr:uid="{F8F4F7A9-A5C8-4299-A6F1-CE2EA15BC8AB}"/>
    <cellStyle name="Input 3 2 4 3 5" xfId="8221" xr:uid="{A36E9A0C-746F-4CB7-B6EE-4B2B98C76ED8}"/>
    <cellStyle name="Input 3 2 4 3 5 2" xfId="8222" xr:uid="{CCF3A457-74F9-422E-B36B-8FC8926086C5}"/>
    <cellStyle name="Input 3 2 4 3 5 2 2" xfId="29359" xr:uid="{0A18458F-4EC4-4EEA-8F07-F72A49D5C07C}"/>
    <cellStyle name="Input 3 2 4 3 5 3" xfId="37511" xr:uid="{CB2F5D7B-5E6A-4544-B05D-2967DC08DEF8}"/>
    <cellStyle name="Input 3 2 4 3 6" xfId="8223" xr:uid="{E9B7CCB7-6EA7-42A6-A122-86EE9E7020C6}"/>
    <cellStyle name="Input 3 2 4 3 6 2" xfId="40658" xr:uid="{8506C9CF-86A2-432F-AF53-562CD557BDE6}"/>
    <cellStyle name="Input 3 2 4 3 7" xfId="31071" xr:uid="{5FBCCAF9-586D-4DDB-BB9C-6AADFDD311F0}"/>
    <cellStyle name="Input 3 2 4 4" xfId="1914" xr:uid="{FCC203A6-9319-47B7-BC25-6EED3AA3F7AA}"/>
    <cellStyle name="Input 3 2 4 4 2" xfId="8224" xr:uid="{7F625067-04B5-4F3D-B6FB-870723455295}"/>
    <cellStyle name="Input 3 2 4 4 2 2" xfId="8225" xr:uid="{8BA6B3FA-9258-4193-8ED4-57476C585998}"/>
    <cellStyle name="Input 3 2 4 4 2 2 2" xfId="8226" xr:uid="{9719DAFD-1911-48DB-9E5E-1B1D16B59F52}"/>
    <cellStyle name="Input 3 2 4 4 2 2 2 2" xfId="39599" xr:uid="{A25FCBCD-ADF5-48C6-ADAD-EF5E21BF23B6}"/>
    <cellStyle name="Input 3 2 4 4 2 2 3" xfId="29750" xr:uid="{3A376B44-B4CB-4B72-B37F-001C52A55990}"/>
    <cellStyle name="Input 3 2 4 4 2 3" xfId="8227" xr:uid="{7C95F911-DB92-4F5B-853F-70C5F0484E43}"/>
    <cellStyle name="Input 3 2 4 4 2 3 2" xfId="8228" xr:uid="{D0120943-ACE5-48B0-8769-AE024295194F}"/>
    <cellStyle name="Input 3 2 4 4 2 3 2 2" xfId="45702" xr:uid="{973A8174-5160-432B-8F95-591729F2F104}"/>
    <cellStyle name="Input 3 2 4 4 2 3 3" xfId="29009" xr:uid="{F46FEBA8-6C0E-4CEA-9BE7-2FDCA41D03D5}"/>
    <cellStyle name="Input 3 2 4 4 2 4" xfId="8229" xr:uid="{ED0618ED-7DDD-42CB-B283-4BA8BA0F2CAD}"/>
    <cellStyle name="Input 3 2 4 4 2 4 2" xfId="40659" xr:uid="{79ED7B74-5BE5-41C0-849A-5D7EED5CD9F5}"/>
    <cellStyle name="Input 3 2 4 4 2 5" xfId="45312" xr:uid="{03096A75-68DB-4DC5-8244-06BDB8229A42}"/>
    <cellStyle name="Input 3 2 4 4 3" xfId="8230" xr:uid="{F4D8FEFB-5A74-4941-B73D-FD8F19750F02}"/>
    <cellStyle name="Input 3 2 4 4 3 2" xfId="8231" xr:uid="{518B23F3-74C4-46E9-9B53-88476520A663}"/>
    <cellStyle name="Input 3 2 4 4 3 2 2" xfId="38750" xr:uid="{2467AB7B-275C-404B-A82D-C87E9BCD8BCB}"/>
    <cellStyle name="Input 3 2 4 4 3 3" xfId="34769" xr:uid="{2F3D8457-22FF-4CF1-983F-2029D6E86EF8}"/>
    <cellStyle name="Input 3 2 4 4 4" xfId="8232" xr:uid="{A95D06D7-8258-428F-9069-270989AD66F0}"/>
    <cellStyle name="Input 3 2 4 4 4 2" xfId="8233" xr:uid="{C15F7AD2-2A7E-4162-8086-2CDA7D6CEF4A}"/>
    <cellStyle name="Input 3 2 4 4 4 2 2" xfId="40660" xr:uid="{37361784-BB23-4E75-80C5-C585949F3CAD}"/>
    <cellStyle name="Input 3 2 4 4 4 3" xfId="27900" xr:uid="{F3AE82C7-2F94-4976-9A73-73F18D325B61}"/>
    <cellStyle name="Input 3 2 4 4 5" xfId="8234" xr:uid="{EE292717-5E87-4A75-8611-6AB5C459894D}"/>
    <cellStyle name="Input 3 2 4 4 5 2" xfId="40661" xr:uid="{87AC1DC9-E472-4475-9840-7DC552258BDD}"/>
    <cellStyle name="Input 3 2 4 4 6" xfId="32056" xr:uid="{8F396B9B-BD70-451D-9847-FEA9665A5946}"/>
    <cellStyle name="Input 3 2 4 5" xfId="8235" xr:uid="{FB20CC9C-6A76-40A4-BF84-57B73A50DFE6}"/>
    <cellStyle name="Input 3 2 4 5 2" xfId="8236" xr:uid="{DE9C7844-72DF-4069-A40F-394337F58DBB}"/>
    <cellStyle name="Input 3 2 4 5 2 2" xfId="8237" xr:uid="{126F0288-8D41-4D9B-8D0C-B33992B59C8E}"/>
    <cellStyle name="Input 3 2 4 5 2 2 2" xfId="37602" xr:uid="{F7C32F1F-DE17-47F6-A120-44B831D3CFA2}"/>
    <cellStyle name="Input 3 2 4 5 2 3" xfId="33401" xr:uid="{DACEF9CE-C12E-4AC8-B872-2D9BE7B50637}"/>
    <cellStyle name="Input 3 2 4 5 3" xfId="8238" xr:uid="{92D65301-9022-43FD-8DF9-2099C2BF9AB9}"/>
    <cellStyle name="Input 3 2 4 5 3 2" xfId="8239" xr:uid="{D36D0049-4751-46C1-949A-B1B2FD2BE2D1}"/>
    <cellStyle name="Input 3 2 4 5 3 2 2" xfId="40662" xr:uid="{8F8BCBE2-34B4-4B01-BCB7-7186ED66C142}"/>
    <cellStyle name="Input 3 2 4 5 3 3" xfId="34563" xr:uid="{830297A9-EFE1-4680-B681-987E54931295}"/>
    <cellStyle name="Input 3 2 4 5 4" xfId="8240" xr:uid="{F6A560A5-CEFA-41DB-A226-9014869267FF}"/>
    <cellStyle name="Input 3 2 4 5 4 2" xfId="40663" xr:uid="{CEAEDE5E-5BA1-4B87-84A1-5428EC700FE2}"/>
    <cellStyle name="Input 3 2 4 5 5" xfId="32413" xr:uid="{0CA665FF-91CE-4132-B8CE-86BFF5930F86}"/>
    <cellStyle name="Input 3 2 4 6" xfId="8241" xr:uid="{7DEE9B30-9692-43EB-A93F-AA77DAF0629B}"/>
    <cellStyle name="Input 3 2 4 6 2" xfId="8242" xr:uid="{64764584-3114-4948-9A67-5E3302F7E168}"/>
    <cellStyle name="Input 3 2 4 6 2 2" xfId="44499" xr:uid="{8D2E995B-3C3A-4ED4-8457-05FC33E46FAE}"/>
    <cellStyle name="Input 3 2 4 6 3" xfId="47964" xr:uid="{E465F558-2562-433C-94CE-1BB97F3E523C}"/>
    <cellStyle name="Input 3 2 4 7" xfId="8243" xr:uid="{1E20E487-5877-44C2-8FE4-369E8394A7E1}"/>
    <cellStyle name="Input 3 2 4 7 2" xfId="8244" xr:uid="{C65DC413-4BEE-43F8-8EF7-CC8DE66F7BE1}"/>
    <cellStyle name="Input 3 2 4 7 2 2" xfId="40664" xr:uid="{7E6A7668-8757-4673-9641-0356E715065D}"/>
    <cellStyle name="Input 3 2 4 7 3" xfId="37153" xr:uid="{CC2067BD-A755-49C7-AB58-86BFD3788A12}"/>
    <cellStyle name="Input 3 2 4 8" xfId="8245" xr:uid="{6259E081-DC26-41D9-ACF4-CC69C060844E}"/>
    <cellStyle name="Input 3 2 4 8 2" xfId="26975" xr:uid="{33129D6E-098A-4549-8B20-C48DFB219CA3}"/>
    <cellStyle name="Input 3 2 4 9" xfId="31508" xr:uid="{EF974D16-12FD-4C34-9948-46C77CB6169A}"/>
    <cellStyle name="Input 3 2 5" xfId="1023" xr:uid="{B9FC4D00-CB83-4470-A447-18EF251E51F0}"/>
    <cellStyle name="Input 3 2 5 2" xfId="2049" xr:uid="{748601CD-F6E6-429B-8CE4-6CAD2221C4DF}"/>
    <cellStyle name="Input 3 2 5 2 2" xfId="8246" xr:uid="{4683367E-2633-4B4E-8778-28F28EF8933A}"/>
    <cellStyle name="Input 3 2 5 2 2 2" xfId="8247" xr:uid="{DE3C2542-84FF-4D27-B7CC-7FCC32FBC77E}"/>
    <cellStyle name="Input 3 2 5 2 2 2 2" xfId="8248" xr:uid="{2CB3A6EB-7D6D-4DE4-A6B6-F2E6701AD9DB}"/>
    <cellStyle name="Input 3 2 5 2 2 2 2 2" xfId="39437" xr:uid="{4D5C914A-1A66-4D13-AD18-0D93A32A3ED0}"/>
    <cellStyle name="Input 3 2 5 2 2 2 3" xfId="25510" xr:uid="{E3D9DF33-EE75-4F3F-804E-1A173858370B}"/>
    <cellStyle name="Input 3 2 5 2 2 3" xfId="8249" xr:uid="{5A2B9A9C-BD0B-43F3-80E5-0D4F356DD069}"/>
    <cellStyle name="Input 3 2 5 2 2 3 2" xfId="8250" xr:uid="{E710C852-0222-48FB-8732-3D515DBFFD35}"/>
    <cellStyle name="Input 3 2 5 2 2 3 2 2" xfId="40665" xr:uid="{1D6BDC06-A920-44A9-AAA8-F0D5721BD7F5}"/>
    <cellStyle name="Input 3 2 5 2 2 3 3" xfId="45726" xr:uid="{3D8AF509-775A-47E2-B8E2-D4D020901BF1}"/>
    <cellStyle name="Input 3 2 5 2 2 4" xfId="8251" xr:uid="{61C3FBFE-B183-4521-A74F-1E43A7D5C371}"/>
    <cellStyle name="Input 3 2 5 2 2 4 2" xfId="40666" xr:uid="{8816B9C4-0C81-4B16-BF11-60CC6DEF62E7}"/>
    <cellStyle name="Input 3 2 5 2 2 5" xfId="44664" xr:uid="{13C58C98-BF52-4F9E-9F37-EAA5A26CC050}"/>
    <cellStyle name="Input 3 2 5 2 3" xfId="8252" xr:uid="{6FB4CF3B-89FA-48CF-BA7B-50C6530E76A0}"/>
    <cellStyle name="Input 3 2 5 2 3 2" xfId="8253" xr:uid="{2B0EC1F8-ECC3-4364-9A03-56E66AE9A600}"/>
    <cellStyle name="Input 3 2 5 2 3 2 2" xfId="44814" xr:uid="{C9CBB1C1-AAB8-4D78-BAA5-9CCFAF2605A2}"/>
    <cellStyle name="Input 3 2 5 2 3 3" xfId="25448" xr:uid="{09CC74B3-A947-4DCE-A2B4-E3C705E4C5D4}"/>
    <cellStyle name="Input 3 2 5 2 4" xfId="8254" xr:uid="{E590810C-A2C8-430C-B2D9-4E16FCD7AA3E}"/>
    <cellStyle name="Input 3 2 5 2 4 2" xfId="8255" xr:uid="{AD930289-B87E-4002-891A-8683D3E3CB91}"/>
    <cellStyle name="Input 3 2 5 2 4 2 2" xfId="30289" xr:uid="{C74A87E1-E7C5-46E2-8F4E-1BE791CEF2DC}"/>
    <cellStyle name="Input 3 2 5 2 4 3" xfId="36881" xr:uid="{BA8FC803-A807-4411-A687-601F826E3060}"/>
    <cellStyle name="Input 3 2 5 2 5" xfId="8256" xr:uid="{571E78B6-6063-485B-86C1-C8F80ADB8AF6}"/>
    <cellStyle name="Input 3 2 5 2 5 2" xfId="30592" xr:uid="{5D07EEE8-A567-4EA6-9322-3CAAFD8F7BEF}"/>
    <cellStyle name="Input 3 2 5 2 6" xfId="25340" xr:uid="{614B1D9C-EACF-437B-89B3-1B9F94EB6A48}"/>
    <cellStyle name="Input 3 2 5 3" xfId="8257" xr:uid="{2ADFC5C8-62EE-4FB9-B2C3-BAD6F449B7C0}"/>
    <cellStyle name="Input 3 2 5 3 2" xfId="8258" xr:uid="{509D61C9-D3A8-497A-9A4F-9BC4555FA14D}"/>
    <cellStyle name="Input 3 2 5 3 2 2" xfId="8259" xr:uid="{EBE5A6AE-5141-4ACA-A4BA-A76A28CADE5D}"/>
    <cellStyle name="Input 3 2 5 3 2 2 2" xfId="46593" xr:uid="{1242BF65-D82C-4B98-8385-A473A5E55CBA}"/>
    <cellStyle name="Input 3 2 5 3 2 3" xfId="26386" xr:uid="{52AA3E5C-06D6-488B-81BE-0B83A237979B}"/>
    <cellStyle name="Input 3 2 5 3 3" xfId="8260" xr:uid="{A8DCC43D-5A99-42AA-AD30-6BA0DDD3359D}"/>
    <cellStyle name="Input 3 2 5 3 3 2" xfId="8261" xr:uid="{ECDC6A35-7903-466D-877E-463F02ECDCC1}"/>
    <cellStyle name="Input 3 2 5 3 3 2 2" xfId="30772" xr:uid="{5EA88848-52F2-425B-9755-7C0A8A9E7223}"/>
    <cellStyle name="Input 3 2 5 3 3 3" xfId="37288" xr:uid="{A1285467-A990-465F-90CE-72553E233804}"/>
    <cellStyle name="Input 3 2 5 3 4" xfId="8262" xr:uid="{332DE5C1-7446-4BA0-A189-2EEDB61BAB65}"/>
    <cellStyle name="Input 3 2 5 3 4 2" xfId="25977" xr:uid="{E5BB398F-DDE7-47D1-AB21-01B2CB23D96C}"/>
    <cellStyle name="Input 3 2 5 3 5" xfId="46332" xr:uid="{F730952A-2CAA-423F-BB1E-E1703597FE9D}"/>
    <cellStyle name="Input 3 2 5 4" xfId="8263" xr:uid="{13624B3D-C853-48A9-88F7-CB69246104F4}"/>
    <cellStyle name="Input 3 2 5 4 2" xfId="8264" xr:uid="{DA067BA1-5A56-4691-A92D-44CA50A484E9}"/>
    <cellStyle name="Input 3 2 5 4 2 2" xfId="38322" xr:uid="{525C1C0C-0A7C-49CC-B07D-AB662984707A}"/>
    <cellStyle name="Input 3 2 5 4 3" xfId="34262" xr:uid="{A0D6EC15-2896-4802-A6FD-80C31F588929}"/>
    <cellStyle name="Input 3 2 5 5" xfId="8265" xr:uid="{F422F26F-5F0D-4124-8863-EA2B642104FE}"/>
    <cellStyle name="Input 3 2 5 5 2" xfId="8266" xr:uid="{5FE4D5F8-1EEA-4C89-8A88-63C713C9FEF6}"/>
    <cellStyle name="Input 3 2 5 5 2 2" xfId="40667" xr:uid="{064769F3-99C5-4C43-B8C1-A6CE265E4B03}"/>
    <cellStyle name="Input 3 2 5 5 3" xfId="36080" xr:uid="{4AB4B4EC-679B-47D6-999C-602CFAFBC390}"/>
    <cellStyle name="Input 3 2 5 6" xfId="8267" xr:uid="{CD5EC580-94FB-40AE-9649-1FDA3E204CFB}"/>
    <cellStyle name="Input 3 2 5 6 2" xfId="49019" xr:uid="{D12B1E69-186C-4ECB-B4B2-3ED12A9C6711}"/>
    <cellStyle name="Input 3 2 5 7" xfId="28246" xr:uid="{04D0B011-190B-4ACF-BA38-C48A2151AC3D}"/>
    <cellStyle name="Input 3 2 6" xfId="951" xr:uid="{04EF06D2-56DC-4325-9966-DB827C227C66}"/>
    <cellStyle name="Input 3 2 6 2" xfId="1996" xr:uid="{B1143F71-AA4F-4CE6-B6CF-BDB98404F74E}"/>
    <cellStyle name="Input 3 2 6 2 2" xfId="8268" xr:uid="{28A72629-53C2-4F6A-BD3E-AE7D10CC3E30}"/>
    <cellStyle name="Input 3 2 6 2 2 2" xfId="8269" xr:uid="{16B65F18-8DDC-48E1-B069-E2AFE6748454}"/>
    <cellStyle name="Input 3 2 6 2 2 2 2" xfId="8270" xr:uid="{9D68DCFD-6488-4B5F-B1F4-B4165C63E7CE}"/>
    <cellStyle name="Input 3 2 6 2 2 2 2 2" xfId="38411" xr:uid="{C2588821-0070-43C7-A083-909107B4F912}"/>
    <cellStyle name="Input 3 2 6 2 2 2 3" xfId="27240" xr:uid="{EFFD53A4-A6B8-4B2B-85C5-4B2214154826}"/>
    <cellStyle name="Input 3 2 6 2 2 3" xfId="8271" xr:uid="{47F27AA2-6B17-4746-85BF-0FF201FAF2A6}"/>
    <cellStyle name="Input 3 2 6 2 2 3 2" xfId="8272" xr:uid="{C5409287-AF37-4356-AF30-A00E7278999F}"/>
    <cellStyle name="Input 3 2 6 2 2 3 2 2" xfId="29077" xr:uid="{E283775B-0D20-48E4-9E6F-14583C14B54E}"/>
    <cellStyle name="Input 3 2 6 2 2 3 3" xfId="47332" xr:uid="{C5389F1A-17DE-4946-8F7E-14E927EC6901}"/>
    <cellStyle name="Input 3 2 6 2 2 4" xfId="8273" xr:uid="{BC0601BA-B5A6-46FD-87DB-3307D91033AA}"/>
    <cellStyle name="Input 3 2 6 2 2 4 2" xfId="44459" xr:uid="{E7B83A61-0EC1-4DB0-B20D-F1C27866E87A}"/>
    <cellStyle name="Input 3 2 6 2 2 5" xfId="33016" xr:uid="{4528DB92-3C86-43CB-A785-69D2E0462B7E}"/>
    <cellStyle name="Input 3 2 6 2 3" xfId="8274" xr:uid="{82D377DF-BEBD-4FF1-ADE0-4BDAD69EB6AD}"/>
    <cellStyle name="Input 3 2 6 2 3 2" xfId="8275" xr:uid="{2F01256B-CF4F-45FA-B26D-4916F97D76E9}"/>
    <cellStyle name="Input 3 2 6 2 3 2 2" xfId="38925" xr:uid="{C0B54902-FE87-451B-AB01-CC02C70933F5}"/>
    <cellStyle name="Input 3 2 6 2 3 3" xfId="34982" xr:uid="{B0E185ED-BCDF-4DA9-B25F-C2C6ABCC70BD}"/>
    <cellStyle name="Input 3 2 6 2 4" xfId="8276" xr:uid="{1A650D7A-7B43-4E43-BF9E-662A714151F8}"/>
    <cellStyle name="Input 3 2 6 2 4 2" xfId="8277" xr:uid="{AAD475F4-D4C2-4C15-B662-D9BBE2B5CBBE}"/>
    <cellStyle name="Input 3 2 6 2 4 2 2" xfId="40668" xr:uid="{444A81E7-7089-404F-B055-C292F721FBE3}"/>
    <cellStyle name="Input 3 2 6 2 4 3" xfId="48392" xr:uid="{BCFE05A1-27CB-4B3A-B2AD-CAB451A2735B}"/>
    <cellStyle name="Input 3 2 6 2 5" xfId="8278" xr:uid="{2AE69E89-E0B8-4711-8751-CAE099FAB3C0}"/>
    <cellStyle name="Input 3 2 6 2 5 2" xfId="44676" xr:uid="{60F1E6FC-8BBC-4000-98C3-C0467D2AB793}"/>
    <cellStyle name="Input 3 2 6 2 6" xfId="48856" xr:uid="{A41FE31E-0FC5-4C67-BDB1-7C7586D42C9D}"/>
    <cellStyle name="Input 3 2 6 3" xfId="8279" xr:uid="{7B74958C-6760-4CDD-AF92-2F8CFB1109B2}"/>
    <cellStyle name="Input 3 2 6 3 2" xfId="8280" xr:uid="{B464F63D-57D9-40DD-8C3B-DDAED43F7273}"/>
    <cellStyle name="Input 3 2 6 3 2 2" xfId="8281" xr:uid="{EC20DAFA-81E2-48BF-A770-9C94CB4D8BB0}"/>
    <cellStyle name="Input 3 2 6 3 2 2 2" xfId="39225" xr:uid="{6886B5A6-1A7F-4D98-94B7-56FFA2E6E285}"/>
    <cellStyle name="Input 3 2 6 3 2 3" xfId="35289" xr:uid="{DC9C9233-53A9-4D52-A666-5A6E546FDFB3}"/>
    <cellStyle name="Input 3 2 6 3 3" xfId="8282" xr:uid="{04AEA496-93D0-413C-86EC-29FC909FC7C5}"/>
    <cellStyle name="Input 3 2 6 3 3 2" xfId="8283" xr:uid="{C224B3B9-AC5C-459B-A99D-1BDD56187099}"/>
    <cellStyle name="Input 3 2 6 3 3 2 2" xfId="40669" xr:uid="{16CB04CE-BF2C-45C0-8CF7-EC14E72A3489}"/>
    <cellStyle name="Input 3 2 6 3 3 3" xfId="37069" xr:uid="{B865F54C-6D88-4073-9F4C-C1D390E40D1E}"/>
    <cellStyle name="Input 3 2 6 3 4" xfId="8284" xr:uid="{6F40B453-CA7E-4E06-B363-69659CF6C007}"/>
    <cellStyle name="Input 3 2 6 3 4 2" xfId="44688" xr:uid="{A53E18A7-6621-41AA-B7E3-DD12BF5EB864}"/>
    <cellStyle name="Input 3 2 6 3 5" xfId="32460" xr:uid="{EBA55E4B-49C9-4E5F-97D0-4E0C79EAC225}"/>
    <cellStyle name="Input 3 2 6 4" xfId="8285" xr:uid="{0F17EAFB-EDD7-40FF-AC3E-A1F8090000EF}"/>
    <cellStyle name="Input 3 2 6 4 2" xfId="8286" xr:uid="{D3E1955E-964C-4A8C-BD77-ABB723F5A480}"/>
    <cellStyle name="Input 3 2 6 4 2 2" xfId="38942" xr:uid="{777C8E31-9A6C-47EF-93B2-51DAC68BA8C3}"/>
    <cellStyle name="Input 3 2 6 4 3" xfId="48456" xr:uid="{C699AC7B-01B3-4FF9-8B9A-D6FDB96E8C7E}"/>
    <cellStyle name="Input 3 2 6 5" xfId="8287" xr:uid="{02102E8F-3C2A-48F9-9EA0-2B7A15F1EA31}"/>
    <cellStyle name="Input 3 2 6 5 2" xfId="8288" xr:uid="{E9DAE556-3AFB-4AA8-A7DE-F452DD381E48}"/>
    <cellStyle name="Input 3 2 6 5 2 2" xfId="40670" xr:uid="{2458F2D4-3800-4208-A3AD-9610CE8FC74A}"/>
    <cellStyle name="Input 3 2 6 5 3" xfId="48358" xr:uid="{BA2F8CE7-946C-4883-A8E1-4E8EE4D9EB56}"/>
    <cellStyle name="Input 3 2 6 6" xfId="8289" xr:uid="{A907D7E6-D8D3-4B7A-B401-E7BBE2B08A70}"/>
    <cellStyle name="Input 3 2 6 6 2" xfId="40671" xr:uid="{C1A02550-E58D-481A-A55D-A40E669875E0}"/>
    <cellStyle name="Input 3 2 6 7" xfId="31657" xr:uid="{937B4F6A-5DCB-4202-BF07-4E3E2C08DD1C}"/>
    <cellStyle name="Input 3 2 7" xfId="1873" xr:uid="{1FD81925-0C94-4F5E-BCA4-3ECFA10D160F}"/>
    <cellStyle name="Input 3 2 7 2" xfId="8290" xr:uid="{9C7CC31F-29DA-4730-83B5-286F16373C71}"/>
    <cellStyle name="Input 3 2 7 2 2" xfId="8291" xr:uid="{AAF2D76B-E300-4B11-8F5C-EDABED1BE984}"/>
    <cellStyle name="Input 3 2 7 2 2 2" xfId="8292" xr:uid="{40902B12-4EAC-4D59-84FE-292C56CCD16C}"/>
    <cellStyle name="Input 3 2 7 2 2 2 2" xfId="48396" xr:uid="{137AD83F-8F12-464A-BB7F-C46D70946D95}"/>
    <cellStyle name="Input 3 2 7 2 2 3" xfId="33747" xr:uid="{16FEBB0C-4DF7-4A0C-8451-3315B613781F}"/>
    <cellStyle name="Input 3 2 7 2 3" xfId="8293" xr:uid="{F2995318-D105-4A77-AD61-998959A22552}"/>
    <cellStyle name="Input 3 2 7 2 3 2" xfId="8294" xr:uid="{D0084216-5939-4EDF-94E4-7666F533B344}"/>
    <cellStyle name="Input 3 2 7 2 3 2 2" xfId="40672" xr:uid="{7E5D838B-E9E8-46F0-9299-8B7C99C6A220}"/>
    <cellStyle name="Input 3 2 7 2 3 3" xfId="34833" xr:uid="{A4AF9310-8763-46CF-B3DD-290CDA5262ED}"/>
    <cellStyle name="Input 3 2 7 2 4" xfId="8295" xr:uid="{10150869-FBEE-4A6E-A932-DEC24638CBD1}"/>
    <cellStyle name="Input 3 2 7 2 4 2" xfId="40673" xr:uid="{977F5844-C43F-45FF-B496-56CB580E5DC4}"/>
    <cellStyle name="Input 3 2 7 2 5" xfId="32944" xr:uid="{6A31BF56-247C-43AE-8ADE-68AA85A65F0E}"/>
    <cellStyle name="Input 3 2 7 3" xfId="8296" xr:uid="{610DA1A8-BFCC-4540-A21A-FDF49E100081}"/>
    <cellStyle name="Input 3 2 7 3 2" xfId="8297" xr:uid="{97887C1E-5586-481E-AAE3-8D592C2B0DE6}"/>
    <cellStyle name="Input 3 2 7 3 2 2" xfId="38675" xr:uid="{4521A7B3-F175-424B-978E-B4FC632AE230}"/>
    <cellStyle name="Input 3 2 7 3 3" xfId="34675" xr:uid="{F2073189-6551-4853-9F5F-369CCC823B7C}"/>
    <cellStyle name="Input 3 2 7 4" xfId="8298" xr:uid="{E69A2612-5BC9-4103-B660-AFFD10E25C33}"/>
    <cellStyle name="Input 3 2 7 4 2" xfId="8299" xr:uid="{601EB5CF-EADD-4112-BFF4-028AC026895C}"/>
    <cellStyle name="Input 3 2 7 4 2 2" xfId="26088" xr:uid="{629E60C4-450A-4FD4-AD46-793385E14326}"/>
    <cellStyle name="Input 3 2 7 4 3" xfId="36423" xr:uid="{2DEAB1F1-E560-44B4-A312-AD5BFC9E93F0}"/>
    <cellStyle name="Input 3 2 7 5" xfId="8300" xr:uid="{3C5FE46B-39A8-4A35-BB0D-30E9F2AB6611}"/>
    <cellStyle name="Input 3 2 7 5 2" xfId="49223" xr:uid="{5D29B3D7-3BD0-46B5-9A90-A4070FF8657A}"/>
    <cellStyle name="Input 3 2 7 6" xfId="32039" xr:uid="{A592712C-52AA-49C3-8850-60B00EA311AC}"/>
    <cellStyle name="Input 3 2 8" xfId="8301" xr:uid="{87C0C4B3-B78F-4D4E-A376-F5A71D2C2CFD}"/>
    <cellStyle name="Input 3 2 8 2" xfId="8302" xr:uid="{A0E8E0F6-C03D-4DDD-88D0-4817C393D8F6}"/>
    <cellStyle name="Input 3 2 8 2 2" xfId="38111" xr:uid="{C076475C-BAEA-47BB-8524-150F2A54D70B}"/>
    <cellStyle name="Input 3 2 8 3" xfId="34000" xr:uid="{B94D5A2D-D13D-40E8-89C4-5AB9171E7B0E}"/>
    <cellStyle name="Input 3 2 9" xfId="8303" xr:uid="{7A458923-D7D2-400F-B5E1-149068FA18CE}"/>
    <cellStyle name="Input 3 2 9 2" xfId="8304" xr:uid="{222D2BDC-8241-4EC7-9C04-8B8FC14F7F7A}"/>
    <cellStyle name="Input 3 2 9 2 2" xfId="40674" xr:uid="{40E1A68B-E16C-4621-965F-4AF1426ECD4C}"/>
    <cellStyle name="Input 3 2 9 3" xfId="35956" xr:uid="{CACE0141-2984-41F9-B23E-734C219AE9A9}"/>
    <cellStyle name="Input 3 3" xfId="892" xr:uid="{2C22921A-9598-459D-866D-E6FA2AECFBAC}"/>
    <cellStyle name="Input 3 3 10" xfId="25881" xr:uid="{5A9A5637-199C-4FCB-A28C-2ACC90B47884}"/>
    <cellStyle name="Input 3 3 2" xfId="1439" xr:uid="{7174CFC8-7552-485D-8B33-CF763C3F7F37}"/>
    <cellStyle name="Input 3 3 2 2" xfId="1701" xr:uid="{5D7217FD-3AFA-4048-84B6-23C10F1286A4}"/>
    <cellStyle name="Input 3 3 2 2 2" xfId="2686" xr:uid="{EB03920A-4651-4016-A13E-9B06684CA927}"/>
    <cellStyle name="Input 3 3 2 2 2 2" xfId="8305" xr:uid="{83FEF0E6-CA98-4D21-AEE5-A481C4305F03}"/>
    <cellStyle name="Input 3 3 2 2 2 2 2" xfId="8306" xr:uid="{21ED6D78-772A-4B16-A2D0-B08C5326E698}"/>
    <cellStyle name="Input 3 3 2 2 2 2 2 2" xfId="8307" xr:uid="{F87F4B20-B0AA-4AA8-BA72-85973C3AB82D}"/>
    <cellStyle name="Input 3 3 2 2 2 2 2 2 2" xfId="46125" xr:uid="{DE14F9D0-72D8-48FB-9457-9CCEADDF6094}"/>
    <cellStyle name="Input 3 3 2 2 2 2 2 3" xfId="27127" xr:uid="{B7287408-7F97-4A85-B488-4A17EDADC665}"/>
    <cellStyle name="Input 3 3 2 2 2 2 3" xfId="8308" xr:uid="{9DE1289B-92F2-4672-B8AA-8BA7544DB84B}"/>
    <cellStyle name="Input 3 3 2 2 2 2 3 2" xfId="8309" xr:uid="{A3A78648-9A83-4C7C-A6EE-8ECD2C2FEDEF}"/>
    <cellStyle name="Input 3 3 2 2 2 2 3 2 2" xfId="40675" xr:uid="{8406105B-9B21-4D25-87EB-308BC3FA403E}"/>
    <cellStyle name="Input 3 3 2 2 2 2 3 3" xfId="33926" xr:uid="{D317DCB1-55B3-4E1B-8ED6-C34789EDEE29}"/>
    <cellStyle name="Input 3 3 2 2 2 2 4" xfId="8310" xr:uid="{0E367FD0-F47B-4EFB-9A82-73EDAF2F447B}"/>
    <cellStyle name="Input 3 3 2 2 2 2 4 2" xfId="40676" xr:uid="{D4B152BA-E95C-4AE0-8F95-7A6038434159}"/>
    <cellStyle name="Input 3 3 2 2 2 2 5" xfId="44707" xr:uid="{09242A2E-E8B0-4739-8E2E-8CE2972CCB18}"/>
    <cellStyle name="Input 3 3 2 2 2 3" xfId="8311" xr:uid="{32216F2E-9F1E-44A2-BC41-313458582FDF}"/>
    <cellStyle name="Input 3 3 2 2 2 3 2" xfId="8312" xr:uid="{0C6F4095-18A9-464E-8DB7-6F79CF764E75}"/>
    <cellStyle name="Input 3 3 2 2 2 3 2 2" xfId="38767" xr:uid="{3C8CC58F-6D4B-4B1B-A10C-58CC4C48B17D}"/>
    <cellStyle name="Input 3 3 2 2 2 3 3" xfId="34798" xr:uid="{B1D5EDF2-EA41-4BF7-A8FE-69DCABDD5902}"/>
    <cellStyle name="Input 3 3 2 2 2 4" xfId="8313" xr:uid="{B2921A7F-7EFF-41EE-BD0C-035A3C1540F5}"/>
    <cellStyle name="Input 3 3 2 2 2 4 2" xfId="8314" xr:uid="{C1BE57CA-3F76-4402-810F-83E35C4D20F1}"/>
    <cellStyle name="Input 3 3 2 2 2 4 2 2" xfId="40677" xr:uid="{6BAAEAD7-AE6C-49DB-8FEE-7395B2505D3E}"/>
    <cellStyle name="Input 3 3 2 2 2 4 3" xfId="36521" xr:uid="{5A5B7C67-FAC5-4417-9F58-BBA3950F8C3F}"/>
    <cellStyle name="Input 3 3 2 2 2 5" xfId="8315" xr:uid="{B3E7D76D-477D-4217-A52B-EDCB9D4F0193}"/>
    <cellStyle name="Input 3 3 2 2 2 5 2" xfId="28433" xr:uid="{3815DB8A-EB7A-4A08-8E72-BBB57CD29D32}"/>
    <cellStyle name="Input 3 3 2 2 2 6" xfId="32311" xr:uid="{E44C8D87-109C-4340-9ABB-6BD16AA5E490}"/>
    <cellStyle name="Input 3 3 2 2 3" xfId="8316" xr:uid="{9CE2B461-2F13-4BEA-8655-5F0CF673C7F5}"/>
    <cellStyle name="Input 3 3 2 2 3 2" xfId="8317" xr:uid="{368E03CE-BA24-4152-9686-B2F0F9C62C53}"/>
    <cellStyle name="Input 3 3 2 2 3 2 2" xfId="8318" xr:uid="{96CA3446-6B45-414C-81B5-F8F4B4A31CAB}"/>
    <cellStyle name="Input 3 3 2 2 3 2 2 2" xfId="39370" xr:uid="{B5417615-54DC-4AD6-87A1-97A33D1A323B}"/>
    <cellStyle name="Input 3 3 2 2 3 2 3" xfId="35468" xr:uid="{3A713967-FBB2-43E8-A830-AEAB3F8C6D33}"/>
    <cellStyle name="Input 3 3 2 2 3 3" xfId="8319" xr:uid="{91F28381-350F-4A6E-AF7B-CA25EAFE6FCE}"/>
    <cellStyle name="Input 3 3 2 2 3 3 2" xfId="8320" xr:uid="{AFBF5DA5-9634-42D6-AC43-FB025EFF6AA7}"/>
    <cellStyle name="Input 3 3 2 2 3 3 2 2" xfId="26207" xr:uid="{D8F175E0-FB2D-47B2-B0D1-4E6474D79EF0}"/>
    <cellStyle name="Input 3 3 2 2 3 3 3" xfId="26206" xr:uid="{17F4038D-32FE-4E23-9E5F-57796522AB49}"/>
    <cellStyle name="Input 3 3 2 2 3 4" xfId="8321" xr:uid="{EF4D595F-B1B7-4340-AC83-44BD279B348A}"/>
    <cellStyle name="Input 3 3 2 2 3 4 2" xfId="45613" xr:uid="{9649C6E6-E17C-45F2-B0E5-F2B4A80DFA74}"/>
    <cellStyle name="Input 3 3 2 2 3 5" xfId="30843" xr:uid="{25895D4B-ED26-4114-916E-6B0DC154DC4C}"/>
    <cellStyle name="Input 3 3 2 2 4" xfId="8322" xr:uid="{85EA6B0C-D115-4A80-8394-6EE9B2F1B89C}"/>
    <cellStyle name="Input 3 3 2 2 4 2" xfId="8323" xr:uid="{BD39A96A-7DA3-42E0-AA27-E380D3611F99}"/>
    <cellStyle name="Input 3 3 2 2 4 2 2" xfId="38329" xr:uid="{0C4D975F-B9A1-46B1-BCB7-138E708538BF}"/>
    <cellStyle name="Input 3 3 2 2 4 3" xfId="45795" xr:uid="{8F858B8A-7FC3-4BCD-AA61-21A7660048DF}"/>
    <cellStyle name="Input 3 3 2 2 5" xfId="8324" xr:uid="{DDF0C099-1AC9-4671-AE14-B03A075DCFEE}"/>
    <cellStyle name="Input 3 3 2 2 5 2" xfId="8325" xr:uid="{E68FBA2D-111D-4AF2-BE64-FA54CD1902CD}"/>
    <cellStyle name="Input 3 3 2 2 5 2 2" xfId="46382" xr:uid="{B0A6683C-414D-4D4F-A26F-5EE0F8389D31}"/>
    <cellStyle name="Input 3 3 2 2 5 3" xfId="47921" xr:uid="{9A046F4D-C3AB-4787-8E4C-52592A69D1F6}"/>
    <cellStyle name="Input 3 3 2 2 6" xfId="8326" xr:uid="{01AA3CF4-73F7-4464-9F62-BCFF70C2196F}"/>
    <cellStyle name="Input 3 3 2 2 6 2" xfId="28748" xr:uid="{C9A946DD-CF5F-4D6F-92AD-07C86118D026}"/>
    <cellStyle name="Input 3 3 2 2 7" xfId="26032" xr:uid="{C10144E5-AE18-4C9C-BFCA-EA95CA7D042B}"/>
    <cellStyle name="Input 3 3 2 3" xfId="2430" xr:uid="{38A1BB94-770C-4A41-9965-6DF5DDAB99ED}"/>
    <cellStyle name="Input 3 3 2 3 2" xfId="8327" xr:uid="{0B446A47-D46B-42B7-BFA8-FCC5606D0429}"/>
    <cellStyle name="Input 3 3 2 3 2 2" xfId="8328" xr:uid="{6497C921-9D2F-4E7C-A58D-7336D58CD566}"/>
    <cellStyle name="Input 3 3 2 3 2 2 2" xfId="8329" xr:uid="{290E4BCB-C5D4-40DE-B2FB-2B162DCF72B4}"/>
    <cellStyle name="Input 3 3 2 3 2 2 2 2" xfId="25317" xr:uid="{32844551-6C3D-49BA-B8EB-36D56663E750}"/>
    <cellStyle name="Input 3 3 2 3 2 2 3" xfId="46867" xr:uid="{F93E269F-37FE-4E3D-A6D7-E085A8300F2E}"/>
    <cellStyle name="Input 3 3 2 3 2 3" xfId="8330" xr:uid="{44B90207-948E-4EBE-A78B-A41C135968FA}"/>
    <cellStyle name="Input 3 3 2 3 2 3 2" xfId="8331" xr:uid="{736B0B80-B379-4D27-B670-3C8633466FD1}"/>
    <cellStyle name="Input 3 3 2 3 2 3 2 2" xfId="26949" xr:uid="{075DFE1C-2D50-43DA-91BE-D2209DF170C3}"/>
    <cellStyle name="Input 3 3 2 3 2 3 3" xfId="27135" xr:uid="{6B3CA419-3257-4FEF-A3CC-B624F24025C8}"/>
    <cellStyle name="Input 3 3 2 3 2 4" xfId="8332" xr:uid="{308DC22E-C2EE-487C-A8BB-917636EAFD6F}"/>
    <cellStyle name="Input 3 3 2 3 2 4 2" xfId="40678" xr:uid="{3C4D6AA3-78A0-4913-8346-FF3F35893D4E}"/>
    <cellStyle name="Input 3 3 2 3 2 5" xfId="33266" xr:uid="{97454E9A-7B1E-483B-BFCD-00A247B48AB3}"/>
    <cellStyle name="Input 3 3 2 3 3" xfId="8333" xr:uid="{8D6E489B-6AB7-416E-B31F-9926ED883BA1}"/>
    <cellStyle name="Input 3 3 2 3 3 2" xfId="8334" xr:uid="{CF7EF69A-BB44-4A50-AAE2-710FEBAF102D}"/>
    <cellStyle name="Input 3 3 2 3 3 2 2" xfId="30928" xr:uid="{24C9E94C-4F7A-4EAF-B6DA-71871627D1CD}"/>
    <cellStyle name="Input 3 3 2 3 3 3" xfId="34685" xr:uid="{B8EE9DD0-48AD-4E6D-87D0-93B7F006C3A1}"/>
    <cellStyle name="Input 3 3 2 3 4" xfId="8335" xr:uid="{37C5FBF3-EDA2-4389-B1C0-94874D2D364F}"/>
    <cellStyle name="Input 3 3 2 3 4 2" xfId="8336" xr:uid="{0D18FD2D-B60D-4D7D-92FD-19292E221013}"/>
    <cellStyle name="Input 3 3 2 3 4 2 2" xfId="40679" xr:uid="{7A1D452B-9F03-4E62-A117-01FC7F5602D3}"/>
    <cellStyle name="Input 3 3 2 3 4 3" xfId="36433" xr:uid="{D4992C27-4972-4136-8C4B-D8F7A7F69A27}"/>
    <cellStyle name="Input 3 3 2 3 5" xfId="8337" xr:uid="{268F5D63-EC50-47CE-AE44-3EBE16C47FA9}"/>
    <cellStyle name="Input 3 3 2 3 5 2" xfId="40680" xr:uid="{041E2C9D-FB7D-4527-A2D6-9942107AFAD3}"/>
    <cellStyle name="Input 3 3 2 3 6" xfId="31095" xr:uid="{515AD759-1724-4F14-B407-08D05AA592FB}"/>
    <cellStyle name="Input 3 3 2 4" xfId="8338" xr:uid="{E0E166F7-7CEA-4D7B-AC08-4AF51B18769B}"/>
    <cellStyle name="Input 3 3 2 4 2" xfId="8339" xr:uid="{9B4F8D8A-0786-4868-873E-8B21B573D74C}"/>
    <cellStyle name="Input 3 3 2 4 2 2" xfId="8340" xr:uid="{0BBEEE07-BC7E-4AA4-A269-B30D5887D8CE}"/>
    <cellStyle name="Input 3 3 2 4 2 2 2" xfId="28740" xr:uid="{E7C31B3D-955D-40AF-A420-6EB4716BA3BA}"/>
    <cellStyle name="Input 3 3 2 4 2 3" xfId="35233" xr:uid="{1D1B40AB-63CB-414D-A9DC-0E92F2F294D1}"/>
    <cellStyle name="Input 3 3 2 4 3" xfId="8341" xr:uid="{3136D7D9-EB08-4C33-9552-748B7197B431}"/>
    <cellStyle name="Input 3 3 2 4 3 2" xfId="8342" xr:uid="{DB80DE97-EE44-4958-80B0-BB6497C502EB}"/>
    <cellStyle name="Input 3 3 2 4 3 2 2" xfId="40681" xr:uid="{1C7BC2C5-5A46-4ED4-BA93-F69A3489CBE6}"/>
    <cellStyle name="Input 3 3 2 4 3 3" xfId="36879" xr:uid="{7BACE51F-EED4-493A-8849-BF9C4E91FDB7}"/>
    <cellStyle name="Input 3 3 2 4 4" xfId="8343" xr:uid="{45E18E8A-DD62-4A52-BE8B-CC0B5868F9BD}"/>
    <cellStyle name="Input 3 3 2 4 4 2" xfId="40682" xr:uid="{121770F1-B835-4DA5-818E-D6565BBCFB75}"/>
    <cellStyle name="Input 3 3 2 4 5" xfId="32718" xr:uid="{CFF9B773-0534-40B0-BF64-071C09F20911}"/>
    <cellStyle name="Input 3 3 2 5" xfId="8344" xr:uid="{D49DEF13-AA57-442C-A7E6-F9DA1EDDD83D}"/>
    <cellStyle name="Input 3 3 2 5 2" xfId="8345" xr:uid="{21BE3A19-DF01-46AC-AADB-D1C24E68AC80}"/>
    <cellStyle name="Input 3 3 2 5 2 2" xfId="38265" xr:uid="{26A1787C-6279-4563-B6B0-EE6B68410F99}"/>
    <cellStyle name="Input 3 3 2 5 3" xfId="34197" xr:uid="{28AEB65E-C7F1-42AD-862F-7A72092FF291}"/>
    <cellStyle name="Input 3 3 2 6" xfId="8346" xr:uid="{D230E58D-A310-41BA-89A1-CDCF636226DC}"/>
    <cellStyle name="Input 3 3 2 6 2" xfId="8347" xr:uid="{6E0A7568-CA8A-450F-AE70-B9A2A5375E2C}"/>
    <cellStyle name="Input 3 3 2 6 2 2" xfId="27181" xr:uid="{8AD1DB00-7BCC-41D3-9F83-8781736A73F1}"/>
    <cellStyle name="Input 3 3 2 6 3" xfId="45125" xr:uid="{1A21AE8D-2E77-4E89-BB9E-BB2F53E28632}"/>
    <cellStyle name="Input 3 3 2 7" xfId="8348" xr:uid="{9735A8EB-38FE-4A6A-949F-87E9A6148660}"/>
    <cellStyle name="Input 3 3 2 7 2" xfId="40683" xr:uid="{1B223C80-CD1E-46B2-B233-9BB0B32E5997}"/>
    <cellStyle name="Input 3 3 2 8" xfId="31552" xr:uid="{3CBA3CE5-AE33-4C7A-86A4-2348A356C8E8}"/>
    <cellStyle name="Input 3 3 3" xfId="1154" xr:uid="{B01CBFD8-B279-4E2E-A536-9598B8E32CE5}"/>
    <cellStyle name="Input 3 3 3 2" xfId="2161" xr:uid="{EDAE06AC-2CC6-4834-BBAE-89B8654C030E}"/>
    <cellStyle name="Input 3 3 3 2 2" xfId="8349" xr:uid="{D924CAC5-88F7-416C-BC36-E881FB3B96D8}"/>
    <cellStyle name="Input 3 3 3 2 2 2" xfId="8350" xr:uid="{BCF15224-5E67-4AE6-BF9E-AA6A9B19A7E2}"/>
    <cellStyle name="Input 3 3 3 2 2 2 2" xfId="8351" xr:uid="{9FCDC68C-1EAF-4B05-8E5D-36505CABBFCF}"/>
    <cellStyle name="Input 3 3 3 2 2 2 2 2" xfId="38387" xr:uid="{7FCFD325-1FDD-4B5F-8F37-F5F6437CC7EC}"/>
    <cellStyle name="Input 3 3 3 2 2 2 3" xfId="34340" xr:uid="{257A6576-F8EF-41AD-9193-B36761BF35F4}"/>
    <cellStyle name="Input 3 3 3 2 2 3" xfId="8352" xr:uid="{8DC05AD1-9698-4E5F-A9AB-450388DC4F23}"/>
    <cellStyle name="Input 3 3 3 2 2 3 2" xfId="8353" xr:uid="{9EA9CB9C-39C9-498F-A443-4273F8E160DE}"/>
    <cellStyle name="Input 3 3 3 2 2 3 2 2" xfId="44416" xr:uid="{F792EB69-AAF6-4974-9CFD-10DC115D052D}"/>
    <cellStyle name="Input 3 3 3 2 2 3 3" xfId="36141" xr:uid="{E10D05C6-D9E2-49CB-B6E6-93EAFA510FDA}"/>
    <cellStyle name="Input 3 3 3 2 2 4" xfId="8354" xr:uid="{826F945F-68C7-4036-B41C-641922E9040F}"/>
    <cellStyle name="Input 3 3 3 2 2 4 2" xfId="40684" xr:uid="{A5BBB4C0-93B0-4C9A-9D2A-3DB9F23A3483}"/>
    <cellStyle name="Input 3 3 3 2 2 5" xfId="43924" xr:uid="{D16C54AA-2449-4DA4-BBE0-7F53259A6F61}"/>
    <cellStyle name="Input 3 3 3 2 3" xfId="8355" xr:uid="{56DA2BD6-3607-45C1-98A3-164023DFCE6C}"/>
    <cellStyle name="Input 3 3 3 2 3 2" xfId="8356" xr:uid="{32AD4E24-1509-4045-9BA4-BCB54D4854F0}"/>
    <cellStyle name="Input 3 3 3 2 3 2 2" xfId="39486" xr:uid="{FD3B2195-4152-4CFB-A7B5-A56795635274}"/>
    <cellStyle name="Input 3 3 3 2 3 3" xfId="27963" xr:uid="{3111C9E0-63A8-4F09-87B2-62D467493F77}"/>
    <cellStyle name="Input 3 3 3 2 4" xfId="8357" xr:uid="{E9105A38-EE07-44F9-9EFA-516A8F32234C}"/>
    <cellStyle name="Input 3 3 3 2 4 2" xfId="8358" xr:uid="{B12BEDEB-DBEE-4030-BF81-6DB1B8D44B80}"/>
    <cellStyle name="Input 3 3 3 2 4 2 2" xfId="40685" xr:uid="{3BC4664F-67F1-4F99-B686-478293A49115}"/>
    <cellStyle name="Input 3 3 3 2 4 3" xfId="47556" xr:uid="{31765995-68A3-4A4A-8A28-2025532CEBE7}"/>
    <cellStyle name="Input 3 3 3 2 5" xfId="8359" xr:uid="{F6F863B1-A188-4B2C-A992-E9FB7F69DCAB}"/>
    <cellStyle name="Input 3 3 3 2 5 2" xfId="40686" xr:uid="{E6B2353E-E2E8-4F81-BAA2-17CC89868418}"/>
    <cellStyle name="Input 3 3 3 2 6" xfId="32206" xr:uid="{05485406-714E-456A-97DC-0701C64E081A}"/>
    <cellStyle name="Input 3 3 3 3" xfId="8360" xr:uid="{0CDEDDBC-4426-474E-950A-04EE053BB41D}"/>
    <cellStyle name="Input 3 3 3 3 2" xfId="8361" xr:uid="{1AA622AA-B119-48C3-9787-05BA406AE100}"/>
    <cellStyle name="Input 3 3 3 3 2 2" xfId="8362" xr:uid="{DCBC2C8D-487E-4720-A996-7DA3851345E5}"/>
    <cellStyle name="Input 3 3 3 3 2 2 2" xfId="38351" xr:uid="{3D4AB87C-D2F1-4C83-AFBE-242BF994D4C7}"/>
    <cellStyle name="Input 3 3 3 3 2 3" xfId="34301" xr:uid="{A31DBD9F-D51F-4347-A333-C6158C28BFF6}"/>
    <cellStyle name="Input 3 3 3 3 3" xfId="8363" xr:uid="{19C0900F-B15C-4C24-8C79-E2D7A44BB30E}"/>
    <cellStyle name="Input 3 3 3 3 3 2" xfId="8364" xr:uid="{B2DA8024-E65F-437F-BA1C-D25AD0D075EE}"/>
    <cellStyle name="Input 3 3 3 3 3 2 2" xfId="25611" xr:uid="{96583257-78DE-455A-892A-597ECC74F34D}"/>
    <cellStyle name="Input 3 3 3 3 3 3" xfId="36103" xr:uid="{FBC36D7A-3D4B-452C-8706-0F5823CD2015}"/>
    <cellStyle name="Input 3 3 3 3 4" xfId="8365" xr:uid="{C4BA4B33-8520-4B2E-9C00-A2FBD117ADD0}"/>
    <cellStyle name="Input 3 3 3 3 4 2" xfId="26908" xr:uid="{00E83CF0-D359-445A-8B90-8702AD16F1B9}"/>
    <cellStyle name="Input 3 3 3 3 5" xfId="32551" xr:uid="{B2E43E51-FB88-4E8A-AFFF-6A20655F122D}"/>
    <cellStyle name="Input 3 3 3 4" xfId="8366" xr:uid="{0DD67057-F83E-4B62-AC07-B6B80CBED0A6}"/>
    <cellStyle name="Input 3 3 3 4 2" xfId="8367" xr:uid="{8D8ED99F-5DCC-409E-AF26-42CE808883D0}"/>
    <cellStyle name="Input 3 3 3 4 2 2" xfId="39197" xr:uid="{326F111D-CE31-47D0-BB93-48B408989A57}"/>
    <cellStyle name="Input 3 3 3 4 3" xfId="25581" xr:uid="{340132AC-7629-44BA-9E1A-F91DE294E82D}"/>
    <cellStyle name="Input 3 3 3 5" xfId="8368" xr:uid="{8C115539-3F40-4777-8780-0BCA687385EA}"/>
    <cellStyle name="Input 3 3 3 5 2" xfId="8369" xr:uid="{24BE718C-519F-4867-9069-BA87033CFBD9}"/>
    <cellStyle name="Input 3 3 3 5 2 2" xfId="40687" xr:uid="{E58A380D-77D3-41CD-BD4D-8ED3A942B831}"/>
    <cellStyle name="Input 3 3 3 5 3" xfId="37047" xr:uid="{43E9F282-8B5E-44DA-9D61-5341FC623B93}"/>
    <cellStyle name="Input 3 3 3 6" xfId="8370" xr:uid="{FED3474C-797F-4086-B905-73A46EA700A3}"/>
    <cellStyle name="Input 3 3 3 6 2" xfId="40688" xr:uid="{54329491-170E-443F-8538-986E2FA35F51}"/>
    <cellStyle name="Input 3 3 3 7" xfId="25154" xr:uid="{677A3A21-CE55-4740-BC05-82745D373A65}"/>
    <cellStyle name="Input 3 3 4" xfId="997" xr:uid="{EA21A7C6-83B0-4791-B48B-B44BB5B440A6}"/>
    <cellStyle name="Input 3 3 4 2" xfId="2026" xr:uid="{21548160-7A0D-4F36-9412-50D2E9EA85B6}"/>
    <cellStyle name="Input 3 3 4 2 2" xfId="8371" xr:uid="{AA7DC3AD-14EB-40B2-BFDC-0A9611385986}"/>
    <cellStyle name="Input 3 3 4 2 2 2" xfId="8372" xr:uid="{C46422BB-8E14-4ECB-B23D-F9A81D57667F}"/>
    <cellStyle name="Input 3 3 4 2 2 2 2" xfId="8373" xr:uid="{95967473-5E7F-4F71-B438-530C0753D262}"/>
    <cellStyle name="Input 3 3 4 2 2 2 2 2" xfId="44357" xr:uid="{D31E6DE3-FEB1-4DB4-AC46-F7F79C7B64E0}"/>
    <cellStyle name="Input 3 3 4 2 2 2 3" xfId="46559" xr:uid="{23E6FA35-F422-4212-8BFE-B669478AD21D}"/>
    <cellStyle name="Input 3 3 4 2 2 3" xfId="8374" xr:uid="{475AD678-69B8-48E2-A27C-BDB077C327E0}"/>
    <cellStyle name="Input 3 3 4 2 2 3 2" xfId="8375" xr:uid="{EB8CDCCF-AFFE-4246-841C-1B1A22880CA2}"/>
    <cellStyle name="Input 3 3 4 2 2 3 2 2" xfId="40689" xr:uid="{E9525E81-DD2D-4647-B3F5-0DEEC5853D60}"/>
    <cellStyle name="Input 3 3 4 2 2 3 3" xfId="44671" xr:uid="{14B51580-0DE2-45CB-8626-65E1833BA60B}"/>
    <cellStyle name="Input 3 3 4 2 2 4" xfId="8376" xr:uid="{AF64A038-8F5A-49D1-830F-A3951082EA04}"/>
    <cellStyle name="Input 3 3 4 2 2 4 2" xfId="40690" xr:uid="{7ABF4CDC-AD14-413F-A4C6-73E1DEC62006}"/>
    <cellStyle name="Input 3 3 4 2 2 5" xfId="33030" xr:uid="{C5205CCE-500B-4F37-9299-9402673FD4B6}"/>
    <cellStyle name="Input 3 3 4 2 3" xfId="8377" xr:uid="{238A8512-0443-40F6-B0F8-94C536B100FE}"/>
    <cellStyle name="Input 3 3 4 2 3 2" xfId="8378" xr:uid="{20E9C396-223D-499E-B779-2411F8105A08}"/>
    <cellStyle name="Input 3 3 4 2 3 2 2" xfId="27381" xr:uid="{68B95128-2590-459A-B00F-17D5EA0280B8}"/>
    <cellStyle name="Input 3 3 4 2 3 3" xfId="45855" xr:uid="{745D987D-75C3-4428-BEB0-D19199DD240C}"/>
    <cellStyle name="Input 3 3 4 2 4" xfId="8379" xr:uid="{68CC069E-3A7A-45E5-A6E8-8F8469E004E8}"/>
    <cellStyle name="Input 3 3 4 2 4 2" xfId="8380" xr:uid="{2A1B6502-9090-4A3B-A3B3-81AC6CCB049C}"/>
    <cellStyle name="Input 3 3 4 2 4 2 2" xfId="40691" xr:uid="{DBA31769-5893-4DBD-8A67-BAC7D9746070}"/>
    <cellStyle name="Input 3 3 4 2 4 3" xfId="37387" xr:uid="{2FBFBC0D-43C8-4E1B-B9C5-0FBDF0566B8A}"/>
    <cellStyle name="Input 3 3 4 2 5" xfId="8381" xr:uid="{0047CACB-514B-4FFF-B1FB-D09F018621EB}"/>
    <cellStyle name="Input 3 3 4 2 5 2" xfId="40692" xr:uid="{644D8F5F-9E8A-44FD-924F-B5ED7DBA2043}"/>
    <cellStyle name="Input 3 3 4 2 6" xfId="32122" xr:uid="{57C64974-83F2-4E97-A206-33BFCBC22414}"/>
    <cellStyle name="Input 3 3 4 3" xfId="8382" xr:uid="{15226D02-2CF9-4752-9D64-BB0F3A96E98A}"/>
    <cellStyle name="Input 3 3 4 3 2" xfId="8383" xr:uid="{53340E4F-AB32-475C-A6D1-936244B2E299}"/>
    <cellStyle name="Input 3 3 4 3 2 2" xfId="8384" xr:uid="{6257DA42-5313-477A-94EB-CD6A30583DF2}"/>
    <cellStyle name="Input 3 3 4 3 2 2 2" xfId="38603" xr:uid="{5C2EE38B-0A53-4233-A0AE-08EBF805D557}"/>
    <cellStyle name="Input 3 3 4 3 2 3" xfId="31063" xr:uid="{4C4F7D7D-85E8-4332-BA46-DE1BDEAA9026}"/>
    <cellStyle name="Input 3 3 4 3 3" xfId="8385" xr:uid="{88D53778-5681-48B2-B7EE-238A429BEEA8}"/>
    <cellStyle name="Input 3 3 4 3 3 2" xfId="8386" xr:uid="{F9688F8F-E6A6-4210-8CFC-AC0BB9B49195}"/>
    <cellStyle name="Input 3 3 4 3 3 2 2" xfId="40693" xr:uid="{017F3FD9-7C9C-409E-8722-E99831722893}"/>
    <cellStyle name="Input 3 3 4 3 3 3" xfId="36361" xr:uid="{2003E47F-0F1B-4B57-92CC-C675220E7805}"/>
    <cellStyle name="Input 3 3 4 3 4" xfId="8387" xr:uid="{42ABD95B-F0C8-41E5-AAD6-B610771060E3}"/>
    <cellStyle name="Input 3 3 4 3 4 2" xfId="46951" xr:uid="{2F774F81-2729-45DB-AA42-74346090A703}"/>
    <cellStyle name="Input 3 3 4 3 5" xfId="32477" xr:uid="{38D5F7E9-17CC-4142-9E48-20AB6F01B47E}"/>
    <cellStyle name="Input 3 3 4 4" xfId="8388" xr:uid="{4F67C6AA-F468-4730-A56F-8EA819713574}"/>
    <cellStyle name="Input 3 3 4 4 2" xfId="8389" xr:uid="{2B6FE69A-E6E5-4B75-B6CF-7C7180B1BDE1}"/>
    <cellStyle name="Input 3 3 4 4 2 2" xfId="26107" xr:uid="{53F65E35-BC67-4C05-AD18-FD13021F565A}"/>
    <cellStyle name="Input 3 3 4 4 3" xfId="28547" xr:uid="{0F267997-8A92-4CA4-9E06-6653D15577AE}"/>
    <cellStyle name="Input 3 3 4 5" xfId="8390" xr:uid="{518D9375-710F-4D6A-B30B-9FEB0FE83A94}"/>
    <cellStyle name="Input 3 3 4 5 2" xfId="8391" xr:uid="{D7365146-BBFB-468F-8681-B88EB9787A56}"/>
    <cellStyle name="Input 3 3 4 5 2 2" xfId="47827" xr:uid="{A333FCAC-EDE4-458C-95D3-D47F4B880AEA}"/>
    <cellStyle name="Input 3 3 4 5 3" xfId="25623" xr:uid="{247B7ED7-8D23-4934-8746-2AC36DB2D065}"/>
    <cellStyle name="Input 3 3 4 6" xfId="8392" xr:uid="{F78FFD92-F237-4700-8B35-D25CC9919EF4}"/>
    <cellStyle name="Input 3 3 4 6 2" xfId="45489" xr:uid="{4A673D21-27BF-443A-B5CF-2BCE926B1BC9}"/>
    <cellStyle name="Input 3 3 4 7" xfId="26617" xr:uid="{C2898468-7F53-4AB1-8D63-BD3E582CBC27}"/>
    <cellStyle name="Input 3 3 5" xfId="1950" xr:uid="{500718F0-36BA-4D3F-B702-0F52FC2592F1}"/>
    <cellStyle name="Input 3 3 5 2" xfId="8393" xr:uid="{7DB6C3E6-CC84-4E00-9D29-08276E810480}"/>
    <cellStyle name="Input 3 3 5 2 2" xfId="8394" xr:uid="{201CFEE3-C69B-476C-8A3E-267206ADD768}"/>
    <cellStyle name="Input 3 3 5 2 2 2" xfId="8395" xr:uid="{B8748DCC-013B-4134-97C1-09A03E921EEE}"/>
    <cellStyle name="Input 3 3 5 2 2 2 2" xfId="47203" xr:uid="{3C537333-C0C9-4A54-B264-7932AF7DD56E}"/>
    <cellStyle name="Input 3 3 5 2 2 3" xfId="35359" xr:uid="{64FEFAED-7F32-4D25-B913-6B23FF08A861}"/>
    <cellStyle name="Input 3 3 5 2 3" xfId="8396" xr:uid="{7AB79EFF-4B80-4557-89E5-623F119EAD1F}"/>
    <cellStyle name="Input 3 3 5 2 3 2" xfId="8397" xr:uid="{C54245AA-ECE8-4805-95DA-2E30883FF256}"/>
    <cellStyle name="Input 3 3 5 2 3 2 2" xfId="46228" xr:uid="{E5D1EFD1-BCB2-4065-B2F5-805F43B1572E}"/>
    <cellStyle name="Input 3 3 5 2 3 3" xfId="29010" xr:uid="{792A590F-98A4-44D7-B2A0-C7318C8AA09C}"/>
    <cellStyle name="Input 3 3 5 2 4" xfId="8398" xr:uid="{F1ABD9C6-880D-4B90-B37E-23E3476B9C49}"/>
    <cellStyle name="Input 3 3 5 2 4 2" xfId="48060" xr:uid="{24C8D576-8D1B-429F-904E-FE2F38C2437B}"/>
    <cellStyle name="Input 3 3 5 2 5" xfId="32989" xr:uid="{DF90E8A6-677B-44AC-90E0-D62FB0EC1B0B}"/>
    <cellStyle name="Input 3 3 5 3" xfId="8399" xr:uid="{0F65A2DD-B37F-46AC-8A67-6F3C04CC288A}"/>
    <cellStyle name="Input 3 3 5 3 2" xfId="8400" xr:uid="{7CDCA16F-A4F3-4DAB-AD36-5DA254B6324F}"/>
    <cellStyle name="Input 3 3 5 3 2 2" xfId="48913" xr:uid="{D3A80788-2961-4C65-917E-1BC142812760}"/>
    <cellStyle name="Input 3 3 5 3 3" xfId="33876" xr:uid="{132786F0-2ECC-46D6-BFA4-693B08667FC2}"/>
    <cellStyle name="Input 3 3 5 4" xfId="8401" xr:uid="{20BA5FF2-FBF9-49EC-A6F1-19230FD02C0D}"/>
    <cellStyle name="Input 3 3 5 4 2" xfId="8402" xr:uid="{B85DD813-E17F-496A-81A7-B90F8E1E231E}"/>
    <cellStyle name="Input 3 3 5 4 2 2" xfId="48364" xr:uid="{6EA90761-DAEA-43C8-855B-B46552F8DAE1}"/>
    <cellStyle name="Input 3 3 5 4 3" xfId="35851" xr:uid="{73E7A2FA-C3BE-44F5-B7A8-7EA7C57E2F9A}"/>
    <cellStyle name="Input 3 3 5 5" xfId="8403" xr:uid="{9EA4AE33-E179-4999-9210-D695FBFEBAF8}"/>
    <cellStyle name="Input 3 3 5 5 2" xfId="28960" xr:uid="{2F1BBF43-F0C4-4A85-A3D2-09BA32F0BA0C}"/>
    <cellStyle name="Input 3 3 5 6" xfId="27432" xr:uid="{6CA79F7A-B189-4843-B9E2-5B727A57414B}"/>
    <cellStyle name="Input 3 3 6" xfId="8404" xr:uid="{277EF512-BBDF-478C-8EED-10190C0AAA25}"/>
    <cellStyle name="Input 3 3 6 2" xfId="8405" xr:uid="{6D6A82C0-49FF-40B0-8EE5-70E7DFB7A82F}"/>
    <cellStyle name="Input 3 3 6 2 2" xfId="8406" xr:uid="{4F828298-60DF-46D2-97B6-F093634D2298}"/>
    <cellStyle name="Input 3 3 6 2 2 2" xfId="37722" xr:uid="{4E0C8E19-A763-453A-AD86-938179E60843}"/>
    <cellStyle name="Input 3 3 6 2 3" xfId="33518" xr:uid="{22871A89-AF77-42DA-BB94-CB80205200A9}"/>
    <cellStyle name="Input 3 3 6 3" xfId="8407" xr:uid="{A245FC92-9037-466C-9FE5-2129B620C2BE}"/>
    <cellStyle name="Input 3 3 6 3 2" xfId="8408" xr:uid="{DA52336E-22A0-407B-9615-EEFD7D6A7023}"/>
    <cellStyle name="Input 3 3 6 3 2 2" xfId="29756" xr:uid="{0F2A9630-9A58-49BF-A9F2-5408AE5BECEC}"/>
    <cellStyle name="Input 3 3 6 3 3" xfId="25786" xr:uid="{182A0988-D420-454F-8664-D1EE2216457A}"/>
    <cellStyle name="Input 3 3 6 4" xfId="8409" xr:uid="{25E40FDB-FE04-4EC8-B044-B3B7E6159BDE}"/>
    <cellStyle name="Input 3 3 6 4 2" xfId="40694" xr:uid="{417DEAB4-3508-4CE9-83D8-30AC415BDCBA}"/>
    <cellStyle name="Input 3 3 6 5" xfId="32437" xr:uid="{30DB12B0-F9B8-4A2B-B23C-802EA91530D6}"/>
    <cellStyle name="Input 3 3 7" xfId="8410" xr:uid="{799E1193-21C8-43DC-8803-AF050DC2766E}"/>
    <cellStyle name="Input 3 3 7 2" xfId="8411" xr:uid="{74CC9306-A628-452A-96FB-0ACBBB62B276}"/>
    <cellStyle name="Input 3 3 7 2 2" xfId="39341" xr:uid="{EF86783C-E9AE-4BAF-91F4-07EB62872C6F}"/>
    <cellStyle name="Input 3 3 7 3" xfId="35427" xr:uid="{CC6895C9-53AB-45A2-85BA-06F10B940D6B}"/>
    <cellStyle name="Input 3 3 8" xfId="8412" xr:uid="{2D395889-524E-411A-A917-59B19112AFD5}"/>
    <cellStyle name="Input 3 3 8 2" xfId="8413" xr:uid="{B8577A50-4F7B-4171-88D4-E27492A67994}"/>
    <cellStyle name="Input 3 3 8 2 2" xfId="30167" xr:uid="{8EA84D47-9812-4C8A-AA95-99E07A37E7DD}"/>
    <cellStyle name="Input 3 3 8 3" xfId="25306" xr:uid="{FFE7D6E2-8F69-4E97-B5FF-0BFE3122C6D7}"/>
    <cellStyle name="Input 3 3 9" xfId="8414" xr:uid="{9477BDD2-FADC-402E-BEFC-29C238CC0EE9}"/>
    <cellStyle name="Input 3 3 9 2" xfId="43944" xr:uid="{03EC882F-3D60-49A4-B668-8C4B0E936464}"/>
    <cellStyle name="Input 3 4" xfId="977" xr:uid="{88477C92-7003-4747-9882-E506004EF11B}"/>
    <cellStyle name="Input 3 4 10" xfId="26657" xr:uid="{0024914B-3E96-4A9F-91FC-01584852A5DD}"/>
    <cellStyle name="Input 3 4 2" xfId="1459" xr:uid="{41DF2B68-A80B-4929-B4EC-94A530A0F45B}"/>
    <cellStyle name="Input 3 4 2 2" xfId="1721" xr:uid="{EBB289B8-6778-46C4-8386-E4ED48B93BC3}"/>
    <cellStyle name="Input 3 4 2 2 2" xfId="2706" xr:uid="{82A83229-3223-48A4-8B5E-032342E18821}"/>
    <cellStyle name="Input 3 4 2 2 2 2" xfId="8415" xr:uid="{B0693801-B188-4B54-9DFB-7E5402981EAE}"/>
    <cellStyle name="Input 3 4 2 2 2 2 2" xfId="8416" xr:uid="{8A07B778-4D49-4E29-9685-B4D1F600D5F2}"/>
    <cellStyle name="Input 3 4 2 2 2 2 2 2" xfId="8417" xr:uid="{7A72CB13-921D-4967-A6E2-B8FEFBDF0FDD}"/>
    <cellStyle name="Input 3 4 2 2 2 2 2 2 2" xfId="37644" xr:uid="{FFF8A0A0-2D9D-45A9-9D9A-0C27AD2C04DC}"/>
    <cellStyle name="Input 3 4 2 2 2 2 2 3" xfId="28255" xr:uid="{6EF3F602-8E21-4AE6-A50C-F7021979C250}"/>
    <cellStyle name="Input 3 4 2 2 2 2 3" xfId="8418" xr:uid="{2867A161-B923-4E13-871C-924A557010DC}"/>
    <cellStyle name="Input 3 4 2 2 2 2 3 2" xfId="8419" xr:uid="{D8F3033E-B9DF-45B1-BDB9-A008ABAF7AC6}"/>
    <cellStyle name="Input 3 4 2 2 2 2 3 2 2" xfId="45185" xr:uid="{C504C3DB-AEB3-459E-9C32-2483214FF2F4}"/>
    <cellStyle name="Input 3 4 2 2 2 2 3 3" xfId="34294" xr:uid="{77B0F421-70F5-4A7C-AE7E-23743C794CB5}"/>
    <cellStyle name="Input 3 4 2 2 2 2 4" xfId="8420" xr:uid="{42D5C54A-79DA-4CF5-A4E5-5B733DBD36A3}"/>
    <cellStyle name="Input 3 4 2 2 2 2 4 2" xfId="30903" xr:uid="{DFA901CB-D3F6-41BC-AEF1-C01A2BA065C7}"/>
    <cellStyle name="Input 3 4 2 2 2 2 5" xfId="49262" xr:uid="{97E7689E-2604-4D03-9758-EB36C10BC487}"/>
    <cellStyle name="Input 3 4 2 2 2 3" xfId="8421" xr:uid="{71E9767D-A9FC-4FA6-8350-8DA8F2FCA9AD}"/>
    <cellStyle name="Input 3 4 2 2 2 3 2" xfId="8422" xr:uid="{A797153F-9328-4860-809E-004F8B03AE49}"/>
    <cellStyle name="Input 3 4 2 2 2 3 2 2" xfId="38820" xr:uid="{D6204EC3-7C63-491A-B022-C2B5906F7CA7}"/>
    <cellStyle name="Input 3 4 2 2 2 3 3" xfId="34857" xr:uid="{0C29A1AE-96A1-4D18-A8D9-B176E0FF75F3}"/>
    <cellStyle name="Input 3 4 2 2 2 4" xfId="8423" xr:uid="{A365A116-47E4-4D86-B056-A65BA7DD189A}"/>
    <cellStyle name="Input 3 4 2 2 2 4 2" xfId="8424" xr:uid="{B84EEF65-F9A2-4468-856A-AB36E20B0465}"/>
    <cellStyle name="Input 3 4 2 2 2 4 2 2" xfId="40695" xr:uid="{0655D427-73A5-4D64-ACA9-7F3B66B5EF8B}"/>
    <cellStyle name="Input 3 4 2 2 2 4 3" xfId="36578" xr:uid="{9BBA2551-1E11-4773-B18E-F8C4CEF4F6E3}"/>
    <cellStyle name="Input 3 4 2 2 2 5" xfId="8425" xr:uid="{3BE1F4AF-60AE-4D86-9491-F768B8E29011}"/>
    <cellStyle name="Input 3 4 2 2 2 5 2" xfId="40696" xr:uid="{065CED57-81A9-40F3-BF85-042698AE7017}"/>
    <cellStyle name="Input 3 4 2 2 2 6" xfId="32325" xr:uid="{2A41A329-8E18-4688-872F-D08FE13DECD1}"/>
    <cellStyle name="Input 3 4 2 2 3" xfId="8426" xr:uid="{74167CD5-1025-4820-8057-16A83C233ACA}"/>
    <cellStyle name="Input 3 4 2 2 3 2" xfId="8427" xr:uid="{E78B5669-1C65-4015-9FAB-5AAAC53ED014}"/>
    <cellStyle name="Input 3 4 2 2 3 2 2" xfId="8428" xr:uid="{48D166D1-F2CD-4AC1-B115-8CE080C24845}"/>
    <cellStyle name="Input 3 4 2 2 3 2 2 2" xfId="38441" xr:uid="{95AAF35B-DB5C-472A-BCFE-265EDB3046A9}"/>
    <cellStyle name="Input 3 4 2 2 3 2 3" xfId="45771" xr:uid="{E3FD56F2-F4A4-49AD-A8FA-F0B24E503558}"/>
    <cellStyle name="Input 3 4 2 2 3 3" xfId="8429" xr:uid="{00C4E482-E8E7-4E81-A9CE-59AFE713E420}"/>
    <cellStyle name="Input 3 4 2 2 3 3 2" xfId="8430" xr:uid="{3AFBED51-580B-446D-B41F-21122174B651}"/>
    <cellStyle name="Input 3 4 2 2 3 3 2 2" xfId="40697" xr:uid="{95810AA8-BFD8-431B-98B4-5FEE5F214DF2}"/>
    <cellStyle name="Input 3 4 2 2 3 3 3" xfId="36197" xr:uid="{81E36A1E-A4D5-4C08-AE30-8B6E8F3A5539}"/>
    <cellStyle name="Input 3 4 2 2 3 4" xfId="8431" xr:uid="{5184113C-1C12-4752-AD0C-9FD6BD079631}"/>
    <cellStyle name="Input 3 4 2 2 3 4 2" xfId="40698" xr:uid="{7C7C4FAE-0CA1-43C3-B448-A7A64DC2F536}"/>
    <cellStyle name="Input 3 4 2 2 3 5" xfId="32850" xr:uid="{340CFB4A-BCDD-4DD9-BB63-B43BEE8E023F}"/>
    <cellStyle name="Input 3 4 2 2 4" xfId="8432" xr:uid="{F415E70E-370F-4EBD-83E2-68545AA87EE3}"/>
    <cellStyle name="Input 3 4 2 2 4 2" xfId="8433" xr:uid="{E64B22E6-DADB-4CF2-ABEE-8E49C422216B}"/>
    <cellStyle name="Input 3 4 2 2 4 2 2" xfId="38394" xr:uid="{97F97C49-7F51-4540-A69F-0DA2F3130211}"/>
    <cellStyle name="Input 3 4 2 2 4 3" xfId="34347" xr:uid="{3C63125E-C365-4BC6-B614-EF2B667A289C}"/>
    <cellStyle name="Input 3 4 2 2 5" xfId="8434" xr:uid="{0C92C760-1322-415B-B5BE-9CD09D0BCD8D}"/>
    <cellStyle name="Input 3 4 2 2 5 2" xfId="8435" xr:uid="{537C3B07-A3A2-4A57-8A1B-B54558F8521C}"/>
    <cellStyle name="Input 3 4 2 2 5 2 2" xfId="40699" xr:uid="{EB030211-38CD-44D0-B338-8C572B0D1D36}"/>
    <cellStyle name="Input 3 4 2 2 5 3" xfId="30484" xr:uid="{E334B811-D5C4-42C3-A428-90EEFFF9BBE2}"/>
    <cellStyle name="Input 3 4 2 2 6" xfId="8436" xr:uid="{5FDDB103-06B3-49BF-B9FD-2A8D4CED9194}"/>
    <cellStyle name="Input 3 4 2 2 6 2" xfId="40700" xr:uid="{A3BBC62E-F457-4F61-A15B-8B4C62DDF955}"/>
    <cellStyle name="Input 3 4 2 2 7" xfId="44410" xr:uid="{58A494FE-CD49-41F7-B127-0C507D86B389}"/>
    <cellStyle name="Input 3 4 2 3" xfId="2450" xr:uid="{72FAAC4C-0E5A-49A3-8FFC-27514920937F}"/>
    <cellStyle name="Input 3 4 2 3 2" xfId="8437" xr:uid="{69297B11-360A-4529-A295-34E42CEC1124}"/>
    <cellStyle name="Input 3 4 2 3 2 2" xfId="8438" xr:uid="{0F9F84E9-2123-42D7-8BAD-DC8A02233FC6}"/>
    <cellStyle name="Input 3 4 2 3 2 2 2" xfId="8439" xr:uid="{09E09BEA-6AE3-4B1C-9C20-42180CCC070B}"/>
    <cellStyle name="Input 3 4 2 3 2 2 2 2" xfId="28295" xr:uid="{77528C0F-6421-4D07-8936-0317C71379DB}"/>
    <cellStyle name="Input 3 4 2 3 2 2 3" xfId="45750" xr:uid="{F590B934-F9DF-49DA-9F7E-1A8D38ABAEDB}"/>
    <cellStyle name="Input 3 4 2 3 2 3" xfId="8440" xr:uid="{5AABF384-267C-471F-B428-86740AF609A8}"/>
    <cellStyle name="Input 3 4 2 3 2 3 2" xfId="8441" xr:uid="{1F515C99-A078-4F0A-8088-82CD92FCDE99}"/>
    <cellStyle name="Input 3 4 2 3 2 3 2 2" xfId="40701" xr:uid="{6AFDB252-352D-409C-A26A-E0B6641AA074}"/>
    <cellStyle name="Input 3 4 2 3 2 3 3" xfId="37242" xr:uid="{85671DDF-AFC8-48D0-B484-E493E42AC91A}"/>
    <cellStyle name="Input 3 4 2 3 2 4" xfId="8442" xr:uid="{36940DE7-9DD5-49A0-B0C1-731C6951EB62}"/>
    <cellStyle name="Input 3 4 2 3 2 4 2" xfId="40702" xr:uid="{FAC85018-C15A-403A-8FE5-2CBA92895036}"/>
    <cellStyle name="Input 3 4 2 3 2 5" xfId="30930" xr:uid="{010893CE-588B-4796-B724-3B65432B1E00}"/>
    <cellStyle name="Input 3 4 2 3 3" xfId="8443" xr:uid="{988F8B9A-4767-4B0B-9911-2CA3FDB434CE}"/>
    <cellStyle name="Input 3 4 2 3 3 2" xfId="8444" xr:uid="{ABFA6F2A-80B5-43E2-938C-0DB911048954}"/>
    <cellStyle name="Input 3 4 2 3 3 2 2" xfId="25164" xr:uid="{3EFB3B30-1DC1-4BF4-8115-AD1D8F9711DB}"/>
    <cellStyle name="Input 3 4 2 3 3 3" xfId="34186" xr:uid="{70DF95DB-2E45-45DC-B707-AB47DF092020}"/>
    <cellStyle name="Input 3 4 2 3 4" xfId="8445" xr:uid="{2E2669FF-5979-4484-A957-A37E49565DC3}"/>
    <cellStyle name="Input 3 4 2 3 4 2" xfId="8446" xr:uid="{48850DD6-8AAE-4928-BF67-4DEF64DD8D02}"/>
    <cellStyle name="Input 3 4 2 3 4 2 2" xfId="40703" xr:uid="{B6B070A8-10E0-4BAD-A24A-BC829208357A}"/>
    <cellStyle name="Input 3 4 2 3 4 3" xfId="29929" xr:uid="{022F3DFD-2D72-4DB0-B823-E9523C64D065}"/>
    <cellStyle name="Input 3 4 2 3 5" xfId="8447" xr:uid="{1FD7E055-B238-4A48-83F6-B8F8BBF99E60}"/>
    <cellStyle name="Input 3 4 2 3 5 2" xfId="40704" xr:uid="{7F216A23-866A-4D65-AF74-AEBD08326765}"/>
    <cellStyle name="Input 3 4 2 3 6" xfId="48735" xr:uid="{D776C904-3054-457B-A5B8-79B8BC2A5D3D}"/>
    <cellStyle name="Input 3 4 2 4" xfId="8448" xr:uid="{66B23F25-333A-4D8F-ADC3-4990635F33A7}"/>
    <cellStyle name="Input 3 4 2 4 2" xfId="8449" xr:uid="{495F5324-DABA-4EF9-8A85-7F8B8C19F735}"/>
    <cellStyle name="Input 3 4 2 4 2 2" xfId="8450" xr:uid="{E4EA248C-7FBA-4097-8C99-5A8A1A36DA40}"/>
    <cellStyle name="Input 3 4 2 4 2 2 2" xfId="29373" xr:uid="{BA3C53E2-4721-40D3-A902-D92ACE31342C}"/>
    <cellStyle name="Input 3 4 2 4 2 3" xfId="29620" xr:uid="{1052CC9E-19BD-4B99-A1D8-C5C2731539D6}"/>
    <cellStyle name="Input 3 4 2 4 3" xfId="8451" xr:uid="{35605EB2-00CA-4A3F-AF4B-FFD559FB362E}"/>
    <cellStyle name="Input 3 4 2 4 3 2" xfId="8452" xr:uid="{96FAFF79-55C5-43FC-8272-37EB2FEFF874}"/>
    <cellStyle name="Input 3 4 2 4 3 2 2" xfId="40705" xr:uid="{335AA1D3-0D20-4132-A3F3-87441CA0D467}"/>
    <cellStyle name="Input 3 4 2 4 3 3" xfId="48390" xr:uid="{6C8BF4A2-31A0-4CC1-A68B-A809B20D48DF}"/>
    <cellStyle name="Input 3 4 2 4 4" xfId="8453" xr:uid="{FDF33D63-6F19-4152-A010-3A8884BD46DC}"/>
    <cellStyle name="Input 3 4 2 4 4 2" xfId="40706" xr:uid="{A1FD11DB-4CAF-461A-8140-BFD1A197F1A2}"/>
    <cellStyle name="Input 3 4 2 4 5" xfId="30917" xr:uid="{750F22EE-8BD0-43C0-85DE-BA40540AA4F9}"/>
    <cellStyle name="Input 3 4 2 5" xfId="8454" xr:uid="{1155ABA6-B5E5-4BED-B013-A7AECB5860D1}"/>
    <cellStyle name="Input 3 4 2 5 2" xfId="8455" xr:uid="{823FD95C-7E40-45DA-9D54-4A22909CCFF8}"/>
    <cellStyle name="Input 3 4 2 5 2 2" xfId="45991" xr:uid="{260A5012-EFF1-4235-B3E6-BA866683D5CD}"/>
    <cellStyle name="Input 3 4 2 5 3" xfId="30440" xr:uid="{6A80B4F9-DB12-4EBB-A070-D485A2900D2D}"/>
    <cellStyle name="Input 3 4 2 6" xfId="8456" xr:uid="{1CDD58AC-BB20-4A9D-94EA-15F8F10518C7}"/>
    <cellStyle name="Input 3 4 2 6 2" xfId="8457" xr:uid="{F3263F04-E4D0-4968-B4AB-326E7F5BE7F6}"/>
    <cellStyle name="Input 3 4 2 6 2 2" xfId="40707" xr:uid="{628F4598-B933-4972-833D-F4931F6228EF}"/>
    <cellStyle name="Input 3 4 2 6 3" xfId="46344" xr:uid="{E8D9867A-64B5-47EC-995F-F4E4F4D6FC41}"/>
    <cellStyle name="Input 3 4 2 7" xfId="8458" xr:uid="{1CFCC895-F767-43B2-A690-B39C6A3DBAB6}"/>
    <cellStyle name="Input 3 4 2 7 2" xfId="40708" xr:uid="{DE1F1CDC-29F4-4C9E-A6FC-BA6FBF73C60A}"/>
    <cellStyle name="Input 3 4 2 8" xfId="26619" xr:uid="{AEABC085-49F8-41C1-9BC4-B5E7AB1FDE19}"/>
    <cellStyle name="Input 3 4 3" xfId="854" xr:uid="{7BCEC4D5-B099-4F9E-AEF1-4B3D0D5B4BB7}"/>
    <cellStyle name="Input 3 4 3 2" xfId="1930" xr:uid="{6501A823-0106-455C-9171-B5DB35CE1D01}"/>
    <cellStyle name="Input 3 4 3 2 2" xfId="8459" xr:uid="{6AEEDC90-5B7B-4091-BD04-B32BD2984011}"/>
    <cellStyle name="Input 3 4 3 2 2 2" xfId="8460" xr:uid="{0BE496A0-2A15-44A5-84D7-F3C9B701E01E}"/>
    <cellStyle name="Input 3 4 3 2 2 2 2" xfId="8461" xr:uid="{29531E74-D88D-4660-8992-652C2108EA99}"/>
    <cellStyle name="Input 3 4 3 2 2 2 2 2" xfId="44110" xr:uid="{496423FD-1748-4B5B-BC06-2BEE935A1C5B}"/>
    <cellStyle name="Input 3 4 3 2 2 2 3" xfId="35423" xr:uid="{F2DB1833-857A-4317-B2BE-68206CC7E3DE}"/>
    <cellStyle name="Input 3 4 3 2 2 3" xfId="8462" xr:uid="{2FB90C05-4655-4986-9BEF-78606C423E8C}"/>
    <cellStyle name="Input 3 4 3 2 2 3 2" xfId="8463" xr:uid="{59547617-6D71-4F3D-9C43-F26EC2BCD169}"/>
    <cellStyle name="Input 3 4 3 2 2 3 2 2" xfId="25861" xr:uid="{5398D775-1D81-41D0-A19D-2F0869BAAD09}"/>
    <cellStyle name="Input 3 4 3 2 2 3 3" xfId="27040" xr:uid="{2113F3E1-246F-4CCD-83CD-B7027E4EBD4E}"/>
    <cellStyle name="Input 3 4 3 2 2 4" xfId="8464" xr:uid="{EC626C20-706B-447F-BA6B-D7DCEEDDBBCF}"/>
    <cellStyle name="Input 3 4 3 2 2 4 2" xfId="26920" xr:uid="{E57B956D-6FB6-4D46-990E-25E6016FB603}"/>
    <cellStyle name="Input 3 4 3 2 2 5" xfId="32976" xr:uid="{15FF97BD-6545-424B-AD07-D778EC4EDD6B}"/>
    <cellStyle name="Input 3 4 3 2 3" xfId="8465" xr:uid="{E820ABC4-0F6C-424F-8797-0CA574F7D568}"/>
    <cellStyle name="Input 3 4 3 2 3 2" xfId="8466" xr:uid="{79AA2DBD-C71E-4B76-B355-1A0EBB97A135}"/>
    <cellStyle name="Input 3 4 3 2 3 2 2" xfId="30720" xr:uid="{2D63BA64-6198-4810-BDEC-FDDF8E8D1E1D}"/>
    <cellStyle name="Input 3 4 3 2 3 3" xfId="25766" xr:uid="{008C2B69-465F-491E-968D-0006A0658EAA}"/>
    <cellStyle name="Input 3 4 3 2 4" xfId="8467" xr:uid="{39DD9856-9213-44F9-80F4-BE1DD16C5A6C}"/>
    <cellStyle name="Input 3 4 3 2 4 2" xfId="8468" xr:uid="{83F964F4-BC19-44EF-A0D6-0B28E02BBFBC}"/>
    <cellStyle name="Input 3 4 3 2 4 2 2" xfId="40709" xr:uid="{D67ABB36-7732-4B37-A072-DE7B4F133FB9}"/>
    <cellStyle name="Input 3 4 3 2 4 3" xfId="44512" xr:uid="{025C30F3-CC19-44EE-88C8-51205BA41535}"/>
    <cellStyle name="Input 3 4 3 2 5" xfId="8469" xr:uid="{764D9957-8EE8-413B-AC9A-64302DA99BC1}"/>
    <cellStyle name="Input 3 4 3 2 5 2" xfId="45474" xr:uid="{D3C48567-C090-4584-8D65-BCD982590692}"/>
    <cellStyle name="Input 3 4 3 2 6" xfId="32065" xr:uid="{51304E59-9377-4AB7-A46D-194FC831F16A}"/>
    <cellStyle name="Input 3 4 3 3" xfId="8470" xr:uid="{B95D062A-64B5-4A5D-9031-3F4A2E5529ED}"/>
    <cellStyle name="Input 3 4 3 3 2" xfId="8471" xr:uid="{1BEDBA5F-C888-49E5-85E5-B0FC10470102}"/>
    <cellStyle name="Input 3 4 3 3 2 2" xfId="8472" xr:uid="{D7E809FE-96F5-4A03-BDB9-2A5658ABDC34}"/>
    <cellStyle name="Input 3 4 3 3 2 2 2" xfId="37945" xr:uid="{22F3966C-EBA0-4DFC-A688-252CE0B09229}"/>
    <cellStyle name="Input 3 4 3 3 2 3" xfId="33801" xr:uid="{8DBF2E11-A407-4F1C-9753-7C0FFE0EA2D5}"/>
    <cellStyle name="Input 3 4 3 3 3" xfId="8473" xr:uid="{359A065E-788B-41A3-AD7F-D8FED293F0C4}"/>
    <cellStyle name="Input 3 4 3 3 3 2" xfId="8474" xr:uid="{0A0FD120-5999-47EF-A313-6571EFABC4E7}"/>
    <cellStyle name="Input 3 4 3 3 3 2 2" xfId="40710" xr:uid="{580A10F9-6B61-4F2E-9CBE-38421AB6BAD9}"/>
    <cellStyle name="Input 3 4 3 3 3 3" xfId="26340" xr:uid="{9B1A5F67-F461-43A7-943A-119EC474AA12}"/>
    <cellStyle name="Input 3 4 3 3 4" xfId="8475" xr:uid="{05A24317-97EF-45A0-828C-9112CB18BD84}"/>
    <cellStyle name="Input 3 4 3 3 4 2" xfId="40711" xr:uid="{F5A3D03B-D54B-4EE4-847C-CC9AA73BDAA9}"/>
    <cellStyle name="Input 3 4 3 3 5" xfId="32426" xr:uid="{4CF5052F-6B20-450B-B5C1-C27F6B6F43A5}"/>
    <cellStyle name="Input 3 4 3 4" xfId="8476" xr:uid="{88A66F8F-A8E4-4195-BA91-8841BB8E7C4D}"/>
    <cellStyle name="Input 3 4 3 4 2" xfId="8477" xr:uid="{6CC38656-E020-4BF1-8F22-FA239F7ADD85}"/>
    <cellStyle name="Input 3 4 3 4 2 2" xfId="26413" xr:uid="{179F3CCA-E9F1-4ECA-BEDC-D769C6AFCE58}"/>
    <cellStyle name="Input 3 4 3 4 3" xfId="33989" xr:uid="{82B43CA8-0E55-4414-A2EF-89B342940BBD}"/>
    <cellStyle name="Input 3 4 3 5" xfId="8478" xr:uid="{1F5E7565-41A2-439C-A0EA-402B68B00D89}"/>
    <cellStyle name="Input 3 4 3 5 2" xfId="8479" xr:uid="{2E1C3E28-F69A-44C6-AC66-D935BA9E95BE}"/>
    <cellStyle name="Input 3 4 3 5 2 2" xfId="40712" xr:uid="{3EF10ABE-F8DA-4FC0-9760-CD3CB50A8FB6}"/>
    <cellStyle name="Input 3 4 3 5 3" xfId="29631" xr:uid="{0E722820-21F6-4C6E-AD8D-B52D80822DDE}"/>
    <cellStyle name="Input 3 4 3 6" xfId="8480" xr:uid="{F5680282-081E-41DB-A97E-C8BC6AF69704}"/>
    <cellStyle name="Input 3 4 3 6 2" xfId="44024" xr:uid="{F815A709-478A-487D-BBC7-AF652B1B6581}"/>
    <cellStyle name="Input 3 4 3 7" xfId="31496" xr:uid="{01BE87DE-E647-46AB-B89D-0A9BB919D13D}"/>
    <cellStyle name="Input 3 4 4" xfId="1120" xr:uid="{2087813D-99ED-4C54-9CF4-C6BA73F17BA2}"/>
    <cellStyle name="Input 3 4 4 2" xfId="2130" xr:uid="{AAB660EE-9059-49CB-B4D3-F5CB34AF0CC0}"/>
    <cellStyle name="Input 3 4 4 2 2" xfId="8481" xr:uid="{58690A87-1A38-4F51-994C-8F89BF604F8D}"/>
    <cellStyle name="Input 3 4 4 2 2 2" xfId="8482" xr:uid="{C9D87DF2-D616-48B8-8981-51BB1BAC8352}"/>
    <cellStyle name="Input 3 4 4 2 2 2 2" xfId="8483" xr:uid="{1A861DB3-4F4F-4107-994A-D657FDB156E4}"/>
    <cellStyle name="Input 3 4 4 2 2 2 2 2" xfId="39143" xr:uid="{98FCDB70-6307-47C3-A365-4C50AC3A7BDC}"/>
    <cellStyle name="Input 3 4 4 2 2 2 3" xfId="25765" xr:uid="{1255542B-5592-42CF-B618-12730D88667C}"/>
    <cellStyle name="Input 3 4 4 2 2 3" xfId="8484" xr:uid="{65C80032-8865-4236-BA87-E8C583FF7EEA}"/>
    <cellStyle name="Input 3 4 4 2 2 3 2" xfId="8485" xr:uid="{57ADAC74-8D18-45E8-A3E2-883481218D7B}"/>
    <cellStyle name="Input 3 4 4 2 2 3 2 2" xfId="44683" xr:uid="{45D254DB-8624-47C7-AF60-B09FFC497C9E}"/>
    <cellStyle name="Input 3 4 4 2 2 3 3" xfId="47927" xr:uid="{610DB182-55FA-4CF9-BEC4-4A1E5E641BE8}"/>
    <cellStyle name="Input 3 4 4 2 2 4" xfId="8486" xr:uid="{F16B362E-51B8-407F-9E57-61B1849E8BC0}"/>
    <cellStyle name="Input 3 4 4 2 2 4 2" xfId="40713" xr:uid="{C67732CB-A152-46BF-B51C-93280B0CFB13}"/>
    <cellStyle name="Input 3 4 4 2 2 5" xfId="33090" xr:uid="{CF726E65-7B0D-47B8-81A1-3A012236B53B}"/>
    <cellStyle name="Input 3 4 4 2 3" xfId="8487" xr:uid="{05393B47-945B-45E3-955B-BA24BCC7F8D2}"/>
    <cellStyle name="Input 3 4 4 2 3 2" xfId="8488" xr:uid="{0020B24F-042B-4F0A-B559-53251FC3ED15}"/>
    <cellStyle name="Input 3 4 4 2 3 2 2" xfId="44296" xr:uid="{6C69E0C2-409D-481C-8BC9-BD24371F9728}"/>
    <cellStyle name="Input 3 4 4 2 3 3" xfId="35657" xr:uid="{628C2E65-216E-481C-A908-15CC5856A72B}"/>
    <cellStyle name="Input 3 4 4 2 4" xfId="8489" xr:uid="{9E18F60D-0972-4A02-98DB-5613FAD3992F}"/>
    <cellStyle name="Input 3 4 4 2 4 2" xfId="8490" xr:uid="{494C9F07-3553-46F3-870E-E9869EC08156}"/>
    <cellStyle name="Input 3 4 4 2 4 2 2" xfId="45443" xr:uid="{FDA0785B-039A-4080-A4DF-2FFE1C7F4E78}"/>
    <cellStyle name="Input 3 4 4 2 4 3" xfId="37348" xr:uid="{1EC87171-F494-4FAD-AEA6-003F7A030E5E}"/>
    <cellStyle name="Input 3 4 4 2 5" xfId="8491" xr:uid="{F2E57D8D-138C-4415-B071-7BDC0B4F4157}"/>
    <cellStyle name="Input 3 4 4 2 5 2" xfId="30886" xr:uid="{6D7DC2D8-EEEB-44D3-88FE-6098A14EA12C}"/>
    <cellStyle name="Input 3 4 4 2 6" xfId="32184" xr:uid="{7EEB7923-48BC-447F-8243-2E73AE9D73DA}"/>
    <cellStyle name="Input 3 4 4 3" xfId="8492" xr:uid="{DE274C7C-0971-4D72-9E9D-33A2321179CB}"/>
    <cellStyle name="Input 3 4 4 3 2" xfId="8493" xr:uid="{438E2AB8-BD9E-4711-B15B-DD87C411E11F}"/>
    <cellStyle name="Input 3 4 4 3 2 2" xfId="8494" xr:uid="{920A741D-0B48-450F-ADED-C060C787D3FD}"/>
    <cellStyle name="Input 3 4 4 3 2 2 2" xfId="48293" xr:uid="{656C99F7-F275-4DE7-9EA5-9BF5285642F4}"/>
    <cellStyle name="Input 3 4 4 3 2 3" xfId="46412" xr:uid="{C9B80D4E-E760-4E4D-8AB6-B5D006E5CE0F}"/>
    <cellStyle name="Input 3 4 4 3 3" xfId="8495" xr:uid="{E92299BB-01AE-4CF2-92CE-5A9101D677C0}"/>
    <cellStyle name="Input 3 4 4 3 3 2" xfId="8496" xr:uid="{A16C7842-49E8-4B0C-842A-8039B4C4CA60}"/>
    <cellStyle name="Input 3 4 4 3 3 2 2" xfId="26593" xr:uid="{D857462F-9069-4FC2-8C66-91A781792E5B}"/>
    <cellStyle name="Input 3 4 4 3 3 3" xfId="29629" xr:uid="{95AB0932-FF75-43F2-BB52-CDEB966F520A}"/>
    <cellStyle name="Input 3 4 4 3 4" xfId="8497" xr:uid="{5F2D840F-85C7-4A42-B98D-D2A0DC933531}"/>
    <cellStyle name="Input 3 4 4 3 4 2" xfId="47506" xr:uid="{53FECF07-961C-4E72-967B-2B9852BFD1D4}"/>
    <cellStyle name="Input 3 4 4 3 5" xfId="32537" xr:uid="{3CE0B548-1D66-47EF-8E95-48806430104F}"/>
    <cellStyle name="Input 3 4 4 4" xfId="8498" xr:uid="{F2043BAB-DE7A-42AD-B924-32A2E776E7D1}"/>
    <cellStyle name="Input 3 4 4 4 2" xfId="8499" xr:uid="{C7589D43-09A1-42CF-8F9E-621A53913273}"/>
    <cellStyle name="Input 3 4 4 4 2 2" xfId="27213" xr:uid="{2AB64268-636B-447B-9F5B-586B39E56E1F}"/>
    <cellStyle name="Input 3 4 4 4 3" xfId="29465" xr:uid="{0870D319-1DE8-4857-92C6-6C69F58EFD36}"/>
    <cellStyle name="Input 3 4 4 5" xfId="8500" xr:uid="{0DCD3D5C-2160-4E5D-973B-89EBCB251ACA}"/>
    <cellStyle name="Input 3 4 4 5 2" xfId="8501" xr:uid="{5A690E30-E5F9-4E9E-A33C-F5468B0A8733}"/>
    <cellStyle name="Input 3 4 4 5 2 2" xfId="40714" xr:uid="{5C07A348-37DB-43DC-8197-9B43606FA829}"/>
    <cellStyle name="Input 3 4 4 5 3" xfId="34953" xr:uid="{F81D166F-8DC1-4505-96CB-39FB78104C4E}"/>
    <cellStyle name="Input 3 4 4 6" xfId="8502" xr:uid="{8A3126C4-FFA2-4F0E-A4BD-A5DA44E75119}"/>
    <cellStyle name="Input 3 4 4 6 2" xfId="40715" xr:uid="{0F4DDB70-0524-439B-A537-9771B741DAEF}"/>
    <cellStyle name="Input 3 4 4 7" xfId="29801" xr:uid="{A69B88C8-F63C-49F5-BE78-4D7E24EEFB41}"/>
    <cellStyle name="Input 3 4 5" xfId="2018" xr:uid="{488BCDDB-D555-46CF-B096-A4786DDF3A93}"/>
    <cellStyle name="Input 3 4 5 2" xfId="8503" xr:uid="{5B959541-1AB7-45D0-9A2B-1F9C997C2940}"/>
    <cellStyle name="Input 3 4 5 2 2" xfId="8504" xr:uid="{0476A538-0F63-4DD4-87FA-DC61BF2A200F}"/>
    <cellStyle name="Input 3 4 5 2 2 2" xfId="8505" xr:uid="{04D37C33-2CFA-4035-B481-4F94173F6181}"/>
    <cellStyle name="Input 3 4 5 2 2 2 2" xfId="39252" xr:uid="{F376FA41-32BE-43C7-9303-3066E537EE17}"/>
    <cellStyle name="Input 3 4 5 2 2 3" xfId="35321" xr:uid="{DEAA9F75-A1D9-4962-AC8A-4C3B89CD2F8D}"/>
    <cellStyle name="Input 3 4 5 2 3" xfId="8506" xr:uid="{8BEDC94B-4A5D-435E-8DDA-1A7535490141}"/>
    <cellStyle name="Input 3 4 5 2 3 2" xfId="8507" xr:uid="{299EBC6A-2192-476A-A522-76A56A8B9D28}"/>
    <cellStyle name="Input 3 4 5 2 3 2 2" xfId="40716" xr:uid="{57A2F626-B928-4EB3-8A0C-10D972128182}"/>
    <cellStyle name="Input 3 4 5 2 3 3" xfId="30706" xr:uid="{FB2D76CE-097A-4740-8FAD-D8FA3ECAEDCD}"/>
    <cellStyle name="Input 3 4 5 2 4" xfId="8508" xr:uid="{6FADDCC3-31DE-4E83-9FE1-72476884B211}"/>
    <cellStyle name="Input 3 4 5 2 4 2" xfId="40717" xr:uid="{171BC4B1-B588-466A-AD9B-742718B78831}"/>
    <cellStyle name="Input 3 4 5 2 5" xfId="48798" xr:uid="{F7A26DF3-1632-471D-B8D5-075A5DD330BF}"/>
    <cellStyle name="Input 3 4 5 3" xfId="8509" xr:uid="{2F470AE1-CA19-4762-9B0A-00AA680693D1}"/>
    <cellStyle name="Input 3 4 5 3 2" xfId="8510" xr:uid="{2C0C99CE-18BD-4FF9-8B5A-0FBD205C4860}"/>
    <cellStyle name="Input 3 4 5 3 2 2" xfId="39002" xr:uid="{C6BD1DDB-58E6-4E23-86AA-D62F254E9C14}"/>
    <cellStyle name="Input 3 4 5 3 3" xfId="35076" xr:uid="{179C01D9-5E46-48A5-AAAA-B0E67EDE95FA}"/>
    <cellStyle name="Input 3 4 5 4" xfId="8511" xr:uid="{C05202F3-702F-4B45-81F3-E752C83F6A90}"/>
    <cellStyle name="Input 3 4 5 4 2" xfId="8512" xr:uid="{7684D25D-9ADD-4D10-8B56-385CEC5DF116}"/>
    <cellStyle name="Input 3 4 5 4 2 2" xfId="40718" xr:uid="{FE5ABDE6-857C-4E2F-98BF-E733C2C2AB69}"/>
    <cellStyle name="Input 3 4 5 4 3" xfId="30797" xr:uid="{DC872C74-B4C2-4D06-BCE3-B91D63D37055}"/>
    <cellStyle name="Input 3 4 5 5" xfId="8513" xr:uid="{F2B40741-A28B-450C-8DBD-35CDEA1ED23E}"/>
    <cellStyle name="Input 3 4 5 5 2" xfId="40719" xr:uid="{2455AAF6-5B61-4ED1-8F95-FD3C891F768E}"/>
    <cellStyle name="Input 3 4 5 6" xfId="46858" xr:uid="{A8EC7601-DAED-4DF9-8D0C-26BCD4987850}"/>
    <cellStyle name="Input 3 4 6" xfId="8514" xr:uid="{2CA719C7-9853-4EB1-AB2A-BDDD113B90A3}"/>
    <cellStyle name="Input 3 4 6 2" xfId="8515" xr:uid="{55B92ABA-269F-4A4C-9912-27ADB50916E2}"/>
    <cellStyle name="Input 3 4 6 2 2" xfId="8516" xr:uid="{6095BD57-342B-4E98-830A-6B11033DE064}"/>
    <cellStyle name="Input 3 4 6 2 2 2" xfId="45273" xr:uid="{11EC57D4-A0EB-456D-8EC8-FD51C79D924F}"/>
    <cellStyle name="Input 3 4 6 2 3" xfId="34925" xr:uid="{E761A073-CA45-43CF-B5DA-D03522D1DF85}"/>
    <cellStyle name="Input 3 4 6 3" xfId="8517" xr:uid="{E84AFCC0-0DF2-4788-B740-F6EACA5CDC1A}"/>
    <cellStyle name="Input 3 4 6 3 2" xfId="8518" xr:uid="{00AD63C0-9B63-436E-8BBC-46585225F440}"/>
    <cellStyle name="Input 3 4 6 3 2 2" xfId="40720" xr:uid="{5D20D5B1-93C5-4F03-ABC4-FBEA7DF44D9C}"/>
    <cellStyle name="Input 3 4 6 3 3" xfId="26097" xr:uid="{1072C1BA-F784-4B05-B970-A1CDF32A43C7}"/>
    <cellStyle name="Input 3 4 6 4" xfId="8519" xr:uid="{1F09BD16-21B4-4F4E-A2FE-83E8803B7A4A}"/>
    <cellStyle name="Input 3 4 6 4 2" xfId="40721" xr:uid="{29B8BAA4-71ED-417A-BDF1-4D542AB35D54}"/>
    <cellStyle name="Input 3 4 6 5" xfId="32472" xr:uid="{5AD7333B-B373-498B-AF86-3B7EAB9F3EBC}"/>
    <cellStyle name="Input 3 4 7" xfId="8520" xr:uid="{27DB0F61-EF17-4753-8D6C-41F8BBDB5032}"/>
    <cellStyle name="Input 3 4 7 2" xfId="8521" xr:uid="{6F9D3FDB-F21E-4934-953C-C57FAD832002}"/>
    <cellStyle name="Input 3 4 7 2 2" xfId="38186" xr:uid="{B80666E7-9857-47EA-BA36-4B5264D28D85}"/>
    <cellStyle name="Input 3 4 7 3" xfId="48736" xr:uid="{96CEC80A-608A-4522-8BFB-008B745E0B29}"/>
    <cellStyle name="Input 3 4 8" xfId="8522" xr:uid="{F2D88B6C-E14B-4EE9-934B-B3641F092C0C}"/>
    <cellStyle name="Input 3 4 8 2" xfId="8523" xr:uid="{C21640B4-CBFD-4A98-86B8-91D6FEF82E52}"/>
    <cellStyle name="Input 3 4 8 2 2" xfId="40722" xr:uid="{3E809C74-DCEE-4031-B3D4-332D04A42040}"/>
    <cellStyle name="Input 3 4 8 3" xfId="30037" xr:uid="{7492C2A8-5FA0-493A-B7C5-B097468A7BCF}"/>
    <cellStyle name="Input 3 4 9" xfId="8524" xr:uid="{AC5E5754-2921-435E-BF8B-20C088AE69CA}"/>
    <cellStyle name="Input 3 4 9 2" xfId="40723" xr:uid="{7999ABCE-86FA-4AF8-8664-D9A46E8C4D06}"/>
    <cellStyle name="Input 3 5" xfId="1070" xr:uid="{5790895F-79E9-4BA6-9696-E34C35486898}"/>
    <cellStyle name="Input 3 5 2" xfId="1492" xr:uid="{190DC494-36D8-4227-B4EC-9EE2B15F43C0}"/>
    <cellStyle name="Input 3 5 2 2" xfId="2483" xr:uid="{23E4FC38-1AF2-40F9-A58C-E84E1AADDDDF}"/>
    <cellStyle name="Input 3 5 2 2 2" xfId="8525" xr:uid="{A64AB315-22E3-4C1B-8B62-738C59649195}"/>
    <cellStyle name="Input 3 5 2 2 2 2" xfId="8526" xr:uid="{D9526043-87A3-41EF-9CB5-01696367AAB2}"/>
    <cellStyle name="Input 3 5 2 2 2 2 2" xfId="8527" xr:uid="{56DDFBD0-64D4-426F-88C7-67AD46E57F82}"/>
    <cellStyle name="Input 3 5 2 2 2 2 2 2" xfId="38276" xr:uid="{233E8AEC-4A92-40C0-A555-A2C4ECCDCD0B}"/>
    <cellStyle name="Input 3 5 2 2 2 2 3" xfId="29669" xr:uid="{84F94A07-198F-4981-BA21-CF3E5600DDD2}"/>
    <cellStyle name="Input 3 5 2 2 2 3" xfId="8528" xr:uid="{F1DF110A-6DFC-4133-A19D-873258B1759E}"/>
    <cellStyle name="Input 3 5 2 2 2 3 2" xfId="8529" xr:uid="{4AB12CAD-C864-4570-A733-A555241EE796}"/>
    <cellStyle name="Input 3 5 2 2 2 3 2 2" xfId="40724" xr:uid="{15CDEAF1-45B0-475F-9FE0-B18B8E275DE9}"/>
    <cellStyle name="Input 3 5 2 2 2 3 3" xfId="31274" xr:uid="{971C7FFD-59BD-4AF9-A64F-C6CF558756B3}"/>
    <cellStyle name="Input 3 5 2 2 2 4" xfId="8530" xr:uid="{FB2B2955-C023-4A22-A353-8BBD6ECE24D4}"/>
    <cellStyle name="Input 3 5 2 2 2 4 2" xfId="40725" xr:uid="{45FDB442-E45D-4655-BF05-7715FF97F0A9}"/>
    <cellStyle name="Input 3 5 2 2 2 5" xfId="33299" xr:uid="{839A4B14-68D3-42A6-99F3-8B689F8A7739}"/>
    <cellStyle name="Input 3 5 2 2 3" xfId="8531" xr:uid="{64D42ECA-709E-47BD-BB44-D6AA4655BC7E}"/>
    <cellStyle name="Input 3 5 2 2 3 2" xfId="8532" xr:uid="{1C75D871-281A-4C48-BC2F-A4823DEDBE03}"/>
    <cellStyle name="Input 3 5 2 2 3 2 2" xfId="39502" xr:uid="{B72B5871-D6DE-4CCE-95AD-90E6F77F8798}"/>
    <cellStyle name="Input 3 5 2 2 3 3" xfId="28066" xr:uid="{0E3981D2-CFAD-4E89-9361-3E6C9A0319B7}"/>
    <cellStyle name="Input 3 5 2 2 4" xfId="8533" xr:uid="{E3B310F6-6B33-4453-9DE0-749AF193A994}"/>
    <cellStyle name="Input 3 5 2 2 4 2" xfId="8534" xr:uid="{CA5E2180-85DC-4D1E-9B38-C46393046BA4}"/>
    <cellStyle name="Input 3 5 2 2 4 2 2" xfId="40726" xr:uid="{F196FDB5-49FB-44FF-AD6A-7A7F165D2680}"/>
    <cellStyle name="Input 3 5 2 2 4 3" xfId="37444" xr:uid="{ECD2A854-0964-4B79-BCD4-70D352C3F2F1}"/>
    <cellStyle name="Input 3 5 2 2 5" xfId="8535" xr:uid="{1313F86B-C53A-4DEA-B605-CB91AAC19BB2}"/>
    <cellStyle name="Input 3 5 2 2 5 2" xfId="40727" xr:uid="{303333F8-EA84-4871-9F07-91C951A88091}"/>
    <cellStyle name="Input 3 5 2 2 6" xfId="27916" xr:uid="{77BD3A7C-4E0D-4BB8-A8E5-EF344B6AEF05}"/>
    <cellStyle name="Input 3 5 2 3" xfId="8536" xr:uid="{1BB3B650-0D09-4F97-9746-7A9D5D5B6A07}"/>
    <cellStyle name="Input 3 5 2 3 2" xfId="8537" xr:uid="{39417114-6CE2-488A-BA78-63E7CC94D575}"/>
    <cellStyle name="Input 3 5 2 3 2 2" xfId="8538" xr:uid="{4D1915CA-ABBC-449B-91CE-1B43B3D89DD3}"/>
    <cellStyle name="Input 3 5 2 3 2 2 2" xfId="25304" xr:uid="{EF17485D-4E71-476F-B1DA-E7088BDD7E70}"/>
    <cellStyle name="Input 3 5 2 3 2 3" xfId="34391" xr:uid="{D856DE26-8DDF-4112-8FEB-EB96A376FDCE}"/>
    <cellStyle name="Input 3 5 2 3 3" xfId="8539" xr:uid="{A6E7F196-FE59-4C28-8218-775EAE7B3007}"/>
    <cellStyle name="Input 3 5 2 3 3 2" xfId="8540" xr:uid="{6E76CBC3-EA62-4742-AEFC-413E5DF263A0}"/>
    <cellStyle name="Input 3 5 2 3 3 2 2" xfId="40728" xr:uid="{3CA619C3-BFD6-4750-A7D9-9FA0E4917661}"/>
    <cellStyle name="Input 3 5 2 3 3 3" xfId="28683" xr:uid="{884D79DB-3C06-4465-88AD-56935E3167B2}"/>
    <cellStyle name="Input 3 5 2 3 4" xfId="8541" xr:uid="{D6390BBC-2A76-4331-9E11-664B04D14BD6}"/>
    <cellStyle name="Input 3 5 2 3 4 2" xfId="40729" xr:uid="{8F48BE76-14FC-41B3-A7E3-A9F53B314A54}"/>
    <cellStyle name="Input 3 5 2 3 5" xfId="32749" xr:uid="{0DACE56B-7CA5-4C56-BC14-62010E7E25B5}"/>
    <cellStyle name="Input 3 5 2 4" xfId="8542" xr:uid="{4552809E-0EDF-48B2-964E-79721E643B71}"/>
    <cellStyle name="Input 3 5 2 4 2" xfId="8543" xr:uid="{1A709E24-06B4-407E-BB7E-A5F9E4CA96BB}"/>
    <cellStyle name="Input 3 5 2 4 2 2" xfId="27147" xr:uid="{DBAE4E53-C6F1-4F6D-8D78-E011C9769F0F}"/>
    <cellStyle name="Input 3 5 2 4 3" xfId="35398" xr:uid="{6E411523-7EA4-47FF-9868-CDC551D832DC}"/>
    <cellStyle name="Input 3 5 2 5" xfId="8544" xr:uid="{3F0E3BDA-4B53-4F10-9CEA-5092F2005F8A}"/>
    <cellStyle name="Input 3 5 2 5 2" xfId="8545" xr:uid="{0A7A94BA-BD65-46BB-A7AB-83E5CB685DC1}"/>
    <cellStyle name="Input 3 5 2 5 2 2" xfId="45110" xr:uid="{33735983-DC3F-4F40-9BCD-C698B1D4C678}"/>
    <cellStyle name="Input 3 5 2 5 3" xfId="31359" xr:uid="{464BB2DC-5FFA-4DDC-A9E0-3CC0E0DEC327}"/>
    <cellStyle name="Input 3 5 2 6" xfId="8546" xr:uid="{9DA32CA1-853F-41AB-A784-BE3F7348F517}"/>
    <cellStyle name="Input 3 5 2 6 2" xfId="43903" xr:uid="{90467285-E237-453C-AB20-C24BA0C56711}"/>
    <cellStyle name="Input 3 5 2 7" xfId="31777" xr:uid="{EAAA8FAF-EEED-4F4C-A60E-06DE6723F8DA}"/>
    <cellStyle name="Input 3 5 3" xfId="1754" xr:uid="{6C2567FA-6B22-48FA-8466-70422FE328B6}"/>
    <cellStyle name="Input 3 5 3 2" xfId="2739" xr:uid="{1312E9FC-2EA2-4C19-BD7C-30F9D2CA75AB}"/>
    <cellStyle name="Input 3 5 3 2 2" xfId="8547" xr:uid="{82434138-4861-4A13-83C7-05C13B7A06D0}"/>
    <cellStyle name="Input 3 5 3 2 2 2" xfId="8548" xr:uid="{77B28119-4424-4854-B907-5725F9AADBA8}"/>
    <cellStyle name="Input 3 5 3 2 2 2 2" xfId="8549" xr:uid="{A34760A6-9728-40DF-8D5E-7023C733285C}"/>
    <cellStyle name="Input 3 5 3 2 2 2 2 2" xfId="37628" xr:uid="{451B1B3E-53B2-4288-9F3E-92983C8D2D5D}"/>
    <cellStyle name="Input 3 5 3 2 2 2 3" xfId="45757" xr:uid="{9C210E88-A3FE-4470-9BF8-4295FCA2F3F8}"/>
    <cellStyle name="Input 3 5 3 2 2 3" xfId="8550" xr:uid="{D342AC0C-F5D1-4CA0-97B6-83A5EFB1721D}"/>
    <cellStyle name="Input 3 5 3 2 2 3 2" xfId="8551" xr:uid="{E7577084-6C22-4ACE-B075-B09B117A520B}"/>
    <cellStyle name="Input 3 5 3 2 2 3 2 2" xfId="45759" xr:uid="{8D47D111-B522-4904-91CD-F1FC476224DD}"/>
    <cellStyle name="Input 3 5 3 2 2 3 3" xfId="30118" xr:uid="{A90D3148-7913-4FD8-8BEF-29705042B758}"/>
    <cellStyle name="Input 3 5 3 2 2 4" xfId="8552" xr:uid="{4DAB14BC-F01C-409F-BE80-DEA7BCECDFAE}"/>
    <cellStyle name="Input 3 5 3 2 2 4 2" xfId="40730" xr:uid="{11C6CEDC-32DA-4759-A0C7-05F4A015B8E8}"/>
    <cellStyle name="Input 3 5 3 2 2 5" xfId="46729" xr:uid="{C5E4AEB5-8AFA-4869-89FA-18A342908930}"/>
    <cellStyle name="Input 3 5 3 2 3" xfId="8553" xr:uid="{E72E7246-CB6B-4D96-88CA-16F2206C2ECB}"/>
    <cellStyle name="Input 3 5 3 2 3 2" xfId="8554" xr:uid="{97EB686F-56E0-424B-9EB7-61B61A6838CB}"/>
    <cellStyle name="Input 3 5 3 2 3 2 2" xfId="37561" xr:uid="{F4016661-4D14-42FF-BCC0-1B0EA9387EFF}"/>
    <cellStyle name="Input 3 5 3 2 3 3" xfId="46440" xr:uid="{696D87A3-F6C0-4B7E-8FDD-97231F716642}"/>
    <cellStyle name="Input 3 5 3 2 4" xfId="8555" xr:uid="{B3FC13C4-6D4D-4419-B1A4-1B9A5D7A06C0}"/>
    <cellStyle name="Input 3 5 3 2 4 2" xfId="8556" xr:uid="{B21F352B-C223-4C5D-8A59-1C578CD4DDE3}"/>
    <cellStyle name="Input 3 5 3 2 4 2 2" xfId="26243" xr:uid="{7DBE7DCE-1836-4033-A621-1DEA5640E4BC}"/>
    <cellStyle name="Input 3 5 3 2 4 3" xfId="33967" xr:uid="{8E76A4E4-FC27-4713-8FE2-86768B40332F}"/>
    <cellStyle name="Input 3 5 3 2 5" xfId="8557" xr:uid="{C3AA0609-F4BA-4F9D-9AF1-D8A7CF3D1C74}"/>
    <cellStyle name="Input 3 5 3 2 5 2" xfId="30992" xr:uid="{1EFC88BB-216A-438C-B80C-B9F979E404B4}"/>
    <cellStyle name="Input 3 5 3 2 6" xfId="32344" xr:uid="{1C9C7639-5A43-4E93-85B2-D7768645593D}"/>
    <cellStyle name="Input 3 5 3 3" xfId="8558" xr:uid="{42DF059B-DBD9-422E-9D38-E4F5B13617BB}"/>
    <cellStyle name="Input 3 5 3 3 2" xfId="8559" xr:uid="{A0572D9E-D453-4435-A7BE-0C2F538597FF}"/>
    <cellStyle name="Input 3 5 3 3 2 2" xfId="8560" xr:uid="{BC12E6A0-1CF6-4513-91BE-52FD709F66CF}"/>
    <cellStyle name="Input 3 5 3 3 2 2 2" xfId="38410" xr:uid="{A2A8F24D-2611-4021-938F-72BE8D80A13C}"/>
    <cellStyle name="Input 3 5 3 3 2 3" xfId="26646" xr:uid="{D47C8383-EDE8-427E-AA1C-BE30534DB5B7}"/>
    <cellStyle name="Input 3 5 3 3 3" xfId="8561" xr:uid="{266C61C9-0849-4FC0-ADC3-F892DBA34190}"/>
    <cellStyle name="Input 3 5 3 3 3 2" xfId="8562" xr:uid="{EC9A5A63-CF52-4FFB-A9F0-026458E2F47A}"/>
    <cellStyle name="Input 3 5 3 3 3 2 2" xfId="40731" xr:uid="{0D7B0AB8-A39C-430E-8F81-807A5D78711A}"/>
    <cellStyle name="Input 3 5 3 3 3 3" xfId="36163" xr:uid="{9AFBC98F-91B5-4A44-B0D9-31C4C5024625}"/>
    <cellStyle name="Input 3 5 3 3 4" xfId="8563" xr:uid="{8E3DFA96-4231-4116-A5EB-9A6312E7B47D}"/>
    <cellStyle name="Input 3 5 3 3 4 2" xfId="40732" xr:uid="{B4C149B0-F14B-4955-8CF2-3200AD3E5B7E}"/>
    <cellStyle name="Input 3 5 3 3 5" xfId="32869" xr:uid="{284355BE-18A0-4D7E-898E-D787F7578E2B}"/>
    <cellStyle name="Input 3 5 3 4" xfId="8564" xr:uid="{44ACFFC1-3532-4554-AA1D-D7E776F28800}"/>
    <cellStyle name="Input 3 5 3 4 2" xfId="8565" xr:uid="{6C84CA5E-8A39-4A2F-801F-A99EDEAAC067}"/>
    <cellStyle name="Input 3 5 3 4 2 2" xfId="38991" xr:uid="{BBB106D1-9261-4947-9038-09D00206F004}"/>
    <cellStyle name="Input 3 5 3 4 3" xfId="35061" xr:uid="{EAF38B0E-BB68-4E63-87C2-DFEEF5BCFF79}"/>
    <cellStyle name="Input 3 5 3 5" xfId="8566" xr:uid="{117ADC88-9FEB-48DE-99C9-DCAF4CD15919}"/>
    <cellStyle name="Input 3 5 3 5 2" xfId="8567" xr:uid="{8AFCE31D-3133-4461-B401-7F3E6035A84B}"/>
    <cellStyle name="Input 3 5 3 5 2 2" xfId="40733" xr:uid="{24CEC7C4-3CF9-4A71-869F-7C35A606FCC0}"/>
    <cellStyle name="Input 3 5 3 5 3" xfId="36747" xr:uid="{CEC5A598-3AB1-4A1B-A592-E9843F03FF7E}"/>
    <cellStyle name="Input 3 5 3 6" xfId="8568" xr:uid="{83781347-1F11-4E1A-AF31-5B053B945F10}"/>
    <cellStyle name="Input 3 5 3 6 2" xfId="27183" xr:uid="{BBE71FCA-B80E-4093-9CB0-5F99B7A95524}"/>
    <cellStyle name="Input 3 5 3 7" xfId="31907" xr:uid="{5969B675-91CA-413C-8DE6-7E6CE53800F9}"/>
    <cellStyle name="Input 3 5 4" xfId="2086" xr:uid="{E65733D5-2AB7-4DE5-B4CC-A210C633AF9A}"/>
    <cellStyle name="Input 3 5 4 2" xfId="8569" xr:uid="{7F5FEEA2-C6C3-49FD-B644-3822A5FEC807}"/>
    <cellStyle name="Input 3 5 4 2 2" xfId="8570" xr:uid="{0F4F92E7-6114-44DA-AB35-DEAE939DA205}"/>
    <cellStyle name="Input 3 5 4 2 2 2" xfId="8571" xr:uid="{AF67A38D-AD31-45D2-B46B-6DC993554326}"/>
    <cellStyle name="Input 3 5 4 2 2 2 2" xfId="38748" xr:uid="{09D85926-470B-4093-B22D-B6CBB512FFC9}"/>
    <cellStyle name="Input 3 5 4 2 2 3" xfId="29180" xr:uid="{D691B015-337F-461A-9F01-23B88109FB27}"/>
    <cellStyle name="Input 3 5 4 2 3" xfId="8572" xr:uid="{EEBC33CE-D263-4B8D-993C-E615C55E19E3}"/>
    <cellStyle name="Input 3 5 4 2 3 2" xfId="8573" xr:uid="{3FD85B24-0A99-43F9-893E-016D31E16485}"/>
    <cellStyle name="Input 3 5 4 2 3 2 2" xfId="29178" xr:uid="{6AC49F6A-8106-4B2F-9351-39FEA39CB3FF}"/>
    <cellStyle name="Input 3 5 4 2 3 3" xfId="27212" xr:uid="{7BC98732-5E15-41E5-8772-1352BDE9194B}"/>
    <cellStyle name="Input 3 5 4 2 4" xfId="8574" xr:uid="{3AFD73AE-E141-4435-9D79-E12BF6A2E183}"/>
    <cellStyle name="Input 3 5 4 2 4 2" xfId="40734" xr:uid="{6900B1EC-0982-42A2-BFED-CFE4C4E4532F}"/>
    <cellStyle name="Input 3 5 4 2 5" xfId="33064" xr:uid="{7B51BBE5-4081-4FCC-B568-226EE77A24AE}"/>
    <cellStyle name="Input 3 5 4 3" xfId="8575" xr:uid="{3B73C37F-B04F-4D5E-88C8-221E2925CBED}"/>
    <cellStyle name="Input 3 5 4 3 2" xfId="8576" xr:uid="{F18AECE5-FB23-4154-B5E5-2DD3CC42DD46}"/>
    <cellStyle name="Input 3 5 4 3 2 2" xfId="28982" xr:uid="{273BB85D-9E46-4F17-92B5-29AF7E081C92}"/>
    <cellStyle name="Input 3 5 4 3 3" xfId="34541" xr:uid="{18039385-92B0-4C5E-AAB4-F9416AECD672}"/>
    <cellStyle name="Input 3 5 4 4" xfId="8577" xr:uid="{C965E2A0-53CD-42B5-85D3-D4C3109A9824}"/>
    <cellStyle name="Input 3 5 4 4 2" xfId="8578" xr:uid="{3EA447F6-A67D-4A99-8B8C-228A9099125D}"/>
    <cellStyle name="Input 3 5 4 4 2 2" xfId="47370" xr:uid="{1AF98ACB-279F-4DF4-A0F6-013ED8DB5171}"/>
    <cellStyle name="Input 3 5 4 4 3" xfId="36302" xr:uid="{93F25C05-11DA-4C53-BF9B-E82806BCA17B}"/>
    <cellStyle name="Input 3 5 4 5" xfId="8579" xr:uid="{9F7D000B-CC83-4B81-8541-186C4308FFE6}"/>
    <cellStyle name="Input 3 5 4 5 2" xfId="48259" xr:uid="{565967A4-4211-40F2-A18E-02838B9D253C}"/>
    <cellStyle name="Input 3 5 4 6" xfId="32159" xr:uid="{8F4098CE-57F1-4022-B338-A71E48015DC5}"/>
    <cellStyle name="Input 3 5 5" xfId="8580" xr:uid="{89BB036D-FA79-4CCA-AF66-769735D09DF0}"/>
    <cellStyle name="Input 3 5 5 2" xfId="8581" xr:uid="{0B25146C-0283-423C-AAC4-3ECBFC3F77DE}"/>
    <cellStyle name="Input 3 5 5 2 2" xfId="8582" xr:uid="{A3A08E83-6DAE-4B4C-8AD7-A4A1A7C29572}"/>
    <cellStyle name="Input 3 5 5 2 2 2" xfId="46309" xr:uid="{EA73AA8D-08E4-4246-8665-F045F827B32E}"/>
    <cellStyle name="Input 3 5 5 2 3" xfId="25231" xr:uid="{E049D365-5457-4FA9-8E6F-DACE8CA25747}"/>
    <cellStyle name="Input 3 5 5 3" xfId="8583" xr:uid="{B3554131-25FA-469D-9E77-E70440EA3DE9}"/>
    <cellStyle name="Input 3 5 5 3 2" xfId="8584" xr:uid="{6517E11C-874B-4551-9CA1-02D2C6919D04}"/>
    <cellStyle name="Input 3 5 5 3 2 2" xfId="40735" xr:uid="{4240DD22-77F7-4A50-B318-7138BB66572F}"/>
    <cellStyle name="Input 3 5 5 3 3" xfId="36966" xr:uid="{83AC40D8-CD86-451A-A834-C0BBC442DF46}"/>
    <cellStyle name="Input 3 5 5 4" xfId="8585" xr:uid="{10BDCCD4-33FA-4B01-9FBF-77247193B5D4}"/>
    <cellStyle name="Input 3 5 5 4 2" xfId="40736" xr:uid="{298FA2E4-43BA-4F4D-8EDE-2884AAB14E92}"/>
    <cellStyle name="Input 3 5 5 5" xfId="32514" xr:uid="{665249F4-2293-47D3-AA12-14D4BD5A4CE0}"/>
    <cellStyle name="Input 3 5 6" xfId="8586" xr:uid="{DDB95C5A-49BD-4037-9471-F3CDAAD7BF01}"/>
    <cellStyle name="Input 3 5 6 2" xfId="8587" xr:uid="{BDC7B60D-9C39-4394-83D2-7A22EBAC3759}"/>
    <cellStyle name="Input 3 5 6 2 2" xfId="26699" xr:uid="{DEB84288-DFCA-4734-A8BC-D064C5F73039}"/>
    <cellStyle name="Input 3 5 6 3" xfId="34436" xr:uid="{B0C52B7A-53A0-44A2-BEA6-779BA749E337}"/>
    <cellStyle name="Input 3 5 7" xfId="8588" xr:uid="{AE285587-191F-49AC-BD3E-7127AC85E9A7}"/>
    <cellStyle name="Input 3 5 7 2" xfId="8589" xr:uid="{59579D5B-F224-4BA0-A1E1-831558DC9322}"/>
    <cellStyle name="Input 3 5 7 2 2" xfId="40737" xr:uid="{89045C17-6DE4-42A4-809B-AF77710CF582}"/>
    <cellStyle name="Input 3 5 7 3" xfId="44754" xr:uid="{7567F6DE-6864-4B77-BD54-A8F24B467C98}"/>
    <cellStyle name="Input 3 5 8" xfId="8590" xr:uid="{044B38C7-EDE5-437C-B98B-C18AAAF6623F}"/>
    <cellStyle name="Input 3 5 8 2" xfId="40738" xr:uid="{84B3DFF2-6444-4A4E-B0F7-3454E5B5B3FC}"/>
    <cellStyle name="Input 3 5 9" xfId="31582" xr:uid="{7239FE63-A7C5-4EFA-8BEC-75D0AB8A278C}"/>
    <cellStyle name="Input 3 6" xfId="998" xr:uid="{0462337A-261B-4C22-BCE4-27F6ABA355CD}"/>
    <cellStyle name="Input 3 6 2" xfId="2027" xr:uid="{CEFD9F58-A211-4103-8472-5B71EE5DF3F4}"/>
    <cellStyle name="Input 3 6 2 2" xfId="8591" xr:uid="{0C25A1AB-2537-4FE9-A2B9-DFF4CE1566E7}"/>
    <cellStyle name="Input 3 6 2 2 2" xfId="8592" xr:uid="{F103EE49-2120-4D25-8225-5C5A6DC89084}"/>
    <cellStyle name="Input 3 6 2 2 2 2" xfId="8593" xr:uid="{E1B2A7B4-DB9C-445E-8EB0-6BD20C404D8E}"/>
    <cellStyle name="Input 3 6 2 2 2 2 2" xfId="37969" xr:uid="{A9540C0A-3C7F-4DB8-B733-9C10DB7481A6}"/>
    <cellStyle name="Input 3 6 2 2 2 3" xfId="45858" xr:uid="{F50988EB-C932-4AE0-860A-7966B8E190CE}"/>
    <cellStyle name="Input 3 6 2 2 3" xfId="8594" xr:uid="{A6D556E9-3768-4B62-8EA3-65A23C51FEC2}"/>
    <cellStyle name="Input 3 6 2 2 3 2" xfId="8595" xr:uid="{788E1583-2BD0-4956-95A1-A02DDEA372ED}"/>
    <cellStyle name="Input 3 6 2 2 3 2 2" xfId="40739" xr:uid="{F0E982C0-B5D1-4DE6-9532-56EA734276A6}"/>
    <cellStyle name="Input 3 6 2 2 3 3" xfId="44309" xr:uid="{AE339839-1995-48B7-B8E4-1D11A7E60CE6}"/>
    <cellStyle name="Input 3 6 2 2 4" xfId="8596" xr:uid="{4E30D005-EDD9-4CB1-86D8-5DAA223EB0E3}"/>
    <cellStyle name="Input 3 6 2 2 4 2" xfId="40740" xr:uid="{AC1E0E85-769A-4F45-9374-176FEDA5E887}"/>
    <cellStyle name="Input 3 6 2 2 5" xfId="47418" xr:uid="{E4CE07B5-2E6D-49FA-ABFA-13A5A6928AF6}"/>
    <cellStyle name="Input 3 6 2 3" xfId="8597" xr:uid="{837DDAD7-D824-4FDF-BB43-864BFA8CE151}"/>
    <cellStyle name="Input 3 6 2 3 2" xfId="8598" xr:uid="{9A84AEF0-DC6F-4003-8135-62B57C500395}"/>
    <cellStyle name="Input 3 6 2 3 2 2" xfId="47058" xr:uid="{FB134923-8AE4-434A-BCD8-D10C1149B322}"/>
    <cellStyle name="Input 3 6 2 3 3" xfId="34757" xr:uid="{FCCF99AC-BA7F-4CD7-B9E8-63C7EF6FD064}"/>
    <cellStyle name="Input 3 6 2 4" xfId="8599" xr:uid="{310DAF06-E9F9-4089-B582-24DAD2A0DEFE}"/>
    <cellStyle name="Input 3 6 2 4 2" xfId="8600" xr:uid="{4039B524-A12C-496D-8B25-E3109A13EC15}"/>
    <cellStyle name="Input 3 6 2 4 2 2" xfId="40741" xr:uid="{F918B42B-DFE0-4951-B921-C30D9F05A55E}"/>
    <cellStyle name="Input 3 6 2 4 3" xfId="45883" xr:uid="{4A3F42CF-19C6-4304-AD14-54AE202B1E5B}"/>
    <cellStyle name="Input 3 6 2 5" xfId="8601" xr:uid="{DB6524CC-8AC3-4D0E-B2DF-5E9ACAD3AA29}"/>
    <cellStyle name="Input 3 6 2 5 2" xfId="27858" xr:uid="{2394716D-A131-4DD1-9DF5-03F0546FF228}"/>
    <cellStyle name="Input 3 6 2 6" xfId="32123" xr:uid="{BC76E1FE-2C36-4801-89AA-33DB85D451C4}"/>
    <cellStyle name="Input 3 6 3" xfId="8602" xr:uid="{D892D43E-E7F9-46EB-BFCD-B4CDF2374604}"/>
    <cellStyle name="Input 3 6 3 2" xfId="8603" xr:uid="{FAD2DB68-955F-430A-9246-FE883B54705A}"/>
    <cellStyle name="Input 3 6 3 2 2" xfId="8604" xr:uid="{B42E8D4A-9CE7-47B3-B09A-76442F6CEE94}"/>
    <cellStyle name="Input 3 6 3 2 2 2" xfId="38168" xr:uid="{84E29417-7523-4684-9627-B30866E92131}"/>
    <cellStyle name="Input 3 6 3 2 3" xfId="34079" xr:uid="{B91ADA5E-09E0-4E69-A749-47730A1A8919}"/>
    <cellStyle name="Input 3 6 3 3" xfId="8605" xr:uid="{79514E81-579E-49AF-B261-9F876C636277}"/>
    <cellStyle name="Input 3 6 3 3 2" xfId="8606" xr:uid="{B72A899E-4253-4AF3-9017-844E44F05331}"/>
    <cellStyle name="Input 3 6 3 3 2 2" xfId="40742" xr:uid="{C531649C-9121-418B-92C4-F1C89C2880E0}"/>
    <cellStyle name="Input 3 6 3 3 3" xfId="36024" xr:uid="{F7183C91-7CDF-4ABF-B1E7-7A2BB2219CEA}"/>
    <cellStyle name="Input 3 6 3 4" xfId="8607" xr:uid="{4ACF1B17-F9E5-49E3-9D7D-92D40D0E1AEA}"/>
    <cellStyle name="Input 3 6 3 4 2" xfId="40743" xr:uid="{7AFBFC67-E260-40AF-9860-B3DF49DD26CA}"/>
    <cellStyle name="Input 3 6 3 5" xfId="32478" xr:uid="{30F70059-8996-40B1-9D80-F3418179AD2C}"/>
    <cellStyle name="Input 3 6 4" xfId="8608" xr:uid="{428C637D-ADCE-44B4-A130-DC5FA7D0C995}"/>
    <cellStyle name="Input 3 6 4 2" xfId="8609" xr:uid="{64027336-7EF8-45B3-AEC6-FFFA8FAB7C91}"/>
    <cellStyle name="Input 3 6 4 2 2" xfId="47455" xr:uid="{4B8B1607-A9B8-4E1B-B353-AD8DC89107B1}"/>
    <cellStyle name="Input 3 6 4 3" xfId="35501" xr:uid="{F2ED4C49-AB85-4F4A-9056-44AB96E1371C}"/>
    <cellStyle name="Input 3 6 5" xfId="8610" xr:uid="{F3F01C30-7551-4D5C-A662-004434124590}"/>
    <cellStyle name="Input 3 6 5 2" xfId="8611" xr:uid="{98A96926-9494-4534-9824-5AB3AA7E5BD0}"/>
    <cellStyle name="Input 3 6 5 2 2" xfId="43731" xr:uid="{6C79C30F-EA6D-4F40-9CB7-ABC36906B25E}"/>
    <cellStyle name="Input 3 6 5 3" xfId="37236" xr:uid="{54AE7F05-077B-4BF5-9A2F-284D6F152B2F}"/>
    <cellStyle name="Input 3 6 6" xfId="8612" xr:uid="{C36EABF1-C8BB-45D2-804F-A50D5805EA9B}"/>
    <cellStyle name="Input 3 6 6 2" xfId="44130" xr:uid="{BD8FB885-A799-4DFD-B7A9-64E90E89AA79}"/>
    <cellStyle name="Input 3 6 7" xfId="31670" xr:uid="{FAD99344-2DAA-4B0A-84DD-F23D9A5B2B5F}"/>
    <cellStyle name="Input 3 7" xfId="1329" xr:uid="{71CCF4FE-6775-4E52-9CB4-EE462685C42D}"/>
    <cellStyle name="Input 3 7 2" xfId="2323" xr:uid="{3FACC15D-E95E-4F47-BDBA-B15679888C6A}"/>
    <cellStyle name="Input 3 7 2 2" xfId="8613" xr:uid="{00555D3B-C399-4B8B-BEB5-26E62109014F}"/>
    <cellStyle name="Input 3 7 2 2 2" xfId="8614" xr:uid="{3FEF742B-4333-4B9B-B51B-8961CBA1E5F5}"/>
    <cellStyle name="Input 3 7 2 2 2 2" xfId="8615" xr:uid="{171C8880-3FE3-47B1-ADE6-C5F697985AA2}"/>
    <cellStyle name="Input 3 7 2 2 2 2 2" xfId="39333" xr:uid="{17210C9B-E6A3-45C3-AAEE-98320284B35B}"/>
    <cellStyle name="Input 3 7 2 2 2 3" xfId="35417" xr:uid="{991B92CE-FCBD-46F3-80E6-A7700695B409}"/>
    <cellStyle name="Input 3 7 2 2 3" xfId="8616" xr:uid="{ED081AB8-502F-44DD-804F-FC7B5A9E15CB}"/>
    <cellStyle name="Input 3 7 2 2 3 2" xfId="8617" xr:uid="{4518FECC-8D8F-447E-8167-81F1A566A325}"/>
    <cellStyle name="Input 3 7 2 2 3 2 2" xfId="40744" xr:uid="{D65FD429-4462-4F17-B93B-5BBA9D16A895}"/>
    <cellStyle name="Input 3 7 2 2 3 3" xfId="37172" xr:uid="{3F6BCEC0-3625-49B9-82AE-5C0C5C2D6FFC}"/>
    <cellStyle name="Input 3 7 2 2 4" xfId="8618" xr:uid="{68249C31-F67E-4ACB-83BF-2CA168F5A1A0}"/>
    <cellStyle name="Input 3 7 2 2 4 2" xfId="40745" xr:uid="{05D710DB-0EA3-4B60-B5DD-15A89C59D291}"/>
    <cellStyle name="Input 3 7 2 2 5" xfId="33204" xr:uid="{79CE138C-F2EC-4EEF-96D6-9A5CF52DD32E}"/>
    <cellStyle name="Input 3 7 2 3" xfId="8619" xr:uid="{D5B5ADB4-8D67-4FC5-BA59-F221E0D048BB}"/>
    <cellStyle name="Input 3 7 2 3 2" xfId="8620" xr:uid="{FE26CDC9-C764-47F5-82EE-B99B31478FAB}"/>
    <cellStyle name="Input 3 7 2 3 2 2" xfId="38217" xr:uid="{8F1E0903-85D5-414F-B186-2BD933F9F8D1}"/>
    <cellStyle name="Input 3 7 2 3 3" xfId="34133" xr:uid="{2948F28C-9747-4623-82FC-4D1E0633EA63}"/>
    <cellStyle name="Input 3 7 2 4" xfId="8621" xr:uid="{EBFE0556-E8DC-4E87-8E6A-636E0FAA06A0}"/>
    <cellStyle name="Input 3 7 2 4 2" xfId="8622" xr:uid="{C7F3A485-857C-4057-827C-B69458941BC0}"/>
    <cellStyle name="Input 3 7 2 4 2 2" xfId="45304" xr:uid="{AF5116DE-C3A2-4733-A116-4EDBA22D2B2B}"/>
    <cellStyle name="Input 3 7 2 4 3" xfId="27939" xr:uid="{C84C9C54-80E0-44A6-BF65-9EC68C6FEEB9}"/>
    <cellStyle name="Input 3 7 2 5" xfId="8623" xr:uid="{7F79A04D-3578-4706-AC6F-3E8454DC3D4A}"/>
    <cellStyle name="Input 3 7 2 5 2" xfId="45951" xr:uid="{E526DF49-C812-496A-BA27-F349D215CBFC}"/>
    <cellStyle name="Input 3 7 2 6" xfId="46352" xr:uid="{4AC8999F-5F7B-4A0A-A7C2-E16BAA54CE39}"/>
    <cellStyle name="Input 3 7 3" xfId="8624" xr:uid="{9110EC84-3A96-48AD-95D0-BACA9B80557E}"/>
    <cellStyle name="Input 3 7 3 2" xfId="8625" xr:uid="{13A1F229-7116-46DF-BD6A-EAB6A8488356}"/>
    <cellStyle name="Input 3 7 3 2 2" xfId="8626" xr:uid="{047C9BAD-A567-4D18-828C-A4BD311B7167}"/>
    <cellStyle name="Input 3 7 3 2 2 2" xfId="31037" xr:uid="{50E28B4A-D775-4B5B-8EE6-D4E1AFB24B0E}"/>
    <cellStyle name="Input 3 7 3 2 3" xfId="28132" xr:uid="{AD3B7F10-ADB3-4D46-B24E-62C4AFC349DF}"/>
    <cellStyle name="Input 3 7 3 3" xfId="8627" xr:uid="{162550DA-6406-43FE-B8DA-6F80467F6325}"/>
    <cellStyle name="Input 3 7 3 3 2" xfId="8628" xr:uid="{71A7EB0E-136D-49D0-8831-A48E7693E5D7}"/>
    <cellStyle name="Input 3 7 3 3 2 2" xfId="30396" xr:uid="{AC4EE976-5016-460C-9F29-EE620D159644}"/>
    <cellStyle name="Input 3 7 3 3 3" xfId="48928" xr:uid="{0162A89C-79F7-4B9D-852A-4D2B46B03BF5}"/>
    <cellStyle name="Input 3 7 3 4" xfId="8629" xr:uid="{B97D51C6-CA7F-4F8E-8B98-B8578E019909}"/>
    <cellStyle name="Input 3 7 3 4 2" xfId="30632" xr:uid="{CDE8D150-BB34-471C-A966-8412AC0FEFF4}"/>
    <cellStyle name="Input 3 7 3 5" xfId="27365" xr:uid="{EAAD671E-1BCF-473E-8C5F-0B11BF3FDF5B}"/>
    <cellStyle name="Input 3 7 4" xfId="8630" xr:uid="{CFC6348A-CB9E-471E-8813-968A0B9E940E}"/>
    <cellStyle name="Input 3 7 4 2" xfId="8631" xr:uid="{FC002464-EC0A-4CB2-9DA3-14A2880BF16E}"/>
    <cellStyle name="Input 3 7 4 2 2" xfId="38993" xr:uid="{7B72F2CF-8AA3-4A7F-AE2A-5D7192464A00}"/>
    <cellStyle name="Input 3 7 4 3" xfId="35064" xr:uid="{9D33B380-CFC6-47A7-8978-C5A7600033C8}"/>
    <cellStyle name="Input 3 7 5" xfId="8632" xr:uid="{A69D3153-6CE9-41C5-AB72-11139941B750}"/>
    <cellStyle name="Input 3 7 5 2" xfId="8633" xr:uid="{141C90F5-B692-4C21-8E3E-FA52D0652922}"/>
    <cellStyle name="Input 3 7 5 2 2" xfId="29551" xr:uid="{F387D0F3-9CCB-442A-9138-CCEB4DA2933B}"/>
    <cellStyle name="Input 3 7 5 3" xfId="26112" xr:uid="{62CB4670-4CE8-4241-AD2C-E91656BC6C0B}"/>
    <cellStyle name="Input 3 7 6" xfId="8634" xr:uid="{DFA1FA87-55D7-4D17-941A-96A14F409007}"/>
    <cellStyle name="Input 3 7 6 2" xfId="31302" xr:uid="{64A6898B-54A5-48A6-BBBD-0DD0C79E73DC}"/>
    <cellStyle name="Input 3 7 7" xfId="31709" xr:uid="{D7D41A59-50B0-4C8A-8153-E048F3C8F119}"/>
    <cellStyle name="Input 3 8" xfId="1596" xr:uid="{19AB7C11-6704-4C26-B4C2-AA510810A47C}"/>
    <cellStyle name="Input 3 8 2" xfId="8635" xr:uid="{7E83ACDB-2690-410E-AB57-B94D3EF89183}"/>
    <cellStyle name="Input 3 8 2 2" xfId="8636" xr:uid="{F4C5252C-B07A-471F-A68C-933EB0BFF5AC}"/>
    <cellStyle name="Input 3 8 2 2 2" xfId="8637" xr:uid="{C44C5CE7-655D-46E6-964A-D74B5D48F320}"/>
    <cellStyle name="Input 3 8 2 2 2 2" xfId="38662" xr:uid="{8DE4018A-44E1-449E-91D4-49E0844EA961}"/>
    <cellStyle name="Input 3 8 2 2 3" xfId="34666" xr:uid="{B6151C2A-4C26-468E-9A7D-9313B32476E6}"/>
    <cellStyle name="Input 3 8 2 3" xfId="8638" xr:uid="{5B432EAC-53EF-41B6-B8D1-BB343D71A6B7}"/>
    <cellStyle name="Input 3 8 2 3 2" xfId="8639" xr:uid="{1679B28F-887C-4E49-8F8B-90F0520207E8}"/>
    <cellStyle name="Input 3 8 2 3 2 2" xfId="46905" xr:uid="{C4DA51C9-153B-48CA-BBDE-C01BC215CDE5}"/>
    <cellStyle name="Input 3 8 2 3 3" xfId="36413" xr:uid="{D8029EDC-BE7C-49E9-95EF-80743255C8F7}"/>
    <cellStyle name="Input 3 8 2 4" xfId="8640" xr:uid="{7DFE7387-EA49-4B64-AD68-01F16D10D119}"/>
    <cellStyle name="Input 3 8 2 4 2" xfId="40746" xr:uid="{87D65441-8ED9-4EE8-8E6A-ED39407DE180}"/>
    <cellStyle name="Input 3 8 2 5" xfId="32809" xr:uid="{670A296D-E4B3-4983-B272-7D0E7460BA58}"/>
    <cellStyle name="Input 3 8 3" xfId="8641" xr:uid="{29E72439-0854-4B9F-A786-A8B9E941381E}"/>
    <cellStyle name="Input 3 8 3 2" xfId="8642" xr:uid="{FA7CFABF-5D4A-4CE7-9727-1068A7E279C5}"/>
    <cellStyle name="Input 3 8 3 2 2" xfId="39526" xr:uid="{E7849249-DAAF-43C7-BC4D-75EAB5747A09}"/>
    <cellStyle name="Input 3 8 3 3" xfId="28296" xr:uid="{BCE64F23-5152-4A51-922C-76898AF45F2C}"/>
    <cellStyle name="Input 3 8 4" xfId="8643" xr:uid="{8B8E16ED-A4B8-4CA8-9459-9B7A9FA5E734}"/>
    <cellStyle name="Input 3 8 4 2" xfId="8644" xr:uid="{B216EAC0-FCFD-493F-9D8A-C4A507710407}"/>
    <cellStyle name="Input 3 8 4 2 2" xfId="40747" xr:uid="{D611709E-7CDB-42E9-BEB7-5B6118973DED}"/>
    <cellStyle name="Input 3 8 4 3" xfId="27633" xr:uid="{99CFD845-A89C-4C5A-BD5E-F81201803820}"/>
    <cellStyle name="Input 3 8 5" xfId="8645" xr:uid="{952136B8-AC00-46A7-8079-A88CD9D548F0}"/>
    <cellStyle name="Input 3 8 5 2" xfId="40748" xr:uid="{95ACD395-4544-43E2-994C-9FC44DA17244}"/>
    <cellStyle name="Input 3 8 6" xfId="32024" xr:uid="{2273C717-6BBC-4E6D-BCB3-389E11DF0F40}"/>
    <cellStyle name="Input 3 9" xfId="2856" xr:uid="{758BFE60-CBE3-4BA0-953B-A10FF92B5D22}"/>
    <cellStyle name="Input 3 9 2" xfId="8646" xr:uid="{0F2DF777-B356-472F-8D40-E363F511406E}"/>
    <cellStyle name="Input 3 9 2 2" xfId="8647" xr:uid="{FA4ED833-FD2A-44AF-A4A6-2E45C18075DB}"/>
    <cellStyle name="Input 3 9 2 2 2" xfId="45724" xr:uid="{5B97B728-2B36-4F6B-9415-670D751ED363}"/>
    <cellStyle name="Input 3 9 2 3" xfId="34233" xr:uid="{6488E8BE-3C09-4BF3-AF4E-4D29B2CB6E1C}"/>
    <cellStyle name="Input 3 9 3" xfId="8648" xr:uid="{E1687FFC-E14D-45BF-8489-B03A18C3CA94}"/>
    <cellStyle name="Input 3 9 3 2" xfId="8649" xr:uid="{3DF6A1C0-2D49-4A8A-A815-0CE62289DDC0}"/>
    <cellStyle name="Input 3 9 3 2 2" xfId="40749" xr:uid="{222E12C4-514C-4CF3-943D-2BB55F54AB3A}"/>
    <cellStyle name="Input 3 9 3 3" xfId="36046" xr:uid="{27AAE876-89DD-457A-8B5E-231212DE68C7}"/>
    <cellStyle name="Input 3 9 4" xfId="8650" xr:uid="{341EAA56-4CDC-4742-8B9D-4AA8548E24F6}"/>
    <cellStyle name="Input 3 9 4 2" xfId="40750" xr:uid="{8284C12C-219A-47B5-ADD8-F8D3D4CB6C74}"/>
    <cellStyle name="Input 3 9 5" xfId="31967" xr:uid="{F0EA8D1B-62CB-4FFC-897D-2D6FD39DC77E}"/>
    <cellStyle name="Input 4" xfId="327" xr:uid="{10CE222E-B729-4463-ADB0-95F21F4FE77E}"/>
    <cellStyle name="Input 4 10" xfId="8651" xr:uid="{A8FDDEA8-BC6C-437B-ADF0-E1BA4704B15C}"/>
    <cellStyle name="Input 4 10 2" xfId="8652" xr:uid="{9189E412-0AB4-432D-B035-2F8512C6915A}"/>
    <cellStyle name="Input 4 10 2 2" xfId="46714" xr:uid="{3BF185BD-E3A5-47D0-B67A-733B18710593}"/>
    <cellStyle name="Input 4 10 3" xfId="28754" xr:uid="{0055A241-F605-4D8A-9FBC-A87AFF488393}"/>
    <cellStyle name="Input 4 11" xfId="8653" xr:uid="{00B041BB-7AC4-4538-B870-FC02BFAF710F}"/>
    <cellStyle name="Input 4 11 2" xfId="8654" xr:uid="{3C7D28B2-C002-4018-AFB7-DB48EEB52E1C}"/>
    <cellStyle name="Input 4 11 2 2" xfId="25398" xr:uid="{F4B5CF1C-B897-4DD8-81EB-A8B33C99FE20}"/>
    <cellStyle name="Input 4 11 3" xfId="28987" xr:uid="{84A27D8B-C216-4561-A8F0-43CB4CE70C2B}"/>
    <cellStyle name="Input 4 12" xfId="8655" xr:uid="{FD3D1542-A9D0-4E7B-B112-EFFAB48B9ED3}"/>
    <cellStyle name="Input 4 12 2" xfId="40751" xr:uid="{BC2C1EA9-3A62-43EB-94AB-5E9ECA126A7E}"/>
    <cellStyle name="Input 4 13" xfId="48857" xr:uid="{B2965024-EF43-477D-99A0-61C23B9CB67D}"/>
    <cellStyle name="Input 4 2" xfId="888" xr:uid="{67E75331-1465-413D-8352-F4EB1701F471}"/>
    <cellStyle name="Input 4 2 10" xfId="8656" xr:uid="{068850A1-8CBF-43CC-B714-0B69D2775E4A}"/>
    <cellStyle name="Input 4 2 10 2" xfId="28359" xr:uid="{DB0C0EE3-ACC1-447F-B87D-D0C0051AF668}"/>
    <cellStyle name="Input 4 2 11" xfId="31403" xr:uid="{CEB26220-32F3-4AA2-8951-7272FC9DC4DB}"/>
    <cellStyle name="Input 4 2 2" xfId="1065" xr:uid="{E3E54A3A-4EFD-47ED-B640-9FD4BA3D02BC}"/>
    <cellStyle name="Input 4 2 2 10" xfId="8657" xr:uid="{D1D42A3E-F50B-472F-8600-3068DC6871ED}"/>
    <cellStyle name="Input 4 2 2 10 2" xfId="29188" xr:uid="{3C7F4093-1096-40FB-95BB-5C9450D90CE3}"/>
    <cellStyle name="Input 4 2 2 11" xfId="26746" xr:uid="{75BDF697-3F03-43BA-8B68-29164567B7B5}"/>
    <cellStyle name="Input 4 2 2 2" xfId="1257" xr:uid="{B8B09646-963F-4A84-A340-6E6D5C88883C}"/>
    <cellStyle name="Input 4 2 2 2 2" xfId="1568" xr:uid="{AD95D487-B6BD-49D3-850C-8789E151F872}"/>
    <cellStyle name="Input 4 2 2 2 2 2" xfId="2559" xr:uid="{163ABB53-1321-413C-8643-B6C399638B84}"/>
    <cellStyle name="Input 4 2 2 2 2 2 2" xfId="8658" xr:uid="{08B09CD8-A9B3-4C6D-8BDA-B4A48D8212E0}"/>
    <cellStyle name="Input 4 2 2 2 2 2 2 2" xfId="8659" xr:uid="{9EF67D11-855F-4107-8AE1-D457E2DB235F}"/>
    <cellStyle name="Input 4 2 2 2 2 2 2 2 2" xfId="8660" xr:uid="{610C7973-FA03-46FD-8710-335715E2F60C}"/>
    <cellStyle name="Input 4 2 2 2 2 2 2 2 2 2" xfId="37689" xr:uid="{9D5DB571-16C5-42A0-AC62-D96F4E2907F6}"/>
    <cellStyle name="Input 4 2 2 2 2 2 2 2 3" xfId="33485" xr:uid="{E80C084F-1135-4F09-84F9-C52E37C63303}"/>
    <cellStyle name="Input 4 2 2 2 2 2 2 3" xfId="8661" xr:uid="{ABB3E1F1-7255-410E-845C-0FCEFECE5890}"/>
    <cellStyle name="Input 4 2 2 2 2 2 2 3 2" xfId="8662" xr:uid="{16461DD9-F14D-4D89-B0B9-CDC6C4D17EF4}"/>
    <cellStyle name="Input 4 2 2 2 2 2 2 3 2 2" xfId="25909" xr:uid="{1D7277FF-E39F-4784-8CB4-CC2EF4364020}"/>
    <cellStyle name="Input 4 2 2 2 2 2 2 3 3" xfId="45589" xr:uid="{270535D6-410F-485B-8DE8-689B24A2AA8E}"/>
    <cellStyle name="Input 4 2 2 2 2 2 2 4" xfId="8663" xr:uid="{B50CF3A8-FAC6-41F0-BE31-8FBEACEA9A46}"/>
    <cellStyle name="Input 4 2 2 2 2 2 2 4 2" xfId="40752" xr:uid="{56DB3851-7458-4A4E-BC01-812F4EBD83A7}"/>
    <cellStyle name="Input 4 2 2 2 2 2 2 5" xfId="30633" xr:uid="{92450F09-AF72-4833-BE0C-D01F1C28D583}"/>
    <cellStyle name="Input 4 2 2 2 2 2 3" xfId="8664" xr:uid="{0CA0E504-F6D5-4A53-B297-C56ED339476D}"/>
    <cellStyle name="Input 4 2 2 2 2 2 3 2" xfId="8665" xr:uid="{622FA1F2-0BE6-43AB-B019-7A897ABD7BA9}"/>
    <cellStyle name="Input 4 2 2 2 2 2 3 2 2" xfId="38496" xr:uid="{ACE13C9A-8226-47F3-A9DD-3F54A9679D21}"/>
    <cellStyle name="Input 4 2 2 2 2 2 3 3" xfId="44509" xr:uid="{96998142-86CE-4F9D-9364-D03C424CC43C}"/>
    <cellStyle name="Input 4 2 2 2 2 2 4" xfId="8666" xr:uid="{1AF3D717-8F2E-4583-9386-773013CE43A3}"/>
    <cellStyle name="Input 4 2 2 2 2 2 4 2" xfId="8667" xr:uid="{AE538F7D-4603-4C7E-ADC0-F096E8906D52}"/>
    <cellStyle name="Input 4 2 2 2 2 2 4 2 2" xfId="26129" xr:uid="{53AA88DC-1BF3-4B9D-828B-AED29E401F97}"/>
    <cellStyle name="Input 4 2 2 2 2 2 4 3" xfId="36248" xr:uid="{E2A85789-09BC-46D7-A9D6-CB558C9784E2}"/>
    <cellStyle name="Input 4 2 2 2 2 2 5" xfId="8668" xr:uid="{437A7D35-F36D-4DA9-AC6A-38CC599FF74F}"/>
    <cellStyle name="Input 4 2 2 2 2 2 5 2" xfId="26255" xr:uid="{FB815344-5DDC-4D3E-B52E-2FFE285E5280}"/>
    <cellStyle name="Input 4 2 2 2 2 2 6" xfId="32246" xr:uid="{1AD8BE30-869A-4CF5-A71A-ACE0602D3D89}"/>
    <cellStyle name="Input 4 2 2 2 2 3" xfId="8669" xr:uid="{09DB14E0-CBCC-4BB0-9A7C-F6E6B0611EDC}"/>
    <cellStyle name="Input 4 2 2 2 2 3 2" xfId="8670" xr:uid="{CFB9DFD2-60E7-4DC1-8938-396582DCCB4B}"/>
    <cellStyle name="Input 4 2 2 2 2 3 2 2" xfId="8671" xr:uid="{D3DF057B-8D38-4A36-9A8E-7F92773504F4}"/>
    <cellStyle name="Input 4 2 2 2 2 3 2 2 2" xfId="29177" xr:uid="{A89DEAD2-D1D7-4947-9E1F-9824207EDD1D}"/>
    <cellStyle name="Input 4 2 2 2 2 3 2 3" xfId="34831" xr:uid="{74CED4C9-D9CB-4276-9911-C4A2B5A2ECA9}"/>
    <cellStyle name="Input 4 2 2 2 2 3 3" xfId="8672" xr:uid="{C4B6A330-3BA0-4C56-847B-48EE28A6A7D1}"/>
    <cellStyle name="Input 4 2 2 2 2 3 3 2" xfId="8673" xr:uid="{F4EC453D-5DF7-4A4E-83A9-FCD1D433FCA1}"/>
    <cellStyle name="Input 4 2 2 2 2 3 3 2 2" xfId="27966" xr:uid="{60340236-B830-4C07-9284-02EEEE315AB6}"/>
    <cellStyle name="Input 4 2 2 2 2 3 3 3" xfId="48199" xr:uid="{C4AFBC76-F588-46F2-8409-105CEB283C01}"/>
    <cellStyle name="Input 4 2 2 2 2 3 4" xfId="8674" xr:uid="{B8E26429-359F-43A7-96EA-F358C3387E1E}"/>
    <cellStyle name="Input 4 2 2 2 2 3 4 2" xfId="44297" xr:uid="{79F00D7D-DFDF-4D4F-9699-913620ADC668}"/>
    <cellStyle name="Input 4 2 2 2 2 3 5" xfId="32792" xr:uid="{6C266F39-5D18-44F9-BD9A-6315722F2834}"/>
    <cellStyle name="Input 4 2 2 2 2 4" xfId="8675" xr:uid="{F3D31E08-312B-4688-B671-692E2AD59A82}"/>
    <cellStyle name="Input 4 2 2 2 2 4 2" xfId="8676" xr:uid="{41538760-8208-4978-A99F-1EF181B7037B}"/>
    <cellStyle name="Input 4 2 2 2 2 4 2 2" xfId="47879" xr:uid="{7E5BD183-7AB7-4CEC-85FD-FE66F1DDD405}"/>
    <cellStyle name="Input 4 2 2 2 2 4 3" xfId="35001" xr:uid="{C608EDB5-C69F-466E-B864-19541A313731}"/>
    <cellStyle name="Input 4 2 2 2 2 5" xfId="8677" xr:uid="{09DD6965-D6F5-4C41-9BFB-3A4BBF3DE624}"/>
    <cellStyle name="Input 4 2 2 2 2 5 2" xfId="8678" xr:uid="{0A8B3D28-31BF-4CA7-845A-3F979BE2B6EB}"/>
    <cellStyle name="Input 4 2 2 2 2 5 2 2" xfId="44532" xr:uid="{9A846F13-554D-4F12-BAF3-9AC15C389C04}"/>
    <cellStyle name="Input 4 2 2 2 2 5 3" xfId="29597" xr:uid="{E4583B4D-4FED-456C-9402-AD8F883966CE}"/>
    <cellStyle name="Input 4 2 2 2 2 6" xfId="8679" xr:uid="{3226BA13-295A-4B07-AD0B-AAA33BC19835}"/>
    <cellStyle name="Input 4 2 2 2 2 6 2" xfId="48692" xr:uid="{87490576-22B8-4815-8198-4DACE9884904}"/>
    <cellStyle name="Input 4 2 2 2 2 7" xfId="31799" xr:uid="{6B3C83A8-F3B2-4455-93E9-CD73D2B599D4}"/>
    <cellStyle name="Input 4 2 2 2 3" xfId="1830" xr:uid="{29366C78-0C5B-4491-9257-35EA80B463A6}"/>
    <cellStyle name="Input 4 2 2 2 3 2" xfId="2815" xr:uid="{4FB931B3-DB6C-4ABC-A0AF-651686D266EF}"/>
    <cellStyle name="Input 4 2 2 2 3 2 2" xfId="8680" xr:uid="{7D5AECC6-9158-40E5-AB1D-AE2A186EE632}"/>
    <cellStyle name="Input 4 2 2 2 3 2 2 2" xfId="8681" xr:uid="{240899F3-CB72-4D75-9670-266286583991}"/>
    <cellStyle name="Input 4 2 2 2 3 2 2 2 2" xfId="8682" xr:uid="{AB2C4E2E-802D-4BB0-B564-A3A7B4CB2004}"/>
    <cellStyle name="Input 4 2 2 2 3 2 2 2 2 2" xfId="45729" xr:uid="{BA2BD888-CF9B-4EC1-8EED-070012C63FBC}"/>
    <cellStyle name="Input 4 2 2 2 3 2 2 2 3" xfId="33565" xr:uid="{338F6B75-3ACE-401C-B665-155B76123D37}"/>
    <cellStyle name="Input 4 2 2 2 3 2 2 3" xfId="8683" xr:uid="{069E55A2-A84F-48C0-8CB7-80BDFD8B7D22}"/>
    <cellStyle name="Input 4 2 2 2 3 2 2 3 2" xfId="8684" xr:uid="{A54E7592-317A-460D-A6D2-29787F695044}"/>
    <cellStyle name="Input 4 2 2 2 3 2 2 3 2 2" xfId="40753" xr:uid="{A96B4896-0207-42E2-A8CF-6F68B2C10B0D}"/>
    <cellStyle name="Input 4 2 2 2 3 2 2 3 3" xfId="35514" xr:uid="{787AF430-ADE4-44C2-951C-CA56CD5BCA25}"/>
    <cellStyle name="Input 4 2 2 2 3 2 2 4" xfId="8685" xr:uid="{5A9527AA-C748-4767-886F-3EE3EDC97B1D}"/>
    <cellStyle name="Input 4 2 2 2 3 2 2 4 2" xfId="26334" xr:uid="{5DD7F134-948B-4C8D-82BF-2B15AE3A34DB}"/>
    <cellStyle name="Input 4 2 2 2 3 2 2 5" xfId="33328" xr:uid="{63E9FFDF-260E-4432-A6A1-D6566F6B4F59}"/>
    <cellStyle name="Input 4 2 2 2 3 2 3" xfId="8686" xr:uid="{83E2CCFC-7146-4583-9D85-8C562BFC0004}"/>
    <cellStyle name="Input 4 2 2 2 3 2 3 2" xfId="8687" xr:uid="{44CEED33-E94B-4464-9632-B3726F4EDE27}"/>
    <cellStyle name="Input 4 2 2 2 3 2 3 2 2" xfId="30848" xr:uid="{5757E82D-1754-471A-B93D-7233B2CF657D}"/>
    <cellStyle name="Input 4 2 2 2 3 2 3 3" xfId="33736" xr:uid="{541FCDF7-EE4A-4DD3-A613-FED86D71DED2}"/>
    <cellStyle name="Input 4 2 2 2 3 2 4" xfId="8688" xr:uid="{8C28BFB3-1929-4D03-A329-602E87CC8AEB}"/>
    <cellStyle name="Input 4 2 2 2 3 2 4 2" xfId="8689" xr:uid="{119B63BA-60F9-48F2-BDD1-5445EEE196AF}"/>
    <cellStyle name="Input 4 2 2 2 3 2 4 2 2" xfId="26607" xr:uid="{41E7B2A4-7446-4521-97B8-00069A5D0940}"/>
    <cellStyle name="Input 4 2 2 2 3 2 4 3" xfId="34934" xr:uid="{E7DB5D4D-45DB-431F-A839-82FA28320BC0}"/>
    <cellStyle name="Input 4 2 2 2 3 2 5" xfId="8690" xr:uid="{40585546-5457-4FFD-A88E-4B1354A4010D}"/>
    <cellStyle name="Input 4 2 2 2 3 2 5 2" xfId="27567" xr:uid="{F043F9B0-D15C-4766-B28D-419A08C42BA7}"/>
    <cellStyle name="Input 4 2 2 2 3 2 6" xfId="32390" xr:uid="{A046C736-DF1A-4F05-9BF1-CAA789E56D9C}"/>
    <cellStyle name="Input 4 2 2 2 3 3" xfId="8691" xr:uid="{B4209147-A322-4D3F-8F48-FA7231B34A6A}"/>
    <cellStyle name="Input 4 2 2 2 3 3 2" xfId="8692" xr:uid="{B0E613B8-8BDF-4296-BCD8-1BD9E062214F}"/>
    <cellStyle name="Input 4 2 2 2 3 3 2 2" xfId="8693" xr:uid="{4329CDDB-B7FC-49C6-9B4C-D102A797F882}"/>
    <cellStyle name="Input 4 2 2 2 3 3 2 2 2" xfId="37938" xr:uid="{3C1962D8-7918-42B6-917E-531F2746847A}"/>
    <cellStyle name="Input 4 2 2 2 3 3 2 3" xfId="33792" xr:uid="{3A74CB96-E00E-4E64-B950-0AFB5862388D}"/>
    <cellStyle name="Input 4 2 2 2 3 3 3" xfId="8694" xr:uid="{BAAAE88A-B3E8-4447-995A-298D17D4687B}"/>
    <cellStyle name="Input 4 2 2 2 3 3 3 2" xfId="8695" xr:uid="{2F3D2E2D-7834-4C73-B90B-5E46FAA01211}"/>
    <cellStyle name="Input 4 2 2 2 3 3 3 2 2" xfId="40754" xr:uid="{508DDFF3-BC97-425A-A862-CF7CF429B831}"/>
    <cellStyle name="Input 4 2 2 2 3 3 3 3" xfId="35771" xr:uid="{300614AE-A364-4C6E-B4E9-5CC0E8107977}"/>
    <cellStyle name="Input 4 2 2 2 3 3 4" xfId="8696" xr:uid="{3832A960-646A-4620-BAD5-2E321487102E}"/>
    <cellStyle name="Input 4 2 2 2 3 3 4 2" xfId="40755" xr:uid="{FEFDB85F-B554-45DB-B514-D0EB72A61455}"/>
    <cellStyle name="Input 4 2 2 2 3 3 5" xfId="25338" xr:uid="{B848F3E7-B874-443B-8F78-BD81D366F790}"/>
    <cellStyle name="Input 4 2 2 2 3 4" xfId="8697" xr:uid="{95CEFE1B-697B-474F-A227-9A80FB828376}"/>
    <cellStyle name="Input 4 2 2 2 3 4 2" xfId="8698" xr:uid="{9614AFF6-1047-4F6E-B7C8-9A39102E3951}"/>
    <cellStyle name="Input 4 2 2 2 3 4 2 2" xfId="44860" xr:uid="{83AED333-3379-44DA-8C6F-82EA05311F54}"/>
    <cellStyle name="Input 4 2 2 2 3 4 3" xfId="46223" xr:uid="{E7D46D35-9F46-4888-AAE5-EE421950FED1}"/>
    <cellStyle name="Input 4 2 2 2 3 5" xfId="8699" xr:uid="{F5AAFA57-8F17-4E5B-9D34-09BC50A362BC}"/>
    <cellStyle name="Input 4 2 2 2 3 5 2" xfId="8700" xr:uid="{DBBCFE1A-BBFA-48CA-8C41-9BD3D68C02D1}"/>
    <cellStyle name="Input 4 2 2 2 3 5 2 2" xfId="40756" xr:uid="{057E21C6-E310-4F52-9874-5DBABBC0725A}"/>
    <cellStyle name="Input 4 2 2 2 3 5 3" xfId="28353" xr:uid="{F73FFA40-F8F4-4A41-9536-34A404B30567}"/>
    <cellStyle name="Input 4 2 2 2 3 6" xfId="8701" xr:uid="{599A9DD0-3B49-455C-9D55-F0B48B8D9360}"/>
    <cellStyle name="Input 4 2 2 2 3 6 2" xfId="31235" xr:uid="{D77416B3-46E0-4E6D-B37C-F0AADCF4EE1D}"/>
    <cellStyle name="Input 4 2 2 2 3 7" xfId="29690" xr:uid="{9AD84A8B-6CC9-4B7D-BED5-0132213F3E8C}"/>
    <cellStyle name="Input 4 2 2 2 4" xfId="2255" xr:uid="{E8486CF0-9071-46D4-89C0-B97FF14C78BE}"/>
    <cellStyle name="Input 4 2 2 2 4 2" xfId="8702" xr:uid="{6DB31576-1C62-4549-B90D-737E98875129}"/>
    <cellStyle name="Input 4 2 2 2 4 2 2" xfId="8703" xr:uid="{20DF422A-A167-4CE7-87EF-255D9E5DD6AB}"/>
    <cellStyle name="Input 4 2 2 2 4 2 2 2" xfId="8704" xr:uid="{9665AA25-8CA5-424E-A716-ACB9BF3EACEF}"/>
    <cellStyle name="Input 4 2 2 2 4 2 2 2 2" xfId="31093" xr:uid="{EA34F3EB-123C-447A-B230-30E295A19B1E}"/>
    <cellStyle name="Input 4 2 2 2 4 2 2 3" xfId="29288" xr:uid="{B6876ED0-D1D4-49AD-9457-7B1ADD9D4220}"/>
    <cellStyle name="Input 4 2 2 2 4 2 3" xfId="8705" xr:uid="{444C55B5-4F21-44E6-969F-A3E28129602F}"/>
    <cellStyle name="Input 4 2 2 2 4 2 3 2" xfId="8706" xr:uid="{6AC75F43-96AD-4FE3-8526-82B37BB9FFC1}"/>
    <cellStyle name="Input 4 2 2 2 4 2 3 2 2" xfId="40757" xr:uid="{C2C6443A-77A1-4160-B269-DFDF7E3B142E}"/>
    <cellStyle name="Input 4 2 2 2 4 2 3 3" xfId="26525" xr:uid="{A3847917-6EAC-44CD-BBB8-C2EA90FAC201}"/>
    <cellStyle name="Input 4 2 2 2 4 2 4" xfId="8707" xr:uid="{4606DDB4-CE47-4023-AE0C-47FD1AA39F1B}"/>
    <cellStyle name="Input 4 2 2 2 4 2 4 2" xfId="45397" xr:uid="{51F3EB28-5E9A-47D9-A3AE-3787FCCDAE83}"/>
    <cellStyle name="Input 4 2 2 2 4 2 5" xfId="33162" xr:uid="{CDD2A3E7-8454-4472-BA21-9C3C8E55148A}"/>
    <cellStyle name="Input 4 2 2 2 4 3" xfId="8708" xr:uid="{5BD6E3DD-973C-484D-8243-36CDC2F35833}"/>
    <cellStyle name="Input 4 2 2 2 4 3 2" xfId="8709" xr:uid="{F658520B-5093-4653-BECF-D6346FE2671B}"/>
    <cellStyle name="Input 4 2 2 2 4 3 2 2" xfId="39618" xr:uid="{26953716-0572-438C-8501-2F62177C15A5}"/>
    <cellStyle name="Input 4 2 2 2 4 3 3" xfId="35759" xr:uid="{C75FDB18-35C1-487A-B8A3-9A07E83959A5}"/>
    <cellStyle name="Input 4 2 2 2 4 4" xfId="8710" xr:uid="{A1858C0A-E963-4E32-91B3-54D02F1945AC}"/>
    <cellStyle name="Input 4 2 2 2 4 4 2" xfId="8711" xr:uid="{CC104D15-BA10-4970-A1F7-DF88FE1B277A}"/>
    <cellStyle name="Input 4 2 2 2 4 4 2 2" xfId="40758" xr:uid="{678CD2A0-28CF-4C93-AEDC-F904AAD6405D}"/>
    <cellStyle name="Input 4 2 2 2 4 4 3" xfId="37556" xr:uid="{B990BAB4-6119-418D-BD64-8EDAB8661C9D}"/>
    <cellStyle name="Input 4 2 2 2 4 5" xfId="8712" xr:uid="{ABD90478-855C-49D9-86F3-981EC7740C6F}"/>
    <cellStyle name="Input 4 2 2 2 4 5 2" xfId="40759" xr:uid="{B2876BFF-FCD9-4672-8D17-B7E6B33E1ADA}"/>
    <cellStyle name="Input 4 2 2 2 4 6" xfId="46487" xr:uid="{403D326E-283E-471F-8CA6-C7C62AEE4296}"/>
    <cellStyle name="Input 4 2 2 2 5" xfId="8713" xr:uid="{B90FE5FC-8235-4DFA-AF2D-58163CA6623F}"/>
    <cellStyle name="Input 4 2 2 2 5 2" xfId="8714" xr:uid="{CD9E73F6-7115-4E09-9268-BA9FBB2A54E5}"/>
    <cellStyle name="Input 4 2 2 2 5 2 2" xfId="8715" xr:uid="{0656C7BB-7BF2-4F96-AB50-026ADE9A3D3B}"/>
    <cellStyle name="Input 4 2 2 2 5 2 2 2" xfId="47906" xr:uid="{51DBC8AA-0AED-4A41-8F61-E933FBAC4BD7}"/>
    <cellStyle name="Input 4 2 2 2 5 2 3" xfId="48861" xr:uid="{4B4B2392-A34F-43F4-9D14-4900B16992E2}"/>
    <cellStyle name="Input 4 2 2 2 5 3" xfId="8716" xr:uid="{8EE50B19-3F6E-43A3-8154-02C33F561F1E}"/>
    <cellStyle name="Input 4 2 2 2 5 3 2" xfId="8717" xr:uid="{24E288CE-D898-479E-AFF6-EA652D7CAD38}"/>
    <cellStyle name="Input 4 2 2 2 5 3 2 2" xfId="40760" xr:uid="{1AEE3631-BD35-4FD5-8E7C-CAF2914634EF}"/>
    <cellStyle name="Input 4 2 2 2 5 3 3" xfId="47619" xr:uid="{0EF0B9A6-3BAE-4436-A09F-5929D9ECBF93}"/>
    <cellStyle name="Input 4 2 2 2 5 4" xfId="8718" xr:uid="{DDCAC75E-51C2-4EE0-9041-98E3406769EC}"/>
    <cellStyle name="Input 4 2 2 2 5 4 2" xfId="40761" xr:uid="{3198A930-6663-40FA-A84E-CB760DA0E47E}"/>
    <cellStyle name="Input 4 2 2 2 5 5" xfId="27643" xr:uid="{AC39F807-A05C-43C7-890B-859297745A41}"/>
    <cellStyle name="Input 4 2 2 2 6" xfId="8719" xr:uid="{E9466FE9-00B4-4371-B3ED-0693E41004B8}"/>
    <cellStyle name="Input 4 2 2 2 6 2" xfId="8720" xr:uid="{0DC64EC4-32EF-4D1A-8E43-81EC68DEF238}"/>
    <cellStyle name="Input 4 2 2 2 6 2 2" xfId="38672" xr:uid="{24FDF17F-D4A4-43E7-AA25-5C830B8BF500}"/>
    <cellStyle name="Input 4 2 2 2 6 3" xfId="34674" xr:uid="{CABC6A20-0EC5-432D-96D9-6388E8C4A798}"/>
    <cellStyle name="Input 4 2 2 2 7" xfId="8721" xr:uid="{4B81BC36-A80A-4EB5-B995-212E606FB4FD}"/>
    <cellStyle name="Input 4 2 2 2 7 2" xfId="8722" xr:uid="{BE51F079-473C-4C4C-AF93-0EB7ADD035E8}"/>
    <cellStyle name="Input 4 2 2 2 7 2 2" xfId="40762" xr:uid="{52820A76-3610-4870-85FE-EB6F316BCD7A}"/>
    <cellStyle name="Input 4 2 2 2 7 3" xfId="36420" xr:uid="{251AE278-B4ED-40A9-B442-62A295877576}"/>
    <cellStyle name="Input 4 2 2 2 8" xfId="8723" xr:uid="{9BF5157F-DF44-4B27-B2DD-66AD83395C6E}"/>
    <cellStyle name="Input 4 2 2 2 8 2" xfId="40763" xr:uid="{104571E4-2A4B-4FB4-8D7C-17A7CA152650}"/>
    <cellStyle name="Input 4 2 2 2 9" xfId="27211" xr:uid="{A3BE5AC1-EDF1-4EA4-8AFE-A739DABE208C}"/>
    <cellStyle name="Input 4 2 2 3" xfId="1489" xr:uid="{403A0E5F-03AA-47BC-80B1-2E0064BC4D1F}"/>
    <cellStyle name="Input 4 2 2 3 2" xfId="1751" xr:uid="{B147FB2C-CF4A-4E38-BA62-C4005B13EEF5}"/>
    <cellStyle name="Input 4 2 2 3 2 2" xfId="2736" xr:uid="{D6F00E39-0D95-4EC6-BF67-2C5E8F939CAB}"/>
    <cellStyle name="Input 4 2 2 3 2 2 2" xfId="8724" xr:uid="{6C812795-DB0F-4761-9C83-0D6BACD864FA}"/>
    <cellStyle name="Input 4 2 2 3 2 2 2 2" xfId="8725" xr:uid="{7BF38C19-81EA-437F-A813-2761BCD03F91}"/>
    <cellStyle name="Input 4 2 2 3 2 2 2 2 2" xfId="8726" xr:uid="{755CCD57-90C2-4ED2-B49A-BD2539129747}"/>
    <cellStyle name="Input 4 2 2 3 2 2 2 2 2 2" xfId="37631" xr:uid="{23A18860-CF4B-4C3E-9C1C-5368B370F79D}"/>
    <cellStyle name="Input 4 2 2 3 2 2 2 2 3" xfId="33434" xr:uid="{2FF3532C-FD36-4861-A497-60356E04BB2E}"/>
    <cellStyle name="Input 4 2 2 3 2 2 2 3" xfId="8727" xr:uid="{DA087C10-E09A-4A0A-8578-B91C7F0B386C}"/>
    <cellStyle name="Input 4 2 2 3 2 2 2 3 2" xfId="8728" xr:uid="{D4D53DDC-8A50-4358-84F1-E143C2510076}"/>
    <cellStyle name="Input 4 2 2 3 2 2 2 3 2 2" xfId="40764" xr:uid="{6B805ADE-EED8-468C-9F9C-E1B019769F11}"/>
    <cellStyle name="Input 4 2 2 3 2 2 2 3 3" xfId="35747" xr:uid="{9590483F-C531-4F94-88EF-D487D43AEA15}"/>
    <cellStyle name="Input 4 2 2 3 2 2 2 4" xfId="8729" xr:uid="{839F9F2E-E4A7-457A-9A95-7B6BF3C8A14A}"/>
    <cellStyle name="Input 4 2 2 3 2 2 2 4 2" xfId="40765" xr:uid="{F9E4A5A6-81E3-4CD2-923E-71E8F1069736}"/>
    <cellStyle name="Input 4 2 2 3 2 2 2 5" xfId="29940" xr:uid="{FD4C200D-FCD3-4292-9781-E5039CBCB790}"/>
    <cellStyle name="Input 4 2 2 3 2 2 3" xfId="8730" xr:uid="{FF48989B-880D-46D7-8C6B-99989373A4FB}"/>
    <cellStyle name="Input 4 2 2 3 2 2 3 2" xfId="8731" xr:uid="{F04D15D4-AA35-414C-8FFD-2E29E82EF23C}"/>
    <cellStyle name="Input 4 2 2 3 2 2 3 2 2" xfId="44892" xr:uid="{F785EDBB-9D17-4049-96E7-1ADBB33CC314}"/>
    <cellStyle name="Input 4 2 2 3 2 2 3 3" xfId="33745" xr:uid="{F4298181-360D-4C60-96B0-403C0AAA72D8}"/>
    <cellStyle name="Input 4 2 2 3 2 2 4" xfId="8732" xr:uid="{E08FC0AE-9198-4A9B-9C26-5716DD41A7F1}"/>
    <cellStyle name="Input 4 2 2 3 2 2 4 2" xfId="8733" xr:uid="{8A1C9DCC-BF60-4910-922E-634647F7F7BC}"/>
    <cellStyle name="Input 4 2 2 3 2 2 4 2 2" xfId="40766" xr:uid="{613A7461-272F-4DC9-BF87-E68C353C43FA}"/>
    <cellStyle name="Input 4 2 2 3 2 2 4 3" xfId="30286" xr:uid="{90950900-47B4-4441-A561-A67AE3572759}"/>
    <cellStyle name="Input 4 2 2 3 2 2 5" xfId="8734" xr:uid="{DBF2CA93-1EF2-44F9-ACE7-4A0F26DAD6C7}"/>
    <cellStyle name="Input 4 2 2 3 2 2 5 2" xfId="29023" xr:uid="{28C7A31A-4DD8-4A2C-A099-CB64FB849BA2}"/>
    <cellStyle name="Input 4 2 2 3 2 2 6" xfId="45630" xr:uid="{A5FA6ED4-1E26-406E-98B9-EDB406C83E92}"/>
    <cellStyle name="Input 4 2 2 3 2 3" xfId="8735" xr:uid="{87951984-747E-4D30-9BF0-C1DBB2DDB6DA}"/>
    <cellStyle name="Input 4 2 2 3 2 3 2" xfId="8736" xr:uid="{1D88EDF9-7249-4E5C-8DC6-DF85AD21E151}"/>
    <cellStyle name="Input 4 2 2 3 2 3 2 2" xfId="8737" xr:uid="{A1150718-548A-43BA-A00A-9196B13AD33F}"/>
    <cellStyle name="Input 4 2 2 3 2 3 2 2 2" xfId="38694" xr:uid="{9A644794-7194-49E8-B7D7-ABB3F2AEE3AF}"/>
    <cellStyle name="Input 4 2 2 3 2 3 2 3" xfId="34700" xr:uid="{B06E90E9-F0B0-4BB3-A613-A9A3E6D06488}"/>
    <cellStyle name="Input 4 2 2 3 2 3 3" xfId="8738" xr:uid="{C734FB40-04CF-453D-97D3-3480C5EF604C}"/>
    <cellStyle name="Input 4 2 2 3 2 3 3 2" xfId="8739" xr:uid="{7728EB3F-33FF-4B93-BE55-61CBBCC02570}"/>
    <cellStyle name="Input 4 2 2 3 2 3 3 2 2" xfId="40767" xr:uid="{27D6777C-6935-4E13-9C83-92CE651A9252}"/>
    <cellStyle name="Input 4 2 2 3 2 3 3 3" xfId="48730" xr:uid="{053FBA4F-DF82-45C2-830D-2774230A8672}"/>
    <cellStyle name="Input 4 2 2 3 2 3 4" xfId="8740" xr:uid="{93825E17-25F2-4E76-A220-918CF01DBEE3}"/>
    <cellStyle name="Input 4 2 2 3 2 3 4 2" xfId="29784" xr:uid="{B6AFD727-9E12-48B9-A703-A4254AA5844A}"/>
    <cellStyle name="Input 4 2 2 3 2 3 5" xfId="30587" xr:uid="{3CAFF719-BB6E-4197-BA7D-E302F624053A}"/>
    <cellStyle name="Input 4 2 2 3 2 4" xfId="8741" xr:uid="{1B719A8E-49D6-447E-8DC9-79F0E43E0FE3}"/>
    <cellStyle name="Input 4 2 2 3 2 4 2" xfId="8742" xr:uid="{8F62359E-478D-4EEB-9AC6-AE99D8E05A0C}"/>
    <cellStyle name="Input 4 2 2 3 2 4 2 2" xfId="26564" xr:uid="{B35F33A9-E877-4DB4-9C3E-13F1FE8932B2}"/>
    <cellStyle name="Input 4 2 2 3 2 4 3" xfId="27013" xr:uid="{5D7E581B-2DE8-4E1E-A33A-CB6A3CC7DC43}"/>
    <cellStyle name="Input 4 2 2 3 2 5" xfId="8743" xr:uid="{5D22B91A-2C43-467B-9F4F-99394952A3E7}"/>
    <cellStyle name="Input 4 2 2 3 2 5 2" xfId="8744" xr:uid="{577EC626-26C4-42C1-8948-7A4103D5D4D6}"/>
    <cellStyle name="Input 4 2 2 3 2 5 2 2" xfId="40768" xr:uid="{3739D333-7E8B-415C-86D2-C14FAE5A6F2B}"/>
    <cellStyle name="Input 4 2 2 3 2 5 3" xfId="25970" xr:uid="{6182705F-567F-4FBE-BAE7-0AD77F5926B9}"/>
    <cellStyle name="Input 4 2 2 3 2 6" xfId="8745" xr:uid="{2A71E6D8-29A9-40AF-BE72-F171396A6A4D}"/>
    <cellStyle name="Input 4 2 2 3 2 6 2" xfId="40769" xr:uid="{BB220A46-067F-4D09-ACF6-B06441DC8083}"/>
    <cellStyle name="Input 4 2 2 3 2 7" xfId="27665" xr:uid="{3A09EAC6-8611-45C5-899E-E789CD5265CE}"/>
    <cellStyle name="Input 4 2 2 3 3" xfId="2480" xr:uid="{D0BAD9A7-2FDD-4C98-A7AD-6F1A81C4C113}"/>
    <cellStyle name="Input 4 2 2 3 3 2" xfId="8746" xr:uid="{E10A24CF-48D1-45B7-BFB3-D4DA0F9400B0}"/>
    <cellStyle name="Input 4 2 2 3 3 2 2" xfId="8747" xr:uid="{06F59789-2720-4C0D-8946-53345A7163EA}"/>
    <cellStyle name="Input 4 2 2 3 3 2 2 2" xfId="8748" xr:uid="{EA3F46CC-5B68-44AB-8C85-2FBFD7032450}"/>
    <cellStyle name="Input 4 2 2 3 3 2 2 2 2" xfId="48025" xr:uid="{B270CAB4-67F0-43E3-AD97-21DC8BF83BA0}"/>
    <cellStyle name="Input 4 2 2 3 3 2 2 3" xfId="43709" xr:uid="{23B6ED97-7B2A-4DAD-B254-A681D77397E6}"/>
    <cellStyle name="Input 4 2 2 3 3 2 3" xfId="8749" xr:uid="{C88E88DF-FA43-4E18-A43A-346B850DC72F}"/>
    <cellStyle name="Input 4 2 2 3 3 2 3 2" xfId="8750" xr:uid="{C642D776-3E80-40A3-900A-C4EDAB22558D}"/>
    <cellStyle name="Input 4 2 2 3 3 2 3 2 2" xfId="40770" xr:uid="{1AA8C123-01E0-4BD0-8D1E-9844ECC99E86}"/>
    <cellStyle name="Input 4 2 2 3 3 2 3 3" xfId="36997" xr:uid="{C2E99E94-4EE7-4628-A5AB-BF304207FD20}"/>
    <cellStyle name="Input 4 2 2 3 3 2 4" xfId="8751" xr:uid="{929FE11B-B4AE-43F1-9A31-6B70CD3647CF}"/>
    <cellStyle name="Input 4 2 2 3 3 2 4 2" xfId="40771" xr:uid="{341E82C9-8E03-41E5-A317-9A01F42B37C0}"/>
    <cellStyle name="Input 4 2 2 3 3 2 5" xfId="29119" xr:uid="{4CD25985-2A87-48FE-8CA5-4A557F24131F}"/>
    <cellStyle name="Input 4 2 2 3 3 3" xfId="8752" xr:uid="{B21FE703-D168-43EA-AD4D-5183BF1A4C94}"/>
    <cellStyle name="Input 4 2 2 3 3 3 2" xfId="8753" xr:uid="{B0D3C66C-A56D-4521-AF52-75904B9648CB}"/>
    <cellStyle name="Input 4 2 2 3 3 3 2 2" xfId="27249" xr:uid="{D4D1764D-1D08-4D6F-95B0-877B72F573E7}"/>
    <cellStyle name="Input 4 2 2 3 3 3 3" xfId="35346" xr:uid="{D4028194-07C6-4FAB-86F0-279B8921D291}"/>
    <cellStyle name="Input 4 2 2 3 3 4" xfId="8754" xr:uid="{78B059E4-9ADF-4832-BEC3-49197E17DE03}"/>
    <cellStyle name="Input 4 2 2 3 3 4 2" xfId="8755" xr:uid="{156D19CF-F0EA-4040-A57B-D3FF8F934B8B}"/>
    <cellStyle name="Input 4 2 2 3 3 4 2 2" xfId="47191" xr:uid="{D75787B8-2825-4AE9-B916-B7CBF6E24F77}"/>
    <cellStyle name="Input 4 2 2 3 3 4 3" xfId="49428" xr:uid="{39998BE1-F4D7-48F1-B4E8-BE7E57FEB090}"/>
    <cellStyle name="Input 4 2 2 3 3 5" xfId="8756" xr:uid="{23325B33-4E09-401D-B41D-894A07ED2036}"/>
    <cellStyle name="Input 4 2 2 3 3 5 2" xfId="40772" xr:uid="{45CA5C25-A627-41E6-BBF4-9BA828109B02}"/>
    <cellStyle name="Input 4 2 2 3 3 6" xfId="45810" xr:uid="{8EABAC46-0883-437E-870F-9F64D0E4106B}"/>
    <cellStyle name="Input 4 2 2 3 4" xfId="8757" xr:uid="{CD2CD99A-80D5-46FF-95A5-7C7AD349DC04}"/>
    <cellStyle name="Input 4 2 2 3 4 2" xfId="8758" xr:uid="{318A9B27-54A7-40D5-A5AD-D5BB78FBFAB2}"/>
    <cellStyle name="Input 4 2 2 3 4 2 2" xfId="8759" xr:uid="{5B56A7E8-4772-4D81-AE79-F9B822F1DB6B}"/>
    <cellStyle name="Input 4 2 2 3 4 2 2 2" xfId="37719" xr:uid="{9643AEEA-F0E8-4B38-8CE8-FF276978A7A4}"/>
    <cellStyle name="Input 4 2 2 3 4 2 3" xfId="33513" xr:uid="{0B8806AB-B743-4776-8D17-6056BE619D1A}"/>
    <cellStyle name="Input 4 2 2 3 4 3" xfId="8760" xr:uid="{F89DA146-20A1-49D4-84BC-6656E05DFD77}"/>
    <cellStyle name="Input 4 2 2 3 4 3 2" xfId="8761" xr:uid="{F8051C9E-572A-4819-A157-E466F400E4B0}"/>
    <cellStyle name="Input 4 2 2 3 4 3 2 2" xfId="40773" xr:uid="{EF889A49-D82F-4132-AB0C-8C60AB1E2016}"/>
    <cellStyle name="Input 4 2 2 3 4 3 3" xfId="48929" xr:uid="{D71B8CC2-05EE-4734-8806-E0C4F711A0C0}"/>
    <cellStyle name="Input 4 2 2 3 4 4" xfId="8762" xr:uid="{BA239298-52EF-4185-A297-B9CBA95414D9}"/>
    <cellStyle name="Input 4 2 2 3 4 4 2" xfId="40774" xr:uid="{44FD022D-ED3A-464A-8C60-D7460332735E}"/>
    <cellStyle name="Input 4 2 2 3 4 5" xfId="32746" xr:uid="{578DCF1A-F472-4888-8BB9-62F7E7905252}"/>
    <cellStyle name="Input 4 2 2 3 5" xfId="8763" xr:uid="{AC710AA9-03F7-4A3D-BDDD-69384329D81A}"/>
    <cellStyle name="Input 4 2 2 3 5 2" xfId="8764" xr:uid="{63B7F6CD-6AF0-4D19-B345-456AE7912881}"/>
    <cellStyle name="Input 4 2 2 3 5 2 2" xfId="37983" xr:uid="{348DD462-64F3-461B-8E61-4F0D8D991B0D}"/>
    <cellStyle name="Input 4 2 2 3 5 3" xfId="33839" xr:uid="{D1E30ED8-E78E-4935-AA24-97744009DF9A}"/>
    <cellStyle name="Input 4 2 2 3 6" xfId="8765" xr:uid="{0E3FAFF1-092D-4D35-9641-23FEB1B5CF2E}"/>
    <cellStyle name="Input 4 2 2 3 6 2" xfId="8766" xr:uid="{12C94FFA-D41B-4EB7-B917-73965ABC48FE}"/>
    <cellStyle name="Input 4 2 2 3 6 2 2" xfId="40775" xr:uid="{D5B827D2-61D7-46CF-B74D-E34839E66B7C}"/>
    <cellStyle name="Input 4 2 2 3 6 3" xfId="35817" xr:uid="{C530ECBB-5634-4360-82CB-01880C509603}"/>
    <cellStyle name="Input 4 2 2 3 7" xfId="8767" xr:uid="{1E0918D3-E53A-442F-BF87-41EADAE9F6F8}"/>
    <cellStyle name="Input 4 2 2 3 7 2" xfId="30363" xr:uid="{70C8473E-82ED-4F72-88AE-A32D4B8815AF}"/>
    <cellStyle name="Input 4 2 2 3 8" xfId="31579" xr:uid="{E70D0308-94C8-4683-8CC4-3EDA6DE51E69}"/>
    <cellStyle name="Input 4 2 2 4" xfId="1351" xr:uid="{758A2001-CE29-4B57-8FFA-98BBC94D1959}"/>
    <cellStyle name="Input 4 2 2 4 2" xfId="2342" xr:uid="{DCD82EF5-C318-47CC-8FE2-94103D42C20E}"/>
    <cellStyle name="Input 4 2 2 4 2 2" xfId="8768" xr:uid="{97FB80A1-FFC6-485F-AE1E-03452D4E2210}"/>
    <cellStyle name="Input 4 2 2 4 2 2 2" xfId="8769" xr:uid="{9478441C-FC22-471A-8286-CEA43584AE3A}"/>
    <cellStyle name="Input 4 2 2 4 2 2 2 2" xfId="8770" xr:uid="{99643FB5-356B-4D6E-A8B8-ECA3C28F5F6C}"/>
    <cellStyle name="Input 4 2 2 4 2 2 2 2 2" xfId="38998" xr:uid="{B4E201BF-0893-4C9C-A27D-05BF84CFD2A1}"/>
    <cellStyle name="Input 4 2 2 4 2 2 2 3" xfId="35071" xr:uid="{8A5283AF-3D6E-4FD8-BE73-DCDAB612E76A}"/>
    <cellStyle name="Input 4 2 2 4 2 2 3" xfId="8771" xr:uid="{30B09F61-E63B-4CE9-9720-55E7C5427744}"/>
    <cellStyle name="Input 4 2 2 4 2 2 3 2" xfId="8772" xr:uid="{D3B474DD-C4F2-4662-8134-6E708D7E6248}"/>
    <cellStyle name="Input 4 2 2 4 2 2 3 2 2" xfId="31050" xr:uid="{95CA5AAD-1DFB-4C00-8C58-EDBB71F65007}"/>
    <cellStyle name="Input 4 2 2 4 2 2 3 3" xfId="36756" xr:uid="{3278F148-FFF9-4D20-95EE-476BDFA81CED}"/>
    <cellStyle name="Input 4 2 2 4 2 2 4" xfId="8773" xr:uid="{732F116C-E920-4935-BEDD-5D73E189A958}"/>
    <cellStyle name="Input 4 2 2 4 2 2 4 2" xfId="26862" xr:uid="{A3F971CD-4E8C-4FE6-8314-1FFA42C66B0C}"/>
    <cellStyle name="Input 4 2 2 4 2 2 5" xfId="33214" xr:uid="{CD8CCC3A-75CB-45D4-A460-EEE46D9947DD}"/>
    <cellStyle name="Input 4 2 2 4 2 3" xfId="8774" xr:uid="{28473253-C231-494D-9830-CA1CC7083290}"/>
    <cellStyle name="Input 4 2 2 4 2 3 2" xfId="8775" xr:uid="{6C4A3F43-4A25-42FF-9ADD-6FE5389B54EE}"/>
    <cellStyle name="Input 4 2 2 4 2 3 2 2" xfId="38313" xr:uid="{5631BC83-D8DE-428F-83F7-2DFCD9CCBCCB}"/>
    <cellStyle name="Input 4 2 2 4 2 3 3" xfId="34255" xr:uid="{0836222A-4B5F-4718-B253-968CC53C3961}"/>
    <cellStyle name="Input 4 2 2 4 2 4" xfId="8776" xr:uid="{F240B8A1-F084-4561-A047-C79AC49972AB}"/>
    <cellStyle name="Input 4 2 2 4 2 4 2" xfId="8777" xr:uid="{A20D46DF-3F03-4DF7-8BDA-ABEE1525AED3}"/>
    <cellStyle name="Input 4 2 2 4 2 4 2 2" xfId="27811" xr:uid="{BB1F1EEF-8327-4270-A6B6-881AF630DC8E}"/>
    <cellStyle name="Input 4 2 2 4 2 4 3" xfId="36073" xr:uid="{1A10883A-1FC1-4CF3-A4BF-3DBA4C50C5C0}"/>
    <cellStyle name="Input 4 2 2 4 2 5" xfId="8778" xr:uid="{C4606BC4-EA23-4BA6-9A27-FE8CC899F8E3}"/>
    <cellStyle name="Input 4 2 2 4 2 5 2" xfId="45208" xr:uid="{29882B9A-746B-44D4-9AA8-8205AE151EDD}"/>
    <cellStyle name="Input 4 2 2 4 2 6" xfId="46831" xr:uid="{7C0801B1-E503-4858-890F-93ED71241391}"/>
    <cellStyle name="Input 4 2 2 4 3" xfId="8779" xr:uid="{6B4E1360-288E-41FA-AA1A-20CFC130E241}"/>
    <cellStyle name="Input 4 2 2 4 3 2" xfId="8780" xr:uid="{D8A5CEFF-309E-4A88-9D23-00E930AA390A}"/>
    <cellStyle name="Input 4 2 2 4 3 2 2" xfId="8781" xr:uid="{525E65F8-9163-4EA5-AF4A-265745511B7F}"/>
    <cellStyle name="Input 4 2 2 4 3 2 2 2" xfId="45017" xr:uid="{791C987B-8350-485F-B129-B5A78E81BDBD}"/>
    <cellStyle name="Input 4 2 2 4 3 2 3" xfId="25579" xr:uid="{88C87F19-7105-468F-8699-61D80348840D}"/>
    <cellStyle name="Input 4 2 2 4 3 3" xfId="8782" xr:uid="{6A72F0EA-A869-4619-B865-6BDE200B5A3C}"/>
    <cellStyle name="Input 4 2 2 4 3 3 2" xfId="8783" xr:uid="{9626461B-D117-4901-8D4F-C0C9C53D9689}"/>
    <cellStyle name="Input 4 2 2 4 3 3 2 2" xfId="45852" xr:uid="{98D4A2AD-BD6D-47AD-89E0-3D7C42622845}"/>
    <cellStyle name="Input 4 2 2 4 3 3 3" xfId="36967" xr:uid="{73B63D61-3AD7-48BB-B9EA-71602D1A0ED3}"/>
    <cellStyle name="Input 4 2 2 4 3 4" xfId="8784" xr:uid="{A0EADC1F-2711-4722-9FC6-D7AB7F698379}"/>
    <cellStyle name="Input 4 2 2 4 3 4 2" xfId="40776" xr:uid="{AB996C99-5051-4255-AAFD-5D110439D9AB}"/>
    <cellStyle name="Input 4 2 2 4 3 5" xfId="30644" xr:uid="{FF44D64D-2B65-4C60-A58F-8A4925E5ACAB}"/>
    <cellStyle name="Input 4 2 2 4 4" xfId="8785" xr:uid="{06B84240-62B7-4B4F-9EF1-791E8549DFE3}"/>
    <cellStyle name="Input 4 2 2 4 4 2" xfId="8786" xr:uid="{516CDE8D-3B62-491C-ABD4-83E80425525A}"/>
    <cellStyle name="Input 4 2 2 4 4 2 2" xfId="39011" xr:uid="{227A19A2-D9E6-475E-AEDE-79381AF111C7}"/>
    <cellStyle name="Input 4 2 2 4 4 3" xfId="35088" xr:uid="{6036360D-80DB-485A-B362-9CC62D739732}"/>
    <cellStyle name="Input 4 2 2 4 5" xfId="8787" xr:uid="{D78A0EC1-F480-4EEB-AE3E-CC950490F3A2}"/>
    <cellStyle name="Input 4 2 2 4 5 2" xfId="8788" xr:uid="{6DF20E42-DEEC-46E7-8825-9A80418BEC16}"/>
    <cellStyle name="Input 4 2 2 4 5 2 2" xfId="40777" xr:uid="{B3A2E2D8-00D9-410A-8304-889DBF2E172B}"/>
    <cellStyle name="Input 4 2 2 4 5 3" xfId="36768" xr:uid="{88895138-583E-49FE-A8AC-5E1EEEC2CB23}"/>
    <cellStyle name="Input 4 2 2 4 6" xfId="8789" xr:uid="{448AC0E1-1B1C-4DF0-815E-A5D438DFB270}"/>
    <cellStyle name="Input 4 2 2 4 6 2" xfId="40778" xr:uid="{4CCD99B4-7481-4E4B-A19F-49C3A3DEB8A6}"/>
    <cellStyle name="Input 4 2 2 4 7" xfId="44276" xr:uid="{65A3E1C9-BF27-4082-BACD-D8DDF85F0EB0}"/>
    <cellStyle name="Input 4 2 2 5" xfId="1613" xr:uid="{F8BB70A6-C481-4C65-82E8-8A715C1F8527}"/>
    <cellStyle name="Input 4 2 2 5 2" xfId="2598" xr:uid="{FBE63284-926E-495E-A40E-907B93A8A54A}"/>
    <cellStyle name="Input 4 2 2 5 2 2" xfId="8790" xr:uid="{1994C17E-AFA0-4E56-96FD-0756FBDD2B0C}"/>
    <cellStyle name="Input 4 2 2 5 2 2 2" xfId="8791" xr:uid="{4591083A-151A-42CD-BABD-053BE3CA7B6A}"/>
    <cellStyle name="Input 4 2 2 5 2 2 2 2" xfId="8792" xr:uid="{26B0D345-EFE1-4296-B981-D789110A4CD5}"/>
    <cellStyle name="Input 4 2 2 5 2 2 2 2 2" xfId="27957" xr:uid="{D88492B7-DDC8-4FF6-BBAC-72FA7AEDEFE0}"/>
    <cellStyle name="Input 4 2 2 5 2 2 2 3" xfId="33464" xr:uid="{B0FC190E-9008-40D4-B9F2-F70759B34DB8}"/>
    <cellStyle name="Input 4 2 2 5 2 2 3" xfId="8793" xr:uid="{76E60A4F-4918-4BAC-A156-8213382E9B85}"/>
    <cellStyle name="Input 4 2 2 5 2 2 3 2" xfId="8794" xr:uid="{6BC54539-92E6-4F1A-9303-112E40FE8572}"/>
    <cellStyle name="Input 4 2 2 5 2 2 3 2 2" xfId="28402" xr:uid="{0CC32C74-270F-4ACB-BA30-2D77A81C11E7}"/>
    <cellStyle name="Input 4 2 2 5 2 2 3 3" xfId="28517" xr:uid="{F202DC8F-784B-4FE7-B185-FEAA471338C4}"/>
    <cellStyle name="Input 4 2 2 5 2 2 4" xfId="8795" xr:uid="{99D5A59B-2AC6-4F66-B31E-15CC5A931D7A}"/>
    <cellStyle name="Input 4 2 2 5 2 2 4 2" xfId="28737" xr:uid="{C042AC69-E6AB-4D96-ACAE-E0FF336D810A}"/>
    <cellStyle name="Input 4 2 2 5 2 2 5" xfId="48774" xr:uid="{DDF04CAB-9AD4-4C6F-AC62-C72C4B007B20}"/>
    <cellStyle name="Input 4 2 2 5 2 3" xfId="8796" xr:uid="{9B709BD3-1368-41FB-9B45-C16EBB5B691E}"/>
    <cellStyle name="Input 4 2 2 5 2 3 2" xfId="8797" xr:uid="{D0475873-DEB7-4E40-ABFE-1EADA7055E39}"/>
    <cellStyle name="Input 4 2 2 5 2 3 2 2" xfId="39178" xr:uid="{B0868C1B-80FF-481B-BB0F-17A4A8815351}"/>
    <cellStyle name="Input 4 2 2 5 2 3 3" xfId="25782" xr:uid="{12037119-C1C6-492D-9261-0A1342326E37}"/>
    <cellStyle name="Input 4 2 2 5 2 4" xfId="8798" xr:uid="{01AC7E5B-55BB-450C-BC01-B1B3D187F2A5}"/>
    <cellStyle name="Input 4 2 2 5 2 4 2" xfId="8799" xr:uid="{6F205278-1A45-4D59-92BE-878394AEE37E}"/>
    <cellStyle name="Input 4 2 2 5 2 4 2 2" xfId="28949" xr:uid="{99B6C138-9B6C-4BA7-B061-EAEFBDCCCA2E}"/>
    <cellStyle name="Input 4 2 2 5 2 4 3" xfId="47218" xr:uid="{24DB56C0-CBD0-46B4-8897-F7201AE10B5A}"/>
    <cellStyle name="Input 4 2 2 5 2 5" xfId="8800" xr:uid="{726B9FCB-7F41-4BED-9888-2B0F7DA65CD3}"/>
    <cellStyle name="Input 4 2 2 5 2 5 2" xfId="29743" xr:uid="{39A38282-1E0B-4965-AF48-8A9DC8897E9C}"/>
    <cellStyle name="Input 4 2 2 5 2 6" xfId="27820" xr:uid="{E3C98008-DB93-4CC3-ADB1-D79C092977D8}"/>
    <cellStyle name="Input 4 2 2 5 3" xfId="8801" xr:uid="{15B1C421-0C9F-4530-A3C0-BDDAE04B636F}"/>
    <cellStyle name="Input 4 2 2 5 3 2" xfId="8802" xr:uid="{ADFA69A4-E5BE-4431-B978-B5AEB1325C6C}"/>
    <cellStyle name="Input 4 2 2 5 3 2 2" xfId="8803" xr:uid="{EDFBC830-5F84-48EB-A212-FFCEFF5AF3D8}"/>
    <cellStyle name="Input 4 2 2 5 3 2 2 2" xfId="46904" xr:uid="{0870EA95-8156-4508-9BE0-3CF3C77DB5C5}"/>
    <cellStyle name="Input 4 2 2 5 3 2 3" xfId="49444" xr:uid="{FD0F4E69-16EE-443C-8E5F-4FCE8DF97EC8}"/>
    <cellStyle name="Input 4 2 2 5 3 3" xfId="8804" xr:uid="{658146DC-4469-4BDB-996C-24EB4853CC2C}"/>
    <cellStyle name="Input 4 2 2 5 3 3 2" xfId="8805" xr:uid="{E29B0FD7-D48D-4AFB-AB6A-3A03E2A27E82}"/>
    <cellStyle name="Input 4 2 2 5 3 3 2 2" xfId="44009" xr:uid="{FB9548D9-5C53-44C3-8408-28770E32DCA8}"/>
    <cellStyle name="Input 4 2 2 5 3 3 3" xfId="28636" xr:uid="{A503FF54-20AF-44D8-AFAB-6F9BC00F2498}"/>
    <cellStyle name="Input 4 2 2 5 3 4" xfId="8806" xr:uid="{99072B5F-1E39-4F5F-B917-EC93F9613CF9}"/>
    <cellStyle name="Input 4 2 2 5 3 4 2" xfId="44663" xr:uid="{89853931-8342-49C9-9A5B-66E48DC7572F}"/>
    <cellStyle name="Input 4 2 2 5 3 5" xfId="27204" xr:uid="{98CBBFEA-BBA0-4FAE-99D2-4C91DFD7692E}"/>
    <cellStyle name="Input 4 2 2 5 4" xfId="8807" xr:uid="{51779C7F-D0E0-4833-A807-54CE2105159C}"/>
    <cellStyle name="Input 4 2 2 5 4 2" xfId="8808" xr:uid="{A8E089FC-DF6D-4C4A-9D65-89B2786558DF}"/>
    <cellStyle name="Input 4 2 2 5 4 2 2" xfId="38937" xr:uid="{7CCDEF00-2C4B-4F6E-BEEF-D73E194BEB31}"/>
    <cellStyle name="Input 4 2 2 5 4 3" xfId="34995" xr:uid="{048F240E-09A8-44E4-AD24-D6462BCBCF89}"/>
    <cellStyle name="Input 4 2 2 5 5" xfId="8809" xr:uid="{B2499D43-1629-4D07-B5B7-0CED872F0858}"/>
    <cellStyle name="Input 4 2 2 5 5 2" xfId="8810" xr:uid="{3EFCD628-39BE-4EB1-BC93-932073720858}"/>
    <cellStyle name="Input 4 2 2 5 5 2 2" xfId="40779" xr:uid="{08ED4640-D554-424B-8E3B-7CC11C1053ED}"/>
    <cellStyle name="Input 4 2 2 5 5 3" xfId="30486" xr:uid="{E66592C3-A67D-48E1-820A-DC375C2BD837}"/>
    <cellStyle name="Input 4 2 2 5 6" xfId="8811" xr:uid="{72A62109-7DAE-40C1-8E66-C9041EEE5458}"/>
    <cellStyle name="Input 4 2 2 5 6 2" xfId="40780" xr:uid="{C75924E5-339F-4B68-B5E1-2BE7F192ACF6}"/>
    <cellStyle name="Input 4 2 2 5 7" xfId="45475" xr:uid="{AD87CCB7-54F8-49DE-9E7E-EF9055ED7B7D}"/>
    <cellStyle name="Input 4 2 2 6" xfId="2082" xr:uid="{0A8734B3-6658-487C-8DB0-5E84339D728A}"/>
    <cellStyle name="Input 4 2 2 6 2" xfId="8812" xr:uid="{067EB23C-B9B8-487E-91E1-2047CAE1B0CE}"/>
    <cellStyle name="Input 4 2 2 6 2 2" xfId="8813" xr:uid="{03C594D3-B351-49FC-8B17-5DCC7D62DC89}"/>
    <cellStyle name="Input 4 2 2 6 2 2 2" xfId="8814" xr:uid="{B8F5984C-192B-4ACE-88BC-65952FF300AF}"/>
    <cellStyle name="Input 4 2 2 6 2 2 2 2" xfId="38533" xr:uid="{DD2E7CE1-EEB3-49CD-B1F1-B51603A7B6F8}"/>
    <cellStyle name="Input 4 2 2 6 2 2 3" xfId="34522" xr:uid="{61F9BDB7-AE8E-4648-8365-F361D9E4BF64}"/>
    <cellStyle name="Input 4 2 2 6 2 3" xfId="8815" xr:uid="{9AA62197-51CF-4481-BABF-C4054B8ADB4C}"/>
    <cellStyle name="Input 4 2 2 6 2 3 2" xfId="8816" xr:uid="{0E2A4AEE-B748-47F1-816F-4DA7860343D7}"/>
    <cellStyle name="Input 4 2 2 6 2 3 2 2" xfId="40781" xr:uid="{4C0C5F63-0A3F-4796-91B0-8D4E3F30DD77}"/>
    <cellStyle name="Input 4 2 2 6 2 3 3" xfId="26515" xr:uid="{8736FB02-3D9B-421C-8F55-BEEBFFF5F6CD}"/>
    <cellStyle name="Input 4 2 2 6 2 4" xfId="8817" xr:uid="{4F21388F-BF6F-466F-9A45-CB3C18693BD0}"/>
    <cellStyle name="Input 4 2 2 6 2 4 2" xfId="40782" xr:uid="{DBC417F6-7C2E-4903-9238-A2BF6B07A3FC}"/>
    <cellStyle name="Input 4 2 2 6 2 5" xfId="45127" xr:uid="{80090167-1581-4DC3-9D6D-A32C9B4DCBC6}"/>
    <cellStyle name="Input 4 2 2 6 3" xfId="8818" xr:uid="{C89456B8-9795-467F-8E48-18E3F7D1559E}"/>
    <cellStyle name="Input 4 2 2 6 3 2" xfId="8819" xr:uid="{946689DD-748D-495B-AFBC-3423CAFDE6DA}"/>
    <cellStyle name="Input 4 2 2 6 3 2 2" xfId="26785" xr:uid="{F1B7C478-45FD-4F36-BC86-FFBCA284E781}"/>
    <cellStyle name="Input 4 2 2 6 3 3" xfId="46394" xr:uid="{077B73C7-1DA5-4501-9A82-928878F7B5E0}"/>
    <cellStyle name="Input 4 2 2 6 4" xfId="8820" xr:uid="{E9EE35EF-38C5-4A31-B08B-4CC49BF89F15}"/>
    <cellStyle name="Input 4 2 2 6 4 2" xfId="8821" xr:uid="{ECB127AF-4DBC-43C7-A8F4-5D6FEF6C433A}"/>
    <cellStyle name="Input 4 2 2 6 4 2 2" xfId="40783" xr:uid="{C777B386-2661-44C1-ACA3-8958EED73256}"/>
    <cellStyle name="Input 4 2 2 6 4 3" xfId="36405" xr:uid="{BF13B564-B0ED-4AFA-B7E3-CA68E00515A6}"/>
    <cellStyle name="Input 4 2 2 6 5" xfId="8822" xr:uid="{DD8F7CD1-EE29-4469-93BE-0DFAAF093EB4}"/>
    <cellStyle name="Input 4 2 2 6 5 2" xfId="40784" xr:uid="{D651BAB8-2A99-445A-BD7C-2D1BD788243A}"/>
    <cellStyle name="Input 4 2 2 6 6" xfId="32155" xr:uid="{A7307468-8DA9-4C76-AC04-5FCE74DD0444}"/>
    <cellStyle name="Input 4 2 2 7" xfId="2857" xr:uid="{3B76320C-BCFD-429E-9416-D7EA6EAF8A5B}"/>
    <cellStyle name="Input 4 2 2 7 2" xfId="8823" xr:uid="{A7AEC053-836F-4465-BA9D-2B400DB8A08B}"/>
    <cellStyle name="Input 4 2 2 7 2 2" xfId="8824" xr:uid="{077C1FAA-E192-438C-A5D9-54B7072505F9}"/>
    <cellStyle name="Input 4 2 2 7 2 2 2" xfId="39550" xr:uid="{9F0EDC78-495B-4150-984B-E858AC571D63}"/>
    <cellStyle name="Input 4 2 2 7 2 3" xfId="27074" xr:uid="{320D5BEC-5F53-4A62-B342-A0AE9B9D203E}"/>
    <cellStyle name="Input 4 2 2 7 3" xfId="8825" xr:uid="{36C55B91-EC4D-4180-9FA4-C1BA1A2A875B}"/>
    <cellStyle name="Input 4 2 2 7 3 2" xfId="8826" xr:uid="{E0746FC0-CBB0-4254-B954-EC4B73839B87}"/>
    <cellStyle name="Input 4 2 2 7 3 2 2" xfId="40785" xr:uid="{090D9170-D28D-4061-8069-304A819E8E16}"/>
    <cellStyle name="Input 4 2 2 7 3 3" xfId="37493" xr:uid="{3674952C-1583-464A-869E-60318394D190}"/>
    <cellStyle name="Input 4 2 2 7 4" xfId="8827" xr:uid="{76D3B6E0-AB5A-433D-ACF1-701E9FEADCDB}"/>
    <cellStyle name="Input 4 2 2 7 4 2" xfId="40786" xr:uid="{54CA20E8-1BB0-4E40-A6E2-D9F38BC29C5C}"/>
    <cellStyle name="Input 4 2 2 7 5" xfId="32001" xr:uid="{5FDD9773-1987-4431-92A6-B6ECA07BC5F2}"/>
    <cellStyle name="Input 4 2 2 8" xfId="8828" xr:uid="{9FED5847-7DFD-4E60-9FB3-D3AFBE16626E}"/>
    <cellStyle name="Input 4 2 2 8 2" xfId="8829" xr:uid="{2B77B5BC-52BF-4BF8-BE6E-23F1BE96783B}"/>
    <cellStyle name="Input 4 2 2 8 2 2" xfId="29329" xr:uid="{F75C4B39-B859-4EBF-A5B3-103AD13D1DE0}"/>
    <cellStyle name="Input 4 2 2 8 3" xfId="33530" xr:uid="{3A58A208-9D22-4996-BDEF-131A3EDD45CE}"/>
    <cellStyle name="Input 4 2 2 9" xfId="8830" xr:uid="{204F0A92-2F86-475F-AE77-612C9A5E2A91}"/>
    <cellStyle name="Input 4 2 2 9 2" xfId="8831" xr:uid="{3ABBED0E-9837-4651-BA7E-DD45C378AD2E}"/>
    <cellStyle name="Input 4 2 2 9 2 2" xfId="40787" xr:uid="{9795BE31-A71F-48BF-AF7C-EB99ECEBFBAC}"/>
    <cellStyle name="Input 4 2 2 9 3" xfId="44310" xr:uid="{B2B57684-B0A1-4231-8E28-5564DD1C5943}"/>
    <cellStyle name="Input 4 2 3" xfId="1293" xr:uid="{C667F764-2A79-4850-B386-202218287F26}"/>
    <cellStyle name="Input 4 2 3 2" xfId="1411" xr:uid="{E744DAB9-7AF5-49FF-BA9F-EF8BD3269C29}"/>
    <cellStyle name="Input 4 2 3 2 2" xfId="2402" xr:uid="{DC10FA2A-9A1F-41DA-8CE7-C201A62E23FE}"/>
    <cellStyle name="Input 4 2 3 2 2 2" xfId="8832" xr:uid="{8661D805-2A6D-454C-B9CD-80CFEA171A7A}"/>
    <cellStyle name="Input 4 2 3 2 2 2 2" xfId="8833" xr:uid="{277F8CE4-E841-47B4-8C12-5161B027E812}"/>
    <cellStyle name="Input 4 2 3 2 2 2 2 2" xfId="8834" xr:uid="{E569BE4E-F7FF-4603-B198-3BA62F4EC6DE}"/>
    <cellStyle name="Input 4 2 3 2 2 2 2 2 2" xfId="38754" xr:uid="{8FFA450B-464E-4D19-AEDD-B9228DE59650}"/>
    <cellStyle name="Input 4 2 3 2 2 2 2 3" xfId="48925" xr:uid="{DC92007D-44B0-4A61-A2AF-98626D980D2D}"/>
    <cellStyle name="Input 4 2 3 2 2 2 3" xfId="8835" xr:uid="{B661D98F-66A6-4D09-AD8B-F36DF813CCE5}"/>
    <cellStyle name="Input 4 2 3 2 2 2 3 2" xfId="8836" xr:uid="{79D658C7-D296-40C7-98BE-1B00D598BB69}"/>
    <cellStyle name="Input 4 2 3 2 2 2 3 2 2" xfId="40788" xr:uid="{71211922-9D15-4389-BD0E-B52EA7394BFF}"/>
    <cellStyle name="Input 4 2 3 2 2 2 3 3" xfId="28579" xr:uid="{DB863A1D-92E2-4F41-BFF6-DE2CD44C9055}"/>
    <cellStyle name="Input 4 2 3 2 2 2 4" xfId="8837" xr:uid="{82FD5CDD-A2B8-44DF-A29E-967ECA1FA80D}"/>
    <cellStyle name="Input 4 2 3 2 2 2 4 2" xfId="40789" xr:uid="{CE8078AC-0327-4558-97F4-DB934E5B2798}"/>
    <cellStyle name="Input 4 2 3 2 2 2 5" xfId="33246" xr:uid="{C307ED8B-FD67-4D7D-AA9D-C37E2C9A6F50}"/>
    <cellStyle name="Input 4 2 3 2 2 3" xfId="8838" xr:uid="{FBB3A606-D5D5-4BDB-85E9-BAF167967012}"/>
    <cellStyle name="Input 4 2 3 2 2 3 2" xfId="8839" xr:uid="{0E858510-0B48-4803-B6FF-9E383036644E}"/>
    <cellStyle name="Input 4 2 3 2 2 3 2 2" xfId="29431" xr:uid="{50BB7FCD-4191-4B58-A7B1-3E799970AA5E}"/>
    <cellStyle name="Input 4 2 3 2 2 3 3" xfId="28454" xr:uid="{9E1CBDF1-8941-4BE5-AAF7-DBC3A6D5E807}"/>
    <cellStyle name="Input 4 2 3 2 2 4" xfId="8840" xr:uid="{DCAA39C6-9F70-4A95-9E99-B62324B4863F}"/>
    <cellStyle name="Input 4 2 3 2 2 4 2" xfId="8841" xr:uid="{782ADD53-0D08-4D4D-9D7D-B18EA97F6E01}"/>
    <cellStyle name="Input 4 2 3 2 2 4 2 2" xfId="30274" xr:uid="{6B06DB6D-B81F-47DF-A893-936739B5A30C}"/>
    <cellStyle name="Input 4 2 3 2 2 4 3" xfId="43804" xr:uid="{B15D12B7-5844-44A5-B260-421E1B96234D}"/>
    <cellStyle name="Input 4 2 3 2 2 5" xfId="8842" xr:uid="{74225B87-9921-4EF8-82FD-EA8160875B44}"/>
    <cellStyle name="Input 4 2 3 2 2 5 2" xfId="30979" xr:uid="{F7BC48CB-D5C9-438C-8AAC-E721BB72652A}"/>
    <cellStyle name="Input 4 2 3 2 2 6" xfId="27998" xr:uid="{578C8495-FE18-4779-9B99-1465D1BD358D}"/>
    <cellStyle name="Input 4 2 3 2 3" xfId="8843" xr:uid="{CB56FB64-7FFB-4B0C-BBBA-35D5FFE53F47}"/>
    <cellStyle name="Input 4 2 3 2 3 2" xfId="8844" xr:uid="{AC84408E-93FD-46C2-AE59-088924D7DAD6}"/>
    <cellStyle name="Input 4 2 3 2 3 2 2" xfId="8845" xr:uid="{69C8BB39-5022-4447-B836-EAA3481F0CD6}"/>
    <cellStyle name="Input 4 2 3 2 3 2 2 2" xfId="38571" xr:uid="{217864F9-C8FC-4F7D-BBF2-DC3DA2B4FB39}"/>
    <cellStyle name="Input 4 2 3 2 3 2 3" xfId="48397" xr:uid="{5C0C186F-2FAB-4654-966E-2F1DE5C91C9E}"/>
    <cellStyle name="Input 4 2 3 2 3 3" xfId="8846" xr:uid="{B4717483-B3AB-476B-A27D-C55F277D5787}"/>
    <cellStyle name="Input 4 2 3 2 3 3 2" xfId="8847" xr:uid="{28BFB008-8EFD-4BFA-A27D-263C1D40B033}"/>
    <cellStyle name="Input 4 2 3 2 3 3 2 2" xfId="40790" xr:uid="{EF4DA875-DDC1-4E3B-B50A-87B597A8BA14}"/>
    <cellStyle name="Input 4 2 3 2 3 3 3" xfId="25736" xr:uid="{CD715706-3FEE-4CFC-8457-995E2303E496}"/>
    <cellStyle name="Input 4 2 3 2 3 4" xfId="8848" xr:uid="{97D4D0EA-9205-4F45-9749-38E59FE39F65}"/>
    <cellStyle name="Input 4 2 3 2 3 4 2" xfId="40791" xr:uid="{00A962DF-07BD-4A6C-936A-B2594E65EE3E}"/>
    <cellStyle name="Input 4 2 3 2 3 5" xfId="32701" xr:uid="{6F8FFF74-C77C-4977-8358-01D82ADB2B03}"/>
    <cellStyle name="Input 4 2 3 2 4" xfId="8849" xr:uid="{8BE52773-E00E-4E26-9AED-1F4529070386}"/>
    <cellStyle name="Input 4 2 3 2 4 2" xfId="8850" xr:uid="{1BC1C974-5780-4993-8624-73E116F425DF}"/>
    <cellStyle name="Input 4 2 3 2 4 2 2" xfId="38001" xr:uid="{5A50EAD2-861C-42A5-AC2F-D7239B3F0A30}"/>
    <cellStyle name="Input 4 2 3 2 4 3" xfId="33851" xr:uid="{8D6832BB-6AB1-4AA3-87CB-C627EDCDCB37}"/>
    <cellStyle name="Input 4 2 3 2 5" xfId="8851" xr:uid="{1257A9AE-7C12-431E-BA91-05622555CC5B}"/>
    <cellStyle name="Input 4 2 3 2 5 2" xfId="8852" xr:uid="{4790848F-0288-4878-BCE9-716B68D6BA5E}"/>
    <cellStyle name="Input 4 2 3 2 5 2 2" xfId="46964" xr:uid="{7C21D9A9-A583-4B04-9C22-D13ED2D1F94D}"/>
    <cellStyle name="Input 4 2 3 2 5 3" xfId="44088" xr:uid="{E521F664-ABF6-4CC8-B3AA-3C583D7F2905}"/>
    <cellStyle name="Input 4 2 3 2 6" xfId="8853" xr:uid="{33372222-82BE-4796-A6F5-1AEF69CE8B96}"/>
    <cellStyle name="Input 4 2 3 2 6 2" xfId="47839" xr:uid="{D29E53F4-378F-4C6B-8133-E0BE4E589B23}"/>
    <cellStyle name="Input 4 2 3 2 7" xfId="31751" xr:uid="{EF4A5448-B7A7-4A82-9BE7-8FD88BB2A800}"/>
    <cellStyle name="Input 4 2 3 3" xfId="1673" xr:uid="{2A3F9F65-1A35-44D7-BEEB-4AE5DE1302D5}"/>
    <cellStyle name="Input 4 2 3 3 2" xfId="2658" xr:uid="{CF4DDF0F-7F7B-4DBE-9367-F05320AF14C0}"/>
    <cellStyle name="Input 4 2 3 3 2 2" xfId="8854" xr:uid="{A1341018-B4A8-4EB9-8C23-A0B17C05834B}"/>
    <cellStyle name="Input 4 2 3 3 2 2 2" xfId="8855" xr:uid="{AC5306F8-9A1C-4D28-A73A-90D78892B27F}"/>
    <cellStyle name="Input 4 2 3 3 2 2 2 2" xfId="8856" xr:uid="{2A12A78B-8052-4936-A9E0-183E997EC419}"/>
    <cellStyle name="Input 4 2 3 3 2 2 2 2 2" xfId="37650" xr:uid="{9809FC11-1FAD-4F99-8ADC-08DB253C4952}"/>
    <cellStyle name="Input 4 2 3 3 2 2 2 3" xfId="30552" xr:uid="{FCBBCF7F-B9E6-4B0A-8D43-AD89FFF8EF3F}"/>
    <cellStyle name="Input 4 2 3 3 2 2 3" xfId="8857" xr:uid="{AEA57D45-149E-4919-BEA9-9F1CB5F2522F}"/>
    <cellStyle name="Input 4 2 3 3 2 2 3 2" xfId="8858" xr:uid="{148AE051-77C9-417E-A9E0-115F4D45C3A3}"/>
    <cellStyle name="Input 4 2 3 3 2 2 3 2 2" xfId="25580" xr:uid="{CDED5F61-9D7C-4CDC-B720-2DC2C46CEBF5}"/>
    <cellStyle name="Input 4 2 3 3 2 2 3 3" xfId="33681" xr:uid="{24E28FEC-E808-46ED-B2E6-30B36D47A572}"/>
    <cellStyle name="Input 4 2 3 3 2 2 4" xfId="8859" xr:uid="{87540533-144E-4612-AF77-FD395FEDE8CA}"/>
    <cellStyle name="Input 4 2 3 3 2 2 4 2" xfId="46045" xr:uid="{6202C24F-1CB3-4805-8619-8E169BEE45C0}"/>
    <cellStyle name="Input 4 2 3 3 2 2 5" xfId="46683" xr:uid="{C735DFCC-D99F-4DAF-8586-2521A00E388C}"/>
    <cellStyle name="Input 4 2 3 3 2 3" xfId="8860" xr:uid="{FB2E050A-BA10-4F2E-AABD-F0B8C253DE18}"/>
    <cellStyle name="Input 4 2 3 3 2 3 2" xfId="8861" xr:uid="{3FDDE78F-0F8B-4037-9518-C138D6372015}"/>
    <cellStyle name="Input 4 2 3 3 2 3 2 2" xfId="39208" xr:uid="{2246F3F5-8C7D-4B42-BEA4-F068F20B84DC}"/>
    <cellStyle name="Input 4 2 3 3 2 3 3" xfId="25714" xr:uid="{84B937B6-DB1C-4276-A170-DD7D99803E2D}"/>
    <cellStyle name="Input 4 2 3 3 2 4" xfId="8862" xr:uid="{028CE393-1B46-4FD4-8B75-93C44C865B2C}"/>
    <cellStyle name="Input 4 2 3 3 2 4 2" xfId="8863" xr:uid="{E51934D7-07BD-44C2-B53C-42397F460222}"/>
    <cellStyle name="Input 4 2 3 3 2 4 2 2" xfId="46134" xr:uid="{D0988869-8528-4374-A3BE-2CF8431ED179}"/>
    <cellStyle name="Input 4 2 3 3 2 4 3" xfId="37052" xr:uid="{D581B35A-6F87-4523-821F-4A3427ED1E85}"/>
    <cellStyle name="Input 4 2 3 3 2 5" xfId="8864" xr:uid="{059DFFBC-698D-4563-8F02-D4565DA4EC8E}"/>
    <cellStyle name="Input 4 2 3 3 2 5 2" xfId="48070" xr:uid="{1DC39462-18E0-4921-8D0F-FCC2C251E06E}"/>
    <cellStyle name="Input 4 2 3 3 2 6" xfId="32296" xr:uid="{684C33E8-1EEE-44AE-B9A4-AC796A34E091}"/>
    <cellStyle name="Input 4 2 3 3 3" xfId="8865" xr:uid="{687D6F8B-3DE9-462C-B136-5129C092498A}"/>
    <cellStyle name="Input 4 2 3 3 3 2" xfId="8866" xr:uid="{E89D6F78-AF73-4C41-8495-DFF138FB13AE}"/>
    <cellStyle name="Input 4 2 3 3 3 2 2" xfId="8867" xr:uid="{72B1183A-9AF4-44EA-8657-11720E0E5F56}"/>
    <cellStyle name="Input 4 2 3 3 3 2 2 2" xfId="27575" xr:uid="{42EA1E63-B517-46E6-B878-EF708A4193AE}"/>
    <cellStyle name="Input 4 2 3 3 3 2 3" xfId="29757" xr:uid="{3EDD8415-0F23-4EC3-ADB1-AC886738044B}"/>
    <cellStyle name="Input 4 2 3 3 3 3" xfId="8868" xr:uid="{00A2B506-2A92-42D1-9E0A-F942D5B75402}"/>
    <cellStyle name="Input 4 2 3 3 3 3 2" xfId="8869" xr:uid="{C36E2E3B-024F-4057-9CF0-B4AC545D3AC6}"/>
    <cellStyle name="Input 4 2 3 3 3 3 2 2" xfId="48405" xr:uid="{E6797635-CA84-4AE1-9063-097E942F482C}"/>
    <cellStyle name="Input 4 2 3 3 3 3 3" xfId="36608" xr:uid="{ED9F7B8E-7CCF-45DA-8DD8-7353972A2343}"/>
    <cellStyle name="Input 4 2 3 3 3 4" xfId="8870" xr:uid="{07B64FC4-6970-4814-9436-C8F3CE446D32}"/>
    <cellStyle name="Input 4 2 3 3 3 4 2" xfId="44049" xr:uid="{41A2A335-0F25-4068-BB96-45A1D81D4A4E}"/>
    <cellStyle name="Input 4 2 3 3 3 5" xfId="25447" xr:uid="{FD370A5E-1C9C-4955-81EE-4C5809BBCF77}"/>
    <cellStyle name="Input 4 2 3 3 4" xfId="8871" xr:uid="{1D3AB7AC-5FCA-4666-B013-48168933CBAD}"/>
    <cellStyle name="Input 4 2 3 3 4 2" xfId="8872" xr:uid="{1BD31D27-0B05-4F53-B7BF-61D97A20A4F4}"/>
    <cellStyle name="Input 4 2 3 3 4 2 2" xfId="46374" xr:uid="{AA149A38-EEF2-47F8-8D67-E98889B82DF8}"/>
    <cellStyle name="Input 4 2 3 3 4 3" xfId="35575" xr:uid="{F7785884-E699-4061-8742-D41E215000F3}"/>
    <cellStyle name="Input 4 2 3 3 5" xfId="8873" xr:uid="{8624B761-CAB9-433B-BD00-372FEE85FCEE}"/>
    <cellStyle name="Input 4 2 3 3 5 2" xfId="8874" xr:uid="{5838824E-2E63-48AB-B44A-B2A30200D12C}"/>
    <cellStyle name="Input 4 2 3 3 5 2 2" xfId="26401" xr:uid="{F483468B-0F13-42FC-8B50-F03B9AA95EFB}"/>
    <cellStyle name="Input 4 2 3 3 5 3" xfId="30913" xr:uid="{9FEEACBC-8869-4D98-ABA3-37B5A876E33B}"/>
    <cellStyle name="Input 4 2 3 3 6" xfId="8875" xr:uid="{F23F5AD5-1B27-4352-A75C-CC9FBA4EA900}"/>
    <cellStyle name="Input 4 2 3 3 6 2" xfId="40792" xr:uid="{F2053B51-F857-4DE8-B591-788126391582}"/>
    <cellStyle name="Input 4 2 3 3 7" xfId="43909" xr:uid="{7C0A456D-E10A-4FD6-BC71-1388D72F2D7F}"/>
    <cellStyle name="Input 4 2 3 4" xfId="2291" xr:uid="{C15D0863-5F65-4E03-8308-11F2FAC5333B}"/>
    <cellStyle name="Input 4 2 3 4 2" xfId="8876" xr:uid="{DDE6C9CF-837F-4B7D-882B-C55205627570}"/>
    <cellStyle name="Input 4 2 3 4 2 2" xfId="8877" xr:uid="{EF657E4E-D809-4145-8317-35EDF006A658}"/>
    <cellStyle name="Input 4 2 3 4 2 2 2" xfId="8878" xr:uid="{5466D52E-8958-40FB-9344-63609291471D}"/>
    <cellStyle name="Input 4 2 3 4 2 2 2 2" xfId="29291" xr:uid="{C9D9AC1B-CBA3-4607-A9B6-B777F257787E}"/>
    <cellStyle name="Input 4 2 3 4 2 2 3" xfId="33491" xr:uid="{14E1B1C2-972B-423D-8F2C-EA8432E31E6D}"/>
    <cellStyle name="Input 4 2 3 4 2 3" xfId="8879" xr:uid="{CBD8A967-FD4F-46F7-8F58-FEF8B85AC3B0}"/>
    <cellStyle name="Input 4 2 3 4 2 3 2" xfId="8880" xr:uid="{0065F99A-3CA3-41EB-A168-40FC8F4987F2}"/>
    <cellStyle name="Input 4 2 3 4 2 3 2 2" xfId="40793" xr:uid="{5DE3F536-74F6-4816-A092-FC61DEEFE2BB}"/>
    <cellStyle name="Input 4 2 3 4 2 3 3" xfId="45806" xr:uid="{4DF0E73A-AC30-40B7-AFD0-A45E14DBB71F}"/>
    <cellStyle name="Input 4 2 3 4 2 4" xfId="8881" xr:uid="{7D05B612-611B-4320-8498-E909A90D8C18}"/>
    <cellStyle name="Input 4 2 3 4 2 4 2" xfId="40794" xr:uid="{6549998B-6ADF-461A-9D21-27A4CEE8405F}"/>
    <cellStyle name="Input 4 2 3 4 2 5" xfId="30248" xr:uid="{CDC7F2D1-83CD-430C-B96E-86D24941BB4D}"/>
    <cellStyle name="Input 4 2 3 4 3" xfId="8882" xr:uid="{1735B375-5B70-4CFA-BD1F-05E3DE479F36}"/>
    <cellStyle name="Input 4 2 3 4 3 2" xfId="8883" xr:uid="{DAC0E50C-F633-4031-878F-E4C30D324071}"/>
    <cellStyle name="Input 4 2 3 4 3 2 2" xfId="39272" xr:uid="{FB8EA809-3BCD-4E02-8C18-97FA5D638313}"/>
    <cellStyle name="Input 4 2 3 4 3 3" xfId="35347" xr:uid="{8BD685DC-AFE8-480D-A175-5A265699623E}"/>
    <cellStyle name="Input 4 2 3 4 4" xfId="8884" xr:uid="{28B23876-27AA-4159-A24E-F387ED790B68}"/>
    <cellStyle name="Input 4 2 3 4 4 2" xfId="8885" xr:uid="{ECCDAFB1-2AC4-4C95-AAAC-1EDCF6261098}"/>
    <cellStyle name="Input 4 2 3 4 4 2 2" xfId="40795" xr:uid="{0BC27892-ED3B-4F08-BB28-C775E5F030CC}"/>
    <cellStyle name="Input 4 2 3 4 4 3" xfId="37114" xr:uid="{562A8FA3-709A-4322-8C3A-8710E9F59F96}"/>
    <cellStyle name="Input 4 2 3 4 5" xfId="8886" xr:uid="{81640819-B34C-4EF0-9176-FC420E7974B7}"/>
    <cellStyle name="Input 4 2 3 4 5 2" xfId="40796" xr:uid="{4626BF08-A007-4B3D-8103-AE20046FE52E}"/>
    <cellStyle name="Input 4 2 3 4 6" xfId="46625" xr:uid="{E60587E6-277B-4A25-9EEF-859723C5B0D4}"/>
    <cellStyle name="Input 4 2 3 5" xfId="8887" xr:uid="{C8B07169-0113-4769-93A0-C9A0BBAFB416}"/>
    <cellStyle name="Input 4 2 3 5 2" xfId="8888" xr:uid="{8EF3E940-0E0D-4D46-A853-8297ECC55570}"/>
    <cellStyle name="Input 4 2 3 5 2 2" xfId="8889" xr:uid="{1BDF41D4-8C63-434F-98D5-D89F9B445876}"/>
    <cellStyle name="Input 4 2 3 5 2 2 2" xfId="38946" xr:uid="{6C427280-6A5E-4B50-A322-31BFBE676371}"/>
    <cellStyle name="Input 4 2 3 5 2 3" xfId="35003" xr:uid="{5A6EC720-BB0E-42DD-A777-5300C2A14773}"/>
    <cellStyle name="Input 4 2 3 5 3" xfId="8890" xr:uid="{EC542745-6546-4E53-8F6E-2A6812AAA9DD}"/>
    <cellStyle name="Input 4 2 3 5 3 2" xfId="8891" xr:uid="{FFA1B02F-6523-464F-A1AB-BC36688CD6F6}"/>
    <cellStyle name="Input 4 2 3 5 3 2 2" xfId="29535" xr:uid="{6965BEA9-1213-4C02-8D79-22A9BD5DD4AF}"/>
    <cellStyle name="Input 4 2 3 5 3 3" xfId="43869" xr:uid="{8AC3BBD9-AC32-4528-80C1-6DD55AA733D0}"/>
    <cellStyle name="Input 4 2 3 5 4" xfId="8892" xr:uid="{DFBF7130-3123-4A4D-AB35-3B6F418FB85B}"/>
    <cellStyle name="Input 4 2 3 5 4 2" xfId="40797" xr:uid="{C3A7A60A-728B-4377-ABD9-73E31C806CF3}"/>
    <cellStyle name="Input 4 2 3 5 5" xfId="32632" xr:uid="{08A02E18-F180-47F6-9617-7B4657ED06C6}"/>
    <cellStyle name="Input 4 2 3 6" xfId="8893" xr:uid="{72E935D1-2782-47A9-9BB6-F540D9A53CC0}"/>
    <cellStyle name="Input 4 2 3 6 2" xfId="8894" xr:uid="{70FBA1EA-BBED-4547-8D1D-8E0BFC2CA2F4}"/>
    <cellStyle name="Input 4 2 3 6 2 2" xfId="29106" xr:uid="{2ECED39F-B5EB-4638-966B-E49C5FA88A20}"/>
    <cellStyle name="Input 4 2 3 6 3" xfId="34955" xr:uid="{99076BF0-5644-4794-924F-153A12D796C1}"/>
    <cellStyle name="Input 4 2 3 7" xfId="8895" xr:uid="{2DCE5FB0-2921-483B-BDBC-2EDEED29ED7C}"/>
    <cellStyle name="Input 4 2 3 7 2" xfId="8896" xr:uid="{FAB41562-D2EE-42EC-AB34-6A09D76C9188}"/>
    <cellStyle name="Input 4 2 3 7 2 2" xfId="45060" xr:uid="{1F84F068-9735-4A00-B42E-7EAA33AB36F4}"/>
    <cellStyle name="Input 4 2 3 7 3" xfId="49510" xr:uid="{14B7D176-16C2-4822-8D82-12A2614D8C1D}"/>
    <cellStyle name="Input 4 2 3 8" xfId="8897" xr:uid="{62C5C9E0-B4E2-44D9-AD54-B00207BA7617}"/>
    <cellStyle name="Input 4 2 3 8 2" xfId="27306" xr:uid="{74AC4DDA-F332-4DAF-93CC-592177205667}"/>
    <cellStyle name="Input 4 2 3 9" xfId="31538" xr:uid="{B95E1FE8-01AC-4F22-B1A1-CA497603A6AB}"/>
    <cellStyle name="Input 4 2 4" xfId="1183" xr:uid="{0EA920BC-1193-4F63-BBD8-A9BE2B2AF9BC}"/>
    <cellStyle name="Input 4 2 4 2" xfId="1535" xr:uid="{D663B5ED-1F08-4AEA-9965-7AE433F61D8F}"/>
    <cellStyle name="Input 4 2 4 2 2" xfId="2526" xr:uid="{7004FB69-42BB-494D-8EB6-D208324D86CB}"/>
    <cellStyle name="Input 4 2 4 2 2 2" xfId="8898" xr:uid="{B183FC64-6F08-4437-8F37-5E948F9EED44}"/>
    <cellStyle name="Input 4 2 4 2 2 2 2" xfId="8899" xr:uid="{21DD0EA7-17D0-44BF-8F4E-BE8CAABBA4B9}"/>
    <cellStyle name="Input 4 2 4 2 2 2 2 2" xfId="8900" xr:uid="{C5C63F83-4B60-4703-A29A-A9487341EDF5}"/>
    <cellStyle name="Input 4 2 4 2 2 2 2 2 2" xfId="38270" xr:uid="{7F185247-D671-4193-8D8B-F24A74E8AC48}"/>
    <cellStyle name="Input 4 2 4 2 2 2 2 3" xfId="30938" xr:uid="{663F6CFB-60C5-461C-BEF1-AFA28D411F38}"/>
    <cellStyle name="Input 4 2 4 2 2 2 3" xfId="8901" xr:uid="{638A898D-B904-4318-A88F-4D12D0EFE4F2}"/>
    <cellStyle name="Input 4 2 4 2 2 2 3 2" xfId="8902" xr:uid="{ABC99279-67BA-41E3-A05A-FAF57F5D33A7}"/>
    <cellStyle name="Input 4 2 4 2 2 2 3 2 2" xfId="40798" xr:uid="{6AF82DAA-6334-45B3-AE02-2054C762C98E}"/>
    <cellStyle name="Input 4 2 4 2 2 2 3 3" xfId="30006" xr:uid="{7941316A-7643-4F26-AF33-443F29120AEE}"/>
    <cellStyle name="Input 4 2 4 2 2 2 4" xfId="8903" xr:uid="{AAE412F5-1FB7-4C01-A224-ACDC2DF0CF52}"/>
    <cellStyle name="Input 4 2 4 2 2 2 4 2" xfId="40799" xr:uid="{BB5A0846-9B32-425F-B7CC-F5B06486EB9E}"/>
    <cellStyle name="Input 4 2 4 2 2 2 5" xfId="25825" xr:uid="{1D91479B-5F10-4ADA-9CE5-01FC4AADA584}"/>
    <cellStyle name="Input 4 2 4 2 2 3" xfId="8904" xr:uid="{39C680F9-FB37-47B1-96DD-59E4F0B29C5F}"/>
    <cellStyle name="Input 4 2 4 2 2 3 2" xfId="8905" xr:uid="{2A2EF6FD-CE27-4C47-AB41-6EC7A11E2154}"/>
    <cellStyle name="Input 4 2 4 2 2 3 2 2" xfId="39445" xr:uid="{560AD278-0E88-47F3-BAF3-A29E04659771}"/>
    <cellStyle name="Input 4 2 4 2 2 3 3" xfId="43917" xr:uid="{33FE4F44-F491-4536-B36C-93B7FDBC1886}"/>
    <cellStyle name="Input 4 2 4 2 2 4" xfId="8906" xr:uid="{43987F2C-0A74-493B-A8AF-D6DE9B981F90}"/>
    <cellStyle name="Input 4 2 4 2 2 4 2" xfId="8907" xr:uid="{788EFBD5-62D0-4170-A3A9-92793F2C6E40}"/>
    <cellStyle name="Input 4 2 4 2 2 4 2 2" xfId="40800" xr:uid="{5759816D-8743-4767-81E6-F5A0D12952D5}"/>
    <cellStyle name="Input 4 2 4 2 2 4 3" xfId="37384" xr:uid="{E272007F-85B0-485C-8C05-B99C29CDE376}"/>
    <cellStyle name="Input 4 2 4 2 2 5" xfId="8908" xr:uid="{2F98F08E-E648-428D-80EF-E162C3433FA8}"/>
    <cellStyle name="Input 4 2 4 2 2 5 2" xfId="40801" xr:uid="{6EDA06B4-EAC0-4CDE-B9EA-66D0FC539C18}"/>
    <cellStyle name="Input 4 2 4 2 2 6" xfId="48556" xr:uid="{485EA64E-EC95-4241-9ED3-C1D1C066B9C2}"/>
    <cellStyle name="Input 4 2 4 2 3" xfId="8909" xr:uid="{91260E6F-1B15-441C-9BD8-0107DA4FBFB6}"/>
    <cellStyle name="Input 4 2 4 2 3 2" xfId="8910" xr:uid="{51E7873E-3959-43D8-814B-1C10162FD428}"/>
    <cellStyle name="Input 4 2 4 2 3 2 2" xfId="8911" xr:uid="{DED98118-D2D4-417F-82F6-35091E1AA6B1}"/>
    <cellStyle name="Input 4 2 4 2 3 2 2 2" xfId="38498" xr:uid="{0513B72A-19A3-43BB-9C4A-64FD022D4ADD}"/>
    <cellStyle name="Input 4 2 4 2 3 2 3" xfId="34473" xr:uid="{62087435-2037-4FC7-AC35-8637A7B4BDB8}"/>
    <cellStyle name="Input 4 2 4 2 3 3" xfId="8912" xr:uid="{6DE0CD3F-97BC-4D3D-B5C8-56CDACD5F419}"/>
    <cellStyle name="Input 4 2 4 2 3 3 2" xfId="8913" xr:uid="{5D65A9AF-D507-46B1-A4A0-D7C119FF8823}"/>
    <cellStyle name="Input 4 2 4 2 3 3 2 2" xfId="31074" xr:uid="{0F2A04ED-3750-4BCE-A9FA-EC5042311C85}"/>
    <cellStyle name="Input 4 2 4 2 3 3 3" xfId="36251" xr:uid="{32687CE3-ADF2-4291-BD7A-0B96219FDD69}"/>
    <cellStyle name="Input 4 2 4 2 3 4" xfId="8914" xr:uid="{BDE8F54C-ECDB-4B7E-A977-EC9E0EDB5EFA}"/>
    <cellStyle name="Input 4 2 4 2 3 4 2" xfId="40802" xr:uid="{803CF1EE-EC5E-442A-861D-72D6437F091C}"/>
    <cellStyle name="Input 4 2 4 2 3 5" xfId="30782" xr:uid="{6EA5B564-FE8A-4499-AEB6-C6359B953CCA}"/>
    <cellStyle name="Input 4 2 4 2 4" xfId="8915" xr:uid="{233C3593-6A48-493E-B73B-4A59E60B3B8B}"/>
    <cellStyle name="Input 4 2 4 2 4 2" xfId="8916" xr:uid="{9EE5E9ED-A9D3-46F2-AFA6-2AF3CDB4A6C2}"/>
    <cellStyle name="Input 4 2 4 2 4 2 2" xfId="39061" xr:uid="{D0109BA9-FAFE-429E-95DA-71B74A00D005}"/>
    <cellStyle name="Input 4 2 4 2 4 3" xfId="30254" xr:uid="{75FE84BE-70DA-451F-B9AD-06730E0258F1}"/>
    <cellStyle name="Input 4 2 4 2 5" xfId="8917" xr:uid="{56296B6C-0F02-4E0A-9A9E-AC6E56D1EEF0}"/>
    <cellStyle name="Input 4 2 4 2 5 2" xfId="8918" xr:uid="{81EE6668-3676-4FBF-AE75-5792E02A9351}"/>
    <cellStyle name="Input 4 2 4 2 5 2 2" xfId="40803" xr:uid="{22183667-A350-45CF-952F-931017AB366D}"/>
    <cellStyle name="Input 4 2 4 2 5 3" xfId="31031" xr:uid="{AF45E36F-054A-4AF3-A8EB-4F206CA60013}"/>
    <cellStyle name="Input 4 2 4 2 6" xfId="8919" xr:uid="{5A149C28-2315-4821-893E-AA97EE2FEA32}"/>
    <cellStyle name="Input 4 2 4 2 6 2" xfId="40804" xr:uid="{F20AF0BF-29F9-4634-A7C3-4161C0C82D19}"/>
    <cellStyle name="Input 4 2 4 2 7" xfId="28568" xr:uid="{5C5973D9-96E2-433E-991D-642D98148336}"/>
    <cellStyle name="Input 4 2 4 3" xfId="1797" xr:uid="{F568D414-BB39-4FE8-AAE6-D64EE737DAFB}"/>
    <cellStyle name="Input 4 2 4 3 2" xfId="2782" xr:uid="{25A07399-AFED-4F71-ADC7-A0080F8CB96C}"/>
    <cellStyle name="Input 4 2 4 3 2 2" xfId="8920" xr:uid="{D93C2C7E-92B5-4EFB-99D1-44E1837C38EC}"/>
    <cellStyle name="Input 4 2 4 3 2 2 2" xfId="8921" xr:uid="{3D0910E6-2CBE-4E74-B13A-DB72B1F481EE}"/>
    <cellStyle name="Input 4 2 4 3 2 2 2 2" xfId="8922" xr:uid="{D72FBEC3-10A0-4F75-BFCA-013CEFBBF61E}"/>
    <cellStyle name="Input 4 2 4 3 2 2 2 2 2" xfId="37903" xr:uid="{CA297786-24D6-4984-927D-88A2D1478453}"/>
    <cellStyle name="Input 4 2 4 3 2 2 2 3" xfId="28240" xr:uid="{416125CD-E5DA-4694-BD39-F46AE4A8CF70}"/>
    <cellStyle name="Input 4 2 4 3 2 2 3" xfId="8923" xr:uid="{E0A7137A-71EA-480A-89EB-54BDC7D88934}"/>
    <cellStyle name="Input 4 2 4 3 2 2 3 2" xfId="8924" xr:uid="{062BCC8D-C3FD-41FE-85B5-66F90EFD91DC}"/>
    <cellStyle name="Input 4 2 4 3 2 2 3 2 2" xfId="40805" xr:uid="{C9B131D6-5DD7-4255-BD24-A570465C8B9C}"/>
    <cellStyle name="Input 4 2 4 3 2 2 3 3" xfId="33941" xr:uid="{B87BF730-E464-4736-B6BD-9E4F8D48AB29}"/>
    <cellStyle name="Input 4 2 4 3 2 2 4" xfId="8925" xr:uid="{D0B332DD-6161-463F-A911-201DA0790A24}"/>
    <cellStyle name="Input 4 2 4 3 2 2 4 2" xfId="47772" xr:uid="{E8AB3B12-A7EA-4E6F-9B2F-DD1C48249378}"/>
    <cellStyle name="Input 4 2 4 3 2 2 5" xfId="29279" xr:uid="{C5B2FDEC-09E0-4A94-A774-35FEC09505C0}"/>
    <cellStyle name="Input 4 2 4 3 2 3" xfId="8926" xr:uid="{86BCF6E6-8EB4-4E7A-9E02-1D4DF4C2A444}"/>
    <cellStyle name="Input 4 2 4 3 2 3 2" xfId="8927" xr:uid="{59F776A0-17A8-401B-AC5C-178DF476266A}"/>
    <cellStyle name="Input 4 2 4 3 2 3 2 2" xfId="29452" xr:uid="{D358286A-ED72-434B-B559-5B24F863610A}"/>
    <cellStyle name="Input 4 2 4 3 2 3 3" xfId="45519" xr:uid="{5F9C1E2E-8397-4EE4-9658-B5D943960D5A}"/>
    <cellStyle name="Input 4 2 4 3 2 4" xfId="8928" xr:uid="{9AA1FF38-B8C0-4FD6-B127-3C77D713D3F5}"/>
    <cellStyle name="Input 4 2 4 3 2 4 2" xfId="8929" xr:uid="{FF47BAC8-E10E-4B78-A815-034C9F97AEA1}"/>
    <cellStyle name="Input 4 2 4 3 2 4 2 2" xfId="40806" xr:uid="{B5FCB70A-69FF-4418-8EA6-02A3D88E3252}"/>
    <cellStyle name="Input 4 2 4 3 2 4 3" xfId="31204" xr:uid="{7B0DFBE2-56B6-4915-8B41-9F4BF0DC9DAF}"/>
    <cellStyle name="Input 4 2 4 3 2 5" xfId="8930" xr:uid="{748618FE-4F10-4755-BE1D-0961B44104B3}"/>
    <cellStyle name="Input 4 2 4 3 2 5 2" xfId="45550" xr:uid="{2B291AF5-426E-45DE-B421-5543E48EE4C1}"/>
    <cellStyle name="Input 4 2 4 3 2 6" xfId="32370" xr:uid="{D8FEDC32-7847-4EEF-BE43-A94B45EFD435}"/>
    <cellStyle name="Input 4 2 4 3 3" xfId="8931" xr:uid="{308B03AC-5270-4F3E-A597-CD32324D95F8}"/>
    <cellStyle name="Input 4 2 4 3 3 2" xfId="8932" xr:uid="{0DCD498E-4FB1-412A-A796-8C84C8F1CEC1}"/>
    <cellStyle name="Input 4 2 4 3 3 2 2" xfId="8933" xr:uid="{3805380B-9E34-40F6-903B-6D9CE068B6B4}"/>
    <cellStyle name="Input 4 2 4 3 3 2 2 2" xfId="27593" xr:uid="{0B3973CE-8924-454B-B850-82C4A4BCC79E}"/>
    <cellStyle name="Input 4 2 4 3 3 2 3" xfId="46210" xr:uid="{FFE6A53E-CDCD-448E-9369-59CA7DED7183}"/>
    <cellStyle name="Input 4 2 4 3 3 3" xfId="8934" xr:uid="{8DDFAEFE-1CA9-490F-A242-09BAA185385D}"/>
    <cellStyle name="Input 4 2 4 3 3 3 2" xfId="8935" xr:uid="{B9C53913-7102-4B01-AE1D-C201181E3E69}"/>
    <cellStyle name="Input 4 2 4 3 3 3 2 2" xfId="40807" xr:uid="{49640161-1B13-4B54-9F39-371F90E58B52}"/>
    <cellStyle name="Input 4 2 4 3 3 3 3" xfId="34969" xr:uid="{D208F35C-CE67-4BF2-949C-4AF4EB4ADF69}"/>
    <cellStyle name="Input 4 2 4 3 3 4" xfId="8936" xr:uid="{9C67B060-5E81-40E4-AFA7-CCD89D4470E7}"/>
    <cellStyle name="Input 4 2 4 3 3 4 2" xfId="43767" xr:uid="{8953B0B3-00C0-4AEB-8F02-BFC75C0BC722}"/>
    <cellStyle name="Input 4 2 4 3 3 5" xfId="45874" xr:uid="{4870BB3B-A6E6-47C2-83AE-4F1DEF61C01F}"/>
    <cellStyle name="Input 4 2 4 3 4" xfId="8937" xr:uid="{71464A60-78C8-4EDC-81A8-66FCFAFEA9F8}"/>
    <cellStyle name="Input 4 2 4 3 4 2" xfId="8938" xr:uid="{CF683168-DF60-422C-B632-7DCD59971AA8}"/>
    <cellStyle name="Input 4 2 4 3 4 2 2" xfId="39087" xr:uid="{3907C8BD-A120-4327-A396-2EEBBE5B4CE2}"/>
    <cellStyle name="Input 4 2 4 3 4 3" xfId="45994" xr:uid="{2C614002-27A9-4BE1-8CCC-F6BE2BC9266B}"/>
    <cellStyle name="Input 4 2 4 3 5" xfId="8939" xr:uid="{EDAC7EBB-8C69-4200-9F14-A006199EF524}"/>
    <cellStyle name="Input 4 2 4 3 5 2" xfId="8940" xr:uid="{903ACB5E-08D4-4C46-8D8F-ED11195A2A5E}"/>
    <cellStyle name="Input 4 2 4 3 5 2 2" xfId="40808" xr:uid="{BF9FA087-EEFF-4F2C-886E-5808C3D8221E}"/>
    <cellStyle name="Input 4 2 4 3 5 3" xfId="26658" xr:uid="{71105336-C643-4A7E-A3AC-CE79377447D0}"/>
    <cellStyle name="Input 4 2 4 3 6" xfId="8941" xr:uid="{A3DA417D-35B5-4493-994A-36DFCF688476}"/>
    <cellStyle name="Input 4 2 4 3 6 2" xfId="40809" xr:uid="{434FCD8A-F6A8-484A-8C0C-EFF280DEB6B6}"/>
    <cellStyle name="Input 4 2 4 3 7" xfId="46973" xr:uid="{3E985D40-A327-4B13-BDFC-C6BB7EAD95B6}"/>
    <cellStyle name="Input 4 2 4 4" xfId="2186" xr:uid="{C30C0D91-F301-4346-9AA0-4E35E7E240F5}"/>
    <cellStyle name="Input 4 2 4 4 2" xfId="8942" xr:uid="{BFD079BF-E292-4A05-89C0-2317B146B63B}"/>
    <cellStyle name="Input 4 2 4 4 2 2" xfId="8943" xr:uid="{7A106879-4135-4609-8212-8682CB5D06DE}"/>
    <cellStyle name="Input 4 2 4 4 2 2 2" xfId="8944" xr:uid="{93948452-C4CE-4505-B535-D87849640A81}"/>
    <cellStyle name="Input 4 2 4 4 2 2 2 2" xfId="38529" xr:uid="{F2CBCEF9-A9FC-4264-AE3B-DB17BBC89F0A}"/>
    <cellStyle name="Input 4 2 4 4 2 2 3" xfId="34519" xr:uid="{7C5E998B-74B0-4445-8002-F4D48FD4D307}"/>
    <cellStyle name="Input 4 2 4 4 2 3" xfId="8945" xr:uid="{025732DB-8EED-4063-8EE6-0BFAD1B0C97A}"/>
    <cellStyle name="Input 4 2 4 4 2 3 2" xfId="8946" xr:uid="{79CD39A0-9257-4859-9A89-07E7E0B6FA9B}"/>
    <cellStyle name="Input 4 2 4 4 2 3 2 2" xfId="40810" xr:uid="{1EC6748C-39AB-442A-AE81-EF482E9B92B0}"/>
    <cellStyle name="Input 4 2 4 4 2 3 3" xfId="48902" xr:uid="{F3D28999-3B8F-4FFC-B59A-68ABC715E8EB}"/>
    <cellStyle name="Input 4 2 4 4 2 4" xfId="8947" xr:uid="{1969480D-7D13-4A36-9765-13692219FA3E}"/>
    <cellStyle name="Input 4 2 4 4 2 4 2" xfId="40811" xr:uid="{B21CBC9A-A32F-45AA-801F-BC0DCF988516}"/>
    <cellStyle name="Input 4 2 4 4 2 5" xfId="44565" xr:uid="{9E7A29DB-854B-4B5E-ABF1-7861F4129B17}"/>
    <cellStyle name="Input 4 2 4 4 3" xfId="8948" xr:uid="{8D20454E-D00D-487C-953B-639379314E38}"/>
    <cellStyle name="Input 4 2 4 4 3 2" xfId="8949" xr:uid="{0C543A93-E806-4897-A752-83A786495542}"/>
    <cellStyle name="Input 4 2 4 4 3 2 2" xfId="38939" xr:uid="{4CDA691D-6EFE-494D-AF49-68EFE6B2D2AA}"/>
    <cellStyle name="Input 4 2 4 4 3 3" xfId="34998" xr:uid="{CB229651-2F0E-42CE-A7C1-85B5DC800B3B}"/>
    <cellStyle name="Input 4 2 4 4 4" xfId="8950" xr:uid="{DF6B9019-73F0-4725-986A-990B858D0C48}"/>
    <cellStyle name="Input 4 2 4 4 4 2" xfId="8951" xr:uid="{1B7E1608-F750-48E4-82B2-AF5712730EC6}"/>
    <cellStyle name="Input 4 2 4 4 4 2 2" xfId="40812" xr:uid="{F39219BD-F105-4CC9-A487-A40F178B058F}"/>
    <cellStyle name="Input 4 2 4 4 4 3" xfId="36697" xr:uid="{4EC0D77B-2094-42F9-AAA9-C779845B097E}"/>
    <cellStyle name="Input 4 2 4 4 5" xfId="8952" xr:uid="{3B2DD2C3-428A-4442-96AD-3412DF756C93}"/>
    <cellStyle name="Input 4 2 4 4 5 2" xfId="40813" xr:uid="{4D4235D1-A093-46A9-81C2-9B5FF9B3A19A}"/>
    <cellStyle name="Input 4 2 4 4 6" xfId="32218" xr:uid="{BCDAA641-81F5-45C6-B3EF-E7F0DFB6C4C3}"/>
    <cellStyle name="Input 4 2 4 5" xfId="8953" xr:uid="{7DBA603D-3FAD-4F1F-B72F-D171736F144A}"/>
    <cellStyle name="Input 4 2 4 5 2" xfId="8954" xr:uid="{0D0E85E2-BA6F-4625-99A7-763D9FA36726}"/>
    <cellStyle name="Input 4 2 4 5 2 2" xfId="8955" xr:uid="{1A728DCE-64CC-47CA-B8CD-9D90BA2863AC}"/>
    <cellStyle name="Input 4 2 4 5 2 2 2" xfId="38625" xr:uid="{D5D43219-A543-4BCF-9D37-D55CB5946AB1}"/>
    <cellStyle name="Input 4 2 4 5 2 3" xfId="34627" xr:uid="{1B224785-9BEF-4AD0-A7A1-C72CBBB55365}"/>
    <cellStyle name="Input 4 2 4 5 3" xfId="8956" xr:uid="{AC07F112-F435-4013-BFF7-2E45CE1781EC}"/>
    <cellStyle name="Input 4 2 4 5 3 2" xfId="8957" xr:uid="{20C534F0-EB76-4C9D-BE52-8F50B2251DCE}"/>
    <cellStyle name="Input 4 2 4 5 3 2 2" xfId="40814" xr:uid="{315B7430-F3F4-46F1-8191-1F9E6E44ED6F}"/>
    <cellStyle name="Input 4 2 4 5 3 3" xfId="47615" xr:uid="{830B13AA-9691-4356-8207-EE0FEA3F70CB}"/>
    <cellStyle name="Input 4 2 4 5 4" xfId="8958" xr:uid="{36A410D2-761A-4749-AFE7-6729E89EAE83}"/>
    <cellStyle name="Input 4 2 4 5 4 2" xfId="40815" xr:uid="{34A8C733-41F6-4F8F-9876-7FF7A4FC195F}"/>
    <cellStyle name="Input 4 2 4 5 5" xfId="29531" xr:uid="{E1C13D06-C9CB-43C0-8F91-74242A3110AB}"/>
    <cellStyle name="Input 4 2 4 6" xfId="8959" xr:uid="{CE48D901-4EA4-4D18-BD5C-A2E7F254B5F0}"/>
    <cellStyle name="Input 4 2 4 6 2" xfId="8960" xr:uid="{98FA7513-D80A-47AF-A809-334D6CC859F7}"/>
    <cellStyle name="Input 4 2 4 6 2 2" xfId="29843" xr:uid="{FA287003-6F3F-4AEC-9D3C-E1EFB935BFA5}"/>
    <cellStyle name="Input 4 2 4 6 3" xfId="26300" xr:uid="{34B0172E-E512-4D57-87FE-C310979E66D6}"/>
    <cellStyle name="Input 4 2 4 7" xfId="8961" xr:uid="{A1BB8364-5EDA-4FEC-BA4F-A8EABF0ECE3D}"/>
    <cellStyle name="Input 4 2 4 7 2" xfId="8962" xr:uid="{B39251F5-4AA8-4F54-97F1-79940143A7E5}"/>
    <cellStyle name="Input 4 2 4 7 2 2" xfId="40816" xr:uid="{B82428EC-3F10-41CC-B7E4-11A6E351B307}"/>
    <cellStyle name="Input 4 2 4 7 3" xfId="35973" xr:uid="{66FEF5E8-B773-430C-B5B4-6077B4EE4F75}"/>
    <cellStyle name="Input 4 2 4 8" xfId="8963" xr:uid="{44450F02-AB62-4159-977F-E467B587B9FB}"/>
    <cellStyle name="Input 4 2 4 8 2" xfId="28384" xr:uid="{43A4C718-26A9-428E-A06D-E8B521E2C9E0}"/>
    <cellStyle name="Input 4 2 4 9" xfId="48604" xr:uid="{BB184457-6006-4C63-AB07-DF6D3EC65423}"/>
    <cellStyle name="Input 4 2 5" xfId="1160" xr:uid="{1E39E55C-DFA5-4340-B527-2708D547CE43}"/>
    <cellStyle name="Input 4 2 5 2" xfId="2167" xr:uid="{0DC6DA69-B981-4B48-8DA2-604DFC12BA67}"/>
    <cellStyle name="Input 4 2 5 2 2" xfId="8964" xr:uid="{C489F7BD-A2E1-448A-A815-B97B4EDF9390}"/>
    <cellStyle name="Input 4 2 5 2 2 2" xfId="8965" xr:uid="{EEDCE3AE-473D-4EE3-A8DF-9F4826A285F7}"/>
    <cellStyle name="Input 4 2 5 2 2 2 2" xfId="8966" xr:uid="{2E41BE17-5323-43F1-B3B9-314210004FDC}"/>
    <cellStyle name="Input 4 2 5 2 2 2 2 2" xfId="48791" xr:uid="{2849FBF9-CF21-4F29-A623-64275961EA1E}"/>
    <cellStyle name="Input 4 2 5 2 2 2 3" xfId="47960" xr:uid="{6DA52928-2663-47E9-9031-4A5FCF995F41}"/>
    <cellStyle name="Input 4 2 5 2 2 3" xfId="8967" xr:uid="{BC203E1D-B1F1-42AC-BEEC-41018A7A808F}"/>
    <cellStyle name="Input 4 2 5 2 2 3 2" xfId="8968" xr:uid="{FE173A42-E30A-4981-A5F3-631B244FBDA5}"/>
    <cellStyle name="Input 4 2 5 2 2 3 2 2" xfId="29209" xr:uid="{04287D40-F807-49CE-B99E-287AE647FAE9}"/>
    <cellStyle name="Input 4 2 5 2 2 3 3" xfId="43800" xr:uid="{4EFD5538-6C72-481F-A0BD-12BFC906EA07}"/>
    <cellStyle name="Input 4 2 5 2 2 4" xfId="8969" xr:uid="{F14CB645-09B3-4E15-8279-0022F3FD36AF}"/>
    <cellStyle name="Input 4 2 5 2 2 4 2" xfId="40817" xr:uid="{9398D5D3-4E7D-40CB-897C-5F0C8F0F375E}"/>
    <cellStyle name="Input 4 2 5 2 2 5" xfId="33113" xr:uid="{AD6F2627-7587-4C9D-BCD3-CF5BC94D6874}"/>
    <cellStyle name="Input 4 2 5 2 3" xfId="8970" xr:uid="{6A57D305-89CF-4413-8487-D27006AF1943}"/>
    <cellStyle name="Input 4 2 5 2 3 2" xfId="8971" xr:uid="{CAB841F1-EC4E-410D-9FC7-5AC1A7E098E3}"/>
    <cellStyle name="Input 4 2 5 2 3 2 2" xfId="28639" xr:uid="{6D3793A5-AF22-4C6F-B2AB-2ECDBB30A738}"/>
    <cellStyle name="Input 4 2 5 2 3 3" xfId="33601" xr:uid="{A19F2767-0C52-479D-8EDF-431DB3E91A51}"/>
    <cellStyle name="Input 4 2 5 2 4" xfId="8972" xr:uid="{99C94A7F-0BFE-489F-9028-E8367538977B}"/>
    <cellStyle name="Input 4 2 5 2 4 2" xfId="8973" xr:uid="{888525E3-7D0B-4E48-986E-8C60E73E21C3}"/>
    <cellStyle name="Input 4 2 5 2 4 2 2" xfId="40818" xr:uid="{A23CD148-A6BD-41F8-A0FE-9D56CD602BAF}"/>
    <cellStyle name="Input 4 2 5 2 4 3" xfId="35668" xr:uid="{F9503B52-5CFA-43FC-BC80-24CD167A0E4C}"/>
    <cellStyle name="Input 4 2 5 2 5" xfId="8974" xr:uid="{44510FF5-D540-4776-ACF8-243ED533542F}"/>
    <cellStyle name="Input 4 2 5 2 5 2" xfId="40819" xr:uid="{CD910D65-2A2C-46A1-BB69-B7C3516B8724}"/>
    <cellStyle name="Input 4 2 5 2 6" xfId="48150" xr:uid="{2DC80211-6722-4446-8733-BBE37CDCD8DE}"/>
    <cellStyle name="Input 4 2 5 3" xfId="8975" xr:uid="{8F0663DA-D847-4C88-B51D-E65328608D2D}"/>
    <cellStyle name="Input 4 2 5 3 2" xfId="8976" xr:uid="{2D2C82E7-B284-4B85-B72A-F3D042C3BC6C}"/>
    <cellStyle name="Input 4 2 5 3 2 2" xfId="8977" xr:uid="{F07D7AA2-DFCB-4EA4-9A35-13DA58C335CA}"/>
    <cellStyle name="Input 4 2 5 3 2 2 2" xfId="43813" xr:uid="{A51C7B18-0AD0-423F-B706-7CCCDBCE5B85}"/>
    <cellStyle name="Input 4 2 5 3 2 3" xfId="35542" xr:uid="{D43562C8-1E23-4828-B4F5-2C49F0C3D750}"/>
    <cellStyle name="Input 4 2 5 3 3" xfId="8978" xr:uid="{9497386C-C9C1-4E29-BE19-102BBF716526}"/>
    <cellStyle name="Input 4 2 5 3 3 2" xfId="8979" xr:uid="{E8471328-30BF-4590-9000-3ABF38352A65}"/>
    <cellStyle name="Input 4 2 5 3 3 2 2" xfId="30210" xr:uid="{87F6E261-E629-4C13-BC7D-495E05F6A5DB}"/>
    <cellStyle name="Input 4 2 5 3 3 3" xfId="25575" xr:uid="{C5828A2B-C4D2-449B-8C49-3A09C4D1D86F}"/>
    <cellStyle name="Input 4 2 5 3 4" xfId="8980" xr:uid="{B409440D-3D5B-442F-8DEC-2E564ACB6808}"/>
    <cellStyle name="Input 4 2 5 3 4 2" xfId="30574" xr:uid="{13A2F3D9-AAC8-4232-BF80-0675B28142B8}"/>
    <cellStyle name="Input 4 2 5 3 5" xfId="46717" xr:uid="{6334C609-BFB0-47B8-ACF0-A8E6807A5384}"/>
    <cellStyle name="Input 4 2 5 4" xfId="8981" xr:uid="{19601128-3777-448C-935C-9581256F902C}"/>
    <cellStyle name="Input 4 2 5 4 2" xfId="8982" xr:uid="{EDCC1D41-B252-4B5C-9E7D-56AA17312A7D}"/>
    <cellStyle name="Input 4 2 5 4 2 2" xfId="31047" xr:uid="{0BC1DA99-C10D-4DFC-8186-C510EF6B31F7}"/>
    <cellStyle name="Input 4 2 5 4 3" xfId="47614" xr:uid="{A273C2DC-969B-4CC4-88A0-0F101B05E107}"/>
    <cellStyle name="Input 4 2 5 5" xfId="8983" xr:uid="{D2FF2997-8FF1-4988-BD7A-043A3FF1DEC8}"/>
    <cellStyle name="Input 4 2 5 5 2" xfId="8984" xr:uid="{A5CA1CBF-467F-4F4A-8099-4DF8FD0BD320}"/>
    <cellStyle name="Input 4 2 5 5 2 2" xfId="27824" xr:uid="{D36A5975-F832-4189-8E6C-B7BC48EB268B}"/>
    <cellStyle name="Input 4 2 5 5 3" xfId="29867" xr:uid="{9EE6CFB7-B69E-4ED6-B9B9-3E61B214FA00}"/>
    <cellStyle name="Input 4 2 5 6" xfId="8985" xr:uid="{8BA3563B-C36E-4922-88EC-CBE38F22D31F}"/>
    <cellStyle name="Input 4 2 5 6 2" xfId="49398" xr:uid="{56B13059-62C9-4494-B487-908C09A3A3DC}"/>
    <cellStyle name="Input 4 2 5 7" xfId="25375" xr:uid="{5A895E28-8DA4-4D42-8576-B50CB1BB35C4}"/>
    <cellStyle name="Input 4 2 6" xfId="950" xr:uid="{AD59D32D-58FC-4EB9-9D9E-D53CA68AC35E}"/>
    <cellStyle name="Input 4 2 6 2" xfId="1995" xr:uid="{B760A72F-855C-437C-96E7-C3A6F837C85B}"/>
    <cellStyle name="Input 4 2 6 2 2" xfId="8986" xr:uid="{A0EF2FCC-A0C9-4ADB-8820-7DEF076611F5}"/>
    <cellStyle name="Input 4 2 6 2 2 2" xfId="8987" xr:uid="{3CBDBFD9-D715-4DE1-8872-930C2D827864}"/>
    <cellStyle name="Input 4 2 6 2 2 2 2" xfId="8988" xr:uid="{CA0AD2D8-913E-4C55-83B1-2228B3557E6D}"/>
    <cellStyle name="Input 4 2 6 2 2 2 2 2" xfId="38015" xr:uid="{C15A98FA-DAAA-4EF2-95BB-D9176F8741A9}"/>
    <cellStyle name="Input 4 2 6 2 2 2 3" xfId="43899" xr:uid="{C5E3A90D-3DAF-4B4D-8C65-747F864ADE4D}"/>
    <cellStyle name="Input 4 2 6 2 2 3" xfId="8989" xr:uid="{1357752A-5523-46B9-A646-EDE22C40C2B6}"/>
    <cellStyle name="Input 4 2 6 2 2 3 2" xfId="8990" xr:uid="{A7FEB0B9-2A15-4957-85A6-501155A41CBD}"/>
    <cellStyle name="Input 4 2 6 2 2 3 2 2" xfId="26522" xr:uid="{A84F859E-7A4B-4453-846A-38EFA75168A3}"/>
    <cellStyle name="Input 4 2 6 2 2 3 3" xfId="35856" xr:uid="{7EDDABD9-B463-44F0-9FC2-4AB4FC31823F}"/>
    <cellStyle name="Input 4 2 6 2 2 4" xfId="8991" xr:uid="{F696DDBC-A178-465E-A18D-5723F2B6AA85}"/>
    <cellStyle name="Input 4 2 6 2 2 4 2" xfId="26777" xr:uid="{6EB7E5A5-CDE6-4A35-B3BE-172CD535E044}"/>
    <cellStyle name="Input 4 2 6 2 2 5" xfId="33015" xr:uid="{D3F30C6A-85E3-406C-A142-B8B538FFF854}"/>
    <cellStyle name="Input 4 2 6 2 3" xfId="8992" xr:uid="{29157963-F684-4CA8-8F2D-3E75E35A9557}"/>
    <cellStyle name="Input 4 2 6 2 3 2" xfId="8993" xr:uid="{97A40CA2-42EB-4473-9485-69069674CD8D}"/>
    <cellStyle name="Input 4 2 6 2 3 2 2" xfId="38101" xr:uid="{9F0A3AC7-E785-4C8D-A002-E6E92DBFC845}"/>
    <cellStyle name="Input 4 2 6 2 3 3" xfId="33990" xr:uid="{94A37EE1-27EE-4473-A470-3AE1C2E0C935}"/>
    <cellStyle name="Input 4 2 6 2 4" xfId="8994" xr:uid="{FB296C04-BA31-4BBB-BA22-B8A35277EBF6}"/>
    <cellStyle name="Input 4 2 6 2 4 2" xfId="8995" xr:uid="{25C22831-909C-4209-8C60-A1E6699BBB09}"/>
    <cellStyle name="Input 4 2 6 2 4 2 2" xfId="27726" xr:uid="{6D17522E-6F7E-41E2-A01C-6C72D1798D05}"/>
    <cellStyle name="Input 4 2 6 2 4 3" xfId="35950" xr:uid="{FFEA03C8-EC4C-4A05-A1BE-56D35542BA14}"/>
    <cellStyle name="Input 4 2 6 2 5" xfId="8996" xr:uid="{814C91C4-AB4F-4A8D-99D3-81E2362CC20B}"/>
    <cellStyle name="Input 4 2 6 2 5 2" xfId="40820" xr:uid="{9052DF9D-502D-4444-AF94-10771DBA51A7}"/>
    <cellStyle name="Input 4 2 6 2 6" xfId="26926" xr:uid="{ECE219F2-B42C-4EB7-8DB8-FFD36771BDDD}"/>
    <cellStyle name="Input 4 2 6 3" xfId="8997" xr:uid="{E24CAAEB-6665-48D5-A26E-57DB545B2FBE}"/>
    <cellStyle name="Input 4 2 6 3 2" xfId="8998" xr:uid="{131EB3FA-7DAB-41E6-9C9D-07E270C9F7C3}"/>
    <cellStyle name="Input 4 2 6 3 2 2" xfId="8999" xr:uid="{B550A062-3FCE-43D0-8800-583E0E6572F7}"/>
    <cellStyle name="Input 4 2 6 3 2 2 2" xfId="38740" xr:uid="{CF450D35-5117-4539-9B48-AED40A00EEED}"/>
    <cellStyle name="Input 4 2 6 3 2 3" xfId="34764" xr:uid="{048B95B3-FC23-4FA9-9D0E-D124A53E2750}"/>
    <cellStyle name="Input 4 2 6 3 3" xfId="9000" xr:uid="{183D8B12-F2AC-411F-8085-91DF6DD456B4}"/>
    <cellStyle name="Input 4 2 6 3 3 2" xfId="9001" xr:uid="{E1C8E28D-8C53-4327-AAFC-67D6D9A0C299}"/>
    <cellStyle name="Input 4 2 6 3 3 2 2" xfId="49022" xr:uid="{34204C41-1AEF-4F8F-A4BE-DC30E3F3DB37}"/>
    <cellStyle name="Input 4 2 6 3 3 3" xfId="48170" xr:uid="{A4B2F021-F88A-44F6-A2CF-1CEEFB275539}"/>
    <cellStyle name="Input 4 2 6 3 4" xfId="9002" xr:uid="{F722C044-7503-42C5-B978-81D8016DF492}"/>
    <cellStyle name="Input 4 2 6 3 4 2" xfId="26820" xr:uid="{864626FA-1D77-41D6-ABA5-B2BDCE235DE6}"/>
    <cellStyle name="Input 4 2 6 3 5" xfId="46760" xr:uid="{7D2C2D42-2534-4735-93A9-176121826545}"/>
    <cellStyle name="Input 4 2 6 4" xfId="9003" xr:uid="{0614D051-59FE-48DE-988E-6366695C606E}"/>
    <cellStyle name="Input 4 2 6 4 2" xfId="9004" xr:uid="{08DCB4DC-4DBA-4191-9178-CB396895B74D}"/>
    <cellStyle name="Input 4 2 6 4 2 2" xfId="38426" xr:uid="{BA36E847-FB46-47D1-83B3-1EF02C3EBFD7}"/>
    <cellStyle name="Input 4 2 6 4 3" xfId="29096" xr:uid="{9317DBED-E5FD-41F6-9169-E61722834625}"/>
    <cellStyle name="Input 4 2 6 5" xfId="9005" xr:uid="{D48DF378-FC12-44EE-8B9C-220D1201C174}"/>
    <cellStyle name="Input 4 2 6 5 2" xfId="9006" xr:uid="{F70BECF3-7576-4A3E-BB53-DDAF634F886F}"/>
    <cellStyle name="Input 4 2 6 5 2 2" xfId="44387" xr:uid="{58161376-327A-4966-B76F-D8A2F0BE9CC1}"/>
    <cellStyle name="Input 4 2 6 5 3" xfId="44513" xr:uid="{0615363C-95B5-4BD9-A981-13E92ACFD4FA}"/>
    <cellStyle name="Input 4 2 6 6" xfId="9007" xr:uid="{39BFDA46-AE7D-44F6-B449-A383869031E5}"/>
    <cellStyle name="Input 4 2 6 6 2" xfId="27579" xr:uid="{436065B6-4B97-443D-AD1B-B34892D88332}"/>
    <cellStyle name="Input 4 2 6 7" xfId="31656" xr:uid="{9F037E1D-D6C7-40AB-88A9-8EC913CBDA88}"/>
    <cellStyle name="Input 4 2 7" xfId="1872" xr:uid="{1C3DD511-0B19-4A69-AD9A-C788F99781EF}"/>
    <cellStyle name="Input 4 2 7 2" xfId="9008" xr:uid="{DD94A14E-F240-4324-96F2-4710302112F8}"/>
    <cellStyle name="Input 4 2 7 2 2" xfId="9009" xr:uid="{E6740320-B5C0-488A-9A0D-BD313F0F09E2}"/>
    <cellStyle name="Input 4 2 7 2 2 2" xfId="9010" xr:uid="{9348FC13-DF6C-4FAA-9EEA-2BB910E8ADAA}"/>
    <cellStyle name="Input 4 2 7 2 2 2 2" xfId="37699" xr:uid="{9E016CF0-6055-46AE-BAF1-F903BBDD1071}"/>
    <cellStyle name="Input 4 2 7 2 2 3" xfId="26716" xr:uid="{54809F96-FC93-4F69-AC55-F0223FFBCF62}"/>
    <cellStyle name="Input 4 2 7 2 3" xfId="9011" xr:uid="{D1BBCBE2-53E4-42B7-904B-38FA9F1E50D5}"/>
    <cellStyle name="Input 4 2 7 2 3 2" xfId="9012" xr:uid="{30E95231-6697-45FE-87F4-2393287EE2C9}"/>
    <cellStyle name="Input 4 2 7 2 3 2 2" xfId="40821" xr:uid="{92E47D43-F025-4A4B-9712-92DF6C6BA9BA}"/>
    <cellStyle name="Input 4 2 7 2 3 3" xfId="28876" xr:uid="{1883BAFB-C1AD-4A6A-B9E6-172B3070E04A}"/>
    <cellStyle name="Input 4 2 7 2 4" xfId="9013" xr:uid="{1910E204-7AAB-4EEA-900A-085466C5DFD0}"/>
    <cellStyle name="Input 4 2 7 2 4 2" xfId="40822" xr:uid="{111B5E49-40C9-481E-9F06-E01FC376E8DE}"/>
    <cellStyle name="Input 4 2 7 2 5" xfId="32943" xr:uid="{FACC46C4-34C3-48B8-AFF8-668AF1435E05}"/>
    <cellStyle name="Input 4 2 7 3" xfId="9014" xr:uid="{81C29A78-C5BC-4096-9F94-B031B96B2235}"/>
    <cellStyle name="Input 4 2 7 3 2" xfId="9015" xr:uid="{E774749A-641C-4986-9106-13876211FD08}"/>
    <cellStyle name="Input 4 2 7 3 2 2" xfId="46678" xr:uid="{68E667F8-5F2B-414F-A92F-BF506A69046D}"/>
    <cellStyle name="Input 4 2 7 3 3" xfId="35628" xr:uid="{157817A3-6800-4213-AFF0-D163DBD2E792}"/>
    <cellStyle name="Input 4 2 7 4" xfId="9016" xr:uid="{0E823601-EEC4-43F8-9E7D-B8D561842238}"/>
    <cellStyle name="Input 4 2 7 4 2" xfId="9017" xr:uid="{70D80191-D4F1-48B3-B27A-48A3895DEC76}"/>
    <cellStyle name="Input 4 2 7 4 2 2" xfId="40823" xr:uid="{3E8A2C70-A740-429E-84F8-1ED50168C8E6}"/>
    <cellStyle name="Input 4 2 7 4 3" xfId="37323" xr:uid="{87347425-CBE0-4BB3-A2E9-1DCB5BB1ADF3}"/>
    <cellStyle name="Input 4 2 7 5" xfId="9018" xr:uid="{287C5AD1-521B-4AE0-BBA7-206776BE152E}"/>
    <cellStyle name="Input 4 2 7 5 2" xfId="45249" xr:uid="{837E1D83-1BFA-4E2D-8F25-9D6703BAA014}"/>
    <cellStyle name="Input 4 2 7 6" xfId="32038" xr:uid="{B1E45092-4938-46B3-9D77-84B53D6D455C}"/>
    <cellStyle name="Input 4 2 8" xfId="9019" xr:uid="{6D10B5B9-CCAC-4294-AE24-D469A0D40434}"/>
    <cellStyle name="Input 4 2 8 2" xfId="9020" xr:uid="{062C6A56-90EC-4DF3-9272-A3915FD490AF}"/>
    <cellStyle name="Input 4 2 8 2 2" xfId="38940" xr:uid="{FFB754C1-69D3-43CC-BACB-5981BD58975B}"/>
    <cellStyle name="Input 4 2 8 3" xfId="26679" xr:uid="{01E740EE-AA9D-42E1-BCCF-015E7ECBCF15}"/>
    <cellStyle name="Input 4 2 9" xfId="9021" xr:uid="{DA6E2C24-7868-4EEE-91E2-F5F364A85455}"/>
    <cellStyle name="Input 4 2 9 2" xfId="9022" xr:uid="{85352F76-950A-4E70-A254-BA5B01ADF69A}"/>
    <cellStyle name="Input 4 2 9 2 2" xfId="45895" xr:uid="{AA463051-1625-49D9-9FB2-501833C0BD55}"/>
    <cellStyle name="Input 4 2 9 3" xfId="36698" xr:uid="{41C5A491-03D2-4AD0-A604-F093E3FBFC41}"/>
    <cellStyle name="Input 4 3" xfId="891" xr:uid="{3CB02392-C702-4370-B9F0-881D09840302}"/>
    <cellStyle name="Input 4 3 10" xfId="31414" xr:uid="{AC7631BC-A712-4CB2-AA85-E1E09728BEE7}"/>
    <cellStyle name="Input 4 3 2" xfId="1438" xr:uid="{F4AD37D4-6E81-4B51-9B63-3010F6006F8E}"/>
    <cellStyle name="Input 4 3 2 2" xfId="1700" xr:uid="{0E939414-9598-4714-B062-D73989602007}"/>
    <cellStyle name="Input 4 3 2 2 2" xfId="2685" xr:uid="{4BB8C596-DB7E-4716-8C4E-3FB3E7FDB96B}"/>
    <cellStyle name="Input 4 3 2 2 2 2" xfId="9023" xr:uid="{0C9A5277-C5A9-42B1-ACCA-DD6478114321}"/>
    <cellStyle name="Input 4 3 2 2 2 2 2" xfId="9024" xr:uid="{F6E02AF3-72F6-4AE6-BF09-F806B63C30B4}"/>
    <cellStyle name="Input 4 3 2 2 2 2 2 2" xfId="9025" xr:uid="{19796C2D-C374-46E6-86BA-BF5A1C3541F5}"/>
    <cellStyle name="Input 4 3 2 2 2 2 2 2 2" xfId="37897" xr:uid="{04BB5384-0CA4-4048-86AD-5286E34DB2E1}"/>
    <cellStyle name="Input 4 3 2 2 2 2 2 3" xfId="33740" xr:uid="{85D217AD-529E-4ED1-B163-E4D831073B26}"/>
    <cellStyle name="Input 4 3 2 2 2 2 3" xfId="9026" xr:uid="{B17017CB-3A59-489E-B833-07F1D6C7DE98}"/>
    <cellStyle name="Input 4 3 2 2 2 2 3 2" xfId="9027" xr:uid="{E301EC85-6EFF-4301-8DB9-E517C4B6EF6D}"/>
    <cellStyle name="Input 4 3 2 2 2 2 3 2 2" xfId="40824" xr:uid="{F99F44CF-00D9-49D4-974A-C9C5E4286A6B}"/>
    <cellStyle name="Input 4 3 2 2 2 2 3 3" xfId="33932" xr:uid="{AC85A0CC-5C3C-4F3C-BB16-0BD374089C4F}"/>
    <cellStyle name="Input 4 3 2 2 2 2 4" xfId="9028" xr:uid="{1D67A19D-0B66-4EED-9715-0DEA93D81824}"/>
    <cellStyle name="Input 4 3 2 2 2 2 4 2" xfId="47453" xr:uid="{B5758892-D978-48D5-8209-9EC0775A7BC4}"/>
    <cellStyle name="Input 4 3 2 2 2 2 5" xfId="44037" xr:uid="{3E293BB9-8B47-4D9F-869B-A9083871E5E9}"/>
    <cellStyle name="Input 4 3 2 2 2 3" xfId="9029" xr:uid="{83CF7D41-4DA4-4C81-A9C2-2184ADD2304B}"/>
    <cellStyle name="Input 4 3 2 2 2 3 2" xfId="9030" xr:uid="{6C07F761-C712-49AD-A9B6-997EA0B6DC3C}"/>
    <cellStyle name="Input 4 3 2 2 2 3 2 2" xfId="27287" xr:uid="{FCDE7CD1-CDBD-453C-9068-D9476FFA48AD}"/>
    <cellStyle name="Input 4 3 2 2 2 3 3" xfId="28113" xr:uid="{36AC8883-13F6-466B-840E-CA29621DAA47}"/>
    <cellStyle name="Input 4 3 2 2 2 4" xfId="9031" xr:uid="{E429F88D-240A-465B-AFFD-080D110079B0}"/>
    <cellStyle name="Input 4 3 2 2 2 4 2" xfId="9032" xr:uid="{21854E7E-E079-4BC1-B3DB-2E5C6EA3697E}"/>
    <cellStyle name="Input 4 3 2 2 2 4 2 2" xfId="48346" xr:uid="{B4816C51-09A5-4B6C-9DD6-61C3DC3223FD}"/>
    <cellStyle name="Input 4 3 2 2 2 4 3" xfId="44092" xr:uid="{8C07D11D-8CFD-446D-B236-0E12900247C8}"/>
    <cellStyle name="Input 4 3 2 2 2 5" xfId="9033" xr:uid="{B7D2F3D0-5926-4B13-91DF-DA4E9F35DCE9}"/>
    <cellStyle name="Input 4 3 2 2 2 5 2" xfId="40825" xr:uid="{088A14B3-B944-4E7D-95BF-E045C094994B}"/>
    <cellStyle name="Input 4 3 2 2 2 6" xfId="32310" xr:uid="{008B7B21-6933-4E39-B322-064B7EB68A08}"/>
    <cellStyle name="Input 4 3 2 2 3" xfId="9034" xr:uid="{D6A4FE33-AF28-40DB-92A4-697BD935E99E}"/>
    <cellStyle name="Input 4 3 2 2 3 2" xfId="9035" xr:uid="{17AE8AD4-3EA4-4444-9AAE-868EB04CA1B7}"/>
    <cellStyle name="Input 4 3 2 2 3 2 2" xfId="9036" xr:uid="{CEA65310-34CD-47BF-AF3D-C2AED6DAACD9}"/>
    <cellStyle name="Input 4 3 2 2 3 2 2 2" xfId="38992" xr:uid="{22130126-56F6-4A3C-996C-7271A6D39BD3}"/>
    <cellStyle name="Input 4 3 2 2 3 2 3" xfId="47744" xr:uid="{BF3F69D0-98E1-4E47-B695-DBD61900421C}"/>
    <cellStyle name="Input 4 3 2 2 3 3" xfId="9037" xr:uid="{EA9B34A0-39B1-4353-A928-6F7EB0AF036C}"/>
    <cellStyle name="Input 4 3 2 2 3 3 2" xfId="9038" xr:uid="{5124B657-A8EE-4E97-8BBE-DD98C33AC266}"/>
    <cellStyle name="Input 4 3 2 2 3 3 2 2" xfId="40826" xr:uid="{CD62CF8D-C8EC-462C-9440-E42436C31A60}"/>
    <cellStyle name="Input 4 3 2 2 3 3 3" xfId="36748" xr:uid="{4C4A7FDF-B21D-4007-9467-F2869FA6CF1F}"/>
    <cellStyle name="Input 4 3 2 2 3 4" xfId="9039" xr:uid="{C50F76AD-7642-4305-8D43-1970771058A6}"/>
    <cellStyle name="Input 4 3 2 2 3 4 2" xfId="40827" xr:uid="{9C570C15-DE01-4F84-ABE7-15F62BA7061A}"/>
    <cellStyle name="Input 4 3 2 2 3 5" xfId="27031" xr:uid="{752AFFFA-3481-4252-9000-4A219698945B}"/>
    <cellStyle name="Input 4 3 2 2 4" xfId="9040" xr:uid="{8CC07CD3-1E4C-4340-B1C2-D7C3C098D88B}"/>
    <cellStyle name="Input 4 3 2 2 4 2" xfId="9041" xr:uid="{9222B887-CEAE-4CD5-914E-74F1362C18EC}"/>
    <cellStyle name="Input 4 3 2 2 4 2 2" xfId="31225" xr:uid="{DA652A28-3BDC-4C62-99F4-452250E4BD47}"/>
    <cellStyle name="Input 4 3 2 2 4 3" xfId="48769" xr:uid="{E30D2B12-8031-4BA1-B983-10E36D85B359}"/>
    <cellStyle name="Input 4 3 2 2 5" xfId="9042" xr:uid="{0E99241C-ABB3-415F-A4EF-6D6DCE3DDB22}"/>
    <cellStyle name="Input 4 3 2 2 5 2" xfId="9043" xr:uid="{4F2A2403-357B-4F65-A80A-709E2EB29CD2}"/>
    <cellStyle name="Input 4 3 2 2 5 2 2" xfId="40828" xr:uid="{D29B0564-8739-4E14-BF5D-9F6CFCF3464B}"/>
    <cellStyle name="Input 4 3 2 2 5 3" xfId="36602" xr:uid="{5FA80B5B-28D0-4108-8698-1EE8A0B36078}"/>
    <cellStyle name="Input 4 3 2 2 6" xfId="9044" xr:uid="{209E512D-79ED-4059-9EE4-D0F35B04CC20}"/>
    <cellStyle name="Input 4 3 2 2 6 2" xfId="40829" xr:uid="{45A564CC-0E39-4AC0-8571-A973BB97AA3A}"/>
    <cellStyle name="Input 4 3 2 2 7" xfId="30804" xr:uid="{E240686E-2165-44F9-9F33-66B8C193ABB3}"/>
    <cellStyle name="Input 4 3 2 3" xfId="2429" xr:uid="{099FE96F-E6BE-4EE5-AABD-22D00C1B96B7}"/>
    <cellStyle name="Input 4 3 2 3 2" xfId="9045" xr:uid="{0BBE8730-C60B-4CB7-B6FB-784EE854E195}"/>
    <cellStyle name="Input 4 3 2 3 2 2" xfId="9046" xr:uid="{95C997AE-F8DF-4B51-A158-31B08AC95751}"/>
    <cellStyle name="Input 4 3 2 3 2 2 2" xfId="9047" xr:uid="{76F6109D-E82C-41E9-B6DD-16033A9910D0}"/>
    <cellStyle name="Input 4 3 2 3 2 2 2 2" xfId="30714" xr:uid="{473286F6-7936-4727-926B-D08719647A3B}"/>
    <cellStyle name="Input 4 3 2 3 2 2 3" xfId="33856" xr:uid="{D70F7812-DEB2-40B4-86AB-2DE1E9788D4B}"/>
    <cellStyle name="Input 4 3 2 3 2 3" xfId="9048" xr:uid="{F94907AF-E7EA-46A9-873C-10E101FEE927}"/>
    <cellStyle name="Input 4 3 2 3 2 3 2" xfId="9049" xr:uid="{B8393AC5-5DC4-42C7-A71B-46921EC48C2A}"/>
    <cellStyle name="Input 4 3 2 3 2 3 2 2" xfId="40830" xr:uid="{7E8C2F41-B791-446B-9A50-30AEEDC1D9E4}"/>
    <cellStyle name="Input 4 3 2 3 2 3 3" xfId="28893" xr:uid="{37E4B875-1099-49E0-B56A-F8D68F1E988C}"/>
    <cellStyle name="Input 4 3 2 3 2 4" xfId="9050" xr:uid="{CAF1B488-34E9-4336-B64E-3A4291DE0B6E}"/>
    <cellStyle name="Input 4 3 2 3 2 4 2" xfId="40831" xr:uid="{D7C1C149-0C56-4F29-BFA3-2D00A19C4FD8}"/>
    <cellStyle name="Input 4 3 2 3 2 5" xfId="47491" xr:uid="{8830F0F4-E0F2-45A2-9A02-30418D97A599}"/>
    <cellStyle name="Input 4 3 2 3 3" xfId="9051" xr:uid="{5AA9FC8E-36C6-493B-9A87-3EFAE2D147E0}"/>
    <cellStyle name="Input 4 3 2 3 3 2" xfId="9052" xr:uid="{0227B30E-992D-4348-871A-7F8E319DD4EB}"/>
    <cellStyle name="Input 4 3 2 3 3 2 2" xfId="26786" xr:uid="{9059913C-F9F9-4D84-B1C6-CEBA6D1401E9}"/>
    <cellStyle name="Input 4 3 2 3 3 3" xfId="46948" xr:uid="{FACDD09F-DA93-4A76-B5D0-444E04C8D78C}"/>
    <cellStyle name="Input 4 3 2 3 4" xfId="9053" xr:uid="{D5FEB44B-B5FC-4523-8AFE-5724B9C60164}"/>
    <cellStyle name="Input 4 3 2 3 4 2" xfId="9054" xr:uid="{E67B2C22-72F3-4E8F-9362-76AF060DCF22}"/>
    <cellStyle name="Input 4 3 2 3 4 2 2" xfId="40832" xr:uid="{23017028-3361-4BB2-9524-00E64029E35D}"/>
    <cellStyle name="Input 4 3 2 3 4 3" xfId="37333" xr:uid="{21AD41CF-42FC-418E-89CA-F054EA3AF0A4}"/>
    <cellStyle name="Input 4 3 2 3 5" xfId="9055" xr:uid="{F8DFB0F2-0116-44DB-9BE5-DD5CC9D7BF19}"/>
    <cellStyle name="Input 4 3 2 3 5 2" xfId="40833" xr:uid="{846BA2C1-E0EB-4E3A-9F80-B45DE0375A00}"/>
    <cellStyle name="Input 4 3 2 3 6" xfId="27231" xr:uid="{AF9C4036-981A-42E7-A465-C3E5CA753B80}"/>
    <cellStyle name="Input 4 3 2 4" xfId="9056" xr:uid="{3F88D296-957F-40B1-8D32-49DC480600EA}"/>
    <cellStyle name="Input 4 3 2 4 2" xfId="9057" xr:uid="{53512D4F-E68F-4BB1-9073-572C939D7548}"/>
    <cellStyle name="Input 4 3 2 4 2 2" xfId="9058" xr:uid="{FE5D32CE-8D37-4DC9-A900-861D4AA19F71}"/>
    <cellStyle name="Input 4 3 2 4 2 2 2" xfId="38282" xr:uid="{90DEBEA8-70C8-481A-9196-ABCA26F2753E}"/>
    <cellStyle name="Input 4 3 2 4 2 3" xfId="34215" xr:uid="{0EDC5BDC-2870-4B1B-8D06-F737994F2B3C}"/>
    <cellStyle name="Input 4 3 2 4 3" xfId="9059" xr:uid="{4968E365-4772-435D-B814-308CC3D1B394}"/>
    <cellStyle name="Input 4 3 2 4 3 2" xfId="9060" xr:uid="{3CB23CFF-DDDD-445B-9F91-32104ABD6039}"/>
    <cellStyle name="Input 4 3 2 4 3 2 2" xfId="28520" xr:uid="{8FCC7D76-E27E-4184-BAE0-9E28933CE388}"/>
    <cellStyle name="Input 4 3 2 4 3 3" xfId="27802" xr:uid="{A4585A57-311A-4C64-A415-95213EF6FF8E}"/>
    <cellStyle name="Input 4 3 2 4 4" xfId="9061" xr:uid="{DA6029CE-4B80-43FD-A3F1-07489AE80706}"/>
    <cellStyle name="Input 4 3 2 4 4 2" xfId="49007" xr:uid="{78020E28-6178-40A9-997F-F33F22B83CB6}"/>
    <cellStyle name="Input 4 3 2 4 5" xfId="32717" xr:uid="{A8FD95D7-D2C4-4009-85B6-DFCAF86E2D2C}"/>
    <cellStyle name="Input 4 3 2 5" xfId="9062" xr:uid="{E04428D5-32CF-4359-B14C-F7DB8A20248C}"/>
    <cellStyle name="Input 4 3 2 5 2" xfId="9063" xr:uid="{0CCCD0C2-398F-45BA-90B9-A4C8377DCDD4}"/>
    <cellStyle name="Input 4 3 2 5 2 2" xfId="38778" xr:uid="{7014EC7E-A080-466B-B395-333A34FF2631}"/>
    <cellStyle name="Input 4 3 2 5 3" xfId="34809" xr:uid="{C8906260-7D28-4FBC-B171-2C2D9C63112E}"/>
    <cellStyle name="Input 4 3 2 6" xfId="9064" xr:uid="{C56CF8C1-2B41-4244-8609-7BE18086CCB3}"/>
    <cellStyle name="Input 4 3 2 6 2" xfId="9065" xr:uid="{231955EA-18B4-4638-AB4C-F45F6339BCC7}"/>
    <cellStyle name="Input 4 3 2 6 2 2" xfId="29325" xr:uid="{16B49D05-F480-47BE-9FC4-D62D6C89863F}"/>
    <cellStyle name="Input 4 3 2 6 3" xfId="36532" xr:uid="{7555FEF8-E834-4582-88C5-5C483F05E91E}"/>
    <cellStyle name="Input 4 3 2 7" xfId="9066" xr:uid="{7431E06D-FEF5-4847-B210-751D2457439A}"/>
    <cellStyle name="Input 4 3 2 7 2" xfId="40834" xr:uid="{0359FF75-AC0F-4750-B979-35FE1FB4993D}"/>
    <cellStyle name="Input 4 3 2 8" xfId="31551" xr:uid="{F31DAD71-6E7C-493B-A50A-B547A12F00F0}"/>
    <cellStyle name="Input 4 3 3" xfId="886" xr:uid="{25687B99-DF2B-492C-899B-4319B2ECBB26}"/>
    <cellStyle name="Input 4 3 3 2" xfId="1948" xr:uid="{EABB3B88-3F7B-44BB-9A05-378207C14E9A}"/>
    <cellStyle name="Input 4 3 3 2 2" xfId="9067" xr:uid="{C7389DAF-7509-4484-AECD-8893EA9F3AB6}"/>
    <cellStyle name="Input 4 3 3 2 2 2" xfId="9068" xr:uid="{5BBBDD61-7A99-4C26-847F-F7808B6C087C}"/>
    <cellStyle name="Input 4 3 3 2 2 2 2" xfId="9069" xr:uid="{ECE214B4-DDF9-4A88-95A5-129547D7AA56}"/>
    <cellStyle name="Input 4 3 3 2 2 2 2 2" xfId="38140" xr:uid="{9A214410-1241-42EE-A137-48A06A2C82F5}"/>
    <cellStyle name="Input 4 3 3 2 2 2 3" xfId="27625" xr:uid="{7DD71A24-2F9B-406E-B62D-77C4EE253ED9}"/>
    <cellStyle name="Input 4 3 3 2 2 3" xfId="9070" xr:uid="{79A87AC9-E87C-4F30-9B00-56830F03F362}"/>
    <cellStyle name="Input 4 3 3 2 2 3 2" xfId="9071" xr:uid="{3024AC2E-B39C-405B-8381-8E6501606780}"/>
    <cellStyle name="Input 4 3 3 2 2 3 2 2" xfId="40835" xr:uid="{D9EDFAF4-3CE4-44C2-AB01-BA4A0752EE4C}"/>
    <cellStyle name="Input 4 3 3 2 2 3 3" xfId="35997" xr:uid="{DAF86FE6-8758-4A97-9843-A975D38E9173}"/>
    <cellStyle name="Input 4 3 3 2 2 4" xfId="9072" xr:uid="{7819D1DC-F6DA-4347-932D-10555037A0C8}"/>
    <cellStyle name="Input 4 3 3 2 2 4 2" xfId="30943" xr:uid="{3BB3BE85-D8B8-437A-B4BA-766AD1640350}"/>
    <cellStyle name="Input 4 3 3 2 2 5" xfId="32987" xr:uid="{2E32204F-7BD5-4E7F-8F4E-9FBFD982C659}"/>
    <cellStyle name="Input 4 3 3 2 3" xfId="9073" xr:uid="{A7229FC7-55B0-40F3-84BB-9978BFBFB15F}"/>
    <cellStyle name="Input 4 3 3 2 3 2" xfId="9074" xr:uid="{0C6040EB-BE34-4A19-9424-A74A6EE298CC}"/>
    <cellStyle name="Input 4 3 3 2 3 2 2" xfId="46768" xr:uid="{55B3998F-365F-44C8-8605-50C849C0A6FE}"/>
    <cellStyle name="Input 4 3 3 2 3 3" xfId="34697" xr:uid="{523385C1-D0B5-493A-9622-BDF7A95A83C0}"/>
    <cellStyle name="Input 4 3 3 2 4" xfId="9075" xr:uid="{86CE27A1-B5D7-479B-8EB3-0102E099EE74}"/>
    <cellStyle name="Input 4 3 3 2 4 2" xfId="9076" xr:uid="{09DCF814-941D-49DF-AC20-7320F1435E7C}"/>
    <cellStyle name="Input 4 3 3 2 4 2 2" xfId="40836" xr:uid="{4F488544-EC35-4C13-A01E-1F6C1227598B}"/>
    <cellStyle name="Input 4 3 3 2 4 3" xfId="36445" xr:uid="{486AA5A7-85D8-4644-9BAD-9237D3320C8B}"/>
    <cellStyle name="Input 4 3 3 2 5" xfId="9077" xr:uid="{32A0819C-E561-44C7-ADD5-585CA48B9704}"/>
    <cellStyle name="Input 4 3 3 2 5 2" xfId="40837" xr:uid="{C4BEDB08-596A-4669-A7E6-B0D32C7CE443}"/>
    <cellStyle name="Input 4 3 3 2 6" xfId="32078" xr:uid="{E91ACE66-90E7-4B30-8100-4BB74D64ACE6}"/>
    <cellStyle name="Input 4 3 3 3" xfId="9078" xr:uid="{C9CE4E78-F7B4-4609-BE7E-047D36406C98}"/>
    <cellStyle name="Input 4 3 3 3 2" xfId="9079" xr:uid="{D84F2E74-7133-4EAE-B7B2-3A564EB23705}"/>
    <cellStyle name="Input 4 3 3 3 2 2" xfId="9080" xr:uid="{A23D5E01-8236-44FD-ADF2-FA7C2BCCDBC4}"/>
    <cellStyle name="Input 4 3 3 3 2 2 2" xfId="37580" xr:uid="{29113034-3989-46F9-88A8-DABF6B826758}"/>
    <cellStyle name="Input 4 3 3 3 2 3" xfId="27515" xr:uid="{9D05D613-D33D-41C5-B931-8D276FE96C66}"/>
    <cellStyle name="Input 4 3 3 3 3" xfId="9081" xr:uid="{61A98CB8-D342-4DF8-BC55-EFA502111CAF}"/>
    <cellStyle name="Input 4 3 3 3 3 2" xfId="9082" xr:uid="{CBF76256-F4E1-496A-8384-A2A8A8281299}"/>
    <cellStyle name="Input 4 3 3 3 3 2 2" xfId="40838" xr:uid="{2F2722DB-6CF7-4590-A770-B7E2385DF7BD}"/>
    <cellStyle name="Input 4 3 3 3 3 3" xfId="35307" xr:uid="{7A2D66A3-5E04-4F82-A49C-D047E1D31E09}"/>
    <cellStyle name="Input 4 3 3 3 4" xfId="9083" xr:uid="{1A78947F-2C38-4E7B-95A7-36963FC13F8F}"/>
    <cellStyle name="Input 4 3 3 3 4 2" xfId="40839" xr:uid="{0717E9E0-A515-46B1-A6E1-0B2520F4244F}"/>
    <cellStyle name="Input 4 3 3 3 5" xfId="32435" xr:uid="{12B46FCD-7944-4B78-978D-5DC6C9D6AD91}"/>
    <cellStyle name="Input 4 3 3 4" xfId="9084" xr:uid="{AD07143F-6D08-44B9-9274-E3524FF92359}"/>
    <cellStyle name="Input 4 3 3 4 2" xfId="9085" xr:uid="{90F6DD0E-8A36-43F8-BCB3-F7256FD7E4CF}"/>
    <cellStyle name="Input 4 3 3 4 2 2" xfId="37788" xr:uid="{A756365C-0C4A-45AD-BB96-602E43025530}"/>
    <cellStyle name="Input 4 3 3 4 3" xfId="33607" xr:uid="{7446E21E-6200-4034-8F53-449B9C84851F}"/>
    <cellStyle name="Input 4 3 3 5" xfId="9086" xr:uid="{FFC95983-C449-4351-8C55-D559928A9E5D}"/>
    <cellStyle name="Input 4 3 3 5 2" xfId="9087" xr:uid="{D6144D73-1075-4F71-9456-AB3DDEDF4B09}"/>
    <cellStyle name="Input 4 3 3 5 2 2" xfId="40840" xr:uid="{8CBDB8AC-BAE4-450E-97F2-9738322023E9}"/>
    <cellStyle name="Input 4 3 3 5 3" xfId="27560" xr:uid="{204F0E73-DDEB-4389-B361-66D4EBE67746}"/>
    <cellStyle name="Input 4 3 3 6" xfId="9088" xr:uid="{EBACC88A-AACC-4B11-A8FE-65AAB7A091CA}"/>
    <cellStyle name="Input 4 3 3 6 2" xfId="40841" xr:uid="{62F476D6-E3EA-40A0-98C8-B31C435EAA32}"/>
    <cellStyle name="Input 4 3 3 7" xfId="26024" xr:uid="{0039666E-3A1C-4E16-B97A-90CC96EE5F51}"/>
    <cellStyle name="Input 4 3 4" xfId="478" xr:uid="{142E56CE-BA3F-458B-A7CF-C373F17F24E1}"/>
    <cellStyle name="Input 4 3 4 2" xfId="1889" xr:uid="{3BCE4DF8-7A81-40A7-A9FA-F9209C5C5A54}"/>
    <cellStyle name="Input 4 3 4 2 2" xfId="9089" xr:uid="{DAD58702-E514-4EB7-998F-A77C85793DB2}"/>
    <cellStyle name="Input 4 3 4 2 2 2" xfId="9090" xr:uid="{DECA88AA-9938-4DA6-ABD1-45A3699BB531}"/>
    <cellStyle name="Input 4 3 4 2 2 2 2" xfId="9091" xr:uid="{94DDE79F-C780-4D9C-A0D6-157E4626CF25}"/>
    <cellStyle name="Input 4 3 4 2 2 2 2 2" xfId="25894" xr:uid="{7958D76B-A0B6-49F3-9882-C5AD9946C54D}"/>
    <cellStyle name="Input 4 3 4 2 2 2 3" xfId="44913" xr:uid="{021E29D9-9913-44BC-8D4B-3A7442A3D956}"/>
    <cellStyle name="Input 4 3 4 2 2 3" xfId="9092" xr:uid="{410E80C9-D8FD-4022-AD2B-0ED0D52BED56}"/>
    <cellStyle name="Input 4 3 4 2 2 3 2" xfId="9093" xr:uid="{D5027229-ACB5-460A-B20A-376097433F8C}"/>
    <cellStyle name="Input 4 3 4 2 2 3 2 2" xfId="45357" xr:uid="{A83E6EC5-AAC3-490D-8709-D0B8B5EFB22C}"/>
    <cellStyle name="Input 4 3 4 2 2 3 3" xfId="33815" xr:uid="{3E3B98E1-34F9-4A57-9A71-E39FD976F973}"/>
    <cellStyle name="Input 4 3 4 2 2 4" xfId="9094" xr:uid="{5D37EE98-A1BD-470C-9F66-316FB73E43FC}"/>
    <cellStyle name="Input 4 3 4 2 2 4 2" xfId="46090" xr:uid="{4F4C4599-2753-404A-8021-E31BECB0A012}"/>
    <cellStyle name="Input 4 3 4 2 2 5" xfId="32950" xr:uid="{9D0C2333-6411-4F34-926C-6DE4B85FAAE7}"/>
    <cellStyle name="Input 4 3 4 2 3" xfId="9095" xr:uid="{3FBA6EAC-2BA0-4D98-8A43-2DF06AE4FD92}"/>
    <cellStyle name="Input 4 3 4 2 3 2" xfId="9096" xr:uid="{418D7F33-6268-457A-A3C5-B7F2858F39C1}"/>
    <cellStyle name="Input 4 3 4 2 3 2 2" xfId="25433" xr:uid="{DEDCBBD6-76A1-4676-8670-B92E1A2935E9}"/>
    <cellStyle name="Input 4 3 4 2 3 3" xfId="27400" xr:uid="{B9B43E2B-D02F-428B-9FB6-F54963F0E7BA}"/>
    <cellStyle name="Input 4 3 4 2 4" xfId="9097" xr:uid="{EA23E695-6F1E-4E79-8567-C360E2F9B0EE}"/>
    <cellStyle name="Input 4 3 4 2 4 2" xfId="9098" xr:uid="{55538802-3A39-4024-BC14-94C4EAE27FA8}"/>
    <cellStyle name="Input 4 3 4 2 4 2 2" xfId="27481" xr:uid="{D2C53228-F7AC-4710-B95D-2DEA6177DF46}"/>
    <cellStyle name="Input 4 3 4 2 4 3" xfId="30098" xr:uid="{22317D07-62A0-49B8-A386-B57439357F18}"/>
    <cellStyle name="Input 4 3 4 2 5" xfId="9099" xr:uid="{82F1B2BB-8CD5-4FB0-B37C-34D764C345F1}"/>
    <cellStyle name="Input 4 3 4 2 5 2" xfId="40842" xr:uid="{B7C11C2F-DE2B-4E56-822C-575DC1BA8088}"/>
    <cellStyle name="Input 4 3 4 2 6" xfId="44660" xr:uid="{86133845-01B0-474D-9275-732B90817A97}"/>
    <cellStyle name="Input 4 3 4 3" xfId="9100" xr:uid="{BC09C444-9C8B-4E4D-8320-2C34E69F37BE}"/>
    <cellStyle name="Input 4 3 4 3 2" xfId="9101" xr:uid="{F79133E0-27AB-4A4A-9FEA-C06C09B7C5A8}"/>
    <cellStyle name="Input 4 3 4 3 2 2" xfId="9102" xr:uid="{72DA832C-66A6-4AA1-B177-1C9D5E0D59B0}"/>
    <cellStyle name="Input 4 3 4 3 2 2 2" xfId="37901" xr:uid="{18AC9156-DABD-4E37-AD67-C0E0A5C80E9F}"/>
    <cellStyle name="Input 4 3 4 3 2 3" xfId="26694" xr:uid="{126472F2-458C-468F-974A-D8DE909A80DC}"/>
    <cellStyle name="Input 4 3 4 3 3" xfId="9103" xr:uid="{B26D13C4-A94C-4CFF-8FD0-71F7A43D9D46}"/>
    <cellStyle name="Input 4 3 4 3 3 2" xfId="9104" xr:uid="{FA5F150B-8F6B-4ED6-A340-B680F11A83A1}"/>
    <cellStyle name="Input 4 3 4 3 3 2 2" xfId="40843" xr:uid="{F48CB5C0-E48D-4DC8-BEFE-42E1B5D13B07}"/>
    <cellStyle name="Input 4 3 4 3 3 3" xfId="45868" xr:uid="{A61C31A2-8198-435F-9D75-8A9A7D75A0F5}"/>
    <cellStyle name="Input 4 3 4 3 4" xfId="9105" xr:uid="{E0869FB0-A7FD-4AEB-BC91-B4CEA3147B95}"/>
    <cellStyle name="Input 4 3 4 3 4 2" xfId="40844" xr:uid="{382E1D21-468E-4F3F-8792-E7CAE465870E}"/>
    <cellStyle name="Input 4 3 4 3 5" xfId="44544" xr:uid="{0BDF1A8C-DBED-451D-A445-C3583EA6A38C}"/>
    <cellStyle name="Input 4 3 4 4" xfId="9106" xr:uid="{DDFC4750-24C3-4018-BEE7-A0A0F500C0B6}"/>
    <cellStyle name="Input 4 3 4 4 2" xfId="9107" xr:uid="{4D2FD5DE-F289-452A-ABCA-2DDB5179E6EB}"/>
    <cellStyle name="Input 4 3 4 4 2 2" xfId="39014" xr:uid="{BE58175F-9A31-4936-A8CE-D15573429AED}"/>
    <cellStyle name="Input 4 3 4 4 3" xfId="35095" xr:uid="{6FE03AA0-A663-4139-85BA-DDD5186AD15F}"/>
    <cellStyle name="Input 4 3 4 5" xfId="9108" xr:uid="{B8B104B6-5956-4C86-909D-54EE4675C390}"/>
    <cellStyle name="Input 4 3 4 5 2" xfId="9109" xr:uid="{741AB763-0BAD-4924-A69C-321996BBA644}"/>
    <cellStyle name="Input 4 3 4 5 2 2" xfId="40845" xr:uid="{006FD060-74EF-48A4-8F7D-78C1F47F4D86}"/>
    <cellStyle name="Input 4 3 4 5 3" xfId="26065" xr:uid="{52C423A0-DA3E-475C-B2C8-3D26AE4FDC6C}"/>
    <cellStyle name="Input 4 3 4 6" xfId="9110" xr:uid="{80EAA89D-078C-472D-98CD-914FE5F239C9}"/>
    <cellStyle name="Input 4 3 4 6 2" xfId="27017" xr:uid="{83D687BB-4AB3-4119-89DA-108D321C8A9B}"/>
    <cellStyle name="Input 4 3 4 7" xfId="31523" xr:uid="{FC1C9DB1-B152-449A-A8CF-1E39006D8A13}"/>
    <cellStyle name="Input 4 3 5" xfId="1949" xr:uid="{CC824419-8102-41D0-BCBE-F2233D0F86C2}"/>
    <cellStyle name="Input 4 3 5 2" xfId="9111" xr:uid="{FB41C4A5-27F5-498E-B86E-703599036438}"/>
    <cellStyle name="Input 4 3 5 2 2" xfId="9112" xr:uid="{163021B1-2DA9-49B4-8932-E9BE06DBDC7E}"/>
    <cellStyle name="Input 4 3 5 2 2 2" xfId="9113" xr:uid="{F0992D93-F47A-4A7C-A12E-9020BF5E1C6F}"/>
    <cellStyle name="Input 4 3 5 2 2 2 2" xfId="38908" xr:uid="{34738A74-95CE-413B-8F60-9942F7DC4056}"/>
    <cellStyle name="Input 4 3 5 2 2 3" xfId="34957" xr:uid="{95CC9A90-63B9-4BD7-963B-4A48077E39B3}"/>
    <cellStyle name="Input 4 3 5 2 3" xfId="9114" xr:uid="{1DA8F0BA-9CF2-4EF7-A801-F73B1EB0491F}"/>
    <cellStyle name="Input 4 3 5 2 3 2" xfId="9115" xr:uid="{FC811BCE-3B86-47CD-BD10-6236AFF6EF66}"/>
    <cellStyle name="Input 4 3 5 2 3 2 2" xfId="48461" xr:uid="{78BF1122-2D59-4A6A-AD09-FACB83A21D9F}"/>
    <cellStyle name="Input 4 3 5 2 3 3" xfId="30224" xr:uid="{C7FAD316-3F2A-4074-BD5B-993027E0F1F7}"/>
    <cellStyle name="Input 4 3 5 2 4" xfId="9116" xr:uid="{177FB044-6BE2-4268-AE39-DBB3B3ECB5B7}"/>
    <cellStyle name="Input 4 3 5 2 4 2" xfId="40846" xr:uid="{DAD78608-1EC1-48A3-BC2B-D7AB4450C524}"/>
    <cellStyle name="Input 4 3 5 2 5" xfId="32988" xr:uid="{34A27FCD-A5F6-4C9C-8EFA-82708E9C1016}"/>
    <cellStyle name="Input 4 3 5 3" xfId="9117" xr:uid="{9AF9716A-1BA4-4194-B776-522130DFE18E}"/>
    <cellStyle name="Input 4 3 5 3 2" xfId="9118" xr:uid="{0BE0215B-0733-4978-B243-306340254916}"/>
    <cellStyle name="Input 4 3 5 3 2 2" xfId="47413" xr:uid="{5C3064F7-612F-467F-94F0-44E77A4C59EC}"/>
    <cellStyle name="Input 4 3 5 3 3" xfId="34125" xr:uid="{9AAF4F3D-FE99-4433-B3F3-54F99D6C124C}"/>
    <cellStyle name="Input 4 3 5 4" xfId="9119" xr:uid="{EA8A8FEA-450C-414E-B8FE-EFFBDDBAE158}"/>
    <cellStyle name="Input 4 3 5 4 2" xfId="9120" xr:uid="{EA969F56-7D41-4325-AEB3-F4E66316D05C}"/>
    <cellStyle name="Input 4 3 5 4 2 2" xfId="40847" xr:uid="{CB8F4030-7D53-43E9-9454-72E5EF0593EC}"/>
    <cellStyle name="Input 4 3 5 4 3" xfId="29932" xr:uid="{662E63DF-2551-4500-8AA3-A34F110AEA9C}"/>
    <cellStyle name="Input 4 3 5 5" xfId="9121" xr:uid="{516A3AC7-8542-4BEA-A95E-B2988BF85A31}"/>
    <cellStyle name="Input 4 3 5 5 2" xfId="40848" xr:uid="{5EB12FD2-F61F-4273-9FFD-08B04A269F35}"/>
    <cellStyle name="Input 4 3 5 6" xfId="32079" xr:uid="{32FFEEE6-C577-4F1C-82BF-B221FEAAA987}"/>
    <cellStyle name="Input 4 3 6" xfId="9122" xr:uid="{02C7A722-B726-4C13-8F0E-7729DC18DF19}"/>
    <cellStyle name="Input 4 3 6 2" xfId="9123" xr:uid="{F6BBE4C1-B53B-43FB-828C-974CC6A2EF46}"/>
    <cellStyle name="Input 4 3 6 2 2" xfId="9124" xr:uid="{EC16C2F6-03A3-4B62-8D6A-C6C96FF8BC2E}"/>
    <cellStyle name="Input 4 3 6 2 2 2" xfId="43831" xr:uid="{C75B9FB3-F966-45BD-8136-FED29503B468}"/>
    <cellStyle name="Input 4 3 6 2 3" xfId="33519" xr:uid="{7EFBA5BC-8CAE-4AD8-B7BB-85C9E66B9C50}"/>
    <cellStyle name="Input 4 3 6 3" xfId="9125" xr:uid="{DC2D4CED-6609-46CC-ABF5-511BA01EF411}"/>
    <cellStyle name="Input 4 3 6 3 2" xfId="9126" xr:uid="{784D4F6E-7258-4972-94B9-7A7C3E764DDE}"/>
    <cellStyle name="Input 4 3 6 3 2 2" xfId="40849" xr:uid="{5BA0148C-1D41-4580-92A7-A1C4C5E2BA3C}"/>
    <cellStyle name="Input 4 3 6 3 3" xfId="35072" xr:uid="{BAF6B3C0-4DCA-4EED-A53D-2C82CDAD3189}"/>
    <cellStyle name="Input 4 3 6 4" xfId="9127" xr:uid="{A5084605-849B-49EA-8315-6DFF41F43C2F}"/>
    <cellStyle name="Input 4 3 6 4 2" xfId="30321" xr:uid="{929AE876-DF18-47EC-8958-72E20B8541B1}"/>
    <cellStyle name="Input 4 3 6 5" xfId="32436" xr:uid="{A8406A4A-B768-4199-AE70-E250D3CBB0F4}"/>
    <cellStyle name="Input 4 3 7" xfId="9128" xr:uid="{842DE454-246B-4AA2-8DF5-B2CA24091416}"/>
    <cellStyle name="Input 4 3 7 2" xfId="9129" xr:uid="{59034820-5377-4374-84E6-288174E5F34A}"/>
    <cellStyle name="Input 4 3 7 2 2" xfId="38078" xr:uid="{C12D5EAE-6131-4D68-AD4C-22196359B25A}"/>
    <cellStyle name="Input 4 3 7 3" xfId="47617" xr:uid="{721BDE86-51E0-4E03-813A-86B1B6A620F4}"/>
    <cellStyle name="Input 4 3 8" xfId="9130" xr:uid="{2F4A04EF-F4BD-4C38-A95A-0CC7D82B1554}"/>
    <cellStyle name="Input 4 3 8 2" xfId="9131" xr:uid="{31C10D0B-7822-4988-B42A-376EB79E0F92}"/>
    <cellStyle name="Input 4 3 8 2 2" xfId="46974" xr:uid="{888D5F6D-5857-461C-ADB3-134CADC31E96}"/>
    <cellStyle name="Input 4 3 8 3" xfId="45400" xr:uid="{A1FBFEFE-8609-4C38-BADB-64A26B2ACF81}"/>
    <cellStyle name="Input 4 3 9" xfId="9132" xr:uid="{D17C9B37-8554-4B56-BA4F-657F931E5161}"/>
    <cellStyle name="Input 4 3 9 2" xfId="40850" xr:uid="{13E4309E-9559-4B66-AA8B-88C5F1B8D30A}"/>
    <cellStyle name="Input 4 4" xfId="974" xr:uid="{F7E373F8-2AC3-4695-BDE9-4B270E735046}"/>
    <cellStyle name="Input 4 4 10" xfId="27609" xr:uid="{623DE1E6-2747-4F4C-BCB2-2EF6F6E325C0}"/>
    <cellStyle name="Input 4 4 2" xfId="1458" xr:uid="{5ECD4794-555B-4D57-A35D-8A96BC87A0E7}"/>
    <cellStyle name="Input 4 4 2 2" xfId="1720" xr:uid="{9AD9A46F-7FBE-4AC4-8F9C-E992803D9975}"/>
    <cellStyle name="Input 4 4 2 2 2" xfId="2705" xr:uid="{54BA663A-B45F-4C50-B80A-CEECF20BF11E}"/>
    <cellStyle name="Input 4 4 2 2 2 2" xfId="9133" xr:uid="{FC290594-B0DA-404D-95D8-A9927908429B}"/>
    <cellStyle name="Input 4 4 2 2 2 2 2" xfId="9134" xr:uid="{11FDEE3F-0913-4467-BD7E-B7F3EDD5788D}"/>
    <cellStyle name="Input 4 4 2 2 2 2 2 2" xfId="9135" xr:uid="{E428CBE4-3C5C-43FF-B750-65CBF6860837}"/>
    <cellStyle name="Input 4 4 2 2 2 2 2 2 2" xfId="37645" xr:uid="{1897F84C-3500-44B9-93BF-B59F518CFBA4}"/>
    <cellStyle name="Input 4 4 2 2 2 2 2 3" xfId="33446" xr:uid="{D74E4E1A-00FC-4E41-89A5-A0CA1CDA1670}"/>
    <cellStyle name="Input 4 4 2 2 2 2 3" xfId="9136" xr:uid="{1D895FE0-B584-4079-9379-0D7B646387AC}"/>
    <cellStyle name="Input 4 4 2 2 2 2 3 2" xfId="9137" xr:uid="{108190EA-0FD1-422E-9518-EBCC5926226D}"/>
    <cellStyle name="Input 4 4 2 2 2 2 3 2 2" xfId="43791" xr:uid="{F91062A6-BE36-4B4D-B943-4B3B119C937B}"/>
    <cellStyle name="Input 4 4 2 2 2 2 3 3" xfId="35469" xr:uid="{D338E073-8FC7-482A-862E-2F0D17ED3C54}"/>
    <cellStyle name="Input 4 4 2 2 2 2 4" xfId="9138" xr:uid="{756FA418-4254-41C4-8490-2267BE860887}"/>
    <cellStyle name="Input 4 4 2 2 2 2 4 2" xfId="44411" xr:uid="{E6417658-7E88-415A-8E4A-DBA6D08FA625}"/>
    <cellStyle name="Input 4 4 2 2 2 2 5" xfId="30120" xr:uid="{FFDF5761-5F80-4915-AF5D-3DCF9EE4C06B}"/>
    <cellStyle name="Input 4 4 2 2 2 3" xfId="9139" xr:uid="{23727746-AEE5-46C1-9EFD-F01A02579C30}"/>
    <cellStyle name="Input 4 4 2 2 2 3 2" xfId="9140" xr:uid="{0E442FD3-7F4F-45ED-836C-4C8F3408AFFB}"/>
    <cellStyle name="Input 4 4 2 2 2 3 2 2" xfId="39535" xr:uid="{00455226-2F7D-415D-A9D5-AC44E5245304}"/>
    <cellStyle name="Input 4 4 2 2 2 3 3" xfId="30730" xr:uid="{1D2B5E12-5374-49C3-AC3A-D77E5FAD45EB}"/>
    <cellStyle name="Input 4 4 2 2 2 4" xfId="9141" xr:uid="{996AA863-6AF2-4EC8-AE39-4BA10762E589}"/>
    <cellStyle name="Input 4 4 2 2 2 4 2" xfId="9142" xr:uid="{372847F0-1876-438B-BF6E-332AE1433ACF}"/>
    <cellStyle name="Input 4 4 2 2 2 4 2 2" xfId="40851" xr:uid="{C8312EA5-8F6E-4C30-8D36-12419962FAD4}"/>
    <cellStyle name="Input 4 4 2 2 2 4 3" xfId="47507" xr:uid="{7389A6E5-0394-4EF0-8968-D59E29B1C0FF}"/>
    <cellStyle name="Input 4 4 2 2 2 5" xfId="9143" xr:uid="{3BBDAAAA-D4CF-493E-8B4F-6A65100E6FE8}"/>
    <cellStyle name="Input 4 4 2 2 2 5 2" xfId="40852" xr:uid="{DDF44A1C-D3DE-48AB-B284-82228881D479}"/>
    <cellStyle name="Input 4 4 2 2 2 6" xfId="32324" xr:uid="{2CCDB1C6-D953-4BF3-82EC-0DBE9CCB0F4B}"/>
    <cellStyle name="Input 4 4 2 2 3" xfId="9144" xr:uid="{1827E21F-1372-4BC0-B025-3C774CC38822}"/>
    <cellStyle name="Input 4 4 2 2 3 2" xfId="9145" xr:uid="{D8543050-59B4-4A12-AEEF-1B34EC8B2FE6}"/>
    <cellStyle name="Input 4 4 2 2 3 2 2" xfId="9146" xr:uid="{617858C0-D836-44E8-9452-5004C5911EBA}"/>
    <cellStyle name="Input 4 4 2 2 3 2 2 2" xfId="44537" xr:uid="{80883490-8578-4235-A3AD-8C2DE151DC38}"/>
    <cellStyle name="Input 4 4 2 2 3 2 3" xfId="26527" xr:uid="{8744DEC1-733F-425B-ACC3-BF6D290E7101}"/>
    <cellStyle name="Input 4 4 2 2 3 3" xfId="9147" xr:uid="{A609DC7E-50BC-4A8A-87D8-97364DA873AF}"/>
    <cellStyle name="Input 4 4 2 2 3 3 2" xfId="9148" xr:uid="{A6289CC3-53F5-42C1-96D0-FA57A9B74FDC}"/>
    <cellStyle name="Input 4 4 2 2 3 3 2 2" xfId="29224" xr:uid="{17C82720-D0EB-45DB-9A1F-92CEB965026F}"/>
    <cellStyle name="Input 4 4 2 2 3 3 3" xfId="49104" xr:uid="{5ACFA784-7284-4CCF-9EEE-9237D72960BA}"/>
    <cellStyle name="Input 4 4 2 2 3 4" xfId="9149" xr:uid="{2E69EDBE-E261-4120-B0BC-2C2075AD8BF4}"/>
    <cellStyle name="Input 4 4 2 2 3 4 2" xfId="40853" xr:uid="{8C53DB9B-2253-48D1-86F6-CE86E1020CD2}"/>
    <cellStyle name="Input 4 4 2 2 3 5" xfId="32849" xr:uid="{231C397F-5E51-4811-B710-AB70EF0CF86A}"/>
    <cellStyle name="Input 4 4 2 2 4" xfId="9150" xr:uid="{E6163267-53BA-44F6-A985-8DA3133BE622}"/>
    <cellStyle name="Input 4 4 2 2 4 2" xfId="9151" xr:uid="{33B802CE-9B3C-4680-A151-7173200399A9}"/>
    <cellStyle name="Input 4 4 2 2 4 2 2" xfId="26217" xr:uid="{B5E68E15-1C27-4631-9CC1-872A3A604353}"/>
    <cellStyle name="Input 4 4 2 2 4 3" xfId="47846" xr:uid="{0769D9ED-C1C7-4C27-B823-E33DEC5DF159}"/>
    <cellStyle name="Input 4 4 2 2 5" xfId="9152" xr:uid="{10931616-ECC5-4417-91BC-F8953F31A57A}"/>
    <cellStyle name="Input 4 4 2 2 5 2" xfId="9153" xr:uid="{1AA8CF11-F8ED-4AAF-A0A6-B0357414C9C1}"/>
    <cellStyle name="Input 4 4 2 2 5 2 2" xfId="40854" xr:uid="{A5DB557F-5EBB-4475-90AC-EA31A3854E15}"/>
    <cellStyle name="Input 4 4 2 2 5 3" xfId="48752" xr:uid="{22DD5F70-DED1-4992-99EC-08A28C6C5616}"/>
    <cellStyle name="Input 4 4 2 2 6" xfId="9154" xr:uid="{15E0CEFE-9A76-402D-BA74-D5353503B456}"/>
    <cellStyle name="Input 4 4 2 2 6 2" xfId="40855" xr:uid="{2F223AF4-8CD5-4C9B-AC6D-0714C6883A63}"/>
    <cellStyle name="Input 4 4 2 2 7" xfId="43790" xr:uid="{154338CE-FECC-4EDE-8A5E-CEFB9A9BF9F9}"/>
    <cellStyle name="Input 4 4 2 3" xfId="2449" xr:uid="{BE5B5B2E-6BF7-4714-8543-1AE650741735}"/>
    <cellStyle name="Input 4 4 2 3 2" xfId="9155" xr:uid="{018A366D-CEF7-4F52-83AF-58EA538A2739}"/>
    <cellStyle name="Input 4 4 2 3 2 2" xfId="9156" xr:uid="{60DC0004-3247-44FA-876D-3EF5AE016152}"/>
    <cellStyle name="Input 4 4 2 3 2 2 2" xfId="9157" xr:uid="{30B2F540-2524-4E69-9C81-3AE262AE52C5}"/>
    <cellStyle name="Input 4 4 2 3 2 2 2 2" xfId="39015" xr:uid="{92CBEF23-E67F-446F-A4DF-777707660EDC}"/>
    <cellStyle name="Input 4 4 2 3 2 2 3" xfId="35097" xr:uid="{96DBD1B1-2111-442F-BF1F-47B6C2F26E04}"/>
    <cellStyle name="Input 4 4 2 3 2 3" xfId="9158" xr:uid="{8DEA96FF-A550-4D90-A284-C20494ABA33E}"/>
    <cellStyle name="Input 4 4 2 3 2 3 2" xfId="9159" xr:uid="{594B6D61-DED3-4F11-A0E5-54A7F33A6520}"/>
    <cellStyle name="Input 4 4 2 3 2 3 2 2" xfId="40856" xr:uid="{B7F4E11F-F4B8-4FBA-BB9A-428F129FFB01}"/>
    <cellStyle name="Input 4 4 2 3 2 3 3" xfId="36771" xr:uid="{0CC8CDCA-4DFB-40EB-B9AC-11E117EA6955}"/>
    <cellStyle name="Input 4 4 2 3 2 4" xfId="9160" xr:uid="{401F8CE5-21B9-4AD6-BFA8-7714815DBFDB}"/>
    <cellStyle name="Input 4 4 2 3 2 4 2" xfId="40857" xr:uid="{C27EED33-B66C-47E1-8020-D5716ACE6B2A}"/>
    <cellStyle name="Input 4 4 2 3 2 5" xfId="30208" xr:uid="{AE8853D3-AB6F-4342-B23E-2039F2D1CC51}"/>
    <cellStyle name="Input 4 4 2 3 3" xfId="9161" xr:uid="{54761121-6448-4E8C-8647-7E0D0A919935}"/>
    <cellStyle name="Input 4 4 2 3 3 2" xfId="9162" xr:uid="{15C79EEF-9465-44B7-97B6-0C66F369DC75}"/>
    <cellStyle name="Input 4 4 2 3 3 2 2" xfId="45157" xr:uid="{B98F937D-E3B8-47B4-8861-E3EC4F543F33}"/>
    <cellStyle name="Input 4 4 2 3 3 3" xfId="34799" xr:uid="{2F5953BC-8ED2-4CF9-9E27-B0B122868456}"/>
    <cellStyle name="Input 4 4 2 3 4" xfId="9163" xr:uid="{306E0306-C6E7-4A19-91CB-5606D5F7F9A2}"/>
    <cellStyle name="Input 4 4 2 3 4 2" xfId="9164" xr:uid="{FFB34078-B20E-49BB-B0CB-61C62D4E2F53}"/>
    <cellStyle name="Input 4 4 2 3 4 2 2" xfId="40858" xr:uid="{306E8F84-6353-48F4-B240-D3DCD4972B9E}"/>
    <cellStyle name="Input 4 4 2 3 4 3" xfId="43766" xr:uid="{2BADA6CB-5007-44FF-824B-B35E20D62831}"/>
    <cellStyle name="Input 4 4 2 3 5" xfId="9165" xr:uid="{AAB2335B-A27F-4B8F-88E4-2E806C40BDC6}"/>
    <cellStyle name="Input 4 4 2 3 5 2" xfId="40859" xr:uid="{2778A94F-2148-4512-B8CB-FB6275AFA4CF}"/>
    <cellStyle name="Input 4 4 2 3 6" xfId="27940" xr:uid="{E5A4B55C-78DD-43B2-BB87-406E718D64F8}"/>
    <cellStyle name="Input 4 4 2 4" xfId="9166" xr:uid="{FAF9F76B-B313-4CAD-A79A-76E18E7B3B43}"/>
    <cellStyle name="Input 4 4 2 4 2" xfId="9167" xr:uid="{0992345E-E011-4AF5-A868-8C180A6BE4EC}"/>
    <cellStyle name="Input 4 4 2 4 2 2" xfId="9168" xr:uid="{299D01C9-3486-4B5C-AA9C-E4062518C09E}"/>
    <cellStyle name="Input 4 4 2 4 2 2 2" xfId="45086" xr:uid="{84088F54-131F-464B-A10F-1DE0D1C61B14}"/>
    <cellStyle name="Input 4 4 2 4 2 3" xfId="34459" xr:uid="{1C863E21-FFA9-48C3-826A-B5FEF2DCF35E}"/>
    <cellStyle name="Input 4 4 2 4 3" xfId="9169" xr:uid="{1B8049BF-38F3-4705-9177-0557E84BD83B}"/>
    <cellStyle name="Input 4 4 2 4 3 2" xfId="9170" xr:uid="{BA6308C2-9B0D-44B3-B20B-2BEAA216F6BB}"/>
    <cellStyle name="Input 4 4 2 4 3 2 2" xfId="25858" xr:uid="{6F67D558-7D55-4D81-A0FD-74B2834BBE33}"/>
    <cellStyle name="Input 4 4 2 4 3 3" xfId="36241" xr:uid="{4902C276-DE12-4838-9D24-C7FBF9D3857B}"/>
    <cellStyle name="Input 4 4 2 4 4" xfId="9171" xr:uid="{06694BE6-0D07-46F1-B1DD-54CEC875BDDA}"/>
    <cellStyle name="Input 4 4 2 4 4 2" xfId="40860" xr:uid="{73D07985-CC63-463B-A43F-BA2757EDD245}"/>
    <cellStyle name="Input 4 4 2 4 5" xfId="29115" xr:uid="{1A3482A7-BAE8-45E0-A894-A56A3F6DCB8A}"/>
    <cellStyle name="Input 4 4 2 5" xfId="9172" xr:uid="{0FB10E0F-A4B2-43A9-8B31-2192BE9F353E}"/>
    <cellStyle name="Input 4 4 2 5 2" xfId="9173" xr:uid="{F29004CA-F8C9-4B23-AB31-940F33DD1C7B}"/>
    <cellStyle name="Input 4 4 2 5 2 2" xfId="38369" xr:uid="{3FDD2015-A065-4594-B2D2-DEE82BEA0930}"/>
    <cellStyle name="Input 4 4 2 5 3" xfId="27765" xr:uid="{2C178147-FF85-4957-905E-4A80F5B06A95}"/>
    <cellStyle name="Input 4 4 2 6" xfId="9174" xr:uid="{42703722-FC5B-474F-8B99-07CB37CE5D4D}"/>
    <cellStyle name="Input 4 4 2 6 2" xfId="9175" xr:uid="{6F934BFB-4B37-4230-87BA-3366025B7254}"/>
    <cellStyle name="Input 4 4 2 6 2 2" xfId="40861" xr:uid="{0F204EA7-5D56-4573-8CE7-6C3353186FA4}"/>
    <cellStyle name="Input 4 4 2 6 3" xfId="36119" xr:uid="{77498D00-E89E-4499-AF67-94411881D9BB}"/>
    <cellStyle name="Input 4 4 2 7" xfId="9176" xr:uid="{0B3DA0C6-BA7F-4F93-886A-7AD03B00737C}"/>
    <cellStyle name="Input 4 4 2 7 2" xfId="40862" xr:uid="{C49D3B48-C4FC-43A0-9C95-0F8B0E071C15}"/>
    <cellStyle name="Input 4 4 2 8" xfId="31563" xr:uid="{D2FCB9E5-DF4C-42E9-BA84-D28D67DC10CD}"/>
    <cellStyle name="Input 4 4 3" xfId="957" xr:uid="{FEB26333-2290-4C1C-A9A8-FA3CFC888109}"/>
    <cellStyle name="Input 4 4 3 2" xfId="2002" xr:uid="{E949B4D9-A4C8-4F45-B551-199653C2FA08}"/>
    <cellStyle name="Input 4 4 3 2 2" xfId="9177" xr:uid="{17ABD3F9-7E57-41EE-AEB4-905DBAE9A742}"/>
    <cellStyle name="Input 4 4 3 2 2 2" xfId="9178" xr:uid="{0F9EE238-3AFC-44D1-BE84-A856609E40FC}"/>
    <cellStyle name="Input 4 4 3 2 2 2 2" xfId="9179" xr:uid="{97AADDCD-A1A7-4BDB-AB69-998B32B7553D}"/>
    <cellStyle name="Input 4 4 3 2 2 2 2 2" xfId="29844" xr:uid="{BBF15EA5-8738-49EA-B09C-89E3D0D346BD}"/>
    <cellStyle name="Input 4 4 3 2 2 2 3" xfId="34203" xr:uid="{B61BBC93-3B19-4B80-944D-04AC2C491D1C}"/>
    <cellStyle name="Input 4 4 3 2 2 3" xfId="9180" xr:uid="{948294CA-10A9-4B58-A1E1-438FC29986AB}"/>
    <cellStyle name="Input 4 4 3 2 2 3 2" xfId="9181" xr:uid="{C6C23CBA-1738-46E5-8312-E7C088D91F88}"/>
    <cellStyle name="Input 4 4 3 2 2 3 2 2" xfId="40863" xr:uid="{A2247B05-9216-48D1-9999-EB0737668417}"/>
    <cellStyle name="Input 4 4 3 2 2 3 3" xfId="30046" xr:uid="{D7331342-F695-4885-9093-99AD0B60FA18}"/>
    <cellStyle name="Input 4 4 3 2 2 4" xfId="9182" xr:uid="{D7C3CAC6-9605-4C9C-AFFE-753EE2485DCA}"/>
    <cellStyle name="Input 4 4 3 2 2 4 2" xfId="26449" xr:uid="{753B8CDD-4309-4A77-8AAA-092368997E17}"/>
    <cellStyle name="Input 4 4 3 2 2 5" xfId="44637" xr:uid="{0EC61F29-16FA-4CF2-B572-BC2B4B2A449B}"/>
    <cellStyle name="Input 4 4 3 2 3" xfId="9183" xr:uid="{AEFD5CE6-3B2A-4209-9B08-6F13ED751118}"/>
    <cellStyle name="Input 4 4 3 2 3 2" xfId="9184" xr:uid="{D383E194-B8FA-46BD-B1B7-ADBDF31B5F40}"/>
    <cellStyle name="Input 4 4 3 2 3 2 2" xfId="45270" xr:uid="{6327FD4D-C257-439B-8D1D-65896448B04E}"/>
    <cellStyle name="Input 4 4 3 2 3 3" xfId="34245" xr:uid="{45895FFE-5418-4D7F-913F-C203F0AA00CE}"/>
    <cellStyle name="Input 4 4 3 2 4" xfId="9185" xr:uid="{DDA887BE-BAD2-4DE8-9DB4-EFC3D09E28CE}"/>
    <cellStyle name="Input 4 4 3 2 4 2" xfId="9186" xr:uid="{D96629C7-5D69-4B33-BADD-8778DEA53C70}"/>
    <cellStyle name="Input 4 4 3 2 4 2 2" xfId="27410" xr:uid="{21E44C93-4AB3-473B-A4DF-45280DC917D7}"/>
    <cellStyle name="Input 4 4 3 2 4 3" xfId="47530" xr:uid="{BE712853-491B-4E4C-9555-71398CA2B00C}"/>
    <cellStyle name="Input 4 4 3 2 5" xfId="9187" xr:uid="{FAF53E7E-D965-43FD-8091-EC2F78118C49}"/>
    <cellStyle name="Input 4 4 3 2 5 2" xfId="40864" xr:uid="{A151E967-A7DB-44FE-A98C-76ECB004E893}"/>
    <cellStyle name="Input 4 4 3 2 6" xfId="48290" xr:uid="{E66A396B-5913-457D-8BFB-693391A4BDE7}"/>
    <cellStyle name="Input 4 4 3 3" xfId="9188" xr:uid="{C8A4013D-F8D6-4B34-8532-D846AED0FBC1}"/>
    <cellStyle name="Input 4 4 3 3 2" xfId="9189" xr:uid="{54BF09D9-7F98-46B1-9DE9-42162418F66F}"/>
    <cellStyle name="Input 4 4 3 3 2 2" xfId="9190" xr:uid="{C343B560-2099-4C08-BF0C-90852686B712}"/>
    <cellStyle name="Input 4 4 3 3 2 2 2" xfId="39046" xr:uid="{30AF145F-C2FD-4FE8-9515-E659BAFB9F26}"/>
    <cellStyle name="Input 4 4 3 3 2 3" xfId="27146" xr:uid="{31C2D385-FE88-4258-BFAA-CB8C32BCF085}"/>
    <cellStyle name="Input 4 4 3 3 3" xfId="9191" xr:uid="{0A1558C2-F877-4FC4-B927-8CE8A7E74DAF}"/>
    <cellStyle name="Input 4 4 3 3 3 2" xfId="9192" xr:uid="{A3CB1304-3067-4336-9C0D-08ABE0D7AB31}"/>
    <cellStyle name="Input 4 4 3 3 3 2 2" xfId="40865" xr:uid="{6568C2C6-7658-4B38-9D3A-5D7BE8A24E64}"/>
    <cellStyle name="Input 4 4 3 3 3 3" xfId="36796" xr:uid="{A27312EF-2BD6-4401-8510-F929BF4CB8BB}"/>
    <cellStyle name="Input 4 4 3 3 4" xfId="9193" xr:uid="{3726BDED-E77D-4E8D-9EFA-435D4D158EB2}"/>
    <cellStyle name="Input 4 4 3 3 4 2" xfId="47725" xr:uid="{8CAF531E-FBC0-4C63-B1A1-1C6CFBFEDC93}"/>
    <cellStyle name="Input 4 4 3 3 5" xfId="31345" xr:uid="{D94AB240-F2A4-4CF8-9D0E-C4E33CBEE867}"/>
    <cellStyle name="Input 4 4 3 4" xfId="9194" xr:uid="{15225FCF-CBD3-4C74-B4E8-CC4CD88255E4}"/>
    <cellStyle name="Input 4 4 3 4 2" xfId="9195" xr:uid="{572DCD7B-560F-4459-8F61-B5AE2E88C9FE}"/>
    <cellStyle name="Input 4 4 3 4 2 2" xfId="47225" xr:uid="{E3C2F311-6B4D-4E63-9627-025716E6FD8D}"/>
    <cellStyle name="Input 4 4 3 4 3" xfId="30752" xr:uid="{9398B110-FEC1-4AAE-B711-FD1713716D77}"/>
    <cellStyle name="Input 4 4 3 5" xfId="9196" xr:uid="{E7B75980-B155-4E2D-A3A9-99576DD779FB}"/>
    <cellStyle name="Input 4 4 3 5 2" xfId="9197" xr:uid="{3FC4BC54-C4C8-41A0-94CF-5919735E2D73}"/>
    <cellStyle name="Input 4 4 3 5 2 2" xfId="40866" xr:uid="{C4C9DAFF-BD2C-4B11-8C32-6543145F0C15}"/>
    <cellStyle name="Input 4 4 3 5 3" xfId="36338" xr:uid="{067A45FC-ECDC-4426-9FF1-BD38344C184D}"/>
    <cellStyle name="Input 4 4 3 6" xfId="9198" xr:uid="{B494A93B-2E46-4D54-B5DD-92507A56CF5F}"/>
    <cellStyle name="Input 4 4 3 6 2" xfId="30368" xr:uid="{043D2753-E2CE-4595-BD58-9549726AADB7}"/>
    <cellStyle name="Input 4 4 3 7" xfId="44669" xr:uid="{E4BC90D3-85DB-47F0-841E-5AF83F3D59DD}"/>
    <cellStyle name="Input 4 4 4" xfId="949" xr:uid="{DEB2AE1A-B319-4F54-9556-D0021048AD58}"/>
    <cellStyle name="Input 4 4 4 2" xfId="1994" xr:uid="{81FDE1CC-8504-4CA6-964B-B038E3B110D8}"/>
    <cellStyle name="Input 4 4 4 2 2" xfId="9199" xr:uid="{4689B71C-DCE3-473E-88D8-B9AA4F69771D}"/>
    <cellStyle name="Input 4 4 4 2 2 2" xfId="9200" xr:uid="{200BECC0-C7A4-4CF7-B900-B3034794EB74}"/>
    <cellStyle name="Input 4 4 4 2 2 2 2" xfId="9201" xr:uid="{9ABC83FF-DEF4-447B-80DC-4EC792982251}"/>
    <cellStyle name="Input 4 4 4 2 2 2 2 2" xfId="47241" xr:uid="{E7381DF9-90AB-401F-B14C-D18CAD8C4CA1}"/>
    <cellStyle name="Input 4 4 4 2 2 2 3" xfId="34129" xr:uid="{27CB53CA-69D6-40D1-A60A-74EFC0AFE3D7}"/>
    <cellStyle name="Input 4 4 4 2 2 3" xfId="9202" xr:uid="{47F89B2C-08FB-4963-BA22-034BB3ED076C}"/>
    <cellStyle name="Input 4 4 4 2 2 3 2" xfId="9203" xr:uid="{B652648B-36DC-4224-854B-8F1A636E86C3}"/>
    <cellStyle name="Input 4 4 4 2 2 3 2 2" xfId="43919" xr:uid="{2E6714F7-A2D2-4A69-999A-A20DBB5C9DD3}"/>
    <cellStyle name="Input 4 4 4 2 2 3 3" xfId="47551" xr:uid="{7BEAC1AA-1636-4FDF-8E38-E016B1541055}"/>
    <cellStyle name="Input 4 4 4 2 2 4" xfId="9204" xr:uid="{D8FD787E-02FB-4F7C-8CE4-BCABEE30ED69}"/>
    <cellStyle name="Input 4 4 4 2 2 4 2" xfId="44548" xr:uid="{F77CCA4E-2107-41E3-B05B-23EDE02D4871}"/>
    <cellStyle name="Input 4 4 4 2 2 5" xfId="33014" xr:uid="{86C43955-3C08-4874-89F5-7EF452102EE7}"/>
    <cellStyle name="Input 4 4 4 2 3" xfId="9205" xr:uid="{5D080C52-5E5E-4437-9DAD-182B11D46252}"/>
    <cellStyle name="Input 4 4 4 2 3 2" xfId="9206" xr:uid="{AA3AE730-30D8-4556-B790-C20D38D1982D}"/>
    <cellStyle name="Input 4 4 4 2 3 2 2" xfId="27299" xr:uid="{E957665A-E6CA-4789-8981-7F88FB90A983}"/>
    <cellStyle name="Input 4 4 4 2 3 3" xfId="47239" xr:uid="{4F20F620-87D4-4208-A516-722C1C52AB5A}"/>
    <cellStyle name="Input 4 4 4 2 4" xfId="9207" xr:uid="{58EC24F1-4C3E-4418-A87A-A5CAEBC766E8}"/>
    <cellStyle name="Input 4 4 4 2 4 2" xfId="9208" xr:uid="{9B5690BA-6BBF-46FE-BB17-E5F283B4AD34}"/>
    <cellStyle name="Input 4 4 4 2 4 2 2" xfId="31056" xr:uid="{3AF1968C-A422-4A7D-89B2-86236142E781}"/>
    <cellStyle name="Input 4 4 4 2 4 3" xfId="36236" xr:uid="{985C12FE-A8E3-4FDE-86A7-74BF93A858D7}"/>
    <cellStyle name="Input 4 4 4 2 5" xfId="9209" xr:uid="{EECB2DDA-C7ED-441F-9F19-9C1CC7AB07C7}"/>
    <cellStyle name="Input 4 4 4 2 5 2" xfId="40867" xr:uid="{8A6082DD-70B1-4AF4-AE32-F28CCFFFA969}"/>
    <cellStyle name="Input 4 4 4 2 6" xfId="29428" xr:uid="{DD686EBB-FBAB-4C94-8DB3-E27DE5A884BE}"/>
    <cellStyle name="Input 4 4 4 3" xfId="9210" xr:uid="{8EE6CD87-DFF0-48E8-91CF-DCE48A21C011}"/>
    <cellStyle name="Input 4 4 4 3 2" xfId="9211" xr:uid="{5A60D335-93C8-40B2-882E-91B5AF75E033}"/>
    <cellStyle name="Input 4 4 4 3 2 2" xfId="9212" xr:uid="{7F4C0807-FCC6-4ED9-853E-108F2825C34E}"/>
    <cellStyle name="Input 4 4 4 3 2 2 2" xfId="25544" xr:uid="{B4080248-547D-4375-A030-72DAD34EAE18}"/>
    <cellStyle name="Input 4 4 4 3 2 3" xfId="25256" xr:uid="{A22B3269-CE46-4364-8BDE-4E3566EA6637}"/>
    <cellStyle name="Input 4 4 4 3 3" xfId="9213" xr:uid="{599A3A26-3F6A-4258-B7C1-CC1F0E577082}"/>
    <cellStyle name="Input 4 4 4 3 3 2" xfId="9214" xr:uid="{F4A588BE-2DF7-4A7C-A763-6957B8CCA3D3}"/>
    <cellStyle name="Input 4 4 4 3 3 2 2" xfId="40868" xr:uid="{0C52B61A-52A6-4DC7-A3CD-37A2756236DB}"/>
    <cellStyle name="Input 4 4 4 3 3 3" xfId="45272" xr:uid="{9B5C12DA-5352-41DD-B718-A9F99D7C77E9}"/>
    <cellStyle name="Input 4 4 4 3 4" xfId="9215" xr:uid="{A34A4062-D0B1-49A2-8E26-E30796C9685B}"/>
    <cellStyle name="Input 4 4 4 3 4 2" xfId="40869" xr:uid="{15B0EA82-CBBD-4BB3-8B0C-706448A6A00F}"/>
    <cellStyle name="Input 4 4 4 3 5" xfId="46070" xr:uid="{CA93C9D2-2E26-4299-BCEB-7BE7DDA23831}"/>
    <cellStyle name="Input 4 4 4 4" xfId="9216" xr:uid="{0EF952AE-FAE8-4253-BF2A-24103D7C71F8}"/>
    <cellStyle name="Input 4 4 4 4 2" xfId="9217" xr:uid="{A010449E-FA7C-4A90-A290-C1EB2488F3F5}"/>
    <cellStyle name="Input 4 4 4 4 2 2" xfId="45381" xr:uid="{3284C111-09FC-4E25-8DF8-F2673BCC75DF}"/>
    <cellStyle name="Input 4 4 4 4 3" xfId="26269" xr:uid="{9872C885-B692-4B01-9739-4761F68603AC}"/>
    <cellStyle name="Input 4 4 4 5" xfId="9218" xr:uid="{7807F58B-2B9B-44CC-A5B8-91D453B99C90}"/>
    <cellStyle name="Input 4 4 4 5 2" xfId="9219" xr:uid="{1B43047C-7A01-4A4F-9D9C-C3E0DDE2F796}"/>
    <cellStyle name="Input 4 4 4 5 2 2" xfId="40870" xr:uid="{91D1689D-890A-4FAC-9816-D30EB1B3E60B}"/>
    <cellStyle name="Input 4 4 4 5 3" xfId="43792" xr:uid="{6808A3E7-C68D-4799-9AD3-5889E16C493D}"/>
    <cellStyle name="Input 4 4 4 6" xfId="9220" xr:uid="{FC1F74FD-8280-4440-9920-232EFEEEBAE6}"/>
    <cellStyle name="Input 4 4 4 6 2" xfId="40871" xr:uid="{3CE09043-AE08-451B-825E-0D09E70A24F3}"/>
    <cellStyle name="Input 4 4 4 7" xfId="31655" xr:uid="{F57DC1F4-F0B2-4622-A164-355F8F557BFD}"/>
    <cellStyle name="Input 4 4 5" xfId="2015" xr:uid="{B6F68DFB-6239-47B5-B3E7-D3E0B154F2AA}"/>
    <cellStyle name="Input 4 4 5 2" xfId="9221" xr:uid="{36C01F18-3D65-4624-9B1C-D571C3E2FF9C}"/>
    <cellStyle name="Input 4 4 5 2 2" xfId="9222" xr:uid="{A880B1A8-F550-4847-BE20-7A73D278B8BA}"/>
    <cellStyle name="Input 4 4 5 2 2 2" xfId="9223" xr:uid="{BFD2E8B2-A675-4989-B8A5-C5DD2B6A92CC}"/>
    <cellStyle name="Input 4 4 5 2 2 2 2" xfId="39062" xr:uid="{D7D57B37-E81A-4345-A78C-68ED10E5C9E1}"/>
    <cellStyle name="Input 4 4 5 2 2 3" xfId="35155" xr:uid="{F2A1275C-444C-40AE-A01F-78E209029D45}"/>
    <cellStyle name="Input 4 4 5 2 3" xfId="9224" xr:uid="{A702813B-5B48-4D83-9AE1-2275D18B74A0}"/>
    <cellStyle name="Input 4 4 5 2 3 2" xfId="9225" xr:uid="{B8B8882E-4779-4BE2-94A6-B4F0E65A54AE}"/>
    <cellStyle name="Input 4 4 5 2 3 2 2" xfId="28345" xr:uid="{559C8CF8-8A09-4979-897D-CEE9079C3D54}"/>
    <cellStyle name="Input 4 4 5 2 3 3" xfId="36817" xr:uid="{B48519B9-E3C5-4BC3-B408-A6367C118F94}"/>
    <cellStyle name="Input 4 4 5 2 4" xfId="9226" xr:uid="{862EA304-5888-47B3-86A1-6B3696BC59CB}"/>
    <cellStyle name="Input 4 4 5 2 4 2" xfId="28713" xr:uid="{C273CA20-C137-4312-B2D4-7A1BB282F59D}"/>
    <cellStyle name="Input 4 4 5 2 5" xfId="48038" xr:uid="{C806365C-D049-4910-A297-1C1E5A7D2160}"/>
    <cellStyle name="Input 4 4 5 3" xfId="9227" xr:uid="{5E47A199-7A38-4283-B213-BC57706D2873}"/>
    <cellStyle name="Input 4 4 5 3 2" xfId="9228" xr:uid="{B3D2A440-3FBA-4DC6-A1EF-1C7C303E7B04}"/>
    <cellStyle name="Input 4 4 5 3 2 2" xfId="39357" xr:uid="{2B79A312-7748-4750-8171-D405771D9002}"/>
    <cellStyle name="Input 4 4 5 3 3" xfId="27837" xr:uid="{68B6061F-B20F-433C-B904-7F1945DD808B}"/>
    <cellStyle name="Input 4 4 5 4" xfId="9229" xr:uid="{4C000CE1-7FAA-44D4-8B69-0B5363CC786D}"/>
    <cellStyle name="Input 4 4 5 4 2" xfId="9230" xr:uid="{809E82FF-3218-4FBA-9C6D-99B8FBF1D5D6}"/>
    <cellStyle name="Input 4 4 5 4 2 2" xfId="28923" xr:uid="{D8F13B87-7067-4837-88EF-86B3360AC4DF}"/>
    <cellStyle name="Input 4 4 5 4 3" xfId="37197" xr:uid="{1A771C85-B464-4A85-9503-CF3004C65CFE}"/>
    <cellStyle name="Input 4 4 5 5" xfId="9231" xr:uid="{99972B16-25F0-4F1A-ABAC-C32D739004D2}"/>
    <cellStyle name="Input 4 4 5 5 2" xfId="29720" xr:uid="{644605EE-FE05-4212-860B-32ACD3B83770}"/>
    <cellStyle name="Input 4 4 5 6" xfId="32116" xr:uid="{6B5C63A9-C343-42CF-B612-5C85F58B99E2}"/>
    <cellStyle name="Input 4 4 6" xfId="9232" xr:uid="{55C5BFA6-DA40-4CEC-BC38-5A957BA8C0D8}"/>
    <cellStyle name="Input 4 4 6 2" xfId="9233" xr:uid="{90E9B650-FAB5-4AB6-B3A7-9D08717633BC}"/>
    <cellStyle name="Input 4 4 6 2 2" xfId="9234" xr:uid="{15B42A67-8FD1-4D2A-99E8-8889E4EB36A4}"/>
    <cellStyle name="Input 4 4 6 2 2 2" xfId="48168" xr:uid="{3F7E3328-C8B6-4B79-B1F4-42EA9A035EA7}"/>
    <cellStyle name="Input 4 4 6 2 3" xfId="47222" xr:uid="{401D136B-4BA0-4EA1-B19A-A4FFD5CA7152}"/>
    <cellStyle name="Input 4 4 6 3" xfId="9235" xr:uid="{8F7D0BDA-7F69-4A91-BAD1-47C6603F4C11}"/>
    <cellStyle name="Input 4 4 6 3 2" xfId="9236" xr:uid="{63807B7D-5084-4442-AFD5-E4C0B065975C}"/>
    <cellStyle name="Input 4 4 6 3 2 2" xfId="40872" xr:uid="{3C64A605-79C2-4C20-BB5B-09D9A92B434D}"/>
    <cellStyle name="Input 4 4 6 3 3" xfId="36507" xr:uid="{E1D4A2B8-9F91-4132-A120-D0195482BA60}"/>
    <cellStyle name="Input 4 4 6 4" xfId="9237" xr:uid="{12B0F189-B701-4F5C-AD11-5115C2B6958C}"/>
    <cellStyle name="Input 4 4 6 4 2" xfId="40873" xr:uid="{CCD7976A-D255-467C-B7CC-22891C0CD3C8}"/>
    <cellStyle name="Input 4 4 6 5" xfId="44003" xr:uid="{B4DD04E2-211E-4FB1-877B-E72B89185CB3}"/>
    <cellStyle name="Input 4 4 7" xfId="9238" xr:uid="{7847FE35-2D9E-4A53-8A52-C73C97F94D75}"/>
    <cellStyle name="Input 4 4 7 2" xfId="9239" xr:uid="{C25A151C-694C-47B6-A555-D918C5E95735}"/>
    <cellStyle name="Input 4 4 7 2 2" xfId="44578" xr:uid="{4EE6BD18-C6B2-4223-A550-153C52B18597}"/>
    <cellStyle name="Input 4 4 7 3" xfId="26014" xr:uid="{BADC73DC-BA39-4A6C-854A-77B8AEEB780E}"/>
    <cellStyle name="Input 4 4 8" xfId="9240" xr:uid="{1ECBCB98-56A5-4946-BB52-BEDB06E3BF19}"/>
    <cellStyle name="Input 4 4 8 2" xfId="9241" xr:uid="{3078979D-0415-4804-8487-74694A0CB443}"/>
    <cellStyle name="Input 4 4 8 2 2" xfId="40874" xr:uid="{57A6651D-C643-44BB-80D6-86E66B775AC9}"/>
    <cellStyle name="Input 4 4 8 3" xfId="36932" xr:uid="{7E00DC96-58E3-4FDA-8656-9CB904E8C559}"/>
    <cellStyle name="Input 4 4 9" xfId="9242" xr:uid="{4A0CBAFE-6E06-4A38-8ED1-8CC65B92CE50}"/>
    <cellStyle name="Input 4 4 9 2" xfId="45147" xr:uid="{0C2E89B5-239A-45B3-BA9E-655C63583848}"/>
    <cellStyle name="Input 4 5" xfId="1175" xr:uid="{2A6B6974-E39E-48A1-9F50-B61E84FB144F}"/>
    <cellStyle name="Input 4 5 2" xfId="1532" xr:uid="{7A293A43-EE5B-4BFC-B978-5BA1A35C5356}"/>
    <cellStyle name="Input 4 5 2 2" xfId="2523" xr:uid="{4B70AB5A-14B7-4F21-90EA-DF643F90AC7D}"/>
    <cellStyle name="Input 4 5 2 2 2" xfId="9243" xr:uid="{B8087869-9245-4971-8F98-9DA4FB5F4F2E}"/>
    <cellStyle name="Input 4 5 2 2 2 2" xfId="9244" xr:uid="{EBBF8D56-E0E6-4A03-81B2-8C8C64E03310}"/>
    <cellStyle name="Input 4 5 2 2 2 2 2" xfId="9245" xr:uid="{BD66A633-CF6F-4575-A048-809392B760B3}"/>
    <cellStyle name="Input 4 5 2 2 2 2 2 2" xfId="39145" xr:uid="{3E9F05F7-7AF7-46D9-AD84-BBBD0CAAD887}"/>
    <cellStyle name="Input 4 5 2 2 2 2 3" xfId="26011" xr:uid="{4D54759A-0673-492F-9395-3F75D2256D8F}"/>
    <cellStyle name="Input 4 5 2 2 2 3" xfId="9246" xr:uid="{9174D216-F19E-4759-94EC-36EA33E2D4F5}"/>
    <cellStyle name="Input 4 5 2 2 2 3 2" xfId="9247" xr:uid="{F491660D-93F1-4420-8E48-9A33CF0DA486}"/>
    <cellStyle name="Input 4 5 2 2 2 3 2 2" xfId="45794" xr:uid="{08F78355-A45B-41C2-BB91-6008C9F9BEB0}"/>
    <cellStyle name="Input 4 5 2 2 2 3 3" xfId="27302" xr:uid="{2FD13B6B-DCFA-4EF6-A69F-E89AE82732B2}"/>
    <cellStyle name="Input 4 5 2 2 2 4" xfId="9248" xr:uid="{436E6D2E-B9D2-46F0-B966-B12B5409C63A}"/>
    <cellStyle name="Input 4 5 2 2 2 4 2" xfId="45987" xr:uid="{E167F109-68E2-486D-A190-34F7737C626A}"/>
    <cellStyle name="Input 4 5 2 2 2 5" xfId="25738" xr:uid="{A10613D5-86FD-466F-AA74-829D5056813C}"/>
    <cellStyle name="Input 4 5 2 2 3" xfId="9249" xr:uid="{4B9062E2-AD20-4CB6-BC0E-935C530E573F}"/>
    <cellStyle name="Input 4 5 2 2 3 2" xfId="9250" xr:uid="{08A9796F-D4F6-478B-A6C1-D7901E247498}"/>
    <cellStyle name="Input 4 5 2 2 3 2 2" xfId="27342" xr:uid="{B27A53B8-6FB9-4AFB-9A9F-3824A1032D36}"/>
    <cellStyle name="Input 4 5 2 2 3 3" xfId="34711" xr:uid="{15FF33E3-3DA6-4478-9C36-3E08454EEE60}"/>
    <cellStyle name="Input 4 5 2 2 4" xfId="9251" xr:uid="{26EAAA1A-B403-40E9-990C-37840E5BEABA}"/>
    <cellStyle name="Input 4 5 2 2 4 2" xfId="9252" xr:uid="{FF6855D5-2BF3-4458-B6DA-ED696E679CA6}"/>
    <cellStyle name="Input 4 5 2 2 4 2 2" xfId="40875" xr:uid="{CD364A36-6703-486C-B22C-34F829C431D7}"/>
    <cellStyle name="Input 4 5 2 2 4 3" xfId="36453" xr:uid="{308A2B77-D00E-42B8-A0DA-09811C1DC8D1}"/>
    <cellStyle name="Input 4 5 2 2 5" xfId="9253" xr:uid="{F459406C-8C15-4120-9B35-39109B274887}"/>
    <cellStyle name="Input 4 5 2 2 5 2" xfId="40876" xr:uid="{EEBF13FB-4FE4-45B1-A7B5-C1CC7D3BC7A5}"/>
    <cellStyle name="Input 4 5 2 2 6" xfId="25314" xr:uid="{77551ACA-68AB-4D94-8876-4E066E0DDD9E}"/>
    <cellStyle name="Input 4 5 2 3" xfId="9254" xr:uid="{14FBE59B-88B3-486D-AFE1-D35BE4C0360E}"/>
    <cellStyle name="Input 4 5 2 3 2" xfId="9255" xr:uid="{C02A8B2C-EAC8-4DE1-AAFE-1D8F0CA76263}"/>
    <cellStyle name="Input 4 5 2 3 2 2" xfId="9256" xr:uid="{30FFF533-798C-4008-BF4B-AFFC427BCA6C}"/>
    <cellStyle name="Input 4 5 2 3 2 2 2" xfId="26911" xr:uid="{60BC45BA-81C6-4228-ABE0-17174D8DD82A}"/>
    <cellStyle name="Input 4 5 2 3 2 3" xfId="45762" xr:uid="{1BEAADDD-D928-4A70-843D-04BEF3B2A7F8}"/>
    <cellStyle name="Input 4 5 2 3 3" xfId="9257" xr:uid="{60762198-FA2A-419C-B58C-F62CBD599796}"/>
    <cellStyle name="Input 4 5 2 3 3 2" xfId="9258" xr:uid="{FFD4691C-D4A2-479B-8A24-B3D2F8DE03CF}"/>
    <cellStyle name="Input 4 5 2 3 3 2 2" xfId="40877" xr:uid="{72F2E50C-0C34-493E-89CB-165E6448261A}"/>
    <cellStyle name="Input 4 5 2 3 3 3" xfId="45904" xr:uid="{8F0A19E7-5563-4C08-8CFE-E3A464B373A9}"/>
    <cellStyle name="Input 4 5 2 3 4" xfId="9259" xr:uid="{F23721B7-30F4-42B1-8A70-4CC1F2C55BC7}"/>
    <cellStyle name="Input 4 5 2 3 4 2" xfId="40878" xr:uid="{39FBDFC2-D371-41DB-A132-98732D68E0D8}"/>
    <cellStyle name="Input 4 5 2 3 5" xfId="32775" xr:uid="{18ECA096-DC70-4C3E-8E59-BA7C64EAD54E}"/>
    <cellStyle name="Input 4 5 2 4" xfId="9260" xr:uid="{56B923F3-2720-419F-AC00-71FD7013CC9C}"/>
    <cellStyle name="Input 4 5 2 4 2" xfId="9261" xr:uid="{F534F724-BC93-4CF5-9CAC-A8084A635EEC}"/>
    <cellStyle name="Input 4 5 2 4 2 2" xfId="38033" xr:uid="{C1452E48-0D7C-4474-9FD9-1E73C983501D}"/>
    <cellStyle name="Input 4 5 2 4 3" xfId="30512" xr:uid="{E7A1C145-4319-4E9D-B272-00576ADF4C1D}"/>
    <cellStyle name="Input 4 5 2 5" xfId="9262" xr:uid="{B921FC00-7AE8-4BE8-B4E1-3E04703B8127}"/>
    <cellStyle name="Input 4 5 2 5 2" xfId="9263" xr:uid="{FFD2A93C-A4E1-45E5-814B-7D8378F10E32}"/>
    <cellStyle name="Input 4 5 2 5 2 2" xfId="40879" xr:uid="{5EE0590C-6227-4449-B52A-BE1964B7E2B9}"/>
    <cellStyle name="Input 4 5 2 5 3" xfId="28530" xr:uid="{4B817CF4-046B-4A6F-967A-A0E019736CE9}"/>
    <cellStyle name="Input 4 5 2 6" xfId="9264" xr:uid="{9F642F25-AB10-48A8-9F66-748ED39368E1}"/>
    <cellStyle name="Input 4 5 2 6 2" xfId="40880" xr:uid="{5202ACFC-5A03-4999-BDD0-535BA955BFD5}"/>
    <cellStyle name="Input 4 5 2 7" xfId="31791" xr:uid="{97FB3163-0574-4068-852C-8285561DC8F2}"/>
    <cellStyle name="Input 4 5 3" xfId="1794" xr:uid="{5A4FBF6E-FA18-4495-8D2A-90C2640D8026}"/>
    <cellStyle name="Input 4 5 3 2" xfId="2779" xr:uid="{A4376485-0B76-4121-AB61-AE305062546F}"/>
    <cellStyle name="Input 4 5 3 2 2" xfId="9265" xr:uid="{8534149F-2252-4AAE-8EC6-BB319FD27694}"/>
    <cellStyle name="Input 4 5 3 2 2 2" xfId="9266" xr:uid="{13E09934-FDA4-44A8-A75E-EEC8EC8B2700}"/>
    <cellStyle name="Input 4 5 3 2 2 2 2" xfId="9267" xr:uid="{98DC3E9C-E538-4255-A6BC-99A516531AF5}"/>
    <cellStyle name="Input 4 5 3 2 2 2 2 2" xfId="37946" xr:uid="{4E24D577-67C3-439F-B554-81560302A745}"/>
    <cellStyle name="Input 4 5 3 2 2 2 3" xfId="26350" xr:uid="{426D77A1-5361-4D58-ADB0-9691BE19DC81}"/>
    <cellStyle name="Input 4 5 3 2 2 3" xfId="9268" xr:uid="{685F397D-37A3-4AAA-A113-82751B973FD6}"/>
    <cellStyle name="Input 4 5 3 2 2 3 2" xfId="9269" xr:uid="{59FB8795-D226-4DC1-A598-56273CA580D1}"/>
    <cellStyle name="Input 4 5 3 2 2 3 2 2" xfId="28151" xr:uid="{BD797946-F5D2-4839-9D66-C707AB72B650}"/>
    <cellStyle name="Input 4 5 3 2 2 3 3" xfId="26612" xr:uid="{49AA44B0-6F42-42A5-8471-8525F143EE28}"/>
    <cellStyle name="Input 4 5 3 2 2 4" xfId="9270" xr:uid="{114DE9DD-9A80-48D2-A243-3C24FD728442}"/>
    <cellStyle name="Input 4 5 3 2 2 4 2" xfId="40881" xr:uid="{FBF03B86-40AA-40FD-A866-0200D9F9526A}"/>
    <cellStyle name="Input 4 5 3 2 2 5" xfId="49466" xr:uid="{08D6BF19-E914-4A67-BAC0-D712E22FE56A}"/>
    <cellStyle name="Input 4 5 3 2 3" xfId="9271" xr:uid="{B80D0F09-8891-4BBE-8B57-656EB9CF9E30}"/>
    <cellStyle name="Input 4 5 3 2 3 2" xfId="9272" xr:uid="{FC4C9232-A6AE-40A2-A4D8-78F061EA8C77}"/>
    <cellStyle name="Input 4 5 3 2 3 2 2" xfId="37846" xr:uid="{EC264460-653C-4B38-B41B-327BBFD28FC0}"/>
    <cellStyle name="Input 4 5 3 2 3 3" xfId="33676" xr:uid="{8A9E5294-D7CE-47DD-818C-F0CCAE1B9028}"/>
    <cellStyle name="Input 4 5 3 2 4" xfId="9273" xr:uid="{6725F697-7871-4734-AD8B-64379B7460CC}"/>
    <cellStyle name="Input 4 5 3 2 4 2" xfId="9274" xr:uid="{38254926-C23D-4F97-B995-D47D7C1B4E93}"/>
    <cellStyle name="Input 4 5 3 2 4 2 2" xfId="26764" xr:uid="{C479896C-FC79-4691-8538-69B96424481C}"/>
    <cellStyle name="Input 4 5 3 2 4 3" xfId="35028" xr:uid="{34E83B95-5125-4DA8-AD75-2469301325E5}"/>
    <cellStyle name="Input 4 5 3 2 5" xfId="9275" xr:uid="{0400F4E2-B198-4325-96FD-F4CD08F8ECB9}"/>
    <cellStyle name="Input 4 5 3 2 5 2" xfId="40882" xr:uid="{2CEEF867-46E4-4C51-855E-437FE5CC1FF1}"/>
    <cellStyle name="Input 4 5 3 2 6" xfId="30844" xr:uid="{BA07A73B-C7B6-4606-9F79-A0434FED919E}"/>
    <cellStyle name="Input 4 5 3 3" xfId="9276" xr:uid="{C5C26F89-492E-479B-B554-AB01D9FFD26D}"/>
    <cellStyle name="Input 4 5 3 3 2" xfId="9277" xr:uid="{BB261A15-31F2-48F7-8A8D-B6BB8018FEA0}"/>
    <cellStyle name="Input 4 5 3 3 2 2" xfId="9278" xr:uid="{81C445EF-E40F-40DA-9014-835A6DFC60B6}"/>
    <cellStyle name="Input 4 5 3 3 2 2 2" xfId="37837" xr:uid="{9D29C638-50A0-48EE-B2FB-D8924131EF31}"/>
    <cellStyle name="Input 4 5 3 3 2 3" xfId="44406" xr:uid="{6D0596A2-4E9D-49DD-AAFB-E03D88BE5C21}"/>
    <cellStyle name="Input 4 5 3 3 3" xfId="9279" xr:uid="{7C056A18-B1A7-4292-9617-2AE9629C1877}"/>
    <cellStyle name="Input 4 5 3 3 3 2" xfId="9280" xr:uid="{8EECFB68-7976-43A9-B6DB-C980872B625C}"/>
    <cellStyle name="Input 4 5 3 3 3 2 2" xfId="40883" xr:uid="{E8197A35-3336-4047-89B6-4172B77CBBCA}"/>
    <cellStyle name="Input 4 5 3 3 3 3" xfId="34784" xr:uid="{C99C73DF-9A09-4F1F-9835-66CAF34D188C}"/>
    <cellStyle name="Input 4 5 3 3 4" xfId="9281" xr:uid="{CA60EF82-F84B-475D-8982-6CAA3ADCA460}"/>
    <cellStyle name="Input 4 5 3 3 4 2" xfId="40884" xr:uid="{E42B1046-4A64-4D38-9B46-C76D21C9CDBB}"/>
    <cellStyle name="Input 4 5 3 3 5" xfId="32896" xr:uid="{3E34172E-8F96-42DC-88E0-7832C70F8A77}"/>
    <cellStyle name="Input 4 5 3 4" xfId="9282" xr:uid="{F157615F-7892-4710-BA04-66F0B476D78F}"/>
    <cellStyle name="Input 4 5 3 4 2" xfId="9283" xr:uid="{C8931F5F-6E56-4753-BAC2-D13EAA0FF707}"/>
    <cellStyle name="Input 4 5 3 4 2 2" xfId="38854" xr:uid="{486E33CD-56C1-48E5-80CB-B239603A07BA}"/>
    <cellStyle name="Input 4 5 3 4 3" xfId="34899" xr:uid="{35D70181-69DA-414B-85CE-1DD2449797B7}"/>
    <cellStyle name="Input 4 5 3 5" xfId="9284" xr:uid="{4766F380-BE7C-4135-B4F4-7CA0B85F97C0}"/>
    <cellStyle name="Input 4 5 3 5 2" xfId="9285" xr:uid="{6A056D97-BD86-4665-A356-80C40A0265EC}"/>
    <cellStyle name="Input 4 5 3 5 2 2" xfId="40885" xr:uid="{63E7C321-E1A6-47BD-A39E-E269D53D74D4}"/>
    <cellStyle name="Input 4 5 3 5 3" xfId="28892" xr:uid="{D28C5282-F3B7-4630-ACA5-1BD35B995CAA}"/>
    <cellStyle name="Input 4 5 3 6" xfId="9286" xr:uid="{DD32AE57-A88D-44C3-A7B8-1D1CC7AE8F69}"/>
    <cellStyle name="Input 4 5 3 6 2" xfId="26706" xr:uid="{C80A95A1-04C5-42A8-9D10-19BE8BE85EDF}"/>
    <cellStyle name="Input 4 5 3 7" xfId="25896" xr:uid="{29F7FD31-BFFA-453F-AE43-ED9EA9D0778E}"/>
    <cellStyle name="Input 4 5 4" xfId="2179" xr:uid="{E1F9BC94-0584-40F8-A721-9093502048C6}"/>
    <cellStyle name="Input 4 5 4 2" xfId="9287" xr:uid="{748236B8-6507-4D23-96F1-5B3DB3F3D3A6}"/>
    <cellStyle name="Input 4 5 4 2 2" xfId="9288" xr:uid="{0ED8F128-EFAA-40C2-BBBF-59C28173A575}"/>
    <cellStyle name="Input 4 5 4 2 2 2" xfId="9289" xr:uid="{5BB4211D-4FC8-4996-8B6B-0324E98E9F85}"/>
    <cellStyle name="Input 4 5 4 2 2 2 2" xfId="30144" xr:uid="{CE64FC2F-BC8F-40E0-BCDF-CE38F1BBE544}"/>
    <cellStyle name="Input 4 5 4 2 2 3" xfId="45611" xr:uid="{5683497A-C862-4FBF-9AF8-69E4B325EFE0}"/>
    <cellStyle name="Input 4 5 4 2 3" xfId="9290" xr:uid="{83A659ED-F81B-4C2B-B3E2-A051AFDB2815}"/>
    <cellStyle name="Input 4 5 4 2 3 2" xfId="9291" xr:uid="{0862D28A-6873-45DE-84F8-1494280A4EC5}"/>
    <cellStyle name="Input 4 5 4 2 3 2 2" xfId="27658" xr:uid="{65CB40E3-E2C1-45D6-8E38-1AC59721A06E}"/>
    <cellStyle name="Input 4 5 4 2 3 3" xfId="36939" xr:uid="{5F2992E5-A247-4379-827B-5A07A91C8A90}"/>
    <cellStyle name="Input 4 5 4 2 4" xfId="9292" xr:uid="{D3936335-E210-4E39-9962-8B3522240178}"/>
    <cellStyle name="Input 4 5 4 2 4 2" xfId="47103" xr:uid="{D43F031D-94C7-4CB9-AF6B-A43380C88E97}"/>
    <cellStyle name="Input 4 5 4 2 5" xfId="25380" xr:uid="{2C7311D1-4D30-4EDB-9288-8E73434B3480}"/>
    <cellStyle name="Input 4 5 4 3" xfId="9293" xr:uid="{B33D577B-DCDC-42B3-A0CC-EBB54E732089}"/>
    <cellStyle name="Input 4 5 4 3 2" xfId="9294" xr:uid="{AF79B4DF-DCBC-4755-AFD7-B0E9DC75783A}"/>
    <cellStyle name="Input 4 5 4 3 2 2" xfId="39433" xr:uid="{05551B95-8A4E-4621-8ABF-9A46CCAED8D4}"/>
    <cellStyle name="Input 4 5 4 3 3" xfId="45823" xr:uid="{AB87760B-645D-4221-B5E3-FF5A31723857}"/>
    <cellStyle name="Input 4 5 4 4" xfId="9295" xr:uid="{3E2CFA9B-4A60-4C77-A095-1AD09566BE82}"/>
    <cellStyle name="Input 4 5 4 4 2" xfId="9296" xr:uid="{4E5AEB54-ACBB-4F85-9083-15BAF1008475}"/>
    <cellStyle name="Input 4 5 4 4 2 2" xfId="47977" xr:uid="{89C78EBB-CAD2-4C7F-B7D1-CEB6ED0951D2}"/>
    <cellStyle name="Input 4 5 4 4 3" xfId="44089" xr:uid="{631A389C-AA30-4625-8317-F3238267B4C6}"/>
    <cellStyle name="Input 4 5 4 5" xfId="9297" xr:uid="{0E92643C-4DA7-4EEE-9CD4-9F785123E533}"/>
    <cellStyle name="Input 4 5 4 5 2" xfId="40886" xr:uid="{93FD3B2A-2B45-4293-B047-F6E5732DAB18}"/>
    <cellStyle name="Input 4 5 4 6" xfId="30590" xr:uid="{E5CC38DA-E1FB-4221-8832-41227A8AB4EE}"/>
    <cellStyle name="Input 4 5 5" xfId="9298" xr:uid="{310D21E6-B8C4-41C0-9D7D-27976394010D}"/>
    <cellStyle name="Input 4 5 5 2" xfId="9299" xr:uid="{31B2320E-2D52-427A-A11F-32EB76F065C6}"/>
    <cellStyle name="Input 4 5 5 2 2" xfId="9300" xr:uid="{2F83E2E7-5219-4278-AA3C-E6607C131B0C}"/>
    <cellStyle name="Input 4 5 5 2 2 2" xfId="44549" xr:uid="{F490B355-DDF2-4FE7-A3E6-73CA84BFF98E}"/>
    <cellStyle name="Input 4 5 5 2 3" xfId="35224" xr:uid="{6182AE80-DD2A-473A-8782-9D22B9ABD2B9}"/>
    <cellStyle name="Input 4 5 5 3" xfId="9301" xr:uid="{003B5FD6-4C50-46D8-8219-ED86E5AFD1DB}"/>
    <cellStyle name="Input 4 5 5 3 2" xfId="9302" xr:uid="{3B17C2EE-3ACE-4B54-8115-B38256F271A8}"/>
    <cellStyle name="Input 4 5 5 3 2 2" xfId="40887" xr:uid="{9E8DB143-C294-40F5-8279-36AD7266A89C}"/>
    <cellStyle name="Input 4 5 5 3 3" xfId="36873" xr:uid="{39D3FD2D-7FFE-4EB9-A7FA-C1ADFB1A77C7}"/>
    <cellStyle name="Input 4 5 5 4" xfId="9303" xr:uid="{588CCEA2-37EA-412A-B4CB-B49338E28377}"/>
    <cellStyle name="Input 4 5 5 4 2" xfId="40888" xr:uid="{414C868E-85CF-4F9A-8F60-394A40D22865}"/>
    <cellStyle name="Input 4 5 5 5" xfId="30211" xr:uid="{BA222086-C338-4D96-A85D-BB57EEA83BDF}"/>
    <cellStyle name="Input 4 5 6" xfId="9304" xr:uid="{DEAA66A7-C14D-49AF-BA2D-2DD29730387F}"/>
    <cellStyle name="Input 4 5 6 2" xfId="9305" xr:uid="{8B095DF0-EC72-479B-8ECB-42E0DF7552D2}"/>
    <cellStyle name="Input 4 5 6 2 2" xfId="38964" xr:uid="{0FADD37A-6CB4-4845-9913-75EAA7E2F400}"/>
    <cellStyle name="Input 4 5 6 3" xfId="44041" xr:uid="{2B4624B3-957F-49A8-BE24-B6A338A7BB49}"/>
    <cellStyle name="Input 4 5 7" xfId="9306" xr:uid="{C4467717-5FDA-4A5D-B0FA-C1181AACDAFD}"/>
    <cellStyle name="Input 4 5 7 2" xfId="9307" xr:uid="{72873E1D-5862-419B-9269-9B2BCBA0D289}"/>
    <cellStyle name="Input 4 5 7 2 2" xfId="40889" xr:uid="{42EDA675-1E4B-4AF1-894C-441F64292667}"/>
    <cellStyle name="Input 4 5 7 3" xfId="48451" xr:uid="{152C5506-7EB9-4343-979A-6069A445C613}"/>
    <cellStyle name="Input 4 5 8" xfId="9308" xr:uid="{D2701D73-3B56-499B-8F4B-C53BAED15062}"/>
    <cellStyle name="Input 4 5 8 2" xfId="29509" xr:uid="{73D07D83-8BB7-4C9D-984B-C123220C4D5F}"/>
    <cellStyle name="Input 4 5 9" xfId="31606" xr:uid="{1D8DBFF9-A3CE-4E1D-AECD-0762001355F5}"/>
    <cellStyle name="Input 4 6" xfId="1114" xr:uid="{31758EC4-CF79-4EAC-9199-2835738D54EB}"/>
    <cellStyle name="Input 4 6 2" xfId="2124" xr:uid="{D9A0DF3B-CE91-45B2-8F89-A7315A91F0BF}"/>
    <cellStyle name="Input 4 6 2 2" xfId="9309" xr:uid="{4B16DA16-E0AA-4D7B-A127-90199D96E279}"/>
    <cellStyle name="Input 4 6 2 2 2" xfId="9310" xr:uid="{C9C1605E-F001-4074-85D9-D3AF48AD4164}"/>
    <cellStyle name="Input 4 6 2 2 2 2" xfId="9311" xr:uid="{1B6A9AFC-53E9-4E41-91E6-E75E6A256A39}"/>
    <cellStyle name="Input 4 6 2 2 2 2 2" xfId="30408" xr:uid="{F590944B-1329-470D-91E4-A90BD9AD0BF3}"/>
    <cellStyle name="Input 4 6 2 2 2 3" xfId="45292" xr:uid="{9B002868-AF14-4E03-8687-4FD147841558}"/>
    <cellStyle name="Input 4 6 2 2 3" xfId="9312" xr:uid="{CFBDFE73-3426-4A6A-A3A2-F20AF01FA9F7}"/>
    <cellStyle name="Input 4 6 2 2 3 2" xfId="9313" xr:uid="{EBCC23F9-AF49-4873-81FC-F11534F3DD34}"/>
    <cellStyle name="Input 4 6 2 2 3 2 2" xfId="40890" xr:uid="{B5C60456-FB8B-40EE-821A-E112CC9372F6}"/>
    <cellStyle name="Input 4 6 2 2 3 3" xfId="28271" xr:uid="{6235D2C3-5CE0-47FA-9DEA-699DBDF45C28}"/>
    <cellStyle name="Input 4 6 2 2 4" xfId="9314" xr:uid="{1DE28763-E93F-484A-AF7A-798653F70EF9}"/>
    <cellStyle name="Input 4 6 2 2 4 2" xfId="40891" xr:uid="{D95926B3-FFC4-4CBD-B536-559EED9BF2C4}"/>
    <cellStyle name="Input 4 6 2 2 5" xfId="33086" xr:uid="{5490E44F-B108-4048-9CDE-AFF833F59CF7}"/>
    <cellStyle name="Input 4 6 2 3" xfId="9315" xr:uid="{9F9B0529-B5C7-4DBE-9E1D-E99B5F14B757}"/>
    <cellStyle name="Input 4 6 2 3 2" xfId="9316" xr:uid="{681C8CE0-FA4E-46F8-84AA-3CF9B588E100}"/>
    <cellStyle name="Input 4 6 2 3 2 2" xfId="38637" xr:uid="{70959A6D-7D68-4A8F-81D2-0CBFE278E2DD}"/>
    <cellStyle name="Input 4 6 2 3 3" xfId="34640" xr:uid="{D3A1DE41-3BCD-437E-B002-03AD6A3148E5}"/>
    <cellStyle name="Input 4 6 2 4" xfId="9317" xr:uid="{0B354A5B-1738-4360-AA5E-3628E9319FFA}"/>
    <cellStyle name="Input 4 6 2 4 2" xfId="9318" xr:uid="{B0368686-95C9-4925-A11E-9E9CC3C43A97}"/>
    <cellStyle name="Input 4 6 2 4 2 2" xfId="45425" xr:uid="{AB800086-A43F-40A8-A3FE-5646A313069B}"/>
    <cellStyle name="Input 4 6 2 4 3" xfId="36390" xr:uid="{E8A51248-323B-42E2-8E3C-520AAF00EA1B}"/>
    <cellStyle name="Input 4 6 2 5" xfId="9319" xr:uid="{E87494A2-FC75-4294-8B8C-29EE7B31EE6B}"/>
    <cellStyle name="Input 4 6 2 5 2" xfId="40892" xr:uid="{28AB4790-071E-401A-973B-8D8EC44CDEB7}"/>
    <cellStyle name="Input 4 6 2 6" xfId="30737" xr:uid="{8D3BDCA9-A234-429B-82C9-0F18726BE702}"/>
    <cellStyle name="Input 4 6 3" xfId="9320" xr:uid="{4401F818-1FCB-4E92-BC8A-3B778DE24CBD}"/>
    <cellStyle name="Input 4 6 3 2" xfId="9321" xr:uid="{1443FE6B-71FA-413F-BFD5-07AA09B2415C}"/>
    <cellStyle name="Input 4 6 3 2 2" xfId="9322" xr:uid="{A9929293-0476-43EC-BA15-875787D24A95}"/>
    <cellStyle name="Input 4 6 3 2 2 2" xfId="30615" xr:uid="{AD286768-B82F-4266-A25A-64BAFD2B0146}"/>
    <cellStyle name="Input 4 6 3 2 3" xfId="46409" xr:uid="{12E9D405-A83F-420E-9CB5-05DD26915B42}"/>
    <cellStyle name="Input 4 6 3 3" xfId="9323" xr:uid="{82F02C18-5F0F-4BD7-BF16-F917565F3B33}"/>
    <cellStyle name="Input 4 6 3 3 2" xfId="9324" xr:uid="{BFE958F1-6686-45DC-BDDE-AD255E19E5EA}"/>
    <cellStyle name="Input 4 6 3 3 2 2" xfId="40893" xr:uid="{A3F6F87B-041B-4FC4-89D2-B56905524C0B}"/>
    <cellStyle name="Input 4 6 3 3 3" xfId="49468" xr:uid="{268B39D2-034F-46D1-8357-BCEAC1AB23BF}"/>
    <cellStyle name="Input 4 6 3 4" xfId="9325" xr:uid="{D2D8C49B-D766-404B-B2DE-A3F14818C432}"/>
    <cellStyle name="Input 4 6 3 4 2" xfId="40894" xr:uid="{0BDA5B49-7617-468B-984E-DAC5EB81ABB9}"/>
    <cellStyle name="Input 4 6 3 5" xfId="32534" xr:uid="{198DDE18-C66F-46B2-B8CD-CB9FEB223218}"/>
    <cellStyle name="Input 4 6 4" xfId="9326" xr:uid="{6965BCB0-923F-41DD-A808-ECAC3C833BE6}"/>
    <cellStyle name="Input 4 6 4 2" xfId="9327" xr:uid="{1825E55B-E97B-4935-8F57-1C49D95A1762}"/>
    <cellStyle name="Input 4 6 4 2 2" xfId="39569" xr:uid="{4970D6E3-A054-4CC9-804D-DFA81D848B23}"/>
    <cellStyle name="Input 4 6 4 3" xfId="35709" xr:uid="{C5FF046B-7414-4619-9576-62E70F7F808A}"/>
    <cellStyle name="Input 4 6 5" xfId="9328" xr:uid="{CC1FB00E-FEF8-4E09-8021-92D571F4DA95}"/>
    <cellStyle name="Input 4 6 5 2" xfId="9329" xr:uid="{63264A25-4BD0-4186-98F4-792382B4B9B7}"/>
    <cellStyle name="Input 4 6 5 2 2" xfId="40895" xr:uid="{2B40C1C7-A389-4450-B7AF-CD13CFAB0F82}"/>
    <cellStyle name="Input 4 6 5 3" xfId="26292" xr:uid="{E7218945-3BE6-4DFB-B82D-B859F35344F1}"/>
    <cellStyle name="Input 4 6 6" xfId="9330" xr:uid="{5FDC9E6A-F7FF-4F0F-A348-5A3A016E8EC7}"/>
    <cellStyle name="Input 4 6 6 2" xfId="49059" xr:uid="{4ED56C9B-5B30-4A17-94E1-DCA0E7B511C2}"/>
    <cellStyle name="Input 4 6 7" xfId="25152" xr:uid="{CBF7EC6F-756A-4123-B98E-5A7CE7F3F0BA}"/>
    <cellStyle name="Input 4 7" xfId="1326" xr:uid="{696E2612-DAA4-44F3-812E-90A3FDE3033B}"/>
    <cellStyle name="Input 4 7 2" xfId="2320" xr:uid="{426F6629-D6EF-4375-B408-32540F4ECBF9}"/>
    <cellStyle name="Input 4 7 2 2" xfId="9331" xr:uid="{08FB9E53-E8FD-462F-800D-418A2D16BF59}"/>
    <cellStyle name="Input 4 7 2 2 2" xfId="9332" xr:uid="{73DE4993-2A6C-419F-A44A-504B82AEAC20}"/>
    <cellStyle name="Input 4 7 2 2 2 2" xfId="9333" xr:uid="{55F1D742-FCDD-4B71-A548-CB8E807CAADA}"/>
    <cellStyle name="Input 4 7 2 2 2 2 2" xfId="38604" xr:uid="{2AEEE41C-C1FD-4A05-BD14-8C89795D447D}"/>
    <cellStyle name="Input 4 7 2 2 2 3" xfId="48585" xr:uid="{C4FB8DCB-5168-4503-B796-FDD53480A72F}"/>
    <cellStyle name="Input 4 7 2 2 3" xfId="9334" xr:uid="{24A7ADF7-6C90-49C2-B4DF-35BA5FD8CE5C}"/>
    <cellStyle name="Input 4 7 2 2 3 2" xfId="9335" xr:uid="{72373327-74B5-4DBC-B62F-542DD840FD16}"/>
    <cellStyle name="Input 4 7 2 2 3 2 2" xfId="44172" xr:uid="{EFB5C173-B7FA-45B8-BF69-6F1861BDA96A}"/>
    <cellStyle name="Input 4 7 2 2 3 3" xfId="36362" xr:uid="{58CC5927-5899-45D4-A715-AA2AA2F51E7E}"/>
    <cellStyle name="Input 4 7 2 2 4" xfId="9336" xr:uid="{B000DFC5-7DF2-4055-8F39-AC2D15674EB2}"/>
    <cellStyle name="Input 4 7 2 2 4 2" xfId="44340" xr:uid="{2549CC30-7A71-4952-AE48-FDEF8F8CF47C}"/>
    <cellStyle name="Input 4 7 2 2 5" xfId="33203" xr:uid="{42B56BBE-FFA5-4A86-887D-8DB58D846690}"/>
    <cellStyle name="Input 4 7 2 3" xfId="9337" xr:uid="{E9B093AA-2391-4D76-BDB1-222C757067C0}"/>
    <cellStyle name="Input 4 7 2 3 2" xfId="9338" xr:uid="{D9972756-4216-4D3F-80AB-7BA82C737CE5}"/>
    <cellStyle name="Input 4 7 2 3 2 2" xfId="45992" xr:uid="{A5790D47-50FF-4AB8-9845-56CF331DBCC7}"/>
    <cellStyle name="Input 4 7 2 3 3" xfId="35245" xr:uid="{C48FC673-DDAD-4858-84BE-D6AD7D2771AE}"/>
    <cellStyle name="Input 4 7 2 4" xfId="9339" xr:uid="{B560A614-86D1-44E7-8037-6F38151F34FB}"/>
    <cellStyle name="Input 4 7 2 4 2" xfId="9340" xr:uid="{32B60DF5-4CDC-4CAD-A05B-44B351D380D3}"/>
    <cellStyle name="Input 4 7 2 4 2 2" xfId="44658" xr:uid="{9451AE08-00AA-498E-9C07-ED6029CA0A77}"/>
    <cellStyle name="Input 4 7 2 4 3" xfId="36901" xr:uid="{47F6530C-CE2D-493F-BCF4-5123DCE88935}"/>
    <cellStyle name="Input 4 7 2 5" xfId="9341" xr:uid="{D9603E45-52E9-437C-B424-3C3F974D88E2}"/>
    <cellStyle name="Input 4 7 2 5 2" xfId="40896" xr:uid="{F5BD7939-B662-4311-97E3-F63DD8240716}"/>
    <cellStyle name="Input 4 7 2 6" xfId="46214" xr:uid="{F3E4A8A5-2412-4F99-9423-A517AAAF7CA8}"/>
    <cellStyle name="Input 4 7 3" xfId="9342" xr:uid="{D8513ACF-634D-4E7A-AFE9-621AF8E8E819}"/>
    <cellStyle name="Input 4 7 3 2" xfId="9343" xr:uid="{14FB6EE4-B0EA-49C1-98EF-D2ACA3E71AD2}"/>
    <cellStyle name="Input 4 7 3 2 2" xfId="9344" xr:uid="{BDBD9BDE-AB0B-4D94-978F-814F886F961B}"/>
    <cellStyle name="Input 4 7 3 2 2 2" xfId="28800" xr:uid="{61DA02A9-0377-47E2-B13C-37FE88782C5D}"/>
    <cellStyle name="Input 4 7 3 2 3" xfId="45912" xr:uid="{1A59BCB3-F0A1-4F1A-9393-E46D5AEEB13C}"/>
    <cellStyle name="Input 4 7 3 3" xfId="9345" xr:uid="{22DDA4A7-D07B-4240-83CD-4CB9445E6E69}"/>
    <cellStyle name="Input 4 7 3 3 2" xfId="9346" xr:uid="{2752805A-C720-4919-B038-ECA4CD81E8F6}"/>
    <cellStyle name="Input 4 7 3 3 2 2" xfId="40897" xr:uid="{BA88BE36-6BD5-4943-895A-4713FE9696B4}"/>
    <cellStyle name="Input 4 7 3 3 3" xfId="44188" xr:uid="{447B7F68-5CCD-4080-B0BC-8DE03296E0DB}"/>
    <cellStyle name="Input 4 7 3 4" xfId="9347" xr:uid="{81A1AB8C-EBD6-4D6B-A12A-E1B0AABAD690}"/>
    <cellStyle name="Input 4 7 3 4 2" xfId="30423" xr:uid="{7B8EAE31-36CE-4DA6-8618-0BF1BE99B5F7}"/>
    <cellStyle name="Input 4 7 3 5" xfId="29783" xr:uid="{E74C0E68-611B-4AC4-A127-8B52931F536D}"/>
    <cellStyle name="Input 4 7 4" xfId="9348" xr:uid="{197651FE-87F1-45D2-84D8-B8706B0244D0}"/>
    <cellStyle name="Input 4 7 4 2" xfId="9349" xr:uid="{9F72D51A-D88E-4522-AA20-7D8FEB673C1C}"/>
    <cellStyle name="Input 4 7 4 2 2" xfId="39402" xr:uid="{41AE6D25-4FB6-4369-8A5B-6DCAFB23972B}"/>
    <cellStyle name="Input 4 7 4 3" xfId="35515" xr:uid="{DFFD2E1D-DC1E-47A4-AA1E-0951D2DB24E0}"/>
    <cellStyle name="Input 4 7 5" xfId="9350" xr:uid="{5ADB1211-3EA8-47DE-9667-FBAB294D4F04}"/>
    <cellStyle name="Input 4 7 5 2" xfId="9351" xr:uid="{A84D4592-94A5-41B6-8C61-477D59B4466C}"/>
    <cellStyle name="Input 4 7 5 2 2" xfId="46206" xr:uid="{AA096DFA-4D0A-458E-81DB-3126A48D2575}"/>
    <cellStyle name="Input 4 7 5 3" xfId="43743" xr:uid="{D447ECB5-3D99-4513-93B6-60C5FEE3D831}"/>
    <cellStyle name="Input 4 7 6" xfId="9352" xr:uid="{DE56C114-5565-4165-8512-EAC47FC0A2C3}"/>
    <cellStyle name="Input 4 7 6 2" xfId="26034" xr:uid="{CE721C1B-A292-4C40-B2BE-780C157FAE76}"/>
    <cellStyle name="Input 4 7 7" xfId="31706" xr:uid="{66BF2A44-3800-4462-A138-6E2E3D58F477}"/>
    <cellStyle name="Input 4 8" xfId="1206" xr:uid="{C0B519AF-53E9-4607-B397-93C5C4F251ED}"/>
    <cellStyle name="Input 4 8 2" xfId="9353" xr:uid="{909717F0-7E3A-4455-B250-A8F0A44BE1CB}"/>
    <cellStyle name="Input 4 8 2 2" xfId="9354" xr:uid="{B3CF4FAE-D1CC-463F-85BA-828F1618EE88}"/>
    <cellStyle name="Input 4 8 2 2 2" xfId="9355" xr:uid="{01E2F93C-D90E-49C5-965B-1044380F10D8}"/>
    <cellStyle name="Input 4 8 2 2 2 2" xfId="46841" xr:uid="{0C53FB7C-7F23-4F68-B569-A146FF62F221}"/>
    <cellStyle name="Input 4 8 2 2 3" xfId="49497" xr:uid="{DA83B315-8C89-49AE-9A78-7656C67809EF}"/>
    <cellStyle name="Input 4 8 2 3" xfId="9356" xr:uid="{C08AF997-28F2-4233-AE5E-9179FAD8835A}"/>
    <cellStyle name="Input 4 8 2 3 2" xfId="9357" xr:uid="{A67A23B7-D6FE-493E-A9A4-CA2F2B9BB594}"/>
    <cellStyle name="Input 4 8 2 3 2 2" xfId="40898" xr:uid="{F45A1E28-97C5-44BB-A4EF-E819967DA6AE}"/>
    <cellStyle name="Input 4 8 2 3 3" xfId="29944" xr:uid="{2D483EA3-9168-40A4-A882-BA3AEB996993}"/>
    <cellStyle name="Input 4 8 2 4" xfId="9358" xr:uid="{067A27C8-E38C-4B36-98A3-2013B0A3B218}"/>
    <cellStyle name="Input 4 8 2 4 2" xfId="40899" xr:uid="{D5738E2F-5AAB-40D3-863D-66545456BDE9}"/>
    <cellStyle name="Input 4 8 2 5" xfId="26319" xr:uid="{311C7108-0BBE-4F4D-9065-96C72F937E6F}"/>
    <cellStyle name="Input 4 8 3" xfId="9359" xr:uid="{E566DB4F-1D90-42E1-9D15-D665461B52AB}"/>
    <cellStyle name="Input 4 8 3 2" xfId="9360" xr:uid="{2A9373BB-EEC6-4FFF-A325-CD90649358C0}"/>
    <cellStyle name="Input 4 8 3 2 2" xfId="48301" xr:uid="{197A342B-991C-4FB8-AF23-D65D8DC3AB09}"/>
    <cellStyle name="Input 4 8 3 3" xfId="34429" xr:uid="{A9D11281-EBB9-4402-B7CD-1ECA9E3BE2EF}"/>
    <cellStyle name="Input 4 8 4" xfId="9361" xr:uid="{49A73CDB-0DD2-41FB-85F2-1CE80B3B3D5A}"/>
    <cellStyle name="Input 4 8 4 2" xfId="9362" xr:uid="{24ED2373-BF10-42F8-A3D5-1B0B722FBAEF}"/>
    <cellStyle name="Input 4 8 4 2 2" xfId="40900" xr:uid="{79FA6164-F8D5-42F1-84B1-8E958C43B788}"/>
    <cellStyle name="Input 4 8 4 3" xfId="36214" xr:uid="{9325743E-C93D-45B7-B1AC-38156CCE3090}"/>
    <cellStyle name="Input 4 8 5" xfId="9363" xr:uid="{2B619E6C-F44D-4873-A62E-E9B98567A2A3}"/>
    <cellStyle name="Input 4 8 5 2" xfId="40901" xr:uid="{F9035C91-A2B6-4125-ABC4-450C32B2BDAB}"/>
    <cellStyle name="Input 4 8 6" xfId="32014" xr:uid="{1FE14149-213B-4E9D-A39D-8C489546C69F}"/>
    <cellStyle name="Input 4 9" xfId="2858" xr:uid="{3D5D0532-CBE9-4025-852D-E72AFEB534D5}"/>
    <cellStyle name="Input 4 9 2" xfId="9364" xr:uid="{0034AE52-CAB0-4145-A50E-6D58AF79E0C0}"/>
    <cellStyle name="Input 4 9 2 2" xfId="9365" xr:uid="{338D3683-E1D7-4811-8311-8833AB020BCC}"/>
    <cellStyle name="Input 4 9 2 2 2" xfId="44769" xr:uid="{058DCA43-1716-4FCE-9193-8F8058C2CE0C}"/>
    <cellStyle name="Input 4 9 2 3" xfId="28540" xr:uid="{0BFB3D49-F8EB-40F4-BA1D-5B722DA77396}"/>
    <cellStyle name="Input 4 9 3" xfId="9366" xr:uid="{59C2819E-B814-43CE-BB45-E354C2474B34}"/>
    <cellStyle name="Input 4 9 3 2" xfId="9367" xr:uid="{0DE72FDB-9ABF-4F51-A19A-B0FA253B577D}"/>
    <cellStyle name="Input 4 9 3 2 2" xfId="40902" xr:uid="{64877603-6E77-4473-9F41-7D98EC1AFB18}"/>
    <cellStyle name="Input 4 9 3 3" xfId="46274" xr:uid="{5765F4E3-14BA-4DC4-98D1-6A055C2CC132}"/>
    <cellStyle name="Input 4 9 4" xfId="9368" xr:uid="{C89DBF07-0FFD-4C7D-AEF2-1CCC77FBEBD5}"/>
    <cellStyle name="Input 4 9 4 2" xfId="40903" xr:uid="{90CFA728-1758-4139-8A2A-DA1C342F2CD3}"/>
    <cellStyle name="Input 4 9 5" xfId="47707" xr:uid="{3C56FD64-36EA-40FF-991B-AD6869CBF16E}"/>
    <cellStyle name="Input 5" xfId="328" xr:uid="{E530206C-E9DB-4C04-B74A-E1C90108FC3A}"/>
    <cellStyle name="Input 5 10" xfId="9369" xr:uid="{4E686615-A0B7-40E2-A646-EEF79CBE0853}"/>
    <cellStyle name="Input 5 10 2" xfId="9370" xr:uid="{84E80017-09EF-4DFC-B254-B59DBD6D8309}"/>
    <cellStyle name="Input 5 10 2 2" xfId="38624" xr:uid="{1B4757EE-823A-4781-AC02-36CA6A49DD09}"/>
    <cellStyle name="Input 5 10 3" xfId="47565" xr:uid="{38461CC7-2A39-4195-B72D-E0DD2ABD9204}"/>
    <cellStyle name="Input 5 11" xfId="9371" xr:uid="{97D5CE49-6750-4BE8-A6DD-FFA222B206BF}"/>
    <cellStyle name="Input 5 11 2" xfId="9372" xr:uid="{3893C8FE-FA70-4B70-8848-50AD1F682F78}"/>
    <cellStyle name="Input 5 11 2 2" xfId="40904" xr:uid="{8ECBD96D-0DAB-4F6A-8D0D-A3D7791FC082}"/>
    <cellStyle name="Input 5 11 3" xfId="36375" xr:uid="{2E7A0B9C-E3CD-4898-938C-7BAA2EB87F2E}"/>
    <cellStyle name="Input 5 12" xfId="9373" xr:uid="{D091AABA-BCCC-4CB5-8745-70931EE3163D}"/>
    <cellStyle name="Input 5 12 2" xfId="40905" xr:uid="{E037D186-1FE0-4BEC-889F-2C20533A8211}"/>
    <cellStyle name="Input 5 13" xfId="31391" xr:uid="{8A024E39-7320-42CC-8ECF-ABEA224D44D3}"/>
    <cellStyle name="Input 5 2" xfId="837" xr:uid="{B3D80906-526B-461B-BD1A-CB377F2EFC99}"/>
    <cellStyle name="Input 5 2 10" xfId="9374" xr:uid="{844069B9-D3CC-406C-885A-BF70C06451C5}"/>
    <cellStyle name="Input 5 2 10 2" xfId="40906" xr:uid="{133533F3-F226-458B-8D56-9AB334D28455}"/>
    <cellStyle name="Input 5 2 11" xfId="47513" xr:uid="{13D07CEB-C68A-4FCE-AB72-A08AA0C70D42}"/>
    <cellStyle name="Input 5 2 2" xfId="1022" xr:uid="{ED526CAF-29C6-41B5-9BF5-F5DE80411758}"/>
    <cellStyle name="Input 5 2 2 10" xfId="9375" xr:uid="{057C2F6D-2E99-4312-9654-631A01BBF73B}"/>
    <cellStyle name="Input 5 2 2 10 2" xfId="40907" xr:uid="{CC3B38EC-B381-43B6-BA69-07B0807555D0}"/>
    <cellStyle name="Input 5 2 2 11" xfId="31473" xr:uid="{36C7C28E-5CE8-4AFF-844B-E21C8C44D993}"/>
    <cellStyle name="Input 5 2 2 2" xfId="1245" xr:uid="{81406324-DDA1-4A15-9E6C-FEEE60E703B3}"/>
    <cellStyle name="Input 5 2 2 2 2" xfId="1556" xr:uid="{C0465C6D-3D82-4B10-A195-503E25269A01}"/>
    <cellStyle name="Input 5 2 2 2 2 2" xfId="2547" xr:uid="{E7832E48-7F86-4E90-8534-D914123E4C67}"/>
    <cellStyle name="Input 5 2 2 2 2 2 2" xfId="9376" xr:uid="{A69E6C3B-7BE6-45FE-8986-C92E91481A55}"/>
    <cellStyle name="Input 5 2 2 2 2 2 2 2" xfId="9377" xr:uid="{523920BA-BAFE-499D-90F2-96CA31E46399}"/>
    <cellStyle name="Input 5 2 2 2 2 2 2 2 2" xfId="9378" xr:uid="{C2682397-804F-4073-997A-81C97133FB5E}"/>
    <cellStyle name="Input 5 2 2 2 2 2 2 2 2 2" xfId="39478" xr:uid="{D90574B1-4686-4884-8D59-3A1BD6B00F45}"/>
    <cellStyle name="Input 5 2 2 2 2 2 2 2 3" xfId="26278" xr:uid="{4CC6EC49-DCD4-4C6E-A3AD-826A156717C0}"/>
    <cellStyle name="Input 5 2 2 2 2 2 2 3" xfId="9379" xr:uid="{AA965AB0-29E2-43FC-9C3E-D52E410443AE}"/>
    <cellStyle name="Input 5 2 2 2 2 2 2 3 2" xfId="9380" xr:uid="{054FA194-C2F2-4ABC-9B3B-3F0A7C287C09}"/>
    <cellStyle name="Input 5 2 2 2 2 2 2 3 2 2" xfId="47761" xr:uid="{FB54635D-5D0A-4946-AACB-B72DC5AF7485}"/>
    <cellStyle name="Input 5 2 2 2 2 2 2 3 3" xfId="49438" xr:uid="{BD1A3CA5-E6EA-4D89-ACEA-8B1E89E74670}"/>
    <cellStyle name="Input 5 2 2 2 2 2 2 4" xfId="9381" xr:uid="{637629B2-ED7B-4AF5-AEE2-5C658DBF6C83}"/>
    <cellStyle name="Input 5 2 2 2 2 2 2 4 2" xfId="47330" xr:uid="{FD431656-172D-45CD-831B-A79AE4B67DA9}"/>
    <cellStyle name="Input 5 2 2 2 2 2 2 5" xfId="48621" xr:uid="{25807677-729E-4D0C-BBB7-20B22FC1C9D1}"/>
    <cellStyle name="Input 5 2 2 2 2 2 3" xfId="9382" xr:uid="{3428E524-49FB-4318-B997-051459F5C391}"/>
    <cellStyle name="Input 5 2 2 2 2 2 3 2" xfId="9383" xr:uid="{CBB8EDBB-A12A-4BC6-BD89-6E9D281A6768}"/>
    <cellStyle name="Input 5 2 2 2 2 2 3 2 2" xfId="26038" xr:uid="{5F79C024-9F23-42E8-8797-73D0840535D8}"/>
    <cellStyle name="Input 5 2 2 2 2 2 3 3" xfId="48288" xr:uid="{7719A6D9-20EB-496E-8E18-D01A5800ECA0}"/>
    <cellStyle name="Input 5 2 2 2 2 2 4" xfId="9384" xr:uid="{1BF4A058-A4EF-45FA-AEE6-866E8016E51C}"/>
    <cellStyle name="Input 5 2 2 2 2 2 4 2" xfId="9385" xr:uid="{F2633AE4-3064-4AAF-B987-589A549E4A01}"/>
    <cellStyle name="Input 5 2 2 2 2 2 4 2 2" xfId="48213" xr:uid="{84C54005-F3C8-424A-8D44-B209957618CA}"/>
    <cellStyle name="Input 5 2 2 2 2 2 4 3" xfId="48698" xr:uid="{3CA0C7B2-D75D-4F12-A439-677D448367C2}"/>
    <cellStyle name="Input 5 2 2 2 2 2 5" xfId="9386" xr:uid="{5C58AE49-E429-488C-AD18-C1BEA52FE2FE}"/>
    <cellStyle name="Input 5 2 2 2 2 2 5 2" xfId="48686" xr:uid="{3278B403-1D7F-4747-9B5B-AF9D9ED5EABA}"/>
    <cellStyle name="Input 5 2 2 2 2 2 6" xfId="48716" xr:uid="{508165EC-897D-4DD1-A39E-91FC8B8446C9}"/>
    <cellStyle name="Input 5 2 2 2 2 3" xfId="9387" xr:uid="{C55BC5A4-689A-410C-A5E3-3BECD2FE88E3}"/>
    <cellStyle name="Input 5 2 2 2 2 3 2" xfId="9388" xr:uid="{8C48393E-C567-4C8F-BB6A-A81D95A75913}"/>
    <cellStyle name="Input 5 2 2 2 2 3 2 2" xfId="9389" xr:uid="{CFC29802-E829-403D-8271-1E13D72092A6}"/>
    <cellStyle name="Input 5 2 2 2 2 3 2 2 2" xfId="28628" xr:uid="{991C1586-C8AC-48B4-BD02-F8363AB0C04B}"/>
    <cellStyle name="Input 5 2 2 2 2 3 2 3" xfId="28529" xr:uid="{A75AFCC0-BBB4-4537-AB23-40DCE6192DC2}"/>
    <cellStyle name="Input 5 2 2 2 2 3 3" xfId="9390" xr:uid="{62171DDE-C027-4AA8-B49A-547964F5928A}"/>
    <cellStyle name="Input 5 2 2 2 2 3 3 2" xfId="9391" xr:uid="{306D44DC-7DAF-453E-B012-23CDE471FD9A}"/>
    <cellStyle name="Input 5 2 2 2 2 3 3 2 2" xfId="27112" xr:uid="{C3E7E55E-099F-4FA3-A13E-CF1F5FE36C02}"/>
    <cellStyle name="Input 5 2 2 2 2 3 3 3" xfId="37264" xr:uid="{D60C81A4-3BC3-4D36-991E-544814633C06}"/>
    <cellStyle name="Input 5 2 2 2 2 3 4" xfId="9392" xr:uid="{3194D9AC-0795-4887-9C86-83906D231BEE}"/>
    <cellStyle name="Input 5 2 2 2 2 3 4 2" xfId="28324" xr:uid="{EA2BC60F-4D4A-4ABE-8D33-678392990FE8}"/>
    <cellStyle name="Input 5 2 2 2 2 3 5" xfId="32786" xr:uid="{F304AC6F-A64F-4582-B9FE-68C127F94CCB}"/>
    <cellStyle name="Input 5 2 2 2 2 4" xfId="9393" xr:uid="{0147F1B9-5936-4F7C-AA97-B326DD86A00F}"/>
    <cellStyle name="Input 5 2 2 2 2 4 2" xfId="9394" xr:uid="{274CAD2A-320D-43A4-8146-F5C7F8669EBD}"/>
    <cellStyle name="Input 5 2 2 2 2 4 2 2" xfId="43945" xr:uid="{098DF3E4-8EA0-445C-964B-4B8AAC9C7DCB}"/>
    <cellStyle name="Input 5 2 2 2 2 4 3" xfId="26247" xr:uid="{2EC53EC5-C9FB-4D02-A031-4C2AD1E242D9}"/>
    <cellStyle name="Input 5 2 2 2 2 5" xfId="9395" xr:uid="{0EB626CE-935B-4DDF-A5B0-A118C80F2D5F}"/>
    <cellStyle name="Input 5 2 2 2 2 5 2" xfId="9396" xr:uid="{FB49561F-684B-4122-816C-375A822A4E75}"/>
    <cellStyle name="Input 5 2 2 2 2 5 2 2" xfId="29160" xr:uid="{D8137F0C-C84C-4603-B54F-1003DBAEAD0F}"/>
    <cellStyle name="Input 5 2 2 2 2 5 3" xfId="29957" xr:uid="{93FBD3B2-4C62-4685-9B1C-6A7346EC1367}"/>
    <cellStyle name="Input 5 2 2 2 2 6" xfId="9397" xr:uid="{7BA42119-061E-4E4D-82F8-399BD66A855E}"/>
    <cellStyle name="Input 5 2 2 2 2 6 2" xfId="28782" xr:uid="{86510C5F-4705-4DC6-B674-C3BCDC5D8C21}"/>
    <cellStyle name="Input 5 2 2 2 2 7" xfId="31793" xr:uid="{842D726D-1D77-4AF5-A6B9-28CEF3230AB2}"/>
    <cellStyle name="Input 5 2 2 2 3" xfId="1818" xr:uid="{B1F4AA0D-A948-4EA0-9EEF-5A6058CD1522}"/>
    <cellStyle name="Input 5 2 2 2 3 2" xfId="2803" xr:uid="{7D53E941-8933-4806-ABE0-750BAC11DD26}"/>
    <cellStyle name="Input 5 2 2 2 3 2 2" xfId="9398" xr:uid="{9ED275A6-F519-4D65-86ED-0930BD59F2ED}"/>
    <cellStyle name="Input 5 2 2 2 3 2 2 2" xfId="9399" xr:uid="{AA563027-B861-4E0F-97AB-390493B8578C}"/>
    <cellStyle name="Input 5 2 2 2 3 2 2 2 2" xfId="9400" xr:uid="{D594783E-B515-4659-A0B9-6986371B0A66}"/>
    <cellStyle name="Input 5 2 2 2 3 2 2 2 2 2" xfId="37592" xr:uid="{A104612D-9841-4F8F-8DC5-53BE2A3C42AD}"/>
    <cellStyle name="Input 5 2 2 2 3 2 2 2 3" xfId="33389" xr:uid="{8364AE7C-76A2-420F-A3C7-E986534FAB69}"/>
    <cellStyle name="Input 5 2 2 2 3 2 2 3" xfId="9401" xr:uid="{11139951-65CC-4C04-92DB-755566F2C8D6}"/>
    <cellStyle name="Input 5 2 2 2 3 2 2 3 2" xfId="9402" xr:uid="{FCB73139-EEAB-4ABE-9674-C33CDF928728}"/>
    <cellStyle name="Input 5 2 2 2 3 2 2 3 2 2" xfId="45735" xr:uid="{8FF71CDE-45AD-4E34-9367-2F7DCC6A2F2A}"/>
    <cellStyle name="Input 5 2 2 2 3 2 2 3 3" xfId="27735" xr:uid="{91A5314F-9353-4479-812E-D52A9036266B}"/>
    <cellStyle name="Input 5 2 2 2 3 2 2 4" xfId="9403" xr:uid="{4D46A113-88B1-4F47-A3B8-63E94A07B426}"/>
    <cellStyle name="Input 5 2 2 2 3 2 2 4 2" xfId="40908" xr:uid="{7C0D5075-11C7-44F3-8192-789F37ECC733}"/>
    <cellStyle name="Input 5 2 2 2 3 2 2 5" xfId="30201" xr:uid="{130A6829-E7D9-4CE9-8CCB-6C4E2B90392C}"/>
    <cellStyle name="Input 5 2 2 2 3 2 3" xfId="9404" xr:uid="{C98104B7-F134-4D43-A456-07350FF271F2}"/>
    <cellStyle name="Input 5 2 2 2 3 2 3 2" xfId="9405" xr:uid="{CE26CD50-A018-4EF2-A743-559C986DCF27}"/>
    <cellStyle name="Input 5 2 2 2 3 2 3 2 2" xfId="27847" xr:uid="{72BE18E2-4562-4262-B0C7-3A07E08A4337}"/>
    <cellStyle name="Input 5 2 2 2 3 2 3 3" xfId="33787" xr:uid="{4AA5E94E-8546-4192-9AA8-11DD346F0142}"/>
    <cellStyle name="Input 5 2 2 2 3 2 4" xfId="9406" xr:uid="{F5DACB75-B8FF-4280-A95B-85650FAF92DA}"/>
    <cellStyle name="Input 5 2 2 2 3 2 4 2" xfId="9407" xr:uid="{F7E09B34-763E-40B3-9DB0-B9E983C00C98}"/>
    <cellStyle name="Input 5 2 2 2 3 2 4 2 2" xfId="40909" xr:uid="{AB556D55-950D-42FC-8FD7-F1EA4B2B0C82}"/>
    <cellStyle name="Input 5 2 2 2 3 2 4 3" xfId="35768" xr:uid="{2F8368C7-670B-4452-8E61-170A7E93A1BA}"/>
    <cellStyle name="Input 5 2 2 2 3 2 5" xfId="9408" xr:uid="{4258E872-E75A-49A6-AA88-5E578A5B0817}"/>
    <cellStyle name="Input 5 2 2 2 3 2 5 2" xfId="40910" xr:uid="{CCE3F5FD-7D4D-41BC-8479-4A0EFE789490}"/>
    <cellStyle name="Input 5 2 2 2 3 2 6" xfId="32381" xr:uid="{7E091111-7F8E-47FE-A8CF-479D8F8D4B4B}"/>
    <cellStyle name="Input 5 2 2 2 3 3" xfId="9409" xr:uid="{700D9D2D-A5E9-4A10-8C09-2C949F5AF63A}"/>
    <cellStyle name="Input 5 2 2 2 3 3 2" xfId="9410" xr:uid="{298CC7EC-C025-458B-B411-3E20A508FF13}"/>
    <cellStyle name="Input 5 2 2 2 3 3 2 2" xfId="9411" xr:uid="{3BE940E8-E4B9-4DE1-BB74-A26E6068F01F}"/>
    <cellStyle name="Input 5 2 2 2 3 3 2 2 2" xfId="37863" xr:uid="{058155B4-A766-4834-A227-A434A2505C7B}"/>
    <cellStyle name="Input 5 2 2 2 3 3 2 3" xfId="45143" xr:uid="{C7714BC7-B3D2-4E7E-AEF7-20F723591934}"/>
    <cellStyle name="Input 5 2 2 2 3 3 3" xfId="9412" xr:uid="{362465B3-561C-4D4B-8BEE-98B2D9A1ACD9}"/>
    <cellStyle name="Input 5 2 2 2 3 3 3 2" xfId="9413" xr:uid="{F3E8C59B-DC7F-4853-8B86-A04118795464}"/>
    <cellStyle name="Input 5 2 2 2 3 3 3 2 2" xfId="40911" xr:uid="{D0BE7C67-9A37-4610-AD19-35EE242D583D}"/>
    <cellStyle name="Input 5 2 2 2 3 3 3 3" xfId="25824" xr:uid="{F4052EA6-931A-43B9-BFDF-44001E9F7426}"/>
    <cellStyle name="Input 5 2 2 2 3 3 4" xfId="9414" xr:uid="{8967CE61-1E6B-4851-A2A8-2BCB5A172827}"/>
    <cellStyle name="Input 5 2 2 2 3 3 4 2" xfId="26225" xr:uid="{F2CB4188-4980-4AF9-80CC-F91847201D98}"/>
    <cellStyle name="Input 5 2 2 2 3 3 5" xfId="32907" xr:uid="{966E9DF8-AF59-4ABE-81A6-92A461115DB0}"/>
    <cellStyle name="Input 5 2 2 2 3 4" xfId="9415" xr:uid="{476E4E5A-80A4-4D07-BEAE-680682D79DAB}"/>
    <cellStyle name="Input 5 2 2 2 3 4 2" xfId="9416" xr:uid="{10116A27-6B76-4C38-9342-BC4D8C635292}"/>
    <cellStyle name="Input 5 2 2 2 3 4 2 2" xfId="38004" xr:uid="{F041D72F-DE07-4FA3-8676-98718B61423A}"/>
    <cellStyle name="Input 5 2 2 2 3 4 3" xfId="33859" xr:uid="{565F363D-A95A-4BC7-9D90-4B8F5FE507B5}"/>
    <cellStyle name="Input 5 2 2 2 3 5" xfId="9417" xr:uid="{289913D5-B41E-4CD1-B0E5-D1FE1A0E5A01}"/>
    <cellStyle name="Input 5 2 2 2 3 5 2" xfId="9418" xr:uid="{F2E1BB57-0ADA-4DF4-8AC8-BFDE3FC04748}"/>
    <cellStyle name="Input 5 2 2 2 3 5 2 2" xfId="26845" xr:uid="{A60B4A42-A2CB-4AA4-B69E-E813B058D74E}"/>
    <cellStyle name="Input 5 2 2 2 3 5 3" xfId="35840" xr:uid="{BD3AD794-7209-4B30-A7F3-888AF7591ABE}"/>
    <cellStyle name="Input 5 2 2 2 3 6" xfId="9419" xr:uid="{DA6FC8B8-73A1-4094-AF6B-590A44BDD766}"/>
    <cellStyle name="Input 5 2 2 2 3 6 2" xfId="40912" xr:uid="{29AF6C35-F6A0-474B-8674-F4F87E5A9272}"/>
    <cellStyle name="Input 5 2 2 2 3 7" xfId="31945" xr:uid="{F1EA446C-2626-4389-83CB-2BC60E13D0A6}"/>
    <cellStyle name="Input 5 2 2 2 4" xfId="2243" xr:uid="{B0324BB4-7390-4116-9923-4A77EF0539AD}"/>
    <cellStyle name="Input 5 2 2 2 4 2" xfId="9420" xr:uid="{BC06F4E8-0B4E-49CD-92E6-9BC059A36116}"/>
    <cellStyle name="Input 5 2 2 2 4 2 2" xfId="9421" xr:uid="{9AD72550-E16A-4DCC-BF03-C820897AF537}"/>
    <cellStyle name="Input 5 2 2 2 4 2 2 2" xfId="9422" xr:uid="{8A63B249-0A1C-4289-89AB-6AA2F48C636A}"/>
    <cellStyle name="Input 5 2 2 2 4 2 2 2 2" xfId="27321" xr:uid="{CBB550AC-2786-460A-9523-514B43056ABA}"/>
    <cellStyle name="Input 5 2 2 2 4 2 2 3" xfId="34734" xr:uid="{558B0AC6-DE8A-4BD6-A78E-40FFF1764067}"/>
    <cellStyle name="Input 5 2 2 2 4 2 3" xfId="9423" xr:uid="{34B62689-71FF-450F-B986-7489C0F52473}"/>
    <cellStyle name="Input 5 2 2 2 4 2 3 2" xfId="9424" xr:uid="{C64C3FF7-C043-4066-86C9-205AC566D444}"/>
    <cellStyle name="Input 5 2 2 2 4 2 3 2 2" xfId="40913" xr:uid="{CA97028C-B3E7-427A-8C2C-4AC37DA39462}"/>
    <cellStyle name="Input 5 2 2 2 4 2 3 3" xfId="26978" xr:uid="{FAD38D49-3D32-499F-B4BB-576ECCE9DF5A}"/>
    <cellStyle name="Input 5 2 2 2 4 2 4" xfId="9425" xr:uid="{B3DC5CD6-92BC-4D67-9359-0B176BDB519A}"/>
    <cellStyle name="Input 5 2 2 2 4 2 4 2" xfId="40914" xr:uid="{AD1BF3CA-93CA-4D3F-930D-DEBA95A9D5DE}"/>
    <cellStyle name="Input 5 2 2 2 4 2 5" xfId="33153" xr:uid="{B5D3DC98-A637-443B-8AC9-8268B6006A67}"/>
    <cellStyle name="Input 5 2 2 2 4 3" xfId="9426" xr:uid="{FED23CBF-B24F-4901-9296-BA040B7BBC24}"/>
    <cellStyle name="Input 5 2 2 2 4 3 2" xfId="9427" xr:uid="{BCE5440F-77C3-4058-8E4F-D58C22599A36}"/>
    <cellStyle name="Input 5 2 2 2 4 3 2 2" xfId="44931" xr:uid="{D92B1FE2-41F4-483A-9FBA-246E3ECD8834}"/>
    <cellStyle name="Input 5 2 2 2 4 3 3" xfId="29833" xr:uid="{94273BBA-01E6-462C-9807-84F39E2C4747}"/>
    <cellStyle name="Input 5 2 2 2 4 4" xfId="9428" xr:uid="{2BF4024B-EC92-4D8D-81CD-E31866FD23F9}"/>
    <cellStyle name="Input 5 2 2 2 4 4 2" xfId="9429" xr:uid="{E59B1D8F-D0CD-46C1-8BA4-B628BD651F35}"/>
    <cellStyle name="Input 5 2 2 2 4 4 2 2" xfId="40915" xr:uid="{11902F27-4330-4150-9482-81F28152C7F4}"/>
    <cellStyle name="Input 5 2 2 2 4 4 3" xfId="36877" xr:uid="{5A0C808B-D7D8-4C96-B274-28E77B9C0CB6}"/>
    <cellStyle name="Input 5 2 2 2 4 5" xfId="9430" xr:uid="{ABCE88C1-8D6A-47EA-AF41-BA746820CBD4}"/>
    <cellStyle name="Input 5 2 2 2 4 5 2" xfId="40916" xr:uid="{932378C5-9976-40AD-B2C4-41DD66793086}"/>
    <cellStyle name="Input 5 2 2 2 4 6" xfId="46822" xr:uid="{9727D8EB-C5DF-470F-B079-CF81440D5D9D}"/>
    <cellStyle name="Input 5 2 2 2 5" xfId="9431" xr:uid="{D0057F57-C2D6-442B-8254-0D126A4B46A0}"/>
    <cellStyle name="Input 5 2 2 2 5 2" xfId="9432" xr:uid="{CE9CF5E9-DF20-4484-AA90-5D98D897F6CF}"/>
    <cellStyle name="Input 5 2 2 2 5 2 2" xfId="9433" xr:uid="{CE354DDB-03D0-4132-9172-D9E107B81D50}"/>
    <cellStyle name="Input 5 2 2 2 5 2 2 2" xfId="27479" xr:uid="{79B64505-BF85-436E-B587-EED9BF7B1985}"/>
    <cellStyle name="Input 5 2 2 2 5 2 3" xfId="34305" xr:uid="{97B7E3AD-4606-441E-B053-5EC92D053AB1}"/>
    <cellStyle name="Input 5 2 2 2 5 3" xfId="9434" xr:uid="{E6555960-CDE3-4647-BE48-309FDA2396DB}"/>
    <cellStyle name="Input 5 2 2 2 5 3 2" xfId="9435" xr:uid="{CA2E47B0-233E-467A-8C93-847025188261}"/>
    <cellStyle name="Input 5 2 2 2 5 3 2 2" xfId="40917" xr:uid="{8A659AF4-11CD-46D3-A0A9-164AFA34646F}"/>
    <cellStyle name="Input 5 2 2 2 5 3 3" xfId="48157" xr:uid="{E02FEBFA-DF07-4AD4-8FFC-85449BA662C4}"/>
    <cellStyle name="Input 5 2 2 2 5 4" xfId="9436" xr:uid="{43A3B376-36F5-4007-B86F-78F786C14BB3}"/>
    <cellStyle name="Input 5 2 2 2 5 4 2" xfId="40918" xr:uid="{8E17492A-0CF6-4629-B234-D624D5566D1D}"/>
    <cellStyle name="Input 5 2 2 2 5 5" xfId="32605" xr:uid="{61CC053F-732D-4D26-8AA4-74E4EE7F3EC9}"/>
    <cellStyle name="Input 5 2 2 2 6" xfId="9437" xr:uid="{E3813A43-BBFA-4BFC-B471-C033FECF910D}"/>
    <cellStyle name="Input 5 2 2 2 6 2" xfId="9438" xr:uid="{A0EE08DB-F95B-4694-8905-18DE5C76E3CE}"/>
    <cellStyle name="Input 5 2 2 2 6 2 2" xfId="44386" xr:uid="{6A0E639B-0D5F-4B4B-8C03-F8FAE0965BF7}"/>
    <cellStyle name="Input 5 2 2 2 6 3" xfId="31108" xr:uid="{DD777B6C-7F61-47F5-8043-4A9F508810F7}"/>
    <cellStyle name="Input 5 2 2 2 7" xfId="9439" xr:uid="{9601D74D-5FFD-43FE-8F45-745F6D2ED540}"/>
    <cellStyle name="Input 5 2 2 2 7 2" xfId="9440" xr:uid="{8311EB63-113A-48FC-857B-E1103BD8E77D}"/>
    <cellStyle name="Input 5 2 2 2 7 2 2" xfId="27859" xr:uid="{C44DAC62-7346-4A27-9A97-A74E81EE7A7C}"/>
    <cellStyle name="Input 5 2 2 2 7 3" xfId="37255" xr:uid="{AA4B509A-E017-4C6F-A0DF-0C51C61619F4}"/>
    <cellStyle name="Input 5 2 2 2 8" xfId="9441" xr:uid="{D00F569C-2309-4CB5-9368-21EB2C7D03B5}"/>
    <cellStyle name="Input 5 2 2 2 8 2" xfId="43871" xr:uid="{713103DA-9B60-4D19-B7DF-B807DF6DB4BB}"/>
    <cellStyle name="Input 5 2 2 2 9" xfId="31622" xr:uid="{ECC5EA9C-901C-4C67-8FB7-8C9F4DBB604E}"/>
    <cellStyle name="Input 5 2 2 3" xfId="1470" xr:uid="{95A44AD4-62D6-4B43-9154-6D7EE00CBB49}"/>
    <cellStyle name="Input 5 2 2 3 2" xfId="1732" xr:uid="{9174B278-66A5-4D0B-8778-7FC0C074F874}"/>
    <cellStyle name="Input 5 2 2 3 2 2" xfId="2717" xr:uid="{3014B2DC-F1B8-44D6-B720-8A4C0F96AB90}"/>
    <cellStyle name="Input 5 2 2 3 2 2 2" xfId="9442" xr:uid="{8270CDA5-6424-467C-AF11-CC280D32D97D}"/>
    <cellStyle name="Input 5 2 2 3 2 2 2 2" xfId="9443" xr:uid="{62F42009-D096-4839-AF0F-EE5082F3A767}"/>
    <cellStyle name="Input 5 2 2 3 2 2 2 2 2" xfId="9444" xr:uid="{E3C97A06-22E7-47F2-BF55-DC8B34D89BF2}"/>
    <cellStyle name="Input 5 2 2 3 2 2 2 2 2 2" xfId="37638" xr:uid="{7258EBA7-1F9A-4FFA-9ACA-78901F27CE5E}"/>
    <cellStyle name="Input 5 2 2 3 2 2 2 2 3" xfId="25288" xr:uid="{E0632D55-844C-4D57-941D-F3967AA1A08D}"/>
    <cellStyle name="Input 5 2 2 3 2 2 2 3" xfId="9445" xr:uid="{7573D52C-54F6-48D4-B94B-308D2C547763}"/>
    <cellStyle name="Input 5 2 2 3 2 2 2 3 2" xfId="9446" xr:uid="{08057B99-EE95-4F30-83DB-34B9BAE6BB47}"/>
    <cellStyle name="Input 5 2 2 3 2 2 2 3 2 2" xfId="45937" xr:uid="{5346FF28-3D71-4C01-80A2-653494DAB44E}"/>
    <cellStyle name="Input 5 2 2 3 2 2 2 3 3" xfId="48037" xr:uid="{602F687E-2A16-4E85-8039-FA7CE12C2F6F}"/>
    <cellStyle name="Input 5 2 2 3 2 2 2 4" xfId="9447" xr:uid="{1AFC2023-918F-4A1D-867C-8CDFE94B12BB}"/>
    <cellStyle name="Input 5 2 2 3 2 2 2 4 2" xfId="40919" xr:uid="{C8293C69-54B0-4680-BDA0-2618D3C0DF15}"/>
    <cellStyle name="Input 5 2 2 3 2 2 2 5" xfId="30085" xr:uid="{7DD30265-8107-407A-910A-1723E6D3085A}"/>
    <cellStyle name="Input 5 2 2 3 2 2 3" xfId="9448" xr:uid="{C801DACA-6156-413B-8A25-73DDBE1F2A80}"/>
    <cellStyle name="Input 5 2 2 3 2 2 3 2" xfId="9449" xr:uid="{1D6C58CF-77F8-4DA3-B98C-09E7DF5CAB17}"/>
    <cellStyle name="Input 5 2 2 3 2 2 3 2 2" xfId="49396" xr:uid="{5BCA86B5-EE3D-4F1F-B4D8-C2422A171955}"/>
    <cellStyle name="Input 5 2 2 3 2 2 3 3" xfId="34901" xr:uid="{65704CF4-6265-47C2-986A-A90F0678BA2C}"/>
    <cellStyle name="Input 5 2 2 3 2 2 4" xfId="9450" xr:uid="{F2A0FE49-EC33-4AD9-9824-C1B506FA6247}"/>
    <cellStyle name="Input 5 2 2 3 2 2 4 2" xfId="9451" xr:uid="{4C7B3642-1D45-4E4D-BBFA-74EB799C2726}"/>
    <cellStyle name="Input 5 2 2 3 2 2 4 2 2" xfId="40920" xr:uid="{70D291DB-47C2-4C52-8EBE-DA72A43A7819}"/>
    <cellStyle name="Input 5 2 2 3 2 2 4 3" xfId="36618" xr:uid="{D99F4922-EE6B-4013-B75A-B01DC9332775}"/>
    <cellStyle name="Input 5 2 2 3 2 2 5" xfId="9452" xr:uid="{D9E5AE91-35EB-4055-A52E-D1D34A321B56}"/>
    <cellStyle name="Input 5 2 2 3 2 2 5 2" xfId="40921" xr:uid="{A7D4812B-B177-4116-8734-BCA588A97D42}"/>
    <cellStyle name="Input 5 2 2 3 2 2 6" xfId="32332" xr:uid="{B716EC92-AC52-45B9-9FFB-1C0D4911E908}"/>
    <cellStyle name="Input 5 2 2 3 2 3" xfId="9453" xr:uid="{F91D18E0-BD1F-47FE-A67F-A6DA9331517D}"/>
    <cellStyle name="Input 5 2 2 3 2 3 2" xfId="9454" xr:uid="{841B5B56-A049-453B-A4F5-8D48881E9DC8}"/>
    <cellStyle name="Input 5 2 2 3 2 3 2 2" xfId="9455" xr:uid="{319DCA88-6790-4058-85D3-0619E30C518A}"/>
    <cellStyle name="Input 5 2 2 3 2 3 2 2 2" xfId="38464" xr:uid="{69BA4A88-DD15-42B4-BBB0-9826B8584F8A}"/>
    <cellStyle name="Input 5 2 2 3 2 3 2 3" xfId="34438" xr:uid="{45D6D7DD-AAC9-4211-8321-D9EB428FAA7C}"/>
    <cellStyle name="Input 5 2 2 3 2 3 3" xfId="9456" xr:uid="{99D039E7-5316-46D8-B304-2B07158B0BDC}"/>
    <cellStyle name="Input 5 2 2 3 2 3 3 2" xfId="9457" xr:uid="{27D49FA6-4797-4A72-A7E5-F3B1994ABAAD}"/>
    <cellStyle name="Input 5 2 2 3 2 3 3 2 2" xfId="40922" xr:uid="{5D3548A3-1F19-46DB-BEE1-8C8A9BFE71C8}"/>
    <cellStyle name="Input 5 2 2 3 2 3 3 3" xfId="36219" xr:uid="{DB6D9661-4432-4E2B-9B3A-525368FAE574}"/>
    <cellStyle name="Input 5 2 2 3 2 3 4" xfId="9458" xr:uid="{64E37AFB-B851-4944-8217-C942E1FCFF41}"/>
    <cellStyle name="Input 5 2 2 3 2 3 4 2" xfId="40923" xr:uid="{4C2B038F-2DB9-43DB-A7E8-3E621D3CE895}"/>
    <cellStyle name="Input 5 2 2 3 2 3 5" xfId="32860" xr:uid="{7ECFEC19-4E2F-4CF6-9D84-82549946AC8E}"/>
    <cellStyle name="Input 5 2 2 3 2 4" xfId="9459" xr:uid="{E0C98612-829B-4DCD-A883-9E0512001B52}"/>
    <cellStyle name="Input 5 2 2 3 2 4 2" xfId="9460" xr:uid="{D9F1DC5F-F46D-489D-8009-6CA111B5EBFE}"/>
    <cellStyle name="Input 5 2 2 3 2 4 2 2" xfId="29391" xr:uid="{BBDB5C28-B0BB-42B0-886F-A410CAE61735}"/>
    <cellStyle name="Input 5 2 2 3 2 4 3" xfId="35065" xr:uid="{61A11408-4EC8-419F-84EE-FF5293619026}"/>
    <cellStyle name="Input 5 2 2 3 2 5" xfId="9461" xr:uid="{4BF07544-97B6-4085-85AD-9D942D2FE18D}"/>
    <cellStyle name="Input 5 2 2 3 2 5 2" xfId="9462" xr:uid="{07793EED-7DF7-4099-B4C7-41E1E53F3AC7}"/>
    <cellStyle name="Input 5 2 2 3 2 5 2 2" xfId="40924" xr:uid="{7B01CF8F-B4EE-40AA-B31C-2E9692FD1F7B}"/>
    <cellStyle name="Input 5 2 2 3 2 5 3" xfId="36750" xr:uid="{8CC28C49-8865-48E4-914B-6E753303C807}"/>
    <cellStyle name="Input 5 2 2 3 2 6" xfId="9463" xr:uid="{8487E9F8-CA1F-493E-8C44-14DA5F8080A2}"/>
    <cellStyle name="Input 5 2 2 3 2 6 2" xfId="40925" xr:uid="{E99D0FDE-B7A0-4176-9A32-71B1A4A69316}"/>
    <cellStyle name="Input 5 2 2 3 2 7" xfId="31892" xr:uid="{614C0031-9CB6-414D-AEAC-0D9E06B68618}"/>
    <cellStyle name="Input 5 2 2 3 3" xfId="2461" xr:uid="{96310473-E705-47BD-BC3C-9D4839EAEBE3}"/>
    <cellStyle name="Input 5 2 2 3 3 2" xfId="9464" xr:uid="{6DF6C0D4-6C57-48E2-9088-D4A5CDF3CA2E}"/>
    <cellStyle name="Input 5 2 2 3 3 2 2" xfId="9465" xr:uid="{F9E80F88-45F2-444C-85DA-1D35C7D4B058}"/>
    <cellStyle name="Input 5 2 2 3 3 2 2 2" xfId="9466" xr:uid="{4248E2C5-9284-4472-8A66-EB72B722BE50}"/>
    <cellStyle name="Input 5 2 2 3 3 2 2 2 2" xfId="39555" xr:uid="{C8326613-3CD7-496B-B2ED-B089B29245EC}"/>
    <cellStyle name="Input 5 2 2 3 3 2 2 3" xfId="35694" xr:uid="{C24DA675-32E8-4BA7-ABAD-075B8676DBEE}"/>
    <cellStyle name="Input 5 2 2 3 3 2 3" xfId="9467" xr:uid="{BE82B14B-AF01-4156-BA25-62A0AE69E918}"/>
    <cellStyle name="Input 5 2 2 3 3 2 3 2" xfId="9468" xr:uid="{F5CCFE02-37A0-4A14-9DAB-9B3F262792BB}"/>
    <cellStyle name="Input 5 2 2 3 3 2 3 2 2" xfId="40926" xr:uid="{39883966-C4A1-446E-986C-21D757E1ECF8}"/>
    <cellStyle name="Input 5 2 2 3 3 2 3 3" xfId="30482" xr:uid="{3DEE0742-B436-4C3F-869E-10E60A1C68C5}"/>
    <cellStyle name="Input 5 2 2 3 3 2 4" xfId="9469" xr:uid="{658D72D5-C0E3-4D30-B855-02D187B1D905}"/>
    <cellStyle name="Input 5 2 2 3 3 2 4 2" xfId="40927" xr:uid="{739D51BD-7D1C-4396-8DD9-D005597B08E1}"/>
    <cellStyle name="Input 5 2 2 3 3 2 5" xfId="48541" xr:uid="{2B77E76F-51F0-4DA5-82E7-7E37C9B78EFE}"/>
    <cellStyle name="Input 5 2 2 3 3 3" xfId="9470" xr:uid="{D6D93D38-C1A7-46A7-A31E-FC50E2D31449}"/>
    <cellStyle name="Input 5 2 2 3 3 3 2" xfId="9471" xr:uid="{4255A1D5-B5FB-4CAB-86A9-648CDB6BCE1B}"/>
    <cellStyle name="Input 5 2 2 3 3 3 2 2" xfId="39316" xr:uid="{FE224022-40D3-44C5-8B57-1C2D6D7E2948}"/>
    <cellStyle name="Input 5 2 2 3 3 3 3" xfId="35399" xr:uid="{7CA5CB01-16C6-455A-B87F-234C2399FA34}"/>
    <cellStyle name="Input 5 2 2 3 3 4" xfId="9472" xr:uid="{B25BA52F-0DA3-46DE-A957-52AA8C9A77BF}"/>
    <cellStyle name="Input 5 2 2 3 3 4 2" xfId="9473" xr:uid="{1774E510-C19D-4DA1-A23A-01647B6D703D}"/>
    <cellStyle name="Input 5 2 2 3 3 4 2 2" xfId="27769" xr:uid="{09F8BD3C-E22E-473D-8E85-DBB6BF2D45F1}"/>
    <cellStyle name="Input 5 2 2 3 3 4 3" xfId="37158" xr:uid="{F88F4105-ACAC-46AD-B776-AB13A75B80C6}"/>
    <cellStyle name="Input 5 2 2 3 3 5" xfId="9474" xr:uid="{B0FB5E3C-4AF3-4810-A871-CCAB6BECEC25}"/>
    <cellStyle name="Input 5 2 2 3 3 5 2" xfId="45282" xr:uid="{35964473-4645-4C3A-AC04-35DC7625DE2B}"/>
    <cellStyle name="Input 5 2 2 3 3 6" xfId="49366" xr:uid="{D673595F-FC1C-4B6F-8BC6-0A2252D9EACC}"/>
    <cellStyle name="Input 5 2 2 3 4" xfId="9475" xr:uid="{1B221430-E9DC-4B88-889F-C6AF22359292}"/>
    <cellStyle name="Input 5 2 2 3 4 2" xfId="9476" xr:uid="{7226C45A-2973-482B-A767-E9E22E99AE45}"/>
    <cellStyle name="Input 5 2 2 3 4 2 2" xfId="9477" xr:uid="{6460B9EA-CCB6-4248-83AD-6CF4EAB789F4}"/>
    <cellStyle name="Input 5 2 2 3 4 2 2 2" xfId="47055" xr:uid="{FF686262-0ECA-45D3-803D-3C3C433398D5}"/>
    <cellStyle name="Input 5 2 2 3 4 2 3" xfId="26941" xr:uid="{3999B017-14A0-4F21-9645-E739C1923A63}"/>
    <cellStyle name="Input 5 2 2 3 4 3" xfId="9478" xr:uid="{29004BAE-3D60-4587-A7B4-F594635FAA3A}"/>
    <cellStyle name="Input 5 2 2 3 4 3 2" xfId="9479" xr:uid="{29CE1324-44A3-4F12-8843-EDB1B3D484C6}"/>
    <cellStyle name="Input 5 2 2 3 4 3 2 2" xfId="45929" xr:uid="{CB3C3DDD-3661-43FC-B376-7267501BB637}"/>
    <cellStyle name="Input 5 2 2 3 4 3 3" xfId="37038" xr:uid="{45543602-C6B0-4F10-B4AD-45C9E9F49B42}"/>
    <cellStyle name="Input 5 2 2 3 4 4" xfId="9480" xr:uid="{88F43F1E-DF5D-483E-8C4A-BFFE9D811115}"/>
    <cellStyle name="Input 5 2 2 3 4 4 2" xfId="46158" xr:uid="{D693A6D0-B64C-4EBE-BA71-BA46E93F4A0D}"/>
    <cellStyle name="Input 5 2 2 3 4 5" xfId="44239" xr:uid="{409806ED-A445-42B0-913E-B35730579FD9}"/>
    <cellStyle name="Input 5 2 2 3 5" xfId="9481" xr:uid="{075197B1-B607-4298-855C-32F84F36459F}"/>
    <cellStyle name="Input 5 2 2 3 5 2" xfId="9482" xr:uid="{EF329C1D-FCB6-4976-972C-478FC961326F}"/>
    <cellStyle name="Input 5 2 2 3 5 2 2" xfId="28231" xr:uid="{3A259BAE-BC2C-4CDB-A19A-1DA6C3DF4306}"/>
    <cellStyle name="Input 5 2 2 3 5 3" xfId="35012" xr:uid="{806D86BC-0DC0-428E-B044-013CF9A5831B}"/>
    <cellStyle name="Input 5 2 2 3 6" xfId="9483" xr:uid="{F60C5C13-EF49-411F-BF98-AE4026A61C20}"/>
    <cellStyle name="Input 5 2 2 3 6 2" xfId="9484" xr:uid="{75D9A128-6C52-4686-9FC4-BD924684CAB5}"/>
    <cellStyle name="Input 5 2 2 3 6 2 2" xfId="28260" xr:uid="{68645958-FC1E-47B7-A8C3-33AF2712D33B}"/>
    <cellStyle name="Input 5 2 2 3 6 3" xfId="46448" xr:uid="{977EBD50-443D-4F93-9105-51063D3132E3}"/>
    <cellStyle name="Input 5 2 2 3 7" xfId="9485" xr:uid="{28846ACA-11FD-4570-99F3-2A9B9859F134}"/>
    <cellStyle name="Input 5 2 2 3 7 2" xfId="31104" xr:uid="{120D437A-74DE-404C-AC0C-C91C5C16C83A}"/>
    <cellStyle name="Input 5 2 2 3 8" xfId="31569" xr:uid="{87E39C23-61D7-4609-BEE3-327FF8323EC7}"/>
    <cellStyle name="Input 5 2 2 4" xfId="1339" xr:uid="{651E8467-0B33-4F9D-AE25-8C4CEDCAEA45}"/>
    <cellStyle name="Input 5 2 2 4 2" xfId="2330" xr:uid="{7F7A0F03-0E2E-410F-99E0-3E50126B29D2}"/>
    <cellStyle name="Input 5 2 2 4 2 2" xfId="9486" xr:uid="{748A4B9D-614B-49FC-A125-E7CA16BBA950}"/>
    <cellStyle name="Input 5 2 2 4 2 2 2" xfId="9487" xr:uid="{21324192-7F95-4D7C-98CA-E56B89E09ECD}"/>
    <cellStyle name="Input 5 2 2 4 2 2 2 2" xfId="9488" xr:uid="{9B52C5F6-651F-42D9-A0A0-F63A64482C5A}"/>
    <cellStyle name="Input 5 2 2 4 2 2 2 2 2" xfId="45596" xr:uid="{F14F733B-0796-42A2-9A42-7E17DCC56B1F}"/>
    <cellStyle name="Input 5 2 2 4 2 2 2 3" xfId="35722" xr:uid="{53AAE7C8-7B00-4B97-85B3-E30425DE71D2}"/>
    <cellStyle name="Input 5 2 2 4 2 2 3" xfId="9489" xr:uid="{FA88E453-C0AC-4F05-8F05-36B86C17A87E}"/>
    <cellStyle name="Input 5 2 2 4 2 2 3 2" xfId="9490" xr:uid="{52B125EF-5909-4C44-A790-777E4B7496E9}"/>
    <cellStyle name="Input 5 2 2 4 2 2 3 2 2" xfId="46299" xr:uid="{9D85C950-6A17-46E7-92BE-7388DBC0CC05}"/>
    <cellStyle name="Input 5 2 2 4 2 2 3 3" xfId="37521" xr:uid="{5C7DEB14-9E6A-4249-BAF5-3B9DEB497BE4}"/>
    <cellStyle name="Input 5 2 2 4 2 2 4" xfId="9491" xr:uid="{FFB29BE7-B5C0-4620-AADB-8C78A349E697}"/>
    <cellStyle name="Input 5 2 2 4 2 2 4 2" xfId="29114" xr:uid="{2B790813-60C7-4ADA-9B5C-5305FE6D3830}"/>
    <cellStyle name="Input 5 2 2 4 2 2 5" xfId="44445" xr:uid="{56FB81C5-D42A-4E05-9ABC-5412C394006E}"/>
    <cellStyle name="Input 5 2 2 4 2 3" xfId="9492" xr:uid="{0008B516-6184-4431-B4EF-E2CD4B2C7BF8}"/>
    <cellStyle name="Input 5 2 2 4 2 3 2" xfId="9493" xr:uid="{19EF9C56-2DB3-4B35-ABB6-92869B064016}"/>
    <cellStyle name="Input 5 2 2 4 2 3 2 2" xfId="45241" xr:uid="{6E03019D-9795-4959-B5CE-FC6D84C4212F}"/>
    <cellStyle name="Input 5 2 2 4 2 3 3" xfId="26901" xr:uid="{0A9412B4-9D5E-472D-AA4E-4F50144034C6}"/>
    <cellStyle name="Input 5 2 2 4 2 4" xfId="9494" xr:uid="{F0EF8125-704C-4EAA-8CE3-1862C1AA5DC2}"/>
    <cellStyle name="Input 5 2 2 4 2 4 2" xfId="9495" xr:uid="{19014A02-F38B-4CCE-952A-AED530AB8AF7}"/>
    <cellStyle name="Input 5 2 2 4 2 4 2 2" xfId="46431" xr:uid="{9C5E7131-138E-4148-8303-69E42D627C64}"/>
    <cellStyle name="Input 5 2 2 4 2 4 3" xfId="36572" xr:uid="{35722F1D-5ED0-4D10-B61D-00F7EE5FA78B}"/>
    <cellStyle name="Input 5 2 2 4 2 5" xfId="9496" xr:uid="{52563A89-79A8-4AA1-A282-E92FC5756A5C}"/>
    <cellStyle name="Input 5 2 2 4 2 5 2" xfId="26313" xr:uid="{6A2467C2-4310-4AF0-A3E4-D5B1DE5B5557}"/>
    <cellStyle name="Input 5 2 2 4 2 6" xfId="49496" xr:uid="{7AA09926-0570-46CC-94FC-E99AC514B48A}"/>
    <cellStyle name="Input 5 2 2 4 3" xfId="9497" xr:uid="{8AD853C1-0E11-436F-B25F-2E1AA9BB488D}"/>
    <cellStyle name="Input 5 2 2 4 3 2" xfId="9498" xr:uid="{9BC1667C-9B34-4E3F-AE14-B0088025AF89}"/>
    <cellStyle name="Input 5 2 2 4 3 2 2" xfId="9499" xr:uid="{F900C41C-36A9-4588-B2BE-7E6EA1257AF8}"/>
    <cellStyle name="Input 5 2 2 4 3 2 2 2" xfId="48165" xr:uid="{F9E4A35E-7FD4-4EFC-BE66-A9F2771A6133}"/>
    <cellStyle name="Input 5 2 2 4 3 2 3" xfId="26337" xr:uid="{85850A95-CB20-4771-AC92-4D15F9140095}"/>
    <cellStyle name="Input 5 2 2 4 3 3" xfId="9500" xr:uid="{9A0A1AF6-1C64-48A8-B1F8-2720D3D637C4}"/>
    <cellStyle name="Input 5 2 2 4 3 3 2" xfId="9501" xr:uid="{1EF1C628-2AAF-4118-9834-1CF564116DDB}"/>
    <cellStyle name="Input 5 2 2 4 3 3 2 2" xfId="26427" xr:uid="{D14958C7-55D0-47B8-9BB4-764535BCF336}"/>
    <cellStyle name="Input 5 2 2 4 3 3 3" xfId="37055" xr:uid="{89B7133A-96B7-4877-B70A-33EA5CDB7726}"/>
    <cellStyle name="Input 5 2 2 4 3 4" xfId="9502" xr:uid="{50F4549F-D36F-49E7-B9D6-8F5C96A4A265}"/>
    <cellStyle name="Input 5 2 2 4 3 4 2" xfId="27388" xr:uid="{540115B7-D017-490B-A013-F19956660E0F}"/>
    <cellStyle name="Input 5 2 2 4 3 5" xfId="32658" xr:uid="{BB4B2764-6813-4546-9409-9F5D74ED9E95}"/>
    <cellStyle name="Input 5 2 2 4 4" xfId="9503" xr:uid="{517FEE4C-B47B-45AA-9F92-CC8019EAA0D1}"/>
    <cellStyle name="Input 5 2 2 4 4 2" xfId="9504" xr:uid="{96A6E38F-6BC4-4B30-8FB8-A7CF94B6388F}"/>
    <cellStyle name="Input 5 2 2 4 4 2 2" xfId="39244" xr:uid="{1C9B2884-1EE5-4FE9-AFCA-ABEDB53E7A88}"/>
    <cellStyle name="Input 5 2 2 4 4 3" xfId="35309" xr:uid="{85D88E9C-6030-4EB3-8C48-00A8491C977A}"/>
    <cellStyle name="Input 5 2 2 4 5" xfId="9505" xr:uid="{A832B087-5C1F-4EC6-864C-839C0EA12CA9}"/>
    <cellStyle name="Input 5 2 2 4 5 2" xfId="9506" xr:uid="{A0CB8129-BDE0-4C82-9EB2-BF90B860418E}"/>
    <cellStyle name="Input 5 2 2 4 5 2 2" xfId="40928" xr:uid="{06265DC5-A76A-479E-B28D-BC3ECF91321C}"/>
    <cellStyle name="Input 5 2 2 4 5 3" xfId="37089" xr:uid="{C1A11461-100D-40BF-B95D-39833B2A3419}"/>
    <cellStyle name="Input 5 2 2 4 6" xfId="9507" xr:uid="{FD4D3CD0-5718-47B6-8271-D610CCCB41C7}"/>
    <cellStyle name="Input 5 2 2 4 6 2" xfId="30305" xr:uid="{5BD798B6-CCA2-4248-B809-D2D78F89E419}"/>
    <cellStyle name="Input 5 2 2 4 7" xfId="26844" xr:uid="{FA007772-493D-400C-BABF-A43EF240A610}"/>
    <cellStyle name="Input 5 2 2 5" xfId="1601" xr:uid="{C8F6697C-6C6D-4A56-AE15-C27F3CFCBB9A}"/>
    <cellStyle name="Input 5 2 2 5 2" xfId="2586" xr:uid="{8D801583-80F9-4416-B530-100A6FD1DFBD}"/>
    <cellStyle name="Input 5 2 2 5 2 2" xfId="9508" xr:uid="{4EDD1EDF-C6EB-4F97-994D-629408D479A5}"/>
    <cellStyle name="Input 5 2 2 5 2 2 2" xfId="9509" xr:uid="{3704D808-3D6D-4EE6-8B26-4C57F9CB3D29}"/>
    <cellStyle name="Input 5 2 2 5 2 2 2 2" xfId="9510" xr:uid="{81764F80-008F-47AE-89A5-DCB503931492}"/>
    <cellStyle name="Input 5 2 2 5 2 2 2 2 2" xfId="46009" xr:uid="{27CCA2A8-832B-41FF-B964-2C1CDFC43EC9}"/>
    <cellStyle name="Input 5 2 2 5 2 2 2 3" xfId="33473" xr:uid="{77DCEED0-2C0E-488F-98D6-42D3D7C8EE0D}"/>
    <cellStyle name="Input 5 2 2 5 2 2 3" xfId="9511" xr:uid="{55A04FB6-00AA-4C30-B4D1-A7438ACEDAAB}"/>
    <cellStyle name="Input 5 2 2 5 2 2 3 2" xfId="9512" xr:uid="{4868AFA8-EB30-4DF3-99F2-8C822EC11530}"/>
    <cellStyle name="Input 5 2 2 5 2 2 3 2 2" xfId="44484" xr:uid="{AE0882F9-E359-4031-B1BF-DBF7E455EDC3}"/>
    <cellStyle name="Input 5 2 2 5 2 2 3 3" xfId="28437" xr:uid="{3DA4C729-8114-462F-98B5-76CD5DC54474}"/>
    <cellStyle name="Input 5 2 2 5 2 2 4" xfId="9513" xr:uid="{3803C8E7-5F9E-44ED-B86B-96CB07581586}"/>
    <cellStyle name="Input 5 2 2 5 2 2 4 2" xfId="40929" xr:uid="{3D1139F9-595B-4F96-BC7E-422D80AD2BC0}"/>
    <cellStyle name="Input 5 2 2 5 2 2 5" xfId="30394" xr:uid="{3613D08C-8475-446C-8C6A-B27FAF58FE83}"/>
    <cellStyle name="Input 5 2 2 5 2 3" xfId="9514" xr:uid="{33944E71-568C-4C97-8222-67C15D9F940E}"/>
    <cellStyle name="Input 5 2 2 5 2 3 2" xfId="9515" xr:uid="{59EB3659-6492-4066-B6E9-37FF3601A4AF}"/>
    <cellStyle name="Input 5 2 2 5 2 3 2 2" xfId="39258" xr:uid="{AA788EE4-2876-407F-99F7-D8AC6CD52A14}"/>
    <cellStyle name="Input 5 2 2 5 2 3 3" xfId="35326" xr:uid="{3B9F8839-9F06-444C-9E43-37C53DFB3BB2}"/>
    <cellStyle name="Input 5 2 2 5 2 4" xfId="9516" xr:uid="{A3955ECF-E174-4126-8D60-B81D8F98988C}"/>
    <cellStyle name="Input 5 2 2 5 2 4 2" xfId="9517" xr:uid="{7FE913C1-A264-4EED-8645-0D4057F435C9}"/>
    <cellStyle name="Input 5 2 2 5 2 4 2 2" xfId="49316" xr:uid="{0FC913C6-310E-4E34-B668-BAF765E09475}"/>
    <cellStyle name="Input 5 2 2 5 2 4 3" xfId="26641" xr:uid="{9CF1DF89-D67A-47E5-B138-709BB198D36B}"/>
    <cellStyle name="Input 5 2 2 5 2 5" xfId="9518" xr:uid="{D6E492BB-99ED-4DCD-8ADB-716E614243C0}"/>
    <cellStyle name="Input 5 2 2 5 2 5 2" xfId="40930" xr:uid="{FA93AD4D-DE18-476B-BD00-6598B5A1536B}"/>
    <cellStyle name="Input 5 2 2 5 2 6" xfId="32259" xr:uid="{BC102A3E-2470-4A44-A3FB-0C793FF0CD9A}"/>
    <cellStyle name="Input 5 2 2 5 3" xfId="9519" xr:uid="{66B19FD2-CAA8-40A7-BB46-F006A7D2C618}"/>
    <cellStyle name="Input 5 2 2 5 3 2" xfId="9520" xr:uid="{62128FEC-114D-40C1-8C4C-FD0D1FF6AF0A}"/>
    <cellStyle name="Input 5 2 2 5 3 2 2" xfId="9521" xr:uid="{0849E203-BEFB-44F3-8A37-513CEC082DF5}"/>
    <cellStyle name="Input 5 2 2 5 3 2 2 2" xfId="39231" xr:uid="{F2F3356E-615A-4770-BBBA-07DE85CEE694}"/>
    <cellStyle name="Input 5 2 2 5 3 2 3" xfId="47134" xr:uid="{09C5F745-81DC-4C36-9303-6C45B8F77C1D}"/>
    <cellStyle name="Input 5 2 2 5 3 3" xfId="9522" xr:uid="{E2375951-4302-45C1-A94D-354FD7AADD10}"/>
    <cellStyle name="Input 5 2 2 5 3 3 2" xfId="9523" xr:uid="{EEC42DEA-E631-4FCB-BB6E-73078E286145}"/>
    <cellStyle name="Input 5 2 2 5 3 3 2 2" xfId="40931" xr:uid="{00F9BA03-E0BA-4D53-8898-8F15D80F13BF}"/>
    <cellStyle name="Input 5 2 2 5 3 3 3" xfId="28887" xr:uid="{09B6C212-FD05-49C5-955D-39CDCC8DC88F}"/>
    <cellStyle name="Input 5 2 2 5 3 4" xfId="9524" xr:uid="{64C4C4D5-22B3-4032-B1CF-E739F9BF4D54}"/>
    <cellStyle name="Input 5 2 2 5 3 4 2" xfId="40932" xr:uid="{A01DBCBE-511D-460C-87FB-119219597732}"/>
    <cellStyle name="Input 5 2 2 5 3 5" xfId="32814" xr:uid="{07D3418C-908F-49E0-9A0F-DCDA2EBDE407}"/>
    <cellStyle name="Input 5 2 2 5 4" xfId="9525" xr:uid="{9E214FC2-4EFB-4EF3-A8C9-3C032A635963}"/>
    <cellStyle name="Input 5 2 2 5 4 2" xfId="9526" xr:uid="{D4F966F9-9046-4477-A3A7-3367492F0217}"/>
    <cellStyle name="Input 5 2 2 5 4 2 2" xfId="44761" xr:uid="{927268B4-DF49-46F1-B499-07C857D5FC71}"/>
    <cellStyle name="Input 5 2 2 5 4 3" xfId="31234" xr:uid="{6BD23417-3363-4B11-A854-B685CD12F451}"/>
    <cellStyle name="Input 5 2 2 5 5" xfId="9527" xr:uid="{D63A4DB0-AEDF-4235-A995-1EC3A1C0E4CA}"/>
    <cellStyle name="Input 5 2 2 5 5 2" xfId="9528" xr:uid="{7B40EF3D-412E-4624-A99F-E82499411380}"/>
    <cellStyle name="Input 5 2 2 5 5 2 2" xfId="40933" xr:uid="{20E38801-CF8E-4EAD-A908-CA54765B91A3}"/>
    <cellStyle name="Input 5 2 2 5 5 3" xfId="27367" xr:uid="{738DE8B4-C6AE-48C7-A28B-67A556948438}"/>
    <cellStyle name="Input 5 2 2 5 6" xfId="9529" xr:uid="{4BE597D4-7DDC-4046-83D9-AC050B45FCC8}"/>
    <cellStyle name="Input 5 2 2 5 6 2" xfId="40934" xr:uid="{3AB85D46-A418-40AD-847A-A6C1DD4C8872}"/>
    <cellStyle name="Input 5 2 2 5 7" xfId="31816" xr:uid="{73338BE5-7DD5-4C87-9F94-DD4FC73D0001}"/>
    <cellStyle name="Input 5 2 2 6" xfId="2048" xr:uid="{76F4C860-92B0-4F39-8FF6-A0B7426B00C9}"/>
    <cellStyle name="Input 5 2 2 6 2" xfId="9530" xr:uid="{1C3C4FF8-08B9-41CC-AE9A-5ACE50246CE3}"/>
    <cellStyle name="Input 5 2 2 6 2 2" xfId="9531" xr:uid="{D12AAF74-A14B-485D-A53D-8E57D8703B73}"/>
    <cellStyle name="Input 5 2 2 6 2 2 2" xfId="9532" xr:uid="{0F0DF27B-3C32-49D8-A143-CC583EFBF110}"/>
    <cellStyle name="Input 5 2 2 6 2 2 2 2" xfId="45566" xr:uid="{D96C5450-7BDB-4071-AE67-E6BF38378375}"/>
    <cellStyle name="Input 5 2 2 6 2 2 3" xfId="25388" xr:uid="{139B2526-CEBE-4B9E-AEAC-A30390BB13C4}"/>
    <cellStyle name="Input 5 2 2 6 2 3" xfId="9533" xr:uid="{830660A5-4E85-41C2-BBE8-91FBC01DEDDC}"/>
    <cellStyle name="Input 5 2 2 6 2 3 2" xfId="9534" xr:uid="{0544C1EF-F0EF-4CBD-96BB-4928DC9A7F08}"/>
    <cellStyle name="Input 5 2 2 6 2 3 2 2" xfId="45061" xr:uid="{B88794D2-3419-43D3-9BF8-D4B31FD3A474}"/>
    <cellStyle name="Input 5 2 2 6 2 3 3" xfId="36930" xr:uid="{35FD25EA-2EFE-4036-B62B-9320325C3B16}"/>
    <cellStyle name="Input 5 2 2 6 2 4" xfId="9535" xr:uid="{811D6E07-ADC2-4866-AC65-DB4404FACC7E}"/>
    <cellStyle name="Input 5 2 2 6 2 4 2" xfId="40935" xr:uid="{4AFC8699-2C5E-43CB-8E8A-034191CFD1F7}"/>
    <cellStyle name="Input 5 2 2 6 2 5" xfId="44010" xr:uid="{B8C74D34-7301-4D11-A88F-4A737DF986EA}"/>
    <cellStyle name="Input 5 2 2 6 3" xfId="9536" xr:uid="{A238D02E-0645-4886-9FCE-E9EAD84ED4B9}"/>
    <cellStyle name="Input 5 2 2 6 3 2" xfId="9537" xr:uid="{EA405BED-9C83-422F-A9D3-BE99C34A9AC8}"/>
    <cellStyle name="Input 5 2 2 6 3 2 2" xfId="38285" xr:uid="{40EE217D-7F53-4A47-92C5-EB0726AB8D1C}"/>
    <cellStyle name="Input 5 2 2 6 3 3" xfId="34218" xr:uid="{BBF468ED-C3D7-418D-B0A7-5F8557FA180F}"/>
    <cellStyle name="Input 5 2 2 6 4" xfId="9538" xr:uid="{92E627EE-C630-41EB-8FB0-1B8B3A60A519}"/>
    <cellStyle name="Input 5 2 2 6 4 2" xfId="9539" xr:uid="{F610ED99-8EC1-4D8C-A44B-9B2582A4CC7F}"/>
    <cellStyle name="Input 5 2 2 6 4 2 2" xfId="40936" xr:uid="{DB316D89-297E-4321-BFC7-5E7802C4AF2F}"/>
    <cellStyle name="Input 5 2 2 6 4 3" xfId="36041" xr:uid="{EC3E8BF3-F896-4405-A030-D95144458563}"/>
    <cellStyle name="Input 5 2 2 6 5" xfId="9540" xr:uid="{634B4572-72D4-4505-83B9-CF97D7391A87}"/>
    <cellStyle name="Input 5 2 2 6 5 2" xfId="40937" xr:uid="{770B3ECB-C084-49D5-9882-EB0EEEAB35EB}"/>
    <cellStyle name="Input 5 2 2 6 6" xfId="30697" xr:uid="{E995E09E-BD70-4F40-B9AB-483323403907}"/>
    <cellStyle name="Input 5 2 2 7" xfId="2859" xr:uid="{56BF0996-EED5-4C8A-A347-6BA448DE8962}"/>
    <cellStyle name="Input 5 2 2 7 2" xfId="9541" xr:uid="{5ED7919C-3DCB-4E74-9CC6-B895F310F197}"/>
    <cellStyle name="Input 5 2 2 7 2 2" xfId="9542" xr:uid="{AEF66B73-45FD-4CEB-9136-5D293BB4656D}"/>
    <cellStyle name="Input 5 2 2 7 2 2 2" xfId="49481" xr:uid="{8DB9C1CB-1FCA-4908-B9C1-322964396202}"/>
    <cellStyle name="Input 5 2 2 7 2 3" xfId="34005" xr:uid="{166A0496-5485-441D-AD47-BB7E88669BD3}"/>
    <cellStyle name="Input 5 2 2 7 3" xfId="9543" xr:uid="{15FF86A9-8BC2-4134-A831-D11CFD734BA5}"/>
    <cellStyle name="Input 5 2 2 7 3 2" xfId="9544" xr:uid="{125288F7-DAAB-46E7-B67F-4A3B230505EB}"/>
    <cellStyle name="Input 5 2 2 7 3 2 2" xfId="40938" xr:uid="{BEA27DF5-EA63-4BEA-8FE7-3AB9189B40AD}"/>
    <cellStyle name="Input 5 2 2 7 3 3" xfId="35962" xr:uid="{6ABEBE1A-ABE8-4A53-A789-50C0D036CC93}"/>
    <cellStyle name="Input 5 2 2 7 4" xfId="9545" xr:uid="{5AADC172-1E45-49BC-A993-66388AE38863}"/>
    <cellStyle name="Input 5 2 2 7 4 2" xfId="40939" xr:uid="{2FB15F1E-F504-4897-BE36-03E030E226EB}"/>
    <cellStyle name="Input 5 2 2 7 5" xfId="26082" xr:uid="{5362010A-01C5-400A-A65F-145CABED146C}"/>
    <cellStyle name="Input 5 2 2 8" xfId="9546" xr:uid="{EE7C893B-B230-41DD-B125-E6B5724CC802}"/>
    <cellStyle name="Input 5 2 2 8 2" xfId="9547" xr:uid="{2995D314-B547-4F64-BA32-DCB935E3A24F}"/>
    <cellStyle name="Input 5 2 2 8 2 2" xfId="37610" xr:uid="{14D08422-A685-4ECF-A146-825DA91B8E5A}"/>
    <cellStyle name="Input 5 2 2 8 3" xfId="44668" xr:uid="{D16AD48D-B93E-40F1-80D5-64701E7AC1D3}"/>
    <cellStyle name="Input 5 2 2 9" xfId="9548" xr:uid="{8E4FE6E9-2F79-49F8-BC63-5FFE2BB878D9}"/>
    <cellStyle name="Input 5 2 2 9 2" xfId="9549" xr:uid="{B6FABA4C-5ABB-4975-A4BC-1B32792C32F8}"/>
    <cellStyle name="Input 5 2 2 9 2 2" xfId="40940" xr:uid="{9D4EAB17-6EB5-45F9-BF37-7F7B4B5D7B60}"/>
    <cellStyle name="Input 5 2 2 9 3" xfId="34035" xr:uid="{503DE7FF-A46E-44DA-B919-DACE348FA985}"/>
    <cellStyle name="Input 5 2 3" xfId="1275" xr:uid="{6046CC6C-2C57-4D37-BA3F-F64529F2C8B4}"/>
    <cellStyle name="Input 5 2 3 2" xfId="1393" xr:uid="{2171C9B8-B7BB-4031-B4AA-C526823C150B}"/>
    <cellStyle name="Input 5 2 3 2 2" xfId="2384" xr:uid="{57EBD077-232B-4EFD-BF61-39CD09B586C5}"/>
    <cellStyle name="Input 5 2 3 2 2 2" xfId="9550" xr:uid="{A38BDF13-4EEF-46F7-8740-2C98E2E843D3}"/>
    <cellStyle name="Input 5 2 3 2 2 2 2" xfId="9551" xr:uid="{7E53A277-C185-4201-BCB8-D7F69EEBCA1C}"/>
    <cellStyle name="Input 5 2 3 2 2 2 2 2" xfId="9552" xr:uid="{B493D309-1AC7-4BE9-A0C2-A972C17701A1}"/>
    <cellStyle name="Input 5 2 3 2 2 2 2 2 2" xfId="44881" xr:uid="{54610906-0738-4173-BB39-AF44418BCBCF}"/>
    <cellStyle name="Input 5 2 3 2 2 2 2 3" xfId="47195" xr:uid="{E0E3D5A8-64FA-45FB-B7ED-6503D64AF7B3}"/>
    <cellStyle name="Input 5 2 3 2 2 2 3" xfId="9553" xr:uid="{AE42E346-04A2-4890-9AD1-A47F24288E46}"/>
    <cellStyle name="Input 5 2 3 2 2 2 3 2" xfId="9554" xr:uid="{9A345AEF-45B8-4438-AA99-29464EC452F6}"/>
    <cellStyle name="Input 5 2 3 2 2 2 3 2 2" xfId="40941" xr:uid="{74C98FEF-0640-41BB-816F-8CA03EADA630}"/>
    <cellStyle name="Input 5 2 3 2 2 2 3 3" xfId="36884" xr:uid="{97A642BA-F3EF-4527-AE73-4F73E857E34D}"/>
    <cellStyle name="Input 5 2 3 2 2 2 4" xfId="9555" xr:uid="{AFDCDAE8-A39A-4E11-8F0C-BB962CEC6396}"/>
    <cellStyle name="Input 5 2 3 2 2 2 4 2" xfId="30331" xr:uid="{978F17CA-47C9-484F-BFEE-7E89F3F0929F}"/>
    <cellStyle name="Input 5 2 3 2 2 2 5" xfId="28189" xr:uid="{15BEEC5C-54EB-4550-B848-ED538C6CB5C5}"/>
    <cellStyle name="Input 5 2 3 2 2 3" xfId="9556" xr:uid="{F95CE006-663A-443D-ACA6-0DF0A337355D}"/>
    <cellStyle name="Input 5 2 3 2 2 3 2" xfId="9557" xr:uid="{A91C4AE2-75B6-44AF-906E-DB14B47A36E3}"/>
    <cellStyle name="Input 5 2 3 2 2 3 2 2" xfId="29678" xr:uid="{310F4A47-C381-4886-826A-2E618EAC9B7B}"/>
    <cellStyle name="Input 5 2 3 2 2 3 3" xfId="34726" xr:uid="{3693BB03-8831-4357-B9E6-AF97E9AA2043}"/>
    <cellStyle name="Input 5 2 3 2 2 4" xfId="9558" xr:uid="{583B5449-5D34-4C0D-83A3-42B2F9611DB0}"/>
    <cellStyle name="Input 5 2 3 2 2 4 2" xfId="9559" xr:uid="{E14E14FD-03DB-4261-9180-055A057ABC6F}"/>
    <cellStyle name="Input 5 2 3 2 2 4 2 2" xfId="31019" xr:uid="{B9976E1F-C20B-461C-88D9-36B8EDDA8A27}"/>
    <cellStyle name="Input 5 2 3 2 2 4 3" xfId="46814" xr:uid="{B3358F13-C87D-4EC5-95A2-3C247A314052}"/>
    <cellStyle name="Input 5 2 3 2 2 5" xfId="9560" xr:uid="{61FF0B99-BEEE-425C-A2C9-6DFE5E5453D0}"/>
    <cellStyle name="Input 5 2 3 2 2 5 2" xfId="40942" xr:uid="{DA50E6AC-8CF7-4FA3-A1FE-6A0373FC98B5}"/>
    <cellStyle name="Input 5 2 3 2 2 6" xfId="31248" xr:uid="{13384339-4684-4038-B1A9-47CFE284B7A4}"/>
    <cellStyle name="Input 5 2 3 2 3" xfId="9561" xr:uid="{7F4C3DB9-35E8-476C-983E-4EC3F411F503}"/>
    <cellStyle name="Input 5 2 3 2 3 2" xfId="9562" xr:uid="{9F221F63-E3D0-4486-BFB9-982F41AEA7E6}"/>
    <cellStyle name="Input 5 2 3 2 3 2 2" xfId="9563" xr:uid="{7E6DF7B2-0A9B-41A4-BF7F-6C911D3BB252}"/>
    <cellStyle name="Input 5 2 3 2 3 2 2 2" xfId="45072" xr:uid="{28F71997-A78C-494C-B361-38471316398F}"/>
    <cellStyle name="Input 5 2 3 2 3 2 3" xfId="35269" xr:uid="{ED30C196-EBFC-424D-96B7-82A5AC3CD5ED}"/>
    <cellStyle name="Input 5 2 3 2 3 3" xfId="9564" xr:uid="{B3343484-0A77-49AB-AEF7-87EB7EB7D154}"/>
    <cellStyle name="Input 5 2 3 2 3 3 2" xfId="9565" xr:uid="{4C3FDF7D-2585-4718-AF63-32FF85256E1A}"/>
    <cellStyle name="Input 5 2 3 2 3 3 2 2" xfId="40943" xr:uid="{E9FCE520-27CE-4765-A6A0-D328936B97CB}"/>
    <cellStyle name="Input 5 2 3 2 3 3 3" xfId="36915" xr:uid="{26E7FBB0-56DB-416B-AC16-B748BEB7DE16}"/>
    <cellStyle name="Input 5 2 3 2 3 4" xfId="9566" xr:uid="{277064FC-AE7F-44B1-9A6C-D146A9BC3799}"/>
    <cellStyle name="Input 5 2 3 2 3 4 2" xfId="40944" xr:uid="{2946B078-5343-4A67-A765-2FC8E4254279}"/>
    <cellStyle name="Input 5 2 3 2 3 5" xfId="48104" xr:uid="{08D440F8-6337-410A-AEFE-A63C0DA03DCB}"/>
    <cellStyle name="Input 5 2 3 2 4" xfId="9567" xr:uid="{DE12FE6D-91AD-465D-8F00-D154E8868712}"/>
    <cellStyle name="Input 5 2 3 2 4 2" xfId="9568" xr:uid="{48CEDB90-0061-407C-9D32-E4EFA9AB64EB}"/>
    <cellStyle name="Input 5 2 3 2 4 2 2" xfId="39460" xr:uid="{535512F7-D296-4868-A69F-E33CFDC56106}"/>
    <cellStyle name="Input 5 2 3 2 4 3" xfId="28278" xr:uid="{691D6384-C780-4FF9-A64A-9CA65E2C8487}"/>
    <cellStyle name="Input 5 2 3 2 5" xfId="9569" xr:uid="{1A1A0619-EE0D-412B-9043-A690AC2A87DE}"/>
    <cellStyle name="Input 5 2 3 2 5 2" xfId="9570" xr:uid="{0B07FC3E-7FD9-4AC8-AB69-A8AAAAF2FFEB}"/>
    <cellStyle name="Input 5 2 3 2 5 2 2" xfId="40945" xr:uid="{46588F5E-3DCA-4AFC-A54A-02D6D7F50C4E}"/>
    <cellStyle name="Input 5 2 3 2 5 3" xfId="37402" xr:uid="{54C930E2-4ECE-4F47-BF51-EB46C3D1753A}"/>
    <cellStyle name="Input 5 2 3 2 6" xfId="9571" xr:uid="{D96CE68F-5BA7-4975-BDC1-6351AED4C28D}"/>
    <cellStyle name="Input 5 2 3 2 6 2" xfId="45906" xr:uid="{68CC858C-D5D3-4BD3-8E50-43E6F1AC7ED6}"/>
    <cellStyle name="Input 5 2 3 2 7" xfId="27016" xr:uid="{589B6F19-CE56-42B3-964E-98BF7EC2DBBA}"/>
    <cellStyle name="Input 5 2 3 3" xfId="1655" xr:uid="{5A163EC0-C1B5-4C6C-A5DE-73597E931019}"/>
    <cellStyle name="Input 5 2 3 3 2" xfId="2640" xr:uid="{D650B291-4B9C-4F9A-8133-8B3CE709678C}"/>
    <cellStyle name="Input 5 2 3 3 2 2" xfId="9572" xr:uid="{634EFDCF-C563-41D6-9366-69268A302BFB}"/>
    <cellStyle name="Input 5 2 3 3 2 2 2" xfId="9573" xr:uid="{C5544818-EC03-49A5-BC47-ABE8496A0148}"/>
    <cellStyle name="Input 5 2 3 3 2 2 2 2" xfId="9574" xr:uid="{53A20064-A03C-4ACB-8021-940DF65E9E9C}"/>
    <cellStyle name="Input 5 2 3 3 2 2 2 2 2" xfId="37755" xr:uid="{30933512-E7A8-4B27-A5F4-28342936928A}"/>
    <cellStyle name="Input 5 2 3 3 2 2 2 3" xfId="33568" xr:uid="{88F27F37-94D2-454D-9639-92E58E8836E5}"/>
    <cellStyle name="Input 5 2 3 3 2 2 3" xfId="9575" xr:uid="{CAE6D679-678D-4C24-9B78-2266AA5FFF99}"/>
    <cellStyle name="Input 5 2 3 3 2 2 3 2" xfId="9576" xr:uid="{65F926FF-C170-43D0-BB28-9E586EDF0B7E}"/>
    <cellStyle name="Input 5 2 3 3 2 2 3 2 2" xfId="44035" xr:uid="{FB80E62E-8425-4E9C-A77C-A51F98401A9D}"/>
    <cellStyle name="Input 5 2 3 3 2 2 3 3" xfId="48713" xr:uid="{58F2B68C-0355-4290-AA82-85450585CB2A}"/>
    <cellStyle name="Input 5 2 3 3 2 2 4" xfId="9577" xr:uid="{E3B0864D-1E34-4A4D-ADE8-36B0BE93C965}"/>
    <cellStyle name="Input 5 2 3 3 2 2 4 2" xfId="40946" xr:uid="{25D29782-F632-4F64-A480-161E43E084DF}"/>
    <cellStyle name="Input 5 2 3 3 2 2 5" xfId="46612" xr:uid="{CEA6314E-6165-4C59-84E6-7FF6F0B75F85}"/>
    <cellStyle name="Input 5 2 3 3 2 3" xfId="9578" xr:uid="{E3C75646-7FC4-4A7B-A133-3FE98B22D41D}"/>
    <cellStyle name="Input 5 2 3 3 2 3 2" xfId="9579" xr:uid="{B189F88E-CFCC-4501-BF6C-820D31C8F5A7}"/>
    <cellStyle name="Input 5 2 3 3 2 3 2 2" xfId="37848" xr:uid="{A34A4C48-D7E2-47F1-A12F-7E138D094B54}"/>
    <cellStyle name="Input 5 2 3 3 2 3 3" xfId="33678" xr:uid="{6B6E8FC0-399D-42F4-9732-40C45C128A39}"/>
    <cellStyle name="Input 5 2 3 3 2 4" xfId="9580" xr:uid="{EC386597-53AF-4143-AFEF-A846C90B769B}"/>
    <cellStyle name="Input 5 2 3 3 2 4 2" xfId="9581" xr:uid="{40F8C588-7A43-4B87-A023-987B9C5EAED8}"/>
    <cellStyle name="Input 5 2 3 3 2 4 2 2" xfId="29182" xr:uid="{C4955F2A-8911-4EFD-9E68-0054B7E36228}"/>
    <cellStyle name="Input 5 2 3 3 2 4 3" xfId="33846" xr:uid="{D3A26635-EAD2-454C-BEC5-40EE2AA69698}"/>
    <cellStyle name="Input 5 2 3 3 2 5" xfId="9582" xr:uid="{C29C9D9E-B18D-4448-B8E4-01351945A869}"/>
    <cellStyle name="Input 5 2 3 3 2 5 2" xfId="47084" xr:uid="{DE9A2D62-BCFD-4A2D-9B41-12DF5DB7956D}"/>
    <cellStyle name="Input 5 2 3 3 2 6" xfId="45599" xr:uid="{0E0991A5-807B-4BA5-B638-071D1EABE2E9}"/>
    <cellStyle name="Input 5 2 3 3 3" xfId="9583" xr:uid="{CEEB0C74-7716-461E-A8B4-B6ACAB75E268}"/>
    <cellStyle name="Input 5 2 3 3 3 2" xfId="9584" xr:uid="{27F7C42C-5422-4427-AF29-3C6CC09AEBAA}"/>
    <cellStyle name="Input 5 2 3 3 3 2 2" xfId="9585" xr:uid="{55CE1B66-4618-46F5-BB55-AF8D3E6D7D66}"/>
    <cellStyle name="Input 5 2 3 3 3 2 2 2" xfId="37578" xr:uid="{0C8DCCF2-D1FE-481A-92EF-F66F74586C01}"/>
    <cellStyle name="Input 5 2 3 3 3 2 3" xfId="27397" xr:uid="{A309E17F-D3BD-4F9C-9CD8-ABABD1ABDE40}"/>
    <cellStyle name="Input 5 2 3 3 3 3" xfId="9586" xr:uid="{97430642-7A60-4D34-B8FB-61F6521C2090}"/>
    <cellStyle name="Input 5 2 3 3 3 3 2" xfId="9587" xr:uid="{B5BA62FC-0378-4194-8C0D-DBFF86D68F39}"/>
    <cellStyle name="Input 5 2 3 3 3 3 2 2" xfId="47958" xr:uid="{37F50052-167A-4572-9618-09FEA10049DC}"/>
    <cellStyle name="Input 5 2 3 3 3 3 3" xfId="30317" xr:uid="{EF391A04-2CAC-45F6-9B06-EFDAE55BAE5D}"/>
    <cellStyle name="Input 5 2 3 3 3 4" xfId="9588" xr:uid="{8FDBA0DD-94AB-4504-A4CF-D0E6911B69B5}"/>
    <cellStyle name="Input 5 2 3 3 3 4 2" xfId="40947" xr:uid="{4C18BB75-C88C-42FD-B57A-DBBB5F067D35}"/>
    <cellStyle name="Input 5 2 3 3 3 5" xfId="25176" xr:uid="{DFDB716A-58A9-4ECD-9441-77792C4AFF1B}"/>
    <cellStyle name="Input 5 2 3 3 4" xfId="9589" xr:uid="{A8524DD7-DEA3-4146-BDCA-EC29479F4B1C}"/>
    <cellStyle name="Input 5 2 3 3 4 2" xfId="9590" xr:uid="{AC2D1E2D-DB8B-4B90-A76E-618B8A7CDFC3}"/>
    <cellStyle name="Input 5 2 3 3 4 2 2" xfId="48715" xr:uid="{20329D07-C9F1-4F71-B706-379435DD28CE}"/>
    <cellStyle name="Input 5 2 3 3 4 3" xfId="34026" xr:uid="{01E3986A-0765-4655-B8FF-EE61B0AAB2FC}"/>
    <cellStyle name="Input 5 2 3 3 5" xfId="9591" xr:uid="{3BF58116-8DB2-4F6E-AECF-829926B0FBAC}"/>
    <cellStyle name="Input 5 2 3 3 5 2" xfId="9592" xr:uid="{8A62ECF3-394E-48A4-8CAC-62CBAD2483E1}"/>
    <cellStyle name="Input 5 2 3 3 5 2 2" xfId="40948" xr:uid="{0A0D6DED-18C1-46B1-B97E-4297D6CF49CB}"/>
    <cellStyle name="Input 5 2 3 3 5 3" xfId="35981" xr:uid="{8C351B9C-98B4-48D1-9BC7-9E16FE5D96FE}"/>
    <cellStyle name="Input 5 2 3 3 6" xfId="9593" xr:uid="{61A13ECD-3453-4672-A411-3553FC224E3A}"/>
    <cellStyle name="Input 5 2 3 3 6 2" xfId="40949" xr:uid="{F0EF356C-3B27-47DD-B666-1C061BD0BAF2}"/>
    <cellStyle name="Input 5 2 3 3 7" xfId="29568" xr:uid="{92E76AF1-8F48-44D4-B0EE-6CDC8C8F2072}"/>
    <cellStyle name="Input 5 2 3 4" xfId="2273" xr:uid="{8DB68CEE-95FE-402A-A7FA-637E2F582050}"/>
    <cellStyle name="Input 5 2 3 4 2" xfId="9594" xr:uid="{194EC74A-40DC-4D1D-9753-450106AF8BF2}"/>
    <cellStyle name="Input 5 2 3 4 2 2" xfId="9595" xr:uid="{EF30724F-D454-42FE-BDF9-7BE5D220FAA9}"/>
    <cellStyle name="Input 5 2 3 4 2 2 2" xfId="9596" xr:uid="{1D1FBF34-9166-4682-9D19-62E364404C58}"/>
    <cellStyle name="Input 5 2 3 4 2 2 2 2" xfId="29445" xr:uid="{D6752947-4FEB-4AFE-869E-7D8341426657}"/>
    <cellStyle name="Input 5 2 3 4 2 2 3" xfId="35703" xr:uid="{3F8D262B-C8F7-4B11-926E-619E46079DC1}"/>
    <cellStyle name="Input 5 2 3 4 2 3" xfId="9597" xr:uid="{448C1CD9-ED64-4F5C-B84E-7EE5586159A3}"/>
    <cellStyle name="Input 5 2 3 4 2 3 2" xfId="9598" xr:uid="{030E5512-E9EB-44FD-B6AB-4F133DB60837}"/>
    <cellStyle name="Input 5 2 3 4 2 3 2 2" xfId="26685" xr:uid="{A671F526-A59C-4B56-8D9B-18BAF2F3630E}"/>
    <cellStyle name="Input 5 2 3 4 2 3 3" xfId="37507" xr:uid="{6E2F0060-3A62-49B9-96C0-8C904701581B}"/>
    <cellStyle name="Input 5 2 3 4 2 4" xfId="9599" xr:uid="{0C9BA3C5-838C-4794-AF04-86FED6DE8A16}"/>
    <cellStyle name="Input 5 2 3 4 2 4 2" xfId="27637" xr:uid="{E280181B-5F0A-443C-8F7B-FFA8E111A752}"/>
    <cellStyle name="Input 5 2 3 4 2 5" xfId="33173" xr:uid="{7CA0F69B-475A-4694-B301-39FDB392CA52}"/>
    <cellStyle name="Input 5 2 3 4 3" xfId="9600" xr:uid="{D06809C5-73B8-454C-B66E-558EBC24F39E}"/>
    <cellStyle name="Input 5 2 3 4 3 2" xfId="9601" xr:uid="{2A79339B-25C9-4326-867B-81A597657A30}"/>
    <cellStyle name="Input 5 2 3 4 3 2 2" xfId="45192" xr:uid="{0BE42A4E-D6F4-4C1A-9005-373EC4444C30}"/>
    <cellStyle name="Input 5 2 3 4 3 3" xfId="29241" xr:uid="{D61CA293-3CE0-4A8C-BC68-EAFD46E124E1}"/>
    <cellStyle name="Input 5 2 3 4 4" xfId="9602" xr:uid="{D4E97110-7707-49CD-B4F5-1BF249A760D1}"/>
    <cellStyle name="Input 5 2 3 4 4 2" xfId="9603" xr:uid="{835F2643-E363-400D-9D62-803C9B5EACDD}"/>
    <cellStyle name="Input 5 2 3 4 4 2 2" xfId="40950" xr:uid="{71C36820-16A3-45F5-A42B-41E462A81240}"/>
    <cellStyle name="Input 5 2 3 4 4 3" xfId="28622" xr:uid="{258F8587-1736-4E5C-94B3-A0FFA95B718B}"/>
    <cellStyle name="Input 5 2 3 4 5" xfId="9604" xr:uid="{F61CEA60-8285-43EE-9A54-D8E7924303C5}"/>
    <cellStyle name="Input 5 2 3 4 5 2" xfId="40951" xr:uid="{3D904718-CD2C-49F2-84D2-781B7CF2FEA0}"/>
    <cellStyle name="Input 5 2 3 4 6" xfId="48800" xr:uid="{B7943090-25D2-4FD2-B352-703E38A1D991}"/>
    <cellStyle name="Input 5 2 3 5" xfId="9605" xr:uid="{02EF4AA7-E819-4D67-83BC-947A59F45CA4}"/>
    <cellStyle name="Input 5 2 3 5 2" xfId="9606" xr:uid="{974448FD-F2A3-4F02-BEA2-72CF279250C3}"/>
    <cellStyle name="Input 5 2 3 5 2 2" xfId="9607" xr:uid="{9927A183-E016-4CDF-9758-F37E53BF3E69}"/>
    <cellStyle name="Input 5 2 3 5 2 2 2" xfId="39278" xr:uid="{31736DC0-F340-466B-B72E-ACB8ED4FB86B}"/>
    <cellStyle name="Input 5 2 3 5 2 3" xfId="35353" xr:uid="{AA4E34E2-E7EC-419C-B617-867498FEE54D}"/>
    <cellStyle name="Input 5 2 3 5 3" xfId="9608" xr:uid="{E53D6278-F3BC-4907-802D-954555B45429}"/>
    <cellStyle name="Input 5 2 3 5 3 2" xfId="9609" xr:uid="{F677EE63-431D-4206-8B39-4BA60A823BAF}"/>
    <cellStyle name="Input 5 2 3 5 3 2 2" xfId="40952" xr:uid="{87FDB20B-5783-4278-8D90-F0119CC30101}"/>
    <cellStyle name="Input 5 2 3 5 3 3" xfId="30535" xr:uid="{BA8C224E-6E0C-4797-8576-1C404FAA8BA4}"/>
    <cellStyle name="Input 5 2 3 5 4" xfId="9610" xr:uid="{81564BC2-972B-4B06-A32E-C5E6C4BCA3F5}"/>
    <cellStyle name="Input 5 2 3 5 4 2" xfId="40953" xr:uid="{B36A4A87-73A0-4238-B5EC-BD14B1D73456}"/>
    <cellStyle name="Input 5 2 3 5 5" xfId="49331" xr:uid="{DB5DC77F-9282-436B-9138-760EBBFCE9BA}"/>
    <cellStyle name="Input 5 2 3 6" xfId="9611" xr:uid="{32682477-D38F-4E1B-A397-584B71111B06}"/>
    <cellStyle name="Input 5 2 3 6 2" xfId="9612" xr:uid="{680746AF-B8FE-4665-BB66-49EFA693726C}"/>
    <cellStyle name="Input 5 2 3 6 2 2" xfId="48969" xr:uid="{D84AD013-3119-4D1A-9190-99FEA9A8B05D}"/>
    <cellStyle name="Input 5 2 3 6 3" xfId="27872" xr:uid="{6636A49A-394B-49EE-9C68-01506337CE8D}"/>
    <cellStyle name="Input 5 2 3 7" xfId="9613" xr:uid="{950330EC-8734-4533-920D-1165A0695305}"/>
    <cellStyle name="Input 5 2 3 7 2" xfId="9614" xr:uid="{D468AF20-E67C-46FB-882F-0A47F18A4319}"/>
    <cellStyle name="Input 5 2 3 7 2 2" xfId="40954" xr:uid="{DA2E5359-1753-4153-83A6-EBB0B706F06B}"/>
    <cellStyle name="Input 5 2 3 7 3" xfId="30251" xr:uid="{1D4F4132-AE00-4E99-AF0E-7C95ABABDAC6}"/>
    <cellStyle name="Input 5 2 3 8" xfId="9615" xr:uid="{1769FBFA-5171-47B0-9B95-186FBC5DC39A}"/>
    <cellStyle name="Input 5 2 3 8 2" xfId="40955" xr:uid="{7A0BA9F7-E4EF-41FB-93D0-BE34D346D380}"/>
    <cellStyle name="Input 5 2 3 9" xfId="25418" xr:uid="{64922EE5-4327-464A-9BF6-70E92882467E}"/>
    <cellStyle name="Input 5 2 4" xfId="841" xr:uid="{0E4FBE84-3CA7-46B0-88A5-0203F9FA4367}"/>
    <cellStyle name="Input 5 2 4 2" xfId="1371" xr:uid="{621734AC-6934-41EE-BA85-1AB265146C14}"/>
    <cellStyle name="Input 5 2 4 2 2" xfId="2362" xr:uid="{99F1A24A-48A0-464B-AD89-C5093A6A4AE4}"/>
    <cellStyle name="Input 5 2 4 2 2 2" xfId="9616" xr:uid="{1930AB16-C78D-4912-9BC9-5C8A6BF8FB07}"/>
    <cellStyle name="Input 5 2 4 2 2 2 2" xfId="9617" xr:uid="{C4A49E06-9CDF-4266-8B45-1CF8EAE6AA1B}"/>
    <cellStyle name="Input 5 2 4 2 2 2 2 2" xfId="9618" xr:uid="{EF9E7F5A-5492-4BDE-A252-55096947095F}"/>
    <cellStyle name="Input 5 2 4 2 2 2 2 2 2" xfId="47716" xr:uid="{ADA0E11A-0733-41BD-B758-2D67DDEFA5BB}"/>
    <cellStyle name="Input 5 2 4 2 2 2 2 3" xfId="25250" xr:uid="{7959FEAC-A2E9-4839-9AEC-B1DA6AD408AC}"/>
    <cellStyle name="Input 5 2 4 2 2 2 3" xfId="9619" xr:uid="{5186D272-026F-400E-8D7B-AB1B2BB00A52}"/>
    <cellStyle name="Input 5 2 4 2 2 2 3 2" xfId="9620" xr:uid="{173AE1F8-3969-463A-A742-89F4ECA7240A}"/>
    <cellStyle name="Input 5 2 4 2 2 2 3 2 2" xfId="40956" xr:uid="{82834A5A-EE39-4E1D-9D05-A210448C59F5}"/>
    <cellStyle name="Input 5 2 4 2 2 2 3 3" xfId="37241" xr:uid="{1FAD2507-DF5F-4102-9181-5A3F808564F0}"/>
    <cellStyle name="Input 5 2 4 2 2 2 4" xfId="9621" xr:uid="{0044D747-1781-4344-820D-660C05436B78}"/>
    <cellStyle name="Input 5 2 4 2 2 2 4 2" xfId="40957" xr:uid="{55ABBE66-D2F1-48A8-9D16-F18E1688972A}"/>
    <cellStyle name="Input 5 2 4 2 2 2 5" xfId="33227" xr:uid="{5DDD6D10-33BA-4D28-95FB-D9BA8B3712AA}"/>
    <cellStyle name="Input 5 2 4 2 2 3" xfId="9622" xr:uid="{227F7C02-9BDC-46A8-A45D-7E533FD88C41}"/>
    <cellStyle name="Input 5 2 4 2 2 3 2" xfId="9623" xr:uid="{9379EF5E-B7E1-4CDA-A3E8-08C1A66ADC38}"/>
    <cellStyle name="Input 5 2 4 2 2 3 2 2" xfId="29658" xr:uid="{EEFBFB7F-03AE-4BB4-AD48-5BD8FA92B290}"/>
    <cellStyle name="Input 5 2 4 2 2 3 3" xfId="48543" xr:uid="{6D20EAE9-1EF7-4E07-A8B9-DE1C56A65246}"/>
    <cellStyle name="Input 5 2 4 2 2 4" xfId="9624" xr:uid="{67BF231D-6DA1-4559-8099-1E2E03F16EED}"/>
    <cellStyle name="Input 5 2 4 2 2 4 2" xfId="9625" xr:uid="{27D3E7D6-181A-4FB7-8BEA-9499D8523DE5}"/>
    <cellStyle name="Input 5 2 4 2 2 4 2 2" xfId="27455" xr:uid="{CC14A4CF-A76A-480C-8D3F-1D31343F445D}"/>
    <cellStyle name="Input 5 2 4 2 2 4 3" xfId="34594" xr:uid="{4851736F-1479-49FE-A2F8-AC38573384D6}"/>
    <cellStyle name="Input 5 2 4 2 2 5" xfId="9626" xr:uid="{F3543C64-C4DF-4688-A4F3-F02F129493A6}"/>
    <cellStyle name="Input 5 2 4 2 2 5 2" xfId="31068" xr:uid="{31FC0557-6176-4D7F-863F-30CF8F037A22}"/>
    <cellStyle name="Input 5 2 4 2 2 6" xfId="49490" xr:uid="{F2DA41DC-C3EB-4AAE-A4E1-08E50093F5A9}"/>
    <cellStyle name="Input 5 2 4 2 3" xfId="9627" xr:uid="{F80AF706-A677-41E1-982B-EABFD57B237A}"/>
    <cellStyle name="Input 5 2 4 2 3 2" xfId="9628" xr:uid="{17D46895-1B21-432A-B177-7D4371D4BC6A}"/>
    <cellStyle name="Input 5 2 4 2 3 2 2" xfId="9629" xr:uid="{E783B6AD-1D00-4718-AA77-44B1B3407EB1}"/>
    <cellStyle name="Input 5 2 4 2 3 2 2 2" xfId="48502" xr:uid="{807044FB-B483-417C-82E0-1703EF08D27A}"/>
    <cellStyle name="Input 5 2 4 2 3 2 3" xfId="48103" xr:uid="{00C58B60-53A9-42FA-A223-6618D553654E}"/>
    <cellStyle name="Input 5 2 4 2 3 3" xfId="9630" xr:uid="{63980A98-55CB-479F-94B6-2138254B9B57}"/>
    <cellStyle name="Input 5 2 4 2 3 3 2" xfId="9631" xr:uid="{D5B340F9-98AA-4D2F-A52C-6BFF8C5E85CD}"/>
    <cellStyle name="Input 5 2 4 2 3 3 2 2" xfId="40958" xr:uid="{B6319058-CE9B-43B1-9E82-E2D7D0825B7E}"/>
    <cellStyle name="Input 5 2 4 2 3 3 3" xfId="37212" xr:uid="{F6B38531-E7C6-40BE-AF91-58F333A75EF2}"/>
    <cellStyle name="Input 5 2 4 2 3 4" xfId="9632" xr:uid="{78799135-DD0C-4893-9497-E8B1FFBDA284}"/>
    <cellStyle name="Input 5 2 4 2 3 4 2" xfId="40959" xr:uid="{4B6B4A21-B1B4-4A05-B085-82F29AD41D94}"/>
    <cellStyle name="Input 5 2 4 2 3 5" xfId="32679" xr:uid="{A2D04FFB-050B-4B35-8DE3-DF71B67BF680}"/>
    <cellStyle name="Input 5 2 4 2 4" xfId="9633" xr:uid="{B94102A1-DD3C-41A9-BEBB-EA0364FEFDBF}"/>
    <cellStyle name="Input 5 2 4 2 4 2" xfId="9634" xr:uid="{D2D6085A-8F12-4D15-B648-BED61EADAE2B}"/>
    <cellStyle name="Input 5 2 4 2 4 2 2" xfId="37795" xr:uid="{7597964E-6D72-4BA4-B34E-BED32A5ED3E2}"/>
    <cellStyle name="Input 5 2 4 2 4 3" xfId="33615" xr:uid="{0B483E6E-E231-41DA-BE39-8BB9D47CAD2A}"/>
    <cellStyle name="Input 5 2 4 2 5" xfId="9635" xr:uid="{FC043048-7697-44D5-9025-06A35335D654}"/>
    <cellStyle name="Input 5 2 4 2 5 2" xfId="9636" xr:uid="{DD1D6B60-0E1F-4778-A885-D8DC4A7D4D10}"/>
    <cellStyle name="Input 5 2 4 2 5 2 2" xfId="40960" xr:uid="{AB74529F-3321-4EC6-B794-06B578F9A7DA}"/>
    <cellStyle name="Input 5 2 4 2 5 3" xfId="25291" xr:uid="{BE5A5DB1-6A04-47FF-9F7F-9DD1730C5281}"/>
    <cellStyle name="Input 5 2 4 2 6" xfId="9637" xr:uid="{50ED9894-281B-4D03-96B8-BDAF6D3DCB26}"/>
    <cellStyle name="Input 5 2 4 2 6 2" xfId="48796" xr:uid="{64FA46DF-7068-4989-9DEB-152258741425}"/>
    <cellStyle name="Input 5 2 4 2 7" xfId="47095" xr:uid="{AD9878D7-F42B-483D-8455-1883FF8778EE}"/>
    <cellStyle name="Input 5 2 4 3" xfId="1633" xr:uid="{0FF4C6CE-98EB-4D03-BDA5-6158153424AF}"/>
    <cellStyle name="Input 5 2 4 3 2" xfId="2618" xr:uid="{23FECF2C-32B0-4EA5-BC0B-45CDC202549E}"/>
    <cellStyle name="Input 5 2 4 3 2 2" xfId="9638" xr:uid="{37B9A31A-FA44-4ADE-8319-5A8659D242FC}"/>
    <cellStyle name="Input 5 2 4 3 2 2 2" xfId="9639" xr:uid="{4430A9A2-4A83-4B8D-A73C-E9C5115B0137}"/>
    <cellStyle name="Input 5 2 4 3 2 2 2 2" xfId="9640" xr:uid="{1D711C51-FC87-40F5-B1DA-36CB2937284C}"/>
    <cellStyle name="Input 5 2 4 3 2 2 2 2 2" xfId="37907" xr:uid="{59CA79B8-F1EC-4978-A5B6-42D204DE6CB5}"/>
    <cellStyle name="Input 5 2 4 3 2 2 2 3" xfId="44414" xr:uid="{97CFFE73-BDE6-42CD-BF72-366DFCCA184E}"/>
    <cellStyle name="Input 5 2 4 3 2 2 3" xfId="9641" xr:uid="{15C52177-E9CA-4CA8-A5C1-FE3BF1364DE2}"/>
    <cellStyle name="Input 5 2 4 3 2 2 3 2" xfId="9642" xr:uid="{B87FE6B6-73D3-418F-A7A5-4F11B1F9862F}"/>
    <cellStyle name="Input 5 2 4 3 2 2 3 2 2" xfId="31213" xr:uid="{3D8C73D5-E793-4A76-9AA7-45E1624B13E9}"/>
    <cellStyle name="Input 5 2 4 3 2 2 3 3" xfId="27581" xr:uid="{674CD459-65E3-4343-A380-BCE4CFA1D921}"/>
    <cellStyle name="Input 5 2 4 3 2 2 4" xfId="9643" xr:uid="{CACB3CEB-3FEA-4BD0-BAD0-5E831DF7956B}"/>
    <cellStyle name="Input 5 2 4 3 2 2 4 2" xfId="40961" xr:uid="{F643D0D1-AEB3-41B0-B414-3F79B5E845C4}"/>
    <cellStyle name="Input 5 2 4 3 2 2 5" xfId="45011" xr:uid="{55A0BBED-4F06-4F40-A14E-58962F302CF0}"/>
    <cellStyle name="Input 5 2 4 3 2 3" xfId="9644" xr:uid="{A4878FAA-8627-47FF-A412-27375164FE68}"/>
    <cellStyle name="Input 5 2 4 3 2 3 2" xfId="9645" xr:uid="{5E958F90-EBC6-4822-A0FB-263268C29DB1}"/>
    <cellStyle name="Input 5 2 4 3 2 3 2 2" xfId="47417" xr:uid="{DCAA1F28-ECD7-4761-95C8-22B769BAEED2}"/>
    <cellStyle name="Input 5 2 4 3 2 3 3" xfId="28966" xr:uid="{71B47E6D-A64D-4AB4-87CE-2F8F6E267041}"/>
    <cellStyle name="Input 5 2 4 3 2 4" xfId="9646" xr:uid="{A8F7559C-AB91-4615-8754-D1070DEBA300}"/>
    <cellStyle name="Input 5 2 4 3 2 4 2" xfId="9647" xr:uid="{825DE888-EBD7-4CCF-9F47-20E0AD906AFA}"/>
    <cellStyle name="Input 5 2 4 3 2 4 2 2" xfId="40962" xr:uid="{BB7AB989-69EE-49DC-B6BC-CD27945223D9}"/>
    <cellStyle name="Input 5 2 4 3 2 4 3" xfId="48031" xr:uid="{CD7A9F47-8679-4B59-9B63-D228E39B6615}"/>
    <cellStyle name="Input 5 2 4 3 2 5" xfId="9648" xr:uid="{7969D8E7-8B73-46C3-A8D7-618C15BBF2BB}"/>
    <cellStyle name="Input 5 2 4 3 2 5 2" xfId="45374" xr:uid="{741EF3C1-4ED4-48FD-8621-2E90835D7D1D}"/>
    <cellStyle name="Input 5 2 4 3 2 6" xfId="32276" xr:uid="{7326A778-89F2-4786-A94B-31AA7A978D6C}"/>
    <cellStyle name="Input 5 2 4 3 3" xfId="9649" xr:uid="{C277F019-4DE6-4C9B-96E7-E2BA8DEA6831}"/>
    <cellStyle name="Input 5 2 4 3 3 2" xfId="9650" xr:uid="{9F0E379B-2D6E-486C-87F3-4A95EF28EC0B}"/>
    <cellStyle name="Input 5 2 4 3 3 2 2" xfId="9651" xr:uid="{F49F7A36-1D79-49A9-AF44-9A461835A8B9}"/>
    <cellStyle name="Input 5 2 4 3 3 2 2 2" xfId="47985" xr:uid="{010D3DAF-7183-46CE-A9DA-F6F92D35AC71}"/>
    <cellStyle name="Input 5 2 4 3 3 2 3" xfId="33507" xr:uid="{D3D0D907-C801-4396-B0B8-E5C59353CB6B}"/>
    <cellStyle name="Input 5 2 4 3 3 3" xfId="9652" xr:uid="{C376DD75-602F-4A4C-AD7E-65BE509C612C}"/>
    <cellStyle name="Input 5 2 4 3 3 3 2" xfId="9653" xr:uid="{A091EF10-77AC-4248-8CC3-DE28A045214B}"/>
    <cellStyle name="Input 5 2 4 3 3 3 2 2" xfId="46105" xr:uid="{37FC9B20-9D2B-4818-90F0-CE904B776A24}"/>
    <cellStyle name="Input 5 2 4 3 3 3 3" xfId="25819" xr:uid="{9FAEE00B-D234-446A-BCA7-BC2E4B672A52}"/>
    <cellStyle name="Input 5 2 4 3 3 4" xfId="9654" xr:uid="{126BA39C-B8DA-445D-A9B3-3EFF74CFB7CD}"/>
    <cellStyle name="Input 5 2 4 3 3 4 2" xfId="40963" xr:uid="{6740FC7F-2685-4AED-B9F2-D5C8ECE2D378}"/>
    <cellStyle name="Input 5 2 4 3 3 5" xfId="32831" xr:uid="{1E0555EA-DCBA-486A-B97F-EA7886A9BF2D}"/>
    <cellStyle name="Input 5 2 4 3 4" xfId="9655" xr:uid="{DCB26C17-AF3C-4C30-947D-092BCECC9523}"/>
    <cellStyle name="Input 5 2 4 3 4 2" xfId="9656" xr:uid="{317DC96B-3FE1-4946-8EBE-382DAC06C6E6}"/>
    <cellStyle name="Input 5 2 4 3 4 2 2" xfId="39053" xr:uid="{22C1EE5D-7E61-4101-BAD4-34D3153F7090}"/>
    <cellStyle name="Input 5 2 4 3 4 3" xfId="44534" xr:uid="{F7A83DF1-CB94-41FE-AC74-3C00963F825F}"/>
    <cellStyle name="Input 5 2 4 3 5" xfId="9657" xr:uid="{E826603A-4132-4D16-B24A-5CAC30906A11}"/>
    <cellStyle name="Input 5 2 4 3 5 2" xfId="9658" xr:uid="{5E0CB1B6-0193-4DD8-95AA-2EDA1846E307}"/>
    <cellStyle name="Input 5 2 4 3 5 2 2" xfId="40964" xr:uid="{9CF5ACD9-B6D5-417F-BE87-FC36ADA6C7AC}"/>
    <cellStyle name="Input 5 2 4 3 5 3" xfId="36804" xr:uid="{150C988F-FFDA-4052-A346-41D3713947AC}"/>
    <cellStyle name="Input 5 2 4 3 6" xfId="9659" xr:uid="{365F494F-B38D-4052-A678-A96232E572F9}"/>
    <cellStyle name="Input 5 2 4 3 6 2" xfId="28055" xr:uid="{7CCF0E1B-F7F2-44C0-89B1-197B1C4B6E1B}"/>
    <cellStyle name="Input 5 2 4 3 7" xfId="31834" xr:uid="{98C169D9-A8AE-4A80-977D-D3F6F2648E65}"/>
    <cellStyle name="Input 5 2 4 4" xfId="1920" xr:uid="{AE6CFC05-8E7B-4432-A322-8ADBC2A1E9BF}"/>
    <cellStyle name="Input 5 2 4 4 2" xfId="9660" xr:uid="{15E66C10-0687-403B-AC76-FAF14D6A49AD}"/>
    <cellStyle name="Input 5 2 4 4 2 2" xfId="9661" xr:uid="{D982DEFE-5E52-4D60-9DD4-9C947B02B8F0}"/>
    <cellStyle name="Input 5 2 4 4 2 2 2" xfId="9662" xr:uid="{3339BBC3-9F1D-49DA-8B52-462D7D37C4B2}"/>
    <cellStyle name="Input 5 2 4 4 2 2 2 2" xfId="38247" xr:uid="{F29287A5-EE0A-41A9-901E-FCD4C1A8DBDF}"/>
    <cellStyle name="Input 5 2 4 4 2 2 3" xfId="48483" xr:uid="{04344896-4207-4C6F-A993-95E28E00D4C8}"/>
    <cellStyle name="Input 5 2 4 4 2 3" xfId="9663" xr:uid="{9DA545BB-EC08-4A4B-BC14-828AD3C6693E}"/>
    <cellStyle name="Input 5 2 4 4 2 3 2" xfId="9664" xr:uid="{AE854EF0-E6BA-42D7-B91B-A791491F0B27}"/>
    <cellStyle name="Input 5 2 4 4 2 3 2 2" xfId="48120" xr:uid="{B38F4204-4CE5-4D21-ACEC-C57FBE6803F3}"/>
    <cellStyle name="Input 5 2 4 4 2 3 3" xfId="48979" xr:uid="{A6DB993C-CE2D-4E2B-A7D4-0CB841227133}"/>
    <cellStyle name="Input 5 2 4 4 2 4" xfId="9665" xr:uid="{6BF49694-5270-46B6-ACB5-3753AA2F26C5}"/>
    <cellStyle name="Input 5 2 4 4 2 4 2" xfId="28858" xr:uid="{00F80E1E-931B-463E-B29F-3906CC45086C}"/>
    <cellStyle name="Input 5 2 4 4 2 5" xfId="32970" xr:uid="{5F9865FC-FB6E-4B9A-B75B-DC9B7AFA0011}"/>
    <cellStyle name="Input 5 2 4 4 3" xfId="9666" xr:uid="{5AF40B04-6743-4F2A-9966-81FE4D28E959}"/>
    <cellStyle name="Input 5 2 4 4 3 2" xfId="9667" xr:uid="{F2A178CE-360F-4C33-B8F4-03797C20B625}"/>
    <cellStyle name="Input 5 2 4 4 3 2 2" xfId="46527" xr:uid="{D9A208BF-ADE8-4540-BAB4-04B49472088A}"/>
    <cellStyle name="Input 5 2 4 4 3 3" xfId="35601" xr:uid="{0D7D492C-6ED8-477B-8958-79310A10794E}"/>
    <cellStyle name="Input 5 2 4 4 4" xfId="9668" xr:uid="{D82BECB5-86E6-4CB8-970E-096CC8A9540B}"/>
    <cellStyle name="Input 5 2 4 4 4 2" xfId="9669" xr:uid="{181E836A-617D-4EA0-B9B6-AE3FF8B3EE0D}"/>
    <cellStyle name="Input 5 2 4 4 4 2 2" xfId="29652" xr:uid="{F3AEC765-CB78-44DC-882F-1A281570EAB9}"/>
    <cellStyle name="Input 5 2 4 4 4 3" xfId="37306" xr:uid="{11B50B7D-2C48-4EF2-A2F0-5112F3A6DC03}"/>
    <cellStyle name="Input 5 2 4 4 5" xfId="9670" xr:uid="{819D8552-A997-4BBD-93EB-1FD4A1C7C0DD}"/>
    <cellStyle name="Input 5 2 4 4 5 2" xfId="40965" xr:uid="{CE6F6B54-72E3-4908-A517-0608BE949F88}"/>
    <cellStyle name="Input 5 2 4 4 6" xfId="48110" xr:uid="{658AFF93-2ADD-4E85-9522-E641BF464B6A}"/>
    <cellStyle name="Input 5 2 4 5" xfId="9671" xr:uid="{FC78BC61-E3E7-4846-BF9A-E2333895B2E3}"/>
    <cellStyle name="Input 5 2 4 5 2" xfId="9672" xr:uid="{C583ACC7-6D76-412B-A620-D96A43D03321}"/>
    <cellStyle name="Input 5 2 4 5 2 2" xfId="9673" xr:uid="{4BA45B7C-C601-4FCB-A7D2-B7ACFB1533CA}"/>
    <cellStyle name="Input 5 2 4 5 2 2 2" xfId="47480" xr:uid="{5AAADB00-133A-4F29-9C5B-14719755E478}"/>
    <cellStyle name="Input 5 2 4 5 2 3" xfId="33398" xr:uid="{A1C7277C-07C6-4434-A5DF-FD2F59CAEC28}"/>
    <cellStyle name="Input 5 2 4 5 3" xfId="9674" xr:uid="{6431F1D0-20C4-4442-86B0-59416F2EB97B}"/>
    <cellStyle name="Input 5 2 4 5 3 2" xfId="9675" xr:uid="{BCC191F7-EC02-40F3-BED0-0D99AC548848}"/>
    <cellStyle name="Input 5 2 4 5 3 2 2" xfId="40966" xr:uid="{1C3890BB-0819-4552-B62C-C0889ACBA777}"/>
    <cellStyle name="Input 5 2 4 5 3 3" xfId="44404" xr:uid="{63AB1D5D-40BE-4567-90D7-C00F0AD27391}"/>
    <cellStyle name="Input 5 2 4 5 4" xfId="9676" xr:uid="{2EBC0046-1759-49B0-ADB1-49CF27E68AC3}"/>
    <cellStyle name="Input 5 2 4 5 4 2" xfId="47311" xr:uid="{D11CC0BD-C653-494E-A2B3-AADE9ED30B19}"/>
    <cellStyle name="Input 5 2 4 5 5" xfId="32416" xr:uid="{0A41B985-EBB1-432E-8427-77873DCD24B4}"/>
    <cellStyle name="Input 5 2 4 6" xfId="9677" xr:uid="{3903A0B7-7A98-46A3-8A5F-BF19F2065085}"/>
    <cellStyle name="Input 5 2 4 6 2" xfId="9678" xr:uid="{1E293E71-2B4A-438D-B9F7-B9C29B321646}"/>
    <cellStyle name="Input 5 2 4 6 2 2" xfId="48309" xr:uid="{69403E9B-3898-4132-9B51-BB2063302A24}"/>
    <cellStyle name="Input 5 2 4 6 3" xfId="43654" xr:uid="{A959D5B4-81C3-47EE-9C31-BC9FC088C345}"/>
    <cellStyle name="Input 5 2 4 7" xfId="9679" xr:uid="{CA249A13-671F-45C4-B2E7-2E9FE10105FB}"/>
    <cellStyle name="Input 5 2 4 7 2" xfId="9680" xr:uid="{7F313D31-5061-49A3-ADEB-F56F57A5FC53}"/>
    <cellStyle name="Input 5 2 4 7 2 2" xfId="27222" xr:uid="{50502CC7-03DF-4C3F-8469-089C2CDD2363}"/>
    <cellStyle name="Input 5 2 4 7 3" xfId="29517" xr:uid="{6CF89AB2-EF91-475A-9454-78B416315F13}"/>
    <cellStyle name="Input 5 2 4 8" xfId="9681" xr:uid="{22D08FBA-5CEF-4D6F-856B-0FE44320AA3A}"/>
    <cellStyle name="Input 5 2 4 8 2" xfId="48299" xr:uid="{F66BFEAE-4086-4061-83DD-7BAC4DF18468}"/>
    <cellStyle name="Input 5 2 4 9" xfId="45861" xr:uid="{131DDB76-D40A-4883-968A-0613085B4B25}"/>
    <cellStyle name="Input 5 2 5" xfId="1095" xr:uid="{F8C5127B-4218-44F5-A1B2-112BCDDC04E3}"/>
    <cellStyle name="Input 5 2 5 2" xfId="2106" xr:uid="{B70DAF85-9039-4EE3-8DE9-D845DAC16974}"/>
    <cellStyle name="Input 5 2 5 2 2" xfId="9682" xr:uid="{3BFA44B8-70F8-495A-8244-076A69AFEEA8}"/>
    <cellStyle name="Input 5 2 5 2 2 2" xfId="9683" xr:uid="{A1292828-E7DB-4015-8C83-2A3538C7573D}"/>
    <cellStyle name="Input 5 2 5 2 2 2 2" xfId="9684" xr:uid="{371EB84F-DE0C-42C1-90DA-4C83A4570B47}"/>
    <cellStyle name="Input 5 2 5 2 2 2 2 2" xfId="43846" xr:uid="{2360BF12-7245-486D-84EB-5F50330DD303}"/>
    <cellStyle name="Input 5 2 5 2 2 2 3" xfId="35296" xr:uid="{2717439D-455F-4246-988F-12FC3FE49D63}"/>
    <cellStyle name="Input 5 2 5 2 2 3" xfId="9685" xr:uid="{DAE31BCA-2700-42EA-9891-7D48147A1FCB}"/>
    <cellStyle name="Input 5 2 5 2 2 3 2" xfId="9686" xr:uid="{8B9A34D7-C513-48CA-9A6C-71B4928499C3}"/>
    <cellStyle name="Input 5 2 5 2 2 3 2 2" xfId="40967" xr:uid="{DA9276E0-BCD4-42E3-AA62-403371BB0C0F}"/>
    <cellStyle name="Input 5 2 5 2 2 3 3" xfId="37075" xr:uid="{880D5E70-512A-4D73-9321-C84A9C86A275}"/>
    <cellStyle name="Input 5 2 5 2 2 4" xfId="9687" xr:uid="{4BC03051-494D-4E2F-B2CB-9F73BF7EE81A}"/>
    <cellStyle name="Input 5 2 5 2 2 4 2" xfId="40968" xr:uid="{EBED2CBC-CF65-4266-8C5F-B00C862A8861}"/>
    <cellStyle name="Input 5 2 5 2 2 5" xfId="26974" xr:uid="{292816FE-E2AE-49AD-97C3-B31D164A3502}"/>
    <cellStyle name="Input 5 2 5 2 3" xfId="9688" xr:uid="{AD92ABD3-8DD6-4659-9AD8-BF91FEED0503}"/>
    <cellStyle name="Input 5 2 5 2 3 2" xfId="9689" xr:uid="{46FFB718-B4B6-41F5-B0F1-E79D21B99C7F}"/>
    <cellStyle name="Input 5 2 5 2 3 2 2" xfId="47670" xr:uid="{5D0381D2-59A6-481C-A9D3-18618C7B2B61}"/>
    <cellStyle name="Input 5 2 5 2 3 3" xfId="26793" xr:uid="{FF6395F7-4FD1-4838-BBEC-EEFC4DEE369F}"/>
    <cellStyle name="Input 5 2 5 2 4" xfId="9690" xr:uid="{E1AB7C1A-811C-4666-92E0-8B4DC1B708E0}"/>
    <cellStyle name="Input 5 2 5 2 4 2" xfId="9691" xr:uid="{A53722AB-3A15-4D7D-A652-1CDA4BD04369}"/>
    <cellStyle name="Input 5 2 5 2 4 2 2" xfId="40969" xr:uid="{57125FAB-CFDA-4F25-A477-32177EA41519}"/>
    <cellStyle name="Input 5 2 5 2 4 3" xfId="44030" xr:uid="{0B06C705-92B1-4C52-AFEA-F7049A3A7795}"/>
    <cellStyle name="Input 5 2 5 2 5" xfId="9692" xr:uid="{8E0B8E87-D92F-4BF7-8875-35A9E3ADABC8}"/>
    <cellStyle name="Input 5 2 5 2 5 2" xfId="40970" xr:uid="{C8D1EF88-D5C9-4635-BE03-2153AF1DF79E}"/>
    <cellStyle name="Input 5 2 5 2 6" xfId="32168" xr:uid="{4AC4F72E-0A7B-476E-BB86-55B6F5CBABD8}"/>
    <cellStyle name="Input 5 2 5 3" xfId="9693" xr:uid="{DB484A0E-9DE2-402C-BFE2-3950C6F52EB4}"/>
    <cellStyle name="Input 5 2 5 3 2" xfId="9694" xr:uid="{139E994C-3A59-4929-97F6-1151C428E7FD}"/>
    <cellStyle name="Input 5 2 5 3 2 2" xfId="9695" xr:uid="{2DB7C611-73C7-4E52-BDFA-F02B60238652}"/>
    <cellStyle name="Input 5 2 5 3 2 2 2" xfId="39389" xr:uid="{D07BDE0B-3949-4202-84D3-40F5B88C150E}"/>
    <cellStyle name="Input 5 2 5 3 2 3" xfId="30821" xr:uid="{ED651EF0-73F2-4497-BDB0-E51AFC4A06FC}"/>
    <cellStyle name="Input 5 2 5 3 3" xfId="9696" xr:uid="{A4A3DC0D-AD2A-4D81-A426-A9411795A345}"/>
    <cellStyle name="Input 5 2 5 3 3 2" xfId="9697" xr:uid="{1E7D2F25-CDA9-48F2-B573-8B62EADB7B8C}"/>
    <cellStyle name="Input 5 2 5 3 3 2 2" xfId="30227" xr:uid="{0E88493C-C668-4C4C-B2CB-1D0F9B5C869F}"/>
    <cellStyle name="Input 5 2 5 3 3 3" xfId="37231" xr:uid="{C1A08C18-13BC-4408-95FB-6912F96F053F}"/>
    <cellStyle name="Input 5 2 5 3 4" xfId="9698" xr:uid="{B0C28DA1-A74E-4640-B22C-CE8B27F20949}"/>
    <cellStyle name="Input 5 2 5 3 4 2" xfId="40971" xr:uid="{DFF6FABF-BC69-457D-90E4-0D74FF29653E}"/>
    <cellStyle name="Input 5 2 5 3 5" xfId="32522" xr:uid="{083629DC-104A-462F-80C3-5562E4D9C17B}"/>
    <cellStyle name="Input 5 2 5 4" xfId="9699" xr:uid="{16B6C3D0-AC81-449C-81A7-9C6A3354407D}"/>
    <cellStyle name="Input 5 2 5 4 2" xfId="9700" xr:uid="{315B59B6-91F0-4179-8038-E171C8495DB0}"/>
    <cellStyle name="Input 5 2 5 4 2 2" xfId="45970" xr:uid="{DCB25383-52DE-40EC-8411-C443F53E2DB1}"/>
    <cellStyle name="Input 5 2 5 4 3" xfId="35483" xr:uid="{3068EE8D-8A2C-4D0C-BD2C-3F9D1D32AD97}"/>
    <cellStyle name="Input 5 2 5 5" xfId="9701" xr:uid="{7FA85DB4-9DAF-441D-9849-E0995E72C58B}"/>
    <cellStyle name="Input 5 2 5 5 2" xfId="9702" xr:uid="{2F629220-C87D-465C-A347-0CEF54329079}"/>
    <cellStyle name="Input 5 2 5 5 2 2" xfId="27284" xr:uid="{E0F560B5-34C4-4AAB-A115-BC0362D83CF3}"/>
    <cellStyle name="Input 5 2 5 5 3" xfId="37222" xr:uid="{CCC71CEF-06E6-4BC2-907F-9C0B929BEC83}"/>
    <cellStyle name="Input 5 2 5 6" xfId="9703" xr:uid="{7841E323-B2F7-4CFA-B515-62C4202AE951}"/>
    <cellStyle name="Input 5 2 5 6 2" xfId="45164" xr:uid="{D1BD5150-6E4C-467D-8446-512B2921FF1C}"/>
    <cellStyle name="Input 5 2 5 7" xfId="25356" xr:uid="{0C30D100-2FA2-4202-9FBD-361EE7F5AAF7}"/>
    <cellStyle name="Input 5 2 6" xfId="1221" xr:uid="{BF562AAF-DEB2-46D4-B50B-6D4A6CC10D88}"/>
    <cellStyle name="Input 5 2 6 2" xfId="2221" xr:uid="{CBE3B007-511F-4483-9180-7C0E0E62C042}"/>
    <cellStyle name="Input 5 2 6 2 2" xfId="9704" xr:uid="{C22E2320-DC14-47D1-B65F-519E76CA6136}"/>
    <cellStyle name="Input 5 2 6 2 2 2" xfId="9705" xr:uid="{DD692E3F-23AE-4AAD-B053-AE18309DB10B}"/>
    <cellStyle name="Input 5 2 6 2 2 2 2" xfId="9706" xr:uid="{EB218AFF-540C-4FC0-8868-613BF4818269}"/>
    <cellStyle name="Input 5 2 6 2 2 2 2 2" xfId="45510" xr:uid="{3B8E3B5B-A6B3-4AA9-9864-B1BC2FF14C3A}"/>
    <cellStyle name="Input 5 2 6 2 2 2 3" xfId="26203" xr:uid="{E9DF286E-1890-4B79-81F0-CD2686D7E3A4}"/>
    <cellStyle name="Input 5 2 6 2 2 3" xfId="9707" xr:uid="{010377B7-5BDF-4A10-8A06-4AD31BDBF9F1}"/>
    <cellStyle name="Input 5 2 6 2 2 3 2" xfId="9708" xr:uid="{81292AA2-8864-4662-9D12-F1D93BE4E30B}"/>
    <cellStyle name="Input 5 2 6 2 2 3 2 2" xfId="44382" xr:uid="{8A385838-2860-4AA3-90D0-9071B18E9885}"/>
    <cellStyle name="Input 5 2 6 2 2 3 3" xfId="28395" xr:uid="{1099CB18-2F4A-4BA3-875C-4B9E0F56E60E}"/>
    <cellStyle name="Input 5 2 6 2 2 4" xfId="9709" xr:uid="{4E1D69DE-F384-4E1B-B244-316F45BC2F94}"/>
    <cellStyle name="Input 5 2 6 2 2 4 2" xfId="44701" xr:uid="{4BC576E7-DB3D-421C-8CEF-763A516E2A1A}"/>
    <cellStyle name="Input 5 2 6 2 2 5" xfId="48049" xr:uid="{A911CC9F-DE5F-4031-B004-60DCE4969E57}"/>
    <cellStyle name="Input 5 2 6 2 3" xfId="9710" xr:uid="{78F76EB7-293B-4071-BF02-8A5F139FAD49}"/>
    <cellStyle name="Input 5 2 6 2 3 2" xfId="9711" xr:uid="{4C6D8F1D-72CD-4FDA-A678-E1DD8DF7247A}"/>
    <cellStyle name="Input 5 2 6 2 3 2 2" xfId="46725" xr:uid="{C651A681-DABC-4BD2-A542-678F32BA47E5}"/>
    <cellStyle name="Input 5 2 6 2 3 3" xfId="35593" xr:uid="{5A816140-A8DB-4578-BC57-AFD98F248DB2}"/>
    <cellStyle name="Input 5 2 6 2 4" xfId="9712" xr:uid="{34828803-127B-433B-9F83-AC41486C4988}"/>
    <cellStyle name="Input 5 2 6 2 4 2" xfId="9713" xr:uid="{8ECB9DCF-E2A8-44D3-A299-A0BF78D90139}"/>
    <cellStyle name="Input 5 2 6 2 4 2 2" xfId="40972" xr:uid="{929623AA-B031-492E-9BE6-F143EF3F95F5}"/>
    <cellStyle name="Input 5 2 6 2 4 3" xfId="47411" xr:uid="{217CCCB9-1763-4DF8-9134-3D9182A2F640}"/>
    <cellStyle name="Input 5 2 6 2 5" xfId="9714" xr:uid="{B1479DAD-B475-409E-BE1D-F6FB74EC1678}"/>
    <cellStyle name="Input 5 2 6 2 5 2" xfId="40973" xr:uid="{117E3019-E212-41DB-8EA6-C78E18800E84}"/>
    <cellStyle name="Input 5 2 6 2 6" xfId="47173" xr:uid="{72D550B7-BF80-45D0-B0B3-24CABFEDF529}"/>
    <cellStyle name="Input 5 2 6 3" xfId="9715" xr:uid="{7DB5982A-09BB-4BB0-AF20-B251096764E1}"/>
    <cellStyle name="Input 5 2 6 3 2" xfId="9716" xr:uid="{ECAB82C0-2ACC-46D2-86BE-D59A720DDB26}"/>
    <cellStyle name="Input 5 2 6 3 2 2" xfId="9717" xr:uid="{35820EAC-CBA2-4A01-89C0-C06BEE47F64F}"/>
    <cellStyle name="Input 5 2 6 3 2 2 2" xfId="39467" xr:uid="{DF42D2F1-F44A-4285-9157-2F84961D4F15}"/>
    <cellStyle name="Input 5 2 6 3 2 3" xfId="28083" xr:uid="{657A144B-3B36-4FC7-BBB1-4934373F0EB3}"/>
    <cellStyle name="Input 5 2 6 3 3" xfId="9718" xr:uid="{65150788-95B7-4DEE-BDA7-568AECAA0161}"/>
    <cellStyle name="Input 5 2 6 3 3 2" xfId="9719" xr:uid="{B417BC3E-640F-4C0F-A913-BE2B9FC53110}"/>
    <cellStyle name="Input 5 2 6 3 3 2 2" xfId="40974" xr:uid="{BB00210C-E9E9-4B0C-97C1-8912768E8B16}"/>
    <cellStyle name="Input 5 2 6 3 3 3" xfId="37410" xr:uid="{5AB18EFD-E95B-4636-A382-779E4C8A7A3A}"/>
    <cellStyle name="Input 5 2 6 3 4" xfId="9720" xr:uid="{196439D9-04EA-453D-920C-906F0DC40AF8}"/>
    <cellStyle name="Input 5 2 6 3 4 2" xfId="46890" xr:uid="{408B99EA-EC23-4580-883B-D269BC54C694}"/>
    <cellStyle name="Input 5 2 6 3 5" xfId="45860" xr:uid="{A743EB25-B786-4BAA-8D77-CDD088981625}"/>
    <cellStyle name="Input 5 2 6 4" xfId="9721" xr:uid="{BA2CEE22-106D-4AC8-A2BF-62F93C8E7ACA}"/>
    <cellStyle name="Input 5 2 6 4 2" xfId="9722" xr:uid="{167F67FF-FAD4-4BA5-B505-46D3A0C7A87D}"/>
    <cellStyle name="Input 5 2 6 4 2 2" xfId="38286" xr:uid="{37619486-A0D3-4212-B202-7BA7D3A85F83}"/>
    <cellStyle name="Input 5 2 6 4 3" xfId="34219" xr:uid="{8B468F6B-03D4-47A7-85CE-B7D07115C64B}"/>
    <cellStyle name="Input 5 2 6 5" xfId="9723" xr:uid="{8A69A8D9-7B6A-4BFD-9318-F733165008F8}"/>
    <cellStyle name="Input 5 2 6 5 2" xfId="9724" xr:uid="{0405D047-367D-4BD2-BBE0-0785CE732983}"/>
    <cellStyle name="Input 5 2 6 5 2 2" xfId="40975" xr:uid="{0265F751-ABA1-4D9B-A533-2FB8E4A91DE2}"/>
    <cellStyle name="Input 5 2 6 5 3" xfId="36042" xr:uid="{2787B66F-192F-4CE6-B899-8BB833AC5075}"/>
    <cellStyle name="Input 5 2 6 6" xfId="9725" xr:uid="{BC7D9BFA-AE0A-4891-8DE5-E49E6B96B1D4}"/>
    <cellStyle name="Input 5 2 6 6 2" xfId="45587" xr:uid="{8AB8BE3D-66EC-4DCD-ADA4-B3FAD70826BA}"/>
    <cellStyle name="Input 5 2 6 7" xfId="31695" xr:uid="{4021A486-2F82-4EAF-AE5A-C3A822AE8B9C}"/>
    <cellStyle name="Input 5 2 7" xfId="1865" xr:uid="{CF2502DF-3F4D-41F8-A6BE-C1771FCB38AC}"/>
    <cellStyle name="Input 5 2 7 2" xfId="9726" xr:uid="{83F0CB51-7634-4317-A937-6AAB3EF289AB}"/>
    <cellStyle name="Input 5 2 7 2 2" xfId="9727" xr:uid="{D79DFABA-8119-4763-936F-1751C3FB152D}"/>
    <cellStyle name="Input 5 2 7 2 2 2" xfId="9728" xr:uid="{C3375CC7-A9AB-4685-A5DF-A2D5D67749FD}"/>
    <cellStyle name="Input 5 2 7 2 2 2 2" xfId="45551" xr:uid="{280FD2D5-911C-40ED-8A1C-2488E91717AE}"/>
    <cellStyle name="Input 5 2 7 2 2 3" xfId="28912" xr:uid="{6396A03B-B56C-4A32-B114-61B051FE4A6D}"/>
    <cellStyle name="Input 5 2 7 2 3" xfId="9729" xr:uid="{106C63D1-2808-49F7-B069-9FB0B8C4C707}"/>
    <cellStyle name="Input 5 2 7 2 3 2" xfId="9730" xr:uid="{DD81B950-7266-4EC4-AA9E-1D8B325F247E}"/>
    <cellStyle name="Input 5 2 7 2 3 2 2" xfId="46346" xr:uid="{FD71B7C5-B4C8-40C1-813A-9A6CA8E57A43}"/>
    <cellStyle name="Input 5 2 7 2 3 3" xfId="28679" xr:uid="{67C2A2D4-2024-4689-98F7-5D98FC980BA5}"/>
    <cellStyle name="Input 5 2 7 2 4" xfId="9731" xr:uid="{0D776598-0A3A-432E-91A5-DB084508BE10}"/>
    <cellStyle name="Input 5 2 7 2 4 2" xfId="40976" xr:uid="{49D7B3A5-3DE3-4802-94CA-AD6A347BD091}"/>
    <cellStyle name="Input 5 2 7 2 5" xfId="47499" xr:uid="{71D7E5F0-6EBC-4C4A-83B4-EBC87DD278BB}"/>
    <cellStyle name="Input 5 2 7 3" xfId="9732" xr:uid="{759EAA1E-B19E-4FE0-8C8F-BBE0E07AD725}"/>
    <cellStyle name="Input 5 2 7 3 2" xfId="9733" xr:uid="{AA8A9A0E-BCCA-47A0-AC48-1ACEA8EB879F}"/>
    <cellStyle name="Input 5 2 7 3 2 2" xfId="38807" xr:uid="{AD138EB9-4990-40CF-BCD3-1B57F150B0F8}"/>
    <cellStyle name="Input 5 2 7 3 3" xfId="34840" xr:uid="{D3017168-2C85-47E6-B553-C6A4013F9082}"/>
    <cellStyle name="Input 5 2 7 4" xfId="9734" xr:uid="{D98FC75C-9D19-42FB-848C-5C2B0B67440C}"/>
    <cellStyle name="Input 5 2 7 4 2" xfId="9735" xr:uid="{21E49A92-D25C-4E09-8339-B23469B3652D}"/>
    <cellStyle name="Input 5 2 7 4 2 2" xfId="40977" xr:uid="{9F0990DC-8DF6-4E57-AD85-35192E44C5B0}"/>
    <cellStyle name="Input 5 2 7 4 3" xfId="46024" xr:uid="{804C4B2B-7D78-462A-9204-0D49EDEFAB88}"/>
    <cellStyle name="Input 5 2 7 5" xfId="9736" xr:uid="{18F75942-0152-4D6F-9B38-43DD8C8B717E}"/>
    <cellStyle name="Input 5 2 7 5 2" xfId="27202" xr:uid="{AD01E2DB-4116-424B-85C9-0278727B6A3D}"/>
    <cellStyle name="Input 5 2 7 6" xfId="32031" xr:uid="{77EE8B9A-0184-4C73-AD1E-D88ADB4B93DD}"/>
    <cellStyle name="Input 5 2 8" xfId="9737" xr:uid="{C8223121-F916-43B1-B287-43F79CC6EB11}"/>
    <cellStyle name="Input 5 2 8 2" xfId="9738" xr:uid="{3E2A04BF-C4AA-4D88-8209-5C296D3E7D63}"/>
    <cellStyle name="Input 5 2 8 2 2" xfId="39323" xr:uid="{EE9A58B0-203B-4A36-93D9-2143C5F629A0}"/>
    <cellStyle name="Input 5 2 8 3" xfId="35405" xr:uid="{2E2AFE91-B83C-4232-B4A8-69CB52B608F0}"/>
    <cellStyle name="Input 5 2 9" xfId="9739" xr:uid="{EA06667D-F963-4A35-B899-2EBD5307080C}"/>
    <cellStyle name="Input 5 2 9 2" xfId="9740" xr:uid="{BA5C1D9E-50C2-42D1-8DEC-D44BEF29D9FA}"/>
    <cellStyle name="Input 5 2 9 2 2" xfId="45466" xr:uid="{144F6BA5-C5FD-4170-9AAC-9252351D2430}"/>
    <cellStyle name="Input 5 2 9 3" xfId="37161" xr:uid="{8A79796A-ED7A-409E-BB05-5D1D7E9C9677}"/>
    <cellStyle name="Input 5 3" xfId="1158" xr:uid="{1C273A6F-5A83-4C1C-86D6-D5D204356E79}"/>
    <cellStyle name="Input 5 3 10" xfId="31421" xr:uid="{8C2CB994-614C-4B0A-BE38-C224A4AD7D70}"/>
    <cellStyle name="Input 5 3 2" xfId="1528" xr:uid="{55092A1C-56FF-4E11-AA2A-98A24034A581}"/>
    <cellStyle name="Input 5 3 2 2" xfId="1790" xr:uid="{C560F294-95AA-460D-914A-02F99C6378E3}"/>
    <cellStyle name="Input 5 3 2 2 2" xfId="2775" xr:uid="{160FD0B0-FD80-4463-B3BD-7A987AC8A87D}"/>
    <cellStyle name="Input 5 3 2 2 2 2" xfId="9741" xr:uid="{1AA83457-F790-4AA3-9083-B77B7E760BBD}"/>
    <cellStyle name="Input 5 3 2 2 2 2 2" xfId="9742" xr:uid="{7EB17494-AAD1-481C-A02A-005A1014B980}"/>
    <cellStyle name="Input 5 3 2 2 2 2 2 2" xfId="9743" xr:uid="{158311FF-389D-4E12-9607-8B3787133545}"/>
    <cellStyle name="Input 5 3 2 2 2 2 2 2 2" xfId="37896" xr:uid="{DC9A68E7-D202-4E32-9A2E-E2DE3C25F61B}"/>
    <cellStyle name="Input 5 3 2 2 2 2 2 3" xfId="33738" xr:uid="{94C605EF-CC0B-42AF-9430-7F8D36C0637F}"/>
    <cellStyle name="Input 5 3 2 2 2 2 3" xfId="9744" xr:uid="{3C7A2BA9-9D7C-418B-9A5B-E9F37FD61FB8}"/>
    <cellStyle name="Input 5 3 2 2 2 2 3 2" xfId="9745" xr:uid="{E8FDF858-EEEC-4A2A-83B8-0215C182F531}"/>
    <cellStyle name="Input 5 3 2 2 2 2 3 2 2" xfId="40978" xr:uid="{0DF496FE-CFB1-4268-9CA2-69ABB6115BEB}"/>
    <cellStyle name="Input 5 3 2 2 2 2 3 3" xfId="48879" xr:uid="{E4A4B60E-FD1F-4C23-AAF3-D01B011AD070}"/>
    <cellStyle name="Input 5 3 2 2 2 2 4" xfId="9746" xr:uid="{ADC790DC-C015-4716-B589-D70184F52D49}"/>
    <cellStyle name="Input 5 3 2 2 2 2 4 2" xfId="40979" xr:uid="{F9ED09D8-A406-4689-98D4-E6E24317F54D}"/>
    <cellStyle name="Input 5 3 2 2 2 2 5" xfId="46697" xr:uid="{E5CE724D-C9F5-4E48-9013-522E26CA3EC3}"/>
    <cellStyle name="Input 5 3 2 2 2 3" xfId="9747" xr:uid="{32BD419A-1AAC-4B06-AC8E-A424BBEB44AC}"/>
    <cellStyle name="Input 5 3 2 2 2 3 2" xfId="9748" xr:uid="{359EDAB0-236F-4ACD-88B2-E6B53B90CDEB}"/>
    <cellStyle name="Input 5 3 2 2 2 3 2 2" xfId="37768" xr:uid="{0ECDAE77-7496-4A82-83F9-4EFD40AA4D80}"/>
    <cellStyle name="Input 5 3 2 2 2 3 3" xfId="33584" xr:uid="{E37F4BF0-B9F3-4045-8B80-CAB507C51565}"/>
    <cellStyle name="Input 5 3 2 2 2 4" xfId="9749" xr:uid="{93B9DAD9-03CF-4B7A-86F2-4124F0370330}"/>
    <cellStyle name="Input 5 3 2 2 2 4 2" xfId="9750" xr:uid="{5F902496-DB98-4C9A-B657-27D976F3599F}"/>
    <cellStyle name="Input 5 3 2 2 2 4 2 2" xfId="40980" xr:uid="{2D421B86-834B-43E6-A77A-ACF836E69B1C}"/>
    <cellStyle name="Input 5 3 2 2 2 4 3" xfId="35033" xr:uid="{A15F2E4A-70B1-47B9-AF07-E4756B28342B}"/>
    <cellStyle name="Input 5 3 2 2 2 5" xfId="9751" xr:uid="{0DAFE4C0-2EC8-4110-A76D-982DB6E9A641}"/>
    <cellStyle name="Input 5 3 2 2 2 5 2" xfId="40981" xr:uid="{178257C8-09E4-4757-8C6D-083262464450}"/>
    <cellStyle name="Input 5 3 2 2 2 6" xfId="27087" xr:uid="{DFF2C1AA-CDF5-4240-8B98-7E2F79F377F6}"/>
    <cellStyle name="Input 5 3 2 2 3" xfId="9752" xr:uid="{3E086711-EB0A-40FF-B3F5-C319ACCD7196}"/>
    <cellStyle name="Input 5 3 2 2 3 2" xfId="9753" xr:uid="{171F2509-C8DD-413D-B865-5D28B862C6FB}"/>
    <cellStyle name="Input 5 3 2 2 3 2 2" xfId="9754" xr:uid="{F90A5848-1199-490A-B17D-420E856897CD}"/>
    <cellStyle name="Input 5 3 2 2 3 2 2 2" xfId="45681" xr:uid="{8E4E3C6C-4D3F-4AB9-BCBC-B55270CE125F}"/>
    <cellStyle name="Input 5 3 2 2 3 2 3" xfId="33495" xr:uid="{B21C3FDD-7B64-4C11-BFB8-7E507E077D2A}"/>
    <cellStyle name="Input 5 3 2 2 3 3" xfId="9755" xr:uid="{F4B1CE9A-CFCD-4843-82FF-2E3F73487690}"/>
    <cellStyle name="Input 5 3 2 2 3 3 2" xfId="9756" xr:uid="{223D1FEA-9470-43E1-BDFF-27B1156E585A}"/>
    <cellStyle name="Input 5 3 2 2 3 3 2 2" xfId="29446" xr:uid="{58238D5D-B306-420D-BADB-2CC701D6700B}"/>
    <cellStyle name="Input 5 3 2 2 3 3 3" xfId="47819" xr:uid="{74E3B354-4DBA-4169-B995-77ED368D6E7A}"/>
    <cellStyle name="Input 5 3 2 2 3 4" xfId="9757" xr:uid="{3AA8AB3C-81ED-4016-AE31-B31C7A9179AD}"/>
    <cellStyle name="Input 5 3 2 2 3 4 2" xfId="40982" xr:uid="{93884412-D902-4547-8D59-ACADAFDDB3A8}"/>
    <cellStyle name="Input 5 3 2 2 3 5" xfId="32892" xr:uid="{D309B9E0-48AE-423A-B4C5-3A22EE5CB1F8}"/>
    <cellStyle name="Input 5 3 2 2 4" xfId="9758" xr:uid="{D2EBA519-D87C-4281-BAA5-E7828042F9D3}"/>
    <cellStyle name="Input 5 3 2 2 4 2" xfId="9759" xr:uid="{5AD5CEF4-7591-432F-97B2-5F0D3BDDE96D}"/>
    <cellStyle name="Input 5 3 2 2 4 2 2" xfId="39444" xr:uid="{0D744EB6-7034-4724-92E5-56A35A3DEC0B}"/>
    <cellStyle name="Input 5 3 2 2 4 3" xfId="28106" xr:uid="{FBB43301-E2BE-48E7-BB33-97903AFDC3DB}"/>
    <cellStyle name="Input 5 3 2 2 5" xfId="9760" xr:uid="{14D06530-CABD-4E11-AB34-6E544CE94E71}"/>
    <cellStyle name="Input 5 3 2 2 5 2" xfId="9761" xr:uid="{8E957398-F3F6-478A-9DD2-70F5DD4D8877}"/>
    <cellStyle name="Input 5 3 2 2 5 2 2" xfId="40983" xr:uid="{531270A9-BC59-42F5-B167-DA0E6C26AE38}"/>
    <cellStyle name="Input 5 3 2 2 5 3" xfId="37383" xr:uid="{8EDC9CF6-DCC8-42C2-B6AB-A1F4BB06B0B2}"/>
    <cellStyle name="Input 5 3 2 2 6" xfId="9762" xr:uid="{3A9A11C9-BE85-466E-90F7-21080052115F}"/>
    <cellStyle name="Input 5 3 2 2 6 2" xfId="40984" xr:uid="{FFD0F979-39D4-4DF1-9428-13D23CB329E4}"/>
    <cellStyle name="Input 5 3 2 2 7" xfId="31930" xr:uid="{91F49C07-75B0-48E0-8CE1-2D03FC672F86}"/>
    <cellStyle name="Input 5 3 2 3" xfId="2519" xr:uid="{5B2CB55D-6FCA-4177-9AFD-18FCB1500BA5}"/>
    <cellStyle name="Input 5 3 2 3 2" xfId="9763" xr:uid="{119D6DD4-3A74-48D4-9C04-B87FCF7176E2}"/>
    <cellStyle name="Input 5 3 2 3 2 2" xfId="9764" xr:uid="{A6C697E0-5785-4DBF-A54F-37A580ED84CE}"/>
    <cellStyle name="Input 5 3 2 3 2 2 2" xfId="9765" xr:uid="{844778F8-6E3E-4A00-8131-6935FBA85ACF}"/>
    <cellStyle name="Input 5 3 2 3 2 2 2 2" xfId="31112" xr:uid="{D4F1FA3A-105E-479E-9D0A-12A403D18ADD}"/>
    <cellStyle name="Input 5 3 2 3 2 2 3" xfId="33882" xr:uid="{FF3BE3A6-82C9-4C80-AA49-96FACC56F953}"/>
    <cellStyle name="Input 5 3 2 3 2 3" xfId="9766" xr:uid="{EFE19916-8329-4E35-84E3-9A5D0605B8C8}"/>
    <cellStyle name="Input 5 3 2 3 2 3 2" xfId="9767" xr:uid="{86CB113D-2BE2-455B-A8FB-C4D57674BF28}"/>
    <cellStyle name="Input 5 3 2 3 2 3 2 2" xfId="40985" xr:uid="{0F9A5188-F7DF-40A5-9726-928020A7EDEC}"/>
    <cellStyle name="Input 5 3 2 3 2 3 3" xfId="46220" xr:uid="{90FDC532-2864-4F14-A614-7DBBC61A9938}"/>
    <cellStyle name="Input 5 3 2 3 2 4" xfId="9768" xr:uid="{71166767-F9A4-4C12-A803-DF1AC67E9BE2}"/>
    <cellStyle name="Input 5 3 2 3 2 4 2" xfId="47613" xr:uid="{509E7586-9360-4E86-A274-83051706A1CD}"/>
    <cellStyle name="Input 5 3 2 3 2 5" xfId="26226" xr:uid="{57E9BF91-BFEA-4832-A452-C0004162B362}"/>
    <cellStyle name="Input 5 3 2 3 3" xfId="9769" xr:uid="{69ED3234-6E67-4C72-B8E1-DBD9DD02DA10}"/>
    <cellStyle name="Input 5 3 2 3 3 2" xfId="9770" xr:uid="{29684F3C-EEE2-4C59-9361-5BE854456795}"/>
    <cellStyle name="Input 5 3 2 3 3 2 2" xfId="38818" xr:uid="{BE596274-D301-4B60-84EF-9B4FAB2136D6}"/>
    <cellStyle name="Input 5 3 2 3 3 3" xfId="34855" xr:uid="{B9246247-F3E4-4125-A8FC-614BD352E14D}"/>
    <cellStyle name="Input 5 3 2 3 4" xfId="9771" xr:uid="{4488E3EF-7C77-4D73-85C5-9EB58562D3EC}"/>
    <cellStyle name="Input 5 3 2 3 4 2" xfId="9772" xr:uid="{D83C41F5-C288-41BC-9FEB-BC50A394F59D}"/>
    <cellStyle name="Input 5 3 2 3 4 2 2" xfId="30188" xr:uid="{6A7C07BB-46E1-4CC0-8ED3-592F8906BAAC}"/>
    <cellStyle name="Input 5 3 2 3 4 3" xfId="30519" xr:uid="{96AF7275-0348-4F50-8633-408E6F68292B}"/>
    <cellStyle name="Input 5 3 2 3 5" xfId="9773" xr:uid="{D768B268-96DB-40AA-89F5-E46F82BBABFE}"/>
    <cellStyle name="Input 5 3 2 3 5 2" xfId="45846" xr:uid="{49B159DA-4253-421A-84BA-459618A5372D}"/>
    <cellStyle name="Input 5 3 2 3 6" xfId="25252" xr:uid="{B60BE2B2-0C32-471C-833C-4CFAF8028208}"/>
    <cellStyle name="Input 5 3 2 4" xfId="9774" xr:uid="{4D432562-120C-43AC-A81E-0575257B7419}"/>
    <cellStyle name="Input 5 3 2 4 2" xfId="9775" xr:uid="{9C2CFC83-19CE-4BEA-A4D0-C7A120220DB8}"/>
    <cellStyle name="Input 5 3 2 4 2 2" xfId="9776" xr:uid="{479EC62F-83A9-4D82-B6F7-FD2A924ADE9F}"/>
    <cellStyle name="Input 5 3 2 4 2 2 2" xfId="39508" xr:uid="{D98192AE-BBA4-46AE-A296-21D974B8C0DE}"/>
    <cellStyle name="Input 5 3 2 4 2 3" xfId="25326" xr:uid="{22E70198-C9CD-479F-97F9-D05565E6D1A8}"/>
    <cellStyle name="Input 5 3 2 4 3" xfId="9777" xr:uid="{610B37FA-8ECC-408D-993B-DC628C4591EB}"/>
    <cellStyle name="Input 5 3 2 4 3 2" xfId="9778" xr:uid="{5BDD174A-39B2-4321-8C0D-888122B2AB8A}"/>
    <cellStyle name="Input 5 3 2 4 3 2 2" xfId="40986" xr:uid="{02B68990-3A75-488D-9800-24483963AC6A}"/>
    <cellStyle name="Input 5 3 2 4 3 3" xfId="37449" xr:uid="{5A787FBD-D7B3-46DB-9074-96D4E2614D9E}"/>
    <cellStyle name="Input 5 3 2 4 4" xfId="9779" xr:uid="{2409F1B7-0F4A-4101-B198-2736A2281BE9}"/>
    <cellStyle name="Input 5 3 2 4 4 2" xfId="30083" xr:uid="{F317F4C9-02B7-41F8-AB28-5EF0CF55721D}"/>
    <cellStyle name="Input 5 3 2 4 5" xfId="32772" xr:uid="{D5E1A3C3-72EA-4DE7-8E48-9FB4E0B495DE}"/>
    <cellStyle name="Input 5 3 2 5" xfId="9780" xr:uid="{52F1A8E9-BDDB-4A48-B891-88EE1C46C18C}"/>
    <cellStyle name="Input 5 3 2 5 2" xfId="9781" xr:uid="{904EEEBC-76A4-4945-A7D8-FC99110AB424}"/>
    <cellStyle name="Input 5 3 2 5 2 2" xfId="37787" xr:uid="{636DB4DF-9B77-40C0-AE1A-C3A024A9893A}"/>
    <cellStyle name="Input 5 3 2 5 3" xfId="33606" xr:uid="{3C8D4854-7F13-4B8F-A51B-D272FF29DFC6}"/>
    <cellStyle name="Input 5 3 2 6" xfId="9782" xr:uid="{49550F7D-1F90-4004-B2EA-D10CDFAED616}"/>
    <cellStyle name="Input 5 3 2 6 2" xfId="9783" xr:uid="{1EF97912-918F-43E1-9B5E-BA9131EA53DF}"/>
    <cellStyle name="Input 5 3 2 6 2 2" xfId="40987" xr:uid="{67D5CC02-F094-4B8C-A522-468A68F4FD87}"/>
    <cellStyle name="Input 5 3 2 6 3" xfId="33707" xr:uid="{7CEBE0C2-962B-46B1-8623-D2DB13226947}"/>
    <cellStyle name="Input 5 3 2 7" xfId="9784" xr:uid="{C1814468-82DC-427B-92F3-EA30E5A9E234}"/>
    <cellStyle name="Input 5 3 2 7 2" xfId="30445" xr:uid="{2EDDA912-8987-4757-A0D9-0BDED63542DA}"/>
    <cellStyle name="Input 5 3 2 8" xfId="31604" xr:uid="{6B90A621-6CB5-4BC0-ABB8-12320C6590A2}"/>
    <cellStyle name="Input 5 3 3" xfId="833" xr:uid="{6244FEC9-EBF7-44F8-B830-B6CCCCEDF57C}"/>
    <cellStyle name="Input 5 3 3 2" xfId="1916" xr:uid="{DB51CA2B-A384-485B-AEFF-1A96A43A1F40}"/>
    <cellStyle name="Input 5 3 3 2 2" xfId="9785" xr:uid="{0DF6BAC7-61E7-4A2B-A776-88A9DB8E9F52}"/>
    <cellStyle name="Input 5 3 3 2 2 2" xfId="9786" xr:uid="{1CCECE2A-CB5C-4302-AC04-BF9C510ED445}"/>
    <cellStyle name="Input 5 3 3 2 2 2 2" xfId="9787" xr:uid="{419959A9-6EE0-49CC-9AE0-B068EB98ECD0}"/>
    <cellStyle name="Input 5 3 3 2 2 2 2 2" xfId="46254" xr:uid="{A1DCDD3F-CFA2-4E9B-992A-A71669A6B802}"/>
    <cellStyle name="Input 5 3 3 2 2 2 3" xfId="34315" xr:uid="{63EBE315-0F86-41EA-B9F7-5D4C444BF821}"/>
    <cellStyle name="Input 5 3 3 2 2 3" xfId="9788" xr:uid="{3B4CF184-06C4-4CD6-B2E7-A614422B609F}"/>
    <cellStyle name="Input 5 3 3 2 2 3 2" xfId="9789" xr:uid="{DF0E1D79-F9BC-4B95-BC9D-D6F480913742}"/>
    <cellStyle name="Input 5 3 3 2 2 3 2 2" xfId="48495" xr:uid="{45E9F8A7-975C-4558-80EA-5163600F6B1D}"/>
    <cellStyle name="Input 5 3 3 2 2 3 3" xfId="36109" xr:uid="{B74C23DF-0109-40D5-8B1A-AF07BCC40D2B}"/>
    <cellStyle name="Input 5 3 3 2 2 4" xfId="9790" xr:uid="{80C86171-3FD3-4C31-85CA-5D2DF4D2DC0F}"/>
    <cellStyle name="Input 5 3 3 2 2 4 2" xfId="31256" xr:uid="{5CDD27CE-3827-4620-97FA-43B415F96F75}"/>
    <cellStyle name="Input 5 3 3 2 2 5" xfId="32966" xr:uid="{CDBE2C62-AA88-4C38-9557-9D3230392D1A}"/>
    <cellStyle name="Input 5 3 3 2 3" xfId="9791" xr:uid="{FE33C13E-6839-4EA9-ABA7-6448434B1664}"/>
    <cellStyle name="Input 5 3 3 2 3 2" xfId="9792" xr:uid="{6362D845-5927-4EF0-958B-14E55C26F4D1}"/>
    <cellStyle name="Input 5 3 3 2 3 2 2" xfId="38072" xr:uid="{EE2189DC-FFA2-4271-8AA3-D74EF149FCF3}"/>
    <cellStyle name="Input 5 3 3 2 3 3" xfId="33951" xr:uid="{FB0CC6CD-032A-452F-A856-BDE0FB06623F}"/>
    <cellStyle name="Input 5 3 3 2 4" xfId="9793" xr:uid="{70B48790-B234-4116-B486-7A3B9031062B}"/>
    <cellStyle name="Input 5 3 3 2 4 2" xfId="9794" xr:uid="{15381C87-183B-4D00-84E9-091C239C8FCC}"/>
    <cellStyle name="Input 5 3 3 2 4 2 2" xfId="40988" xr:uid="{CE1192E6-EE4C-41DC-AFF5-24BA7E9E7388}"/>
    <cellStyle name="Input 5 3 3 2 4 3" xfId="35917" xr:uid="{5F3E941B-9680-4F99-8DC1-218AB82ECE3F}"/>
    <cellStyle name="Input 5 3 3 2 5" xfId="9795" xr:uid="{C83B23BB-2F63-403B-BFD7-51E34096F803}"/>
    <cellStyle name="Input 5 3 3 2 5 2" xfId="40989" xr:uid="{9D3C4A95-6FEA-4B90-8D26-6101F7F842E4}"/>
    <cellStyle name="Input 5 3 3 2 6" xfId="25965" xr:uid="{1085AD20-5482-4883-A1FF-2FEB07262649}"/>
    <cellStyle name="Input 5 3 3 3" xfId="9796" xr:uid="{59D266C5-B297-4662-9931-3E90F984F2B6}"/>
    <cellStyle name="Input 5 3 3 3 2" xfId="9797" xr:uid="{94E65DD4-3B3E-4427-BBAB-F37CA828628F}"/>
    <cellStyle name="Input 5 3 3 3 2 2" xfId="9798" xr:uid="{D647B751-818A-4CD6-9293-205B450BF3CE}"/>
    <cellStyle name="Input 5 3 3 3 2 2 2" xfId="28801" xr:uid="{5FBD3BD5-CFCF-4070-BC65-60DB9A451949}"/>
    <cellStyle name="Input 5 3 3 3 2 3" xfId="28946" xr:uid="{A7994098-43A9-4B2E-8C3B-214660D80F35}"/>
    <cellStyle name="Input 5 3 3 3 3" xfId="9799" xr:uid="{19403AFD-6FED-4E02-B90E-1E4200B1E5C7}"/>
    <cellStyle name="Input 5 3 3 3 3 2" xfId="9800" xr:uid="{39BEA9BB-71DE-497D-822B-0462378A925C}"/>
    <cellStyle name="Input 5 3 3 3 3 2 2" xfId="40990" xr:uid="{4DDBBB72-2909-40CF-B85E-100840349618}"/>
    <cellStyle name="Input 5 3 3 3 3 3" xfId="44131" xr:uid="{8A625D3D-54F6-45F1-94C2-B2244D69F684}"/>
    <cellStyle name="Input 5 3 3 3 4" xfId="9801" xr:uid="{E695C2ED-9600-4117-A5A6-2778FCA05FC7}"/>
    <cellStyle name="Input 5 3 3 3 4 2" xfId="40991" xr:uid="{97DA4B87-92F5-45B6-8581-D8317D6FAB50}"/>
    <cellStyle name="Input 5 3 3 3 5" xfId="44587" xr:uid="{6CB22CCA-9B66-4D3F-8692-96B163F5285C}"/>
    <cellStyle name="Input 5 3 3 4" xfId="9802" xr:uid="{824C6D42-637B-4CF8-A699-A46A2D1956F8}"/>
    <cellStyle name="Input 5 3 3 4 2" xfId="9803" xr:uid="{22EE4B4E-6019-40FB-BC3B-CE087AFDC68C}"/>
    <cellStyle name="Input 5 3 3 4 2 2" xfId="39367" xr:uid="{BA6ACA1B-FB40-44D3-A46F-131F936523A9}"/>
    <cellStyle name="Input 5 3 3 4 3" xfId="35460" xr:uid="{FE3F82B0-EA38-457C-AF19-114E41C2AC47}"/>
    <cellStyle name="Input 5 3 3 5" xfId="9804" xr:uid="{DE8BF6ED-AA76-4A26-A496-A9CCC7E84461}"/>
    <cellStyle name="Input 5 3 3 5 2" xfId="9805" xr:uid="{806E9EF8-6B00-4F61-AD6D-507EA81FAC0E}"/>
    <cellStyle name="Input 5 3 3 5 2 2" xfId="40992" xr:uid="{DBE04C4A-0625-41C5-B68F-708399EB09CE}"/>
    <cellStyle name="Input 5 3 3 5 3" xfId="46280" xr:uid="{8BE1729E-9AD1-41C9-85CF-994C5B65F029}"/>
    <cellStyle name="Input 5 3 3 6" xfId="9806" xr:uid="{30771AD5-01D7-42DE-8ECC-EC0AE2983FFD}"/>
    <cellStyle name="Input 5 3 3 6 2" xfId="40993" xr:uid="{9C0B9907-19F7-4EB6-9D8A-D10A32A4BE91}"/>
    <cellStyle name="Input 5 3 3 7" xfId="44621" xr:uid="{7D4752CE-FF1D-45B1-9DD7-A675AB2B1ED3}"/>
    <cellStyle name="Input 5 3 4" xfId="1318" xr:uid="{6F2E4698-8BE5-46BB-BF60-16C7EA62F320}"/>
    <cellStyle name="Input 5 3 4 2" xfId="2315" xr:uid="{DD10BDDE-78F3-4D08-B239-D47ED6E927B1}"/>
    <cellStyle name="Input 5 3 4 2 2" xfId="9807" xr:uid="{CDE568D0-57C7-4A65-958F-BE01827C03F8}"/>
    <cellStyle name="Input 5 3 4 2 2 2" xfId="9808" xr:uid="{3A72F15E-1485-4EBE-8946-5DCE9602C3BA}"/>
    <cellStyle name="Input 5 3 4 2 2 2 2" xfId="9809" xr:uid="{15A9713E-B6E9-4071-AAA5-916ED6BDA98F}"/>
    <cellStyle name="Input 5 3 4 2 2 2 2 2" xfId="26045" xr:uid="{996E0478-BD4C-451D-BC4F-71391AE043EA}"/>
    <cellStyle name="Input 5 3 4 2 2 2 3" xfId="35086" xr:uid="{902CD1CD-E70D-4C9E-B0BB-E86A4D351793}"/>
    <cellStyle name="Input 5 3 4 2 2 3" xfId="9810" xr:uid="{3750F194-0594-4F09-A643-1F9CD18A33C0}"/>
    <cellStyle name="Input 5 3 4 2 2 3 2" xfId="9811" xr:uid="{C3B17A85-0DFD-48DE-9724-9828C883CB7C}"/>
    <cellStyle name="Input 5 3 4 2 2 3 2 2" xfId="26109" xr:uid="{F6831C46-BDE5-4A47-B764-45CD14E4A15C}"/>
    <cellStyle name="Input 5 3 4 2 2 3 3" xfId="36766" xr:uid="{D2893AF9-CC6C-4E68-944A-8E8B81E34AA2}"/>
    <cellStyle name="Input 5 3 4 2 2 4" xfId="9812" xr:uid="{39430D50-79B6-4D8E-B14C-A9C346E00B3B}"/>
    <cellStyle name="Input 5 3 4 2 2 4 2" xfId="26516" xr:uid="{6AE378FC-E931-452D-A163-4C97ABE763C2}"/>
    <cellStyle name="Input 5 3 4 2 2 5" xfId="33200" xr:uid="{A83489D9-03F3-48C5-A2C5-276FE9A333FE}"/>
    <cellStyle name="Input 5 3 4 2 3" xfId="9813" xr:uid="{9F36F1F6-4650-4A5E-BC0C-D75F36FF5E5A}"/>
    <cellStyle name="Input 5 3 4 2 3 2" xfId="9814" xr:uid="{8FB0ED83-CDA5-4298-977F-5CE4A84AE708}"/>
    <cellStyle name="Input 5 3 4 2 3 2 2" xfId="29442" xr:uid="{745A11F0-8AF9-4434-8D7E-1A9638A420B9}"/>
    <cellStyle name="Input 5 3 4 2 3 3" xfId="34642" xr:uid="{4CFE125E-B06B-46DE-BD08-9579EB01DA9D}"/>
    <cellStyle name="Input 5 3 4 2 4" xfId="9815" xr:uid="{AFBDF47B-29FF-49EC-B1EA-577E3CB2EAB1}"/>
    <cellStyle name="Input 5 3 4 2 4 2" xfId="9816" xr:uid="{0D7F850D-3E03-4697-A97F-31353E48E218}"/>
    <cellStyle name="Input 5 3 4 2 4 2 2" xfId="45547" xr:uid="{54143F21-86F7-43C0-B35E-59EBF88CFB1C}"/>
    <cellStyle name="Input 5 3 4 2 4 3" xfId="28356" xr:uid="{A3641E43-C645-4858-A2D2-10042B18B646}"/>
    <cellStyle name="Input 5 3 4 2 5" xfId="9817" xr:uid="{E5C07BC4-4CD8-4F1B-BF7C-DD73328592B4}"/>
    <cellStyle name="Input 5 3 4 2 5 2" xfId="27476" xr:uid="{869AE256-3254-48D8-8EF1-AB2872A6ED7D}"/>
    <cellStyle name="Input 5 3 4 2 6" xfId="46615" xr:uid="{CA8F0779-BD6A-49D4-8B32-430CEBDF5446}"/>
    <cellStyle name="Input 5 3 4 3" xfId="9818" xr:uid="{D524E418-2D0C-44C3-81A0-A8B514420D38}"/>
    <cellStyle name="Input 5 3 4 3 2" xfId="9819" xr:uid="{44795957-186E-4997-AB72-DC690A184F43}"/>
    <cellStyle name="Input 5 3 4 3 2 2" xfId="9820" xr:uid="{F708D5C1-C6A6-439B-8A43-9E0FDE546DF9}"/>
    <cellStyle name="Input 5 3 4 3 2 2 2" xfId="29702" xr:uid="{465B1D7B-4135-4323-9FD0-2E9DBC951201}"/>
    <cellStyle name="Input 5 3 4 3 2 3" xfId="34844" xr:uid="{929771CD-9789-48F9-A172-0BD997C215B3}"/>
    <cellStyle name="Input 5 3 4 3 3" xfId="9821" xr:uid="{016348A9-296C-4B23-B325-7E934BB37ED3}"/>
    <cellStyle name="Input 5 3 4 3 3 2" xfId="9822" xr:uid="{46FB41A5-024B-4BC7-90F1-7388FD0F8203}"/>
    <cellStyle name="Input 5 3 4 3 3 2 2" xfId="40994" xr:uid="{1BF1BAAC-4B04-4AE7-AAB4-231BCE0D1187}"/>
    <cellStyle name="Input 5 3 4 3 3 3" xfId="44439" xr:uid="{84CFF9C3-7922-41C6-BA24-92824B67AE38}"/>
    <cellStyle name="Input 5 3 4 3 4" xfId="9823" xr:uid="{3A0B8399-D10A-48F2-8CAD-EE24931280EA}"/>
    <cellStyle name="Input 5 3 4 3 4 2" xfId="40995" xr:uid="{3EE9AB09-6C6B-4642-8A5E-D6AB08A5AB45}"/>
    <cellStyle name="Input 5 3 4 3 5" xfId="32648" xr:uid="{5D64ED27-3C02-45F5-AFB5-ECE46539D5EA}"/>
    <cellStyle name="Input 5 3 4 4" xfId="9824" xr:uid="{A1CF2742-BBE9-47B1-81B6-C1C85120830F}"/>
    <cellStyle name="Input 5 3 4 4 2" xfId="9825" xr:uid="{369F0AD8-2A8A-468D-B763-1439EC0FC444}"/>
    <cellStyle name="Input 5 3 4 4 2 2" xfId="38397" xr:uid="{4B5E7583-1808-430B-A094-50BF23C482DE}"/>
    <cellStyle name="Input 5 3 4 4 3" xfId="28239" xr:uid="{4BDAF3F3-AF8F-4C50-8FCB-8B7DB8BC7C61}"/>
    <cellStyle name="Input 5 3 4 5" xfId="9826" xr:uid="{4D7807CE-ACAD-4977-8467-4CE9414AE886}"/>
    <cellStyle name="Input 5 3 4 5 2" xfId="9827" xr:uid="{82340EFB-1123-4806-924F-7DA9EB64BFC8}"/>
    <cellStyle name="Input 5 3 4 5 2 2" xfId="40996" xr:uid="{214E8A6C-6C00-4F5F-8DD7-A1A3BB537EE6}"/>
    <cellStyle name="Input 5 3 4 5 3" xfId="36144" xr:uid="{566728B8-4EF2-45C4-B482-64A4E67C525D}"/>
    <cellStyle name="Input 5 3 4 6" xfId="9828" xr:uid="{85A29E1E-2ADA-4875-AA1A-42C320B00EED}"/>
    <cellStyle name="Input 5 3 4 6 2" xfId="40997" xr:uid="{1C9FE10C-BF3E-458A-8C4C-A697FA906166}"/>
    <cellStyle name="Input 5 3 4 7" xfId="31705" xr:uid="{BFC96731-CE01-4B93-9208-BACC4246CE6C}"/>
    <cellStyle name="Input 5 3 5" xfId="2165" xr:uid="{DD14846A-6F4E-4171-836F-66C3083B433A}"/>
    <cellStyle name="Input 5 3 5 2" xfId="9829" xr:uid="{8D73E8EF-9656-4F71-BCDD-7018118FB49F}"/>
    <cellStyle name="Input 5 3 5 2 2" xfId="9830" xr:uid="{F628B7CD-D4C8-4586-9534-B47CB86D3349}"/>
    <cellStyle name="Input 5 3 5 2 2 2" xfId="9831" xr:uid="{13E18ED1-F301-4463-BDDA-21862187D215}"/>
    <cellStyle name="Input 5 3 5 2 2 2 2" xfId="39329" xr:uid="{5A4F56CD-3561-48E4-909B-E5FDC3CEF289}"/>
    <cellStyle name="Input 5 3 5 2 2 3" xfId="35412" xr:uid="{28555CA1-E92E-4EA3-90B8-D7D3EDA64638}"/>
    <cellStyle name="Input 5 3 5 2 3" xfId="9832" xr:uid="{740237AC-14F0-44B0-BC82-331A6883D1A1}"/>
    <cellStyle name="Input 5 3 5 2 3 2" xfId="9833" xr:uid="{EEDF7636-F1A3-40FA-96DA-95339D122BDD}"/>
    <cellStyle name="Input 5 3 5 2 3 2 2" xfId="40998" xr:uid="{09183FE2-9B84-4188-8125-AD51ADA386E3}"/>
    <cellStyle name="Input 5 3 5 2 3 3" xfId="37167" xr:uid="{1F4C1F90-90CF-4B8C-8457-5B2CCB1D0B5A}"/>
    <cellStyle name="Input 5 3 5 2 4" xfId="9834" xr:uid="{34E74050-9D7F-48F4-8305-39A18EF92E55}"/>
    <cellStyle name="Input 5 3 5 2 4 2" xfId="40999" xr:uid="{A372860B-6109-4AD1-8D75-E13827D4BCED}"/>
    <cellStyle name="Input 5 3 5 2 5" xfId="46204" xr:uid="{3EE68075-43DC-4F6A-9AE6-C0B242512977}"/>
    <cellStyle name="Input 5 3 5 3" xfId="9835" xr:uid="{4123D21D-6E1F-47B0-BECC-7A863A03BAFE}"/>
    <cellStyle name="Input 5 3 5 3 2" xfId="9836" xr:uid="{1E03A525-AA15-4C90-9E44-3DE6C93313D7}"/>
    <cellStyle name="Input 5 3 5 3 2 2" xfId="38025" xr:uid="{764CB4C9-CDD0-40BC-9DA5-C2E1A9795F56}"/>
    <cellStyle name="Input 5 3 5 3 3" xfId="46093" xr:uid="{7D6FA3B8-7C69-4CE5-8762-AB4063D8CD13}"/>
    <cellStyle name="Input 5 3 5 4" xfId="9837" xr:uid="{6B5CB55A-320B-4F9F-8703-6180C3B778FD}"/>
    <cellStyle name="Input 5 3 5 4 2" xfId="9838" xr:uid="{8816EAA2-139B-48E7-8269-B25466C8F603}"/>
    <cellStyle name="Input 5 3 5 4 2 2" xfId="49001" xr:uid="{FE1602AB-EC6D-40F4-B4F1-D37E9BE6C5AD}"/>
    <cellStyle name="Input 5 3 5 4 3" xfId="35862" xr:uid="{1F3C6777-F257-4069-8581-B10C35465AEC}"/>
    <cellStyle name="Input 5 3 5 5" xfId="9839" xr:uid="{24DD4CC8-E0C6-4249-A37F-3B58FE440768}"/>
    <cellStyle name="Input 5 3 5 5 2" xfId="44198" xr:uid="{DD518206-AA1A-408D-919B-E5B949F18DF8}"/>
    <cellStyle name="Input 5 3 5 6" xfId="27693" xr:uid="{A9DFC6C3-F151-4F2B-A56F-5F27FBB965C1}"/>
    <cellStyle name="Input 5 3 6" xfId="9840" xr:uid="{2BA4DBC4-B052-4F01-AB12-B50220A9A09F}"/>
    <cellStyle name="Input 5 3 6 2" xfId="9841" xr:uid="{661697E7-0DD2-4876-9463-1452C5B55542}"/>
    <cellStyle name="Input 5 3 6 2 2" xfId="9842" xr:uid="{7BD154C7-44EC-4FEC-8D67-2AD081835D44}"/>
    <cellStyle name="Input 5 3 6 2 2 2" xfId="38439" xr:uid="{6E7735D1-4595-43F0-84C3-C3FED1822E72}"/>
    <cellStyle name="Input 5 3 6 2 3" xfId="34403" xr:uid="{82FDBC17-E2E7-4203-9E61-800B58D347D6}"/>
    <cellStyle name="Input 5 3 6 3" xfId="9843" xr:uid="{CB1E1B1A-045B-4C26-B320-DBC64AC24B09}"/>
    <cellStyle name="Input 5 3 6 3 2" xfId="9844" xr:uid="{964F9F03-5C92-4388-842E-53B340F54974}"/>
    <cellStyle name="Input 5 3 6 3 2 2" xfId="28338" xr:uid="{56B23154-60F4-4323-B0FB-0538B89C55FB}"/>
    <cellStyle name="Input 5 3 6 3 3" xfId="45996" xr:uid="{67763ECA-D7A2-4281-8FCE-E0D0765F4076}"/>
    <cellStyle name="Input 5 3 6 4" xfId="9845" xr:uid="{1AF61745-707B-4530-8F4B-78C228D85D5C}"/>
    <cellStyle name="Input 5 3 6 4 2" xfId="29174" xr:uid="{69AAFEFF-82A6-47D0-918B-D4A5FAA33DA7}"/>
    <cellStyle name="Input 5 3 6 5" xfId="45340" xr:uid="{8C41A558-1485-4626-9D8D-42C2CD07BD96}"/>
    <cellStyle name="Input 5 3 7" xfId="9846" xr:uid="{CED51B80-2199-47D0-AAA6-9283C630F10A}"/>
    <cellStyle name="Input 5 3 7 2" xfId="9847" xr:uid="{62630DF6-7F98-4667-A9E5-4173D521C8DA}"/>
    <cellStyle name="Input 5 3 7 2 2" xfId="39027" xr:uid="{2DAD361F-569A-46BE-8D77-A46D59D9B989}"/>
    <cellStyle name="Input 5 3 7 3" xfId="27241" xr:uid="{F2AB8736-3A48-46DA-9E09-7F225D4A485A}"/>
    <cellStyle name="Input 5 3 8" xfId="9848" xr:uid="{4DA04DAD-E06A-432D-B3B2-19C828524467}"/>
    <cellStyle name="Input 5 3 8 2" xfId="9849" xr:uid="{0FE8DB6A-C5F7-471D-B055-AA5EAD1B4BE9}"/>
    <cellStyle name="Input 5 3 8 2 2" xfId="41000" xr:uid="{83C192DF-5425-4598-92EA-AC7B38CDB9AF}"/>
    <cellStyle name="Input 5 3 8 3" xfId="44412" xr:uid="{49317D47-F531-43A3-81DB-0BFDB791D45C}"/>
    <cellStyle name="Input 5 3 9" xfId="9850" xr:uid="{9D9A0768-94A9-4874-A705-5AB971F9BFF7}"/>
    <cellStyle name="Input 5 3 9 2" xfId="41001" xr:uid="{360E7415-EF96-456B-9FBD-23775E6AF7C4}"/>
    <cellStyle name="Input 5 4" xfId="1203" xr:uid="{7FBFE700-C47F-4CBE-B0FD-0EA1011ED9B7}"/>
    <cellStyle name="Input 5 4 10" xfId="31438" xr:uid="{2A5F58D9-E78A-4B1B-B10A-7162297E1566}"/>
    <cellStyle name="Input 5 4 2" xfId="1541" xr:uid="{D6CFC9B7-54DE-45EE-9A29-82EE25379CF2}"/>
    <cellStyle name="Input 5 4 2 2" xfId="1803" xr:uid="{EF2A1EF5-5D4F-4927-807D-8C34FFAA027F}"/>
    <cellStyle name="Input 5 4 2 2 2" xfId="2788" xr:uid="{E959106D-D545-4B59-AD19-512A0CFF916C}"/>
    <cellStyle name="Input 5 4 2 2 2 2" xfId="9851" xr:uid="{13244D8A-0885-465F-BC53-3DDBE4BA35D1}"/>
    <cellStyle name="Input 5 4 2 2 2 2 2" xfId="9852" xr:uid="{DDEADA8F-6623-4028-92B4-6FBAD62955C2}"/>
    <cellStyle name="Input 5 4 2 2 2 2 2 2" xfId="9853" xr:uid="{A341A558-5D05-4035-9F7F-27A929DDB241}"/>
    <cellStyle name="Input 5 4 2 2 2 2 2 2 2" xfId="25409" xr:uid="{BE912884-B7D8-4075-9F1A-68BABE1BC898}"/>
    <cellStyle name="Input 5 4 2 2 2 2 2 3" xfId="47684" xr:uid="{7E44BE21-49D8-4DEE-9693-2463487A78C6}"/>
    <cellStyle name="Input 5 4 2 2 2 2 3" xfId="9854" xr:uid="{3283A428-E6C7-4035-AE89-19F2242E6211}"/>
    <cellStyle name="Input 5 4 2 2 2 2 3 2" xfId="9855" xr:uid="{494B46A2-AC1F-4CF1-8A14-0B1F3D17C672}"/>
    <cellStyle name="Input 5 4 2 2 2 2 3 2 2" xfId="41002" xr:uid="{9F86FDFA-5105-4EFD-B01A-863092BB16B8}"/>
    <cellStyle name="Input 5 4 2 2 2 2 3 3" xfId="26336" xr:uid="{20276A95-1538-4C71-B4A0-2B5E8D245B14}"/>
    <cellStyle name="Input 5 4 2 2 2 2 4" xfId="9856" xr:uid="{9FF12585-BEFD-4CBB-8140-E002D1F46852}"/>
    <cellStyle name="Input 5 4 2 2 2 2 4 2" xfId="41003" xr:uid="{3C394E77-DF23-4AF0-A99D-C7CE83065C1C}"/>
    <cellStyle name="Input 5 4 2 2 2 2 5" xfId="29903" xr:uid="{4D4E837E-EC10-4BE6-9795-3F6CFDAC3FDF}"/>
    <cellStyle name="Input 5 4 2 2 2 3" xfId="9857" xr:uid="{D01263E5-9049-4400-950A-790C4F38FF10}"/>
    <cellStyle name="Input 5 4 2 2 2 3 2" xfId="9858" xr:uid="{7273B243-118B-4B24-B61F-4AD8EC7A2517}"/>
    <cellStyle name="Input 5 4 2 2 2 3 2 2" xfId="37892" xr:uid="{B78AB16D-F4A7-4C28-8526-C4991BC290B1}"/>
    <cellStyle name="Input 5 4 2 2 2 3 3" xfId="45595" xr:uid="{66017B58-7CDF-40B6-8192-C89AFA4BC9CF}"/>
    <cellStyle name="Input 5 4 2 2 2 4" xfId="9859" xr:uid="{F5B05A42-3F5B-4CD0-969B-0E05C2AAE351}"/>
    <cellStyle name="Input 5 4 2 2 2 4 2" xfId="9860" xr:uid="{ED7F74BE-7E13-40C7-A747-DEF55992D046}"/>
    <cellStyle name="Input 5 4 2 2 2 4 2 2" xfId="48613" xr:uid="{7CE2E376-BA3D-4FBE-8D47-83139A011B63}"/>
    <cellStyle name="Input 5 4 2 2 2 4 3" xfId="34444" xr:uid="{D8392F67-E4C1-408E-B9CC-DF222BF73A57}"/>
    <cellStyle name="Input 5 4 2 2 2 5" xfId="9861" xr:uid="{FE178B37-1010-483A-B0BE-4D27D672A35C}"/>
    <cellStyle name="Input 5 4 2 2 2 5 2" xfId="31326" xr:uid="{06E90EA9-43AE-48B7-B054-96DF268FE148}"/>
    <cellStyle name="Input 5 4 2 2 2 6" xfId="32374" xr:uid="{DB067E49-1B3A-43DF-874E-4A6157B91D61}"/>
    <cellStyle name="Input 5 4 2 2 3" xfId="9862" xr:uid="{E3861DF4-9409-4750-B281-D76D32E44E34}"/>
    <cellStyle name="Input 5 4 2 2 3 2" xfId="9863" xr:uid="{B007CE3B-26A6-44D1-BF2F-E85541B05660}"/>
    <cellStyle name="Input 5 4 2 2 3 2 2" xfId="9864" xr:uid="{02E997CA-2B8B-4F00-B3DF-FD73AE2DF89F}"/>
    <cellStyle name="Input 5 4 2 2 3 2 2 2" xfId="45923" xr:uid="{D9125505-6777-47C2-9014-7F67036CEEA4}"/>
    <cellStyle name="Input 5 4 2 2 3 2 3" xfId="27787" xr:uid="{A0EBA6BF-20C5-4C6E-A5B8-5504C595DD3A}"/>
    <cellStyle name="Input 5 4 2 2 3 3" xfId="9865" xr:uid="{ACFBD6E2-A57F-46CB-A031-94A74538DD64}"/>
    <cellStyle name="Input 5 4 2 2 3 3 2" xfId="9866" xr:uid="{7C1A0880-EB31-456B-A94B-411DCBBD3012}"/>
    <cellStyle name="Input 5 4 2 2 3 3 2 2" xfId="41004" xr:uid="{85104ED2-1D9C-4307-B0CC-7963164B7737}"/>
    <cellStyle name="Input 5 4 2 2 3 3 3" xfId="44611" xr:uid="{974E2EE2-DD58-4B96-9F91-5F06CF0362A9}"/>
    <cellStyle name="Input 5 4 2 2 3 4" xfId="9867" xr:uid="{095DEEF1-C906-4E54-8951-40B1F11BF504}"/>
    <cellStyle name="Input 5 4 2 2 3 4 2" xfId="47130" xr:uid="{CA6F92E2-D30B-4240-A31D-E28C8DC51324}"/>
    <cellStyle name="Input 5 4 2 2 3 5" xfId="30514" xr:uid="{116D57EB-D864-4B39-8148-9E943FFDD6EB}"/>
    <cellStyle name="Input 5 4 2 2 4" xfId="9868" xr:uid="{3F7656C1-2BB7-4624-BF3D-9A5FD4B7DECB}"/>
    <cellStyle name="Input 5 4 2 2 4 2" xfId="9869" xr:uid="{CAD8134C-511A-4282-AA61-6E85473D4ABC}"/>
    <cellStyle name="Input 5 4 2 2 4 2 2" xfId="38383" xr:uid="{9CA9DC65-632B-47B0-82DF-88ECD251E2C2}"/>
    <cellStyle name="Input 5 4 2 2 4 3" xfId="34334" xr:uid="{F29F5025-43C2-4941-B3B8-CFD2955F2701}"/>
    <cellStyle name="Input 5 4 2 2 5" xfId="9870" xr:uid="{5487FD6B-BF99-4663-BA6F-D066EDFAA9F8}"/>
    <cellStyle name="Input 5 4 2 2 5 2" xfId="9871" xr:uid="{05E3540F-37BF-433E-A105-2DB6F29043D8}"/>
    <cellStyle name="Input 5 4 2 2 5 2 2" xfId="26669" xr:uid="{9F6C8E75-12DD-46AE-ADA9-C72D9C2D41F9}"/>
    <cellStyle name="Input 5 4 2 2 5 3" xfId="36136" xr:uid="{9D8A0E77-B90E-4998-9E02-6CDFC95C0B5C}"/>
    <cellStyle name="Input 5 4 2 2 6" xfId="9872" xr:uid="{C44B3CFC-BC74-4D5D-96C8-27DFBACFB776}"/>
    <cellStyle name="Input 5 4 2 2 6 2" xfId="41005" xr:uid="{8C18DE10-8D2B-4590-98F5-3C2B36E13B7F}"/>
    <cellStyle name="Input 5 4 2 2 7" xfId="31934" xr:uid="{58B89883-4C83-4816-AA12-6113D8E4DE50}"/>
    <cellStyle name="Input 5 4 2 3" xfId="2532" xr:uid="{61C23794-BE34-4A4B-92AC-8251BFBCF875}"/>
    <cellStyle name="Input 5 4 2 3 2" xfId="9873" xr:uid="{A28C3EB5-02BE-40A3-8716-56301F0AB43C}"/>
    <cellStyle name="Input 5 4 2 3 2 2" xfId="9874" xr:uid="{45A626F4-D175-4328-920C-E24C0FEEE7A7}"/>
    <cellStyle name="Input 5 4 2 3 2 2 2" xfId="9875" xr:uid="{260AA061-8492-48FA-AEC3-F5FBB4562A66}"/>
    <cellStyle name="Input 5 4 2 3 2 2 2 2" xfId="46843" xr:uid="{AAE99B9D-7BA2-43D9-B0BF-2BEFC7A93162}"/>
    <cellStyle name="Input 5 4 2 3 2 2 3" xfId="45287" xr:uid="{E24F1E38-7A35-48B4-B3AC-36E6139D856A}"/>
    <cellStyle name="Input 5 4 2 3 2 3" xfId="9876" xr:uid="{F20593A4-5EA5-4865-A471-759FC9982772}"/>
    <cellStyle name="Input 5 4 2 3 2 3 2" xfId="9877" xr:uid="{784E4CC9-59FE-407E-96F8-483483671040}"/>
    <cellStyle name="Input 5 4 2 3 2 3 2 2" xfId="41006" xr:uid="{2837BEBA-4CE9-4AE1-A6C4-6A0EA1449575}"/>
    <cellStyle name="Input 5 4 2 3 2 3 3" xfId="30670" xr:uid="{DF5268BA-DCB9-40D0-912E-8196FAC5C8BB}"/>
    <cellStyle name="Input 5 4 2 3 2 4" xfId="9878" xr:uid="{BAC4CF84-6816-4164-9D30-34AE77E115BA}"/>
    <cellStyle name="Input 5 4 2 3 2 4 2" xfId="41007" xr:uid="{72BF40EE-41D5-44B6-BB0D-4413BEC43AB6}"/>
    <cellStyle name="Input 5 4 2 3 2 5" xfId="46548" xr:uid="{A498D21F-A25D-416F-B07A-F8EDCF373752}"/>
    <cellStyle name="Input 5 4 2 3 3" xfId="9879" xr:uid="{1E1DAEA8-72A5-487A-9FD1-977AA20AFF5E}"/>
    <cellStyle name="Input 5 4 2 3 3 2" xfId="9880" xr:uid="{7C4088BA-C2C4-4CEF-A706-6381F955DA7B}"/>
    <cellStyle name="Input 5 4 2 3 3 2 2" xfId="48492" xr:uid="{2EF894D9-6CD5-4B60-A48B-03418C6AB325}"/>
    <cellStyle name="Input 5 4 2 3 3 3" xfId="33936" xr:uid="{737CDE59-0963-4DA7-874C-BF9FCD81B244}"/>
    <cellStyle name="Input 5 4 2 3 4" xfId="9881" xr:uid="{CD22F9E6-E10A-4D74-B01B-E67EBD05926B}"/>
    <cellStyle name="Input 5 4 2 3 4 2" xfId="9882" xr:uid="{5F8581A6-9AAA-4CD4-81CC-2729DEAA1CCB}"/>
    <cellStyle name="Input 5 4 2 3 4 2 2" xfId="41008" xr:uid="{20E1EC49-600C-4DCD-AA31-5547E311DED3}"/>
    <cellStyle name="Input 5 4 2 3 4 3" xfId="35903" xr:uid="{6A7DE2BB-4C98-47CA-BE96-8BE0B092F086}"/>
    <cellStyle name="Input 5 4 2 3 5" xfId="9883" xr:uid="{4656B54D-8B9A-4385-8625-10E1D2F25852}"/>
    <cellStyle name="Input 5 4 2 3 5 2" xfId="41009" xr:uid="{0E03BE9B-760A-45D7-BFBD-32FD39CB9052}"/>
    <cellStyle name="Input 5 4 2 3 6" xfId="26573" xr:uid="{87BAF4E5-1FB2-4FD2-B345-4D13D0DBA30A}"/>
    <cellStyle name="Input 5 4 2 4" xfId="9884" xr:uid="{B28274F5-E6C5-4267-9A98-00FFB62DCDDE}"/>
    <cellStyle name="Input 5 4 2 4 2" xfId="9885" xr:uid="{A223EC84-2BD1-42F5-A8F0-8C083CCD52CD}"/>
    <cellStyle name="Input 5 4 2 4 2 2" xfId="9886" xr:uid="{5B871E32-7E29-4C18-B96B-3A603D8BE029}"/>
    <cellStyle name="Input 5 4 2 4 2 2 2" xfId="47091" xr:uid="{9FB2EA07-342C-4BAC-8514-56685A76C092}"/>
    <cellStyle name="Input 5 4 2 4 2 3" xfId="35484" xr:uid="{17782809-3E5D-46EF-9564-57F467A2CB8C}"/>
    <cellStyle name="Input 5 4 2 4 3" xfId="9887" xr:uid="{67F91FCE-6FE5-4D06-9366-CF0B522C68D3}"/>
    <cellStyle name="Input 5 4 2 4 3 2" xfId="9888" xr:uid="{BA431004-8E17-4C45-805B-CFC2E1A4C398}"/>
    <cellStyle name="Input 5 4 2 4 3 2 2" xfId="41010" xr:uid="{8D63C3CA-765F-40D2-A2C6-60E81E818387}"/>
    <cellStyle name="Input 5 4 2 4 3 3" xfId="37223" xr:uid="{B7EACCD8-7EBB-4EDA-9632-2F22BF5F9DBE}"/>
    <cellStyle name="Input 5 4 2 4 4" xfId="9889" xr:uid="{851AA6E1-2695-49B3-B3F7-AFEBC96663F6}"/>
    <cellStyle name="Input 5 4 2 4 4 2" xfId="45144" xr:uid="{3D2743D4-E662-4EFD-8EE1-3C9B805C10A6}"/>
    <cellStyle name="Input 5 4 2 4 5" xfId="28361" xr:uid="{DD28C7DC-291A-4C4C-8766-91853F560418}"/>
    <cellStyle name="Input 5 4 2 5" xfId="9890" xr:uid="{0973B698-B0E0-4380-AF7D-55589B93FCD6}"/>
    <cellStyle name="Input 5 4 2 5 2" xfId="9891" xr:uid="{5C174646-1B05-44A4-A1A6-682248EA46AF}"/>
    <cellStyle name="Input 5 4 2 5 2 2" xfId="39448" xr:uid="{112DB094-C9CF-43BE-AA1F-0A65A4EC675F}"/>
    <cellStyle name="Input 5 4 2 5 3" xfId="25257" xr:uid="{AB8C973E-9356-4A5D-8131-43972FF088C0}"/>
    <cellStyle name="Input 5 4 2 6" xfId="9892" xr:uid="{AD4BE946-696E-4CA5-8717-E3ADC5479791}"/>
    <cellStyle name="Input 5 4 2 6 2" xfId="9893" xr:uid="{DD398286-1F88-4C8C-9C57-3EE5159E2D22}"/>
    <cellStyle name="Input 5 4 2 6 2 2" xfId="45791" xr:uid="{64649440-F203-48EC-9EA7-FAAF317F0D81}"/>
    <cellStyle name="Input 5 4 2 6 3" xfId="37394" xr:uid="{88C02D53-90E4-407D-95A3-8615E525E377}"/>
    <cellStyle name="Input 5 4 2 7" xfId="9894" xr:uid="{1972BE48-1FF7-445D-9490-B7FD7EEE4D65}"/>
    <cellStyle name="Input 5 4 2 7 2" xfId="41011" xr:uid="{E38B2738-3FC7-41E8-AEB5-8677B3A5B75F}"/>
    <cellStyle name="Input 5 4 2 8" xfId="31611" xr:uid="{D1F5520F-94FB-42FA-BE2F-2D9B146C8D83}"/>
    <cellStyle name="Input 5 4 3" xfId="1231" xr:uid="{783CDE32-0470-43A2-B424-DBA2C086D1C8}"/>
    <cellStyle name="Input 5 4 3 2" xfId="2230" xr:uid="{B3E343F0-88ED-4109-AD71-B22AFC430358}"/>
    <cellStyle name="Input 5 4 3 2 2" xfId="9895" xr:uid="{B27A3400-8152-45A7-AAEC-DE9FBE5BECD7}"/>
    <cellStyle name="Input 5 4 3 2 2 2" xfId="9896" xr:uid="{15EE3B27-B801-4DDA-B175-1D262E05C989}"/>
    <cellStyle name="Input 5 4 3 2 2 2 2" xfId="9897" xr:uid="{49ACF3EA-B5E9-450E-8327-1F98883E725D}"/>
    <cellStyle name="Input 5 4 3 2 2 2 2 2" xfId="38923" xr:uid="{DCF3544A-A3EE-403F-A740-0D156A65DF7C}"/>
    <cellStyle name="Input 5 4 3 2 2 2 3" xfId="34981" xr:uid="{30AF36BB-10AF-475C-9567-0B802C8CE3C2}"/>
    <cellStyle name="Input 5 4 3 2 2 3" xfId="9898" xr:uid="{DBF73379-4E33-4DB4-85F0-83FAD359BB7F}"/>
    <cellStyle name="Input 5 4 3 2 2 3 2" xfId="9899" xr:uid="{A2E9EAD9-AAE3-403F-8AAC-230C3E60190D}"/>
    <cellStyle name="Input 5 4 3 2 2 3 2 2" xfId="41012" xr:uid="{3E5BA47D-4233-42DF-86F3-C5F654EE3790}"/>
    <cellStyle name="Input 5 4 3 2 2 3 3" xfId="28792" xr:uid="{46DE6DDB-8C51-4DDD-9EDB-2D7B1C62718F}"/>
    <cellStyle name="Input 5 4 3 2 2 4" xfId="9900" xr:uid="{14D03EDC-0BE6-4296-9BC1-39A01A8575C2}"/>
    <cellStyle name="Input 5 4 3 2 2 4 2" xfId="41013" xr:uid="{FB9BB578-A511-4E25-B1F6-F51F4CA4E083}"/>
    <cellStyle name="Input 5 4 3 2 2 5" xfId="33148" xr:uid="{D0A0605A-64F9-4596-A155-9BE73EE2600A}"/>
    <cellStyle name="Input 5 4 3 2 3" xfId="9901" xr:uid="{5D270DF0-5D53-4A58-994E-A46C0B05FCEA}"/>
    <cellStyle name="Input 5 4 3 2 3 2" xfId="9902" xr:uid="{71354D72-DC86-44D6-98CA-0942E3305F96}"/>
    <cellStyle name="Input 5 4 3 2 3 2 2" xfId="45227" xr:uid="{523D61FA-8E57-4959-BEF4-1E2CEA9BD8FE}"/>
    <cellStyle name="Input 5 4 3 2 3 3" xfId="28614" xr:uid="{815A25ED-8099-4D7E-94CE-290603304C5E}"/>
    <cellStyle name="Input 5 4 3 2 4" xfId="9903" xr:uid="{5D5ECE61-8FAD-443F-85BC-17D4EB23F0A5}"/>
    <cellStyle name="Input 5 4 3 2 4 2" xfId="9904" xr:uid="{39086627-D432-42C5-B08A-D08655DAE3C7}"/>
    <cellStyle name="Input 5 4 3 2 4 2 2" xfId="49076" xr:uid="{748EDDD9-35F1-4CA9-A71C-2607B37537FE}"/>
    <cellStyle name="Input 5 4 3 2 4 3" xfId="29191" xr:uid="{E89E2799-2AA7-43F7-86A8-405E43DFFC46}"/>
    <cellStyle name="Input 5 4 3 2 5" xfId="9905" xr:uid="{322CD000-BB83-4A07-893A-F82A8B87D00D}"/>
    <cellStyle name="Input 5 4 3 2 5 2" xfId="44365" xr:uid="{D7076487-D275-4AF8-A0E5-6E99C73E50BC}"/>
    <cellStyle name="Input 5 4 3 2 6" xfId="30985" xr:uid="{63B6C302-1E99-495C-9374-807C5E8A08D9}"/>
    <cellStyle name="Input 5 4 3 3" xfId="9906" xr:uid="{32E2B03F-3726-49F1-96E9-120AAC85A878}"/>
    <cellStyle name="Input 5 4 3 3 2" xfId="9907" xr:uid="{D71B07F5-E935-4F1D-B1A6-287D6D314A0C}"/>
    <cellStyle name="Input 5 4 3 3 2 2" xfId="9908" xr:uid="{7194538C-0915-4F8E-AC8C-C1BC722C41B9}"/>
    <cellStyle name="Input 5 4 3 3 2 2 2" xfId="46308" xr:uid="{72FC101E-E4AA-4F72-B5E6-1700F28E04D0}"/>
    <cellStyle name="Input 5 4 3 3 2 3" xfId="35196" xr:uid="{D7190728-6984-430D-8D8A-D472470F4C3F}"/>
    <cellStyle name="Input 5 4 3 3 3" xfId="9909" xr:uid="{AB874192-18F3-4925-9C69-75CD8DA7FE88}"/>
    <cellStyle name="Input 5 4 3 3 3 2" xfId="9910" xr:uid="{119BEC86-A73D-40E9-925E-FDBCC95A5C22}"/>
    <cellStyle name="Input 5 4 3 3 3 2 2" xfId="30994" xr:uid="{A942928A-6E8A-4636-A8CC-BE151AD21111}"/>
    <cellStyle name="Input 5 4 3 3 3 3" xfId="36848" xr:uid="{5892F5C2-27A0-4496-AF60-988E05E5DD3C}"/>
    <cellStyle name="Input 5 4 3 3 4" xfId="9911" xr:uid="{2C961E4D-5068-47CE-A24E-D924EBC36C35}"/>
    <cellStyle name="Input 5 4 3 3 4 2" xfId="41014" xr:uid="{E56618E6-0C46-4EE8-BD65-CA1CAD871931}"/>
    <cellStyle name="Input 5 4 3 3 5" xfId="32594" xr:uid="{A64951D7-1F17-4843-8F85-D578FFEFD8A9}"/>
    <cellStyle name="Input 5 4 3 4" xfId="9912" xr:uid="{88B9B1CC-6D7C-4243-BD56-50F7A6936AF5}"/>
    <cellStyle name="Input 5 4 3 4 2" xfId="9913" xr:uid="{44D413C8-7403-4B70-AEEC-0B57D0FF4F39}"/>
    <cellStyle name="Input 5 4 3 4 2 2" xfId="39248" xr:uid="{86AEE537-F62E-461E-986E-4DC7AB2B0330}"/>
    <cellStyle name="Input 5 4 3 4 3" xfId="35315" xr:uid="{397794CA-FFE0-4153-AFAB-982B6628E8CA}"/>
    <cellStyle name="Input 5 4 3 5" xfId="9914" xr:uid="{ED8721D1-D476-4916-849F-1BA6DDF6F785}"/>
    <cellStyle name="Input 5 4 3 5 2" xfId="9915" xr:uid="{F4A12FDB-8EED-41E4-9E91-47B86831505E}"/>
    <cellStyle name="Input 5 4 3 5 2 2" xfId="41015" xr:uid="{0386ECEB-932A-462D-97F2-BB5203B690B9}"/>
    <cellStyle name="Input 5 4 3 5 3" xfId="37092" xr:uid="{C91B3A24-E171-419E-9ED4-B6BEB77CDC27}"/>
    <cellStyle name="Input 5 4 3 6" xfId="9916" xr:uid="{84BDBC3B-567D-4FB2-B7B3-3DF1FD785FBB}"/>
    <cellStyle name="Input 5 4 3 6 2" xfId="26772" xr:uid="{B2840883-D18E-442B-90FE-48123D8AACDE}"/>
    <cellStyle name="Input 5 4 3 7" xfId="28918" xr:uid="{0234A48E-9246-4122-9636-E76B3153317E}"/>
    <cellStyle name="Input 5 4 4" xfId="1265" xr:uid="{37B9CFEC-1AE6-4ED7-8F3B-EB5E96C83191}"/>
    <cellStyle name="Input 5 4 4 2" xfId="2263" xr:uid="{32F7F51F-CD1A-4344-9ECC-14C89A9B67B5}"/>
    <cellStyle name="Input 5 4 4 2 2" xfId="9917" xr:uid="{E7F6D4E1-A925-4AF7-BFC6-B25A2C711643}"/>
    <cellStyle name="Input 5 4 4 2 2 2" xfId="9918" xr:uid="{9FE5F4DD-8DB3-4BC0-9DD1-37BDDA633F1D}"/>
    <cellStyle name="Input 5 4 4 2 2 2 2" xfId="9919" xr:uid="{7ED2F066-B2FF-4CA1-8AFA-114E019BFCA4}"/>
    <cellStyle name="Input 5 4 4 2 2 2 2 2" xfId="46318" xr:uid="{37F19AEC-E6FA-447D-96A7-1D91E5A7E718}"/>
    <cellStyle name="Input 5 4 4 2 2 2 3" xfId="25820" xr:uid="{F994A0FF-BC51-4047-9E5A-21CB5F895274}"/>
    <cellStyle name="Input 5 4 4 2 2 3" xfId="9920" xr:uid="{D861774A-BEC3-4467-B624-13044E68EC03}"/>
    <cellStyle name="Input 5 4 4 2 2 3 2" xfId="9921" xr:uid="{56F3D950-FD64-401B-9A18-2CBC60F70BA7}"/>
    <cellStyle name="Input 5 4 4 2 2 3 2 2" xfId="27722" xr:uid="{9C295697-8E66-4B3E-BCF4-AF8E74E83E41}"/>
    <cellStyle name="Input 5 4 4 2 2 3 3" xfId="29387" xr:uid="{FD2F9865-BF8A-42A6-9AF9-21ACB961E986}"/>
    <cellStyle name="Input 5 4 4 2 2 4" xfId="9922" xr:uid="{F289783D-18B4-4FC5-8EED-E9A0BBFC7EA6}"/>
    <cellStyle name="Input 5 4 4 2 2 4 2" xfId="41016" xr:uid="{FD8ADD49-6119-412C-A5BE-FAA3D65738C8}"/>
    <cellStyle name="Input 5 4 4 2 2 5" xfId="29494" xr:uid="{3173F29E-6054-4AC2-8059-F94A48BDAD3B}"/>
    <cellStyle name="Input 5 4 4 2 3" xfId="9923" xr:uid="{ADAEC8BD-D938-47D9-A3E4-DDE680802464}"/>
    <cellStyle name="Input 5 4 4 2 3 2" xfId="9924" xr:uid="{57A779B1-533C-4B9B-A621-9CEAE82E4FE1}"/>
    <cellStyle name="Input 5 4 4 2 3 2 2" xfId="48598" xr:uid="{779099F6-F6EB-4681-8317-E1C589523E12}"/>
    <cellStyle name="Input 5 4 4 2 3 3" xfId="30812" xr:uid="{D189F1AF-1F8F-403E-8C8C-D8F18529D93E}"/>
    <cellStyle name="Input 5 4 4 2 4" xfId="9925" xr:uid="{C05AA276-652F-4451-8CA0-52E9A65E4300}"/>
    <cellStyle name="Input 5 4 4 2 4 2" xfId="9926" xr:uid="{C50E9E7F-E9BB-4E49-AA86-7A14F36EDA1A}"/>
    <cellStyle name="Input 5 4 4 2 4 2 2" xfId="41017" xr:uid="{C177E398-34B1-40CF-9470-53F75F70E5D9}"/>
    <cellStyle name="Input 5 4 4 2 4 3" xfId="48355" xr:uid="{69FCAEF3-22E3-4418-ADB5-73F686830B3D}"/>
    <cellStyle name="Input 5 4 4 2 5" xfId="9927" xr:uid="{E1C2D7E6-CA91-423A-8563-3F542CC5296C}"/>
    <cellStyle name="Input 5 4 4 2 5 2" xfId="28294" xr:uid="{7F02A42C-EAE2-44E4-911B-17BA0BC1609B}"/>
    <cellStyle name="Input 5 4 4 2 6" xfId="46571" xr:uid="{53B3707E-D5F0-4BF0-B55B-F7192C8E0D69}"/>
    <cellStyle name="Input 5 4 4 3" xfId="9928" xr:uid="{36E103F2-CFBF-4C89-9110-2B73172F1CE4}"/>
    <cellStyle name="Input 5 4 4 3 2" xfId="9929" xr:uid="{10C30215-80DA-4A15-B64A-CA1D1C368363}"/>
    <cellStyle name="Input 5 4 4 3 2 2" xfId="9930" xr:uid="{48335B7E-9B44-421E-8655-166FC2A3E6F5}"/>
    <cellStyle name="Input 5 4 4 3 2 2 2" xfId="30729" xr:uid="{A4DE70EA-7296-473D-91A2-928B301F8600}"/>
    <cellStyle name="Input 5 4 4 3 2 3" xfId="31279" xr:uid="{8CF4673A-ED1B-426A-81E1-4BE34DB7224A}"/>
    <cellStyle name="Input 5 4 4 3 3" xfId="9931" xr:uid="{A37BE69B-56F9-4EEB-9353-D141A7904838}"/>
    <cellStyle name="Input 5 4 4 3 3 2" xfId="9932" xr:uid="{66A7AC2C-16E9-427B-BF4C-635145F4F8B7}"/>
    <cellStyle name="Input 5 4 4 3 3 2 2" xfId="29142" xr:uid="{1C2F526D-3BAF-4F69-8A6A-8D34A6E2E7C2}"/>
    <cellStyle name="Input 5 4 4 3 3 3" xfId="37048" xr:uid="{778F12B0-86C7-486C-99FB-55718C536EA6}"/>
    <cellStyle name="Input 5 4 4 3 4" xfId="9933" xr:uid="{A976F7AB-629C-40C5-BA8B-433B4B64618A}"/>
    <cellStyle name="Input 5 4 4 3 4 2" xfId="31123" xr:uid="{6083F50B-CAD3-4945-A057-B770E45C8CD9}"/>
    <cellStyle name="Input 5 4 4 3 5" xfId="32612" xr:uid="{AF0F7F24-861F-45A1-8E65-11CC954D325A}"/>
    <cellStyle name="Input 5 4 4 4" xfId="9934" xr:uid="{5BD7D2BA-AE1E-484D-B97A-B65F0867DDAB}"/>
    <cellStyle name="Input 5 4 4 4 2" xfId="9935" xr:uid="{29F1FBE3-DCF9-4281-B241-E38A1046E1FA}"/>
    <cellStyle name="Input 5 4 4 4 2 2" xfId="37739" xr:uid="{2A70B3D3-D58B-40EB-A909-BAED3076704C}"/>
    <cellStyle name="Input 5 4 4 4 3" xfId="33552" xr:uid="{B648B72B-C7F4-4F1B-9C7D-E0DC98B34288}"/>
    <cellStyle name="Input 5 4 4 5" xfId="9936" xr:uid="{04BFBAC5-65C3-4F5E-A8B2-44E18423215E}"/>
    <cellStyle name="Input 5 4 4 5 2" xfId="9937" xr:uid="{82312BF6-678A-449B-86BC-BA1E954C5197}"/>
    <cellStyle name="Input 5 4 4 5 2 2" xfId="27185" xr:uid="{876ABFB8-A65D-4FBE-B20D-85422B07CB81}"/>
    <cellStyle name="Input 5 4 4 5 3" xfId="35740" xr:uid="{809EA83E-937D-4AAB-9B88-1664F1D90158}"/>
    <cellStyle name="Input 5 4 4 6" xfId="9938" xr:uid="{24A67752-AB05-4340-B3B0-A029D79C2B08}"/>
    <cellStyle name="Input 5 4 4 6 2" xfId="41018" xr:uid="{9E104676-E95D-415A-A43B-2B3F08F18685}"/>
    <cellStyle name="Input 5 4 4 7" xfId="46468" xr:uid="{BA1ACFAC-09A0-4B68-803F-6FC9A14A667A}"/>
    <cellStyle name="Input 5 4 5" xfId="2206" xr:uid="{62A99346-CC02-4B38-A19C-D15753587AD8}"/>
    <cellStyle name="Input 5 4 5 2" xfId="9939" xr:uid="{28DA991C-3C2C-4587-B4D7-C2B0E7438196}"/>
    <cellStyle name="Input 5 4 5 2 2" xfId="9940" xr:uid="{5CE1FB08-F8B8-4907-86FF-BC7FBD6A5C3B}"/>
    <cellStyle name="Input 5 4 5 2 2 2" xfId="9941" xr:uid="{360E2EDD-86A8-4EF3-870C-704F02E81635}"/>
    <cellStyle name="Input 5 4 5 2 2 2 2" xfId="38594" xr:uid="{1C90C61D-86C5-4489-8ACA-3170CE1DCF66}"/>
    <cellStyle name="Input 5 4 5 2 2 3" xfId="26172" xr:uid="{8AEE4E45-1560-4195-B86D-B2F50675E2F0}"/>
    <cellStyle name="Input 5 4 5 2 3" xfId="9942" xr:uid="{2CD694AE-E929-41C8-9673-1EE3E6815625}"/>
    <cellStyle name="Input 5 4 5 2 3 2" xfId="9943" xr:uid="{0CE843D6-6D56-4455-9B95-AFD19868664E}"/>
    <cellStyle name="Input 5 4 5 2 3 2 2" xfId="41019" xr:uid="{BEA3122E-7424-48EC-B92C-5D2DD4C396D0}"/>
    <cellStyle name="Input 5 4 5 2 3 3" xfId="36351" xr:uid="{29F75F5F-9B4C-4C72-9CAF-FA863D086B4B}"/>
    <cellStyle name="Input 5 4 5 2 4" xfId="9944" xr:uid="{0C0C142D-6066-41D2-8F38-94BB5FA9D028}"/>
    <cellStyle name="Input 5 4 5 2 4 2" xfId="41020" xr:uid="{7A0BC0F7-9D69-4EAC-8B51-348E4DB89CC0}"/>
    <cellStyle name="Input 5 4 5 2 5" xfId="33135" xr:uid="{EC31CA1F-3C1B-4C98-8317-09BD48DDDCC9}"/>
    <cellStyle name="Input 5 4 5 3" xfId="9945" xr:uid="{79214494-0FA2-43D2-AE35-26AE3FBB66F5}"/>
    <cellStyle name="Input 5 4 5 3 2" xfId="9946" xr:uid="{0933F458-167E-4864-B391-045CF49E01F4}"/>
    <cellStyle name="Input 5 4 5 3 2 2" xfId="38671" xr:uid="{95A93DD4-8E74-4E4E-BDD8-07B4FD7C7542}"/>
    <cellStyle name="Input 5 4 5 3 3" xfId="34671" xr:uid="{2B469DE9-787D-41C9-880C-61464E1380A6}"/>
    <cellStyle name="Input 5 4 5 4" xfId="9947" xr:uid="{C79FB75C-E105-4470-8D38-839592CA1D97}"/>
    <cellStyle name="Input 5 4 5 4 2" xfId="9948" xr:uid="{61FF03FA-D0CC-4E41-B6C5-D41D563A2C4A}"/>
    <cellStyle name="Input 5 4 5 4 2 2" xfId="41021" xr:uid="{87BE5452-6E4F-4953-9C52-DCD85BDC93E2}"/>
    <cellStyle name="Input 5 4 5 4 3" xfId="36418" xr:uid="{BE62689C-CB4E-4524-8D83-3D76D1B5133A}"/>
    <cellStyle name="Input 5 4 5 5" xfId="9949" xr:uid="{264BDB78-61B5-4320-9046-923D88439BF4}"/>
    <cellStyle name="Input 5 4 5 5 2" xfId="41022" xr:uid="{B184D8F2-7BB3-466F-9930-FCB5F604D8E6}"/>
    <cellStyle name="Input 5 4 5 6" xfId="49393" xr:uid="{789FA66E-8BBD-49ED-B613-1E72C97E4BAF}"/>
    <cellStyle name="Input 5 4 6" xfId="9950" xr:uid="{A1315940-E064-43E8-B739-E6A2F1166A75}"/>
    <cellStyle name="Input 5 4 6 2" xfId="9951" xr:uid="{70C5A714-B6F3-4561-8243-6C8711A13D70}"/>
    <cellStyle name="Input 5 4 6 2 2" xfId="9952" xr:uid="{C09C513F-9DBE-4452-A4C6-D0A3958399DA}"/>
    <cellStyle name="Input 5 4 6 2 2 2" xfId="38656" xr:uid="{5700A1D8-2848-4B41-A74A-52571DCA4F6D}"/>
    <cellStyle name="Input 5 4 6 2 3" xfId="26890" xr:uid="{22BD243C-C2B6-4391-94F1-A15C895EF4FC}"/>
    <cellStyle name="Input 5 4 6 3" xfId="9953" xr:uid="{96C822F3-BCE5-4F75-BF71-703D28BD874A}"/>
    <cellStyle name="Input 5 4 6 3 2" xfId="9954" xr:uid="{29246D15-8D39-4F35-AEC2-9725C0BAB570}"/>
    <cellStyle name="Input 5 4 6 3 2 2" xfId="41023" xr:uid="{D59F896D-141E-475F-927A-F59C22381229}"/>
    <cellStyle name="Input 5 4 6 3 3" xfId="44680" xr:uid="{3F7B8F0A-B348-44EE-B67C-A0AD7A569DD6}"/>
    <cellStyle name="Input 5 4 6 4" xfId="9955" xr:uid="{895F771E-2ED2-4E06-B9CB-E2EB7DB305C8}"/>
    <cellStyle name="Input 5 4 6 4 2" xfId="41024" xr:uid="{C9942C25-C141-4E0E-AFC2-FCA902948D41}"/>
    <cellStyle name="Input 5 4 6 5" xfId="31024" xr:uid="{CF7823FB-3E2D-4D41-9937-51B9E6FC6565}"/>
    <cellStyle name="Input 5 4 7" xfId="9956" xr:uid="{293725E2-F434-471D-9B4E-7E668C8582FA}"/>
    <cellStyle name="Input 5 4 7 2" xfId="9957" xr:uid="{ADC67AC1-8BFA-4043-AE51-5DDF5199129B}"/>
    <cellStyle name="Input 5 4 7 2 2" xfId="27391" xr:uid="{A11B6385-CF72-403F-B9D5-C9DE06F8532A}"/>
    <cellStyle name="Input 5 4 7 3" xfId="28045" xr:uid="{8E862F59-0E87-4820-92E4-291D9E7C5EF7}"/>
    <cellStyle name="Input 5 4 8" xfId="9958" xr:uid="{418A522D-E47F-4E6F-B4D6-CFB1FC840B80}"/>
    <cellStyle name="Input 5 4 8 2" xfId="9959" xr:uid="{825BBF70-A1E2-4B20-B981-F18C0AA0CD14}"/>
    <cellStyle name="Input 5 4 8 2 2" xfId="47358" xr:uid="{7C2C99B6-61C4-43C6-B4F9-5D6393E23E16}"/>
    <cellStyle name="Input 5 4 8 3" xfId="47928" xr:uid="{7B1F33C1-75E3-4B9B-8034-17FDC8F8DD7C}"/>
    <cellStyle name="Input 5 4 9" xfId="9960" xr:uid="{CCEB7BC1-8EC3-4457-BD61-681F551365E2}"/>
    <cellStyle name="Input 5 4 9 2" xfId="48240" xr:uid="{FC9B54AB-3DDC-4100-AF53-2CC00AEF3796}"/>
    <cellStyle name="Input 5 5" xfId="1129" xr:uid="{E2A17829-032B-4E91-9D94-0C460365A41B}"/>
    <cellStyle name="Input 5 5 2" xfId="1513" xr:uid="{3588C877-E6B2-46EC-B642-50D9A677B619}"/>
    <cellStyle name="Input 5 5 2 2" xfId="2504" xr:uid="{558A2802-C726-46A5-A02C-586BB3607FB0}"/>
    <cellStyle name="Input 5 5 2 2 2" xfId="9961" xr:uid="{00B9B83B-BDD6-4EBE-AF89-63F2001F0C76}"/>
    <cellStyle name="Input 5 5 2 2 2 2" xfId="9962" xr:uid="{3D2061E9-C72A-4DC1-824C-0DC835BE8CDE}"/>
    <cellStyle name="Input 5 5 2 2 2 2 2" xfId="9963" xr:uid="{3866CBF4-2559-45B2-AA39-4E8AE6512869}"/>
    <cellStyle name="Input 5 5 2 2 2 2 2 2" xfId="31150" xr:uid="{A2343D1B-6492-46D9-B965-B9AD2A60D877}"/>
    <cellStyle name="Input 5 5 2 2 2 2 3" xfId="44516" xr:uid="{463CCB12-76BE-4CE7-8618-1B67973D47A9}"/>
    <cellStyle name="Input 5 5 2 2 2 3" xfId="9964" xr:uid="{EF077931-7F8D-4DA5-97B4-BDBBCB37097A}"/>
    <cellStyle name="Input 5 5 2 2 2 3 2" xfId="9965" xr:uid="{390BB478-6E60-462C-BC95-2ACD29A0DD3C}"/>
    <cellStyle name="Input 5 5 2 2 2 3 2 2" xfId="41025" xr:uid="{8ED3E02C-BCA4-4F44-8B6C-6B5FE3044B3D}"/>
    <cellStyle name="Input 5 5 2 2 2 3 3" xfId="30478" xr:uid="{C68E0DE2-EDF2-4675-8C27-3DB521CE3A8D}"/>
    <cellStyle name="Input 5 5 2 2 2 4" xfId="9966" xr:uid="{37E70568-1BB2-4F69-9E70-ECF5C19C25A9}"/>
    <cellStyle name="Input 5 5 2 2 2 4 2" xfId="41026" xr:uid="{C32CB941-2FE4-441D-9C5C-1DA3CCBBF8D7}"/>
    <cellStyle name="Input 5 5 2 2 2 5" xfId="33311" xr:uid="{9EEEC337-A206-48C6-96B6-3801D33CAC0B}"/>
    <cellStyle name="Input 5 5 2 2 3" xfId="9967" xr:uid="{B13009B3-7C33-4D91-8DAA-82EADA50ED72}"/>
    <cellStyle name="Input 5 5 2 2 3 2" xfId="9968" xr:uid="{2A96931C-2036-4011-A631-7E70BB8F1E59}"/>
    <cellStyle name="Input 5 5 2 2 3 2 2" xfId="28644" xr:uid="{7295AC47-AF85-43A2-B181-9B50749BAC40}"/>
    <cellStyle name="Input 5 5 2 2 3 3" xfId="34641" xr:uid="{9BE889E6-F418-4D3F-8BF5-053C5081CE62}"/>
    <cellStyle name="Input 5 5 2 2 4" xfId="9969" xr:uid="{E7AC5FCB-3DEF-43F2-AB0B-58C8888E928C}"/>
    <cellStyle name="Input 5 5 2 2 4 2" xfId="9970" xr:uid="{042C708C-5DF1-4EF3-B76E-DA85925CD277}"/>
    <cellStyle name="Input 5 5 2 2 4 2 2" xfId="43892" xr:uid="{7D37E061-419C-460E-9BB2-C44DB86C97B1}"/>
    <cellStyle name="Input 5 5 2 2 4 3" xfId="36391" xr:uid="{8D272439-7BF1-4A9F-98DF-7E99F48BC935}"/>
    <cellStyle name="Input 5 5 2 2 5" xfId="9971" xr:uid="{9274B9F8-191F-4F16-BCEA-41050245EDA3}"/>
    <cellStyle name="Input 5 5 2 2 5 2" xfId="25406" xr:uid="{EF03FC9D-C320-4E0F-9E75-C26C12BDACA9}"/>
    <cellStyle name="Input 5 5 2 2 6" xfId="28178" xr:uid="{CF79F344-1E9E-487A-8ECD-68EF1DB071F6}"/>
    <cellStyle name="Input 5 5 2 3" xfId="9972" xr:uid="{77CD2DFB-CBB2-4574-BE5E-023D548DB874}"/>
    <cellStyle name="Input 5 5 2 3 2" xfId="9973" xr:uid="{6F1E4350-E89D-41F2-A1E0-60091DCBAE17}"/>
    <cellStyle name="Input 5 5 2 3 2 2" xfId="9974" xr:uid="{C5D8C165-2666-4EEF-AF5C-D142B85FE03C}"/>
    <cellStyle name="Input 5 5 2 3 2 2 2" xfId="38913" xr:uid="{826C593F-75B1-49DD-8CA1-989BABDB78C4}"/>
    <cellStyle name="Input 5 5 2 3 2 3" xfId="34962" xr:uid="{94D3EAC2-9224-4CD2-8CA2-D5B865DF0049}"/>
    <cellStyle name="Input 5 5 2 3 3" xfId="9975" xr:uid="{F48B2F5E-8BBD-4763-998E-A11B2F7F944B}"/>
    <cellStyle name="Input 5 5 2 3 3 2" xfId="9976" xr:uid="{F175128A-1960-4891-833F-41BD35997DC2}"/>
    <cellStyle name="Input 5 5 2 3 3 2 2" xfId="45984" xr:uid="{4ABD04B3-70A5-4783-B19A-FBCA445C71CD}"/>
    <cellStyle name="Input 5 5 2 3 3 3" xfId="36664" xr:uid="{52AF8719-AE9F-4830-8AA9-21C83579302A}"/>
    <cellStyle name="Input 5 5 2 3 4" xfId="9977" xr:uid="{476BF171-85E7-4B8A-9F35-509A186EABBC}"/>
    <cellStyle name="Input 5 5 2 3 4 2" xfId="46297" xr:uid="{260441FA-5B47-4FDC-A03F-94F973751A0A}"/>
    <cellStyle name="Input 5 5 2 3 5" xfId="32760" xr:uid="{7118ADDA-D9D9-43C1-93E9-DC99C6A117FA}"/>
    <cellStyle name="Input 5 5 2 4" xfId="9978" xr:uid="{DD739A74-281A-4742-871A-D542AF726936}"/>
    <cellStyle name="Input 5 5 2 4 2" xfId="9979" xr:uid="{CFA59843-6D8C-4C43-B46A-88B9D70BFA72}"/>
    <cellStyle name="Input 5 5 2 4 2 2" xfId="38187" xr:uid="{5ED488FB-2242-46FE-B6A3-B8A6D0A84380}"/>
    <cellStyle name="Input 5 5 2 4 3" xfId="34099" xr:uid="{005D27CF-7490-48E1-BD45-20FAE80E3E5D}"/>
    <cellStyle name="Input 5 5 2 5" xfId="9980" xr:uid="{10B675DE-CAF0-4341-9F39-771EF40939F8}"/>
    <cellStyle name="Input 5 5 2 5 2" xfId="9981" xr:uid="{2B58BEAF-A419-4AAC-8997-1EA30401FEBE}"/>
    <cellStyle name="Input 5 5 2 5 2 2" xfId="41027" xr:uid="{6D7779E7-C98F-40A9-9D72-850B163B9272}"/>
    <cellStyle name="Input 5 5 2 5 3" xfId="29975" xr:uid="{F160B480-1BBE-4D88-8A64-E4EEDA049198}"/>
    <cellStyle name="Input 5 5 2 6" xfId="9982" xr:uid="{69644A97-39F5-4224-85AB-B53501275591}"/>
    <cellStyle name="Input 5 5 2 6 2" xfId="41028" xr:uid="{A5027C02-E8AA-435F-A6A7-E7C502D1592E}"/>
    <cellStyle name="Input 5 5 2 7" xfId="31784" xr:uid="{EA0005C7-E47B-4184-A990-229227F8D92D}"/>
    <cellStyle name="Input 5 5 3" xfId="1775" xr:uid="{D45DDDD2-9398-4F6A-8CBA-9102CC6AD587}"/>
    <cellStyle name="Input 5 5 3 2" xfId="2760" xr:uid="{EC6AC735-3D25-48B7-863B-3E3D009907D4}"/>
    <cellStyle name="Input 5 5 3 2 2" xfId="9983" xr:uid="{79A8C968-0AE3-42F4-8DDC-9B27C2B37518}"/>
    <cellStyle name="Input 5 5 3 2 2 2" xfId="9984" xr:uid="{265CA043-6122-4399-B505-CB2958B5A601}"/>
    <cellStyle name="Input 5 5 3 2 2 2 2" xfId="9985" xr:uid="{6D283491-0C34-4209-AD0C-EC256CDFFC34}"/>
    <cellStyle name="Input 5 5 3 2 2 2 2 2" xfId="37908" xr:uid="{DA5F1569-E72D-4C00-AB39-4065C79BCAC1}"/>
    <cellStyle name="Input 5 5 3 2 2 2 3" xfId="33754" xr:uid="{0DA5223F-DB5A-4B85-98FC-D3AB8B4AA3DB}"/>
    <cellStyle name="Input 5 5 3 2 2 3" xfId="9986" xr:uid="{6E99E15E-E44B-4899-A15C-AE7B384D557E}"/>
    <cellStyle name="Input 5 5 3 2 2 3 2" xfId="9987" xr:uid="{B76084BD-F621-4EEE-B8D4-AA829AA2EBB7}"/>
    <cellStyle name="Input 5 5 3 2 2 3 2 2" xfId="41029" xr:uid="{476ABEB3-F524-4D03-96A0-88500E299F30}"/>
    <cellStyle name="Input 5 5 3 2 2 3 3" xfId="45623" xr:uid="{35B6B5D4-1653-4ADE-8352-8800E9F13B4F}"/>
    <cellStyle name="Input 5 5 3 2 2 4" xfId="9988" xr:uid="{A8901372-B02B-4AAF-B7D6-27C49FA1D452}"/>
    <cellStyle name="Input 5 5 3 2 2 4 2" xfId="41030" xr:uid="{4705016E-F408-4787-89C1-E5441CE59A1D}"/>
    <cellStyle name="Input 5 5 3 2 2 5" xfId="25499" xr:uid="{D598EF43-3B43-4095-BA22-267473B3E644}"/>
    <cellStyle name="Input 5 5 3 2 3" xfId="9989" xr:uid="{355DB598-027E-4589-A8F6-35F8E0C1C25B}"/>
    <cellStyle name="Input 5 5 3 2 3 2" xfId="9990" xr:uid="{224327A6-8EEA-45CE-B450-70393A472AF8}"/>
    <cellStyle name="Input 5 5 3 2 3 2 2" xfId="37951" xr:uid="{9BCC86A7-3270-4FB4-88F8-E486C56F025B}"/>
    <cellStyle name="Input 5 5 3 2 3 3" xfId="47797" xr:uid="{E6814CAB-DAD9-4AA0-8E45-C356F4655DD7}"/>
    <cellStyle name="Input 5 5 3 2 4" xfId="9991" xr:uid="{5D2555AA-63DA-407A-873B-D41E814F7A30}"/>
    <cellStyle name="Input 5 5 3 2 4 2" xfId="9992" xr:uid="{2EF7B465-A1A2-40BA-8781-907F1CF18671}"/>
    <cellStyle name="Input 5 5 3 2 4 2 2" xfId="41031" xr:uid="{690C0738-3172-4E9D-8E86-AD0E36B5CDFA}"/>
    <cellStyle name="Input 5 5 3 2 4 3" xfId="47564" xr:uid="{FA9E8600-6375-4E0B-B013-B40206418D2E}"/>
    <cellStyle name="Input 5 5 3 2 5" xfId="9993" xr:uid="{0A48641F-B568-4FB6-A5DF-1D59134D9030}"/>
    <cellStyle name="Input 5 5 3 2 5 2" xfId="41032" xr:uid="{3DCA7C8B-0820-4962-BE98-6F57429C1529}"/>
    <cellStyle name="Input 5 5 3 2 6" xfId="28829" xr:uid="{30522BAF-D395-43BE-B955-96385485DD09}"/>
    <cellStyle name="Input 5 5 3 3" xfId="9994" xr:uid="{69C1A2F9-F43E-4B40-9F7C-1B0F85FD0E67}"/>
    <cellStyle name="Input 5 5 3 3 2" xfId="9995" xr:uid="{CC5A1221-3634-45BA-8841-70024A36E9B0}"/>
    <cellStyle name="Input 5 5 3 3 2 2" xfId="9996" xr:uid="{52E01B2F-5A62-4B08-9B7D-AA5DF3716055}"/>
    <cellStyle name="Input 5 5 3 3 2 2 2" xfId="47986" xr:uid="{D50A7C74-C801-40D0-94F0-50941D8F35BC}"/>
    <cellStyle name="Input 5 5 3 3 2 3" xfId="34618" xr:uid="{92873FBF-2CB2-40FE-BEA0-C84C32A2C29A}"/>
    <cellStyle name="Input 5 5 3 3 3" xfId="9997" xr:uid="{E36C8275-1D25-4104-B78E-1ECB47D71331}"/>
    <cellStyle name="Input 5 5 3 3 3 2" xfId="9998" xr:uid="{73AA9842-65FB-42FE-BA45-F1B199AA4BA0}"/>
    <cellStyle name="Input 5 5 3 3 3 2 2" xfId="41033" xr:uid="{92F95B85-1A2F-4365-86D8-7A3C1EF6299F}"/>
    <cellStyle name="Input 5 5 3 3 3 3" xfId="44694" xr:uid="{A7E782DB-A027-45FE-9012-5E7B74867051}"/>
    <cellStyle name="Input 5 5 3 3 4" xfId="9999" xr:uid="{6E6F0056-A86C-4077-BDD3-34376ADAF474}"/>
    <cellStyle name="Input 5 5 3 3 4 2" xfId="41034" xr:uid="{CA53DA40-9CBD-47F7-9366-FEBA72118FB6}"/>
    <cellStyle name="Input 5 5 3 3 5" xfId="32884" xr:uid="{E51B105B-4F41-4DD2-8131-6C1DDC6BA54D}"/>
    <cellStyle name="Input 5 5 3 4" xfId="10000" xr:uid="{043E6FB3-FC93-4121-BBF0-24F72F878D9A}"/>
    <cellStyle name="Input 5 5 3 4 2" xfId="10001" xr:uid="{37DA3751-2762-4841-8539-DC602CFCC020}"/>
    <cellStyle name="Input 5 5 3 4 2 2" xfId="46272" xr:uid="{1FCE51C9-ED4E-44A0-ABC2-63E2C1DA3466}"/>
    <cellStyle name="Input 5 5 3 4 3" xfId="27584" xr:uid="{C8F0687A-DB7B-4EF0-9B54-00180F01F996}"/>
    <cellStyle name="Input 5 5 3 5" xfId="10002" xr:uid="{19EAB747-6980-4A62-BC7D-FB25956DF83F}"/>
    <cellStyle name="Input 5 5 3 5 2" xfId="10003" xr:uid="{6F00F574-6C80-41BC-81F7-F232D6271F27}"/>
    <cellStyle name="Input 5 5 3 5 2 2" xfId="30538" xr:uid="{9B7DE770-8133-403B-93B3-0F71939F4592}"/>
    <cellStyle name="Input 5 5 3 5 3" xfId="36442" xr:uid="{2B127C54-BF97-426C-9778-3C42B0314621}"/>
    <cellStyle name="Input 5 5 3 6" xfId="10004" xr:uid="{CBB0A827-4C46-465C-BCFC-320742961889}"/>
    <cellStyle name="Input 5 5 3 6 2" xfId="30713" xr:uid="{B73E96E2-2E72-434C-99A8-B229C201A624}"/>
    <cellStyle name="Input 5 5 3 7" xfId="28466" xr:uid="{FFD44385-7892-4D86-A156-21623AF411C2}"/>
    <cellStyle name="Input 5 5 4" xfId="2139" xr:uid="{21A69860-C0A4-496A-A67E-918340EDF164}"/>
    <cellStyle name="Input 5 5 4 2" xfId="10005" xr:uid="{ED6AAF82-5640-499C-9E6D-42B263FA83A7}"/>
    <cellStyle name="Input 5 5 4 2 2" xfId="10006" xr:uid="{79C03721-6A80-4793-A366-B7F14F0C188C}"/>
    <cellStyle name="Input 5 5 4 2 2 2" xfId="10007" xr:uid="{147167E3-CBE4-42E3-9C18-F7C208B67745}"/>
    <cellStyle name="Input 5 5 4 2 2 2 2" xfId="44402" xr:uid="{E3080508-43D3-42F0-9A06-389B3093FBBB}"/>
    <cellStyle name="Input 5 5 4 2 2 3" xfId="35624" xr:uid="{0060F40F-0F8C-4620-82FD-5C40CF0E7A9B}"/>
    <cellStyle name="Input 5 5 4 2 3" xfId="10008" xr:uid="{1F089486-5D00-43E2-AC9C-0B87FEEA6D55}"/>
    <cellStyle name="Input 5 5 4 2 3 2" xfId="10009" xr:uid="{6B52CC6C-A349-4497-ABA2-509AF74BE2D9}"/>
    <cellStyle name="Input 5 5 4 2 3 2 2" xfId="25871" xr:uid="{04401E9B-C987-44F7-ABB3-5069B1BBA09F}"/>
    <cellStyle name="Input 5 5 4 2 3 3" xfId="47793" xr:uid="{BE2814C7-484C-446A-8271-069C23056653}"/>
    <cellStyle name="Input 5 5 4 2 4" xfId="10010" xr:uid="{EE5FA664-72BD-4B5C-96CE-08C0BDFE6A6A}"/>
    <cellStyle name="Input 5 5 4 2 4 2" xfId="41035" xr:uid="{97CCA91A-FB7E-48EC-B07D-08DE1FEDB50D}"/>
    <cellStyle name="Input 5 5 4 2 5" xfId="33095" xr:uid="{AAEF6185-A503-4D8A-9000-294C4787D06A}"/>
    <cellStyle name="Input 5 5 4 3" xfId="10011" xr:uid="{B0A5FF7D-2057-48B6-BEDA-254066FEC1D8}"/>
    <cellStyle name="Input 5 5 4 3 2" xfId="10012" xr:uid="{A50A991C-5E34-451F-AC63-F241998141CE}"/>
    <cellStyle name="Input 5 5 4 3 2 2" xfId="28601" xr:uid="{2ECC565F-3D79-4B12-95E3-2934A088A90B}"/>
    <cellStyle name="Input 5 5 4 3 3" xfId="34854" xr:uid="{2045BDFC-F514-4A92-A54F-5E8C5B38DF6B}"/>
    <cellStyle name="Input 5 5 4 4" xfId="10013" xr:uid="{2EDD971B-1879-442B-BBC1-0542A00BA979}"/>
    <cellStyle name="Input 5 5 4 4 2" xfId="10014" xr:uid="{170A832D-5E67-45BF-9AC0-B5705E9BEC17}"/>
    <cellStyle name="Input 5 5 4 4 2 2" xfId="41036" xr:uid="{1F6A4F86-B27B-4EC9-9410-C403F9CC129C}"/>
    <cellStyle name="Input 5 5 4 4 3" xfId="36577" xr:uid="{1DA93A2E-3166-4BED-8F4A-1845BE65998D}"/>
    <cellStyle name="Input 5 5 4 5" xfId="10015" xr:uid="{B86C78CF-ED3B-404C-A942-68CA880F9573}"/>
    <cellStyle name="Input 5 5 4 5 2" xfId="41037" xr:uid="{2B7EC9E7-70A4-4498-95A3-71A4A00CD97C}"/>
    <cellStyle name="Input 5 5 4 6" xfId="45808" xr:uid="{03899199-C5D5-4472-BC8A-ABF16C4B37D1}"/>
    <cellStyle name="Input 5 5 5" xfId="10016" xr:uid="{028E4B69-C21C-4D67-B87A-EC3F5438985D}"/>
    <cellStyle name="Input 5 5 5 2" xfId="10017" xr:uid="{2F5FF622-DBBE-4394-BB41-3A68FE91566A}"/>
    <cellStyle name="Input 5 5 5 2 2" xfId="10018" xr:uid="{10717C6F-77A7-4FC7-8CE8-A9DEADA64377}"/>
    <cellStyle name="Input 5 5 5 2 2 2" xfId="38360" xr:uid="{B43D181D-83BD-418E-A82F-1959D8357E1E}"/>
    <cellStyle name="Input 5 5 5 2 3" xfId="30495" xr:uid="{1C97477E-35E7-407B-9FEE-7965AE7B18D0}"/>
    <cellStyle name="Input 5 5 5 3" xfId="10019" xr:uid="{C82A10CC-22A1-4A8B-AF35-607FD2A38B43}"/>
    <cellStyle name="Input 5 5 5 3 2" xfId="10020" xr:uid="{5C33A883-3C52-4AFD-9317-6305124FA0D5}"/>
    <cellStyle name="Input 5 5 5 3 2 2" xfId="29062" xr:uid="{19656A75-C061-4C9F-AC5A-09C918D31C2C}"/>
    <cellStyle name="Input 5 5 5 3 3" xfId="26146" xr:uid="{48BBD7A5-CBBF-43E3-BFA9-B9CBF3320474}"/>
    <cellStyle name="Input 5 5 5 4" xfId="10021" xr:uid="{2A8F1652-A914-4C00-9BF8-02E717F701BF}"/>
    <cellStyle name="Input 5 5 5 4 2" xfId="27095" xr:uid="{DB6F2342-6082-4244-947E-39921F715A91}"/>
    <cellStyle name="Input 5 5 5 5" xfId="32542" xr:uid="{0B279361-8553-4A22-8B3C-425FBBB477F8}"/>
    <cellStyle name="Input 5 5 6" xfId="10022" xr:uid="{6B7F2919-7D79-4974-8182-09D868A0104B}"/>
    <cellStyle name="Input 5 5 6 2" xfId="10023" xr:uid="{25C588B5-3AB0-44F7-9672-72C49D20BDB1}"/>
    <cellStyle name="Input 5 5 6 2 2" xfId="39037" xr:uid="{A31E5511-2BDA-443C-A595-6EE58E3F4145}"/>
    <cellStyle name="Input 5 5 6 3" xfId="48146" xr:uid="{C7DB5238-F9A7-4017-84A1-54C933AB7BF8}"/>
    <cellStyle name="Input 5 5 7" xfId="10024" xr:uid="{43FC32F0-6E53-44AF-A2A3-C64303266F3B}"/>
    <cellStyle name="Input 5 5 7 2" xfId="10025" xr:uid="{CF85D83C-D741-4D2F-A94B-FB85D202F581}"/>
    <cellStyle name="Input 5 5 7 2 2" xfId="41038" xr:uid="{BDFF392C-E4A4-404B-9429-99997A2646D3}"/>
    <cellStyle name="Input 5 5 7 3" xfId="47756" xr:uid="{9419F9DC-9167-4DAB-B75E-555A216EAF1A}"/>
    <cellStyle name="Input 5 5 8" xfId="10026" xr:uid="{F05B3B61-BA76-4BFB-97DD-E239C3C8229A}"/>
    <cellStyle name="Input 5 5 8 2" xfId="41039" xr:uid="{2090FAE9-F6BA-4715-9C41-22752D3699D8}"/>
    <cellStyle name="Input 5 5 9" xfId="31319" xr:uid="{235D1498-5383-4E82-B43A-8AB78E3A4ACB}"/>
    <cellStyle name="Input 5 6" xfId="1098" xr:uid="{F4EFB5C2-B1BF-4EF0-BBB1-989FB58732F5}"/>
    <cellStyle name="Input 5 6 2" xfId="2109" xr:uid="{62190032-3FA1-46E8-B39A-0CD31DFEA115}"/>
    <cellStyle name="Input 5 6 2 2" xfId="10027" xr:uid="{445505DA-F5A3-4C88-AA04-9122685063DA}"/>
    <cellStyle name="Input 5 6 2 2 2" xfId="10028" xr:uid="{160C83FB-00A2-402E-8BEA-D2F4A5A7A28C}"/>
    <cellStyle name="Input 5 6 2 2 2 2" xfId="10029" xr:uid="{6012ABAB-C71F-4DCF-AF61-ED37AD57AE1D}"/>
    <cellStyle name="Input 5 6 2 2 2 2 2" xfId="28979" xr:uid="{814996C6-0041-4D0F-B565-FC5E85122118}"/>
    <cellStyle name="Input 5 6 2 2 2 3" xfId="43880" xr:uid="{01EA2AAE-8228-4A85-B418-CC3D02628F6C}"/>
    <cellStyle name="Input 5 6 2 2 3" xfId="10030" xr:uid="{AA244666-9BF1-426A-A03E-FB289C8E5E36}"/>
    <cellStyle name="Input 5 6 2 2 3 2" xfId="10031" xr:uid="{83DB522E-4228-401E-8C74-222BBBF63390}"/>
    <cellStyle name="Input 5 6 2 2 3 2 2" xfId="41040" xr:uid="{B5B294BB-685C-42AD-B907-746E7FD772A9}"/>
    <cellStyle name="Input 5 6 2 2 3 3" xfId="36100" xr:uid="{02F321B7-08AD-4658-AB68-814B0AEFB805}"/>
    <cellStyle name="Input 5 6 2 2 4" xfId="10032" xr:uid="{B2F16682-CA86-4BFB-BF72-CF53A932B4EA}"/>
    <cellStyle name="Input 5 6 2 2 4 2" xfId="25660" xr:uid="{D259183B-0D19-402F-B665-1E50D28FB3B4}"/>
    <cellStyle name="Input 5 6 2 2 5" xfId="25662" xr:uid="{D83A1796-E970-4A67-BFD8-FD7B1990739B}"/>
    <cellStyle name="Input 5 6 2 3" xfId="10033" xr:uid="{F9FE2067-E565-4774-8E3A-3B00FF3B86F6}"/>
    <cellStyle name="Input 5 6 2 3 2" xfId="10034" xr:uid="{E98E809D-EED0-401B-877C-AE1AA17F8B88}"/>
    <cellStyle name="Input 5 6 2 3 2 2" xfId="48593" xr:uid="{2EA91B18-5B4E-4E05-A0B8-47C2CEE972B1}"/>
    <cellStyle name="Input 5 6 2 3 3" xfId="34025" xr:uid="{6D63DA50-1D01-4C94-9BAC-3F4C0C848525}"/>
    <cellStyle name="Input 5 6 2 4" xfId="10035" xr:uid="{97F716D3-6417-457E-AD50-1C37BF9CD00C}"/>
    <cellStyle name="Input 5 6 2 4 2" xfId="10036" xr:uid="{972910E8-B17D-480D-BBB5-E606A7D8D3ED}"/>
    <cellStyle name="Input 5 6 2 4 2 2" xfId="44231" xr:uid="{E18AFC58-A272-4015-AC91-369DDFBBB262}"/>
    <cellStyle name="Input 5 6 2 4 3" xfId="29519" xr:uid="{4077D785-7CC5-430E-AF4A-C4DD2872DFD1}"/>
    <cellStyle name="Input 5 6 2 5" xfId="10037" xr:uid="{9A7F8B95-4992-4689-87FF-ECCF8E93F902}"/>
    <cellStyle name="Input 5 6 2 5 2" xfId="41041" xr:uid="{88304046-573C-4CAA-B213-467EEF8A0D99}"/>
    <cellStyle name="Input 5 6 2 6" xfId="25227" xr:uid="{6285AF49-1AF9-46E8-B954-4E09A01DC2DB}"/>
    <cellStyle name="Input 5 6 3" xfId="10038" xr:uid="{F3E448CE-1E6E-446F-ABF3-D58753F028DF}"/>
    <cellStyle name="Input 5 6 3 2" xfId="10039" xr:uid="{7D8AC97E-B43F-4FFE-8732-CA30AD3F1318}"/>
    <cellStyle name="Input 5 6 3 2 2" xfId="10040" xr:uid="{08D514C2-D05C-4B26-A756-8277975A890D}"/>
    <cellStyle name="Input 5 6 3 2 2 2" xfId="39582" xr:uid="{CFF3D484-1CA9-4801-8DEC-89BD156D66CD}"/>
    <cellStyle name="Input 5 6 3 2 3" xfId="35718" xr:uid="{22C84F1E-2BC2-45EC-A1A5-B6D8E1BE4715}"/>
    <cellStyle name="Input 5 6 3 3" xfId="10041" xr:uid="{ED9151CE-2BD2-4262-92C7-C7A11E34A344}"/>
    <cellStyle name="Input 5 6 3 3 2" xfId="10042" xr:uid="{B2A1514F-A2C4-4587-9257-8567260E705A}"/>
    <cellStyle name="Input 5 6 3 3 2 2" xfId="41042" xr:uid="{EC0EE892-45B8-4918-83C9-B18F907CEB26}"/>
    <cellStyle name="Input 5 6 3 3 3" xfId="47406" xr:uid="{5508B599-05EC-46CC-AAA7-84F26601BE03}"/>
    <cellStyle name="Input 5 6 3 4" xfId="10043" xr:uid="{D856AD5B-EA74-487A-844A-362E75886060}"/>
    <cellStyle name="Input 5 6 3 4 2" xfId="41043" xr:uid="{0E56C0BA-2AFC-4B6E-B287-13969A6E708F}"/>
    <cellStyle name="Input 5 6 3 5" xfId="32525" xr:uid="{62D33641-B164-4DB4-ABCA-CE82E6EDAF0E}"/>
    <cellStyle name="Input 5 6 4" xfId="10044" xr:uid="{CC00DD90-C5B2-4E4A-8C4A-BE238FF9C0F9}"/>
    <cellStyle name="Input 5 6 4 2" xfId="10045" xr:uid="{D8D27DE6-1427-434C-9E05-48D99A53572C}"/>
    <cellStyle name="Input 5 6 4 2 2" xfId="46883" xr:uid="{F00E7A83-DAA4-4656-B613-A8FBB0481A34}"/>
    <cellStyle name="Input 5 6 4 3" xfId="28192" xr:uid="{374BB41F-BE54-4DE3-8B27-00C03EA471C7}"/>
    <cellStyle name="Input 5 6 5" xfId="10046" xr:uid="{F48399EA-01FD-4A17-BAA1-AE33281941E1}"/>
    <cellStyle name="Input 5 6 5 2" xfId="10047" xr:uid="{32D27AE0-DD80-4BF7-B490-7FDED48D68A2}"/>
    <cellStyle name="Input 5 6 5 2 2" xfId="41044" xr:uid="{8D5DD2C7-2445-42F0-A84A-588CF4CFF1F6}"/>
    <cellStyle name="Input 5 6 5 3" xfId="36678" xr:uid="{865CB3E5-3D59-48C5-8030-9026B4D9E5DC}"/>
    <cellStyle name="Input 5 6 6" xfId="10048" xr:uid="{F3617E1A-44AD-45D3-8163-859EE3F1D2A4}"/>
    <cellStyle name="Input 5 6 6 2" xfId="41045" xr:uid="{FDA0B7EC-4384-460C-BF10-143D7B15B11D}"/>
    <cellStyle name="Input 5 6 7" xfId="25358" xr:uid="{D5AD067A-7812-4409-9353-3A07FA577D0E}"/>
    <cellStyle name="Input 5 7" xfId="1227" xr:uid="{A30B104E-2AA2-4EC1-8D5D-2AB702D0E37F}"/>
    <cellStyle name="Input 5 7 2" xfId="2227" xr:uid="{5B35E04B-66DA-44BB-B183-8BFB1C48366C}"/>
    <cellStyle name="Input 5 7 2 2" xfId="10049" xr:uid="{27AF601A-FAA7-4090-95F0-0A34AAC3E8F0}"/>
    <cellStyle name="Input 5 7 2 2 2" xfId="10050" xr:uid="{5B4DA4F7-46CB-4264-BF91-256E2C753A4E}"/>
    <cellStyle name="Input 5 7 2 2 2 2" xfId="10051" xr:uid="{424F8775-466A-4F38-B2C2-60997FF53653}"/>
    <cellStyle name="Input 5 7 2 2 2 2 2" xfId="27853" xr:uid="{83BEDEE7-27C7-43C7-ACA8-7C200FF68744}"/>
    <cellStyle name="Input 5 7 2 2 2 3" xfId="35549" xr:uid="{F3348755-D6CF-4F93-B972-9B724B382F09}"/>
    <cellStyle name="Input 5 7 2 2 3" xfId="10052" xr:uid="{B74DF9CF-C0BC-4087-B9A7-21F348CB5CF9}"/>
    <cellStyle name="Input 5 7 2 2 3 2" xfId="10053" xr:uid="{4166C077-19A7-4925-B547-573987474218}"/>
    <cellStyle name="Input 5 7 2 2 3 2 2" xfId="47246" xr:uid="{9F08DD31-2AE3-461D-BA1D-58D9318B431F}"/>
    <cellStyle name="Input 5 7 2 2 3 3" xfId="37268" xr:uid="{9F49C07F-5235-4C1E-9CA6-998FD3E5FEB3}"/>
    <cellStyle name="Input 5 7 2 2 4" xfId="10054" xr:uid="{D590B455-5FEF-4FF1-942B-4A6A06CE96D8}"/>
    <cellStyle name="Input 5 7 2 2 4 2" xfId="45594" xr:uid="{313D680A-258E-46DC-8897-AC198C71F82E}"/>
    <cellStyle name="Input 5 7 2 2 5" xfId="28910" xr:uid="{B7DC94DD-0CFD-4AC6-B8A9-03483195894F}"/>
    <cellStyle name="Input 5 7 2 3" xfId="10055" xr:uid="{8FDD1BBA-C229-4128-992D-CC5BC0069D43}"/>
    <cellStyle name="Input 5 7 2 3 2" xfId="10056" xr:uid="{A383AE93-E095-4865-AE24-2AFF83053A2A}"/>
    <cellStyle name="Input 5 7 2 3 2 2" xfId="48215" xr:uid="{3D981D9E-D91A-4661-9C01-F6BC116458F0}"/>
    <cellStyle name="Input 5 7 2 3 3" xfId="44345" xr:uid="{AFA99001-35BF-4413-A4B3-58BF551D5C84}"/>
    <cellStyle name="Input 5 7 2 4" xfId="10057" xr:uid="{8C7D2BCD-8AAC-4E17-A626-E43C213150A6}"/>
    <cellStyle name="Input 5 7 2 4 2" xfId="10058" xr:uid="{96ECD0ED-24E3-44AA-9717-5E9F50DB53E0}"/>
    <cellStyle name="Input 5 7 2 4 2 2" xfId="41046" xr:uid="{AB9919CB-E39F-440C-8BD6-57632BA28B26}"/>
    <cellStyle name="Input 5 7 2 4 3" xfId="49489" xr:uid="{0815DCFD-0757-4772-BBD0-0089539F5DBF}"/>
    <cellStyle name="Input 5 7 2 5" xfId="10059" xr:uid="{57BE98E7-3586-41BF-A925-F3183A0DF924}"/>
    <cellStyle name="Input 5 7 2 5 2" xfId="41047" xr:uid="{7EE0238B-C1A9-43A1-93ED-239429D7E182}"/>
    <cellStyle name="Input 5 7 2 6" xfId="25759" xr:uid="{20D8BAB2-E0D5-4834-AC8B-D498E0C777DA}"/>
    <cellStyle name="Input 5 7 3" xfId="10060" xr:uid="{D5CFE53B-28CC-45E3-BC91-060FCA1A7F91}"/>
    <cellStyle name="Input 5 7 3 2" xfId="10061" xr:uid="{0BC6E3A1-D737-411A-AFF1-D309CE0FD018}"/>
    <cellStyle name="Input 5 7 3 2 2" xfId="10062" xr:uid="{26826FF9-881A-47BC-864D-C73A096DA789}"/>
    <cellStyle name="Input 5 7 3 2 2 2" xfId="30669" xr:uid="{167862D6-93EC-4421-87F9-39117736CE49}"/>
    <cellStyle name="Input 5 7 3 2 3" xfId="33515" xr:uid="{7312B492-122A-4092-B2D6-43874767B551}"/>
    <cellStyle name="Input 5 7 3 3" xfId="10063" xr:uid="{A1456FE6-3F87-40E5-AB75-AD9919FA1EF1}"/>
    <cellStyle name="Input 5 7 3 3 2" xfId="10064" xr:uid="{E78DFE48-B9D9-4EC5-93BD-4FE93874A9C2}"/>
    <cellStyle name="Input 5 7 3 3 2 2" xfId="41048" xr:uid="{49F69ECD-4CBF-4F59-8BE2-7DFE539576E5}"/>
    <cellStyle name="Input 5 7 3 3 3" xfId="45514" xr:uid="{9F2074BF-E928-447B-97F8-DB3B12D9066B}"/>
    <cellStyle name="Input 5 7 3 4" xfId="10065" xr:uid="{A33F9390-BA6E-48AC-83B1-A7D4EC5588D2}"/>
    <cellStyle name="Input 5 7 3 4 2" xfId="41049" xr:uid="{D6A2D32E-B66E-4FDB-9C51-EA12F4C18412}"/>
    <cellStyle name="Input 5 7 3 5" xfId="32591" xr:uid="{C68F986F-FC42-4F4A-BF54-98A23E5E82E3}"/>
    <cellStyle name="Input 5 7 4" xfId="10066" xr:uid="{7F03C003-BD1A-436B-9424-2EC7763DC2DF}"/>
    <cellStyle name="Input 5 7 4 2" xfId="10067" xr:uid="{1C8B9414-F965-4DD3-82F8-8383F09E5168}"/>
    <cellStyle name="Input 5 7 4 2 2" xfId="25946" xr:uid="{DEEC76E0-0318-4253-A546-1BB39ADC6C05}"/>
    <cellStyle name="Input 5 7 4 3" xfId="35153" xr:uid="{D71555CF-E993-4CA6-8F56-05A17A7DA9C4}"/>
    <cellStyle name="Input 5 7 5" xfId="10068" xr:uid="{D314A4C0-CC70-465D-9A7E-2BC19027A1E3}"/>
    <cellStyle name="Input 5 7 5 2" xfId="10069" xr:uid="{6B64A341-6B4B-41B5-85BA-8B52A8025B50}"/>
    <cellStyle name="Input 5 7 5 2 2" xfId="41050" xr:uid="{2733DF57-CA3B-4DB2-A5FC-045AF92FD59F}"/>
    <cellStyle name="Input 5 7 5 3" xfId="36814" xr:uid="{8F2A7C06-C98C-48A6-AFA3-AAC35F80C91F}"/>
    <cellStyle name="Input 5 7 6" xfId="10070" xr:uid="{0F530EC9-1508-49F0-8333-D69C48F478B0}"/>
    <cellStyle name="Input 5 7 6 2" xfId="41051" xr:uid="{1C296CEE-77D9-4F0B-A647-12A6F0896C1D}"/>
    <cellStyle name="Input 5 7 7" xfId="31697" xr:uid="{457B79B8-E744-4FF4-8A10-3A38009DC4EC}"/>
    <cellStyle name="Input 5 8" xfId="1073" xr:uid="{505BE7FB-FF93-4E83-A6BC-B1161C1E9A6E}"/>
    <cellStyle name="Input 5 8 2" xfId="10071" xr:uid="{99D1A8E6-07F8-4069-95BA-0BAB818F0688}"/>
    <cellStyle name="Input 5 8 2 2" xfId="10072" xr:uid="{2EFD616E-DEAE-4CA4-B77A-2F24580DBFE5}"/>
    <cellStyle name="Input 5 8 2 2 2" xfId="10073" xr:uid="{101CD9DD-B711-4539-9CDC-EF3D3F0DFB9E}"/>
    <cellStyle name="Input 5 8 2 2 2 2" xfId="38252" xr:uid="{97F35C09-99C5-4935-97BA-D5977BEA640F}"/>
    <cellStyle name="Input 5 8 2 2 3" xfId="27221" xr:uid="{F1526F66-E605-42A2-81BE-F7316BE4D35A}"/>
    <cellStyle name="Input 5 8 2 3" xfId="10074" xr:uid="{AA82035D-7142-41A9-940A-2BD9D649B265}"/>
    <cellStyle name="Input 5 8 2 3 2" xfId="10075" xr:uid="{91B274A2-9FE6-465C-BA7A-E507F6229F05}"/>
    <cellStyle name="Input 5 8 2 3 2 2" xfId="41052" xr:uid="{00611027-C329-41D4-9C0C-467F001A0D29}"/>
    <cellStyle name="Input 5 8 2 3 3" xfId="28720" xr:uid="{07F344A5-2EFC-41A9-86FA-34EB513C399E}"/>
    <cellStyle name="Input 5 8 2 4" xfId="10076" xr:uid="{3B017A24-62BE-43E7-83A4-300D19B5B9FB}"/>
    <cellStyle name="Input 5 8 2 4 2" xfId="31212" xr:uid="{4C7D5AAB-CDCA-4B46-88BF-66ACC212A8C9}"/>
    <cellStyle name="Input 5 8 2 5" xfId="32517" xr:uid="{496E9A45-E352-413E-AB4C-98AA42173CA2}"/>
    <cellStyle name="Input 5 8 3" xfId="10077" xr:uid="{C3DE1104-065E-4C0A-995B-A9D84EE75A7D}"/>
    <cellStyle name="Input 5 8 3 2" xfId="10078" xr:uid="{E5B6A9D0-3D92-442B-B351-2F62E46CC799}"/>
    <cellStyle name="Input 5 8 3 2 2" xfId="38316" xr:uid="{B191F85B-4A7F-45CC-8CB2-CBD95F2998EF}"/>
    <cellStyle name="Input 5 8 3 3" xfId="44511" xr:uid="{CCC3B36E-2371-4A52-A373-CE0BB9BD0052}"/>
    <cellStyle name="Input 5 8 4" xfId="10079" xr:uid="{B62C0FB3-BF07-4414-9AD3-5BB068C30FB6}"/>
    <cellStyle name="Input 5 8 4 2" xfId="10080" xr:uid="{C52139B8-706F-4627-824E-E7B9CEE5B5E4}"/>
    <cellStyle name="Input 5 8 4 2 2" xfId="41053" xr:uid="{0ABB5E92-4127-47C7-8084-E3C5D23B4ABB}"/>
    <cellStyle name="Input 5 8 4 3" xfId="36076" xr:uid="{9F61D15D-92BE-44ED-93CB-5AF6CDED29A9}"/>
    <cellStyle name="Input 5 8 5" xfId="10081" xr:uid="{A595C040-DF50-41D4-BF1B-3B6D178B9D23}"/>
    <cellStyle name="Input 5 8 5 2" xfId="41054" xr:uid="{32C7901D-651A-4F10-B93A-88E14A690376}"/>
    <cellStyle name="Input 5 8 6" xfId="32003" xr:uid="{79E58760-6D70-4EAA-9A29-D29A7E7A9CC0}"/>
    <cellStyle name="Input 5 9" xfId="2860" xr:uid="{7A764878-288A-4065-82E2-980D42B48825}"/>
    <cellStyle name="Input 5 9 2" xfId="10082" xr:uid="{3AEA5260-3588-4066-8543-D943BB4B78EB}"/>
    <cellStyle name="Input 5 9 2 2" xfId="10083" xr:uid="{78990E33-FBD1-4A27-A25E-A2ED5CF87025}"/>
    <cellStyle name="Input 5 9 2 2 2" xfId="48890" xr:uid="{BCC2C2B9-F294-425E-AA7F-08FAF7CB641D}"/>
    <cellStyle name="Input 5 9 2 3" xfId="35648" xr:uid="{8A0C06F6-8A90-491F-AB47-9864B8B56B60}"/>
    <cellStyle name="Input 5 9 3" xfId="10084" xr:uid="{B77C630E-E842-4CF5-9C1A-4319A24B2565}"/>
    <cellStyle name="Input 5 9 3 2" xfId="10085" xr:uid="{C16C9B46-0D65-448F-8F32-25C8004B92F9}"/>
    <cellStyle name="Input 5 9 3 2 2" xfId="41055" xr:uid="{BC5C23EE-ADB1-46D4-9221-C28320F71B29}"/>
    <cellStyle name="Input 5 9 3 3" xfId="30313" xr:uid="{F0261E0F-3AC7-400F-89C8-54C5960B52F7}"/>
    <cellStyle name="Input 5 9 4" xfId="10086" xr:uid="{D71C47E0-75B4-408F-970B-0C0C1D2E01C7}"/>
    <cellStyle name="Input 5 9 4 2" xfId="41056" xr:uid="{CB53233D-E400-4B48-8625-63E4DE34F0D3}"/>
    <cellStyle name="Input 5 9 5" xfId="48666" xr:uid="{5C4BD2E9-EE7C-44A7-A1EB-92E655551A0E}"/>
    <cellStyle name="Input 6" xfId="329" xr:uid="{D4E609B7-7296-45FE-B38B-207C36A27CC8}"/>
    <cellStyle name="Input 6 10" xfId="10087" xr:uid="{093BED56-F942-437B-91DE-79EC57E92D0E}"/>
    <cellStyle name="Input 6 10 2" xfId="10088" xr:uid="{4697255F-17DB-4F4F-8AC4-324C6B28ADB8}"/>
    <cellStyle name="Input 6 10 2 2" xfId="39159" xr:uid="{FB1D3C30-76FB-4572-ACF4-4451A92A623C}"/>
    <cellStyle name="Input 6 10 3" xfId="49180" xr:uid="{38077099-D39F-4DAA-8182-A2DF812C73F4}"/>
    <cellStyle name="Input 6 11" xfId="10089" xr:uid="{94F0C145-0318-4659-A3C7-29A153002DAF}"/>
    <cellStyle name="Input 6 11 2" xfId="10090" xr:uid="{0908F1C9-D1C7-4DDD-B17D-C2426BE85573}"/>
    <cellStyle name="Input 6 11 2 2" xfId="41057" xr:uid="{AD74E970-2775-4A3C-AE92-2EB13912B678}"/>
    <cellStyle name="Input 6 11 3" xfId="37011" xr:uid="{23C11813-A36D-4AC1-865C-E59705F923D5}"/>
    <cellStyle name="Input 6 12" xfId="10091" xr:uid="{AD84B1F5-22BA-4DEB-BF79-8C7FC9918C59}"/>
    <cellStyle name="Input 6 12 2" xfId="25891" xr:uid="{73A8AE57-7D9A-4216-82C4-B807DA25EC9A}"/>
    <cellStyle name="Input 6 13" xfId="31392" xr:uid="{434D1F04-EE7A-49EB-8FDD-A2CA66906D22}"/>
    <cellStyle name="Input 6 2" xfId="887" xr:uid="{67703447-1C0A-48D8-9120-7D2E0B31BFE2}"/>
    <cellStyle name="Input 6 2 10" xfId="10092" xr:uid="{B86E0F3F-52D7-4C09-B6E4-22272F691FE5}"/>
    <cellStyle name="Input 6 2 10 2" xfId="47483" xr:uid="{065B3516-9E55-4C98-A3BE-F43CF14EDE17}"/>
    <cellStyle name="Input 6 2 11" xfId="48411" xr:uid="{8A8C4C3D-392D-4B0C-999B-856D426F61BB}"/>
    <cellStyle name="Input 6 2 2" xfId="1141" xr:uid="{B9616A29-ED66-49CF-97C4-E72B29A08BF7}"/>
    <cellStyle name="Input 6 2 2 10" xfId="10093" xr:uid="{0C34BF92-1088-44E2-A7E4-380E26837B76}"/>
    <cellStyle name="Input 6 2 2 10 2" xfId="31070" xr:uid="{69456AAB-421D-43B5-AF97-97928AC7D4C8}"/>
    <cellStyle name="Input 6 2 2 11" xfId="31480" xr:uid="{6D34F70E-E739-4255-8293-52D1F1EA30FA}"/>
    <cellStyle name="Input 6 2 2 2" xfId="1256" xr:uid="{3BC60BF7-16C7-43C1-B32F-629682D60E80}"/>
    <cellStyle name="Input 6 2 2 2 2" xfId="1567" xr:uid="{227C6BC6-D5A7-433A-8C8E-28BB3F91C066}"/>
    <cellStyle name="Input 6 2 2 2 2 2" xfId="2558" xr:uid="{D3A5DBAB-A63D-42F5-9011-3B160BB3F427}"/>
    <cellStyle name="Input 6 2 2 2 2 2 2" xfId="10094" xr:uid="{E9A703E0-1511-4B93-9383-DF0B48AA5346}"/>
    <cellStyle name="Input 6 2 2 2 2 2 2 2" xfId="10095" xr:uid="{D32E15EE-B2BF-4BE4-8AE5-846C7ABA5D6C}"/>
    <cellStyle name="Input 6 2 2 2 2 2 2 2 2" xfId="10096" xr:uid="{82B95586-B90C-4EDF-85A7-1C9364140772}"/>
    <cellStyle name="Input 6 2 2 2 2 2 2 2 2 2" xfId="37690" xr:uid="{2EE19AFF-5E94-4D7B-9F98-A90E88F349F3}"/>
    <cellStyle name="Input 6 2 2 2 2 2 2 2 3" xfId="33486" xr:uid="{23591B19-8BA7-4837-AEFD-73DFAC96E08A}"/>
    <cellStyle name="Input 6 2 2 2 2 2 2 3" xfId="10097" xr:uid="{4E8E5116-460B-4AB3-9145-4D0A195CC961}"/>
    <cellStyle name="Input 6 2 2 2 2 2 2 3 2" xfId="10098" xr:uid="{83B650D6-C141-45EE-9A53-DC7638D3BBF3}"/>
    <cellStyle name="Input 6 2 2 2 2 2 2 3 2 2" xfId="44399" xr:uid="{3B6A3C72-F1E9-418F-8D5C-B48BBDDE5DFF}"/>
    <cellStyle name="Input 6 2 2 2 2 2 2 3 3" xfId="34604" xr:uid="{8097FD27-87FF-48DD-9E95-FB73827B943D}"/>
    <cellStyle name="Input 6 2 2 2 2 2 2 4" xfId="10099" xr:uid="{CEBFB890-E39F-40AD-B2F0-76BDA79D0C4E}"/>
    <cellStyle name="Input 6 2 2 2 2 2 2 4 2" xfId="29578" xr:uid="{87F46BB0-8635-4E87-BEF8-4F235A7F3564}"/>
    <cellStyle name="Input 6 2 2 2 2 2 2 5" xfId="44774" xr:uid="{80835768-B834-447F-8613-1A02E187361A}"/>
    <cellStyle name="Input 6 2 2 2 2 2 3" xfId="10100" xr:uid="{19E2E75E-4036-4884-9BD5-BCCFC732ACF5}"/>
    <cellStyle name="Input 6 2 2 2 2 2 3 2" xfId="10101" xr:uid="{BE9677B6-70AD-4CE7-93AE-7E9F9FAA6981}"/>
    <cellStyle name="Input 6 2 2 2 2 2 3 2 2" xfId="39324" xr:uid="{ADAF6C06-5D9C-48F7-B69E-66AE8DBBA378}"/>
    <cellStyle name="Input 6 2 2 2 2 2 3 3" xfId="29574" xr:uid="{4ED06360-EF87-4B1A-863E-31A653B76C49}"/>
    <cellStyle name="Input 6 2 2 2 2 2 4" xfId="10102" xr:uid="{BD68EE27-A92E-4DDA-BA26-2A0141E9A90C}"/>
    <cellStyle name="Input 6 2 2 2 2 2 4 2" xfId="10103" xr:uid="{438D05F3-6FB8-4C0C-9931-D01A9A9F8B55}"/>
    <cellStyle name="Input 6 2 2 2 2 2 4 2 2" xfId="41058" xr:uid="{0CEA52CE-0B61-4FB9-A034-0515B49513D1}"/>
    <cellStyle name="Input 6 2 2 2 2 2 4 3" xfId="47878" xr:uid="{34FB12B0-0716-4582-9CA6-9D060E060149}"/>
    <cellStyle name="Input 6 2 2 2 2 2 5" xfId="10104" xr:uid="{B656DA9C-9B2D-4D73-93A1-08F518A3A865}"/>
    <cellStyle name="Input 6 2 2 2 2 2 5 2" xfId="41059" xr:uid="{41FB3C7B-5E74-4671-ACC6-FEFA7EFD364B}"/>
    <cellStyle name="Input 6 2 2 2 2 2 6" xfId="32245" xr:uid="{562A56D4-8C50-4B1B-97E2-D3675C753DE4}"/>
    <cellStyle name="Input 6 2 2 2 2 3" xfId="10105" xr:uid="{EF75CB4E-EDA9-4B9E-920D-CD6B6A4382FE}"/>
    <cellStyle name="Input 6 2 2 2 2 3 2" xfId="10106" xr:uid="{66D35248-82B4-4DF9-97A4-99B8C924843E}"/>
    <cellStyle name="Input 6 2 2 2 2 3 2 2" xfId="10107" xr:uid="{7D5A406B-CA4C-44CD-96D3-F1C8BD18437A}"/>
    <cellStyle name="Input 6 2 2 2 2 3 2 2 2" xfId="39514" xr:uid="{ED6E0149-6BDB-4B04-A2D1-801D120FF5BB}"/>
    <cellStyle name="Input 6 2 2 2 2 3 2 3" xfId="43799" xr:uid="{44A5B3D9-85C7-486D-B434-B8D06B98242B}"/>
    <cellStyle name="Input 6 2 2 2 2 3 3" xfId="10108" xr:uid="{4B52BEAC-56B7-4EE7-A159-8DED853C224D}"/>
    <cellStyle name="Input 6 2 2 2 2 3 3 2" xfId="10109" xr:uid="{4BD8A9F1-2FBF-4A6E-B306-7C9154193507}"/>
    <cellStyle name="Input 6 2 2 2 2 3 3 2 2" xfId="26259" xr:uid="{4EC19E73-D89D-4066-A339-B30E2672F570}"/>
    <cellStyle name="Input 6 2 2 2 2 3 3 3" xfId="37455" xr:uid="{9BA6DF0E-B120-4CBB-ADDE-A5F6CE9AE009}"/>
    <cellStyle name="Input 6 2 2 2 2 3 4" xfId="10110" xr:uid="{1B15A293-B9C4-4C2C-8ABF-E3FE3D195747}"/>
    <cellStyle name="Input 6 2 2 2 2 3 4 2" xfId="27232" xr:uid="{9CBA8311-EE0B-4983-A90D-C8DF6CC8CDE5}"/>
    <cellStyle name="Input 6 2 2 2 2 3 5" xfId="26415" xr:uid="{5F01DA2C-3EE6-48F5-9752-538C509E5E91}"/>
    <cellStyle name="Input 6 2 2 2 2 4" xfId="10111" xr:uid="{ED7E7E78-BF32-41F6-A86D-5BAD05D27C2B}"/>
    <cellStyle name="Input 6 2 2 2 2 4 2" xfId="10112" xr:uid="{48CB6799-A02F-43BD-9773-0FDB8739B751}"/>
    <cellStyle name="Input 6 2 2 2 2 4 2 2" xfId="38103" xr:uid="{6F1CA2C1-FF5F-446B-AAD5-051353F8D89F}"/>
    <cellStyle name="Input 6 2 2 2 2 4 3" xfId="33992" xr:uid="{476AE631-A8EC-44D0-A78F-C7794E04AFA9}"/>
    <cellStyle name="Input 6 2 2 2 2 5" xfId="10113" xr:uid="{BB358372-D139-4D9C-8BB6-9F8E280FC375}"/>
    <cellStyle name="Input 6 2 2 2 2 5 2" xfId="10114" xr:uid="{77CB9384-13C4-42F4-AAB1-9035A7227E89}"/>
    <cellStyle name="Input 6 2 2 2 2 5 2 2" xfId="41060" xr:uid="{E90C8E55-152D-4D13-BA34-31FF1C3A9A81}"/>
    <cellStyle name="Input 6 2 2 2 2 5 3" xfId="26446" xr:uid="{4B8F58F4-188F-4013-A751-CBA51872422D}"/>
    <cellStyle name="Input 6 2 2 2 2 6" xfId="10115" xr:uid="{C0428DA9-391D-4EDA-8CFD-8FD5D2A250A2}"/>
    <cellStyle name="Input 6 2 2 2 2 6 2" xfId="41061" xr:uid="{E99CB48A-AC54-4602-9B85-727C8BD31669}"/>
    <cellStyle name="Input 6 2 2 2 2 7" xfId="31798" xr:uid="{B8B447A9-12E7-4077-902E-5DD21809B770}"/>
    <cellStyle name="Input 6 2 2 2 3" xfId="1829" xr:uid="{C60806A8-8F27-4F57-A1EC-8550915562EA}"/>
    <cellStyle name="Input 6 2 2 2 3 2" xfId="2814" xr:uid="{A7CEC77F-68FD-4B5A-93EC-1B8F9DCFAC5F}"/>
    <cellStyle name="Input 6 2 2 2 3 2 2" xfId="10116" xr:uid="{A814066F-21D1-484B-BCC2-4DB6B81956F2}"/>
    <cellStyle name="Input 6 2 2 2 3 2 2 2" xfId="10117" xr:uid="{F78CABA7-7D73-409D-A7FB-431DCB3479E0}"/>
    <cellStyle name="Input 6 2 2 2 3 2 2 2 2" xfId="10118" xr:uid="{5038FD31-BFEE-49A6-BE4B-2ED7FD88A34B}"/>
    <cellStyle name="Input 6 2 2 2 3 2 2 2 2 2" xfId="44450" xr:uid="{1E52790C-F0C9-4365-A85D-364C9E6E9B89}"/>
    <cellStyle name="Input 6 2 2 2 3 2 2 2 3" xfId="47199" xr:uid="{F9C0A325-4BF0-4CD0-9F3D-763C26281BC3}"/>
    <cellStyle name="Input 6 2 2 2 3 2 2 3" xfId="10119" xr:uid="{5A91F7B6-8843-44B0-85C1-016A46A2DAA0}"/>
    <cellStyle name="Input 6 2 2 2 3 2 2 3 2" xfId="10120" xr:uid="{20095326-6D42-4D48-825F-7536787B7E9C}"/>
    <cellStyle name="Input 6 2 2 2 3 2 2 3 2 2" xfId="41062" xr:uid="{33B242F1-3989-45EC-ABD1-4C0BBC0CD7A6}"/>
    <cellStyle name="Input 6 2 2 2 3 2 2 3 3" xfId="49042" xr:uid="{BD19EE44-BE60-469A-A917-16F80F6F0C44}"/>
    <cellStyle name="Input 6 2 2 2 3 2 2 4" xfId="10121" xr:uid="{2CDA0B90-09A5-4EA0-852A-9CF90905D460}"/>
    <cellStyle name="Input 6 2 2 2 3 2 2 4 2" xfId="45513" xr:uid="{C07A7356-8552-4B60-BF4F-2FAD954B7F0F}"/>
    <cellStyle name="Input 6 2 2 2 3 2 2 5" xfId="33327" xr:uid="{32AE7935-2E63-41BD-99B3-5756C82A90D8}"/>
    <cellStyle name="Input 6 2 2 2 3 2 3" xfId="10122" xr:uid="{D39EDC8F-442F-418D-9470-3451F6E08FA8}"/>
    <cellStyle name="Input 6 2 2 2 3 2 3 2" xfId="10123" xr:uid="{543C11A9-2E8E-48E2-B8D6-2DB8724FB7A2}"/>
    <cellStyle name="Input 6 2 2 2 3 2 3 2 2" xfId="37840" xr:uid="{4F1AF099-E57C-4E2E-9610-230ED62EAA9D}"/>
    <cellStyle name="Input 6 2 2 2 3 2 3 3" xfId="27000" xr:uid="{7D27A554-CE8A-4989-B7ED-EE17B6A7FBD4}"/>
    <cellStyle name="Input 6 2 2 2 3 2 4" xfId="10124" xr:uid="{9C8BC5D7-560A-462E-B2EA-519DA7C16C8E}"/>
    <cellStyle name="Input 6 2 2 2 3 2 4 2" xfId="10125" xr:uid="{ABA68730-EBB8-448A-96A8-E93A4DBB42A5}"/>
    <cellStyle name="Input 6 2 2 2 3 2 4 2 2" xfId="46257" xr:uid="{08FFBED9-6808-4831-9EFC-C4B1472908B6}"/>
    <cellStyle name="Input 6 2 2 2 3 2 4 3" xfId="29030" xr:uid="{8F8C559F-6325-4557-B680-9E16B4E6D569}"/>
    <cellStyle name="Input 6 2 2 2 3 2 5" xfId="10126" xr:uid="{3639332B-9D77-4B6A-A0F5-846D5F931E93}"/>
    <cellStyle name="Input 6 2 2 2 3 2 5 2" xfId="41063" xr:uid="{9B5EF246-B6F3-4D20-81B8-128A673BB5EC}"/>
    <cellStyle name="Input 6 2 2 2 3 2 6" xfId="32389" xr:uid="{8D9959CD-CDC2-4DED-9B50-363928EF61BA}"/>
    <cellStyle name="Input 6 2 2 2 3 3" xfId="10127" xr:uid="{E0F0EE75-7C9D-42AB-9458-89867C6F44C7}"/>
    <cellStyle name="Input 6 2 2 2 3 3 2" xfId="10128" xr:uid="{3DB00F86-B2E7-43B4-9858-30B05D557EED}"/>
    <cellStyle name="Input 6 2 2 2 3 3 2 2" xfId="10129" xr:uid="{12D7F0F5-8F1D-43D6-A76A-9ED3E6F55B5D}"/>
    <cellStyle name="Input 6 2 2 2 3 3 2 2 2" xfId="26332" xr:uid="{26796A39-6E40-4435-BDF3-FD99C72C75D1}"/>
    <cellStyle name="Input 6 2 2 2 3 3 2 3" xfId="28485" xr:uid="{F589FC54-9024-49FB-811D-5422065D3551}"/>
    <cellStyle name="Input 6 2 2 2 3 3 3" xfId="10130" xr:uid="{317DB4E7-7E08-4FA1-ADB5-68014FF69191}"/>
    <cellStyle name="Input 6 2 2 2 3 3 3 2" xfId="10131" xr:uid="{9AB739FA-9772-456A-B997-F9FCA96BE5BD}"/>
    <cellStyle name="Input 6 2 2 2 3 3 3 2 2" xfId="41064" xr:uid="{0DB043E3-5605-4F72-A7F9-008709C2C24A}"/>
    <cellStyle name="Input 6 2 2 2 3 3 3 3" xfId="48007" xr:uid="{FC840C0B-33A6-4EB5-A570-C18A05850CFB}"/>
    <cellStyle name="Input 6 2 2 2 3 3 4" xfId="10132" xr:uid="{7917A914-23CD-422E-8B6D-B88494BB105B}"/>
    <cellStyle name="Input 6 2 2 2 3 3 4 2" xfId="41065" xr:uid="{A64C3C34-F199-44B5-AB48-AD3CCC5B6A4F}"/>
    <cellStyle name="Input 6 2 2 2 3 3 5" xfId="30695" xr:uid="{254D2B86-0B97-4CB3-B841-FCDDC1F1398A}"/>
    <cellStyle name="Input 6 2 2 2 3 4" xfId="10133" xr:uid="{49166F11-3EFB-43A1-8323-C2F3E279F2B2}"/>
    <cellStyle name="Input 6 2 2 2 3 4 2" xfId="10134" xr:uid="{060778BC-2313-45E6-99E9-EAA551D5E020}"/>
    <cellStyle name="Input 6 2 2 2 3 4 2 2" xfId="46761" xr:uid="{DAD1EF39-F1F1-441B-B3AF-739094C2FC3E}"/>
    <cellStyle name="Input 6 2 2 2 3 4 3" xfId="34250" xr:uid="{19D850A3-C06D-4A53-BF4B-EC97E0137F3B}"/>
    <cellStyle name="Input 6 2 2 2 3 5" xfId="10135" xr:uid="{21754952-A81C-427B-87B6-9C6F1E38406C}"/>
    <cellStyle name="Input 6 2 2 2 3 5 2" xfId="10136" xr:uid="{E5ADEE3A-7F35-43C9-867B-DF04E7E91590}"/>
    <cellStyle name="Input 6 2 2 2 3 5 2 2" xfId="47016" xr:uid="{2709B629-0956-4819-8300-25662891C9C2}"/>
    <cellStyle name="Input 6 2 2 2 3 5 3" xfId="36070" xr:uid="{43F019E3-745A-4025-A29D-F47854FEF2DC}"/>
    <cellStyle name="Input 6 2 2 2 3 6" xfId="10137" xr:uid="{3A5836C3-8787-4C05-B620-8E75E645E51F}"/>
    <cellStyle name="Input 6 2 2 2 3 6 2" xfId="47891" xr:uid="{A49C0691-882C-4EB4-AD96-D26921B69364}"/>
    <cellStyle name="Input 6 2 2 2 3 7" xfId="28497" xr:uid="{8AB3EF61-318E-4FC4-A353-E3A850AFA5EC}"/>
    <cellStyle name="Input 6 2 2 2 4" xfId="2254" xr:uid="{6D0E9E0D-BE52-487B-9EF3-096FF20F0E4E}"/>
    <cellStyle name="Input 6 2 2 2 4 2" xfId="10138" xr:uid="{3E98BFD5-4275-471A-90A4-9E73522EBC0E}"/>
    <cellStyle name="Input 6 2 2 2 4 2 2" xfId="10139" xr:uid="{9559D0B4-392A-4630-BFC0-3EE8BA9B0599}"/>
    <cellStyle name="Input 6 2 2 2 4 2 2 2" xfId="10140" xr:uid="{883D6A8E-3C6B-4FA6-9BD0-FD4D4BB4C576}"/>
    <cellStyle name="Input 6 2 2 2 4 2 2 2 2" xfId="31224" xr:uid="{D1D88362-06D9-4FB3-8704-D28F3C73F0E6}"/>
    <cellStyle name="Input 6 2 2 2 4 2 2 3" xfId="35655" xr:uid="{E02C8854-BECC-4D73-9205-1B9890E9D8B8}"/>
    <cellStyle name="Input 6 2 2 2 4 2 3" xfId="10141" xr:uid="{C5ABB6B2-1F2D-42DD-A964-D429C8584D0F}"/>
    <cellStyle name="Input 6 2 2 2 4 2 3 2" xfId="10142" xr:uid="{1DCDC360-D0F5-4C3C-8CC3-EF6B989238A5}"/>
    <cellStyle name="Input 6 2 2 2 4 2 3 2 2" xfId="30507" xr:uid="{6B35C1AA-DE98-40B1-9186-9445BB7F9063}"/>
    <cellStyle name="Input 6 2 2 2 4 2 3 3" xfId="37346" xr:uid="{178AFF15-CDEF-4B6E-8ACB-96DE47A22C8A}"/>
    <cellStyle name="Input 6 2 2 2 4 2 4" xfId="10143" xr:uid="{8E5F4DC5-8C5D-4A36-B9D8-DA329A7B9DCB}"/>
    <cellStyle name="Input 6 2 2 2 4 2 4 2" xfId="26819" xr:uid="{7FF163F3-3FE0-44E3-BBD4-591C4D962D52}"/>
    <cellStyle name="Input 6 2 2 2 4 2 5" xfId="33161" xr:uid="{710430D9-8961-4C68-BD6C-370B57AB4E25}"/>
    <cellStyle name="Input 6 2 2 2 4 3" xfId="10144" xr:uid="{F5B800FA-9D33-4C3C-8FC2-2A141D122AE9}"/>
    <cellStyle name="Input 6 2 2 2 4 3 2" xfId="10145" xr:uid="{BAA5429F-4387-47B4-8F1A-62094B7CC15B}"/>
    <cellStyle name="Input 6 2 2 2 4 3 2 2" xfId="46167" xr:uid="{B9C3BB41-8DB9-4AB3-B25E-D4D17DB645CA}"/>
    <cellStyle name="Input 6 2 2 2 4 3 3" xfId="43977" xr:uid="{B14438AC-B617-4347-B118-704B7FAB8F14}"/>
    <cellStyle name="Input 6 2 2 2 4 4" xfId="10146" xr:uid="{61140641-0A26-4F3A-AF9C-C26E61D62A14}"/>
    <cellStyle name="Input 6 2 2 2 4 4 2" xfId="10147" xr:uid="{C46D95CC-B1A1-4E6E-8813-3F941D0991B0}"/>
    <cellStyle name="Input 6 2 2 2 4 4 2 2" xfId="48123" xr:uid="{70D6D1E6-1119-4D17-94C9-AFB8AE8E0686}"/>
    <cellStyle name="Input 6 2 2 2 4 4 3" xfId="37105" xr:uid="{61FEDCCF-F4B9-4466-8E6A-4D50778EEA6B}"/>
    <cellStyle name="Input 6 2 2 2 4 5" xfId="10148" xr:uid="{8A0655A2-8639-42C1-B831-0BD8147B4CCF}"/>
    <cellStyle name="Input 6 2 2 2 4 5 2" xfId="41066" xr:uid="{F732F776-8D5C-4D48-8350-77C0006237AB}"/>
    <cellStyle name="Input 6 2 2 2 4 6" xfId="46601" xr:uid="{AD5B8F7C-997C-4D06-9A48-2F9827CE14AB}"/>
    <cellStyle name="Input 6 2 2 2 5" xfId="10149" xr:uid="{CB2B79EC-2D57-47F5-A3E6-EB9C06D258D7}"/>
    <cellStyle name="Input 6 2 2 2 5 2" xfId="10150" xr:uid="{D91AC084-E41F-437F-9131-EE1144CC3CC3}"/>
    <cellStyle name="Input 6 2 2 2 5 2 2" xfId="10151" xr:uid="{A1DF4020-EC01-44AE-8C0F-09F52CB09CBF}"/>
    <cellStyle name="Input 6 2 2 2 5 2 2 2" xfId="47683" xr:uid="{D5D09683-5B59-4850-AC83-8E5EBFC93B7F}"/>
    <cellStyle name="Input 6 2 2 2 5 2 3" xfId="47012" xr:uid="{CE076E13-77BC-4AA1-B1E6-4AA3EFBE53E2}"/>
    <cellStyle name="Input 6 2 2 2 5 3" xfId="10152" xr:uid="{630AB5B9-7128-4FFC-9EC2-585D83A96B57}"/>
    <cellStyle name="Input 6 2 2 2 5 3 2" xfId="10153" xr:uid="{99F58320-AC15-46A4-984C-01626C024A4C}"/>
    <cellStyle name="Input 6 2 2 2 5 3 2 2" xfId="41067" xr:uid="{87EF5CA6-FA87-435E-82FC-D46A66064530}"/>
    <cellStyle name="Input 6 2 2 2 5 3 3" xfId="36255" xr:uid="{83E901A2-890F-4230-B9DC-D37BA5FF0F05}"/>
    <cellStyle name="Input 6 2 2 2 5 4" xfId="10154" xr:uid="{088BB188-95C2-452B-A41D-E8DEBA673249}"/>
    <cellStyle name="Input 6 2 2 2 5 4 2" xfId="41068" xr:uid="{1F52E862-0222-4687-9802-3E47F22AE11E}"/>
    <cellStyle name="Input 6 2 2 2 5 5" xfId="44788" xr:uid="{C3C165FB-B1D4-415B-B81F-EC2C0C68BDC4}"/>
    <cellStyle name="Input 6 2 2 2 6" xfId="10155" xr:uid="{F8281693-725E-4EDE-8214-AAE050267194}"/>
    <cellStyle name="Input 6 2 2 2 6 2" xfId="10156" xr:uid="{9D73E12A-5D3A-4CBE-BDCD-B70BE63F8A12}"/>
    <cellStyle name="Input 6 2 2 2 6 2 2" xfId="29362" xr:uid="{13DE1D09-8F74-466B-9A2E-476529819054}"/>
    <cellStyle name="Input 6 2 2 2 6 3" xfId="35625" xr:uid="{58C1EF00-1E49-4EE9-9E3F-1D98C28DDABE}"/>
    <cellStyle name="Input 6 2 2 2 7" xfId="10157" xr:uid="{0B1B2F94-EBA1-4AD4-AC27-79491117D9A5}"/>
    <cellStyle name="Input 6 2 2 2 7 2" xfId="10158" xr:uid="{81E6153E-9518-4BB4-B297-B34F90821FE0}"/>
    <cellStyle name="Input 6 2 2 2 7 2 2" xfId="41069" xr:uid="{247F7D39-1E0B-4762-B141-8E3C7124DC84}"/>
    <cellStyle name="Input 6 2 2 2 7 3" xfId="37320" xr:uid="{E51A45E4-3B22-4CC5-AC9B-FE2413140329}"/>
    <cellStyle name="Input 6 2 2 2 8" xfId="10159" xr:uid="{796049DC-DF22-49D6-865D-637CD2EEA273}"/>
    <cellStyle name="Input 6 2 2 2 8 2" xfId="49064" xr:uid="{E65D616B-98C1-4341-BF74-FA3552CBEC7F}"/>
    <cellStyle name="Input 6 2 2 2 9" xfId="26234" xr:uid="{8119D30B-D462-4581-AED3-405E2D60B839}"/>
    <cellStyle name="Input 6 2 2 3" xfId="1522" xr:uid="{9CE0C4C7-9F6C-42BE-9098-5D13C9CC283E}"/>
    <cellStyle name="Input 6 2 2 3 2" xfId="1784" xr:uid="{E8B8F9F6-67DD-45AC-A2DB-89730DAF37BB}"/>
    <cellStyle name="Input 6 2 2 3 2 2" xfId="2769" xr:uid="{9EDF6E42-01A6-426A-BE9C-5CF695E94722}"/>
    <cellStyle name="Input 6 2 2 3 2 2 2" xfId="10160" xr:uid="{412138C6-0F2B-4112-8FC2-19A329F3FE2C}"/>
    <cellStyle name="Input 6 2 2 3 2 2 2 2" xfId="10161" xr:uid="{0D72BC64-56DD-4704-94C8-25CE88113BAE}"/>
    <cellStyle name="Input 6 2 2 3 2 2 2 2 2" xfId="10162" xr:uid="{CFC6796E-B755-41E1-9968-F806407B4964}"/>
    <cellStyle name="Input 6 2 2 3 2 2 2 2 2 2" xfId="37913" xr:uid="{3A2C3C87-A87B-4E2C-8DBC-2F2CAE2DE331}"/>
    <cellStyle name="Input 6 2 2 3 2 2 2 2 3" xfId="33765" xr:uid="{C95C18D1-06C0-4736-A3F3-A058F0A9A853}"/>
    <cellStyle name="Input 6 2 2 3 2 2 2 3" xfId="10163" xr:uid="{07553A85-FC4B-45D3-BA40-0F0ABD491DA6}"/>
    <cellStyle name="Input 6 2 2 3 2 2 2 3 2" xfId="10164" xr:uid="{53FEE3B3-FC8C-47D1-A8A5-5B2DFD96B2FB}"/>
    <cellStyle name="Input 6 2 2 3 2 2 2 3 2 2" xfId="41070" xr:uid="{9B8C12C7-C043-477F-96CB-F9BF9C9AED76}"/>
    <cellStyle name="Input 6 2 2 3 2 2 2 3 3" xfId="43699" xr:uid="{34F09CEA-929F-4E52-AA41-7263A05E7280}"/>
    <cellStyle name="Input 6 2 2 3 2 2 2 4" xfId="10165" xr:uid="{9B81939C-9E95-429A-85F5-2921137791B5}"/>
    <cellStyle name="Input 6 2 2 3 2 2 2 4 2" xfId="41071" xr:uid="{7B8C88CF-B397-46B7-A6DC-C25BBEF0D250}"/>
    <cellStyle name="Input 6 2 2 3 2 2 2 5" xfId="29916" xr:uid="{E5AD29D3-FBA7-4FEF-8F1A-A2925D2B7BAE}"/>
    <cellStyle name="Input 6 2 2 3 2 2 3" xfId="10166" xr:uid="{3DDD926B-31DF-4EE5-98F8-B7E2F45FA74D}"/>
    <cellStyle name="Input 6 2 2 3 2 2 3 2" xfId="10167" xr:uid="{16800C98-E378-49B5-A6DD-2E1251B34F11}"/>
    <cellStyle name="Input 6 2 2 3 2 2 3 2 2" xfId="45200" xr:uid="{3415EB2C-B3E2-4211-8281-DD52B24905A6}"/>
    <cellStyle name="Input 6 2 2 3 2 2 3 3" xfId="33680" xr:uid="{E7E7F37B-6C12-4022-9419-EB7EFC29F62B}"/>
    <cellStyle name="Input 6 2 2 3 2 2 4" xfId="10168" xr:uid="{5170F76D-A78E-48ED-8306-BCAC91C4B470}"/>
    <cellStyle name="Input 6 2 2 3 2 2 4 2" xfId="10169" xr:uid="{3ACA56DC-5312-47E0-9CD3-26CED7670879}"/>
    <cellStyle name="Input 6 2 2 3 2 2 4 2 2" xfId="41072" xr:uid="{271AF06D-E689-430A-9607-943325172531}"/>
    <cellStyle name="Input 6 2 2 3 2 2 4 3" xfId="34933" xr:uid="{CA5E07C4-9E99-48BC-9834-ED8710312C08}"/>
    <cellStyle name="Input 6 2 2 3 2 2 5" xfId="10170" xr:uid="{38723ACF-47A3-48ED-9F41-13EB54253F43}"/>
    <cellStyle name="Input 6 2 2 3 2 2 5 2" xfId="41073" xr:uid="{65F48213-E3CA-4DEC-90F8-F758B1A79D2D}"/>
    <cellStyle name="Input 6 2 2 3 2 2 6" xfId="43712" xr:uid="{8A5B1F9C-BB75-448E-A1DD-851BF1D3699C}"/>
    <cellStyle name="Input 6 2 2 3 2 3" xfId="10171" xr:uid="{B25FC68C-F998-452B-A410-44A209759912}"/>
    <cellStyle name="Input 6 2 2 3 2 3 2" xfId="10172" xr:uid="{DBC800B2-AEFB-45C4-9F30-8D3C9ED7821E}"/>
    <cellStyle name="Input 6 2 2 3 2 3 2 2" xfId="10173" xr:uid="{89BDFA63-4B36-4281-944A-27B658012491}"/>
    <cellStyle name="Input 6 2 2 3 2 3 2 2 2" xfId="25958" xr:uid="{445256E0-A8DB-419D-8164-A47F026422F2}"/>
    <cellStyle name="Input 6 2 2 3 2 3 2 3" xfId="33977" xr:uid="{BC2D4161-817D-47D4-8D81-8AFC3AD92DB0}"/>
    <cellStyle name="Input 6 2 2 3 2 3 3" xfId="10174" xr:uid="{CE5F1620-47E5-41B2-857C-FA7C85F92149}"/>
    <cellStyle name="Input 6 2 2 3 2 3 3 2" xfId="10175" xr:uid="{5E7AEED9-7161-4932-BC7F-B2D76C095EA6}"/>
    <cellStyle name="Input 6 2 2 3 2 3 3 2 2" xfId="41074" xr:uid="{263DF35A-026D-4F7F-B2C0-E2E07D9DA86D}"/>
    <cellStyle name="Input 6 2 2 3 2 3 3 3" xfId="44344" xr:uid="{5B652B43-52B3-4CAD-9C5D-DDFDB29FD2FC}"/>
    <cellStyle name="Input 6 2 2 3 2 3 4" xfId="10176" xr:uid="{4BB2C4E6-BEF2-49B1-8A23-FC44EA343418}"/>
    <cellStyle name="Input 6 2 2 3 2 3 4 2" xfId="26763" xr:uid="{1F3AF5DA-AA6F-406E-B971-795F424D9889}"/>
    <cellStyle name="Input 6 2 2 3 2 3 5" xfId="32887" xr:uid="{E516817F-D211-429D-9DDB-39CA714E9959}"/>
    <cellStyle name="Input 6 2 2 3 2 4" xfId="10177" xr:uid="{7C2C8305-5A4E-483B-9930-050A34DB66D4}"/>
    <cellStyle name="Input 6 2 2 3 2 4 2" xfId="10178" xr:uid="{D9273259-6110-423D-9953-E7C4536688BB}"/>
    <cellStyle name="Input 6 2 2 3 2 4 2 2" xfId="47902" xr:uid="{C5A69C2C-4746-4E2C-A53D-55EE1B41C72E}"/>
    <cellStyle name="Input 6 2 2 3 2 4 3" xfId="48767" xr:uid="{2F313820-82A5-4163-BCFA-9BD6A9BDD90A}"/>
    <cellStyle name="Input 6 2 2 3 2 5" xfId="10179" xr:uid="{E0AD7709-C47F-4A2A-93F3-4D3C33CB4BE2}"/>
    <cellStyle name="Input 6 2 2 3 2 5 2" xfId="10180" xr:uid="{C8B910C5-E911-4352-96EB-914564BFA220}"/>
    <cellStyle name="Input 6 2 2 3 2 5 2 2" xfId="29785" xr:uid="{AB1B2E84-18B0-4AE8-BFFB-DB4DA83D10AB}"/>
    <cellStyle name="Input 6 2 2 3 2 5 3" xfId="26236" xr:uid="{5337CB2A-1DFB-480F-9A8F-19252F4CCD46}"/>
    <cellStyle name="Input 6 2 2 3 2 6" xfId="10181" xr:uid="{EEFA99D5-9CBF-4212-B07F-A1AE3AF46186}"/>
    <cellStyle name="Input 6 2 2 3 2 6 2" xfId="41075" xr:uid="{84DF07EA-C064-41AD-8E53-BA6ADA21D478}"/>
    <cellStyle name="Input 6 2 2 3 2 7" xfId="31926" xr:uid="{668B08EA-8D59-4680-A5BB-3EC51E7264D7}"/>
    <cellStyle name="Input 6 2 2 3 3" xfId="2513" xr:uid="{22BBB7FA-D42A-4578-A9F4-C26C5DA86998}"/>
    <cellStyle name="Input 6 2 2 3 3 2" xfId="10182" xr:uid="{F4D5485D-03A5-46B2-8657-4F5E41A257A8}"/>
    <cellStyle name="Input 6 2 2 3 3 2 2" xfId="10183" xr:uid="{02097A85-4553-4FD0-8EED-AB2EC7060C7A}"/>
    <cellStyle name="Input 6 2 2 3 3 2 2 2" xfId="10184" xr:uid="{05705AE8-3588-4610-82BC-01BEF2A9B9EE}"/>
    <cellStyle name="Input 6 2 2 3 3 2 2 2 2" xfId="28390" xr:uid="{8D7BD740-389E-4D1E-B8F9-FCA314528498}"/>
    <cellStyle name="Input 6 2 2 3 3 2 2 3" xfId="44483" xr:uid="{C6083AC6-1EA1-4C5B-B402-2FF9885454A4}"/>
    <cellStyle name="Input 6 2 2 3 3 2 3" xfId="10185" xr:uid="{6CB75B4C-B8B0-4B71-8D0A-B0F167E50274}"/>
    <cellStyle name="Input 6 2 2 3 3 2 3 2" xfId="10186" xr:uid="{9372FA10-CC22-4098-9F56-EBB95A50A45B}"/>
    <cellStyle name="Input 6 2 2 3 3 2 3 2 2" xfId="41076" xr:uid="{49CA541A-EE27-4DB8-9070-E82B5B24445C}"/>
    <cellStyle name="Input 6 2 2 3 3 2 3 3" xfId="36571" xr:uid="{2DABEE45-2047-46EF-8501-0C43091FC2F2}"/>
    <cellStyle name="Input 6 2 2 3 3 2 4" xfId="10187" xr:uid="{5A40DDE2-CB5B-477B-A1C0-E2B61EA7D89B}"/>
    <cellStyle name="Input 6 2 2 3 3 2 4 2" xfId="41077" xr:uid="{63AED2C6-1EF8-4762-AE18-F3303109C7D6}"/>
    <cellStyle name="Input 6 2 2 3 3 2 5" xfId="33318" xr:uid="{FE5CF2ED-BAFA-410F-A12B-72E80246DB68}"/>
    <cellStyle name="Input 6 2 2 3 3 3" xfId="10188" xr:uid="{C10725CF-0F9F-4E88-814D-F7F0DD3B5B39}"/>
    <cellStyle name="Input 6 2 2 3 3 3 2" xfId="10189" xr:uid="{1FE1586A-C90E-485E-A7B0-187F7C6FE395}"/>
    <cellStyle name="Input 6 2 2 3 3 3 2 2" xfId="38021" xr:uid="{74C9804E-1FB7-4895-A5EA-4B1C28C73001}"/>
    <cellStyle name="Input 6 2 2 3 3 3 3" xfId="33886" xr:uid="{A409D42C-8D74-4F6D-BC5C-6E9AEE1C50D5}"/>
    <cellStyle name="Input 6 2 2 3 3 4" xfId="10190" xr:uid="{2A452ECE-6626-4A56-A921-6DC9ABF0C25D}"/>
    <cellStyle name="Input 6 2 2 3 3 4 2" xfId="10191" xr:uid="{EAA95390-6245-45C9-B3DC-537953E587FD}"/>
    <cellStyle name="Input 6 2 2 3 3 4 2 2" xfId="41078" xr:uid="{3DC83146-63C1-46DE-AD33-3CAF16C56A65}"/>
    <cellStyle name="Input 6 2 2 3 3 4 3" xfId="30618" xr:uid="{D34BE6A3-59AA-4760-85A3-B2F2E79363EE}"/>
    <cellStyle name="Input 6 2 2 3 3 5" xfId="10192" xr:uid="{37EBF6F7-1D9B-4B87-BBE2-F9CCD72ED135}"/>
    <cellStyle name="Input 6 2 2 3 3 5 2" xfId="41079" xr:uid="{058806D8-E398-4D11-9450-254829D6AA88}"/>
    <cellStyle name="Input 6 2 2 3 3 6" xfId="25328" xr:uid="{68B29818-81F2-4B01-A82D-39D0F72AB71E}"/>
    <cellStyle name="Input 6 2 2 3 4" xfId="10193" xr:uid="{18826E59-4F18-4306-836C-204421476929}"/>
    <cellStyle name="Input 6 2 2 3 4 2" xfId="10194" xr:uid="{AB62BDEC-ABFE-4EE2-B381-2F83F3BC3C15}"/>
    <cellStyle name="Input 6 2 2 3 4 2 2" xfId="10195" xr:uid="{42762769-5054-4538-9507-347BF7853D67}"/>
    <cellStyle name="Input 6 2 2 3 4 2 2 2" xfId="30537" xr:uid="{CB109A14-E4D4-4876-8006-17017C6FB377}"/>
    <cellStyle name="Input 6 2 2 3 4 2 3" xfId="34426" xr:uid="{4159DA3F-15BE-4885-8146-C138910A6EDA}"/>
    <cellStyle name="Input 6 2 2 3 4 3" xfId="10196" xr:uid="{48D69BBF-1355-4AAD-BBFC-445802E17603}"/>
    <cellStyle name="Input 6 2 2 3 4 3 2" xfId="10197" xr:uid="{A3F1B321-21DA-4CF7-91D5-D545B9FF5A6D}"/>
    <cellStyle name="Input 6 2 2 3 4 3 2 2" xfId="45663" xr:uid="{01CA3C8D-B405-498D-B7BB-0B0F6B8F2906}"/>
    <cellStyle name="Input 6 2 2 3 4 3 3" xfId="36212" xr:uid="{52A74F35-6F12-4468-A1E6-59ECDA39A980}"/>
    <cellStyle name="Input 6 2 2 3 4 4" xfId="10198" xr:uid="{34327BA0-C849-4A3F-993F-A8E43A6F38F6}"/>
    <cellStyle name="Input 6 2 2 3 4 4 2" xfId="48608" xr:uid="{B3A5CB57-0B3C-473A-8180-1D59CABD989C}"/>
    <cellStyle name="Input 6 2 2 3 4 5" xfId="32766" xr:uid="{F001E754-B95E-4383-835D-AC9860F1571D}"/>
    <cellStyle name="Input 6 2 2 3 5" xfId="10199" xr:uid="{80354ECC-791F-4636-A93F-2A43CBBF99A3}"/>
    <cellStyle name="Input 6 2 2 3 5 2" xfId="10200" xr:uid="{6D3971A0-81D3-4684-80E4-EE2972B54221}"/>
    <cellStyle name="Input 6 2 2 3 5 2 2" xfId="38747" xr:uid="{5233DB8B-CFFE-43BD-A470-B425F1AB0543}"/>
    <cellStyle name="Input 6 2 2 3 5 3" xfId="44696" xr:uid="{A4B4BDC3-19A1-4B4C-B06C-50810B729830}"/>
    <cellStyle name="Input 6 2 2 3 6" xfId="10201" xr:uid="{794B5E2C-B6FE-4FE9-A7DF-865BFAD6A364}"/>
    <cellStyle name="Input 6 2 2 3 6 2" xfId="10202" xr:uid="{B8015A71-E89E-40AC-82AB-C59BEC8C474D}"/>
    <cellStyle name="Input 6 2 2 3 6 2 2" xfId="41080" xr:uid="{A9BC781F-C62E-4877-B414-FB09BC2D6BC7}"/>
    <cellStyle name="Input 6 2 2 3 6 3" xfId="36499" xr:uid="{98B38ECA-6AA3-4767-A06F-6B525653A049}"/>
    <cellStyle name="Input 6 2 2 3 7" xfId="10203" xr:uid="{05DAE2B8-08EC-42AD-80CC-0F964CF50212}"/>
    <cellStyle name="Input 6 2 2 3 7 2" xfId="41081" xr:uid="{694FBBAB-F936-4682-955E-C6A9EECE315E}"/>
    <cellStyle name="Input 6 2 2 3 8" xfId="31599" xr:uid="{D5153C12-DFCD-49F7-8A35-F480143AEF68}"/>
    <cellStyle name="Input 6 2 2 4" xfId="1350" xr:uid="{98CC75FE-5F7F-4F20-8BEE-4E78A6AB8DF1}"/>
    <cellStyle name="Input 6 2 2 4 2" xfId="2341" xr:uid="{339855AB-DE12-4A79-AF47-D5FF543D4086}"/>
    <cellStyle name="Input 6 2 2 4 2 2" xfId="10204" xr:uid="{0D16C1FD-B6A9-4C36-B3D1-EE833670F0CE}"/>
    <cellStyle name="Input 6 2 2 4 2 2 2" xfId="10205" xr:uid="{5D993075-3B6B-4C7A-A97D-A27F489DBE21}"/>
    <cellStyle name="Input 6 2 2 4 2 2 2 2" xfId="10206" xr:uid="{A099F503-539A-4B67-B2CF-AD88B414E0DC}"/>
    <cellStyle name="Input 6 2 2 4 2 2 2 2 2" xfId="44221" xr:uid="{B6718134-6AC1-47B5-8BC3-C8F5A11942EA}"/>
    <cellStyle name="Input 6 2 2 4 2 2 2 3" xfId="45973" xr:uid="{61C83362-2B9F-4B21-8927-4DFC3ED41CD3}"/>
    <cellStyle name="Input 6 2 2 4 2 2 3" xfId="10207" xr:uid="{DF304749-4CF0-4CBD-AE77-EA79FEE3F785}"/>
    <cellStyle name="Input 6 2 2 4 2 2 3 2" xfId="10208" xr:uid="{FC4893B5-8238-4643-836E-8642A3D0AB8F}"/>
    <cellStyle name="Input 6 2 2 4 2 2 3 2 2" xfId="26348" xr:uid="{6339FCFE-B76F-4B38-B2A4-6B268C60A830}"/>
    <cellStyle name="Input 6 2 2 4 2 2 3 3" xfId="36005" xr:uid="{6B9D629A-AC1A-4B8C-9F32-5BB9C2E2A629}"/>
    <cellStyle name="Input 6 2 2 4 2 2 4" xfId="10209" xr:uid="{9153E115-97F0-43A7-9481-A39761C734FB}"/>
    <cellStyle name="Input 6 2 2 4 2 2 4 2" xfId="30689" xr:uid="{CAAE97B2-45FE-45DC-9A08-2EFC2424267C}"/>
    <cellStyle name="Input 6 2 2 4 2 2 5" xfId="33213" xr:uid="{6F7BF661-8DF5-4B8D-A911-CAB25A8CB0AD}"/>
    <cellStyle name="Input 6 2 2 4 2 3" xfId="10210" xr:uid="{A26440DE-36A6-4D79-9982-42E2F261403A}"/>
    <cellStyle name="Input 6 2 2 4 2 3 2" xfId="10211" xr:uid="{2F6D0602-F419-4B14-9258-1B664A585969}"/>
    <cellStyle name="Input 6 2 2 4 2 3 2 2" xfId="38833" xr:uid="{D5F268F3-1834-4CFA-BB7A-C20242489CA7}"/>
    <cellStyle name="Input 6 2 2 4 2 3 3" xfId="30786" xr:uid="{8CBD482B-ED93-4307-A272-D7ABE27D3B62}"/>
    <cellStyle name="Input 6 2 2 4 2 4" xfId="10212" xr:uid="{56604D05-0255-4F60-9F65-E825F1C4ACC6}"/>
    <cellStyle name="Input 6 2 2 4 2 4 2" xfId="10213" xr:uid="{55CCB41F-A62A-4519-AEF7-C0E534B3D0A8}"/>
    <cellStyle name="Input 6 2 2 4 2 4 2 2" xfId="31285" xr:uid="{2C915198-D7A6-4AE0-8EA2-FDE2E42FDDA6}"/>
    <cellStyle name="Input 6 2 2 4 2 4 3" xfId="36591" xr:uid="{221FE09F-9DDE-4D5F-B914-77E18F133974}"/>
    <cellStyle name="Input 6 2 2 4 2 5" xfId="10214" xr:uid="{17887164-8DB3-4491-80AB-E2EF9FB173DD}"/>
    <cellStyle name="Input 6 2 2 4 2 5 2" xfId="27316" xr:uid="{B19396F5-D7F1-474A-809D-A0925D24FFA3}"/>
    <cellStyle name="Input 6 2 2 4 2 6" xfId="29872" xr:uid="{4B794CB6-E614-4957-BB58-786A1E8CC912}"/>
    <cellStyle name="Input 6 2 2 4 3" xfId="10215" xr:uid="{9A9FB533-C794-4990-9BB3-BB478F882615}"/>
    <cellStyle name="Input 6 2 2 4 3 2" xfId="10216" xr:uid="{324CFFDF-35EB-405A-ABCA-4DC583ECF5F1}"/>
    <cellStyle name="Input 6 2 2 4 3 2 2" xfId="10217" xr:uid="{060BB755-3857-4E6C-9CC8-DC118B5E9369}"/>
    <cellStyle name="Input 6 2 2 4 3 2 2 2" xfId="31366" xr:uid="{752D67D8-025A-4B89-A63E-CC9807597588}"/>
    <cellStyle name="Input 6 2 2 4 3 2 3" xfId="34325" xr:uid="{49BD2E76-4B39-4D9D-99EC-C50DD550E1E2}"/>
    <cellStyle name="Input 6 2 2 4 3 3" xfId="10218" xr:uid="{4761CA39-1B27-42D3-A940-04F95DAA738C}"/>
    <cellStyle name="Input 6 2 2 4 3 3 2" xfId="10219" xr:uid="{80323C84-8FE6-4696-B812-9E13112E0867}"/>
    <cellStyle name="Input 6 2 2 4 3 3 2 2" xfId="41082" xr:uid="{C07BEB21-5F1C-4A17-89DF-C12D2664AFD9}"/>
    <cellStyle name="Input 6 2 2 4 3 3 3" xfId="36122" xr:uid="{FF1CC891-542C-427A-96B0-8056CDA02926}"/>
    <cellStyle name="Input 6 2 2 4 3 4" xfId="10220" xr:uid="{4CB961C0-3285-476F-99F9-40610C45228E}"/>
    <cellStyle name="Input 6 2 2 4 3 4 2" xfId="41083" xr:uid="{6F545F08-A0EB-45B4-8613-35D0FA25CF94}"/>
    <cellStyle name="Input 6 2 2 4 3 5" xfId="28397" xr:uid="{A3F428C9-35FF-4B7D-9241-0AFB9367D3F1}"/>
    <cellStyle name="Input 6 2 2 4 4" xfId="10221" xr:uid="{42C99E13-1030-4B1A-AA2C-D6785A200826}"/>
    <cellStyle name="Input 6 2 2 4 4 2" xfId="10222" xr:uid="{B9AB05E1-E778-487B-9587-D5C6AA812BBE}"/>
    <cellStyle name="Input 6 2 2 4 4 2 2" xfId="26674" xr:uid="{541F3866-9DF8-4F7E-81CE-25D1CBAE0C1B}"/>
    <cellStyle name="Input 6 2 2 4 4 3" xfId="29502" xr:uid="{3F9AB06C-B3AE-4C24-A9DF-1D9035A64FC7}"/>
    <cellStyle name="Input 6 2 2 4 5" xfId="10223" xr:uid="{8867A948-8422-41B3-914B-3A27DD73110F}"/>
    <cellStyle name="Input 6 2 2 4 5 2" xfId="10224" xr:uid="{4B2E948F-8497-40C8-B8E2-689E8907B9C2}"/>
    <cellStyle name="Input 6 2 2 4 5 2 2" xfId="43724" xr:uid="{AEFFC84A-D011-435F-9956-45E3C164E364}"/>
    <cellStyle name="Input 6 2 2 4 5 3" xfId="36242" xr:uid="{4743592B-2060-4754-8427-CB4C6249CFF3}"/>
    <cellStyle name="Input 6 2 2 4 6" xfId="10225" xr:uid="{8A5AFF67-49E9-4A7B-9EFF-A4C6A530F19A}"/>
    <cellStyle name="Input 6 2 2 4 6 2" xfId="44124" xr:uid="{AC3CE465-4E61-46C3-98A0-9DFE50FFAEEC}"/>
    <cellStyle name="Input 6 2 2 4 7" xfId="44108" xr:uid="{B2C0BC5C-2F00-43B1-BAA9-438BE69339B3}"/>
    <cellStyle name="Input 6 2 2 5" xfId="1612" xr:uid="{28B9BA3C-2127-4F78-8BC1-CADE96ACD54C}"/>
    <cellStyle name="Input 6 2 2 5 2" xfId="2597" xr:uid="{D10F4AF4-18EA-4FC7-BDC6-C08BC72D8BA6}"/>
    <cellStyle name="Input 6 2 2 5 2 2" xfId="10226" xr:uid="{7A817427-2C4A-4167-9146-DCB23C5498F5}"/>
    <cellStyle name="Input 6 2 2 5 2 2 2" xfId="10227" xr:uid="{9A615C0C-E0DE-4C1E-A78E-1C45575B972D}"/>
    <cellStyle name="Input 6 2 2 5 2 2 2 2" xfId="10228" xr:uid="{7FD1A3A6-6190-4324-9164-93FA67B332FC}"/>
    <cellStyle name="Input 6 2 2 5 2 2 2 2 2" xfId="27242" xr:uid="{B93E83E0-1662-4290-819A-ED4666964254}"/>
    <cellStyle name="Input 6 2 2 5 2 2 2 3" xfId="27328" xr:uid="{F0395E04-3F46-4F29-84CF-208DC636185A}"/>
    <cellStyle name="Input 6 2 2 5 2 2 3" xfId="10229" xr:uid="{2F855E14-BB42-462A-B31E-6E8114028CB9}"/>
    <cellStyle name="Input 6 2 2 5 2 2 3 2" xfId="10230" xr:uid="{47514E76-E76D-4243-AD68-EF280F20D694}"/>
    <cellStyle name="Input 6 2 2 5 2 2 3 2 2" xfId="44289" xr:uid="{EDDC9414-1758-4EE0-863C-B7471A840F12}"/>
    <cellStyle name="Input 6 2 2 5 2 2 3 3" xfId="27750" xr:uid="{B793DEA9-E413-4FC6-B549-1850D5FE07D6}"/>
    <cellStyle name="Input 6 2 2 5 2 2 4" xfId="10231" xr:uid="{DD656E36-3A09-41DE-BED6-890D8F4DADEB}"/>
    <cellStyle name="Input 6 2 2 5 2 2 4 2" xfId="41084" xr:uid="{2E07F42B-6711-4C37-BC44-A6321E7AF1FE}"/>
    <cellStyle name="Input 6 2 2 5 2 2 5" xfId="44850" xr:uid="{1FC4963B-4B1B-4F2F-B02B-454999373208}"/>
    <cellStyle name="Input 6 2 2 5 2 3" xfId="10232" xr:uid="{1A044DF3-ECFD-485D-B3FC-BC760EF0E551}"/>
    <cellStyle name="Input 6 2 2 5 2 3 2" xfId="10233" xr:uid="{4791887D-A7C5-4F8D-8505-9AAAC0181BFA}"/>
    <cellStyle name="Input 6 2 2 5 2 3 2 2" xfId="38639" xr:uid="{40BF8043-E0C1-480B-A783-F616B95B39F0}"/>
    <cellStyle name="Input 6 2 2 5 2 3 3" xfId="34644" xr:uid="{352DD293-7B1F-474D-BB4D-E34FCE2DD03E}"/>
    <cellStyle name="Input 6 2 2 5 2 4" xfId="10234" xr:uid="{82E37493-5877-4D52-9D0D-8F617DE41E8C}"/>
    <cellStyle name="Input 6 2 2 5 2 4 2" xfId="10235" xr:uid="{7FDA6A37-7374-4D94-AF58-B98C4CF1FADB}"/>
    <cellStyle name="Input 6 2 2 5 2 4 2 2" xfId="41085" xr:uid="{7D99FEDF-3EE9-4FBE-BC5E-700D52F852EC}"/>
    <cellStyle name="Input 6 2 2 5 2 4 3" xfId="43932" xr:uid="{F38A1B1E-FFB6-4BD2-AEBA-3E46A6FEDFA5}"/>
    <cellStyle name="Input 6 2 2 5 2 5" xfId="10236" xr:uid="{E0CA4250-1305-46DB-9477-FCD0631AD5AF}"/>
    <cellStyle name="Input 6 2 2 5 2 5 2" xfId="47435" xr:uid="{60575189-57DF-4592-8F71-79B0FF1E5778}"/>
    <cellStyle name="Input 6 2 2 5 2 6" xfId="32265" xr:uid="{12388270-113D-4DE1-9227-72255E1105B9}"/>
    <cellStyle name="Input 6 2 2 5 3" xfId="10237" xr:uid="{4F9ED1DE-5863-4D2A-8C8D-8C118B480329}"/>
    <cellStyle name="Input 6 2 2 5 3 2" xfId="10238" xr:uid="{7CE292DF-EAE6-4161-8983-173239003DE0}"/>
    <cellStyle name="Input 6 2 2 5 3 2 2" xfId="10239" xr:uid="{7B4C5B36-6587-4D38-A439-9410C7750909}"/>
    <cellStyle name="Input 6 2 2 5 3 2 2 2" xfId="38375" xr:uid="{23969083-0F20-467C-AB92-EEF66313A7F6}"/>
    <cellStyle name="Input 6 2 2 5 3 2 3" xfId="34326" xr:uid="{82161CCE-A2D6-4562-B436-45AEE9ABB253}"/>
    <cellStyle name="Input 6 2 2 5 3 3" xfId="10240" xr:uid="{174CCA67-9A06-4BFA-A203-7675CA91E84B}"/>
    <cellStyle name="Input 6 2 2 5 3 3 2" xfId="10241" xr:uid="{7DB977A8-DE84-48C7-8628-16A569012734}"/>
    <cellStyle name="Input 6 2 2 5 3 3 2 2" xfId="41086" xr:uid="{C1531009-B74E-42D0-8F1E-5302BCED56F3}"/>
    <cellStyle name="Input 6 2 2 5 3 3 3" xfId="36124" xr:uid="{1F87DDBF-3ADB-4BD0-B3A1-A17EDEFF3DEF}"/>
    <cellStyle name="Input 6 2 2 5 3 4" xfId="10242" xr:uid="{452AA7B2-734B-4E29-BEB5-E156A71A4365}"/>
    <cellStyle name="Input 6 2 2 5 3 4 2" xfId="41087" xr:uid="{7F3C3A45-DA38-47BE-A3E8-6CEA6DE924C7}"/>
    <cellStyle name="Input 6 2 2 5 3 5" xfId="29042" xr:uid="{22196CD5-719A-4A07-A94D-9AF9848CE1C0}"/>
    <cellStyle name="Input 6 2 2 5 4" xfId="10243" xr:uid="{EF0D8E41-78F3-4D02-A3D6-B057702CC7A9}"/>
    <cellStyle name="Input 6 2 2 5 4 2" xfId="10244" xr:uid="{1C2116B3-3663-47FF-88C1-D7AD1E238E3B}"/>
    <cellStyle name="Input 6 2 2 5 4 2 2" xfId="38524" xr:uid="{80D22346-2654-49E9-BB3C-47792051437F}"/>
    <cellStyle name="Input 6 2 2 5 4 3" xfId="34511" xr:uid="{663FC9FF-E4B8-45BD-B359-470D52470F81}"/>
    <cellStyle name="Input 6 2 2 5 5" xfId="10245" xr:uid="{52D8761F-AF3F-4681-9924-9475C5E004CA}"/>
    <cellStyle name="Input 6 2 2 5 5 2" xfId="10246" xr:uid="{69793572-5612-4651-9E36-B7B99D0A5CBE}"/>
    <cellStyle name="Input 6 2 2 5 5 2 2" xfId="41088" xr:uid="{031AF761-4523-4309-BE07-3A91B6D729FC}"/>
    <cellStyle name="Input 6 2 2 5 5 3" xfId="46072" xr:uid="{16C0388E-5EF9-4664-AA44-DC0C42E5D8E4}"/>
    <cellStyle name="Input 6 2 2 5 6" xfId="10247" xr:uid="{03418ACE-B332-4AB9-AF5C-8F934ECB850C}"/>
    <cellStyle name="Input 6 2 2 5 6 2" xfId="41089" xr:uid="{A4CA2EBC-9503-4FED-975F-7E76B16D0D7E}"/>
    <cellStyle name="Input 6 2 2 5 7" xfId="27587" xr:uid="{1B5B2AF1-F420-4693-A926-63C92E5A5508}"/>
    <cellStyle name="Input 6 2 2 6" xfId="2150" xr:uid="{12081711-1C40-4D76-9889-9563C96EC1FF}"/>
    <cellStyle name="Input 6 2 2 6 2" xfId="10248" xr:uid="{08729E23-9051-4E3E-B8A4-ADC823C8F6AF}"/>
    <cellStyle name="Input 6 2 2 6 2 2" xfId="10249" xr:uid="{4602ADBA-8120-4678-9A49-AF09F7ED2DEC}"/>
    <cellStyle name="Input 6 2 2 6 2 2 2" xfId="10250" xr:uid="{C18A5165-3552-4CBE-AEC3-59FC677EF5CC}"/>
    <cellStyle name="Input 6 2 2 6 2 2 2 2" xfId="39608" xr:uid="{A5DFBCDA-769E-4E2F-9A62-CA5F169E4D1D}"/>
    <cellStyle name="Input 6 2 2 6 2 2 3" xfId="46378" xr:uid="{68DE939A-878C-480D-B40B-C7B64B649828}"/>
    <cellStyle name="Input 6 2 2 6 2 3" xfId="10251" xr:uid="{0F02EC9B-E846-4399-91A7-5BF9F24F0A1D}"/>
    <cellStyle name="Input 6 2 2 6 2 3 2" xfId="10252" xr:uid="{8FE3EBA0-2BCE-4282-882F-9A623D67D1DB}"/>
    <cellStyle name="Input 6 2 2 6 2 3 2 2" xfId="41090" xr:uid="{198B326A-05D0-4062-BE32-DED55F190402}"/>
    <cellStyle name="Input 6 2 2 6 2 3 3" xfId="37549" xr:uid="{7C6341E6-45F3-4130-BB9B-8B64BD5102F6}"/>
    <cellStyle name="Input 6 2 2 6 2 4" xfId="10253" xr:uid="{95E70834-CDBD-4DE7-9A9C-B1A18BFB5F7C}"/>
    <cellStyle name="Input 6 2 2 6 2 4 2" xfId="41091" xr:uid="{751D2A65-7EDE-4C44-AE82-AC3D34655FD9}"/>
    <cellStyle name="Input 6 2 2 6 2 5" xfId="33104" xr:uid="{72879B3F-C30B-4A17-8A13-553AC5D60FE0}"/>
    <cellStyle name="Input 6 2 2 6 3" xfId="10254" xr:uid="{F2408A91-D3F3-43D0-9C63-087FBAE803F7}"/>
    <cellStyle name="Input 6 2 2 6 3 2" xfId="10255" xr:uid="{CFC2A7BC-9312-4331-80F4-B5138E6A597B}"/>
    <cellStyle name="Input 6 2 2 6 3 2 2" xfId="38852" xr:uid="{CCB134F9-59FC-43F7-9E7E-D83AF1CC67F7}"/>
    <cellStyle name="Input 6 2 2 6 3 3" xfId="34897" xr:uid="{2502E021-FF03-489E-BFB5-13F8D07DE118}"/>
    <cellStyle name="Input 6 2 2 6 4" xfId="10256" xr:uid="{211A7F9F-345B-403E-A95C-0799C9FEA87E}"/>
    <cellStyle name="Input 6 2 2 6 4 2" xfId="10257" xr:uid="{3D56C9E2-9941-469D-9D5A-8287CDF2C548}"/>
    <cellStyle name="Input 6 2 2 6 4 2 2" xfId="41092" xr:uid="{5101D0D7-AC52-4352-BBCA-89B7F437BE48}"/>
    <cellStyle name="Input 6 2 2 6 4 3" xfId="36613" xr:uid="{099891AF-60C0-47B7-A229-0043483DC275}"/>
    <cellStyle name="Input 6 2 2 6 5" xfId="10258" xr:uid="{4337FDD7-12ED-4760-93C1-134CEF71C81F}"/>
    <cellStyle name="Input 6 2 2 6 5 2" xfId="41093" xr:uid="{1A19A1C7-4F73-412D-A383-297050A1C109}"/>
    <cellStyle name="Input 6 2 2 6 6" xfId="32197" xr:uid="{CB96D341-0215-4006-987A-61C91F9DF7A6}"/>
    <cellStyle name="Input 6 2 2 7" xfId="2861" xr:uid="{3EDD6D3F-D1AE-4CDD-9921-E0A88E51E2EE}"/>
    <cellStyle name="Input 6 2 2 7 2" xfId="10259" xr:uid="{803B4F67-3D8E-4A40-B3B0-874ACD29F639}"/>
    <cellStyle name="Input 6 2 2 7 2 2" xfId="10260" xr:uid="{4F81B599-E7A2-4A9A-9579-983008554946}"/>
    <cellStyle name="Input 6 2 2 7 2 2 2" xfId="38150" xr:uid="{7DC939E1-7804-42F1-80C9-C2B62A84A83D}"/>
    <cellStyle name="Input 6 2 2 7 2 3" xfId="34054" xr:uid="{8DF36F46-F161-422E-AFC1-089BD336E5BA}"/>
    <cellStyle name="Input 6 2 2 7 3" xfId="10261" xr:uid="{605F23BE-779F-409D-A2C8-C410145F3352}"/>
    <cellStyle name="Input 6 2 2 7 3 2" xfId="10262" xr:uid="{6381B3BB-F051-42B1-B9B2-40F50752478A}"/>
    <cellStyle name="Input 6 2 2 7 3 2 2" xfId="47594" xr:uid="{6AAE78B2-C8E8-4231-A4FC-3FD4F5D633C6}"/>
    <cellStyle name="Input 6 2 2 7 3 3" xfId="36002" xr:uid="{C8A0A193-A8F5-4FF4-8186-245742410956}"/>
    <cellStyle name="Input 6 2 2 7 4" xfId="10263" xr:uid="{7CEB8E12-2417-4A10-B8A6-604F0F04A208}"/>
    <cellStyle name="Input 6 2 2 7 4 2" xfId="41094" xr:uid="{FC3C1A66-15AD-4AC5-887B-73309DE321B2}"/>
    <cellStyle name="Input 6 2 2 7 5" xfId="32009" xr:uid="{26E5F945-189E-46D5-91E7-3809535CEC41}"/>
    <cellStyle name="Input 6 2 2 8" xfId="10264" xr:uid="{83AEB4D6-6CAF-4170-940D-BB2C03F2B2C9}"/>
    <cellStyle name="Input 6 2 2 8 2" xfId="10265" xr:uid="{3E70675A-EF85-431A-BF2B-50E1E930237E}"/>
    <cellStyle name="Input 6 2 2 8 2 2" xfId="30879" xr:uid="{B3B685B7-19BB-4199-AAD9-A6E4D4C944E6}"/>
    <cellStyle name="Input 6 2 2 8 3" xfId="27881" xr:uid="{0945AE75-F0EF-41A5-BB86-CD56F38525AB}"/>
    <cellStyle name="Input 6 2 2 9" xfId="10266" xr:uid="{F42B9B55-1F0F-4338-AB3F-42C532FD9F1A}"/>
    <cellStyle name="Input 6 2 2 9 2" xfId="10267" xr:uid="{47DA6F6F-B73D-4B0B-94DE-80A0B7401199}"/>
    <cellStyle name="Input 6 2 2 9 2 2" xfId="41095" xr:uid="{535CF5E3-948D-41C7-B134-C188340F670D}"/>
    <cellStyle name="Input 6 2 2 9 3" xfId="35784" xr:uid="{32F50C75-9872-43B8-BE6E-F64246D32976}"/>
    <cellStyle name="Input 6 2 3" xfId="1292" xr:uid="{C8C4BA63-498F-447F-8884-C65B781753CB}"/>
    <cellStyle name="Input 6 2 3 2" xfId="1410" xr:uid="{47ECEE78-45BE-4DF6-9B49-43D663240125}"/>
    <cellStyle name="Input 6 2 3 2 2" xfId="2401" xr:uid="{5D2843E3-9C2C-48AD-BFAA-C52A9E199673}"/>
    <cellStyle name="Input 6 2 3 2 2 2" xfId="10268" xr:uid="{CB0EC299-0908-4EFE-A8B1-AD444CE16EAD}"/>
    <cellStyle name="Input 6 2 3 2 2 2 2" xfId="10269" xr:uid="{20293C8E-758E-488B-BD3A-B7D756582A6D}"/>
    <cellStyle name="Input 6 2 3 2 2 2 2 2" xfId="10270" xr:uid="{4B02A913-2676-4B93-8DFA-C10FB046F20E}"/>
    <cellStyle name="Input 6 2 3 2 2 2 2 2 2" xfId="39461" xr:uid="{0178C453-1701-4A26-86A7-69878BBB6821}"/>
    <cellStyle name="Input 6 2 3 2 2 2 2 3" xfId="25606" xr:uid="{81FA708F-BF37-4841-9864-073EA86DD5C6}"/>
    <cellStyle name="Input 6 2 3 2 2 2 3" xfId="10271" xr:uid="{F5B4C061-E420-4A21-8441-F147946F3D15}"/>
    <cellStyle name="Input 6 2 3 2 2 2 3 2" xfId="10272" xr:uid="{2134D472-949A-4609-A7F1-AF1080640370}"/>
    <cellStyle name="Input 6 2 3 2 2 2 3 2 2" xfId="41096" xr:uid="{2A48FA8D-3469-47B2-A3E9-20DE5CD2FB06}"/>
    <cellStyle name="Input 6 2 3 2 2 2 3 3" xfId="37404" xr:uid="{8E2CCFDD-A743-4ECA-80A0-2A36B13190BE}"/>
    <cellStyle name="Input 6 2 3 2 2 2 4" xfId="10273" xr:uid="{733673BC-6013-452F-B0CF-68C40DEC4067}"/>
    <cellStyle name="Input 6 2 3 2 2 2 4 2" xfId="41097" xr:uid="{B639CA0B-5C6C-452C-9E67-BA8746AD018D}"/>
    <cellStyle name="Input 6 2 3 2 2 2 5" xfId="48624" xr:uid="{30339637-ECDE-4CCC-9315-337EB95262AE}"/>
    <cellStyle name="Input 6 2 3 2 2 3" xfId="10274" xr:uid="{F53A88BE-D01A-402E-94AA-6CD682F53C25}"/>
    <cellStyle name="Input 6 2 3 2 2 3 2" xfId="10275" xr:uid="{1EDA321E-DE1D-4799-AEB8-3C6D059A0C03}"/>
    <cellStyle name="Input 6 2 3 2 2 3 2 2" xfId="39613" xr:uid="{A60FF14F-C16C-4010-BCE3-D12FA9960A16}"/>
    <cellStyle name="Input 6 2 3 2 2 3 3" xfId="35757" xr:uid="{4A5A3A07-C60E-4B97-8A07-C0FA91544DD3}"/>
    <cellStyle name="Input 6 2 3 2 2 4" xfId="10276" xr:uid="{8E3604A1-4787-4A24-841B-A4D475D3C0AC}"/>
    <cellStyle name="Input 6 2 3 2 2 4 2" xfId="10277" xr:uid="{5963173A-0C90-4C2B-A58B-4D0957E45F9C}"/>
    <cellStyle name="Input 6 2 3 2 2 4 2 2" xfId="25643" xr:uid="{FD6FA181-94DC-4650-A761-D40E0A86CB4C}"/>
    <cellStyle name="Input 6 2 3 2 2 4 3" xfId="37551" xr:uid="{3C8D256B-7764-4981-AC1A-CBA0E84F5A69}"/>
    <cellStyle name="Input 6 2 3 2 2 5" xfId="10278" xr:uid="{07CD7170-5670-429E-A3A9-2E026B416F53}"/>
    <cellStyle name="Input 6 2 3 2 2 5 2" xfId="41098" xr:uid="{5E148C74-75B0-47DE-8C11-057CEAF5C45F}"/>
    <cellStyle name="Input 6 2 3 2 2 6" xfId="48754" xr:uid="{308107F0-ECF7-4A0B-8F8B-DC6FAD84D26F}"/>
    <cellStyle name="Input 6 2 3 2 3" xfId="10279" xr:uid="{5A163AE0-C3D1-477D-B3A1-6580E5746A72}"/>
    <cellStyle name="Input 6 2 3 2 3 2" xfId="10280" xr:uid="{2C647638-43CA-44A5-BBD5-8009F3D69077}"/>
    <cellStyle name="Input 6 2 3 2 3 2 2" xfId="10281" xr:uid="{E91F7C17-9101-410E-97D1-636C840ED7CE}"/>
    <cellStyle name="Input 6 2 3 2 3 2 2 2" xfId="45384" xr:uid="{B9D0BB58-0CE2-4F5D-9ADE-80732BEA2F49}"/>
    <cellStyle name="Input 6 2 3 2 3 2 3" xfId="27869" xr:uid="{D286200F-517E-4551-9EC6-6ADD86C9655E}"/>
    <cellStyle name="Input 6 2 3 2 3 3" xfId="10282" xr:uid="{A0A87BEC-A671-494B-9DE7-D924206567B1}"/>
    <cellStyle name="Input 6 2 3 2 3 3 2" xfId="10283" xr:uid="{0430B401-5E4D-4641-B729-52EDF6839AA1}"/>
    <cellStyle name="Input 6 2 3 2 3 3 2 2" xfId="41099" xr:uid="{6108003F-884E-4984-B806-D41F8BD0CB78}"/>
    <cellStyle name="Input 6 2 3 2 3 3 3" xfId="45440" xr:uid="{B546DBEC-3C1B-49A8-ABF7-C52EE77A271C}"/>
    <cellStyle name="Input 6 2 3 2 3 4" xfId="10284" xr:uid="{22DC1AC5-50AD-4292-AB2B-DE4C7B8EF3E9}"/>
    <cellStyle name="Input 6 2 3 2 3 4 2" xfId="27105" xr:uid="{1470BA25-EEA9-4230-A796-97E6DCB2C5D8}"/>
    <cellStyle name="Input 6 2 3 2 3 5" xfId="32700" xr:uid="{D08600DF-1731-4278-8DEF-D758C4E9BBD1}"/>
    <cellStyle name="Input 6 2 3 2 4" xfId="10285" xr:uid="{B195F93E-768C-4893-971C-BDCAF1014057}"/>
    <cellStyle name="Input 6 2 3 2 4 2" xfId="10286" xr:uid="{990F1608-C4FE-4D41-9296-9E23324557AC}"/>
    <cellStyle name="Input 6 2 3 2 4 2 2" xfId="38463" xr:uid="{EF6B4D03-5EA3-44B4-B106-33E67486A23D}"/>
    <cellStyle name="Input 6 2 3 2 4 3" xfId="34437" xr:uid="{6B5F9CFE-CB14-4939-912A-DCB23712A313}"/>
    <cellStyle name="Input 6 2 3 2 5" xfId="10287" xr:uid="{8F691C56-190C-4575-94C0-C55993000E94}"/>
    <cellStyle name="Input 6 2 3 2 5 2" xfId="10288" xr:uid="{B5CFB6E1-ED4E-46F4-835A-7173F9BED76A}"/>
    <cellStyle name="Input 6 2 3 2 5 2 2" xfId="41100" xr:uid="{E8086AC4-9E6C-406C-BAD3-9122F2DFF6A6}"/>
    <cellStyle name="Input 6 2 3 2 5 3" xfId="36218" xr:uid="{10BF60D7-AE1C-4109-AB0A-49B11D4AB969}"/>
    <cellStyle name="Input 6 2 3 2 6" xfId="10289" xr:uid="{9AE4DD6D-4E57-408E-98A5-3E2DB7DF39F2}"/>
    <cellStyle name="Input 6 2 3 2 6 2" xfId="41101" xr:uid="{2429D81D-B084-4D78-9C04-36BCCEFA4757}"/>
    <cellStyle name="Input 6 2 3 2 7" xfId="31750" xr:uid="{02645DEA-88E0-4180-BCBB-5CD52F6C888E}"/>
    <cellStyle name="Input 6 2 3 3" xfId="1672" xr:uid="{1671AF0A-8734-4C4E-B564-C596BBA27B1B}"/>
    <cellStyle name="Input 6 2 3 3 2" xfId="2657" xr:uid="{C4584986-9BFF-4DA3-AC0C-7BC51BA54381}"/>
    <cellStyle name="Input 6 2 3 3 2 2" xfId="10290" xr:uid="{3796C718-5C23-4B0E-99AE-A722A6C9F602}"/>
    <cellStyle name="Input 6 2 3 3 2 2 2" xfId="10291" xr:uid="{B0ACAEEC-0244-4AA1-90FB-D228B7F233B6}"/>
    <cellStyle name="Input 6 2 3 3 2 2 2 2" xfId="10292" xr:uid="{B3F60D1F-15FD-4D76-9AB3-AF5B581531DB}"/>
    <cellStyle name="Input 6 2 3 3 2 2 2 2 2" xfId="37651" xr:uid="{78E6FA4D-8D1A-4041-A332-A9141C160E4B}"/>
    <cellStyle name="Input 6 2 3 3 2 2 2 3" xfId="26969" xr:uid="{CBA84572-4CB1-49C6-9799-7EA5D4BB4BDC}"/>
    <cellStyle name="Input 6 2 3 3 2 2 3" xfId="10293" xr:uid="{B850FEC2-FF68-4A6C-8DA0-FF4E069B6DF7}"/>
    <cellStyle name="Input 6 2 3 3 2 2 3 2" xfId="10294" xr:uid="{354AB9D5-87E6-4041-9C6B-F4ACBC16A370}"/>
    <cellStyle name="Input 6 2 3 3 2 2 3 2 2" xfId="45070" xr:uid="{F91DB5E7-C2B8-440A-9804-E9A710449EE0}"/>
    <cellStyle name="Input 6 2 3 3 2 2 3 3" xfId="33753" xr:uid="{E45669CD-E058-4451-9171-3156B8A1466E}"/>
    <cellStyle name="Input 6 2 3 3 2 2 4" xfId="10295" xr:uid="{5AC57EFC-A5A9-4BAF-822F-756C5A29AA60}"/>
    <cellStyle name="Input 6 2 3 3 2 2 4 2" xfId="41102" xr:uid="{ADAD082A-B8A2-40E8-8807-7365F2D5168F}"/>
    <cellStyle name="Input 6 2 3 3 2 2 5" xfId="49269" xr:uid="{FCE6F509-9EBC-46B0-A0BF-2BF5DD8F13AA}"/>
    <cellStyle name="Input 6 2 3 3 2 3" xfId="10296" xr:uid="{F275BFD3-488C-45CB-A860-3281E1C2B081}"/>
    <cellStyle name="Input 6 2 3 3 2 3 2" xfId="10297" xr:uid="{A06CED2D-573D-4B31-B925-94D65E5A2927}"/>
    <cellStyle name="Input 6 2 3 3 2 3 2 2" xfId="31157" xr:uid="{AAB95943-C130-4FF0-89F6-0401F184585C}"/>
    <cellStyle name="Input 6 2 3 3 2 3 3" xfId="34523" xr:uid="{7E4C4353-2ACC-42B7-B326-2CFBF133BF0F}"/>
    <cellStyle name="Input 6 2 3 3 2 4" xfId="10298" xr:uid="{1AFF346E-3A45-4381-98DA-0BEA488C3049}"/>
    <cellStyle name="Input 6 2 3 3 2 4 2" xfId="10299" xr:uid="{E523D287-96D1-4B49-B0BE-4D76B58705CC}"/>
    <cellStyle name="Input 6 2 3 3 2 4 2 2" xfId="41103" xr:uid="{7D4DEDEF-5496-445A-908F-889AD8209759}"/>
    <cellStyle name="Input 6 2 3 3 2 4 3" xfId="28795" xr:uid="{9A922B7E-6A3A-4929-8F0F-09E14967158A}"/>
    <cellStyle name="Input 6 2 3 3 2 5" xfId="10300" xr:uid="{855C43F8-594C-40DB-8CFC-18CBDCF82687}"/>
    <cellStyle name="Input 6 2 3 3 2 5 2" xfId="26879" xr:uid="{39E11E5A-4B0F-4785-9C51-242ABA381AAA}"/>
    <cellStyle name="Input 6 2 3 3 2 6" xfId="32295" xr:uid="{C9706224-2901-45BF-A904-F006660BCB63}"/>
    <cellStyle name="Input 6 2 3 3 3" xfId="10301" xr:uid="{2D622FEC-B7DF-48DD-804A-7389DF1091CF}"/>
    <cellStyle name="Input 6 2 3 3 3 2" xfId="10302" xr:uid="{EE1E999E-9880-417B-8F46-CF008BE97479}"/>
    <cellStyle name="Input 6 2 3 3 3 2 2" xfId="10303" xr:uid="{9C050C0E-5146-45FF-BD5B-8B38F6DD9734}"/>
    <cellStyle name="Input 6 2 3 3 3 2 2 2" xfId="39567" xr:uid="{5422A6A3-7377-4436-81B4-EC48347A201A}"/>
    <cellStyle name="Input 6 2 3 3 3 2 3" xfId="35706" xr:uid="{A5A70FBA-7EFD-483D-859C-9864F8DBF148}"/>
    <cellStyle name="Input 6 2 3 3 3 3" xfId="10304" xr:uid="{82BD92B6-4592-4D9D-A976-121815A8A00E}"/>
    <cellStyle name="Input 6 2 3 3 3 3 2" xfId="10305" xr:uid="{838D27FA-A0F7-46E7-A369-CDF588360E2C}"/>
    <cellStyle name="Input 6 2 3 3 3 3 2 2" xfId="41104" xr:uid="{4A514697-D9CA-469E-9F3C-8183646E3EBD}"/>
    <cellStyle name="Input 6 2 3 3 3 3 3" xfId="44206" xr:uid="{80B4DBBE-6D06-4BCE-8CD0-E1FD31314287}"/>
    <cellStyle name="Input 6 2 3 3 3 4" xfId="10306" xr:uid="{E216932D-3D15-48B7-B351-F83C0C92D03B}"/>
    <cellStyle name="Input 6 2 3 3 3 4 2" xfId="41105" xr:uid="{C93BE3A2-F58B-4B4F-BF96-E56F4CEDFF37}"/>
    <cellStyle name="Input 6 2 3 3 3 5" xfId="46164" xr:uid="{0F5AF08D-6DCD-4178-82C4-197470C09537}"/>
    <cellStyle name="Input 6 2 3 3 4" xfId="10307" xr:uid="{D39E8EC7-C115-442C-B68F-C366413A80C0}"/>
    <cellStyle name="Input 6 2 3 3 4 2" xfId="10308" xr:uid="{6934BAB8-B3B7-4A31-9815-3DCD69A3103F}"/>
    <cellStyle name="Input 6 2 3 3 4 2 2" xfId="27371" xr:uid="{15F7DAF3-E4CA-4A6C-8604-0691DD8892D3}"/>
    <cellStyle name="Input 6 2 3 3 4 3" xfId="35168" xr:uid="{03473E04-981B-4F6D-93D4-18FABCC23494}"/>
    <cellStyle name="Input 6 2 3 3 5" xfId="10309" xr:uid="{B49697DD-1D32-4403-8D7C-D930169387DD}"/>
    <cellStyle name="Input 6 2 3 3 5 2" xfId="10310" xr:uid="{DE7D227A-14F6-458F-A068-15874E6DADC3}"/>
    <cellStyle name="Input 6 2 3 3 5 2 2" xfId="41106" xr:uid="{9118B729-A69E-4DDB-8ACD-C65FAFBBDFA5}"/>
    <cellStyle name="Input 6 2 3 3 5 3" xfId="36828" xr:uid="{50C5018A-A503-4432-BC31-045E884F165B}"/>
    <cellStyle name="Input 6 2 3 3 6" xfId="10311" xr:uid="{866E6185-A0ED-479C-A360-6F44F5BEE2A6}"/>
    <cellStyle name="Input 6 2 3 3 6 2" xfId="46941" xr:uid="{BD54A93D-2BA8-4B1E-A859-C9DC40011E0E}"/>
    <cellStyle name="Input 6 2 3 3 7" xfId="47569" xr:uid="{81B46035-749F-4E2F-9088-4A982E2B04FC}"/>
    <cellStyle name="Input 6 2 3 4" xfId="2290" xr:uid="{6800DD8D-0D5A-45D4-A5D6-0DA366744CB8}"/>
    <cellStyle name="Input 6 2 3 4 2" xfId="10312" xr:uid="{3AFC9118-3BBA-4550-8333-4492B14A30CD}"/>
    <cellStyle name="Input 6 2 3 4 2 2" xfId="10313" xr:uid="{5EC77559-7E52-4263-A822-1820B78987AC}"/>
    <cellStyle name="Input 6 2 3 4 2 2 2" xfId="10314" xr:uid="{25BE4719-75E8-4A36-B4B7-F7864E1594AC}"/>
    <cellStyle name="Input 6 2 3 4 2 2 2 2" xfId="26818" xr:uid="{E082193F-8972-4A41-B171-A3D308A80027}"/>
    <cellStyle name="Input 6 2 3 4 2 2 3" xfId="33542" xr:uid="{371D9646-CADF-4A70-9C34-4A48DB88593F}"/>
    <cellStyle name="Input 6 2 3 4 2 3" xfId="10315" xr:uid="{FAD9FCA5-CE89-406E-9A25-70100E3D4F91}"/>
    <cellStyle name="Input 6 2 3 4 2 3 2" xfId="10316" xr:uid="{958BC967-68DB-4A73-B19F-D802A422FE28}"/>
    <cellStyle name="Input 6 2 3 4 2 3 2 2" xfId="47816" xr:uid="{DC790D57-F135-4EF7-A61A-01383FAE6B8B}"/>
    <cellStyle name="Input 6 2 3 4 2 3 3" xfId="34581" xr:uid="{1108BEED-2E44-4DB5-8DFB-6C847A3BAFA8}"/>
    <cellStyle name="Input 6 2 3 4 2 4" xfId="10317" xr:uid="{596DFF64-CD5B-47AE-A8AF-5C91008B527F}"/>
    <cellStyle name="Input 6 2 3 4 2 4 2" xfId="41107" xr:uid="{7342CE20-505C-455B-8168-BD7606E7D6A1}"/>
    <cellStyle name="Input 6 2 3 4 2 5" xfId="29240" xr:uid="{69566DF9-936A-4FC6-BFC9-FE8DEFD96A03}"/>
    <cellStyle name="Input 6 2 3 4 3" xfId="10318" xr:uid="{ACC3E339-1F2E-43AA-830D-B011672D2EB3}"/>
    <cellStyle name="Input 6 2 3 4 3 2" xfId="10319" xr:uid="{EB5B6964-50A4-412B-A951-D4DE1739333A}"/>
    <cellStyle name="Input 6 2 3 4 3 2 2" xfId="38040" xr:uid="{AAF12234-B614-48FA-A145-9468CF16EE0B}"/>
    <cellStyle name="Input 6 2 3 4 3 3" xfId="33907" xr:uid="{7ABE05D4-29B4-4E2A-A366-28D8FEE6A76C}"/>
    <cellStyle name="Input 6 2 3 4 4" xfId="10320" xr:uid="{9F245485-737C-4E61-B0BD-0058532A0008}"/>
    <cellStyle name="Input 6 2 3 4 4 2" xfId="10321" xr:uid="{3AA28506-2239-4733-AFC9-461A192E3BAA}"/>
    <cellStyle name="Input 6 2 3 4 4 2 2" xfId="26623" xr:uid="{0CA28ED2-D6D6-481B-A366-7BC1270D71B6}"/>
    <cellStyle name="Input 6 2 3 4 4 3" xfId="35877" xr:uid="{DE0CD837-17A7-433E-9C32-47F45EBE1C6D}"/>
    <cellStyle name="Input 6 2 3 4 5" xfId="10322" xr:uid="{8BBCEC30-7C9C-4747-9866-06F373941ECF}"/>
    <cellStyle name="Input 6 2 3 4 5 2" xfId="41108" xr:uid="{16722515-2F0B-4EB3-A395-40661D5A41AA}"/>
    <cellStyle name="Input 6 2 3 4 6" xfId="46715" xr:uid="{84596D3C-0FBE-4DDE-82A2-5A53A793C7DC}"/>
    <cellStyle name="Input 6 2 3 5" xfId="10323" xr:uid="{DA749009-EFCB-426E-AD65-499DE723E819}"/>
    <cellStyle name="Input 6 2 3 5 2" xfId="10324" xr:uid="{9FA3C85F-E639-4006-8D49-A306AB352478}"/>
    <cellStyle name="Input 6 2 3 5 2 2" xfId="10325" xr:uid="{EC7C0703-64ED-4A10-A25E-BFAB8D299D88}"/>
    <cellStyle name="Input 6 2 3 5 2 2 2" xfId="45890" xr:uid="{278FA38F-245E-4960-8CC0-4C1F2A084784}"/>
    <cellStyle name="Input 6 2 3 5 2 3" xfId="34406" xr:uid="{0B6820F9-50A0-4997-A840-E2EB9F178BDE}"/>
    <cellStyle name="Input 6 2 3 5 3" xfId="10326" xr:uid="{415E3691-C809-4192-8FDA-4BBDD6F2B7F5}"/>
    <cellStyle name="Input 6 2 3 5 3 2" xfId="10327" xr:uid="{D5E1369C-1967-4C87-B49D-787633C5E686}"/>
    <cellStyle name="Input 6 2 3 5 3 2 2" xfId="41109" xr:uid="{114FADD9-7C9C-4D12-A3BD-6080D05BA192}"/>
    <cellStyle name="Input 6 2 3 5 3 3" xfId="36194" xr:uid="{E716B1D6-4F68-407D-93D8-8C8358F65FDF}"/>
    <cellStyle name="Input 6 2 3 5 4" xfId="10328" xr:uid="{0513E8E6-F3BE-41FC-B7BD-1CDA9994629B}"/>
    <cellStyle name="Input 6 2 3 5 4 2" xfId="41110" xr:uid="{9F041C67-0791-438B-BD30-5A5AE7DABB77}"/>
    <cellStyle name="Input 6 2 3 5 5" xfId="32631" xr:uid="{D7DE5878-3F42-41C7-8C71-AE222660B45F}"/>
    <cellStyle name="Input 6 2 3 6" xfId="10329" xr:uid="{AC814F05-485F-4C1C-99D6-DC7D5937713B}"/>
    <cellStyle name="Input 6 2 3 6 2" xfId="10330" xr:uid="{D82F2F6C-298F-4C86-B28B-CFC0AA9B0921}"/>
    <cellStyle name="Input 6 2 3 6 2 2" xfId="26469" xr:uid="{56CEF0C8-0A98-4D2F-A48E-BA673B02F4A9}"/>
    <cellStyle name="Input 6 2 3 6 3" xfId="34022" xr:uid="{88906DC8-DADA-4BD5-B0F8-65C489B6A0A6}"/>
    <cellStyle name="Input 6 2 3 7" xfId="10331" xr:uid="{E192A678-833C-4A33-B488-184E3F9C343E}"/>
    <cellStyle name="Input 6 2 3 7 2" xfId="10332" xr:uid="{7A69377C-C9F1-420D-B8E1-5FB07C457109}"/>
    <cellStyle name="Input 6 2 3 7 2 2" xfId="41111" xr:uid="{2911BD2F-6AD5-47A6-86C4-652A70689C78}"/>
    <cellStyle name="Input 6 2 3 7 3" xfId="35979" xr:uid="{4E699A4F-356C-4578-A8F4-FCFDFD378D01}"/>
    <cellStyle name="Input 6 2 3 8" xfId="10333" xr:uid="{5A86B689-1EEF-47D8-A194-AC692C3DA45B}"/>
    <cellStyle name="Input 6 2 3 8 2" xfId="41112" xr:uid="{6AAB59CC-45FB-421F-888B-E1576B07C34B}"/>
    <cellStyle name="Input 6 2 3 9" xfId="31537" xr:uid="{9BEEEC47-DDE0-4F81-927A-5153694F3217}"/>
    <cellStyle name="Input 6 2 4" xfId="488" xr:uid="{4E12579F-3BF7-41E7-9006-05BF8ABEA6E6}"/>
    <cellStyle name="Input 6 2 4 2" xfId="1375" xr:uid="{BBEE50C6-062D-4194-90EF-B05029CABD29}"/>
    <cellStyle name="Input 6 2 4 2 2" xfId="2366" xr:uid="{7EABC20B-CCDA-402B-9189-AF5F5FEF6B9B}"/>
    <cellStyle name="Input 6 2 4 2 2 2" xfId="10334" xr:uid="{AEF6A559-6ECA-4FD9-BE39-4F542A43B276}"/>
    <cellStyle name="Input 6 2 4 2 2 2 2" xfId="10335" xr:uid="{AF1446A4-7BE5-42EE-B4D7-BA0B6B0F83B5}"/>
    <cellStyle name="Input 6 2 4 2 2 2 2 2" xfId="10336" xr:uid="{AF14646F-FA28-4411-883D-23D55D52E236}"/>
    <cellStyle name="Input 6 2 4 2 2 2 2 2 2" xfId="39424" xr:uid="{C28E8E05-7A2D-4B66-A0A8-CFDAB947E048}"/>
    <cellStyle name="Input 6 2 4 2 2 2 2 3" xfId="35540" xr:uid="{63F2D8AD-85AF-478E-B08A-C967A27119F3}"/>
    <cellStyle name="Input 6 2 4 2 2 2 3" xfId="10337" xr:uid="{139E5356-A8DB-4092-B3F7-43DDB6C8425F}"/>
    <cellStyle name="Input 6 2 4 2 2 2 3 2" xfId="10338" xr:uid="{84260D7D-0A88-4EA6-BC3A-AF533B9F97A2}"/>
    <cellStyle name="Input 6 2 4 2 2 2 3 2 2" xfId="26985" xr:uid="{4FA47EA0-375B-4BC6-BAFE-061FBCC00AC2}"/>
    <cellStyle name="Input 6 2 4 2 2 2 3 3" xfId="25467" xr:uid="{2F7491BE-D42F-447E-A2A2-A812B8645E84}"/>
    <cellStyle name="Input 6 2 4 2 2 2 4" xfId="10339" xr:uid="{B3910977-F372-43BA-A6F9-5AA55864DF03}"/>
    <cellStyle name="Input 6 2 4 2 2 2 4 2" xfId="29126" xr:uid="{6C544953-CD62-4A83-8065-1BC10850ED67}"/>
    <cellStyle name="Input 6 2 4 2 2 2 5" xfId="33231" xr:uid="{DDE44B18-104E-4F4A-9565-B99C9FBF0DF0}"/>
    <cellStyle name="Input 6 2 4 2 2 3" xfId="10340" xr:uid="{8527C002-DA22-44AB-BB4F-E270BF837670}"/>
    <cellStyle name="Input 6 2 4 2 2 3 2" xfId="10341" xr:uid="{D88D008A-9A3E-4280-A281-F645B2BF224E}"/>
    <cellStyle name="Input 6 2 4 2 2 3 2 2" xfId="38424" xr:uid="{E9046AA7-DC6A-47C4-9C87-2CF35B385776}"/>
    <cellStyle name="Input 6 2 4 2 2 3 3" xfId="34384" xr:uid="{645AF0D8-3EC9-4F7C-BEC7-DFAE6B55DE06}"/>
    <cellStyle name="Input 6 2 4 2 2 4" xfId="10342" xr:uid="{BC58EFA4-31FE-467D-BB60-D5743B86C042}"/>
    <cellStyle name="Input 6 2 4 2 2 4 2" xfId="10343" xr:uid="{438997B1-497A-41C3-9E7B-0972D14A4340}"/>
    <cellStyle name="Input 6 2 4 2 2 4 2 2" xfId="41113" xr:uid="{313C0E35-FF39-4D7F-A526-395A42D17F8C}"/>
    <cellStyle name="Input 6 2 4 2 2 4 3" xfId="36177" xr:uid="{DA5D921C-D7C7-4048-A08C-2AB73C5776B5}"/>
    <cellStyle name="Input 6 2 4 2 2 5" xfId="10344" xr:uid="{81AC4070-2AD2-42DE-BC5A-4610FF649D01}"/>
    <cellStyle name="Input 6 2 4 2 2 5 2" xfId="41114" xr:uid="{1221E44D-8376-46D0-8C0A-CC306D2A87AB}"/>
    <cellStyle name="Input 6 2 4 2 2 6" xfId="48822" xr:uid="{68964CBA-F43A-41F7-A87A-E636BFB0C7DE}"/>
    <cellStyle name="Input 6 2 4 2 3" xfId="10345" xr:uid="{CC4A08BA-8A85-4A8A-86FE-72E777C2C16B}"/>
    <cellStyle name="Input 6 2 4 2 3 2" xfId="10346" xr:uid="{12A7C264-3D0B-476A-9DD4-9FD9E582585E}"/>
    <cellStyle name="Input 6 2 4 2 3 2 2" xfId="10347" xr:uid="{A633E30C-1794-4AEA-A9C2-7AE2EA75D582}"/>
    <cellStyle name="Input 6 2 4 2 3 2 2 2" xfId="44481" xr:uid="{56D10C50-93B3-40D3-B0F1-952B99A0E8C0}"/>
    <cellStyle name="Input 6 2 4 2 3 2 3" xfId="27236" xr:uid="{533A6FC1-AE1E-436B-9C3F-59A84A2802BE}"/>
    <cellStyle name="Input 6 2 4 2 3 3" xfId="10348" xr:uid="{83930428-3727-4BAE-959A-1E213F413420}"/>
    <cellStyle name="Input 6 2 4 2 3 3 2" xfId="10349" xr:uid="{6BDDE835-1702-48BE-820F-50650597A403}"/>
    <cellStyle name="Input 6 2 4 2 3 3 2 2" xfId="30464" xr:uid="{5F36BCC0-9DD8-45BB-84FF-058171366E36}"/>
    <cellStyle name="Input 6 2 4 2 3 3 3" xfId="44351" xr:uid="{B4FB83B6-A7F6-42DA-97C4-D69F72A2C0B1}"/>
    <cellStyle name="Input 6 2 4 2 3 4" xfId="10350" xr:uid="{E5C6ACDF-52E6-42B7-BF2D-1DD4E0659864}"/>
    <cellStyle name="Input 6 2 4 2 3 4 2" xfId="30547" xr:uid="{E26E490B-8062-4B5C-92C9-B1232FD528AD}"/>
    <cellStyle name="Input 6 2 4 2 3 5" xfId="43823" xr:uid="{DBF005BC-09FA-4803-979B-3252F497F254}"/>
    <cellStyle name="Input 6 2 4 2 4" xfId="10351" xr:uid="{6BC181C8-4298-46D7-82A0-E8D9FDC6DD4B}"/>
    <cellStyle name="Input 6 2 4 2 4 2" xfId="10352" xr:uid="{ABF89417-947B-42EC-B35A-729A4A1B06E1}"/>
    <cellStyle name="Input 6 2 4 2 4 2 2" xfId="44593" xr:uid="{E4BE6405-1D70-4166-B901-4688998EFFAF}"/>
    <cellStyle name="Input 6 2 4 2 4 3" xfId="30198" xr:uid="{C5BE3614-6B9F-4DE3-BABD-63B2EBE7AFAE}"/>
    <cellStyle name="Input 6 2 4 2 5" xfId="10353" xr:uid="{0AE113A2-AE4B-499F-9D4B-A183920B831F}"/>
    <cellStyle name="Input 6 2 4 2 5 2" xfId="10354" xr:uid="{7C3AA223-F592-4E8A-A967-794D4992A640}"/>
    <cellStyle name="Input 6 2 4 2 5 2 2" xfId="48531" xr:uid="{1227709E-3B66-44C3-B610-66EB344F2891}"/>
    <cellStyle name="Input 6 2 4 2 5 3" xfId="36336" xr:uid="{880FD252-B117-435A-8EDD-1030132EF3E3}"/>
    <cellStyle name="Input 6 2 4 2 6" xfId="10355" xr:uid="{BB8A2925-21B2-49BE-BE58-337E42D89F3F}"/>
    <cellStyle name="Input 6 2 4 2 6 2" xfId="29730" xr:uid="{DE13A63A-D30D-428E-B953-9D047D6FC4EF}"/>
    <cellStyle name="Input 6 2 4 2 7" xfId="48204" xr:uid="{F949F026-DFA2-410C-80F6-3B3CE41E471F}"/>
    <cellStyle name="Input 6 2 4 3" xfId="1637" xr:uid="{9D9778D3-252A-40AC-8AB2-C9059E1DE8D5}"/>
    <cellStyle name="Input 6 2 4 3 2" xfId="2622" xr:uid="{06FD4AB2-9056-4488-B238-BB197B0D0F62}"/>
    <cellStyle name="Input 6 2 4 3 2 2" xfId="10356" xr:uid="{EFCA8DB1-2B2B-4410-A06A-13B42F5EF8B6}"/>
    <cellStyle name="Input 6 2 4 3 2 2 2" xfId="10357" xr:uid="{A2E977FF-4271-41DD-8424-C2652E5D345C}"/>
    <cellStyle name="Input 6 2 4 3 2 2 2 2" xfId="10358" xr:uid="{D412C365-505F-48CF-9718-F6CEFFA43247}"/>
    <cellStyle name="Input 6 2 4 3 2 2 2 2 2" xfId="37665" xr:uid="{5BA00518-0966-4170-9A3F-229850E75FF4}"/>
    <cellStyle name="Input 6 2 4 3 2 2 2 3" xfId="30734" xr:uid="{2CD5BC17-8D58-4501-889B-54EDF8E29EAA}"/>
    <cellStyle name="Input 6 2 4 3 2 2 3" xfId="10359" xr:uid="{F9A513DA-C21A-4F4E-A362-6359B4FA7F19}"/>
    <cellStyle name="Input 6 2 4 3 2 2 3 2" xfId="10360" xr:uid="{EC400407-635E-495C-B540-4D35131E1211}"/>
    <cellStyle name="Input 6 2 4 3 2 2 3 2 2" xfId="44095" xr:uid="{F89DA9CC-D768-4282-9B53-25B42D127259}"/>
    <cellStyle name="Input 6 2 4 3 2 2 3 3" xfId="29306" xr:uid="{04A2B0C8-0004-42DF-B6C7-63AD5373023E}"/>
    <cellStyle name="Input 6 2 4 3 2 2 4" xfId="10361" xr:uid="{4223C17C-5548-4D51-8454-AE1EFF9FAE9D}"/>
    <cellStyle name="Input 6 2 4 3 2 2 4 2" xfId="48674" xr:uid="{09E76E99-39B4-4B2D-8C57-2F316A0EDB51}"/>
    <cellStyle name="Input 6 2 4 3 2 2 5" xfId="29117" xr:uid="{5CDBAE50-1B28-42D2-B655-6A3B407854AC}"/>
    <cellStyle name="Input 6 2 4 3 2 3" xfId="10362" xr:uid="{95B87673-9EB4-4402-8CA9-0EA31728C57C}"/>
    <cellStyle name="Input 6 2 4 3 2 3 2" xfId="10363" xr:uid="{E882B502-3B70-4CA5-85A8-47E19DC22923}"/>
    <cellStyle name="Input 6 2 4 3 2 3 2 2" xfId="46919" xr:uid="{4B4DD856-C2F4-4F2F-AFE1-6FD8406191DF}"/>
    <cellStyle name="Input 6 2 4 3 2 3 3" xfId="27019" xr:uid="{4143F0D9-AAD5-4E6E-9C38-EFCD98EA20C0}"/>
    <cellStyle name="Input 6 2 4 3 2 4" xfId="10364" xr:uid="{F1315896-D4DD-47AB-8BF4-294E73DA6682}"/>
    <cellStyle name="Input 6 2 4 3 2 4 2" xfId="10365" xr:uid="{D1DF3256-05B0-48FF-9EFE-2B65A427CE98}"/>
    <cellStyle name="Input 6 2 4 3 2 4 2 2" xfId="45816" xr:uid="{6B71EF1B-6303-4147-BA15-98F9E9494E51}"/>
    <cellStyle name="Input 6 2 4 3 2 4 3" xfId="37519" xr:uid="{7E29CC69-2B5E-4E28-8C45-53F308300E8D}"/>
    <cellStyle name="Input 6 2 4 3 2 5" xfId="10366" xr:uid="{806799A9-3DCE-4EF6-9BDE-CD08DFF2C2A9}"/>
    <cellStyle name="Input 6 2 4 3 2 5 2" xfId="46008" xr:uid="{87185802-4DD9-4BE1-B060-CC9F72F24405}"/>
    <cellStyle name="Input 6 2 4 3 2 6" xfId="44103" xr:uid="{3C08C38B-8A18-48A5-87B6-E4C01EE325E9}"/>
    <cellStyle name="Input 6 2 4 3 3" xfId="10367" xr:uid="{E6B8C9F4-E232-4EB9-B8E1-EA73D4038008}"/>
    <cellStyle name="Input 6 2 4 3 3 2" xfId="10368" xr:uid="{3B21E257-90FB-464A-AFFE-F0A1DCC311E4}"/>
    <cellStyle name="Input 6 2 4 3 3 2 2" xfId="10369" xr:uid="{515CC2B3-84FC-4F1F-B2AF-E67EA5418F7C}"/>
    <cellStyle name="Input 6 2 4 3 3 2 2 2" xfId="27345" xr:uid="{0CC9B8D5-9537-4F73-8B32-BCF58C922540}"/>
    <cellStyle name="Input 6 2 4 3 3 2 3" xfId="29257" xr:uid="{E0CAF83E-8E28-45A8-8430-0C51EE43DC78}"/>
    <cellStyle name="Input 6 2 4 3 3 3" xfId="10370" xr:uid="{3E0F5E4D-352F-484A-B54F-DCCEC1CE95DE}"/>
    <cellStyle name="Input 6 2 4 3 3 3 2" xfId="10371" xr:uid="{8DE8B48A-C2B2-490E-B5FD-06B94D16A1B4}"/>
    <cellStyle name="Input 6 2 4 3 3 3 2 2" xfId="46362" xr:uid="{AAEC172F-2443-4516-9E2C-79CCC75072B7}"/>
    <cellStyle name="Input 6 2 4 3 3 3 3" xfId="31132" xr:uid="{5E198EC7-6D56-4AD1-B834-96C1DBFD6E8F}"/>
    <cellStyle name="Input 6 2 4 3 3 4" xfId="10372" xr:uid="{212A8498-5712-4700-AF9D-27AD6C1B11CB}"/>
    <cellStyle name="Input 6 2 4 3 3 4 2" xfId="41115" xr:uid="{F53CEF3F-833C-4018-B1BF-F2BEE7868413}"/>
    <cellStyle name="Input 6 2 4 3 3 5" xfId="32835" xr:uid="{5BE78D8D-F81B-43B4-BEED-A490D4983C20}"/>
    <cellStyle name="Input 6 2 4 3 4" xfId="10373" xr:uid="{62039CE9-B2F6-4564-9212-F6CC662BC843}"/>
    <cellStyle name="Input 6 2 4 3 4 2" xfId="10374" xr:uid="{8B941D8A-BE64-4F46-9254-3445655EE3DD}"/>
    <cellStyle name="Input 6 2 4 3 4 2 2" xfId="31298" xr:uid="{73867AA6-5A2C-45F6-9485-EECE2568349E}"/>
    <cellStyle name="Input 6 2 4 3 4 3" xfId="35059" xr:uid="{092875D1-7253-4B91-8351-FEF0D7C0CA14}"/>
    <cellStyle name="Input 6 2 4 3 5" xfId="10375" xr:uid="{BADF1715-56A0-45F6-87C9-458477924D62}"/>
    <cellStyle name="Input 6 2 4 3 5 2" xfId="10376" xr:uid="{934E1D6B-D97B-4ABD-A8AC-0AF512218389}"/>
    <cellStyle name="Input 6 2 4 3 5 2 2" xfId="41116" xr:uid="{925D67FD-7F16-40EA-BC08-B3AFBD005508}"/>
    <cellStyle name="Input 6 2 4 3 5 3" xfId="36743" xr:uid="{F9206E08-9805-496E-A5D4-5991BF89DBDE}"/>
    <cellStyle name="Input 6 2 4 3 6" xfId="10377" xr:uid="{87BA3DB4-849B-4988-8201-F312C7BB17BD}"/>
    <cellStyle name="Input 6 2 4 3 6 2" xfId="41117" xr:uid="{5F48D583-1A7A-4C43-B1F2-83C23933CDE6}"/>
    <cellStyle name="Input 6 2 4 3 7" xfId="31838" xr:uid="{CBA96268-6CF7-4457-BA11-683BB14E317D}"/>
    <cellStyle name="Input 6 2 4 4" xfId="1890" xr:uid="{9686D640-42E1-499A-B071-ACECBA13F2C2}"/>
    <cellStyle name="Input 6 2 4 4 2" xfId="10378" xr:uid="{626276C5-F9E9-4A14-80B6-06710DB9DE0B}"/>
    <cellStyle name="Input 6 2 4 4 2 2" xfId="10379" xr:uid="{134F8A27-F128-4E45-AD7D-7867A4FE7AAB}"/>
    <cellStyle name="Input 6 2 4 4 2 2 2" xfId="10380" xr:uid="{007FC43F-3DF1-433B-BC98-5C9A00279BA4}"/>
    <cellStyle name="Input 6 2 4 4 2 2 2 2" xfId="45275" xr:uid="{DF028ABA-9A8C-40BC-A7A7-8E6A411A1FBC}"/>
    <cellStyle name="Input 6 2 4 4 2 2 3" xfId="33583" xr:uid="{89A7D185-53C5-47C4-831D-68597E2E1FE6}"/>
    <cellStyle name="Input 6 2 4 4 2 3" xfId="10381" xr:uid="{FCA27ECE-06AD-451B-8DA7-AB716F73B924}"/>
    <cellStyle name="Input 6 2 4 4 2 3 2" xfId="10382" xr:uid="{3F656975-C0F8-46E3-B62C-0DEB480DFED2}"/>
    <cellStyle name="Input 6 2 4 4 2 3 2 2" xfId="41118" xr:uid="{76B90DC8-E16B-4715-AF91-328E1B67FD58}"/>
    <cellStyle name="Input 6 2 4 4 2 3 3" xfId="48763" xr:uid="{BCE5223E-F17F-4768-A2D8-B68A12C2EF69}"/>
    <cellStyle name="Input 6 2 4 4 2 4" xfId="10383" xr:uid="{1FDC52F9-9318-4708-BC54-15A737B9C044}"/>
    <cellStyle name="Input 6 2 4 4 2 4 2" xfId="26117" xr:uid="{C655B02E-61C0-49C4-976C-2F280DBE3F2B}"/>
    <cellStyle name="Input 6 2 4 4 2 5" xfId="32951" xr:uid="{7FFDAADA-36E6-4856-96E2-27DCF19DA66D}"/>
    <cellStyle name="Input 6 2 4 4 3" xfId="10384" xr:uid="{C141155A-5BE4-463C-9CB6-7545ADEC51FF}"/>
    <cellStyle name="Input 6 2 4 4 3 2" xfId="10385" xr:uid="{2A901F93-B054-45DB-B02E-3162BC82E787}"/>
    <cellStyle name="Input 6 2 4 4 3 2 2" xfId="26643" xr:uid="{06BCEAFC-9101-40E0-8906-F3CEA4F22868}"/>
    <cellStyle name="Input 6 2 4 4 3 3" xfId="33982" xr:uid="{40EE8208-C014-4259-A7E6-48A07EF2F806}"/>
    <cellStyle name="Input 6 2 4 4 4" xfId="10386" xr:uid="{95A2AD65-BACB-49DE-B37B-4409FB1BC10E}"/>
    <cellStyle name="Input 6 2 4 4 4 2" xfId="10387" xr:uid="{C2BF167D-14B7-4C1F-B065-71F9548387D5}"/>
    <cellStyle name="Input 6 2 4 4 4 2 2" xfId="26519" xr:uid="{815ADE48-AA4B-4EF3-B1A9-B275527B7CD4}"/>
    <cellStyle name="Input 6 2 4 4 4 3" xfId="47238" xr:uid="{51F77B29-7B09-4F95-8F6F-F43B3AEBF268}"/>
    <cellStyle name="Input 6 2 4 4 5" xfId="10388" xr:uid="{0B9E5237-6B7F-464A-A175-315872C8567B}"/>
    <cellStyle name="Input 6 2 4 4 5 2" xfId="27478" xr:uid="{86AAF02F-BC6B-4B69-AEAF-5343698DE4CF}"/>
    <cellStyle name="Input 6 2 4 4 6" xfId="27442" xr:uid="{A4067B52-41D4-409E-985A-D9C43E9794C1}"/>
    <cellStyle name="Input 6 2 4 5" xfId="10389" xr:uid="{0168410C-15AB-4B32-98A6-9FEF7DCE251F}"/>
    <cellStyle name="Input 6 2 4 5 2" xfId="10390" xr:uid="{E624B6EC-B6E4-4EB6-8965-180B38215E83}"/>
    <cellStyle name="Input 6 2 4 5 2 2" xfId="10391" xr:uid="{DDD363C1-8994-4E37-A90D-5B4B6852BBBA}"/>
    <cellStyle name="Input 6 2 4 5 2 2 2" xfId="37856" xr:uid="{F52372E5-36A5-4EDB-A305-4D19878E9B08}"/>
    <cellStyle name="Input 6 2 4 5 2 3" xfId="27020" xr:uid="{5229F126-6FB6-443A-8118-1797595FA009}"/>
    <cellStyle name="Input 6 2 4 5 3" xfId="10392" xr:uid="{83AC3C41-19DE-4552-9902-FC34C3D5D159}"/>
    <cellStyle name="Input 6 2 4 5 3 2" xfId="10393" xr:uid="{5F8C6B78-1632-45C1-86E8-87FFE26D1704}"/>
    <cellStyle name="Input 6 2 4 5 3 2 2" xfId="41119" xr:uid="{BA962D23-33F6-41C1-A97C-80946C97E388}"/>
    <cellStyle name="Input 6 2 4 5 3 3" xfId="29270" xr:uid="{72B32AEF-EA91-4761-9517-AEAC71D01954}"/>
    <cellStyle name="Input 6 2 4 5 4" xfId="10394" xr:uid="{C357589A-D45F-48C5-BAB0-64A41510A820}"/>
    <cellStyle name="Input 6 2 4 5 4 2" xfId="41120" xr:uid="{67342656-6235-4B1A-B7BB-7E9D0F969F12}"/>
    <cellStyle name="Input 6 2 4 5 5" xfId="25379" xr:uid="{94C54295-EDBD-4E1E-A5CB-7B008DD43DB1}"/>
    <cellStyle name="Input 6 2 4 6" xfId="10395" xr:uid="{D24CE830-C366-47FD-B343-8DD26C4B5DE9}"/>
    <cellStyle name="Input 6 2 4 6 2" xfId="10396" xr:uid="{82E70278-5B90-4C0F-89CC-2EEE8EBF893C}"/>
    <cellStyle name="Input 6 2 4 6 2 2" xfId="38965" xr:uid="{65E09418-34A3-4C11-95B1-913294EBBF9E}"/>
    <cellStyle name="Input 6 2 4 6 3" xfId="44711" xr:uid="{E62A2B4B-C449-4510-9C0B-E45861AC181D}"/>
    <cellStyle name="Input 6 2 4 7" xfId="10397" xr:uid="{9FADF7FB-4519-4E6F-9EC5-BE2D657D5F54}"/>
    <cellStyle name="Input 6 2 4 7 2" xfId="10398" xr:uid="{F4656BFB-AFA3-4AEB-8706-C728BC9BEF80}"/>
    <cellStyle name="Input 6 2 4 7 2 2" xfId="41121" xr:uid="{0B8139F9-5486-492F-947D-70A0D2EC80BC}"/>
    <cellStyle name="Input 6 2 4 7 3" xfId="48082" xr:uid="{4A8C25E8-7776-40DE-A4EA-134E569D514B}"/>
    <cellStyle name="Input 6 2 4 8" xfId="10399" xr:uid="{B6F95D70-3670-44C7-B96D-A4AE34686ADF}"/>
    <cellStyle name="Input 6 2 4 8 2" xfId="41122" xr:uid="{620171EE-FF68-46F2-9B71-C340F58ECE60}"/>
    <cellStyle name="Input 6 2 4 9" xfId="31497" xr:uid="{D64F5413-8615-4E9C-8955-E0A41F9FF045}"/>
    <cellStyle name="Input 6 2 5" xfId="1190" xr:uid="{303C5929-C476-418C-B7E8-611000727A63}"/>
    <cellStyle name="Input 6 2 5 2" xfId="2193" xr:uid="{64FCD64A-2931-421B-BE48-62E326EB4F6C}"/>
    <cellStyle name="Input 6 2 5 2 2" xfId="10400" xr:uid="{6E5664EE-177C-439D-AE39-222CA430334B}"/>
    <cellStyle name="Input 6 2 5 2 2 2" xfId="10401" xr:uid="{0CA500FE-3880-42DA-B438-7D7A2B22AFF3}"/>
    <cellStyle name="Input 6 2 5 2 2 2 2" xfId="10402" xr:uid="{3767A28B-EAA4-45E0-AB5F-C5CA961D6E34}"/>
    <cellStyle name="Input 6 2 5 2 2 2 2 2" xfId="38542" xr:uid="{30813EC9-5EDD-41D4-A72C-B73D34372823}"/>
    <cellStyle name="Input 6 2 5 2 2 2 3" xfId="27060" xr:uid="{4B8A97D1-E0A3-4AD9-B4A1-BBBB4E79A985}"/>
    <cellStyle name="Input 6 2 5 2 2 3" xfId="10403" xr:uid="{1A355AD8-127E-45D3-A941-79A4DF40D12A}"/>
    <cellStyle name="Input 6 2 5 2 2 3 2" xfId="10404" xr:uid="{5DAFD6FC-F536-447F-A6D2-172FE6512CA3}"/>
    <cellStyle name="Input 6 2 5 2 2 3 2 2" xfId="41123" xr:uid="{5A99AD84-EFB2-41C4-80D5-4157582191AC}"/>
    <cellStyle name="Input 6 2 5 2 2 3 3" xfId="26863" xr:uid="{C8D4AC5D-A9FE-4303-8BAD-0649876A05E0}"/>
    <cellStyle name="Input 6 2 5 2 2 4" xfId="10405" xr:uid="{86A0226F-D0EF-4FA9-A0E0-085ED7C5B2EE}"/>
    <cellStyle name="Input 6 2 5 2 2 4 2" xfId="41124" xr:uid="{C143E406-9742-4EBB-923D-519ED21972E8}"/>
    <cellStyle name="Input 6 2 5 2 2 5" xfId="33127" xr:uid="{4DAA400D-425A-40A5-B8D1-FFC885269189}"/>
    <cellStyle name="Input 6 2 5 2 3" xfId="10406" xr:uid="{F9CA5AF8-EAF2-4A62-B6DA-1703582DE498}"/>
    <cellStyle name="Input 6 2 5 2 3 2" xfId="10407" xr:uid="{292529DF-CD53-4202-9D22-5B493F1776D7}"/>
    <cellStyle name="Input 6 2 5 2 3 2 2" xfId="44757" xr:uid="{8EE73CF1-EF36-4A28-AB5C-3F307C233BFD}"/>
    <cellStyle name="Input 6 2 5 2 3 3" xfId="26099" xr:uid="{8F90D82D-8EE4-47F2-8EC0-22B9AA626A3E}"/>
    <cellStyle name="Input 6 2 5 2 4" xfId="10408" xr:uid="{4C263738-5A6C-444B-8522-BCA54CBEC705}"/>
    <cellStyle name="Input 6 2 5 2 4 2" xfId="10409" xr:uid="{31B12E1F-C192-4E4C-A4D1-D7C35477C0C9}"/>
    <cellStyle name="Input 6 2 5 2 4 2 2" xfId="41125" xr:uid="{DA5505E7-2F25-4A9E-ABD0-468E1668AC88}"/>
    <cellStyle name="Input 6 2 5 2 4 3" xfId="36912" xr:uid="{31FF4CFD-852E-4D42-9E53-21EF9900335E}"/>
    <cellStyle name="Input 6 2 5 2 5" xfId="10410" xr:uid="{AA86DF59-7020-4103-AD06-8783E3228C40}"/>
    <cellStyle name="Input 6 2 5 2 5 2" xfId="47166" xr:uid="{B9215618-83FA-42F3-80C6-258D3E6EF284}"/>
    <cellStyle name="Input 6 2 5 2 6" xfId="47538" xr:uid="{AF7C63CC-6456-4CB3-8C2C-5833EE8C368C}"/>
    <cellStyle name="Input 6 2 5 3" xfId="10411" xr:uid="{5E02DD1D-71F7-42CB-B14B-451D0CDED6F3}"/>
    <cellStyle name="Input 6 2 5 3 2" xfId="10412" xr:uid="{EEF92FC6-5E9B-4252-AC98-49507FE29FC8}"/>
    <cellStyle name="Input 6 2 5 3 2 2" xfId="10413" xr:uid="{5E66F26F-4053-41CE-BF89-69EE190B9B52}"/>
    <cellStyle name="Input 6 2 5 3 2 2 2" xfId="29846" xr:uid="{07A9D785-24BA-452F-8C1D-7A6F8F8799AA}"/>
    <cellStyle name="Input 6 2 5 3 2 3" xfId="34690" xr:uid="{D7A700AE-68BE-45CD-8984-FC9508031B95}"/>
    <cellStyle name="Input 6 2 5 3 3" xfId="10414" xr:uid="{4B2A8234-F362-4E89-9E95-9AAAA657E2C3}"/>
    <cellStyle name="Input 6 2 5 3 3 2" xfId="10415" xr:uid="{CEC1A603-E26C-4582-9CCC-427E3D08B39B}"/>
    <cellStyle name="Input 6 2 5 3 3 2 2" xfId="48047" xr:uid="{72CBF48B-02F6-46E4-A7D5-4219E2E12449}"/>
    <cellStyle name="Input 6 2 5 3 3 3" xfId="43725" xr:uid="{BE75E601-4872-4F75-AE23-57940D21C9B1}"/>
    <cellStyle name="Input 6 2 5 3 4" xfId="10416" xr:uid="{3B8E72FF-0A63-46C3-9D66-7E15418D6503}"/>
    <cellStyle name="Input 6 2 5 3 4 2" xfId="48324" xr:uid="{5EB0B1CD-F229-4D2A-A829-372C002AB045}"/>
    <cellStyle name="Input 6 2 5 3 5" xfId="45406" xr:uid="{0210304F-36CC-41FF-815E-4C807C9528A4}"/>
    <cellStyle name="Input 6 2 5 4" xfId="10417" xr:uid="{6A7A9CD9-CBEE-4147-AD82-A0E63F0C48CB}"/>
    <cellStyle name="Input 6 2 5 4 2" xfId="10418" xr:uid="{D364EFBF-2A62-42CC-A1AB-C53DAD7DAFA1}"/>
    <cellStyle name="Input 6 2 5 4 2 2" xfId="38400" xr:uid="{1B1F0580-6EFA-4AB6-AB53-494B4E79920F}"/>
    <cellStyle name="Input 6 2 5 4 3" xfId="34359" xr:uid="{B9858176-90D0-47BE-86B4-E528C4A0C237}"/>
    <cellStyle name="Input 6 2 5 5" xfId="10419" xr:uid="{D2291731-2AE5-4D59-A06E-99818D002388}"/>
    <cellStyle name="Input 6 2 5 5 2" xfId="10420" xr:uid="{8B956F54-A390-4F2B-941F-99E6288AC85B}"/>
    <cellStyle name="Input 6 2 5 5 2 2" xfId="41126" xr:uid="{14A2687B-8B7D-4E3C-9BD1-C782E9ABF992}"/>
    <cellStyle name="Input 6 2 5 5 3" xfId="36153" xr:uid="{098AE171-5619-4A6C-AD2F-00B441747E2F}"/>
    <cellStyle name="Input 6 2 5 6" xfId="10421" xr:uid="{6C61BACC-F0A4-4B71-9A02-E025375FD590}"/>
    <cellStyle name="Input 6 2 5 6 2" xfId="48885" xr:uid="{1BEF077D-557E-4C2C-8ED2-EF1B8B953981}"/>
    <cellStyle name="Input 6 2 5 7" xfId="31690" xr:uid="{BEA79C65-5522-4D38-B53C-0E960C49FCB6}"/>
    <cellStyle name="Input 6 2 6" xfId="1238" xr:uid="{5AE21C4B-F8EA-4BD4-BF4C-FA4DB680F7AB}"/>
    <cellStyle name="Input 6 2 6 2" xfId="2236" xr:uid="{CBFBE343-C16F-4E9C-9D1D-10EF0FA122D3}"/>
    <cellStyle name="Input 6 2 6 2 2" xfId="10422" xr:uid="{AF78EE0B-72A4-48CF-BCFA-4E5DFE77FEC6}"/>
    <cellStyle name="Input 6 2 6 2 2 2" xfId="10423" xr:uid="{4184755E-7408-40CD-8484-FE91F8888CB9}"/>
    <cellStyle name="Input 6 2 6 2 2 2 2" xfId="10424" xr:uid="{5F931865-1E0E-4283-90F1-03A20053A670}"/>
    <cellStyle name="Input 6 2 6 2 2 2 2 2" xfId="38519" xr:uid="{81323897-AB40-42F5-A616-DC1A247E13DF}"/>
    <cellStyle name="Input 6 2 6 2 2 2 3" xfId="34504" xr:uid="{D1EDBD53-8463-4571-AA7C-2B21B332CFDA}"/>
    <cellStyle name="Input 6 2 6 2 2 3" xfId="10425" xr:uid="{B119FB0C-93FB-4E35-86E7-37A32B045EB2}"/>
    <cellStyle name="Input 6 2 6 2 2 3 2" xfId="10426" xr:uid="{3E066666-8D1B-4AC8-BD8F-4D3F68C3490C}"/>
    <cellStyle name="Input 6 2 6 2 2 3 2 2" xfId="28201" xr:uid="{153C1232-111A-4634-9770-39C76B432D6D}"/>
    <cellStyle name="Input 6 2 6 2 2 3 3" xfId="26335" xr:uid="{4BEF696F-F488-416E-852A-FC511BE2682F}"/>
    <cellStyle name="Input 6 2 6 2 2 4" xfId="10427" xr:uid="{15EB35ED-1657-40B1-B10A-17E685E6F48A}"/>
    <cellStyle name="Input 6 2 6 2 2 4 2" xfId="44458" xr:uid="{113A7CFF-6808-4C06-B734-247A4805ED84}"/>
    <cellStyle name="Input 6 2 6 2 2 5" xfId="27791" xr:uid="{C265EEDF-1E0A-4B13-A97A-7ABA881F5C1C}"/>
    <cellStyle name="Input 6 2 6 2 3" xfId="10428" xr:uid="{C3A2440B-0CC2-4972-A660-8CAF078C5455}"/>
    <cellStyle name="Input 6 2 6 2 3 2" xfId="10429" xr:uid="{B0A7FEF8-710E-4892-B204-22CDA51B4DCE}"/>
    <cellStyle name="Input 6 2 6 2 3 2 2" xfId="39520" xr:uid="{A7D24366-FEA5-4B65-B007-8A189538D3BB}"/>
    <cellStyle name="Input 6 2 6 2 3 3" xfId="28072" xr:uid="{07C0F35D-94A2-4475-8C4D-2F8EC18646D3}"/>
    <cellStyle name="Input 6 2 6 2 4" xfId="10430" xr:uid="{DE094A03-8CF4-44A2-8E61-7FC2BBCCABDC}"/>
    <cellStyle name="Input 6 2 6 2 4 2" xfId="10431" xr:uid="{2D8823DC-CC51-4D4C-8CE1-429C625542FF}"/>
    <cellStyle name="Input 6 2 6 2 4 2 2" xfId="30725" xr:uid="{EF26BF49-F951-444E-B9E9-7D92B80F2BD3}"/>
    <cellStyle name="Input 6 2 6 2 4 3" xfId="28575" xr:uid="{4A6A4E1A-95B0-4307-A3E7-4312AEF7F008}"/>
    <cellStyle name="Input 6 2 6 2 5" xfId="10432" xr:uid="{D964A803-7D76-4803-9AA4-59A9C3F66A3F}"/>
    <cellStyle name="Input 6 2 6 2 5 2" xfId="44518" xr:uid="{1EC9097B-69B4-4256-A95E-D781842D9723}"/>
    <cellStyle name="Input 6 2 6 2 6" xfId="25160" xr:uid="{82CA1FD1-0E5A-4302-8872-A6EB847273FC}"/>
    <cellStyle name="Input 6 2 6 3" xfId="10433" xr:uid="{98CE96E0-FC1E-4209-B89F-14D48A2C22FC}"/>
    <cellStyle name="Input 6 2 6 3 2" xfId="10434" xr:uid="{BFC63586-F203-4D19-8177-6D4F1F0D71E8}"/>
    <cellStyle name="Input 6 2 6 3 2 2" xfId="10435" xr:uid="{6DFA26AD-72D5-4317-8DB3-5508780A6AFC}"/>
    <cellStyle name="Input 6 2 6 3 2 2 2" xfId="38138" xr:uid="{BA08E2C1-165F-43E1-A534-CCD2B08C5C29}"/>
    <cellStyle name="Input 6 2 6 3 2 3" xfId="44503" xr:uid="{C483D2AC-C2B9-4746-9152-6A95E9D9F091}"/>
    <cellStyle name="Input 6 2 6 3 3" xfId="10436" xr:uid="{BC435B06-4462-49A1-80D0-F79E13F93BFB}"/>
    <cellStyle name="Input 6 2 6 3 3 2" xfId="10437" xr:uid="{6B027C16-AC39-4283-82DF-98BA1D7851E2}"/>
    <cellStyle name="Input 6 2 6 3 3 2 2" xfId="25612" xr:uid="{67F37766-21A0-4575-A242-EC723D9CB9A3}"/>
    <cellStyle name="Input 6 2 6 3 3 3" xfId="35995" xr:uid="{58B5D6C9-D59B-4135-A55E-2B0646F6DCB9}"/>
    <cellStyle name="Input 6 2 6 3 4" xfId="10438" xr:uid="{86A6C370-5417-4D63-9AE3-C0D89F9E832F}"/>
    <cellStyle name="Input 6 2 6 3 4 2" xfId="44687" xr:uid="{55AA0A6C-AFF3-4585-A0D3-7A216367EB6A}"/>
    <cellStyle name="Input 6 2 6 3 5" xfId="32600" xr:uid="{044C4E83-B5A8-4EF9-934D-83DE9DC0EB52}"/>
    <cellStyle name="Input 6 2 6 4" xfId="10439" xr:uid="{B65F1F28-A80F-41A9-A97C-20E3A1AD53C6}"/>
    <cellStyle name="Input 6 2 6 4 2" xfId="10440" xr:uid="{82CBD460-6A2C-492F-8122-8397DA14CB83}"/>
    <cellStyle name="Input 6 2 6 4 2 2" xfId="46151" xr:uid="{D865CF08-5B9D-4749-AB96-BFC629BFE4CB}"/>
    <cellStyle name="Input 6 2 6 4 3" xfId="28087" xr:uid="{EA66F173-DC4A-44AF-A07C-D5022F29657B}"/>
    <cellStyle name="Input 6 2 6 5" xfId="10441" xr:uid="{644ABE06-8265-40A8-B123-CE0CDB19EA42}"/>
    <cellStyle name="Input 6 2 6 5 2" xfId="10442" xr:uid="{60319F40-D4F4-482E-9191-99665C530AAC}"/>
    <cellStyle name="Input 6 2 6 5 2 2" xfId="48527" xr:uid="{21E57531-2041-417A-B7BD-9AE143ABC87A}"/>
    <cellStyle name="Input 6 2 6 5 3" xfId="36964" xr:uid="{447EF795-B152-4432-9846-D53806E19991}"/>
    <cellStyle name="Input 6 2 6 6" xfId="10443" xr:uid="{4CBAEB8D-2080-4E68-90D7-DC04E6A3A060}"/>
    <cellStyle name="Input 6 2 6 6 2" xfId="41127" xr:uid="{ED97ED66-8222-4E9A-834A-FE3D8EDC4D22}"/>
    <cellStyle name="Input 6 2 6 7" xfId="31701" xr:uid="{E3E51C40-B75E-4601-AB8A-84F14D85A601}"/>
    <cellStyle name="Input 6 2 7" xfId="1871" xr:uid="{FE4C365C-8604-4F9E-989E-B6B7A6914CA3}"/>
    <cellStyle name="Input 6 2 7 2" xfId="10444" xr:uid="{8CEA5468-F44C-49D8-9A55-CFB74C6E2C80}"/>
    <cellStyle name="Input 6 2 7 2 2" xfId="10445" xr:uid="{22C18A6C-2181-437A-A88A-580615491B9E}"/>
    <cellStyle name="Input 6 2 7 2 2 2" xfId="10446" xr:uid="{9DEA9601-B7E1-4744-B518-11DBD18C3655}"/>
    <cellStyle name="Input 6 2 7 2 2 2 2" xfId="48906" xr:uid="{6D72C47D-955D-4576-9BF4-2518A616750B}"/>
    <cellStyle name="Input 6 2 7 2 2 3" xfId="28067" xr:uid="{E60EB834-F06A-4D38-8C83-63BC0B5DE8C7}"/>
    <cellStyle name="Input 6 2 7 2 3" xfId="10447" xr:uid="{735EA673-0AB8-4B93-B986-47A9B4E8F55C}"/>
    <cellStyle name="Input 6 2 7 2 3 2" xfId="10448" xr:uid="{A3A83195-41A0-4CB8-8844-B297F2C24055}"/>
    <cellStyle name="Input 6 2 7 2 3 2 2" xfId="27196" xr:uid="{CBF95DC2-2C42-4804-90D5-561F6E2E87E0}"/>
    <cellStyle name="Input 6 2 7 2 3 3" xfId="43999" xr:uid="{4E54D83E-8AC7-4780-8BC3-38BCC7C2F30A}"/>
    <cellStyle name="Input 6 2 7 2 4" xfId="10449" xr:uid="{94D87EDE-0FFD-45E3-AE10-9B5F9DCF7D60}"/>
    <cellStyle name="Input 6 2 7 2 4 2" xfId="48381" xr:uid="{22C6A33B-D2F1-4EB5-AD38-6E857631333E}"/>
    <cellStyle name="Input 6 2 7 2 5" xfId="32942" xr:uid="{6D8BAC2B-A907-4C35-9C24-A626BD8B2434}"/>
    <cellStyle name="Input 6 2 7 3" xfId="10450" xr:uid="{481E62F4-54CD-4F4D-B0FD-55F740677E34}"/>
    <cellStyle name="Input 6 2 7 3 2" xfId="10451" xr:uid="{04F0BB4F-1025-4D25-877A-C699340C693E}"/>
    <cellStyle name="Input 6 2 7 3 2 2" xfId="26891" xr:uid="{BC019B8B-25BF-481F-9061-D8079FC331A2}"/>
    <cellStyle name="Input 6 2 7 3 3" xfId="35223" xr:uid="{1F3FEAE0-643E-4974-ADA7-39228340F917}"/>
    <cellStyle name="Input 6 2 7 4" xfId="10452" xr:uid="{ED434811-247A-49EC-B4BB-A61E06062FEE}"/>
    <cellStyle name="Input 6 2 7 4 2" xfId="10453" xr:uid="{85550660-EFCC-4D91-BBCB-F1F9F074FC22}"/>
    <cellStyle name="Input 6 2 7 4 2 2" xfId="45647" xr:uid="{BE506081-880E-470B-83B9-14578D6A38C0}"/>
    <cellStyle name="Input 6 2 7 4 3" xfId="36872" xr:uid="{32AAC8DA-C841-4B8B-BDBE-D1CE9DFB5917}"/>
    <cellStyle name="Input 6 2 7 5" xfId="10454" xr:uid="{09DAF563-D876-407D-8CD9-A23165371097}"/>
    <cellStyle name="Input 6 2 7 5 2" xfId="49224" xr:uid="{937AAE18-2755-4834-91F5-8A1C60E9824A}"/>
    <cellStyle name="Input 6 2 7 6" xfId="32037" xr:uid="{7587324B-4BF7-4549-B52F-5FE9621F83DA}"/>
    <cellStyle name="Input 6 2 8" xfId="10455" xr:uid="{9BE6D806-3FAC-4BD6-8E48-9AEE5EEEA4E1}"/>
    <cellStyle name="Input 6 2 8 2" xfId="10456" xr:uid="{E63E4C5D-3935-49C3-8738-C0C6B0B3BAF2}"/>
    <cellStyle name="Input 6 2 8 2 2" xfId="38494" xr:uid="{C5D3E4A1-14C4-49E4-92D2-7E98A4728083}"/>
    <cellStyle name="Input 6 2 8 3" xfId="44123" xr:uid="{70851A36-F502-4A49-9320-F29FA43CDC45}"/>
    <cellStyle name="Input 6 2 9" xfId="10457" xr:uid="{1C1355FB-7C32-4CD0-896A-0052EA815826}"/>
    <cellStyle name="Input 6 2 9 2" xfId="10458" xr:uid="{BB62600C-4DB7-4B4E-953D-75DFEC7291B8}"/>
    <cellStyle name="Input 6 2 9 2 2" xfId="25414" xr:uid="{1BBF50AF-3264-4805-8680-F7A1987992AD}"/>
    <cellStyle name="Input 6 2 9 3" xfId="36247" xr:uid="{CE65AB17-EA64-47F1-8D2F-C7D313FE5528}"/>
    <cellStyle name="Input 6 3" xfId="1214" xr:uid="{F0F195C5-0F22-4F88-920B-C371AAD99D40}"/>
    <cellStyle name="Input 6 3 10" xfId="31413" xr:uid="{62DAFAC0-FB36-4CC8-BDC5-6FB359C2F0A9}"/>
    <cellStyle name="Input 6 3 2" xfId="1547" xr:uid="{A692F7BB-07A2-4B5F-B84B-98A64CA79B2B}"/>
    <cellStyle name="Input 6 3 2 2" xfId="1809" xr:uid="{7779FCE0-48A2-4A2E-8539-4C35DFC905B1}"/>
    <cellStyle name="Input 6 3 2 2 2" xfId="2794" xr:uid="{B99D0018-1D07-4E41-8A89-A6ACE76712B2}"/>
    <cellStyle name="Input 6 3 2 2 2 2" xfId="10459" xr:uid="{B61560C5-62E6-4290-9E2C-873A86A8FA44}"/>
    <cellStyle name="Input 6 3 2 2 2 2 2" xfId="10460" xr:uid="{A0BDF67A-2231-4B90-9E8B-962303E7EFC5}"/>
    <cellStyle name="Input 6 3 2 2 2 2 2 2" xfId="10461" xr:uid="{E6B8B7FE-958E-49B2-8D13-104B9A7E6276}"/>
    <cellStyle name="Input 6 3 2 2 2 2 2 2 2" xfId="25509" xr:uid="{3F2F4797-D479-408B-A7EA-99D4652204AE}"/>
    <cellStyle name="Input 6 3 2 2 2 2 2 3" xfId="33744" xr:uid="{EF8E6A99-573A-4B9D-9BBA-D885027824CC}"/>
    <cellStyle name="Input 6 3 2 2 2 2 3" xfId="10462" xr:uid="{83AFADB1-6225-4C21-84E2-E65BE3FAEAA5}"/>
    <cellStyle name="Input 6 3 2 2 2 2 3 2" xfId="10463" xr:uid="{7D21CF72-C5A6-465E-8190-5E2082A2FB7B}"/>
    <cellStyle name="Input 6 3 2 2 2 2 3 2 2" xfId="29905" xr:uid="{8D677D7B-ABD8-40F7-BF0A-40F39DECBB5B}"/>
    <cellStyle name="Input 6 3 2 2 2 2 3 3" xfId="34611" xr:uid="{70D48E69-77C8-4285-86D5-BF4BE99AB72B}"/>
    <cellStyle name="Input 6 3 2 2 2 2 4" xfId="10464" xr:uid="{053A99E9-3186-42E9-BE08-BA9E98137552}"/>
    <cellStyle name="Input 6 3 2 2 2 2 4 2" xfId="44747" xr:uid="{3D566A49-BFBE-4C13-8DA5-F687ADC4764E}"/>
    <cellStyle name="Input 6 3 2 2 2 2 5" xfId="49492" xr:uid="{105F31F6-8215-4280-91F2-A4679AAFFCD2}"/>
    <cellStyle name="Input 6 3 2 2 2 3" xfId="10465" xr:uid="{963C99D0-78D4-4EE3-A8EA-CF91291D1A98}"/>
    <cellStyle name="Input 6 3 2 2 2 3 2" xfId="10466" xr:uid="{407C6CF2-481B-4B03-ADDF-C97CF6E93D00}"/>
    <cellStyle name="Input 6 3 2 2 2 3 2 2" xfId="37933" xr:uid="{C4DD70AD-2CC7-4DEC-9951-517DDDB4AA6E}"/>
    <cellStyle name="Input 6 3 2 2 2 3 3" xfId="29267" xr:uid="{07428E3D-BA75-42E7-8517-0CF617EE9864}"/>
    <cellStyle name="Input 6 3 2 2 2 4" xfId="10467" xr:uid="{903D4AD4-2819-4E32-BA25-8C1F63D92480}"/>
    <cellStyle name="Input 6 3 2 2 2 4 2" xfId="10468" xr:uid="{FEDF5201-391D-4EAD-926F-19673696D866}"/>
    <cellStyle name="Input 6 3 2 2 2 4 2 2" xfId="30152" xr:uid="{0600DDC9-9D0D-4ACF-AA63-BEBB483B4A7C}"/>
    <cellStyle name="Input 6 3 2 2 2 4 3" xfId="47389" xr:uid="{CB6B357E-9B96-4637-A33E-96992CDABAD6}"/>
    <cellStyle name="Input 6 3 2 2 2 5" xfId="10469" xr:uid="{9C142C9F-FD62-42BE-B5DE-6A02971CF9F4}"/>
    <cellStyle name="Input 6 3 2 2 2 5 2" xfId="49268" xr:uid="{99B19D3E-1501-456E-9AE4-770220ABF81F}"/>
    <cellStyle name="Input 6 3 2 2 2 6" xfId="44277" xr:uid="{D6E767AB-10E3-4266-91F4-2922DE00ED40}"/>
    <cellStyle name="Input 6 3 2 2 3" xfId="10470" xr:uid="{48612225-0BCA-4C95-A945-32262EA9A6B4}"/>
    <cellStyle name="Input 6 3 2 2 3 2" xfId="10471" xr:uid="{6102C6F3-22D8-4CF0-B1C2-D7A1C4BC4407}"/>
    <cellStyle name="Input 6 3 2 2 3 2 2" xfId="10472" xr:uid="{4AD02935-14BC-417D-9C78-FA1FD222B179}"/>
    <cellStyle name="Input 6 3 2 2 3 2 2 2" xfId="37598" xr:uid="{AD153F17-DFEF-4F4E-A9E0-8B48DA9D898E}"/>
    <cellStyle name="Input 6 3 2 2 3 2 3" xfId="33392" xr:uid="{A3F3C6C8-5CED-4723-8A01-C2B78C6D2474}"/>
    <cellStyle name="Input 6 3 2 2 3 3" xfId="10473" xr:uid="{D34B008C-3D0D-43E5-9F8F-F7A1E7E54A25}"/>
    <cellStyle name="Input 6 3 2 2 3 3 2" xfId="10474" xr:uid="{F1F6A707-953E-4CC4-A71D-5630091C8478}"/>
    <cellStyle name="Input 6 3 2 2 3 3 2 2" xfId="49225" xr:uid="{1EA71F42-7CC4-4D45-BEF1-85A412C1685A}"/>
    <cellStyle name="Input 6 3 2 2 3 3 3" xfId="35429" xr:uid="{C630BC43-7C9E-41D6-8B11-E0A6FB95DAED}"/>
    <cellStyle name="Input 6 3 2 2 3 4" xfId="10475" xr:uid="{8B4FF4C5-1F5B-43FC-B375-643A7012E2C3}"/>
    <cellStyle name="Input 6 3 2 2 3 4 2" xfId="49226" xr:uid="{380E4B23-95A8-4AC4-B750-C9E63FFB37A4}"/>
    <cellStyle name="Input 6 3 2 2 3 5" xfId="44619" xr:uid="{433ABA43-272A-4E54-A3CD-81D1D31501D9}"/>
    <cellStyle name="Input 6 3 2 2 4" xfId="10476" xr:uid="{73CD7C58-921B-4B19-A327-C0F51120515E}"/>
    <cellStyle name="Input 6 3 2 2 4 2" xfId="10477" xr:uid="{50630074-F594-4C72-8725-4538B918201A}"/>
    <cellStyle name="Input 6 3 2 2 4 2 2" xfId="28267" xr:uid="{C1D3B277-45DB-4D54-A72B-D275AFD58BDE}"/>
    <cellStyle name="Input 6 3 2 2 4 3" xfId="27243" xr:uid="{815F8420-CA52-41DE-B8E5-4A307E77A61E}"/>
    <cellStyle name="Input 6 3 2 2 5" xfId="10478" xr:uid="{64ACBC9B-20DF-4801-A210-55DB47629D5E}"/>
    <cellStyle name="Input 6 3 2 2 5 2" xfId="10479" xr:uid="{A3D29F05-8567-4B13-8C85-2AE5B08F59E6}"/>
    <cellStyle name="Input 6 3 2 2 5 2 2" xfId="49227" xr:uid="{B774485C-E697-441A-9F8B-319BD3F855E8}"/>
    <cellStyle name="Input 6 3 2 2 5 3" xfId="35863" xr:uid="{C5008834-7C9D-4C50-BB7C-C83693DBE349}"/>
    <cellStyle name="Input 6 3 2 2 6" xfId="10480" xr:uid="{9B0F4856-FBFC-4AF3-BB81-D9BF73D4500A}"/>
    <cellStyle name="Input 6 3 2 2 6 2" xfId="49381" xr:uid="{A39098B5-C80F-4632-B300-BC4E59A061F3}"/>
    <cellStyle name="Input 6 3 2 2 7" xfId="31939" xr:uid="{211A4ED4-106E-45AE-BD33-304D2C83C6B2}"/>
    <cellStyle name="Input 6 3 2 3" xfId="2538" xr:uid="{B9F0F9B9-DFDB-41F0-8878-6824A64CD91E}"/>
    <cellStyle name="Input 6 3 2 3 2" xfId="10481" xr:uid="{9C9307B0-F5ED-4425-AF40-EBB07CEAF6A6}"/>
    <cellStyle name="Input 6 3 2 3 2 2" xfId="10482" xr:uid="{3F44ABC2-AF71-404C-BC30-84314ED8BA22}"/>
    <cellStyle name="Input 6 3 2 3 2 2 2" xfId="10483" xr:uid="{2CB4D17D-C766-47F4-B1C7-EF57131DFAC8}"/>
    <cellStyle name="Input 6 3 2 3 2 2 2 2" xfId="38045" xr:uid="{C2C42A67-C092-402C-A651-6D7F2423A39F}"/>
    <cellStyle name="Input 6 3 2 3 2 2 3" xfId="33923" xr:uid="{B5D06567-B044-4689-988A-AD5407DD140D}"/>
    <cellStyle name="Input 6 3 2 3 2 3" xfId="10484" xr:uid="{907D4179-3FA0-428E-8C23-705A7EEE438E}"/>
    <cellStyle name="Input 6 3 2 3 2 3 2" xfId="10485" xr:uid="{8ECB7852-5153-4B26-A907-3749661193AB}"/>
    <cellStyle name="Input 6 3 2 3 2 3 2 2" xfId="49228" xr:uid="{3D4F5117-4C83-4E16-9B62-5BC3CD6347F1}"/>
    <cellStyle name="Input 6 3 2 3 2 3 3" xfId="30255" xr:uid="{0E804D2D-F246-49B1-8D6F-E5DB2B0C9E8C}"/>
    <cellStyle name="Input 6 3 2 3 2 4" xfId="10486" xr:uid="{975464C9-0FA9-45E3-8FDE-BB77C385CBFC}"/>
    <cellStyle name="Input 6 3 2 3 2 4 2" xfId="25322" xr:uid="{C75EADBA-0461-40DB-81E2-5AA26F0D7C77}"/>
    <cellStyle name="Input 6 3 2 3 2 5" xfId="45002" xr:uid="{E0CA86F2-A6F8-4A3B-A437-9B5175489243}"/>
    <cellStyle name="Input 6 3 2 3 3" xfId="10487" xr:uid="{B26130A4-09E2-44E2-AC39-F8470276A64F}"/>
    <cellStyle name="Input 6 3 2 3 3 2" xfId="10488" xr:uid="{4AD5432D-96F2-4AD4-A72F-3BE8E9F0838A}"/>
    <cellStyle name="Input 6 3 2 3 3 2 2" xfId="27619" xr:uid="{60FD13C0-7353-4B0D-AB85-63E378BED1F6}"/>
    <cellStyle name="Input 6 3 2 3 3 3" xfId="34946" xr:uid="{019E40D9-0E6D-471C-A057-35B1B6D29CE4}"/>
    <cellStyle name="Input 6 3 2 3 4" xfId="10489" xr:uid="{6B4718B5-913E-4F23-A4EB-D7791528F543}"/>
    <cellStyle name="Input 6 3 2 3 4 2" xfId="10490" xr:uid="{561F1B9B-3722-49B2-A2CC-BC8998CC07FD}"/>
    <cellStyle name="Input 6 3 2 3 4 2 2" xfId="49229" xr:uid="{34F469DC-6B7F-4AB4-AEC0-503D5867272A}"/>
    <cellStyle name="Input 6 3 2 3 4 3" xfId="27057" xr:uid="{D48CDBDB-C295-4BD0-8F34-D6E7690F62A8}"/>
    <cellStyle name="Input 6 3 2 3 5" xfId="10491" xr:uid="{FE6FB457-7A00-41AA-984A-21AF1FFFFC6F}"/>
    <cellStyle name="Input 6 3 2 3 5 2" xfId="49274" xr:uid="{50521A17-17DB-4CC0-B925-45824785A3FF}"/>
    <cellStyle name="Input 6 3 2 3 6" xfId="29747" xr:uid="{6F4D679F-0BCC-444D-8970-DE430222022A}"/>
    <cellStyle name="Input 6 3 2 4" xfId="10492" xr:uid="{8A80C20A-5D9A-4FA4-BB56-3E74BA1A6CEC}"/>
    <cellStyle name="Input 6 3 2 4 2" xfId="10493" xr:uid="{29A9D6A1-F9FF-4376-B99F-2DEA7B6FD77F}"/>
    <cellStyle name="Input 6 3 2 4 2 2" xfId="10494" xr:uid="{E5CEB314-06DD-49C7-AD4A-0FDB7BE7F091}"/>
    <cellStyle name="Input 6 3 2 4 2 2 2" xfId="39192" xr:uid="{545F26F4-59AB-435F-A5C2-6A05809EA55C}"/>
    <cellStyle name="Input 6 3 2 4 2 3" xfId="26017" xr:uid="{DE2C30B5-6AA1-4FCD-BF44-CE06472884DE}"/>
    <cellStyle name="Input 6 3 2 4 3" xfId="10495" xr:uid="{E5F6D66C-133A-4F64-906D-AFF8250FD7B6}"/>
    <cellStyle name="Input 6 3 2 4 3 2" xfId="10496" xr:uid="{8135364D-91E2-4E59-B1C7-71FAFA5C0585}"/>
    <cellStyle name="Input 6 3 2 4 3 2 2" xfId="45148" xr:uid="{9992ED94-EB21-4439-B575-2C0CADD48606}"/>
    <cellStyle name="Input 6 3 2 4 3 3" xfId="29056" xr:uid="{867C296F-9A15-421A-8E40-CC0860C06C5C}"/>
    <cellStyle name="Input 6 3 2 4 4" xfId="10497" xr:uid="{E32BFA3D-6D29-4B3B-A07B-516C709CC905}"/>
    <cellStyle name="Input 6 3 2 4 4 2" xfId="30942" xr:uid="{BD014CCD-146D-479B-BFE8-4470BD36F2B8}"/>
    <cellStyle name="Input 6 3 2 4 5" xfId="32779" xr:uid="{F22E81AD-6DDF-485E-A265-15EE43DC454A}"/>
    <cellStyle name="Input 6 3 2 5" xfId="10498" xr:uid="{7BDA2451-313D-4715-9036-BA3B98292593}"/>
    <cellStyle name="Input 6 3 2 5 2" xfId="10499" xr:uid="{DC394FB1-FC4A-4761-8C6A-E1E82ECAAD1F}"/>
    <cellStyle name="Input 6 3 2 5 2 2" xfId="38062" xr:uid="{E0BADF3E-2188-46DE-9A47-83BDEA1B2E4A}"/>
    <cellStyle name="Input 6 3 2 5 3" xfId="33943" xr:uid="{DB17759A-C095-4F63-B586-AE2EDB28D2B4}"/>
    <cellStyle name="Input 6 3 2 6" xfId="10500" xr:uid="{8D94B9FD-574C-4344-ACCA-B8D9E699D6FF}"/>
    <cellStyle name="Input 6 3 2 6 2" xfId="10501" xr:uid="{D2262120-F0CD-43D9-87C9-1F1CF85E4407}"/>
    <cellStyle name="Input 6 3 2 6 2 2" xfId="49230" xr:uid="{356FE4DF-9B8D-42CA-9903-2684C9C68A54}"/>
    <cellStyle name="Input 6 3 2 6 3" xfId="28925" xr:uid="{3A827857-3D6B-4306-9B3E-388A9587F72B}"/>
    <cellStyle name="Input 6 3 2 7" xfId="10502" xr:uid="{D3732BB6-F29B-48BE-972C-9BF5B520F80A}"/>
    <cellStyle name="Input 6 3 2 7 2" xfId="29898" xr:uid="{BB74A116-CF1A-4365-A0C1-A534CCB3D240}"/>
    <cellStyle name="Input 6 3 2 8" xfId="31617" xr:uid="{964B0A6B-12B1-4737-87DD-9393C46D1882}"/>
    <cellStyle name="Input 6 3 3" xfId="1194" xr:uid="{FD7BDC11-137B-47F6-B775-DB01FC5632A0}"/>
    <cellStyle name="Input 6 3 3 2" xfId="2197" xr:uid="{E0DF9561-4F61-43AD-B225-95F17DBEADE7}"/>
    <cellStyle name="Input 6 3 3 2 2" xfId="10503" xr:uid="{F230C69D-1277-433E-A260-410AA497D046}"/>
    <cellStyle name="Input 6 3 3 2 2 2" xfId="10504" xr:uid="{4BCF6B91-B52F-45F6-ABD2-8C5C534A1B64}"/>
    <cellStyle name="Input 6 3 3 2 2 2 2" xfId="10505" xr:uid="{3CB034C0-BE27-44ED-8E1B-83A46BA02F08}"/>
    <cellStyle name="Input 6 3 3 2 2 2 2 2" xfId="38721" xr:uid="{2ECEDAB2-B16B-4453-8434-07AC892E21E8}"/>
    <cellStyle name="Input 6 3 3 2 2 2 3" xfId="27392" xr:uid="{F23A91DF-CABE-4B8C-A4EA-C580BB0CC147}"/>
    <cellStyle name="Input 6 3 3 2 2 3" xfId="10506" xr:uid="{A4A6DA97-D760-4493-BAE7-91042FFAFE9D}"/>
    <cellStyle name="Input 6 3 3 2 2 3 2" xfId="10507" xr:uid="{881B5251-3CC6-48DB-946C-6F7940717630}"/>
    <cellStyle name="Input 6 3 3 2 2 3 2 2" xfId="29163" xr:uid="{D245A502-DDB1-4ADE-84C3-F46258F63374}"/>
    <cellStyle name="Input 6 3 3 2 2 3 3" xfId="47060" xr:uid="{A851690F-E620-4E60-A75E-884F7B43687A}"/>
    <cellStyle name="Input 6 3 3 2 2 4" xfId="10508" xr:uid="{E98B8E25-3EE5-434C-8A77-D937471A80AA}"/>
    <cellStyle name="Input 6 3 3 2 2 4 2" xfId="49231" xr:uid="{B734E600-A5FB-453C-BBA9-547FDB8F1E00}"/>
    <cellStyle name="Input 6 3 3 2 2 5" xfId="26587" xr:uid="{7E97D134-97DE-4F30-BB94-D47F9B58D26A}"/>
    <cellStyle name="Input 6 3 3 2 3" xfId="10509" xr:uid="{7B5072A6-1457-42EE-AAB8-9F0CEB05D93C}"/>
    <cellStyle name="Input 6 3 3 2 3 2" xfId="10510" xr:uid="{39ECB352-3718-474D-A65A-CEA553385804}"/>
    <cellStyle name="Input 6 3 3 2 3 2 2" xfId="38035" xr:uid="{B6EDDBAC-3EBC-437E-94E1-4B23F42DF384}"/>
    <cellStyle name="Input 6 3 3 2 3 3" xfId="27457" xr:uid="{AC2A5286-45B7-471F-BBEE-C5EAF7413BF5}"/>
    <cellStyle name="Input 6 3 3 2 4" xfId="10511" xr:uid="{3EB1D91F-04D1-48AB-9682-B7DA090437D3}"/>
    <cellStyle name="Input 6 3 3 2 4 2" xfId="10512" xr:uid="{B64BA072-FCC5-49FB-B962-486285FABE6B}"/>
    <cellStyle name="Input 6 3 3 2 4 2 2" xfId="49232" xr:uid="{BC23CC17-4D23-4C4E-88A9-063A5E7A7179}"/>
    <cellStyle name="Input 6 3 3 2 4 3" xfId="29602" xr:uid="{6DDDA174-BBF8-4B81-BE5C-C57B985C0A30}"/>
    <cellStyle name="Input 6 3 3 2 5" xfId="10513" xr:uid="{49779EF1-C11E-47A4-A126-62785B39C8C4}"/>
    <cellStyle name="Input 6 3 3 2 5 2" xfId="25837" xr:uid="{A0B0213C-3A2A-48C6-9AB8-BD1A90815D38}"/>
    <cellStyle name="Input 6 3 3 2 6" xfId="32227" xr:uid="{4DC05854-95E9-424E-9F93-FD359A384326}"/>
    <cellStyle name="Input 6 3 3 3" xfId="10514" xr:uid="{D4435B42-C22B-4670-B2B0-293E1B28CCD5}"/>
    <cellStyle name="Input 6 3 3 3 2" xfId="10515" xr:uid="{61B8247A-E647-45CF-A4D8-80C273ACE383}"/>
    <cellStyle name="Input 6 3 3 3 2 2" xfId="10516" xr:uid="{35C00B66-0927-455A-9BA9-1937C7639FEA}"/>
    <cellStyle name="Input 6 3 3 3 2 2 2" xfId="38412" xr:uid="{5A815843-ED13-48B1-92CA-F70E479A1B92}"/>
    <cellStyle name="Input 6 3 3 3 2 3" xfId="34370" xr:uid="{3819D800-9494-4B93-A53C-6E33D3E4F6FD}"/>
    <cellStyle name="Input 6 3 3 3 3" xfId="10517" xr:uid="{509CD9C3-C286-4743-92B3-554A79025902}"/>
    <cellStyle name="Input 6 3 3 3 3 2" xfId="10518" xr:uid="{6EFB595F-3910-4BE1-8C52-0AFA2AF4CFC2}"/>
    <cellStyle name="Input 6 3 3 3 3 2 2" xfId="48787" xr:uid="{E1DA50B5-4D29-40A8-9039-CFD3C3A5F31B}"/>
    <cellStyle name="Input 6 3 3 3 3 3" xfId="44523" xr:uid="{288DCDFE-5879-4302-8E42-3898262C8F3D}"/>
    <cellStyle name="Input 6 3 3 3 4" xfId="10519" xr:uid="{7AF2146F-6104-4807-848A-E8B7A47D6CC0}"/>
    <cellStyle name="Input 6 3 3 3 4 2" xfId="47850" xr:uid="{E3DD5C29-5313-40A5-BC27-3FD7DFDD3F9F}"/>
    <cellStyle name="Input 6 3 3 3 5" xfId="27829" xr:uid="{23F271E6-9D51-4628-A647-7B19DF707293}"/>
    <cellStyle name="Input 6 3 3 4" xfId="10520" xr:uid="{A158ED3B-3565-4E31-8633-648F7C85AFEB}"/>
    <cellStyle name="Input 6 3 3 4 2" xfId="10521" xr:uid="{11D7FF49-DC90-4C9C-BE62-8CE6061AFC30}"/>
    <cellStyle name="Input 6 3 3 4 2 2" xfId="39136" xr:uid="{48976573-98BE-47AB-9521-3056B621BB17}"/>
    <cellStyle name="Input 6 3 3 4 3" xfId="25618" xr:uid="{1634CDB9-9072-4FE5-90DA-8D9356307C46}"/>
    <cellStyle name="Input 6 3 3 5" xfId="10522" xr:uid="{E1DA2766-A1BE-4D48-A3FE-38A97D9CACA6}"/>
    <cellStyle name="Input 6 3 3 5 2" xfId="10523" xr:uid="{FF9BEC18-13C7-4AC9-BD15-BA78011AF3B8}"/>
    <cellStyle name="Input 6 3 3 5 2 2" xfId="49391" xr:uid="{1FFAF3DF-3593-4471-935C-5E41DD7A26C3}"/>
    <cellStyle name="Input 6 3 3 5 3" xfId="25680" xr:uid="{04E08620-9F81-4BFF-9AED-A245AD5DD163}"/>
    <cellStyle name="Input 6 3 3 6" xfId="10524" xr:uid="{D99BD8F6-7921-4C64-8801-8CB75B8843CF}"/>
    <cellStyle name="Input 6 3 3 6 2" xfId="48844" xr:uid="{A94BB491-4C22-4166-A019-BEAE378EF55F}"/>
    <cellStyle name="Input 6 3 3 7" xfId="45233" xr:uid="{AE98400A-6B54-4719-8E60-C12CF3D1BE78}"/>
    <cellStyle name="Input 6 3 4" xfId="1335" xr:uid="{FB542E9D-72A7-497F-B4BC-3F8445037B9C}"/>
    <cellStyle name="Input 6 3 4 2" xfId="2326" xr:uid="{861E5F7F-17D7-43D2-AB94-AD91C551F88D}"/>
    <cellStyle name="Input 6 3 4 2 2" xfId="10525" xr:uid="{79F66FFC-70F4-4164-96E4-BACD3F593BD8}"/>
    <cellStyle name="Input 6 3 4 2 2 2" xfId="10526" xr:uid="{42F0BD75-F9C6-444E-B25A-AC5383BDA5A7}"/>
    <cellStyle name="Input 6 3 4 2 2 2 2" xfId="10527" xr:uid="{15CD5E71-6CF3-4728-ABBA-995EB01300A4}"/>
    <cellStyle name="Input 6 3 4 2 2 2 2 2" xfId="44725" xr:uid="{A7C474FE-8CC0-4EB0-9F61-FCC521B7700C}"/>
    <cellStyle name="Input 6 3 4 2 2 2 3" xfId="45013" xr:uid="{34A6962C-1FC1-4C0C-8618-127F4A820F24}"/>
    <cellStyle name="Input 6 3 4 2 2 3" xfId="10528" xr:uid="{082E2C31-6CA5-40B5-9CF9-F0FB7A21F2B9}"/>
    <cellStyle name="Input 6 3 4 2 2 3 2" xfId="10529" xr:uid="{1810B881-7CF9-435C-A174-7968C60E34D8}"/>
    <cellStyle name="Input 6 3 4 2 2 3 2 2" xfId="48886" xr:uid="{2D089A57-07A9-44BC-86FE-33C460918EF3}"/>
    <cellStyle name="Input 6 3 4 2 2 3 3" xfId="36945" xr:uid="{F4CD45B0-2F9A-4FD3-8FE2-BB04A4A820AB}"/>
    <cellStyle name="Input 6 3 4 2 2 4" xfId="10530" xr:uid="{25BA2558-F7BB-4FA3-8D62-43099076EE9A}"/>
    <cellStyle name="Input 6 3 4 2 2 4 2" xfId="48933" xr:uid="{C8AD9413-9880-494C-ACB7-391A6E73D61A}"/>
    <cellStyle name="Input 6 3 4 2 2 5" xfId="33205" xr:uid="{DD04FAFE-D184-4E84-9D0A-2ED731C15875}"/>
    <cellStyle name="Input 6 3 4 2 3" xfId="10531" xr:uid="{C56354B8-BEDB-4B0E-8E36-1F61B8A20419}"/>
    <cellStyle name="Input 6 3 4 2 3 2" xfId="10532" xr:uid="{3808B6BA-F29A-44D2-ABF4-7329ACFE1D47}"/>
    <cellStyle name="Input 6 3 4 2 3 2 2" xfId="39328" xr:uid="{57F3755D-3C27-4D78-94FA-A5F92B87B331}"/>
    <cellStyle name="Input 6 3 4 2 3 3" xfId="35411" xr:uid="{788F0553-887B-498A-852C-9A1B48CF7401}"/>
    <cellStyle name="Input 6 3 4 2 4" xfId="10533" xr:uid="{47B91E30-0A80-40AB-BA8B-12643EA98995}"/>
    <cellStyle name="Input 6 3 4 2 4 2" xfId="10534" xr:uid="{8411CFB7-93D9-4ED9-AD3A-7C2394734F39}"/>
    <cellStyle name="Input 6 3 4 2 4 2 2" xfId="48806" xr:uid="{B278A097-FBAB-4EF4-840C-7513A3584310}"/>
    <cellStyle name="Input 6 3 4 2 4 3" xfId="37166" xr:uid="{161E954E-5AD6-4492-916A-7EA7DB7D52C6}"/>
    <cellStyle name="Input 6 3 4 2 5" xfId="10535" xr:uid="{E4378128-7A53-425F-ADB7-0889E14998B3}"/>
    <cellStyle name="Input 6 3 4 2 5 2" xfId="29803" xr:uid="{BF4A40FC-603F-4FF1-870B-9351294AC4C1}"/>
    <cellStyle name="Input 6 3 4 2 6" xfId="30411" xr:uid="{D8CA15D9-E006-4004-992F-C17A4F36E2A8}"/>
    <cellStyle name="Input 6 3 4 3" xfId="10536" xr:uid="{5C3112F2-70C5-4714-B1F5-24B9E4CF96AB}"/>
    <cellStyle name="Input 6 3 4 3 2" xfId="10537" xr:uid="{034FFBD2-C965-4968-A4FF-AEB51397A209}"/>
    <cellStyle name="Input 6 3 4 3 2 2" xfId="10538" xr:uid="{C1D4BCFB-0413-4963-8B34-EB3D2D1D8455}"/>
    <cellStyle name="Input 6 3 4 3 2 2 2" xfId="47339" xr:uid="{1B2F7955-0615-4D16-980B-6D96F4900EFD}"/>
    <cellStyle name="Input 6 3 4 3 2 3" xfId="28938" xr:uid="{864A5CE7-7CA9-4FAE-8179-97633ABBC018}"/>
    <cellStyle name="Input 6 3 4 3 3" xfId="10539" xr:uid="{481B56ED-3737-4B61-A71E-F977957F5874}"/>
    <cellStyle name="Input 6 3 4 3 3 2" xfId="10540" xr:uid="{D953C372-3391-43C1-B5EE-0C5F4D118530}"/>
    <cellStyle name="Input 6 3 4 3 3 2 2" xfId="46787" xr:uid="{83864C8E-CFC3-418D-B710-6673BC5C73BB}"/>
    <cellStyle name="Input 6 3 4 3 3 3" xfId="30124" xr:uid="{FA0F9089-DA26-427F-BC34-130A7E1EE64D}"/>
    <cellStyle name="Input 6 3 4 3 4" xfId="10541" xr:uid="{0389D622-3013-4AB9-A077-2835AF6D0ADD}"/>
    <cellStyle name="Input 6 3 4 3 4 2" xfId="46785" xr:uid="{9268BC1A-1653-40F2-A9AD-DAE70C6FF219}"/>
    <cellStyle name="Input 6 3 4 3 5" xfId="32654" xr:uid="{C9D4827C-DBCE-40A5-8D27-66A8FDD2E7F4}"/>
    <cellStyle name="Input 6 3 4 4" xfId="10542" xr:uid="{64C49D11-98CD-4782-AC9C-FA35FA9DFFD0}"/>
    <cellStyle name="Input 6 3 4 4 2" xfId="10543" xr:uid="{54F313DA-731E-4B22-BBBC-5A06B5A85F2F}"/>
    <cellStyle name="Input 6 3 4 4 2 2" xfId="46147" xr:uid="{627ED715-D8B3-450F-BACF-8631C725A69A}"/>
    <cellStyle name="Input 6 3 4 4 3" xfId="34038" xr:uid="{50727CC5-9973-4454-A161-762951969A1E}"/>
    <cellStyle name="Input 6 3 4 5" xfId="10544" xr:uid="{F47B7C62-8B64-49B6-AA07-5E2EBE58E823}"/>
    <cellStyle name="Input 6 3 4 5 2" xfId="10545" xr:uid="{EAD42909-FCA1-4FAF-9260-EA6FBB870CF3}"/>
    <cellStyle name="Input 6 3 4 5 2 2" xfId="26809" xr:uid="{D9540DD4-A4AE-42DD-8C67-0C4A7729A523}"/>
    <cellStyle name="Input 6 3 4 5 3" xfId="35986" xr:uid="{89F85554-CC6B-4E58-9FF6-3CF6D7CFBAF5}"/>
    <cellStyle name="Input 6 3 4 6" xfId="10546" xr:uid="{12C1F22F-EE40-492E-9F7A-C70C3EB4AD50}"/>
    <cellStyle name="Input 6 3 4 6 2" xfId="27947" xr:uid="{6583BAF2-1109-41DF-AEA0-71B17EC99B3F}"/>
    <cellStyle name="Input 6 3 4 7" xfId="31712" xr:uid="{B54774D4-04C3-4190-A946-58EB8CB43E05}"/>
    <cellStyle name="Input 6 3 5" xfId="2216" xr:uid="{99D6CBA8-4642-41F0-A494-0FBD15C51215}"/>
    <cellStyle name="Input 6 3 5 2" xfId="10547" xr:uid="{210D250D-77D8-4245-BA09-92DB80D7F116}"/>
    <cellStyle name="Input 6 3 5 2 2" xfId="10548" xr:uid="{D12074BE-3157-4D5C-B28F-C517DB9B0913}"/>
    <cellStyle name="Input 6 3 5 2 2 2" xfId="10549" xr:uid="{EF63FAC2-FC49-4FC3-8E6B-CB66EF77455D}"/>
    <cellStyle name="Input 6 3 5 2 2 2 2" xfId="27293" xr:uid="{6FC98B3F-B138-4B61-B0D0-519C792866BE}"/>
    <cellStyle name="Input 6 3 5 2 2 3" xfId="48710" xr:uid="{2A1ED2ED-36D7-463C-93AC-75C37C9C1697}"/>
    <cellStyle name="Input 6 3 5 2 3" xfId="10550" xr:uid="{F07248F0-9040-4539-BE17-EFB3966E97A0}"/>
    <cellStyle name="Input 6 3 5 2 3 2" xfId="10551" xr:uid="{6E7B5EA9-F8F5-40EB-B0C6-DDB56C3DD72B}"/>
    <cellStyle name="Input 6 3 5 2 3 2 2" xfId="48814" xr:uid="{7EA5C8B7-4B84-420A-8AA9-47718D338DED}"/>
    <cellStyle name="Input 6 3 5 2 3 3" xfId="37407" xr:uid="{D5978E3B-9E4D-4ECA-A17E-656A3F145E1F}"/>
    <cellStyle name="Input 6 3 5 2 4" xfId="10552" xr:uid="{8C8A4AF1-A668-4031-BAB9-81C604F18EF6}"/>
    <cellStyle name="Input 6 3 5 2 4 2" xfId="48062" xr:uid="{75812FCF-845A-4099-8073-113D5912DE72}"/>
    <cellStyle name="Input 6 3 5 2 5" xfId="33143" xr:uid="{EA2B9660-627B-485D-A265-48F8C03B7008}"/>
    <cellStyle name="Input 6 3 5 3" xfId="10553" xr:uid="{09AC05FD-D306-4419-A8FD-CF154CBDB170}"/>
    <cellStyle name="Input 6 3 5 3 2" xfId="10554" xr:uid="{FD6F41A0-1AA8-4FAB-9633-B79662432321}"/>
    <cellStyle name="Input 6 3 5 3 2 2" xfId="39482" xr:uid="{64287E80-07DB-4811-B305-4B00D97077F3}"/>
    <cellStyle name="Input 6 3 5 3 3" xfId="26495" xr:uid="{E56E61B2-FC57-49FF-BA17-E8443C7B543C}"/>
    <cellStyle name="Input 6 3 5 4" xfId="10555" xr:uid="{CAC707CF-4B64-46BD-B929-5F2B9A84C23E}"/>
    <cellStyle name="Input 6 3 5 4 2" xfId="10556" xr:uid="{6C7360E7-9DCD-496F-9A26-FCD480971E3F}"/>
    <cellStyle name="Input 6 3 5 4 2 2" xfId="49033" xr:uid="{F32704C9-F045-4488-B860-739FC881935D}"/>
    <cellStyle name="Input 6 3 5 4 3" xfId="43694" xr:uid="{B63E6E9E-F30C-468B-8540-082B1D8F06AF}"/>
    <cellStyle name="Input 6 3 5 5" xfId="10557" xr:uid="{CAE02AE7-3A59-496A-87A2-81DDABF30EFD}"/>
    <cellStyle name="Input 6 3 5 5 2" xfId="27577" xr:uid="{C8E133CD-9959-4C70-BEE9-AEC130B74391}"/>
    <cellStyle name="Input 6 3 5 6" xfId="32237" xr:uid="{A9E32622-DAA4-4265-B06E-EDD3276C2018}"/>
    <cellStyle name="Input 6 3 6" xfId="10558" xr:uid="{AC859358-F0F1-4BE4-9E94-947176992C51}"/>
    <cellStyle name="Input 6 3 6 2" xfId="10559" xr:uid="{E1BD24CE-74A2-418B-B0D4-53FD5292DCDB}"/>
    <cellStyle name="Input 6 3 6 2 2" xfId="10560" xr:uid="{D63FE446-E4D9-477C-BFDB-FBD6D612C1D5}"/>
    <cellStyle name="Input 6 3 6 2 2 2" xfId="39435" xr:uid="{8A2CB617-E20E-4B50-88BA-1469DDEDE967}"/>
    <cellStyle name="Input 6 3 6 2 3" xfId="43652" xr:uid="{D18CB3DE-8988-4136-9ADF-A1E4C2DEA5EA}"/>
    <cellStyle name="Input 6 3 6 3" xfId="10561" xr:uid="{08B9F27F-6391-40E6-9C0C-C0A9FCCE942E}"/>
    <cellStyle name="Input 6 3 6 3 2" xfId="10562" xr:uid="{5464ED66-D6E7-4274-9236-FF4385462846}"/>
    <cellStyle name="Input 6 3 6 3 2 2" xfId="41128" xr:uid="{981D6464-D186-4187-A085-8608911E7D3A}"/>
    <cellStyle name="Input 6 3 6 3 3" xfId="37271" xr:uid="{E52D05CD-BCC2-4415-80DA-44C3D5C5E2D4}"/>
    <cellStyle name="Input 6 3 6 4" xfId="10563" xr:uid="{FD77531F-1E0F-4599-9B1C-2DF1294C8868}"/>
    <cellStyle name="Input 6 3 6 4 2" xfId="41129" xr:uid="{5651DF2B-02B7-4792-93A3-22125F2A9E2B}"/>
    <cellStyle name="Input 6 3 6 5" xfId="44106" xr:uid="{93E0A3E5-447E-42C8-BFF0-554CEC25F198}"/>
    <cellStyle name="Input 6 3 7" xfId="10564" xr:uid="{B9CCAB95-5CD8-4D83-B845-2A035A0C9EEF}"/>
    <cellStyle name="Input 6 3 7 2" xfId="10565" xr:uid="{7430210F-9AA7-40F7-8C0B-BC3B66B93148}"/>
    <cellStyle name="Input 6 3 7 2 2" xfId="38361" xr:uid="{FFF5EA2B-1383-4433-8C43-6F6320D144F8}"/>
    <cellStyle name="Input 6 3 7 3" xfId="34316" xr:uid="{2870E784-59D4-44E9-870A-61FDED917D2C}"/>
    <cellStyle name="Input 6 3 8" xfId="10566" xr:uid="{4453488B-52F7-4A32-8314-104C88D5B31D}"/>
    <cellStyle name="Input 6 3 8 2" xfId="10567" xr:uid="{BDEA2AFC-5E05-4936-8807-756C8D7DDBE1}"/>
    <cellStyle name="Input 6 3 8 2 2" xfId="41130" xr:uid="{974D6E50-09A1-4548-AABF-43D62E4C512A}"/>
    <cellStyle name="Input 6 3 8 3" xfId="36110" xr:uid="{0500075B-2DC4-4D75-B3A6-2957B79EB548}"/>
    <cellStyle name="Input 6 3 9" xfId="10568" xr:uid="{6A568D17-99FE-44BA-88F7-002F084254EA}"/>
    <cellStyle name="Input 6 3 9 2" xfId="41131" xr:uid="{B960FA1E-A735-4836-9CA1-764424419D03}"/>
    <cellStyle name="Input 6 4" xfId="1135" xr:uid="{6823C7BF-0B3E-4E50-831F-CBE40D410EDB}"/>
    <cellStyle name="Input 6 4 10" xfId="31439" xr:uid="{19BC7791-EC64-4F0A-9D86-DE02A9018292}"/>
    <cellStyle name="Input 6 4 2" xfId="1518" xr:uid="{577990A7-CFBD-4F15-BA56-CD07D3B30629}"/>
    <cellStyle name="Input 6 4 2 2" xfId="1780" xr:uid="{B76C3956-0C4F-41BA-AF7C-755D5875233F}"/>
    <cellStyle name="Input 6 4 2 2 2" xfId="2765" xr:uid="{BFA9A2B2-72F4-4738-B473-46779958124B}"/>
    <cellStyle name="Input 6 4 2 2 2 2" xfId="10569" xr:uid="{DF0DDD19-D458-4F61-9118-2882A4EC2ED2}"/>
    <cellStyle name="Input 6 4 2 2 2 2 2" xfId="10570" xr:uid="{2F3FCE82-A243-4762-BD68-B6228EC9125F}"/>
    <cellStyle name="Input 6 4 2 2 2 2 2 2" xfId="10571" xr:uid="{A9F6E40C-498A-451F-B8E9-28EBCDC7953A}"/>
    <cellStyle name="Input 6 4 2 2 2 2 2 2 2" xfId="37818" xr:uid="{884D952A-213F-4C2C-915C-D4D75EBFF304}"/>
    <cellStyle name="Input 6 4 2 2 2 2 2 3" xfId="33643" xr:uid="{4DEEC666-F2FF-49C4-A652-283F1DAA5828}"/>
    <cellStyle name="Input 6 4 2 2 2 2 3" xfId="10572" xr:uid="{9E315AD1-748F-4380-936C-4C36F361680D}"/>
    <cellStyle name="Input 6 4 2 2 2 2 3 2" xfId="10573" xr:uid="{8A692701-9E74-4140-B7D0-BFA4279D0278}"/>
    <cellStyle name="Input 6 4 2 2 2 2 3 2 2" xfId="43678" xr:uid="{11810FC6-02D0-4E3D-9354-47CC918E8636}"/>
    <cellStyle name="Input 6 4 2 2 2 2 3 3" xfId="34744" xr:uid="{94A484FC-73CE-4590-96B6-1683D69D8E65}"/>
    <cellStyle name="Input 6 4 2 2 2 2 4" xfId="10574" xr:uid="{91603636-3884-47F0-80E4-C5401C05472F}"/>
    <cellStyle name="Input 6 4 2 2 2 2 4 2" xfId="41132" xr:uid="{D9CC743F-23A9-4698-A7F9-24F398D37070}"/>
    <cellStyle name="Input 6 4 2 2 2 2 5" xfId="30069" xr:uid="{4852FAD9-C62B-49BC-A22D-076E72E7E34F}"/>
    <cellStyle name="Input 6 4 2 2 2 3" xfId="10575" xr:uid="{485F0156-1A2E-42DD-8572-3E0825CCCB7A}"/>
    <cellStyle name="Input 6 4 2 2 2 3 2" xfId="10576" xr:uid="{A3D5278F-EA62-4C0A-85D6-102FB1F125D4}"/>
    <cellStyle name="Input 6 4 2 2 2 3 2 2" xfId="30578" xr:uid="{63453863-ABF5-433D-8879-CEE9849E492F}"/>
    <cellStyle name="Input 6 4 2 2 2 3 3" xfId="49088" xr:uid="{C6B69A3B-D360-4F15-BF44-DF7C3024022F}"/>
    <cellStyle name="Input 6 4 2 2 2 4" xfId="10577" xr:uid="{365B59AE-90FB-4DF2-8E4A-644EF897E389}"/>
    <cellStyle name="Input 6 4 2 2 2 4 2" xfId="10578" xr:uid="{226F80A3-6A75-440E-842C-D21FA817E5BF}"/>
    <cellStyle name="Input 6 4 2 2 2 4 2 2" xfId="49145" xr:uid="{F6051849-7455-42D5-AAAE-82194AE9EE52}"/>
    <cellStyle name="Input 6 4 2 2 2 4 3" xfId="35796" xr:uid="{CA7EA043-FF1F-488A-A1BA-B108530BD6D7}"/>
    <cellStyle name="Input 6 4 2 2 2 5" xfId="10579" xr:uid="{42139A3B-1150-45F7-9B2B-1C8E6E41AFA3}"/>
    <cellStyle name="Input 6 4 2 2 2 5 2" xfId="41133" xr:uid="{819C98B3-13B7-441E-A954-10CB66965EBB}"/>
    <cellStyle name="Input 6 4 2 2 2 6" xfId="32360" xr:uid="{15AEB80D-7DAC-496B-BE91-71845DE02AF0}"/>
    <cellStyle name="Input 6 4 2 2 3" xfId="10580" xr:uid="{5F30FBED-5E51-4EEA-A834-5ABF9D5D0FE5}"/>
    <cellStyle name="Input 6 4 2 2 3 2" xfId="10581" xr:uid="{96193904-C1D3-436F-8A06-7C8EB3092E1A}"/>
    <cellStyle name="Input 6 4 2 2 3 2 2" xfId="10582" xr:uid="{6A6E0036-DA2F-4225-9884-931CEC78D0FA}"/>
    <cellStyle name="Input 6 4 2 2 3 2 2 2" xfId="45018" xr:uid="{282381B0-0F24-4BAB-8213-330C42096D03}"/>
    <cellStyle name="Input 6 4 2 2 3 2 3" xfId="25205" xr:uid="{40FB6446-A083-4518-AE99-E888A5E606F4}"/>
    <cellStyle name="Input 6 4 2 2 3 3" xfId="10583" xr:uid="{7639CEB5-FB8F-419F-A924-CB70CF325CE0}"/>
    <cellStyle name="Input 6 4 2 2 3 3 2" xfId="10584" xr:uid="{E35AF900-C3CD-471E-9FC3-9862060EBFCA}"/>
    <cellStyle name="Input 6 4 2 2 3 3 2 2" xfId="41134" xr:uid="{DEB39385-9983-4543-AFF9-68893890BE1D}"/>
    <cellStyle name="Input 6 4 2 2 3 3 3" xfId="43691" xr:uid="{338284DA-4D59-4C2E-982E-1AB03EEA6E2A}"/>
    <cellStyle name="Input 6 4 2 2 3 4" xfId="10585" xr:uid="{CEB7D5B8-4A67-4A5F-AF2D-D8A3E2BA491C}"/>
    <cellStyle name="Input 6 4 2 2 3 4 2" xfId="41135" xr:uid="{7A60D6A2-4D4A-4E3D-96A5-632E172F3BE0}"/>
    <cellStyle name="Input 6 4 2 2 3 5" xfId="26480" xr:uid="{5B74F351-7E79-4F9A-8E0D-03ECA51F0110}"/>
    <cellStyle name="Input 6 4 2 2 4" xfId="10586" xr:uid="{64FE1B2D-F364-4A61-94B3-3D78D88A84DE}"/>
    <cellStyle name="Input 6 4 2 2 4 2" xfId="10587" xr:uid="{5CBABFA5-2721-495B-BE18-76D15E0C7A29}"/>
    <cellStyle name="Input 6 4 2 2 4 2 2" xfId="38547" xr:uid="{16383311-6C56-4DEA-B25C-56E378B0932C}"/>
    <cellStyle name="Input 6 4 2 2 4 3" xfId="25735" xr:uid="{FA46ECDC-8E8E-4CEB-A21A-40EA02D6FF49}"/>
    <cellStyle name="Input 6 4 2 2 5" xfId="10588" xr:uid="{A101AA01-3219-4BB2-919E-D299F75CEB91}"/>
    <cellStyle name="Input 6 4 2 2 5 2" xfId="10589" xr:uid="{6E1C1288-D6E5-43D4-B0B0-3F14329895A9}"/>
    <cellStyle name="Input 6 4 2 2 5 2 2" xfId="41136" xr:uid="{0016A4F6-2C54-44D7-A7FB-6A02224B9B2E}"/>
    <cellStyle name="Input 6 4 2 2 5 3" xfId="31001" xr:uid="{26ADDBCB-9640-4422-9335-C653D2842606}"/>
    <cellStyle name="Input 6 4 2 2 6" xfId="10590" xr:uid="{EF2C5CB4-145E-4B4B-8601-2DEDF4A5CC55}"/>
    <cellStyle name="Input 6 4 2 2 6 2" xfId="41137" xr:uid="{CCF0B588-FC34-4B29-B453-DCAA462AD013}"/>
    <cellStyle name="Input 6 4 2 2 7" xfId="31922" xr:uid="{A418929C-2268-4FE6-B5DF-12E674408413}"/>
    <cellStyle name="Input 6 4 2 3" xfId="2509" xr:uid="{D653FEB8-236F-4B18-8543-ECAE0DB2C5C7}"/>
    <cellStyle name="Input 6 4 2 3 2" xfId="10591" xr:uid="{19F89408-50D9-4501-B951-18B8AD3CC730}"/>
    <cellStyle name="Input 6 4 2 3 2 2" xfId="10592" xr:uid="{26708A82-55ED-46EC-8E82-7DFA9D09A173}"/>
    <cellStyle name="Input 6 4 2 3 2 2 2" xfId="10593" xr:uid="{B0A58918-BC33-49C0-836D-55CEAB0FCE36}"/>
    <cellStyle name="Input 6 4 2 3 2 2 2 2" xfId="46657" xr:uid="{77C36A1C-55A9-4907-81C1-DBB15034585B}"/>
    <cellStyle name="Input 6 4 2 3 2 2 3" xfId="35589" xr:uid="{9E5D2846-F6A1-4DBA-AF3B-95C0C43A08DB}"/>
    <cellStyle name="Input 6 4 2 3 2 3" xfId="10594" xr:uid="{C6F633F7-DBEA-431A-BD16-58ED7B1C8D72}"/>
    <cellStyle name="Input 6 4 2 3 2 3 2" xfId="10595" xr:uid="{B9293B60-4F28-4587-863F-89C08A1B04F5}"/>
    <cellStyle name="Input 6 4 2 3 2 3 2 2" xfId="46891" xr:uid="{3E9E80A7-923C-41E0-A137-9A32F7A51E66}"/>
    <cellStyle name="Input 6 4 2 3 2 3 3" xfId="37293" xr:uid="{89823A50-D858-4E76-BB48-E54E010DA945}"/>
    <cellStyle name="Input 6 4 2 3 2 4" xfId="10596" xr:uid="{888E163D-072A-4987-A18E-3EB672E15CA7}"/>
    <cellStyle name="Input 6 4 2 3 2 4 2" xfId="41138" xr:uid="{1D5FC00F-31E2-4DD3-9BAF-F1AB61508E29}"/>
    <cellStyle name="Input 6 4 2 3 2 5" xfId="33315" xr:uid="{7F817703-1D35-485A-A519-7F92CEB797D3}"/>
    <cellStyle name="Input 6 4 2 3 3" xfId="10597" xr:uid="{954049DB-1A1E-4DCE-943C-1447605D2E10}"/>
    <cellStyle name="Input 6 4 2 3 3 2" xfId="10598" xr:uid="{166474F0-5FB0-4CB6-9141-825C699351C0}"/>
    <cellStyle name="Input 6 4 2 3 3 2 2" xfId="44890" xr:uid="{3E3AB64F-72D5-4EA4-9340-94CC003DD4FE}"/>
    <cellStyle name="Input 6 4 2 3 3 3" xfId="35244" xr:uid="{06D17C9D-BB30-4385-823E-18B06C103FD3}"/>
    <cellStyle name="Input 6 4 2 3 4" xfId="10599" xr:uid="{7D696A5E-8C9D-4F59-9B06-05F7B7D2463E}"/>
    <cellStyle name="Input 6 4 2 3 4 2" xfId="10600" xr:uid="{428EDD2A-1254-48B0-B78D-667073EF925F}"/>
    <cellStyle name="Input 6 4 2 3 4 2 2" xfId="41139" xr:uid="{61F86BB3-F6B5-41C8-8B7C-F2285B308E1E}"/>
    <cellStyle name="Input 6 4 2 3 4 3" xfId="36900" xr:uid="{D68589C9-059B-4A1F-83CB-70F4571E9A46}"/>
    <cellStyle name="Input 6 4 2 3 5" xfId="10601" xr:uid="{1D7A3FA7-7C16-45C8-882F-A5488FC12CA4}"/>
    <cellStyle name="Input 6 4 2 3 5 2" xfId="41140" xr:uid="{C8CABD06-61EE-4484-884D-4C634F53508C}"/>
    <cellStyle name="Input 6 4 2 3 6" xfId="48803" xr:uid="{FE64F135-BA01-4FBA-87AF-868EA6FB76B7}"/>
    <cellStyle name="Input 6 4 2 4" xfId="10602" xr:uid="{ABD3A18F-2BF2-466D-BBB5-4C3DB0CCFF7B}"/>
    <cellStyle name="Input 6 4 2 4 2" xfId="10603" xr:uid="{722C1166-C00A-44A3-862B-E5E01DC78A56}"/>
    <cellStyle name="Input 6 4 2 4 2 2" xfId="10604" xr:uid="{5752B910-AE6A-4805-B13B-F28D0C14DD7B}"/>
    <cellStyle name="Input 6 4 2 4 2 2 2" xfId="38492" xr:uid="{8B93B399-5B59-4238-BD19-293597ABE07B}"/>
    <cellStyle name="Input 6 4 2 4 2 3" xfId="34467" xr:uid="{CD746F0B-3885-437A-8A94-4E3B3CD72D07}"/>
    <cellStyle name="Input 6 4 2 4 3" xfId="10605" xr:uid="{0F62D10A-81A3-4892-BF6B-69015203FF69}"/>
    <cellStyle name="Input 6 4 2 4 3 2" xfId="10606" xr:uid="{EC47C87F-1004-446D-A125-601285E88DFB}"/>
    <cellStyle name="Input 6 4 2 4 3 2 2" xfId="26104" xr:uid="{94973A9F-D807-4868-98B7-14CC672417B0}"/>
    <cellStyle name="Input 6 4 2 4 3 3" xfId="49448" xr:uid="{E35EC894-F1DE-494A-8A83-89B15BFCE4FD}"/>
    <cellStyle name="Input 6 4 2 4 4" xfId="10607" xr:uid="{048A2F33-F3FC-4860-A7AD-49C5ACBA1824}"/>
    <cellStyle name="Input 6 4 2 4 4 2" xfId="26774" xr:uid="{DCE0CE89-D413-4D22-9B4B-9157202FA6F9}"/>
    <cellStyle name="Input 6 4 2 4 5" xfId="32763" xr:uid="{9DA11F3F-2B4C-4E43-A17C-149A1214E483}"/>
    <cellStyle name="Input 6 4 2 5" xfId="10608" xr:uid="{8FF287E7-F366-4AD7-86CB-61DAB97A1116}"/>
    <cellStyle name="Input 6 4 2 5 2" xfId="10609" xr:uid="{A9058131-0B17-49C5-A240-138868FBBBA3}"/>
    <cellStyle name="Input 6 4 2 5 2 2" xfId="30243" xr:uid="{A71E02A1-7739-4743-855F-74EB41F06CCC}"/>
    <cellStyle name="Input 6 4 2 5 3" xfId="46271" xr:uid="{00A3D0D1-8381-4FA9-985C-C294A6CD0728}"/>
    <cellStyle name="Input 6 4 2 6" xfId="10610" xr:uid="{EA49B49B-A551-49CE-8BFA-1C3B4B31BC3B}"/>
    <cellStyle name="Input 6 4 2 6 2" xfId="10611" xr:uid="{87A97874-3004-443B-BC60-C713BC4CA73B}"/>
    <cellStyle name="Input 6 4 2 6 2 2" xfId="31147" xr:uid="{18D2A3F2-396E-41B6-BC2D-0EE7E6FF6E5D}"/>
    <cellStyle name="Input 6 4 2 6 3" xfId="29281" xr:uid="{F8E111BC-F828-4C3F-9B93-81E067E64B10}"/>
    <cellStyle name="Input 6 4 2 7" xfId="10612" xr:uid="{4BE27911-55CE-4C93-823C-E2F6AAB93051}"/>
    <cellStyle name="Input 6 4 2 7 2" xfId="27723" xr:uid="{95F34220-2705-4BDE-9BA7-28D99572C19B}"/>
    <cellStyle name="Input 6 4 2 8" xfId="31595" xr:uid="{14D085F1-2F6F-450D-AFDE-72BE9C373798}"/>
    <cellStyle name="Input 6 4 3" xfId="975" xr:uid="{B77FABFF-0CE4-465A-9305-3518CE1A860A}"/>
    <cellStyle name="Input 6 4 3 2" xfId="2016" xr:uid="{E2BDE548-9C15-4797-87AF-CD11FAC585C7}"/>
    <cellStyle name="Input 6 4 3 2 2" xfId="10613" xr:uid="{794C441E-6E10-4A67-A226-1E4B6E5AF551}"/>
    <cellStyle name="Input 6 4 3 2 2 2" xfId="10614" xr:uid="{2F1D5167-2E47-4240-8CDC-6B8577B6E142}"/>
    <cellStyle name="Input 6 4 3 2 2 2 2" xfId="10615" xr:uid="{91939D7A-AE76-4462-BD33-78B4E99BA3AC}"/>
    <cellStyle name="Input 6 4 3 2 2 2 2 2" xfId="47881" xr:uid="{5BCA8666-F3E8-48F9-87C5-16734088FE95}"/>
    <cellStyle name="Input 6 4 3 2 2 2 3" xfId="35568" xr:uid="{5B23CD00-E359-422D-A20A-5A2CB96A6AF4}"/>
    <cellStyle name="Input 6 4 3 2 2 3" xfId="10616" xr:uid="{9DFBA250-B3DE-4CFB-A8F7-FB5052765965}"/>
    <cellStyle name="Input 6 4 3 2 2 3 2" xfId="10617" xr:uid="{6C437139-95B2-4DE5-A5FD-08114CD17E04}"/>
    <cellStyle name="Input 6 4 3 2 2 3 2 2" xfId="41141" xr:uid="{3645D470-7174-49C4-83F8-E070263F1CD8}"/>
    <cellStyle name="Input 6 4 3 2 2 3 3" xfId="37279" xr:uid="{99FD8ACC-EE69-4075-A855-41ECE741C3F8}"/>
    <cellStyle name="Input 6 4 3 2 2 4" xfId="10618" xr:uid="{5DADA8AB-B9AA-43B7-92E4-53785594B324}"/>
    <cellStyle name="Input 6 4 3 2 2 4 2" xfId="41142" xr:uid="{9351237E-29FD-4934-B4A9-F6414597DF00}"/>
    <cellStyle name="Input 6 4 3 2 2 5" xfId="48319" xr:uid="{8003B1A9-7CA0-435C-8FFF-80EA7B3EB585}"/>
    <cellStyle name="Input 6 4 3 2 3" xfId="10619" xr:uid="{6348936A-2669-436E-8E8D-4AC746282894}"/>
    <cellStyle name="Input 6 4 3 2 3 2" xfId="10620" xr:uid="{CD1AE8A2-2071-441B-BB8C-671E579DB267}"/>
    <cellStyle name="Input 6 4 3 2 3 2 2" xfId="38521" xr:uid="{D940DA1F-9244-4270-B348-928C5ECA8D7E}"/>
    <cellStyle name="Input 6 4 3 2 3 3" xfId="34508" xr:uid="{02D9AB9A-FCFE-4733-8B15-46C111B1051C}"/>
    <cellStyle name="Input 6 4 3 2 4" xfId="10621" xr:uid="{EC0C900A-DE72-4BD2-8F85-BA572574402E}"/>
    <cellStyle name="Input 6 4 3 2 4 2" xfId="10622" xr:uid="{5CCA8299-464E-4729-AFC5-58935A419CA8}"/>
    <cellStyle name="Input 6 4 3 2 4 2 2" xfId="41143" xr:uid="{63E5D180-4FD4-4B8E-8E45-5F115F0291B4}"/>
    <cellStyle name="Input 6 4 3 2 4 3" xfId="26608" xr:uid="{162E8F33-B52F-4FFB-810D-152109761A39}"/>
    <cellStyle name="Input 6 4 3 2 5" xfId="10623" xr:uid="{FC102889-F98A-4E2E-A9F6-3C3E42431C34}"/>
    <cellStyle name="Input 6 4 3 2 5 2" xfId="41144" xr:uid="{56C6C85D-FED4-4078-88D3-B15AAC86E29A}"/>
    <cellStyle name="Input 6 4 3 2 6" xfId="29198" xr:uid="{B3955F37-469D-4555-9E62-E0C7717C3737}"/>
    <cellStyle name="Input 6 4 3 3" xfId="10624" xr:uid="{2BE1C1EF-45F6-4454-892D-EFC34027780F}"/>
    <cellStyle name="Input 6 4 3 3 2" xfId="10625" xr:uid="{15A572B2-071F-498A-B89A-83EF95DCEA2D}"/>
    <cellStyle name="Input 6 4 3 3 2 2" xfId="10626" xr:uid="{CCB68B7A-0EE4-4D4D-8264-838072848C4E}"/>
    <cellStyle name="Input 6 4 3 3 2 2 2" xfId="45081" xr:uid="{127AB3D5-6065-46D9-9C1A-EFECEC7C9B8B}"/>
    <cellStyle name="Input 6 4 3 3 2 3" xfId="35304" xr:uid="{983F8B34-FCC7-4AD4-ADCA-ED978288ECF6}"/>
    <cellStyle name="Input 6 4 3 3 3" xfId="10627" xr:uid="{517E7B67-CD69-4ECA-B58C-BC8828FA1928}"/>
    <cellStyle name="Input 6 4 3 3 3 2" xfId="10628" xr:uid="{01FB018E-0221-48B8-9A59-7A92405FA73F}"/>
    <cellStyle name="Input 6 4 3 3 3 2 2" xfId="45588" xr:uid="{65EA9F36-657E-4041-B02C-8C6844395284}"/>
    <cellStyle name="Input 6 4 3 3 3 3" xfId="37086" xr:uid="{BD0CED46-2379-4049-9033-5C0299768642}"/>
    <cellStyle name="Input 6 4 3 3 4" xfId="10629" xr:uid="{B85A69A3-E0ED-47F0-9090-BEC1B6BBB470}"/>
    <cellStyle name="Input 6 4 3 3 4 2" xfId="46347" xr:uid="{1AE7E762-5CC1-41CC-B91D-7DD56F595B3C}"/>
    <cellStyle name="Input 6 4 3 3 5" xfId="47591" xr:uid="{47061750-1F17-40C5-9571-1D7D8305E904}"/>
    <cellStyle name="Input 6 4 3 4" xfId="10630" xr:uid="{6AEEBB3D-968D-49D8-AC9B-2BDC495CEA55}"/>
    <cellStyle name="Input 6 4 3 4 2" xfId="10631" xr:uid="{A25EA5DC-E4AD-4530-9005-A0D16576B963}"/>
    <cellStyle name="Input 6 4 3 4 2 2" xfId="27786" xr:uid="{79F0A7F3-1662-4D97-A039-D6CCF059BFD2}"/>
    <cellStyle name="Input 6 4 3 4 3" xfId="26757" xr:uid="{D65BCCDD-D5D7-44EA-B4E2-B4EBCCA0E8DC}"/>
    <cellStyle name="Input 6 4 3 5" xfId="10632" xr:uid="{A295E22D-6EB1-4C6B-88F3-AE51B4164831}"/>
    <cellStyle name="Input 6 4 3 5 2" xfId="10633" xr:uid="{AC3EA610-3EAB-4DEC-87A3-5159413D59E7}"/>
    <cellStyle name="Input 6 4 3 5 2 2" xfId="28203" xr:uid="{8A7833F1-AA54-4FBB-9214-B7091F63E1C4}"/>
    <cellStyle name="Input 6 4 3 5 3" xfId="37403" xr:uid="{B4EECC81-4291-4EA0-A9AC-A2DDB7F18698}"/>
    <cellStyle name="Input 6 4 3 6" xfId="10634" xr:uid="{0C6DAB92-D8B3-4AEC-A089-E39A78549F7F}"/>
    <cellStyle name="Input 6 4 3 6 2" xfId="41145" xr:uid="{76BF4986-A887-4C78-AD71-C4EF61DBE730}"/>
    <cellStyle name="Input 6 4 3 7" xfId="47333" xr:uid="{0BDD5BFD-C907-42BA-BAA4-C9FEEFA81A5B}"/>
    <cellStyle name="Input 6 4 4" xfId="1243" xr:uid="{CEEA0C18-1542-4638-9528-3BDCA43D144D}"/>
    <cellStyle name="Input 6 4 4 2" xfId="2241" xr:uid="{61160303-0300-4998-B464-0976164414B5}"/>
    <cellStyle name="Input 6 4 4 2 2" xfId="10635" xr:uid="{BEBB5D82-886E-4B63-9971-5BE74ED02F56}"/>
    <cellStyle name="Input 6 4 4 2 2 2" xfId="10636" xr:uid="{310CB748-4E6C-4F8A-B7D5-2BF3FB4387DB}"/>
    <cellStyle name="Input 6 4 4 2 2 2 2" xfId="10637" xr:uid="{15EC6E3A-860A-49B1-BCE4-C1B9E68F82E6}"/>
    <cellStyle name="Input 6 4 4 2 2 2 2 2" xfId="44626" xr:uid="{33011EA3-94A5-4646-BA86-CC7A93E38C5F}"/>
    <cellStyle name="Input 6 4 4 2 2 2 3" xfId="30353" xr:uid="{01B0CC17-EB6A-4A7C-A555-9988E9636F52}"/>
    <cellStyle name="Input 6 4 4 2 2 3" xfId="10638" xr:uid="{DB92CB88-65DD-44B8-8080-ABB651F31988}"/>
    <cellStyle name="Input 6 4 4 2 2 3 2" xfId="10639" xr:uid="{A4C6C6C4-2AD2-412C-880A-5DB1A442A26C}"/>
    <cellStyle name="Input 6 4 4 2 2 3 2 2" xfId="41146" xr:uid="{C9EA1DE7-A87B-4DBF-ADC7-AC8B41A98109}"/>
    <cellStyle name="Input 6 4 4 2 2 3 3" xfId="36919" xr:uid="{C072BF5E-E2A3-40CA-9D6A-8AF55F7F0ABF}"/>
    <cellStyle name="Input 6 4 4 2 2 4" xfId="10640" xr:uid="{A371A22D-18A6-487A-B002-C93802C69627}"/>
    <cellStyle name="Input 6 4 4 2 2 4 2" xfId="48361" xr:uid="{62BA536C-9A89-4075-9514-289F00DBEEBC}"/>
    <cellStyle name="Input 6 4 4 2 2 5" xfId="49371" xr:uid="{F665FD28-C6EF-490E-BF6D-90FEF81539BB}"/>
    <cellStyle name="Input 6 4 4 2 3" xfId="10641" xr:uid="{96828FDF-C74A-4BA8-A2A1-4DE7E2BBC19B}"/>
    <cellStyle name="Input 6 4 4 2 3 2" xfId="10642" xr:uid="{8D891D47-4171-4CAB-90BD-6BE51A2D97DA}"/>
    <cellStyle name="Input 6 4 4 2 3 2 2" xfId="45911" xr:uid="{FF9E1849-BE25-4C9C-A032-3640BC8C0013}"/>
    <cellStyle name="Input 6 4 4 2 3 3" xfId="34694" xr:uid="{28F3A78F-3651-45E2-94E9-EC6A1DF93C9C}"/>
    <cellStyle name="Input 6 4 4 2 4" xfId="10643" xr:uid="{7B44981D-6BCB-48E8-97CA-32D6D3BFD736}"/>
    <cellStyle name="Input 6 4 4 2 4 2" xfId="10644" xr:uid="{30C5D92B-2E0E-4E37-A1E4-C5C4BCC2D7FC}"/>
    <cellStyle name="Input 6 4 4 2 4 2 2" xfId="41147" xr:uid="{EAB6461D-CEC6-414A-92F2-4B97BB244D72}"/>
    <cellStyle name="Input 6 4 4 2 4 3" xfId="36437" xr:uid="{B816C02D-7CE0-47CD-B32C-D58CE8F98823}"/>
    <cellStyle name="Input 6 4 4 2 5" xfId="10645" xr:uid="{77A83D06-55EA-444E-91A3-AC76C26365FF}"/>
    <cellStyle name="Input 6 4 4 2 5 2" xfId="41148" xr:uid="{91E3CF24-301D-4A62-A887-55FE07FE7C6E}"/>
    <cellStyle name="Input 6 4 4 2 6" xfId="27707" xr:uid="{0A9BD353-6431-40F8-92DA-F3F1DB705290}"/>
    <cellStyle name="Input 6 4 4 3" xfId="10646" xr:uid="{DBC88978-D87C-4574-B25F-66B7AFB18229}"/>
    <cellStyle name="Input 6 4 4 3 2" xfId="10647" xr:uid="{986625FD-DF68-45E5-A5FF-C4BFC1165A9B}"/>
    <cellStyle name="Input 6 4 4 3 2 2" xfId="10648" xr:uid="{21E50543-6B7C-4B0F-9E3E-E838E9A2D56F}"/>
    <cellStyle name="Input 6 4 4 3 2 2 2" xfId="39591" xr:uid="{C850A937-4967-4F2A-BEBF-9187F208A135}"/>
    <cellStyle name="Input 6 4 4 3 2 3" xfId="26081" xr:uid="{BED0FE2B-391E-47B3-8B13-B3F75DAE2746}"/>
    <cellStyle name="Input 6 4 4 3 3" xfId="10649" xr:uid="{80AD51D0-158E-44A8-973D-7DD9CED08E8E}"/>
    <cellStyle name="Input 6 4 4 3 3 2" xfId="10650" xr:uid="{4C21A6BC-581D-4425-8407-E690231B13F3}"/>
    <cellStyle name="Input 6 4 4 3 3 2 2" xfId="41149" xr:uid="{801AA89D-D78A-4FD7-9CB2-F4AEB05397B6}"/>
    <cellStyle name="Input 6 4 4 3 3 3" xfId="37530" xr:uid="{45DE76DA-8EE6-4C9B-ADF3-6AEF87BBDF94}"/>
    <cellStyle name="Input 6 4 4 3 4" xfId="10651" xr:uid="{4622A109-8335-4F69-89C3-9104335A6FD2}"/>
    <cellStyle name="Input 6 4 4 3 4 2" xfId="41150" xr:uid="{EB7FC320-3004-48A5-AB77-20F5EE7813DE}"/>
    <cellStyle name="Input 6 4 4 3 5" xfId="28593" xr:uid="{BCF2A0E5-B0AA-4AB9-9979-047D99C0B66B}"/>
    <cellStyle name="Input 6 4 4 4" xfId="10652" xr:uid="{7FB1FEFB-77BE-4588-AE70-73C9BEB7D9BD}"/>
    <cellStyle name="Input 6 4 4 4 2" xfId="10653" xr:uid="{67B3115F-3B1B-49E9-B59A-F646DA252D06}"/>
    <cellStyle name="Input 6 4 4 4 2 2" xfId="29355" xr:uid="{2ED9AA9F-C2EC-4D06-A5F6-77D70823994A}"/>
    <cellStyle name="Input 6 4 4 4 3" xfId="47686" xr:uid="{A7DE1733-4F7B-40DD-87E3-F6635DBFCDF5}"/>
    <cellStyle name="Input 6 4 4 5" xfId="10654" xr:uid="{3CD0C168-8F58-427C-925C-2AEEDB50BAC6}"/>
    <cellStyle name="Input 6 4 4 5 2" xfId="10655" xr:uid="{A11C4A94-1124-41BE-A20D-710800AB708E}"/>
    <cellStyle name="Input 6 4 4 5 2 2" xfId="41151" xr:uid="{5CA4F1B9-FBDF-4094-83F8-52E8A1354865}"/>
    <cellStyle name="Input 6 4 4 5 3" xfId="35801" xr:uid="{93BCA40E-30D8-451E-B911-2D14A324B00A}"/>
    <cellStyle name="Input 6 4 4 6" xfId="10656" xr:uid="{CFC33B54-9EC5-4927-90F6-3E2D46E2EBBA}"/>
    <cellStyle name="Input 6 4 4 6 2" xfId="41152" xr:uid="{75C396DF-55AD-41A6-BEFD-870DFDD23E74}"/>
    <cellStyle name="Input 6 4 4 7" xfId="26114" xr:uid="{81F079D5-BF9C-4EBC-9D1E-2DFDAD0A573D}"/>
    <cellStyle name="Input 6 4 5" xfId="2145" xr:uid="{C2CBE454-97E6-49D3-BB69-9226CB79DD27}"/>
    <cellStyle name="Input 6 4 5 2" xfId="10657" xr:uid="{A365E1EF-016E-40CC-987C-9FE1990A92B6}"/>
    <cellStyle name="Input 6 4 5 2 2" xfId="10658" xr:uid="{95B05FB4-F41F-4828-805E-40FD7BC4F7AD}"/>
    <cellStyle name="Input 6 4 5 2 2 2" xfId="10659" xr:uid="{4A28DB8C-8017-455B-A362-36589C4D90F0}"/>
    <cellStyle name="Input 6 4 5 2 2 2 2" xfId="45363" xr:uid="{832F3AE4-C226-482D-B94B-14603243C06E}"/>
    <cellStyle name="Input 6 4 5 2 2 3" xfId="33834" xr:uid="{DC8617A6-06D2-42DD-98D6-A35FFF74EB4E}"/>
    <cellStyle name="Input 6 4 5 2 3" xfId="10660" xr:uid="{3AB5BD1E-52A8-4974-9864-8EF53E8F091A}"/>
    <cellStyle name="Input 6 4 5 2 3 2" xfId="10661" xr:uid="{2EE8DD4C-B604-4193-A011-9CAD97A797F2}"/>
    <cellStyle name="Input 6 4 5 2 3 2 2" xfId="41153" xr:uid="{4498FEE3-069D-4BAF-88C3-9E408DDBB74C}"/>
    <cellStyle name="Input 6 4 5 2 3 3" xfId="31084" xr:uid="{4D71894B-9245-48B1-A194-949278E69287}"/>
    <cellStyle name="Input 6 4 5 2 4" xfId="10662" xr:uid="{00E18574-BA05-4D3D-BFE3-8B927561DE71}"/>
    <cellStyle name="Input 6 4 5 2 4 2" xfId="41154" xr:uid="{011E8F52-2944-464F-86A4-66C5ABE5ADB3}"/>
    <cellStyle name="Input 6 4 5 2 5" xfId="33101" xr:uid="{E63BD83E-C161-4967-844F-3B06701C8B21}"/>
    <cellStyle name="Input 6 4 5 3" xfId="10663" xr:uid="{4577F8BE-BBAB-49D5-8FE4-FFEA730B5041}"/>
    <cellStyle name="Input 6 4 5 3 2" xfId="10664" xr:uid="{0FA13200-AC14-4467-BEF8-FD8E88B8D296}"/>
    <cellStyle name="Input 6 4 5 3 2 2" xfId="29233" xr:uid="{FFC1BFCD-EF13-484D-BBEE-E8C1C8EA6FE0}"/>
    <cellStyle name="Input 6 4 5 3 3" xfId="25624" xr:uid="{780DAA98-9697-4556-BA4C-F690C546DC3B}"/>
    <cellStyle name="Input 6 4 5 4" xfId="10665" xr:uid="{8362907E-5E22-4DEC-A3EE-733B8B7CE168}"/>
    <cellStyle name="Input 6 4 5 4 2" xfId="10666" xr:uid="{945B8709-1CE4-47D7-AEEA-205E3E8184B9}"/>
    <cellStyle name="Input 6 4 5 4 2 2" xfId="25295" xr:uid="{BF68E78C-08BB-4A01-917D-93B8149EA456}"/>
    <cellStyle name="Input 6 4 5 4 3" xfId="36934" xr:uid="{651BDEE9-4E00-44AA-BA00-EBAF86CD44B1}"/>
    <cellStyle name="Input 6 4 5 5" xfId="10667" xr:uid="{22B4B9DE-4C7E-48CE-A3BC-A03D46833BB5}"/>
    <cellStyle name="Input 6 4 5 5 2" xfId="43873" xr:uid="{933B29B3-14E8-4244-82DB-D32AC3415734}"/>
    <cellStyle name="Input 6 4 5 6" xfId="32192" xr:uid="{A2472B5A-7494-41A3-9588-D92CAFAAA024}"/>
    <cellStyle name="Input 6 4 6" xfId="10668" xr:uid="{83CAC719-0B19-4E01-9B11-C5647A3337B2}"/>
    <cellStyle name="Input 6 4 6 2" xfId="10669" xr:uid="{323EC9EF-8F9D-4023-A9EA-27CA05F1B205}"/>
    <cellStyle name="Input 6 4 6 2 2" xfId="10670" xr:uid="{D9FC118F-E2F2-419D-9039-93D3DB77900B}"/>
    <cellStyle name="Input 6 4 6 2 2 2" xfId="31275" xr:uid="{4B0260DB-E64A-4C28-92D4-524306874BC5}"/>
    <cellStyle name="Input 6 4 6 2 3" xfId="35511" xr:uid="{E37D9473-6EDC-451E-A2FE-772C14F27E66}"/>
    <cellStyle name="Input 6 4 6 3" xfId="10671" xr:uid="{D01D5E18-ADBB-4237-81E8-5D0A59094676}"/>
    <cellStyle name="Input 6 4 6 3 2" xfId="10672" xr:uid="{C849D202-97B7-428B-9549-CA1BC3C20B88}"/>
    <cellStyle name="Input 6 4 6 3 2 2" xfId="27618" xr:uid="{FAAE22F0-C649-4B28-B6E4-2E094EC25F53}"/>
    <cellStyle name="Input 6 4 6 3 3" xfId="37244" xr:uid="{A7DD8B9E-6F5A-4077-B06D-5965CA78030F}"/>
    <cellStyle name="Input 6 4 6 4" xfId="10673" xr:uid="{F1E56E90-9FF6-48B6-806D-435A794C7E75}"/>
    <cellStyle name="Input 6 4 6 4 2" xfId="29858" xr:uid="{ED2CDB07-9324-4D75-9498-67B768917BAE}"/>
    <cellStyle name="Input 6 4 6 5" xfId="32544" xr:uid="{E5530C0D-64B7-4090-973B-32297459CA2B}"/>
    <cellStyle name="Input 6 4 7" xfId="10674" xr:uid="{78996BDC-5A01-433A-9971-E82CCB51EEC7}"/>
    <cellStyle name="Input 6 4 7 2" xfId="10675" xr:uid="{4063D2EA-A32B-4D53-BC89-4AF4837AE7F3}"/>
    <cellStyle name="Input 6 4 7 2 2" xfId="38729" xr:uid="{4232222D-1251-41C9-A607-78C73E4A18FE}"/>
    <cellStyle name="Input 6 4 7 3" xfId="29610" xr:uid="{4FB2FE98-A14E-4DE6-B9E5-F9ECA54DF6F3}"/>
    <cellStyle name="Input 6 4 8" xfId="10676" xr:uid="{F8CB82C8-B5CF-4429-8DB8-651127B1248C}"/>
    <cellStyle name="Input 6 4 8 2" xfId="10677" xr:uid="{14FD3234-0E79-4012-8C62-30F354D7C0C1}"/>
    <cellStyle name="Input 6 4 8 2 2" xfId="41155" xr:uid="{CB8F5BE1-40E6-4DFC-B7F1-EAA665F474B7}"/>
    <cellStyle name="Input 6 4 8 3" xfId="36484" xr:uid="{CB0DDDDB-A0FC-4383-88AC-82700472007D}"/>
    <cellStyle name="Input 6 4 9" xfId="10678" xr:uid="{0C2DEAE7-AA84-4451-A1D1-A96C9FDC83C3}"/>
    <cellStyle name="Input 6 4 9 2" xfId="47855" xr:uid="{4DEF011F-F0E4-4BFA-AE3F-E59E72103D30}"/>
    <cellStyle name="Input 6 5" xfId="1142" xr:uid="{58885A61-3813-42B1-9E3B-645EADA693B2}"/>
    <cellStyle name="Input 6 5 2" xfId="1523" xr:uid="{5329AB96-6585-413F-A9F7-1D1269DE9095}"/>
    <cellStyle name="Input 6 5 2 2" xfId="2514" xr:uid="{43C2A595-710C-4E31-86DF-7F9410C29A59}"/>
    <cellStyle name="Input 6 5 2 2 2" xfId="10679" xr:uid="{707E7ECE-EC54-40A3-A610-0E520664EFE1}"/>
    <cellStyle name="Input 6 5 2 2 2 2" xfId="10680" xr:uid="{46DB1D48-49EB-467E-A33F-64A1F9702DB9}"/>
    <cellStyle name="Input 6 5 2 2 2 2 2" xfId="10681" xr:uid="{B627A8EF-D1F9-4DC2-A672-6A8D087C730C}"/>
    <cellStyle name="Input 6 5 2 2 2 2 2 2" xfId="47285" xr:uid="{80FA48DD-7639-47BC-AF13-9994BBE0263B}"/>
    <cellStyle name="Input 6 5 2 2 2 2 3" xfId="34238" xr:uid="{20846E22-49C8-41DF-808D-BF1CBF40B8FF}"/>
    <cellStyle name="Input 6 5 2 2 2 3" xfId="10682" xr:uid="{11DDD8EF-2466-496E-8E16-9AE2DFF6142A}"/>
    <cellStyle name="Input 6 5 2 2 2 3 2" xfId="10683" xr:uid="{F2806EEF-0976-4E72-A340-45EF058774D8}"/>
    <cellStyle name="Input 6 5 2 2 2 3 2 2" xfId="30583" xr:uid="{C5B52F13-F7D2-48AB-9090-C1037185F247}"/>
    <cellStyle name="Input 6 5 2 2 2 3 3" xfId="36054" xr:uid="{B2053873-9BCE-4FD1-A54B-909F5CFBD1F0}"/>
    <cellStyle name="Input 6 5 2 2 2 4" xfId="10684" xr:uid="{A596B77C-ED7C-4214-BD26-F5BE88CC7D21}"/>
    <cellStyle name="Input 6 5 2 2 2 4 2" xfId="49016" xr:uid="{C39A4A31-BCF3-4A49-8F45-BB6679F92418}"/>
    <cellStyle name="Input 6 5 2 2 2 5" xfId="33319" xr:uid="{2A86BB25-B234-4B5A-B7EE-A0C33728E424}"/>
    <cellStyle name="Input 6 5 2 2 3" xfId="10685" xr:uid="{7FF6B2A6-CEE5-4128-AFB1-74D0A456314C}"/>
    <cellStyle name="Input 6 5 2 2 3 2" xfId="10686" xr:uid="{8321DD96-B60B-4A4A-8BA0-99D8D603FEFE}"/>
    <cellStyle name="Input 6 5 2 2 3 2 2" xfId="38420" xr:uid="{556C0076-CD4B-4FA5-80FE-8EE951787A94}"/>
    <cellStyle name="Input 6 5 2 2 3 3" xfId="48297" xr:uid="{00A11C37-FF89-49B7-9E2A-EBD3BCDB8D3A}"/>
    <cellStyle name="Input 6 5 2 2 4" xfId="10687" xr:uid="{419BA321-303D-4F80-8C2E-C16745C00F7F}"/>
    <cellStyle name="Input 6 5 2 2 4 2" xfId="10688" xr:uid="{FF75B18F-7C8C-4102-91AD-3B529A28B687}"/>
    <cellStyle name="Input 6 5 2 2 4 2 2" xfId="41156" xr:uid="{B8816541-C3AB-4B9D-84BB-39FBC55F117E}"/>
    <cellStyle name="Input 6 5 2 2 4 3" xfId="36171" xr:uid="{D79B4B84-AEC9-4DC8-87E8-E062026BBD81}"/>
    <cellStyle name="Input 6 5 2 2 5" xfId="10689" xr:uid="{C6C646A5-385D-4FB0-9C88-1B998333C0BC}"/>
    <cellStyle name="Input 6 5 2 2 5 2" xfId="41157" xr:uid="{093B32DC-5BB4-4ED9-8072-EFF668FE1373}"/>
    <cellStyle name="Input 6 5 2 2 6" xfId="48742" xr:uid="{CC594FAE-7242-4597-90BA-A516C0DFC706}"/>
    <cellStyle name="Input 6 5 2 3" xfId="10690" xr:uid="{441F8751-6970-46E5-8679-6DC35822E54E}"/>
    <cellStyle name="Input 6 5 2 3 2" xfId="10691" xr:uid="{1E7FBB3D-8A34-435B-9452-334C772AAECD}"/>
    <cellStyle name="Input 6 5 2 3 2 2" xfId="10692" xr:uid="{D113F269-9687-4F31-9792-CA5BD0F75974}"/>
    <cellStyle name="Input 6 5 2 3 2 2 2" xfId="38005" xr:uid="{C64D2986-176A-4494-B931-D2E24390E480}"/>
    <cellStyle name="Input 6 5 2 3 2 3" xfId="33860" xr:uid="{C556ADF0-A1CA-4051-BED7-217B8F15EAD1}"/>
    <cellStyle name="Input 6 5 2 3 3" xfId="10693" xr:uid="{298285FF-33FA-46EC-909E-843C83DC1089}"/>
    <cellStyle name="Input 6 5 2 3 3 2" xfId="10694" xr:uid="{91B34F7B-FFC8-4E12-85E3-3B3EAE1145BE}"/>
    <cellStyle name="Input 6 5 2 3 3 2 2" xfId="41158" xr:uid="{348CBE03-4E97-4E9A-A945-BDAD53E1D9BC}"/>
    <cellStyle name="Input 6 5 2 3 3 3" xfId="45491" xr:uid="{34BD1F7A-EA85-4340-B6B3-B80688EB5821}"/>
    <cellStyle name="Input 6 5 2 3 4" xfId="10695" xr:uid="{F433B12C-65AF-4EFF-94E2-272477BF98F4}"/>
    <cellStyle name="Input 6 5 2 3 4 2" xfId="41159" xr:uid="{8235F583-C2A9-4ED8-8E84-FA499B6995A6}"/>
    <cellStyle name="Input 6 5 2 3 5" xfId="32767" xr:uid="{3FC0DC73-312C-46D7-B512-C60215A45BC9}"/>
    <cellStyle name="Input 6 5 2 4" xfId="10696" xr:uid="{99956794-4B4B-4FA6-982E-9E2FF72AAF46}"/>
    <cellStyle name="Input 6 5 2 4 2" xfId="10697" xr:uid="{CB1D2DCE-A2BC-428D-97B5-54CF4876EDCE}"/>
    <cellStyle name="Input 6 5 2 4 2 2" xfId="39190" xr:uid="{73FB75D6-C46A-4A47-BE93-3230C01BE505}"/>
    <cellStyle name="Input 6 5 2 4 3" xfId="45542" xr:uid="{273383AD-E473-4BC5-B682-1FEBDF836C68}"/>
    <cellStyle name="Input 6 5 2 5" xfId="10698" xr:uid="{075C8622-D58A-4FDE-B2BD-7107D9170146}"/>
    <cellStyle name="Input 6 5 2 5 2" xfId="10699" xr:uid="{5418394F-2873-4A3D-817F-33DA2771C89E}"/>
    <cellStyle name="Input 6 5 2 5 2 2" xfId="41160" xr:uid="{8815DC39-2BC4-4312-8B94-D9C9C305C458}"/>
    <cellStyle name="Input 6 5 2 5 3" xfId="37040" xr:uid="{9FECCB69-687E-4351-8272-900FBD12EA6C}"/>
    <cellStyle name="Input 6 5 2 6" xfId="10700" xr:uid="{FC9E4561-7E9C-4C71-8630-0BDA78F52B53}"/>
    <cellStyle name="Input 6 5 2 6 2" xfId="41161" xr:uid="{4D2315AD-464B-41D1-B0A0-0D97B2D50F90}"/>
    <cellStyle name="Input 6 5 2 7" xfId="45434" xr:uid="{12ECBC60-215B-445A-A50C-04A7C52C8AAB}"/>
    <cellStyle name="Input 6 5 3" xfId="1785" xr:uid="{24BEC64E-B350-43DE-A13D-52FDACB5DB50}"/>
    <cellStyle name="Input 6 5 3 2" xfId="2770" xr:uid="{C6996F1F-384A-41D9-9ABB-C33B51E96971}"/>
    <cellStyle name="Input 6 5 3 2 2" xfId="10701" xr:uid="{DD4AF281-4040-4ACF-8708-CD8E7542B644}"/>
    <cellStyle name="Input 6 5 3 2 2 2" xfId="10702" xr:uid="{68751CE9-5BD4-47C5-B5EB-68A1D6A16257}"/>
    <cellStyle name="Input 6 5 3 2 2 2 2" xfId="10703" xr:uid="{0E2F4135-459F-4D32-9127-EAC93481009A}"/>
    <cellStyle name="Input 6 5 3 2 2 2 2 2" xfId="44526" xr:uid="{77F402BA-2FA0-4596-9075-2AE0B0A7269A}"/>
    <cellStyle name="Input 6 5 3 2 2 2 3" xfId="46933" xr:uid="{2E45C1B8-3859-41CA-9202-576335877181}"/>
    <cellStyle name="Input 6 5 3 2 2 3" xfId="10704" xr:uid="{2040E828-593C-4CDC-B05B-287B1F69CADF}"/>
    <cellStyle name="Input 6 5 3 2 2 3 2" xfId="10705" xr:uid="{D341727D-709E-4675-AC33-54CAD7DB7C5D}"/>
    <cellStyle name="Input 6 5 3 2 2 3 2 2" xfId="41162" xr:uid="{9EAA71FD-128F-4290-BDBF-7D058DE89102}"/>
    <cellStyle name="Input 6 5 3 2 2 3 3" xfId="47373" xr:uid="{A8538727-EF77-4E87-BF17-CEF050AC0D75}"/>
    <cellStyle name="Input 6 5 3 2 2 4" xfId="10706" xr:uid="{5F142F60-2C23-487F-AEBE-226B78DDEEF2}"/>
    <cellStyle name="Input 6 5 3 2 2 4 2" xfId="45493" xr:uid="{9864A42D-F029-4DE4-AB29-2549005BE322}"/>
    <cellStyle name="Input 6 5 3 2 2 5" xfId="46562" xr:uid="{D935F184-3080-4EF1-A155-4334EB155EA3}"/>
    <cellStyle name="Input 6 5 3 2 3" xfId="10707" xr:uid="{60CDEACA-CEA9-4F2E-8A94-2AD1A501FBEF}"/>
    <cellStyle name="Input 6 5 3 2 3 2" xfId="10708" xr:uid="{B70D4BEF-818F-4535-A2C5-532A9EBC2F4D}"/>
    <cellStyle name="Input 6 5 3 2 3 2 2" xfId="37816" xr:uid="{31754559-E4B6-4BFB-AE84-126004AEA536}"/>
    <cellStyle name="Input 6 5 3 2 3 3" xfId="33640" xr:uid="{2821DAAC-290E-45F1-93F4-07B47E5A40E6}"/>
    <cellStyle name="Input 6 5 3 2 4" xfId="10709" xr:uid="{4CF50D32-9E5E-4651-9B39-52008343249C}"/>
    <cellStyle name="Input 6 5 3 2 4 2" xfId="10710" xr:uid="{2C345F87-1FA9-4128-B624-FEE7253F06A8}"/>
    <cellStyle name="Input 6 5 3 2 4 2 2" xfId="46234" xr:uid="{D679CAFC-59F4-4F5A-84DF-7E1C77DCF7FE}"/>
    <cellStyle name="Input 6 5 3 2 4 3" xfId="46283" xr:uid="{0C1866C1-CB6C-468A-A977-336FE8ACF671}"/>
    <cellStyle name="Input 6 5 3 2 5" xfId="10711" xr:uid="{6F715E2C-3C1C-4DAA-9788-97D7A88BB88F}"/>
    <cellStyle name="Input 6 5 3 2 5 2" xfId="27100" xr:uid="{DA23A875-A4C1-4D9D-9B26-75F937377F17}"/>
    <cellStyle name="Input 6 5 3 2 6" xfId="44109" xr:uid="{24EC4EBD-5CAC-4829-9D7C-768D1D995373}"/>
    <cellStyle name="Input 6 5 3 3" xfId="10712" xr:uid="{ACBDA642-2115-4013-81A7-DFC28A74B191}"/>
    <cellStyle name="Input 6 5 3 3 2" xfId="10713" xr:uid="{ACA0CE27-A174-4460-A127-88FBC72C5FC3}"/>
    <cellStyle name="Input 6 5 3 3 2 2" xfId="10714" xr:uid="{608F9B0C-C0B7-4BDB-B438-A653156B1AC4}"/>
    <cellStyle name="Input 6 5 3 3 2 2 2" xfId="37968" xr:uid="{C33631A1-2477-43C8-807E-FB3E23C4D3E0}"/>
    <cellStyle name="Input 6 5 3 3 2 3" xfId="30383" xr:uid="{03600D61-6486-4BC4-8055-6BAC961D814B}"/>
    <cellStyle name="Input 6 5 3 3 3" xfId="10715" xr:uid="{CCDB02B2-B079-4A0E-8330-FB5F10F6DD92}"/>
    <cellStyle name="Input 6 5 3 3 3 2" xfId="10716" xr:uid="{9DAACF79-536E-4A1A-8BEC-B1A2B4BBB143}"/>
    <cellStyle name="Input 6 5 3 3 3 2 2" xfId="41163" xr:uid="{5B6607F1-1B9E-4405-AA3D-C97F3BC72F3E}"/>
    <cellStyle name="Input 6 5 3 3 3 3" xfId="44138" xr:uid="{EF8DA632-2DC4-4A78-96E5-335A221663A0}"/>
    <cellStyle name="Input 6 5 3 3 4" xfId="10717" xr:uid="{1CA02F00-AB13-4EFD-BDFF-0D4E3BBC9AC9}"/>
    <cellStyle name="Input 6 5 3 3 4 2" xfId="28227" xr:uid="{CDB9CBCB-9D22-42DD-900D-DB1CEDD44E95}"/>
    <cellStyle name="Input 6 5 3 3 5" xfId="43868" xr:uid="{DBD9492C-7239-47C8-AE7A-B0141E50AEB0}"/>
    <cellStyle name="Input 6 5 3 4" xfId="10718" xr:uid="{F1A3CC3C-6BAC-4210-BB6B-38F05D242A8D}"/>
    <cellStyle name="Input 6 5 3 4 2" xfId="10719" xr:uid="{5216E5D9-D75D-4F8B-8060-CECC4080AEFB}"/>
    <cellStyle name="Input 6 5 3 4 2 2" xfId="44912" xr:uid="{211A048B-1CC7-4144-B4E3-1802C885364C}"/>
    <cellStyle name="Input 6 5 3 4 3" xfId="35247" xr:uid="{8D096634-FBA0-49DE-BEB4-48691972C9C8}"/>
    <cellStyle name="Input 6 5 3 5" xfId="10720" xr:uid="{81C8736B-228B-41C9-A503-965AAD2949C8}"/>
    <cellStyle name="Input 6 5 3 5 2" xfId="10721" xr:uid="{DDEFE516-04C1-44F9-A126-123406E90B83}"/>
    <cellStyle name="Input 6 5 3 5 2 2" xfId="41164" xr:uid="{52664641-8E18-485E-8BE3-7A23691EB084}"/>
    <cellStyle name="Input 6 5 3 5 3" xfId="36904" xr:uid="{C7B17CAE-5663-43B8-95D2-9AFAE00B46EB}"/>
    <cellStyle name="Input 6 5 3 6" xfId="10722" xr:uid="{1D023BE9-3D01-4E9B-90E9-FB389FAB8E65}"/>
    <cellStyle name="Input 6 5 3 6 2" xfId="28257" xr:uid="{C668C38D-3005-48E6-80F7-35043F6BA0D6}"/>
    <cellStyle name="Input 6 5 3 7" xfId="31927" xr:uid="{C389A17B-20D8-4817-B4A4-5A70B3D8ACF2}"/>
    <cellStyle name="Input 6 5 4" xfId="2151" xr:uid="{583EBB1E-518F-4357-84C5-0544F3B2467D}"/>
    <cellStyle name="Input 6 5 4 2" xfId="10723" xr:uid="{DDDB9A77-5C62-47F6-BBE1-2E44140E8EF8}"/>
    <cellStyle name="Input 6 5 4 2 2" xfId="10724" xr:uid="{A9671AD5-D1C1-45B3-AADA-70AEB280A2A8}"/>
    <cellStyle name="Input 6 5 4 2 2 2" xfId="10725" xr:uid="{FE83958D-6328-49DB-8CCC-AF262805A34A}"/>
    <cellStyle name="Input 6 5 4 2 2 2 2" xfId="38891" xr:uid="{CED2A482-1425-428C-9915-5A431AC4AF8E}"/>
    <cellStyle name="Input 6 5 4 2 2 3" xfId="34939" xr:uid="{DE1804C6-FBF6-4C1C-A196-CCA5010AEEA9}"/>
    <cellStyle name="Input 6 5 4 2 3" xfId="10726" xr:uid="{DB37C600-53D0-4F7C-9B60-FCD0B45D7E2F}"/>
    <cellStyle name="Input 6 5 4 2 3 2" xfId="10727" xr:uid="{586F60A0-676D-4A27-A748-CDBAA1328039}"/>
    <cellStyle name="Input 6 5 4 2 3 2 2" xfId="41165" xr:uid="{0D37BDD4-1B2B-40E8-B34A-C17AD4442588}"/>
    <cellStyle name="Input 6 5 4 2 3 3" xfId="28574" xr:uid="{E6B20DA6-3B9C-4840-8194-1531EC1EC46A}"/>
    <cellStyle name="Input 6 5 4 2 4" xfId="10728" xr:uid="{39BB9CA9-7F97-495D-9DFF-77F19C64BCB1}"/>
    <cellStyle name="Input 6 5 4 2 4 2" xfId="28539" xr:uid="{B9ABCE0B-BF1F-409A-96A8-DE33EA85721F}"/>
    <cellStyle name="Input 6 5 4 2 5" xfId="33105" xr:uid="{2ECEB513-D6EB-412B-BA5C-1D9289C82B07}"/>
    <cellStyle name="Input 6 5 4 3" xfId="10729" xr:uid="{F4F1B835-54C9-4899-ACE5-985E20E6FF1A}"/>
    <cellStyle name="Input 6 5 4 3 2" xfId="10730" xr:uid="{1678BA10-C2B8-4502-8B49-A3F568F6682C}"/>
    <cellStyle name="Input 6 5 4 3 2 2" xfId="38336" xr:uid="{E6484626-3DE3-4267-9998-146A9FDB0D67}"/>
    <cellStyle name="Input 6 5 4 3 3" xfId="34284" xr:uid="{15C32417-1B03-4B77-AC7F-EA9C5075BB2E}"/>
    <cellStyle name="Input 6 5 4 4" xfId="10731" xr:uid="{678BC024-8D3F-402A-BFC2-1229F7FEDC25}"/>
    <cellStyle name="Input 6 5 4 4 2" xfId="10732" xr:uid="{B423002A-D18F-45AA-AFBD-82EE41433A8B}"/>
    <cellStyle name="Input 6 5 4 4 2 2" xfId="26239" xr:uid="{18C8D1C9-6473-42A2-8F73-269FEE020FB3}"/>
    <cellStyle name="Input 6 5 4 4 3" xfId="46141" xr:uid="{79C74A4D-43F9-4ED3-BE7C-18923C9ED72F}"/>
    <cellStyle name="Input 6 5 4 5" xfId="10733" xr:uid="{C73A9E6C-F837-40FE-A7C0-6F3481E9ADEE}"/>
    <cellStyle name="Input 6 5 4 5 2" xfId="43866" xr:uid="{1A917830-1EA5-4351-964D-F4C6186C842C}"/>
    <cellStyle name="Input 6 5 4 6" xfId="32198" xr:uid="{A524D5C1-8A07-4DF6-9660-E93FD2034502}"/>
    <cellStyle name="Input 6 5 5" xfId="10734" xr:uid="{A4BAA251-2C3F-45BC-A331-4E05F0D02CDF}"/>
    <cellStyle name="Input 6 5 5 2" xfId="10735" xr:uid="{C656A60A-79D5-4266-98DB-42B949339093}"/>
    <cellStyle name="Input 6 5 5 2 2" xfId="10736" xr:uid="{05ABF97A-304E-4F13-93DD-2A1BD8F35912}"/>
    <cellStyle name="Input 6 5 5 2 2 2" xfId="38174" xr:uid="{8A4718B7-9FC7-42AF-BC48-A01442D87496}"/>
    <cellStyle name="Input 6 5 5 2 3" xfId="47245" xr:uid="{D637D02A-2ECE-46D1-81ED-343670A80491}"/>
    <cellStyle name="Input 6 5 5 3" xfId="10737" xr:uid="{C383495E-46E9-4B1E-9A2D-F1DEABBAFFCD}"/>
    <cellStyle name="Input 6 5 5 3 2" xfId="10738" xr:uid="{18382FC6-9F3F-48ED-ACE8-9FFD6FB6D65C}"/>
    <cellStyle name="Input 6 5 5 3 2 2" xfId="44492" xr:uid="{4F625251-E680-4266-A7B1-F68563C7B1E0}"/>
    <cellStyle name="Input 6 5 5 3 3" xfId="29874" xr:uid="{1C291959-A989-4E43-BB73-93DA6356A5EA}"/>
    <cellStyle name="Input 6 5 5 4" xfId="10739" xr:uid="{5942988E-6D22-4CBE-A91A-87CDDE18C874}"/>
    <cellStyle name="Input 6 5 5 4 2" xfId="29589" xr:uid="{40A3E0EA-EA86-4C95-B253-7F69959D61C4}"/>
    <cellStyle name="Input 6 5 5 5" xfId="32547" xr:uid="{11C60A17-BE73-4D56-94F9-E917CAEA1166}"/>
    <cellStyle name="Input 6 5 6" xfId="10740" xr:uid="{369FBD6C-783A-4F03-A43C-355D883F028D}"/>
    <cellStyle name="Input 6 5 6 2" xfId="10741" xr:uid="{BFFCB3D5-AD97-4798-B152-857C8ADDC5FA}"/>
    <cellStyle name="Input 6 5 6 2 2" xfId="44468" xr:uid="{4061F3AA-7912-40FB-B495-7B09A95CE7B7}"/>
    <cellStyle name="Input 6 5 6 3" xfId="35297" xr:uid="{BE2819DC-2302-4927-891A-0C5773E61374}"/>
    <cellStyle name="Input 6 5 7" xfId="10742" xr:uid="{4258E047-005C-420D-AF71-A466C5061EEB}"/>
    <cellStyle name="Input 6 5 7 2" xfId="10743" xr:uid="{2CD4F26F-9254-4AA1-8FD0-BBD5D1B523F5}"/>
    <cellStyle name="Input 6 5 7 2 2" xfId="41166" xr:uid="{B81FB01E-556D-447B-8BAC-D93FF411DF1E}"/>
    <cellStyle name="Input 6 5 7 3" xfId="37076" xr:uid="{22C23179-C077-46C5-BA9B-47D671A09297}"/>
    <cellStyle name="Input 6 5 8" xfId="10744" xr:uid="{EC7409EF-05F1-4A17-8FBA-066F069EA967}"/>
    <cellStyle name="Input 6 5 8 2" xfId="41167" xr:uid="{B79EC8BF-3A73-448F-9F41-58D24EBB89DD}"/>
    <cellStyle name="Input 6 5 9" xfId="31600" xr:uid="{2284E229-BE66-4933-BB27-ADEBAAF6E8F3}"/>
    <cellStyle name="Input 6 6" xfId="1240" xr:uid="{C6E546B8-9D8B-4C61-AAD7-6ABB4E23C983}"/>
    <cellStyle name="Input 6 6 2" xfId="2238" xr:uid="{08460EA0-95AE-4111-B932-6AAA184D7518}"/>
    <cellStyle name="Input 6 6 2 2" xfId="10745" xr:uid="{CAED444D-5B0D-46AA-B62A-D021684AB6D2}"/>
    <cellStyle name="Input 6 6 2 2 2" xfId="10746" xr:uid="{13D9CC98-B72F-4BBF-B248-24631B99AB95}"/>
    <cellStyle name="Input 6 6 2 2 2 2" xfId="10747" xr:uid="{4F6DF747-787F-434E-B9E6-E904C122375C}"/>
    <cellStyle name="Input 6 6 2 2 2 2 2" xfId="39559" xr:uid="{FD06244D-B28F-4224-A9BD-8399AAB0EF83}"/>
    <cellStyle name="Input 6 6 2 2 2 3" xfId="47978" xr:uid="{0B930BE9-202D-421C-ACA9-940C0C301ABA}"/>
    <cellStyle name="Input 6 6 2 2 3" xfId="10748" xr:uid="{ED1C7576-8A86-4614-9C82-43EE5A72D9CC}"/>
    <cellStyle name="Input 6 6 2 2 3 2" xfId="10749" xr:uid="{57ED7753-0B86-4256-AF50-6BEBE7EF4C49}"/>
    <cellStyle name="Input 6 6 2 2 3 2 2" xfId="47365" xr:uid="{13CDDE78-025F-4BB7-B8C4-7940554DD2D7}"/>
    <cellStyle name="Input 6 6 2 2 3 3" xfId="37498" xr:uid="{6D8DBFBE-146C-4F85-A199-0B7C7F508D93}"/>
    <cellStyle name="Input 6 6 2 2 4" xfId="10750" xr:uid="{B2492293-017A-4B0C-91A9-68ECD748752C}"/>
    <cellStyle name="Input 6 6 2 2 4 2" xfId="48253" xr:uid="{7FD647D2-1088-413C-8443-77D42FB1C13F}"/>
    <cellStyle name="Input 6 6 2 2 5" xfId="30309" xr:uid="{5B2B607A-8EBD-4F88-ABE9-09C95DB30309}"/>
    <cellStyle name="Input 6 6 2 3" xfId="10751" xr:uid="{B914A91E-D6CA-4F11-B5BA-9E439AA1634A}"/>
    <cellStyle name="Input 6 6 2 3 2" xfId="10752" xr:uid="{918F22F7-80F5-45BC-B486-D9023CCFA972}"/>
    <cellStyle name="Input 6 6 2 3 2 2" xfId="38291" xr:uid="{36D44F8E-9FA7-4538-80B2-A848E8FF611D}"/>
    <cellStyle name="Input 6 6 2 3 3" xfId="45306" xr:uid="{906A6199-C78A-4196-9965-1E1738FF1410}"/>
    <cellStyle name="Input 6 6 2 4" xfId="10753" xr:uid="{C0558055-BAB9-4962-B6DA-7E4C690E4530}"/>
    <cellStyle name="Input 6 6 2 4 2" xfId="10754" xr:uid="{2840B99B-0997-4B30-B214-0AA2F2E141DA}"/>
    <cellStyle name="Input 6 6 2 4 2 2" xfId="45331" xr:uid="{0C25D483-51D7-43D9-840E-DE2964024152}"/>
    <cellStyle name="Input 6 6 2 4 3" xfId="31339" xr:uid="{DE121DC3-55CE-406E-B580-B5E6FE6A3C21}"/>
    <cellStyle name="Input 6 6 2 5" xfId="10755" xr:uid="{8E9D859A-F0A6-4BD8-BB0C-F0AB89C34157}"/>
    <cellStyle name="Input 6 6 2 5 2" xfId="49408" xr:uid="{B841F32C-5643-451A-A806-6FFA3B2AF493}"/>
    <cellStyle name="Input 6 6 2 6" xfId="49453" xr:uid="{0A7AA957-DAE6-4542-A079-2DE07A79B687}"/>
    <cellStyle name="Input 6 6 3" xfId="10756" xr:uid="{91D0C5C2-80EC-4B43-83A4-B3041BE804B2}"/>
    <cellStyle name="Input 6 6 3 2" xfId="10757" xr:uid="{11230B6E-49C6-4DFB-BE51-D43ECBD10845}"/>
    <cellStyle name="Input 6 6 3 2 2" xfId="10758" xr:uid="{6D99646A-E589-41DF-84C8-1F3FF6BF8AF6}"/>
    <cellStyle name="Input 6 6 3 2 2 2" xfId="48500" xr:uid="{8D29AB64-E948-4241-ABD1-7016FF7A5795}"/>
    <cellStyle name="Input 6 6 3 2 3" xfId="35518" xr:uid="{0F9E8181-7EEC-4C37-81CF-E239B1180C84}"/>
    <cellStyle name="Input 6 6 3 3" xfId="10759" xr:uid="{C5745B2C-383F-4E99-AE19-35325271FA7E}"/>
    <cellStyle name="Input 6 6 3 3 2" xfId="10760" xr:uid="{60D418C0-77FE-49AF-9D2E-D3DD0C0258CE}"/>
    <cellStyle name="Input 6 6 3 3 2 2" xfId="41168" xr:uid="{8F905CEE-0A2A-49DF-804B-895B136E61DA}"/>
    <cellStyle name="Input 6 6 3 3 3" xfId="37249" xr:uid="{2A5B3E6D-6680-478C-A19C-1647CEEF29F5}"/>
    <cellStyle name="Input 6 6 3 4" xfId="10761" xr:uid="{2D657223-7FF9-45C8-AA91-95DDA24B1AEB}"/>
    <cellStyle name="Input 6 6 3 4 2" xfId="41169" xr:uid="{FFE13C61-F129-484B-92AB-283A26834748}"/>
    <cellStyle name="Input 6 6 3 5" xfId="32602" xr:uid="{7F26C70D-AE06-4D60-B829-94C1E5711DC2}"/>
    <cellStyle name="Input 6 6 4" xfId="10762" xr:uid="{5FBF8CAD-C473-400B-BCCE-6E362076E6A3}"/>
    <cellStyle name="Input 6 6 4 2" xfId="10763" xr:uid="{3DB6EE02-1E8C-4641-9ECA-9A1230A5705C}"/>
    <cellStyle name="Input 6 6 4 2 2" xfId="38763" xr:uid="{AE1BDDAE-F8C5-4C13-9425-E816612BF366}"/>
    <cellStyle name="Input 6 6 4 3" xfId="34786" xr:uid="{0F67C2BD-DEDE-4967-AB88-E120EE781FC7}"/>
    <cellStyle name="Input 6 6 5" xfId="10764" xr:uid="{DE032CD0-6EAF-4089-BE0B-46056E06A8D6}"/>
    <cellStyle name="Input 6 6 5 2" xfId="10765" xr:uid="{EA7AA88A-580C-4522-A755-35065579F72B}"/>
    <cellStyle name="Input 6 6 5 2 2" xfId="41170" xr:uid="{09C276C5-9526-44F5-BA77-50E1A57B5CD4}"/>
    <cellStyle name="Input 6 6 5 3" xfId="36512" xr:uid="{1985E84A-9CFD-40F7-8651-E6E091F10A2C}"/>
    <cellStyle name="Input 6 6 6" xfId="10766" xr:uid="{B0251F75-0538-4468-A4CD-56C625F22361}"/>
    <cellStyle name="Input 6 6 6 2" xfId="41171" xr:uid="{CFF2E047-B430-463D-B5C4-87742D253472}"/>
    <cellStyle name="Input 6 6 7" xfId="31703" xr:uid="{5C97531C-A48D-4420-B795-6097D46171E5}"/>
    <cellStyle name="Input 6 7" xfId="1328" xr:uid="{DEA89E71-87AE-4BFC-9ECB-B7449ABFE62F}"/>
    <cellStyle name="Input 6 7 2" xfId="2322" xr:uid="{7434AD73-35B8-446C-8E1D-9ABB93A3B968}"/>
    <cellStyle name="Input 6 7 2 2" xfId="10767" xr:uid="{1F5DA4CA-FCD6-450A-A18A-3A9C1FB1FA9E}"/>
    <cellStyle name="Input 6 7 2 2 2" xfId="10768" xr:uid="{BA2E80F8-5C64-4CDD-85F3-ED0DAB6EDBA6}"/>
    <cellStyle name="Input 6 7 2 2 2 2" xfId="10769" xr:uid="{5E432331-BCB5-4CFD-9220-38415067CA22}"/>
    <cellStyle name="Input 6 7 2 2 2 2 2" xfId="38949" xr:uid="{85AF8C0C-6450-48D3-AA1A-5D24763FD07E}"/>
    <cellStyle name="Input 6 7 2 2 2 3" xfId="35006" xr:uid="{00490926-9FE4-46B5-A7CF-917C61B823D8}"/>
    <cellStyle name="Input 6 7 2 2 3" xfId="10770" xr:uid="{5FC8C49A-1F09-42F9-8EAF-A9F1AE8ECDBE}"/>
    <cellStyle name="Input 6 7 2 2 3 2" xfId="10771" xr:uid="{46837653-43A0-4638-9808-9221A1BA7563}"/>
    <cellStyle name="Input 6 7 2 2 3 2 2" xfId="41172" xr:uid="{AD7BF861-D1B4-4E01-85BE-2C94CE7BFC05}"/>
    <cellStyle name="Input 6 7 2 2 3 3" xfId="36704" xr:uid="{A84B146F-7FAE-4487-A0E3-2D57BBCF2AC7}"/>
    <cellStyle name="Input 6 7 2 2 4" xfId="10772" xr:uid="{4E193D41-7354-4514-BE37-FD5C8C99661A}"/>
    <cellStyle name="Input 6 7 2 2 4 2" xfId="41173" xr:uid="{5A413D26-4299-4429-9C73-3E5E5EB9F2BF}"/>
    <cellStyle name="Input 6 7 2 2 5" xfId="29404" xr:uid="{D8D32487-96F8-41B9-BA22-D4B4E1739107}"/>
    <cellStyle name="Input 6 7 2 3" xfId="10773" xr:uid="{E41A4D1B-0FF5-496B-A391-68E8D737BBA3}"/>
    <cellStyle name="Input 6 7 2 3 2" xfId="10774" xr:uid="{531D3E89-F33E-4F6E-A2EA-DBFD1B2637DC}"/>
    <cellStyle name="Input 6 7 2 3 2 2" xfId="45053" xr:uid="{2C8B9016-5C6C-46AF-9404-0076728C6D89}"/>
    <cellStyle name="Input 6 7 2 3 3" xfId="34706" xr:uid="{DFB6D8DF-8F19-4D6A-A572-49BAC2D5FD8F}"/>
    <cellStyle name="Input 6 7 2 4" xfId="10775" xr:uid="{86C6A1D0-52AF-4629-8090-B18AF7C691CC}"/>
    <cellStyle name="Input 6 7 2 4 2" xfId="10776" xr:uid="{65E03157-9381-4D57-8447-21CED7B09C73}"/>
    <cellStyle name="Input 6 7 2 4 2 2" xfId="41174" xr:uid="{FD0EF45E-A9E8-41B4-8A78-CF5FD96FD136}"/>
    <cellStyle name="Input 6 7 2 4 3" xfId="26443" xr:uid="{68D30FE7-E348-463E-A7C2-5F56BD7DA39A}"/>
    <cellStyle name="Input 6 7 2 5" xfId="10777" xr:uid="{615BDE96-61D8-4E62-99BD-438E731D9103}"/>
    <cellStyle name="Input 6 7 2 5 2" xfId="41175" xr:uid="{78DAC026-9ED9-4427-AECE-6067D8B0A874}"/>
    <cellStyle name="Input 6 7 2 6" xfId="49093" xr:uid="{B1CC2E18-F6D5-4A7F-86A7-178879F27976}"/>
    <cellStyle name="Input 6 7 3" xfId="10778" xr:uid="{4CA6C5D0-6C31-4CC0-8BDA-FBDB4456C28E}"/>
    <cellStyle name="Input 6 7 3 2" xfId="10779" xr:uid="{1D0DF286-D453-43E8-BDC3-C7B52B74D547}"/>
    <cellStyle name="Input 6 7 3 2 2" xfId="10780" xr:uid="{DB04B636-DFDC-4465-9354-82BE70B2231B}"/>
    <cellStyle name="Input 6 7 3 2 2 2" xfId="39139" xr:uid="{F4A42F07-418B-4A41-BE3B-9C4C131EFD2C}"/>
    <cellStyle name="Input 6 7 3 2 3" xfId="28825" xr:uid="{B113170D-E1E1-4319-B6E3-E7C62D925466}"/>
    <cellStyle name="Input 6 7 3 3" xfId="10781" xr:uid="{4DCB4656-F35D-4355-971E-A32E27EBF391}"/>
    <cellStyle name="Input 6 7 3 3 2" xfId="10782" xr:uid="{A79EBC5E-AF65-4211-B084-F0E280E51839}"/>
    <cellStyle name="Input 6 7 3 3 2 2" xfId="41176" xr:uid="{03FFB7A5-E2A2-469B-A8CC-CE127CD52EE6}"/>
    <cellStyle name="Input 6 7 3 3 3" xfId="31009" xr:uid="{94DB2685-2808-40BB-995F-BD622BFBB8FC}"/>
    <cellStyle name="Input 6 7 3 4" xfId="10783" xr:uid="{2010D419-8300-4995-8B95-BB17919AB99B}"/>
    <cellStyle name="Input 6 7 3 4 2" xfId="25639" xr:uid="{63193125-201F-4026-BF08-24DCC6C39EC4}"/>
    <cellStyle name="Input 6 7 3 5" xfId="48521" xr:uid="{774852DD-10B0-4A24-9AA6-4F7023D95CF5}"/>
    <cellStyle name="Input 6 7 4" xfId="10784" xr:uid="{BFDB2C4E-90D2-4A3C-8656-65B9599C5A16}"/>
    <cellStyle name="Input 6 7 4 2" xfId="10785" xr:uid="{B8944F44-5815-49D3-8973-1A792AE4725C}"/>
    <cellStyle name="Input 6 7 4 2 2" xfId="45390" xr:uid="{75CAD1F9-13E4-4A5F-BDF8-C8A909D2C151}"/>
    <cellStyle name="Input 6 7 4 3" xfId="34058" xr:uid="{1EADB62F-4762-488C-91E9-A09E081A69FA}"/>
    <cellStyle name="Input 6 7 5" xfId="10786" xr:uid="{CDA2E067-4423-4214-BE01-C2438E77B3F5}"/>
    <cellStyle name="Input 6 7 5 2" xfId="10787" xr:uid="{D38AAEF0-942E-4093-9BB6-896EAB127284}"/>
    <cellStyle name="Input 6 7 5 2 2" xfId="41177" xr:uid="{8DFC29EE-2D23-4D0E-A995-BEADD8E6B128}"/>
    <cellStyle name="Input 6 7 5 3" xfId="36004" xr:uid="{951CBE56-D531-408F-BC6C-092AB182DAE6}"/>
    <cellStyle name="Input 6 7 6" xfId="10788" xr:uid="{3D99EFA9-D215-4E4F-A0E8-EE2B4987B0DF}"/>
    <cellStyle name="Input 6 7 6 2" xfId="41178" xr:uid="{34DBFE88-0218-4811-A00E-6CFB8A189C4B}"/>
    <cellStyle name="Input 6 7 7" xfId="31708" xr:uid="{6964367D-E790-4BA9-BEF6-86791D02AEAE}"/>
    <cellStyle name="Input 6 8" xfId="1069" xr:uid="{09F59A92-5FB3-452D-A911-17BD9732CC9B}"/>
    <cellStyle name="Input 6 8 2" xfId="10789" xr:uid="{DD2CC313-EEE3-4927-BB48-4DA333E9A2D6}"/>
    <cellStyle name="Input 6 8 2 2" xfId="10790" xr:uid="{C57CB0C5-46E5-4DF3-9E12-989D5F33A61D}"/>
    <cellStyle name="Input 6 8 2 2 2" xfId="10791" xr:uid="{4B1329F6-823A-4BF4-AD09-49C3B6D91714}"/>
    <cellStyle name="Input 6 8 2 2 2 2" xfId="38373" xr:uid="{54ACAF13-85C2-4690-A324-20299D96521E}"/>
    <cellStyle name="Input 6 8 2 2 3" xfId="30195" xr:uid="{E7D22AB3-0DC2-4138-999E-A1E4C1F28BD2}"/>
    <cellStyle name="Input 6 8 2 3" xfId="10792" xr:uid="{20178F70-ADBE-40B6-A6D7-543DB0CF3BA9}"/>
    <cellStyle name="Input 6 8 2 3 2" xfId="10793" xr:uid="{6950B223-0290-44F5-86C2-D13921584D1F}"/>
    <cellStyle name="Input 6 8 2 3 2 2" xfId="41179" xr:uid="{260EE3F5-799D-4136-8454-39C9FAD6DE9C}"/>
    <cellStyle name="Input 6 8 2 3 3" xfId="36121" xr:uid="{7EE745C3-1702-457A-975B-7B1A24241F6D}"/>
    <cellStyle name="Input 6 8 2 4" xfId="10794" xr:uid="{5FCE5127-24C0-48B8-8C6A-972B3380F570}"/>
    <cellStyle name="Input 6 8 2 4 2" xfId="41180" xr:uid="{51882CF9-B3F6-4A00-99C7-8FDB4C2BC7AA}"/>
    <cellStyle name="Input 6 8 2 5" xfId="32513" xr:uid="{144F7B3F-41B0-4857-B227-E5B66AFCA905}"/>
    <cellStyle name="Input 6 8 3" xfId="10795" xr:uid="{625F7904-9996-4BDB-A027-56A3D43BC7C3}"/>
    <cellStyle name="Input 6 8 3 2" xfId="10796" xr:uid="{AF29CBDF-7264-49AC-9B0E-BA4EA59741C4}"/>
    <cellStyle name="Input 6 8 3 2 2" xfId="27611" xr:uid="{5A322FDD-5199-456E-B06F-85680347A547}"/>
    <cellStyle name="Input 6 8 3 3" xfId="27194" xr:uid="{944AB838-EE4F-4335-9392-C272ABE703AD}"/>
    <cellStyle name="Input 6 8 4" xfId="10797" xr:uid="{845EDE9C-A230-47EC-B7ED-11E82867B529}"/>
    <cellStyle name="Input 6 8 4 2" xfId="10798" xr:uid="{B30999EC-5994-417A-8336-4CBB1742C458}"/>
    <cellStyle name="Input 6 8 4 2 2" xfId="41181" xr:uid="{4BAFEEEB-3DFA-44EB-BA83-B478F1C1440F}"/>
    <cellStyle name="Input 6 8 4 3" xfId="36594" xr:uid="{A0B9E23A-BD1E-4F21-B640-0DD30F9CAD6B}"/>
    <cellStyle name="Input 6 8 5" xfId="10799" xr:uid="{C6130748-0A71-4B65-A505-B4A9BA7E2BA4}"/>
    <cellStyle name="Input 6 8 5 2" xfId="43946" xr:uid="{84DDCD11-4A80-4544-87B3-0135AED4F8CB}"/>
    <cellStyle name="Input 6 8 6" xfId="32002" xr:uid="{F924DBFF-352D-4C17-B92C-F8544C212D45}"/>
    <cellStyle name="Input 6 9" xfId="2862" xr:uid="{809B2EB3-B86E-4B30-B229-231B4BEE8D71}"/>
    <cellStyle name="Input 6 9 2" xfId="10800" xr:uid="{35F433AE-51FB-4CEA-92FD-2C570AF78B38}"/>
    <cellStyle name="Input 6 9 2 2" xfId="10801" xr:uid="{A9E9926F-F3D5-49E4-AB32-8B7E0A198849}"/>
    <cellStyle name="Input 6 9 2 2 2" xfId="28217" xr:uid="{EA5ABA6F-8928-40D9-BDCA-9FEE7F51329F}"/>
    <cellStyle name="Input 6 9 2 3" xfId="26211" xr:uid="{D0A72627-EAC4-4AAB-9391-DB5407610B0A}"/>
    <cellStyle name="Input 6 9 3" xfId="10802" xr:uid="{C0075C67-0043-426C-9E87-90BB00D3D716}"/>
    <cellStyle name="Input 6 9 3 2" xfId="10803" xr:uid="{1A78FCD7-5392-4859-93F0-5831231EDB87}"/>
    <cellStyle name="Input 6 9 3 2 2" xfId="41182" xr:uid="{816F5E14-3C69-4ACB-A661-7D97ECB69E64}"/>
    <cellStyle name="Input 6 9 3 3" xfId="36443" xr:uid="{66BD2EF2-E1DC-467D-ADBF-0DFF42FB3764}"/>
    <cellStyle name="Input 6 9 4" xfId="10804" xr:uid="{90B455FA-0319-415C-BDE9-C3F78EF05D8B}"/>
    <cellStyle name="Input 6 9 4 2" xfId="41183" xr:uid="{E80E1BB2-8C77-435C-AB0C-889502C4BC7C}"/>
    <cellStyle name="Input 6 9 5" xfId="29483" xr:uid="{305FE252-B850-4C9D-B468-5A390E11510D}"/>
    <cellStyle name="Input 7" xfId="41184" xr:uid="{15843E62-06D1-472E-ABD3-E9D1238A45C6}"/>
    <cellStyle name="Linked Cell" xfId="65" builtinId="24" customBuiltin="1"/>
    <cellStyle name="Linked Cell 2" xfId="330" xr:uid="{7C9D00EE-3E69-42ED-9B12-B8967228DCAE}"/>
    <cellStyle name="Linked Cell 2 2" xfId="25983" xr:uid="{D0695490-04FC-4C17-9E09-A998C5A39692}"/>
    <cellStyle name="Linked Cell 3" xfId="331" xr:uid="{37F8A953-BC8F-4D22-8379-6E461BF2B56D}"/>
    <cellStyle name="Linked Cell 3 2" xfId="29002" xr:uid="{8806E7E6-DFFC-41FF-BA8D-D7734C7A1373}"/>
    <cellStyle name="Linked Cell 4" xfId="332" xr:uid="{B760945C-E478-4D3D-A0E0-941E208F03A4}"/>
    <cellStyle name="Linked Cell 5" xfId="333" xr:uid="{6CB8EF6E-8C49-4477-BCBA-8BAB125A6A44}"/>
    <cellStyle name="Linked Cell 6" xfId="334" xr:uid="{49FB756E-6787-4710-B7DF-6935D48A9455}"/>
    <cellStyle name="Linked Cell 7" xfId="29799" xr:uid="{134B6AD4-1F11-49F2-AD00-85CEE036A485}"/>
    <cellStyle name="List Name - IBM Cognos" xfId="39" xr:uid="{A24D8C09-F08F-4614-A590-FA5716925559}"/>
    <cellStyle name="Locked - IBM Cognos" xfId="40" xr:uid="{D786F85B-057F-4006-BD0A-FF6ED569EA11}"/>
    <cellStyle name="Measure - IBM Cognos" xfId="41" xr:uid="{D983F8FD-E317-4187-8F5B-1194CA6F2D66}"/>
    <cellStyle name="Measure Header - IBM Cognos" xfId="42" xr:uid="{A2640BB1-466E-46B3-9AD2-51906D35829C}"/>
    <cellStyle name="Measure Name - IBM Cognos" xfId="43" xr:uid="{C5E92EF8-041D-40F6-A73E-44A304B47EEA}"/>
    <cellStyle name="Measure Summary - IBM Cognos" xfId="44" xr:uid="{CA1AA80B-31AE-4BBF-A78E-2E24EA35A224}"/>
    <cellStyle name="Measure Summary TM1 - IBM Cognos" xfId="45" xr:uid="{6B1D8FAF-1549-4D85-B4F5-58AB27165C15}"/>
    <cellStyle name="Measure Template - IBM Cognos" xfId="46" xr:uid="{C511CBBD-E5FE-43A1-B96B-7E7B1CB4401E}"/>
    <cellStyle name="More - IBM Cognos" xfId="47" xr:uid="{A0912C9F-19B9-4E03-8268-199C6FFE7933}"/>
    <cellStyle name="Neutral 2" xfId="335" xr:uid="{5125A67D-8B7F-4ECE-A130-8579A78A225D}"/>
    <cellStyle name="Neutral 2 2" xfId="27003" xr:uid="{1BEF27A5-2135-448F-ACAD-71F6AC4058AB}"/>
    <cellStyle name="Neutral 3" xfId="336" xr:uid="{EED53437-B16B-4D45-976E-338C851772E8}"/>
    <cellStyle name="Neutral 3 2" xfId="30958" xr:uid="{6835C641-8202-4605-96F8-417ED41630C8}"/>
    <cellStyle name="Neutral 4" xfId="337" xr:uid="{E6FBD8C6-E046-4DD0-9D21-5477A1E22F9E}"/>
    <cellStyle name="Neutral 5" xfId="338" xr:uid="{4ACCC8B2-CE4F-4DD8-AAD6-4A4BA438477D}"/>
    <cellStyle name="Neutral 6" xfId="339" xr:uid="{5BC8298E-7A53-427C-A152-2F3C8BA14023}"/>
    <cellStyle name="Neutral 7" xfId="41185" xr:uid="{A1228D25-DBBF-4CDA-BDC1-D0D4CB3E18D8}"/>
    <cellStyle name="Neutral 8" xfId="49661" xr:uid="{C916606B-F52C-46DC-801F-E68220DFF883}"/>
    <cellStyle name="Neutral 9" xfId="107" xr:uid="{04F75DF2-FC81-4452-B7DE-6FD9615AB82F}"/>
    <cellStyle name="Normal" xfId="0" builtinId="0" customBuiltin="1"/>
    <cellStyle name="Normal 10" xfId="419" xr:uid="{FF56C9D6-E143-429F-9C56-83BEAF6B8288}"/>
    <cellStyle name="Normal 10 2" xfId="640" xr:uid="{E49C2810-829B-4B79-B708-86DD58726254}"/>
    <cellStyle name="Normal 10 3" xfId="983" xr:uid="{FE4C14C3-AA2D-4403-8D7C-E9ACEB34A9AB}"/>
    <cellStyle name="Normal 10 4" xfId="762" xr:uid="{6ED54F3F-75CA-4D66-882A-6487F25B2107}"/>
    <cellStyle name="Normal 11" xfId="579" xr:uid="{5661A5DE-D863-47EC-8B42-3DB40EE4E2E6}"/>
    <cellStyle name="Normal 11 2" xfId="496" xr:uid="{B4E2CB3C-5F19-4385-B3AD-06E6D9517D50}"/>
    <cellStyle name="Normal 11 3" xfId="632" xr:uid="{64669FF9-FC88-4288-B5BF-5900FFC65C0A}"/>
    <cellStyle name="Normal 11 4" xfId="569" xr:uid="{4B824319-6D2F-4FC3-A4E7-DEC9C04DC838}"/>
    <cellStyle name="Normal 12" xfId="557" xr:uid="{BB404322-21AF-4613-8B12-CE2391B35735}"/>
    <cellStyle name="Normal 13" xfId="780" xr:uid="{A5F9372A-86CC-42C3-9BF6-DFCF161C78EA}"/>
    <cellStyle name="Normal 13 2" xfId="520" xr:uid="{14CAD7D9-E393-46E5-8F3B-78573C390FCC}"/>
    <cellStyle name="Normal 14" xfId="775" xr:uid="{949F282E-8C83-483E-892E-F2B53FF3B078}"/>
    <cellStyle name="Normal 14 2" xfId="781" xr:uid="{457B7B22-8F7F-4897-9C14-2C002304AB77}"/>
    <cellStyle name="Normal 15" xfId="719" xr:uid="{8D1D745D-160E-423F-8149-B6BC119FBAA5}"/>
    <cellStyle name="Normal 16" xfId="625" xr:uid="{0C347059-B834-4392-9DCC-5A2A046CAA6C}"/>
    <cellStyle name="Normal 162" xfId="25147" xr:uid="{11B6A706-8FD4-4D0C-AEB1-C4D3C74A3A16}"/>
    <cellStyle name="Normal 17" xfId="711" xr:uid="{813B7B42-8D48-4EC1-95A7-EB5FC08AA4B4}"/>
    <cellStyle name="Normal 18" xfId="582" xr:uid="{911A62BF-9711-4F4F-BBE3-D1BB0FAA982B}"/>
    <cellStyle name="Normal 19" xfId="590" xr:uid="{9D2DCCAF-8C01-4643-B8B3-4B4E817FC96F}"/>
    <cellStyle name="Normal 19 2" xfId="819" xr:uid="{03F8134D-32AE-4AAB-8A21-870A93EB2446}"/>
    <cellStyle name="Normal 2" xfId="108" xr:uid="{031BADF1-5248-4820-991F-D863CA271F9D}"/>
    <cellStyle name="Normal 2 2" xfId="109" xr:uid="{56C70E6A-11C6-441B-B936-2768989A1B40}"/>
    <cellStyle name="Normal 2 2 2" xfId="110" xr:uid="{93B55300-9625-48D5-8A46-86F8878EF463}"/>
    <cellStyle name="Normal 2 2 2 2" xfId="111" xr:uid="{C87878AC-579C-4939-8B51-41B919961680}"/>
    <cellStyle name="Normal 2 2 2 2 2" xfId="135" xr:uid="{253F33C3-5E8D-49DC-BE50-A73B51DC5CB6}"/>
    <cellStyle name="Normal 2 2 2 3" xfId="134" xr:uid="{EA06B0A2-B4F6-494B-961B-CDE8571382BE}"/>
    <cellStyle name="Normal 2 2 3" xfId="142" xr:uid="{E4F84F49-57A9-4FDD-83DF-515242666EF2}"/>
    <cellStyle name="Normal 2 2 4" xfId="820" xr:uid="{C36CE51C-3EBA-4366-A089-6280B26E8636}"/>
    <cellStyle name="Normal 2 3" xfId="112" xr:uid="{DCDC4250-B469-4C85-BE48-E87A1C8D390A}"/>
    <cellStyle name="Normal 2 4" xfId="113" xr:uid="{26285C35-33C0-45B7-AC48-90CE2A49C72C}"/>
    <cellStyle name="Normal 2 5" xfId="340" xr:uid="{1C42C4F4-4C4A-43FE-BF2E-50EC1DF83BB4}"/>
    <cellStyle name="Normal 2 5 2" xfId="398" xr:uid="{4F6413DD-D5CD-42FE-9568-98FE51824272}"/>
    <cellStyle name="Normal 2 5 2 2" xfId="970" xr:uid="{0EEE9CDE-B5B4-4BDD-B39F-F540C0FB38D5}"/>
    <cellStyle name="Normal 2 5 2 3" xfId="821" xr:uid="{5408DFA9-7531-4AC6-9B5D-593CA0CF0831}"/>
    <cellStyle name="Normal 2 5 3" xfId="378" xr:uid="{E6C15E4B-A19D-4F26-99A8-8F0DD276B440}"/>
    <cellStyle name="Normal 2 5 4" xfId="941" xr:uid="{BC8650A0-8313-482E-9CB2-642111773EEA}"/>
    <cellStyle name="Normal 2 5 5" xfId="500" xr:uid="{7083A418-9181-4415-B292-63C009687381}"/>
    <cellStyle name="Normal 2 6" xfId="341" xr:uid="{333D45D5-01BA-40CA-A501-FB5DF0B54100}"/>
    <cellStyle name="Normal 2_United Kingdom" xfId="140" xr:uid="{45880970-67D4-4849-9A40-FD383062EFAC}"/>
    <cellStyle name="Normal 20" xfId="534" xr:uid="{853FAC10-6979-4891-B201-952246ADFEC0}"/>
    <cellStyle name="Normal 21" xfId="25143" xr:uid="{6DEDCC3B-8DF6-4489-A577-9AF246FCF666}"/>
    <cellStyle name="Normal 22" xfId="25144" xr:uid="{F884C9E9-1CF1-4DDC-B18D-71FCAF92A71B}"/>
    <cellStyle name="Normal 23" xfId="49656" xr:uid="{1373619D-A643-4DFE-851A-A6DD7D65C0EB}"/>
    <cellStyle name="Normal 3" xfId="114" xr:uid="{6C79D41A-3006-4635-B07B-F48269C21E2B}"/>
    <cellStyle name="Normal 3 10" xfId="41186" xr:uid="{4EF5EB33-EC83-4F4A-B4C1-EA975495DA33}"/>
    <cellStyle name="Normal 3 2" xfId="115" xr:uid="{BAF68E40-18C0-4967-9DAB-BCA4BC850736}"/>
    <cellStyle name="Normal 3 2 2" xfId="417" xr:uid="{B98B2337-AA3F-46C1-9DA4-1620DAD4AA03}"/>
    <cellStyle name="Normal 3 2 2 2" xfId="439" xr:uid="{2E11C7D9-75E4-497E-8419-1BF01DCFBA75}"/>
    <cellStyle name="Normal 3 2 2 3" xfId="981" xr:uid="{8ACC2433-385C-41B1-A9B2-251A411C6DFE}"/>
    <cellStyle name="Normal 3 2 2 4" xfId="446" xr:uid="{E1D88382-E09B-4781-AA12-64446DB52687}"/>
    <cellStyle name="Normal 3 2 3" xfId="431" xr:uid="{E9CE8EC6-C420-4F51-A534-B098DF548CFE}"/>
    <cellStyle name="Normal 3 2 3 2" xfId="992" xr:uid="{0EF46AC9-E71B-4627-8185-31104186B981}"/>
    <cellStyle name="Normal 3 2 3 3" xfId="548" xr:uid="{5392760C-E63E-42C5-BBAA-38DD038F8DE4}"/>
    <cellStyle name="Normal 3 2 4" xfId="571" xr:uid="{7C0801BE-0113-4C9A-A4BC-35CF0B12093A}"/>
    <cellStyle name="Normal 3 2 5" xfId="683" xr:uid="{4417745E-1B09-4CD1-820C-1D7BBB8F3902}"/>
    <cellStyle name="Normal 3 3" xfId="116" xr:uid="{74A1EC26-D86D-4166-898F-E27EDC57E254}"/>
    <cellStyle name="Normal 3 3 2" xfId="572" xr:uid="{3C58DFBE-2044-4D1A-B0FD-D7981A521043}"/>
    <cellStyle name="Normal 3 3 2 2" xfId="1061" xr:uid="{AC2F1675-901D-41A0-8C4A-00B2DF4706C6}"/>
    <cellStyle name="Normal 3 3 2 3" xfId="938" xr:uid="{5B06351F-536C-405F-8C7F-6C327A9CB0F2}"/>
    <cellStyle name="Normal 3 3 3" xfId="479" xr:uid="{5391F450-42FE-4824-A268-E39EC5B0F024}"/>
    <cellStyle name="Normal 3 4" xfId="117" xr:uid="{5B3230CE-F937-4910-B4A2-8AFACEBDA739}"/>
    <cellStyle name="Normal 3 5" xfId="118" xr:uid="{C4AFF23B-9BB8-425E-87E6-ADC7B8CC2F0B}"/>
    <cellStyle name="Normal 3 6" xfId="635" xr:uid="{62EB94D3-A8CF-454C-8D32-5F45EA1223CE}"/>
    <cellStyle name="Normal 3 7" xfId="680" xr:uid="{F348A816-A57E-4F48-8048-F653F85312C0}"/>
    <cellStyle name="Normal 3 8" xfId="543" xr:uid="{EA3B05FB-F4F6-4942-A3CA-8B39C693C65E}"/>
    <cellStyle name="Normal 3 9" xfId="822" xr:uid="{314C9865-33AF-42A4-9124-75DDA84DE84F}"/>
    <cellStyle name="Normal 3_Budgets Brazil FYE2014 AB  Anton's Recomendation" xfId="437" xr:uid="{83732321-5AA3-404A-81AA-08DB6933747C}"/>
    <cellStyle name="Normal 4" xfId="119" xr:uid="{0EC02385-A85E-4DC1-BD34-B6EA8A93E461}"/>
    <cellStyle name="Normal 4 2" xfId="416" xr:uid="{CCCC878A-4E1C-44FD-987E-0FDC2D7EE4BA}"/>
    <cellStyle name="Normal 4 2 2" xfId="573" xr:uid="{8F94B8C1-5532-4DAE-81A6-08207E5E3F87}"/>
    <cellStyle name="Normal 4 2 2 2" xfId="453" xr:uid="{F5ADD322-B1C4-47D0-BE4E-C58A1102F468}"/>
    <cellStyle name="Normal 4 2 2 3" xfId="574" xr:uid="{0E3EB319-98B2-46B3-8643-5A73B36BD2C7}"/>
    <cellStyle name="Normal 4 2 2 4" xfId="555" xr:uid="{C8BB9AC3-B3DE-4FC3-9DEF-D42C9E1C675C}"/>
    <cellStyle name="Normal 4 2 3" xfId="556" xr:uid="{B551C3A4-977F-4526-B05D-CD8DE990BE42}"/>
    <cellStyle name="Normal 4 2 4" xfId="728" xr:uid="{D4E1A34D-B0D8-48A6-934F-C3420DA4079B}"/>
    <cellStyle name="Normal 4 2 5" xfId="765" xr:uid="{49E42C9D-56BB-45DB-AED3-BAD2BCA8F7AA}"/>
    <cellStyle name="Normal 4 2 6" xfId="980" xr:uid="{954812AA-237A-4F7D-AF09-23BC515008B5}"/>
    <cellStyle name="Normal 4 2 7" xfId="677" xr:uid="{315CB53E-5233-4A42-B79F-72D3BC58962E}"/>
    <cellStyle name="Normal 4 2_Budgets Brazil FYE2014 AB  Anton's Recomendation" xfId="521" xr:uid="{7D3ADC9E-28F1-4EFD-AA2B-1583C683C68B}"/>
    <cellStyle name="Normal 4 3" xfId="428" xr:uid="{2AC3794A-CE02-4918-AC42-F8B77EEFCDAB}"/>
    <cellStyle name="Normal 4 3 2" xfId="727" xr:uid="{974A86E8-9927-4CFA-AE28-D89930C80D52}"/>
    <cellStyle name="Normal 4 3 3" xfId="653" xr:uid="{95CE71A8-37A5-45FB-AB59-42264425A700}"/>
    <cellStyle name="Normal 4 3 4" xfId="537" xr:uid="{B3FE993D-DC25-4BE9-8A8F-55B75060EDE2}"/>
    <cellStyle name="Normal 4 4" xfId="575" xr:uid="{E8A9A9A6-C164-4DEF-85CC-207A39C0A959}"/>
    <cellStyle name="Normal 4 5" xfId="481" xr:uid="{D3730696-546A-401E-A067-2DF8F865A0A5}"/>
    <cellStyle name="Normal 4 6" xfId="751" xr:uid="{E3D2FD47-2538-4759-85AB-6F406B3EC19D}"/>
    <cellStyle name="Normal 4 7" xfId="700" xr:uid="{D13B27E5-E9D7-4C33-B8B6-FFB35B2FD42C}"/>
    <cellStyle name="Normal 4_Budgets Brazil FYE2014 AB  Anton's Recomendation" xfId="729" xr:uid="{69458276-E2C7-4FE4-B407-C348E8DAE167}"/>
    <cellStyle name="Normal 5" xfId="120" xr:uid="{262C5BC9-8274-4633-B3ED-0B189D9553AD}"/>
    <cellStyle name="Normal 5 2" xfId="121" xr:uid="{23FA673F-F9E5-4AC5-8FF1-ED80B971FDD2}"/>
    <cellStyle name="Normal 5 2 2" xfId="767" xr:uid="{A5F39F54-0E16-45D6-9D4F-92584EF4AA92}"/>
    <cellStyle name="Normal 5 2 2 2" xfId="797" xr:uid="{53E27E5B-F699-4CC5-A568-A2766EC96DD1}"/>
    <cellStyle name="Normal 5 2 2 3" xfId="458" xr:uid="{412DF07D-2CD9-462E-AB2D-1814003F64E8}"/>
    <cellStyle name="Normal 5 2 2 4" xfId="756" xr:uid="{9AECAAD0-F606-467C-8F2B-6B637EB5093E}"/>
    <cellStyle name="Normal 5 2 3" xfId="589" xr:uid="{DEA20943-D4C9-409D-99B0-49C0296822B0}"/>
    <cellStyle name="Normal 5 2 4" xfId="789" xr:uid="{0FD837D6-F3D0-4AEB-BADC-594D4919A7D1}"/>
    <cellStyle name="Normal 5 2 5" xfId="679" xr:uid="{69665316-F0C3-4DAA-8BB5-769973B5B0D4}"/>
    <cellStyle name="Normal 5 2 6" xfId="945" xr:uid="{CF45BA71-8FB4-4AA1-A988-57BE907A5845}"/>
    <cellStyle name="Normal 5 2_Budgets Brazil FYE2014 AB  Anton's Recomendation" xfId="743" xr:uid="{345D130E-B61E-4D2C-AC2B-E9CB097313D0}"/>
    <cellStyle name="Normal 5 3" xfId="660" xr:uid="{0AABC8E6-3C0D-496C-A4A3-4F8B02BCD309}"/>
    <cellStyle name="Normal 5 3 2" xfId="539" xr:uid="{4EF8AD52-2F4C-4067-9E17-16151A82F585}"/>
    <cellStyle name="Normal 5 3 3" xfId="444" xr:uid="{622BCAFD-3BF3-4C2C-915B-C0D6A8676263}"/>
    <cellStyle name="Normal 5 3 4" xfId="753" xr:uid="{FE84283E-2EE6-4D15-8F6F-FE1F8AB14822}"/>
    <cellStyle name="Normal 5 4" xfId="690" xr:uid="{81F482E8-D40D-4E7A-9EC0-4B124E97C28B}"/>
    <cellStyle name="Normal 5 5" xfId="631" xr:uid="{F584BACC-3DB5-4CF6-826E-A009A3A92898}"/>
    <cellStyle name="Normal 5 6" xfId="792" xr:uid="{402D3143-E46C-47D5-A385-B07CEC72A087}"/>
    <cellStyle name="Normal 5 7" xfId="761" xr:uid="{38EA4A5F-4F77-4345-BBCA-701388EA64F7}"/>
    <cellStyle name="Normal 5 8" xfId="994" xr:uid="{89D00B5E-57B2-4A00-9C55-5C5462AEEFDB}"/>
    <cellStyle name="Normal 5_Budgets Brazil FYE2014 AB  Anton's Recomendation" xfId="650" xr:uid="{CCAEDF42-B546-409A-9E6B-F094B69560EE}"/>
    <cellStyle name="Normal 6" xfId="122" xr:uid="{7C6B3CD6-2D00-43C2-BE4E-611ED8B7FBEC}"/>
    <cellStyle name="Normal 6 2" xfId="400" xr:uid="{5ECAD843-5684-4DC0-9EB9-5A106CB50C38}"/>
    <cellStyle name="Normal 6 2 2" xfId="507" xr:uid="{D60F38C1-0C94-4829-A227-302B906FA115}"/>
    <cellStyle name="Normal 6 2 2 2" xfId="643" xr:uid="{948CAA5D-9F5F-4C6D-AF98-E8456C55AEC2}"/>
    <cellStyle name="Normal 6 2 2 3" xfId="443" xr:uid="{33B1A60F-B7AA-4A5A-BDF8-B7F01BC8557A}"/>
    <cellStyle name="Normal 6 2 2 4" xfId="483" xr:uid="{5A3A4F7E-4BCD-44C4-9A7E-1C3965BA2047}"/>
    <cellStyle name="Normal 6 2 3" xfId="493" xr:uid="{5D5BC09D-680F-4BC2-81F6-2292D5B61513}"/>
    <cellStyle name="Normal 6 2 4" xfId="628" xr:uid="{D744F964-036D-4460-BAFB-BCBE5DCD3802}"/>
    <cellStyle name="Normal 6 2 5" xfId="545" xr:uid="{BD60BDCF-75AD-4178-BD71-6378F050165E}"/>
    <cellStyle name="Normal 6 2 6" xfId="972" xr:uid="{99CB0E29-13CD-44B4-97C3-2DB14E211A74}"/>
    <cellStyle name="Normal 6 2 7" xfId="746" xr:uid="{4F4A0D22-C047-4177-B11B-B7D1B3668A18}"/>
    <cellStyle name="Normal 6 2_Budgets Brazil FYE2014 AB  Anton's Recomendation" xfId="791" xr:uid="{A7AF2197-6CD4-4BAD-AA6B-574FB3D49C12}"/>
    <cellStyle name="Normal 6 3" xfId="408" xr:uid="{27342665-B3AE-41D1-B992-F1EDD5099752}"/>
    <cellStyle name="Normal 6 3 2" xfId="584" xr:uid="{37C0E2AD-C207-4917-A812-A83AB10D3D85}"/>
    <cellStyle name="Normal 6 3 3" xfId="613" xr:uid="{38136C08-57EA-43B5-B265-72D17AA1A8E6}"/>
    <cellStyle name="Normal 6 3 4" xfId="517" xr:uid="{A7F87E72-6E78-4B46-8BB6-1C7F2B8D0C0A}"/>
    <cellStyle name="Normal 6 4" xfId="731" xr:uid="{820DCB66-A233-40F2-BA03-82AB583F9F4A}"/>
    <cellStyle name="Normal 6 5" xfId="469" xr:uid="{F33827F9-4568-4606-A683-D99137C6658D}"/>
    <cellStyle name="Normal 6 6" xfId="549" xr:uid="{1B91AB71-AF20-42A5-AFE0-D3925BA7E1AA}"/>
    <cellStyle name="Normal 6_Budgets Brazil FYE2014 AB  Anton's Recomendation" xfId="668" xr:uid="{A6DAF9CD-D77D-4CFC-9297-FA8E0185B24B}"/>
    <cellStyle name="Normal 7" xfId="375" xr:uid="{5CE6FF69-2488-44DE-A656-F7CB8FD4C762}"/>
    <cellStyle name="Normal 7 2" xfId="434" xr:uid="{2DCA5FC7-BE8A-41C3-B0AE-2C1399A2F25E}"/>
    <cellStyle name="Normal 7 2 2" xfId="995" xr:uid="{CD3B425C-9418-43A4-A8DB-2811C1E927D9}"/>
    <cellStyle name="Normal 7 2 3" xfId="736" xr:uid="{1B0B946C-3DC7-4A1D-B7F9-F6BDA1A0F1F8}"/>
    <cellStyle name="Normal 7 3" xfId="422" xr:uid="{5430274A-FBFC-4662-8D7C-EC50E2E7B33E}"/>
    <cellStyle name="Normal 7 3 2" xfId="986" xr:uid="{F1C5C295-D59B-4FC1-83FF-EE4C596724EB}"/>
    <cellStyle name="Normal 7 3 3" xfId="823" xr:uid="{58F002D7-27C2-4BD1-B7C9-A3D61C390AC7}"/>
    <cellStyle name="Normal 7 4" xfId="961" xr:uid="{5C0820C3-1F21-46D8-ABBB-78DD1E619DEA}"/>
    <cellStyle name="Normal 7 5" xfId="585" xr:uid="{83173DA6-E656-4404-B926-C8987B6F7910}"/>
    <cellStyle name="Normal 8" xfId="421" xr:uid="{EA656354-B029-4449-84C4-204A3E4077D2}"/>
    <cellStyle name="Normal 8 2" xfId="506" xr:uid="{EE1948AE-F3D4-478C-B578-5626CBC57318}"/>
    <cellStyle name="Normal 8 2 2" xfId="536" xr:uid="{273D40B8-EC49-4CEF-8B32-9A42E5ACE317}"/>
    <cellStyle name="Normal 8 2 3" xfId="720" xr:uid="{C91FF110-6DB7-44CC-9FE1-185A50740CCA}"/>
    <cellStyle name="Normal 8 2 4" xfId="559" xr:uid="{9DDA116A-A05A-471F-8B4E-61FF16165BC0}"/>
    <cellStyle name="Normal 8 3" xfId="511" xr:uid="{BFD21E2F-2269-4C91-AC6A-8D46A9C18506}"/>
    <cellStyle name="Normal 8 4" xfId="750" xr:uid="{CAEA81F4-0FD5-47A4-8CDA-90FC390FF7B2}"/>
    <cellStyle name="Normal 8 5" xfId="560" xr:uid="{2ED04DF0-ABDA-489D-B059-D33F2A7D3BDF}"/>
    <cellStyle name="Normal 8 6" xfId="985" xr:uid="{39903D63-2CC6-460D-867B-E02F447F5CE7}"/>
    <cellStyle name="Normal 8 7" xfId="664" xr:uid="{02BA62AD-E103-48D6-B233-2B185F8FEA2E}"/>
    <cellStyle name="Normal 8_Budgets Brazil FYE2014 AB  Anton's Recomendation" xfId="689" xr:uid="{DA6575A5-0994-45D7-B6A8-59D3C99A420A}"/>
    <cellStyle name="Normal 9" xfId="420" xr:uid="{6FDA44F9-D7B0-4509-825A-F2CDF0FC31DE}"/>
    <cellStyle name="Normal 9 2" xfId="686" xr:uid="{E61B600A-F7BD-4014-8AA0-EF66F15AC827}"/>
    <cellStyle name="Normal 9 3" xfId="984" xr:uid="{49AEDAEA-78C1-4B1D-AB99-7A87C3476CEE}"/>
    <cellStyle name="Normal 9 4" xfId="477" xr:uid="{166BAC0A-EDA3-4036-AF4A-1C47272A8E98}"/>
    <cellStyle name="Nota 2" xfId="644" xr:uid="{DD83CAE8-C9E5-44BB-9A1F-135146F391BC}"/>
    <cellStyle name="Nota 2 2" xfId="576" xr:uid="{279E3126-056E-40B5-A83E-BE7445207397}"/>
    <cellStyle name="Nota 2 2 2" xfId="674" xr:uid="{B68D238F-DDAB-488C-8D43-9A0F7B0F2B2D}"/>
    <cellStyle name="Nota 2 2 2 2" xfId="577" xr:uid="{068D4CAB-682B-4736-953E-AD17B4A8FA0E}"/>
    <cellStyle name="Nota 2 2 2 3" xfId="675" xr:uid="{CC7C8DB7-0ADD-499B-AE88-787296B6F463}"/>
    <cellStyle name="Nota 2 2 2 3 10" xfId="10805" xr:uid="{50389FF9-730A-493D-9DC3-10BD326AD285}"/>
    <cellStyle name="Nota 2 2 2 3 10 2" xfId="41187" xr:uid="{DACFE4D5-9BF7-4194-8431-223A1C3EA9FC}"/>
    <cellStyle name="Nota 2 2 2 3 11" xfId="29041" xr:uid="{E3A75DF1-3674-443C-AF34-D9B9AC9529E6}"/>
    <cellStyle name="Nota 2 2 2 3 2" xfId="1106" xr:uid="{91817C5B-4ED9-4D15-9A58-1AFE5F46009D}"/>
    <cellStyle name="Nota 2 2 2 3 2 10" xfId="10806" xr:uid="{B192B12B-C1FF-4790-B77B-EC0C214FEE92}"/>
    <cellStyle name="Nota 2 2 2 3 2 10 2" xfId="47542" xr:uid="{0B0A6ECF-4722-4A16-BD55-CDDF9A45C5F1}"/>
    <cellStyle name="Nota 2 2 2 3 2 11" xfId="30207" xr:uid="{F1590238-CE2B-453E-B519-912109462493}"/>
    <cellStyle name="Nota 2 2 2 3 2 2" xfId="1111" xr:uid="{FA78CC73-E1B6-4FB0-A82D-0DA72CE85B34}"/>
    <cellStyle name="Nota 2 2 2 3 2 2 10" xfId="10807" xr:uid="{1C47F5E4-551E-4E32-84D3-688A901D2D28}"/>
    <cellStyle name="Nota 2 2 2 3 2 2 10 2" xfId="48444" xr:uid="{08C70308-BFD9-4290-99BE-60CAA73B506E}"/>
    <cellStyle name="Nota 2 2 2 3 2 2 11" xfId="48658" xr:uid="{EEA6B060-C062-4B7C-9D44-1AC9B40B3206}"/>
    <cellStyle name="Nota 2 2 2 3 2 2 2" xfId="1313" xr:uid="{704FDBC0-2752-4EFB-912D-E22ED920B6CE}"/>
    <cellStyle name="Nota 2 2 2 3 2 2 2 2" xfId="1590" xr:uid="{F76F709C-6580-4464-9BCE-5A7B4DA0FCDE}"/>
    <cellStyle name="Nota 2 2 2 3 2 2 2 2 2" xfId="2581" xr:uid="{0CA5BA69-239E-4D4A-981C-B39A636D1DFE}"/>
    <cellStyle name="Nota 2 2 2 3 2 2 2 2 2 2" xfId="10808" xr:uid="{41BE702E-85BC-4B84-B8DD-C1FAEE0BF8D1}"/>
    <cellStyle name="Nota 2 2 2 3 2 2 2 2 2 2 2" xfId="10809" xr:uid="{12D6C630-3F7B-471A-84D4-C2F1B45A53C0}"/>
    <cellStyle name="Nota 2 2 2 3 2 2 2 2 2 2 2 2" xfId="10810" xr:uid="{82D464E3-1560-499E-8995-AFA7DB60BE0E}"/>
    <cellStyle name="Nota 2 2 2 3 2 2 2 2 2 2 2 2 2" xfId="27011" xr:uid="{F58F29B2-B079-4D99-9B54-5606AAB3E5C1}"/>
    <cellStyle name="Nota 2 2 2 3 2 2 2 2 2 2 2 3" xfId="33477" xr:uid="{98EDE37C-BBC8-4238-94D0-ED10EDBF2827}"/>
    <cellStyle name="Nota 2 2 2 3 2 2 2 2 2 2 3" xfId="10811" xr:uid="{A0E3018A-B1F0-4FE6-AC77-B31BF3D25EAA}"/>
    <cellStyle name="Nota 2 2 2 3 2 2 2 2 2 2 3 2" xfId="10812" xr:uid="{CDC5D16C-A18B-49CA-88CA-1CFDCA2C9E96}"/>
    <cellStyle name="Nota 2 2 2 3 2 2 2 2 2 2 3 2 2" xfId="41188" xr:uid="{95D57751-E794-4BB4-81D1-0393E377693C}"/>
    <cellStyle name="Nota 2 2 2 3 2 2 2 2 2 2 3 3" xfId="35741" xr:uid="{AD9F6EEE-6277-4A49-9E25-27C17C0FA5C1}"/>
    <cellStyle name="Nota 2 2 2 3 2 2 2 2 2 2 4" xfId="10813" xr:uid="{988620EF-CFF5-43A2-AE36-2EDCD77D045B}"/>
    <cellStyle name="Nota 2 2 2 3 2 2 2 2 2 2 4 2" xfId="41189" xr:uid="{698C3FBE-B71E-4CAA-B413-32D2002243BA}"/>
    <cellStyle name="Nota 2 2 2 3 2 2 2 2 2 2 5" xfId="28653" xr:uid="{F8234290-3F95-478A-8F3E-D30AD726D1E5}"/>
    <cellStyle name="Nota 2 2 2 3 2 2 2 2 2 3" xfId="10814" xr:uid="{5848439E-5473-4573-B1AF-4BBDAF364E4E}"/>
    <cellStyle name="Nota 2 2 2 3 2 2 2 2 2 3 2" xfId="10815" xr:uid="{80B85891-E472-41F9-8CC3-3B0DA4811056}"/>
    <cellStyle name="Nota 2 2 2 3 2 2 2 2 2 3 2 2" xfId="38670" xr:uid="{209D3647-0A97-4D09-93E8-74103175BFBF}"/>
    <cellStyle name="Nota 2 2 2 3 2 2 2 2 2 3 3" xfId="34670" xr:uid="{9D63E13E-DC35-4278-BAE3-0C8F9D1D3D0A}"/>
    <cellStyle name="Nota 2 2 2 3 2 2 2 2 2 4" xfId="10816" xr:uid="{8ACA9B2C-91DA-4914-8C2F-E2F3D9BF7336}"/>
    <cellStyle name="Nota 2 2 2 3 2 2 2 2 2 4 2" xfId="10817" xr:uid="{4A65BEC5-0B44-4AD6-A94C-EFB73C416FB6}"/>
    <cellStyle name="Nota 2 2 2 3 2 2 2 2 2 4 2 2" xfId="41190" xr:uid="{8C320AFC-D7D1-4BF1-A0FB-E7A42E6BC23B}"/>
    <cellStyle name="Nota 2 2 2 3 2 2 2 2 2 4 3" xfId="36417" xr:uid="{6C295786-9D50-4635-9011-88D49E23BBA5}"/>
    <cellStyle name="Nota 2 2 2 3 2 2 2 2 2 5" xfId="10818" xr:uid="{B6D149D5-3AB4-496D-BE6D-52FCD5CADF73}"/>
    <cellStyle name="Nota 2 2 2 3 2 2 2 2 2 5 2" xfId="41191" xr:uid="{942157A7-7026-4DB9-B974-9D6E1C662404}"/>
    <cellStyle name="Nota 2 2 2 3 2 2 2 2 2 6" xfId="32255" xr:uid="{0ADA5A72-9EB0-4C3D-81A1-8C92F7A8AC86}"/>
    <cellStyle name="Nota 2 2 2 3 2 2 2 2 3" xfId="10819" xr:uid="{0929B3F4-99C1-403F-A10B-C227274A0DC9}"/>
    <cellStyle name="Nota 2 2 2 3 2 2 2 2 3 2" xfId="10820" xr:uid="{83DAAF2F-9419-4D9C-B153-4FCF578E4221}"/>
    <cellStyle name="Nota 2 2 2 3 2 2 2 2 3 2 2" xfId="10821" xr:uid="{FF08AFE2-E396-455B-AEE8-C97C1D1BB094}"/>
    <cellStyle name="Nota 2 2 2 3 2 2 2 2 3 2 2 2" xfId="39140" xr:uid="{471C51CF-B859-4FA6-B9DD-F2E3FAA719E6}"/>
    <cellStyle name="Nota 2 2 2 3 2 2 2 2 3 2 3" xfId="29200" xr:uid="{D9E05EC8-4FA4-40E5-AA7B-BA1D481A9C2F}"/>
    <cellStyle name="Nota 2 2 2 3 2 2 2 2 3 3" xfId="10822" xr:uid="{7F8A4385-7DDD-4F62-8EDD-BFB4084E2897}"/>
    <cellStyle name="Nota 2 2 2 3 2 2 2 2 3 3 2" xfId="10823" xr:uid="{B85B4472-80A0-4B06-83F0-3CD96B411E47}"/>
    <cellStyle name="Nota 2 2 2 3 2 2 2 2 3 3 2 2" xfId="41192" xr:uid="{A567E7B9-5BF1-40D1-AEEA-5B392AFE5E4C}"/>
    <cellStyle name="Nota 2 2 2 3 2 2 2 2 3 3 3" xfId="36988" xr:uid="{8BCFD292-A667-4204-BD9D-78BCE2E3007C}"/>
    <cellStyle name="Nota 2 2 2 3 2 2 2 2 3 4" xfId="10824" xr:uid="{FDE5464F-DE3E-4DA2-9DDE-CF3F1FAD7B32}"/>
    <cellStyle name="Nota 2 2 2 3 2 2 2 2 3 4 2" xfId="45186" xr:uid="{69509932-A5CD-4C0A-A439-4E266A036B33}"/>
    <cellStyle name="Nota 2 2 2 3 2 2 2 2 3 5" xfId="32806" xr:uid="{47845336-F304-4B9C-998F-8B18F247B591}"/>
    <cellStyle name="Nota 2 2 2 3 2 2 2 2 4" xfId="10825" xr:uid="{AAA299A1-58CF-4FE6-8842-D093C8489EF9}"/>
    <cellStyle name="Nota 2 2 2 3 2 2 2 2 4 2" xfId="10826" xr:uid="{A5034F5A-04DD-42ED-A79E-2D73CAF5083E}"/>
    <cellStyle name="Nota 2 2 2 3 2 2 2 2 4 2 2" xfId="28587" xr:uid="{EC0D257A-CB94-4A2D-B054-A30F26C7F591}"/>
    <cellStyle name="Nota 2 2 2 3 2 2 2 2 4 3" xfId="43732" xr:uid="{CB9CDFE5-AEF7-4BF6-B991-FA398B015686}"/>
    <cellStyle name="Nota 2 2 2 3 2 2 2 2 5" xfId="10827" xr:uid="{9ADA7E53-07FF-47DF-81E8-1E31A9FFD97B}"/>
    <cellStyle name="Nota 2 2 2 3 2 2 2 2 5 2" xfId="10828" xr:uid="{6C6ECCEA-5379-42F8-9916-1B6978FFF3D1}"/>
    <cellStyle name="Nota 2 2 2 3 2 2 2 2 5 2 2" xfId="45830" xr:uid="{3F40AC0B-AA38-4EC8-AB05-7EC089CDD67C}"/>
    <cellStyle name="Nota 2 2 2 3 2 2 2 2 5 3" xfId="35964" xr:uid="{98FB1471-BE7C-46E8-B92A-60C717A86CCC}"/>
    <cellStyle name="Nota 2 2 2 3 2 2 2 2 6" xfId="10829" xr:uid="{EF6D2B4F-A40E-4E41-8071-F4C5ACE9EB2D}"/>
    <cellStyle name="Nota 2 2 2 3 2 2 2 2 6 2" xfId="28375" xr:uid="{DB894DE0-4C54-4243-9B1B-3A7596CE866F}"/>
    <cellStyle name="Nota 2 2 2 3 2 2 2 2 7" xfId="31812" xr:uid="{37004E64-E475-4E2B-A830-35553270F29A}"/>
    <cellStyle name="Nota 2 2 2 3 2 2 2 3" xfId="1852" xr:uid="{1FF7661C-0064-4729-85B9-82E295F0DFA5}"/>
    <cellStyle name="Nota 2 2 2 3 2 2 2 3 2" xfId="2837" xr:uid="{141F4D44-26CC-408D-A6FD-76CF836850D6}"/>
    <cellStyle name="Nota 2 2 2 3 2 2 2 3 2 2" xfId="10830" xr:uid="{7DA7F589-FB31-42E7-A8F3-E30A9A493B00}"/>
    <cellStyle name="Nota 2 2 2 3 2 2 2 3 2 2 2" xfId="10831" xr:uid="{02D74D49-B15A-469C-BF5C-853EDA6210AC}"/>
    <cellStyle name="Nota 2 2 2 3 2 2 2 3 2 2 2 2" xfId="10832" xr:uid="{C86B3167-4011-4F92-98F7-387F424FF1BD}"/>
    <cellStyle name="Nota 2 2 2 3 2 2 2 3 2 2 2 2 2" xfId="30878" xr:uid="{0E08928A-908D-4C8A-9798-4698EC7A8479}"/>
    <cellStyle name="Nota 2 2 2 3 2 2 2 3 2 2 2 3" xfId="33410" xr:uid="{27E44CAD-7285-4C5A-B40A-2CFC9CE18DD7}"/>
    <cellStyle name="Nota 2 2 2 3 2 2 2 3 2 2 3" xfId="10833" xr:uid="{6302422C-4A8E-4F52-85B2-DFFB0BCCB421}"/>
    <cellStyle name="Nota 2 2 2 3 2 2 2 3 2 2 3 2" xfId="10834" xr:uid="{D5D5293B-C13D-4A49-ABC5-A85FFEFF94FB}"/>
    <cellStyle name="Nota 2 2 2 3 2 2 2 3 2 2 3 2 2" xfId="46427" xr:uid="{71F2FCBE-45FB-4257-99D5-9668D759D599}"/>
    <cellStyle name="Nota 2 2 2 3 2 2 2 3 2 2 3 3" xfId="35560" xr:uid="{3C0DF22A-E682-486C-B516-F0F189B9FEC5}"/>
    <cellStyle name="Nota 2 2 2 3 2 2 2 3 2 2 4" xfId="10835" xr:uid="{6CBD82F7-D979-42EF-8375-EB4ED5A07656}"/>
    <cellStyle name="Nota 2 2 2 3 2 2 2 3 2 2 4 2" xfId="48032" xr:uid="{EA972F58-CBCA-480C-8358-22D18DB075CA}"/>
    <cellStyle name="Nota 2 2 2 3 2 2 2 3 2 2 5" xfId="46291" xr:uid="{78312D52-E902-4FF8-BEED-753CF5C26E6B}"/>
    <cellStyle name="Nota 2 2 2 3 2 2 2 3 2 3" xfId="10836" xr:uid="{A5DE8659-2601-4279-8C4B-C7339A6DE547}"/>
    <cellStyle name="Nota 2 2 2 3 2 2 2 3 2 3 2" xfId="10837" xr:uid="{B1CBA5A0-ADFE-4E52-99B6-54ECBDFA5B21}"/>
    <cellStyle name="Nota 2 2 2 3 2 2 2 3 2 3 2 2" xfId="37961" xr:uid="{A9095F44-9496-493B-8F97-15332D3BBCF0}"/>
    <cellStyle name="Nota 2 2 2 3 2 2 2 3 2 3 3" xfId="44044" xr:uid="{AAF45FF4-11BF-48EF-89F6-EADF91F53EE8}"/>
    <cellStyle name="Nota 2 2 2 3 2 2 2 3 2 4" xfId="10838" xr:uid="{6A11FCAE-CCAA-4ABB-8656-AB1E7227F083}"/>
    <cellStyle name="Nota 2 2 2 3 2 2 2 3 2 4 2" xfId="10839" xr:uid="{8674F307-2EB1-457B-B118-7557C876ACE7}"/>
    <cellStyle name="Nota 2 2 2 3 2 2 2 3 2 4 2 2" xfId="46953" xr:uid="{6A33A90F-9B27-432A-98C2-9C3E103C0528}"/>
    <cellStyle name="Nota 2 2 2 3 2 2 2 3 2 4 3" xfId="35798" xr:uid="{16847596-945B-4D66-A4F0-7C8135857441}"/>
    <cellStyle name="Nota 2 2 2 3 2 2 2 3 2 5" xfId="10840" xr:uid="{181D4C84-5592-406A-9B9B-0765E5599E52}"/>
    <cellStyle name="Nota 2 2 2 3 2 2 2 3 2 5 2" xfId="41193" xr:uid="{49448E07-0B2F-4C91-984D-8DA43FBEDB73}"/>
    <cellStyle name="Nota 2 2 2 3 2 2 2 3 2 6" xfId="32400" xr:uid="{F2187546-D984-4CEB-A961-3C5F96EE352D}"/>
    <cellStyle name="Nota 2 2 2 3 2 2 2 3 3" xfId="10841" xr:uid="{1AF310F2-C261-4E1E-AFDC-F0A39408CFAA}"/>
    <cellStyle name="Nota 2 2 2 3 2 2 2 3 3 2" xfId="10842" xr:uid="{C50B76F8-37BF-41D2-934D-637D1F297476}"/>
    <cellStyle name="Nota 2 2 2 3 2 2 2 3 3 2 2" xfId="10843" xr:uid="{C841AD6A-B567-4606-B764-8E5D074C2C24}"/>
    <cellStyle name="Nota 2 2 2 3 2 2 2 3 3 2 2 2" xfId="29438" xr:uid="{07F1D5FE-7BB7-4540-8719-5361BA2B1C44}"/>
    <cellStyle name="Nota 2 2 2 3 2 2 2 3 3 2 3" xfId="33624" xr:uid="{6DBB5E4D-B25B-4D6A-B20F-704BF64B2353}"/>
    <cellStyle name="Nota 2 2 2 3 2 2 2 3 3 3" xfId="10844" xr:uid="{35FDE065-5EFE-4348-A91F-F4B6EDABCEBB}"/>
    <cellStyle name="Nota 2 2 2 3 2 2 2 3 3 3 2" xfId="10845" xr:uid="{DCF56C47-8765-49ED-B10F-A4A0CDF7386E}"/>
    <cellStyle name="Nota 2 2 2 3 2 2 2 3 3 3 2 2" xfId="41194" xr:uid="{53FBC9CE-DF25-40CD-8386-6282A3E5BF09}"/>
    <cellStyle name="Nota 2 2 2 3 2 2 2 3 3 3 3" xfId="34042" xr:uid="{3E2CE365-09E4-4CB1-AE42-676B22092B80}"/>
    <cellStyle name="Nota 2 2 2 3 2 2 2 3 3 4" xfId="10846" xr:uid="{E7BEB805-C2DA-4194-96F3-4CD705039E5B}"/>
    <cellStyle name="Nota 2 2 2 3 2 2 2 3 3 4 2" xfId="41195" xr:uid="{E4347FD9-13AE-4FF0-A7B9-84203421FE56}"/>
    <cellStyle name="Nota 2 2 2 3 2 2 2 3 3 5" xfId="32930" xr:uid="{558FB0D0-57A0-46C6-BA78-530F50A2704E}"/>
    <cellStyle name="Nota 2 2 2 3 2 2 2 3 4" xfId="10847" xr:uid="{58CFB821-20CD-4DFE-9180-B23453237322}"/>
    <cellStyle name="Nota 2 2 2 3 2 2 2 3 4 2" xfId="10848" xr:uid="{5B9423FC-565D-4BE7-9E8C-61C35EFF768B}"/>
    <cellStyle name="Nota 2 2 2 3 2 2 2 3 4 2 2" xfId="45215" xr:uid="{227CB808-4B9E-4DCD-BBD6-805B350761F1}"/>
    <cellStyle name="Nota 2 2 2 3 2 2 2 3 4 3" xfId="25666" xr:uid="{0111AD5C-E17D-4FAA-B598-D526F46853DC}"/>
    <cellStyle name="Nota 2 2 2 3 2 2 2 3 5" xfId="10849" xr:uid="{85E10334-47CC-4347-AF8E-EE3C4B9457CB}"/>
    <cellStyle name="Nota 2 2 2 3 2 2 2 3 5 2" xfId="10850" xr:uid="{05DAAFC7-2413-40AF-BFDE-2E846F3511DA}"/>
    <cellStyle name="Nota 2 2 2 3 2 2 2 3 5 2 2" xfId="41196" xr:uid="{7C3E56B5-5709-4C02-B128-6B751C0CDCAD}"/>
    <cellStyle name="Nota 2 2 2 3 2 2 2 3 5 3" xfId="45693" xr:uid="{E80C9ADD-B6C0-4C6E-A41C-413A0C7362C4}"/>
    <cellStyle name="Nota 2 2 2 3 2 2 2 3 6" xfId="10851" xr:uid="{9CEBBB11-5906-4D1E-987C-128AFD2775EF}"/>
    <cellStyle name="Nota 2 2 2 3 2 2 2 3 6 2" xfId="41197" xr:uid="{1E0421D3-B8DA-4777-94D6-44004A14D8CB}"/>
    <cellStyle name="Nota 2 2 2 3 2 2 2 3 7" xfId="31960" xr:uid="{05AFA258-0E0A-4873-A3A6-314B04576B99}"/>
    <cellStyle name="Nota 2 2 2 3 2 2 2 4" xfId="2311" xr:uid="{06ECDB70-7067-4F8A-8E21-D7EAFA740060}"/>
    <cellStyle name="Nota 2 2 2 3 2 2 2 4 2" xfId="10852" xr:uid="{7BE464A7-D2A4-465F-B340-725DAF673E13}"/>
    <cellStyle name="Nota 2 2 2 3 2 2 2 4 2 2" xfId="10853" xr:uid="{443A3B20-E2FE-4681-89C7-22BB0749EDC3}"/>
    <cellStyle name="Nota 2 2 2 3 2 2 2 4 2 2 2" xfId="10854" xr:uid="{6C6384CA-B72B-4D57-B781-8CCAB856B36A}"/>
    <cellStyle name="Nota 2 2 2 3 2 2 2 4 2 2 2 2" xfId="39446" xr:uid="{9C772F87-49E6-4EED-874C-1EF811819BF7}"/>
    <cellStyle name="Nota 2 2 2 3 2 2 2 4 2 2 3" xfId="45211" xr:uid="{1D1FF409-6AAD-44D2-85FB-7A5CAC25272D}"/>
    <cellStyle name="Nota 2 2 2 3 2 2 2 4 2 3" xfId="10855" xr:uid="{9C2397BF-2B0E-46D1-B6F4-B6D16B7581C1}"/>
    <cellStyle name="Nota 2 2 2 3 2 2 2 4 2 3 2" xfId="10856" xr:uid="{76B881A3-45B2-4E72-80DA-6C106019A2F6}"/>
    <cellStyle name="Nota 2 2 2 3 2 2 2 4 2 3 2 2" xfId="41198" xr:uid="{500F2ED0-9128-4FA2-988E-FA1DB62F3C41}"/>
    <cellStyle name="Nota 2 2 2 3 2 2 2 4 2 3 3" xfId="37385" xr:uid="{3EB44ED2-E84D-44BE-B0E3-6F3BCAAB63CF}"/>
    <cellStyle name="Nota 2 2 2 3 2 2 2 4 2 4" xfId="10857" xr:uid="{5ADBB80E-0F6F-40F6-9CD0-25A32CF556B3}"/>
    <cellStyle name="Nota 2 2 2 3 2 2 2 4 2 4 2" xfId="41199" xr:uid="{9A95BCA9-E50C-42BF-BA8B-A828B2953568}"/>
    <cellStyle name="Nota 2 2 2 3 2 2 2 4 2 5" xfId="33196" xr:uid="{8241A1C7-2234-40B6-8741-0573B9360297}"/>
    <cellStyle name="Nota 2 2 2 3 2 2 2 4 3" xfId="10858" xr:uid="{018506EE-FA80-4821-ACAB-D4B44A7CF253}"/>
    <cellStyle name="Nota 2 2 2 3 2 2 2 4 3 2" xfId="10859" xr:uid="{273C3D28-1F2B-4998-8CFD-E967C780BB2A}"/>
    <cellStyle name="Nota 2 2 2 3 2 2 2 4 3 2 2" xfId="30995" xr:uid="{4ACEB455-4ABC-49F3-B13F-3E5782337817}"/>
    <cellStyle name="Nota 2 2 2 3 2 2 2 4 3 3" xfId="29830" xr:uid="{53BE4E45-0664-40B9-BA91-5AFFF1A36846}"/>
    <cellStyle name="Nota 2 2 2 3 2 2 2 4 4" xfId="10860" xr:uid="{D2DD6750-6166-4CF8-8A07-4E68FB6B9103}"/>
    <cellStyle name="Nota 2 2 2 3 2 2 2 4 4 2" xfId="10861" xr:uid="{C7A47B63-0FA4-4604-915C-0219D4AD7243}"/>
    <cellStyle name="Nota 2 2 2 3 2 2 2 4 4 2 2" xfId="41200" xr:uid="{20C7CA5C-FE05-4455-B582-D3A89D3BE183}"/>
    <cellStyle name="Nota 2 2 2 3 2 2 2 4 4 3" xfId="29282" xr:uid="{AC11E8C5-11E3-4DE4-AD08-0B56DED17E0F}"/>
    <cellStyle name="Nota 2 2 2 3 2 2 2 4 5" xfId="10862" xr:uid="{E6991E16-A1C6-4C70-929A-E50DF556B053}"/>
    <cellStyle name="Nota 2 2 2 3 2 2 2 4 5 2" xfId="30202" xr:uid="{A9A8685C-FDE7-46A7-A594-E78C7260F297}"/>
    <cellStyle name="Nota 2 2 2 3 2 2 2 4 6" xfId="27351" xr:uid="{BA963AA7-6B00-4EAF-A749-B1390B4112C8}"/>
    <cellStyle name="Nota 2 2 2 3 2 2 2 5" xfId="10863" xr:uid="{8EEAA881-6C2E-4FF0-B451-32E28EF78107}"/>
    <cellStyle name="Nota 2 2 2 3 2 2 2 5 2" xfId="10864" xr:uid="{909AF541-2C67-47D5-A054-FED945603ACA}"/>
    <cellStyle name="Nota 2 2 2 3 2 2 2 5 2 2" xfId="10865" xr:uid="{78098A16-CB72-4277-96C4-E7CECC149B4C}"/>
    <cellStyle name="Nota 2 2 2 3 2 2 2 5 2 2 2" xfId="26050" xr:uid="{9A7528E9-0D76-42A0-8B52-B757E749AF32}"/>
    <cellStyle name="Nota 2 2 2 3 2 2 2 5 2 3" xfId="48448" xr:uid="{A92F17D6-5133-4619-AD48-06D4B7A38101}"/>
    <cellStyle name="Nota 2 2 2 3 2 2 2 5 3" xfId="10866" xr:uid="{104D394A-060C-4450-8331-0EC0EBD321DD}"/>
    <cellStyle name="Nota 2 2 2 3 2 2 2 5 3 2" xfId="10867" xr:uid="{171EA4B2-909C-40E0-9CEA-28A6E32BCAD5}"/>
    <cellStyle name="Nota 2 2 2 3 2 2 2 5 3 2 2" xfId="29235" xr:uid="{596A68E0-6298-4E72-9F94-119AFF4B0194}"/>
    <cellStyle name="Nota 2 2 2 3 2 2 2 5 3 3" xfId="45917" xr:uid="{105D4410-71E1-4547-9753-F97E0CF78E34}"/>
    <cellStyle name="Nota 2 2 2 3 2 2 2 5 4" xfId="10868" xr:uid="{9CF59FD7-B304-4D76-8ED9-4220B3D4E697}"/>
    <cellStyle name="Nota 2 2 2 3 2 2 2 5 4 2" xfId="41201" xr:uid="{B354356E-1991-433A-B8CB-22AB2416F615}"/>
    <cellStyle name="Nota 2 2 2 3 2 2 2 5 5" xfId="32643" xr:uid="{D166D13F-EADE-4F1B-AD79-96733AF1E1F2}"/>
    <cellStyle name="Nota 2 2 2 3 2 2 2 6" xfId="10869" xr:uid="{EF794B08-6A06-412B-A080-17D3EB70352C}"/>
    <cellStyle name="Nota 2 2 2 3 2 2 2 6 2" xfId="10870" xr:uid="{DD243E61-A72E-4C9C-80AF-50C5DF1E3E4A}"/>
    <cellStyle name="Nota 2 2 2 3 2 2 2 6 2 2" xfId="30702" xr:uid="{E87148CD-0E2F-45E8-802B-630A73139A32}"/>
    <cellStyle name="Nota 2 2 2 3 2 2 2 6 3" xfId="35210" xr:uid="{6C2EF3BF-3DDE-4195-98F3-E18869AB4E01}"/>
    <cellStyle name="Nota 2 2 2 3 2 2 2 7" xfId="10871" xr:uid="{9EF13DFB-8980-4862-B785-D849BECC1E1A}"/>
    <cellStyle name="Nota 2 2 2 3 2 2 2 7 2" xfId="10872" xr:uid="{270FEDF5-3967-4938-B480-0A4676366497}"/>
    <cellStyle name="Nota 2 2 2 3 2 2 2 7 2 2" xfId="41202" xr:uid="{9B7F11FB-7EB2-440F-B706-C110539CA317}"/>
    <cellStyle name="Nota 2 2 2 3 2 2 2 7 3" xfId="49465" xr:uid="{FBB11FC5-5A37-4D37-99B3-B5500526F1E8}"/>
    <cellStyle name="Nota 2 2 2 3 2 2 2 8" xfId="10873" xr:uid="{04563330-B33C-4016-803A-BF48EF2F82BE}"/>
    <cellStyle name="Nota 2 2 2 3 2 2 2 8 2" xfId="41203" xr:uid="{B5548749-E508-4A0B-B41F-4E3F96CBAB8F}"/>
    <cellStyle name="Nota 2 2 2 3 2 2 2 9" xfId="29524" xr:uid="{FEBA7D51-9425-4AF7-B75E-0A64CD2FAA51}"/>
    <cellStyle name="Nota 2 2 2 3 2 2 3" xfId="1507" xr:uid="{9090FA04-7A96-4DE2-9CD3-C1F5E12597D4}"/>
    <cellStyle name="Nota 2 2 2 3 2 2 3 2" xfId="1769" xr:uid="{78422A1B-10F7-43D2-BB1B-0318C23E6984}"/>
    <cellStyle name="Nota 2 2 2 3 2 2 3 2 2" xfId="2754" xr:uid="{E1E49295-F5C6-4CC6-842D-CB2E8456FCD1}"/>
    <cellStyle name="Nota 2 2 2 3 2 2 3 2 2 2" xfId="10874" xr:uid="{DD5044AE-48EA-47D9-A190-467E09B4D595}"/>
    <cellStyle name="Nota 2 2 2 3 2 2 3 2 2 2 2" xfId="10875" xr:uid="{7351D312-A41E-40D3-8AC0-8898E265A0D2}"/>
    <cellStyle name="Nota 2 2 2 3 2 2 3 2 2 2 2 2" xfId="10876" xr:uid="{321AD258-8403-42FA-B78F-4736E5973215}"/>
    <cellStyle name="Nota 2 2 2 3 2 2 3 2 2 2 2 2 2" xfId="37939" xr:uid="{F5AF0EDE-DAB6-4E6B-AFF1-91AAE8AADC13}"/>
    <cellStyle name="Nota 2 2 2 3 2 2 3 2 2 2 2 3" xfId="25702" xr:uid="{8AEF1CC3-0C10-40CD-9ADF-AC41DA7F492D}"/>
    <cellStyle name="Nota 2 2 2 3 2 2 3 2 2 2 3" xfId="10877" xr:uid="{4C81E273-753B-4A26-B73A-B9FB63D189CE}"/>
    <cellStyle name="Nota 2 2 2 3 2 2 3 2 2 2 3 2" xfId="10878" xr:uid="{B25D2900-706B-417F-A0F2-C7B2548B1D22}"/>
    <cellStyle name="Nota 2 2 2 3 2 2 3 2 2 2 3 2 2" xfId="29342" xr:uid="{CD85E09A-DB1A-415A-888E-D03D4430EDCB}"/>
    <cellStyle name="Nota 2 2 2 3 2 2 3 2 2 2 3 3" xfId="35772" xr:uid="{12B3E6E0-8F30-45D1-89D1-819EA33630BB}"/>
    <cellStyle name="Nota 2 2 2 3 2 2 3 2 2 2 4" xfId="10879" xr:uid="{B81B0097-90DD-4B7D-8F9C-D697A757F167}"/>
    <cellStyle name="Nota 2 2 2 3 2 2 3 2 2 2 4 2" xfId="41204" xr:uid="{5B6E09E3-0560-416B-9217-E2DA223D4C25}"/>
    <cellStyle name="Nota 2 2 2 3 2 2 3 2 2 2 5" xfId="27749" xr:uid="{4693437B-0554-45AE-8FF7-DAB4783A8003}"/>
    <cellStyle name="Nota 2 2 2 3 2 2 3 2 2 3" xfId="10880" xr:uid="{3E410945-0FF4-4209-AEC6-D95B4EC6109D}"/>
    <cellStyle name="Nota 2 2 2 3 2 2 3 2 2 3 2" xfId="10881" xr:uid="{77DA1056-31E4-40DB-B606-3054BCC88440}"/>
    <cellStyle name="Nota 2 2 2 3 2 2 3 2 2 3 2 2" xfId="48272" xr:uid="{264694BD-60A0-4223-B42B-1769402717B7}"/>
    <cellStyle name="Nota 2 2 2 3 2 2 3 2 2 3 3" xfId="33685" xr:uid="{6D4501B9-BFB8-4148-A79E-3AE033320593}"/>
    <cellStyle name="Nota 2 2 2 3 2 2 3 2 2 4" xfId="10882" xr:uid="{DEFB9BF5-956F-46A2-BBC9-0325A26E251E}"/>
    <cellStyle name="Nota 2 2 2 3 2 2 3 2 2 4 2" xfId="10883" xr:uid="{A7A62A0B-7B09-400A-ADDE-FE527BB059CB}"/>
    <cellStyle name="Nota 2 2 2 3 2 2 3 2 2 4 2 2" xfId="41205" xr:uid="{D7E6ACD8-CA8E-4BF2-B2AE-882ED90E33B5}"/>
    <cellStyle name="Nota 2 2 2 3 2 2 3 2 2 4 3" xfId="35470" xr:uid="{F32C4A17-70DD-4262-BCFD-E6B3D7A5FD6E}"/>
    <cellStyle name="Nota 2 2 2 3 2 2 3 2 2 5" xfId="10884" xr:uid="{3D9A44C6-A576-451C-BAD8-E2D8D4DEA596}"/>
    <cellStyle name="Nota 2 2 2 3 2 2 3 2 2 5 2" xfId="41206" xr:uid="{6D55FF06-D8BD-43DC-BA0D-5BB3DF1DC406}"/>
    <cellStyle name="Nota 2 2 2 3 2 2 3 2 2 6" xfId="31262" xr:uid="{37377F4A-5C09-4560-8155-85E527D6CEEF}"/>
    <cellStyle name="Nota 2 2 2 3 2 2 3 2 3" xfId="10885" xr:uid="{F1B4F1F1-AA06-4AB6-8BE3-51CDFB7962BD}"/>
    <cellStyle name="Nota 2 2 2 3 2 2 3 2 3 2" xfId="10886" xr:uid="{60FD3F80-C705-42FB-9071-7B74A7B368DA}"/>
    <cellStyle name="Nota 2 2 2 3 2 2 3 2 3 2 2" xfId="10887" xr:uid="{41E703B5-38DC-4999-A48E-9AD83FC5C352}"/>
    <cellStyle name="Nota 2 2 2 3 2 2 3 2 3 2 2 2" xfId="39554" xr:uid="{FD65D9DE-47B1-4631-90E9-7D37AC7B8846}"/>
    <cellStyle name="Nota 2 2 2 3 2 2 3 2 3 2 3" xfId="35693" xr:uid="{05A3B41A-9870-4E49-AFCE-1C9CF8478E13}"/>
    <cellStyle name="Nota 2 2 2 3 2 2 3 2 3 3" xfId="10888" xr:uid="{45512B63-E1B6-4140-86B0-5CB1A59C8B66}"/>
    <cellStyle name="Nota 2 2 2 3 2 2 3 2 3 3 2" xfId="10889" xr:uid="{77D0F2D2-2B83-4644-8167-3D817D54BC37}"/>
    <cellStyle name="Nota 2 2 2 3 2 2 3 2 3 3 2 2" xfId="45701" xr:uid="{11D13DF6-01DE-4189-9CCA-E9AD860E3B65}"/>
    <cellStyle name="Nota 2 2 2 3 2 2 3 2 3 3 3" xfId="37496" xr:uid="{BD09E539-7EBA-4020-B245-FD0E51A2402B}"/>
    <cellStyle name="Nota 2 2 2 3 2 2 3 2 3 4" xfId="10890" xr:uid="{0A7862DE-E665-47CD-8E68-AA276DCF5173}"/>
    <cellStyle name="Nota 2 2 2 3 2 2 3 2 3 4 2" xfId="26143" xr:uid="{E4DB6DAC-31C6-4190-A605-FD4441FA1A48}"/>
    <cellStyle name="Nota 2 2 2 3 2 2 3 2 3 5" xfId="32880" xr:uid="{47CA61A6-A9DE-4A90-9B6E-9861AC2BA887}"/>
    <cellStyle name="Nota 2 2 2 3 2 2 3 2 4" xfId="10891" xr:uid="{9490BF1F-DDB2-49FE-9292-667765D0A395}"/>
    <cellStyle name="Nota 2 2 2 3 2 2 3 2 4 2" xfId="10892" xr:uid="{BC19582F-6BEF-4DFB-8643-76087B512BA2}"/>
    <cellStyle name="Nota 2 2 2 3 2 2 3 2 4 2 2" xfId="39166" xr:uid="{5ABB7F3E-12A1-4F92-ABC9-CCEC9802E460}"/>
    <cellStyle name="Nota 2 2 2 3 2 2 3 2 4 3" xfId="26025" xr:uid="{833DD3CD-136F-4BE0-BAD7-37751B549F5E}"/>
    <cellStyle name="Nota 2 2 2 3 2 2 3 2 5" xfId="10893" xr:uid="{F213FB84-02FD-4906-88D7-2BE8CAAE1F9E}"/>
    <cellStyle name="Nota 2 2 2 3 2 2 3 2 5 2" xfId="10894" xr:uid="{052A698B-0588-4ED2-A02C-FA086D5897F6}"/>
    <cellStyle name="Nota 2 2 2 3 2 2 3 2 5 2 2" xfId="27126" xr:uid="{80C03BFE-E149-4445-BE7E-2B7540BB1EDC}"/>
    <cellStyle name="Nota 2 2 2 3 2 2 3 2 5 3" xfId="37015" xr:uid="{54A1B104-6661-479D-885C-7BFCEB8F81F2}"/>
    <cellStyle name="Nota 2 2 2 3 2 2 3 2 6" xfId="10895" xr:uid="{44F2CCD4-5E12-4593-8305-2A0C8841EF5B}"/>
    <cellStyle name="Nota 2 2 2 3 2 2 3 2 6 2" xfId="41207" xr:uid="{B38EC10B-FFF1-4AD5-911B-E35DE3947665}"/>
    <cellStyle name="Nota 2 2 2 3 2 2 3 2 7" xfId="26085" xr:uid="{6A89FC45-A87A-4BC9-BC85-E382197B5AE6}"/>
    <cellStyle name="Nota 2 2 2 3 2 2 3 3" xfId="2498" xr:uid="{886A8CB0-93F9-4E66-9F61-391C6576C78B}"/>
    <cellStyle name="Nota 2 2 2 3 2 2 3 3 2" xfId="10896" xr:uid="{F7181A41-B440-4777-A2A9-FA5D4A74DF8C}"/>
    <cellStyle name="Nota 2 2 2 3 2 2 3 3 2 2" xfId="10897" xr:uid="{7B6683B1-9C91-46A0-A0D0-C57877A7CDC0}"/>
    <cellStyle name="Nota 2 2 2 3 2 2 3 3 2 2 2" xfId="10898" xr:uid="{A9B20157-097B-4ED8-91B5-8A0C47CED9A5}"/>
    <cellStyle name="Nota 2 2 2 3 2 2 3 3 2 2 2 2" xfId="38530" xr:uid="{F99792D2-EAF0-4836-957B-DB307D22BDA6}"/>
    <cellStyle name="Nota 2 2 2 3 2 2 3 3 2 2 3" xfId="46939" xr:uid="{3BB47734-ED10-42CE-ADAE-B07B28B6EED2}"/>
    <cellStyle name="Nota 2 2 2 3 2 2 3 3 2 3" xfId="10899" xr:uid="{A4D3084D-95CB-4FAA-82B6-366CBF1AC9F6}"/>
    <cellStyle name="Nota 2 2 2 3 2 2 3 3 2 3 2" xfId="10900" xr:uid="{DF5AB727-ED3B-46B0-85A3-17B997629844}"/>
    <cellStyle name="Nota 2 2 2 3 2 2 3 3 2 3 2 2" xfId="27214" xr:uid="{668D6B5A-9FC9-44FD-A4EB-2E988F83BD4F}"/>
    <cellStyle name="Nota 2 2 2 3 2 2 3 3 2 3 3" xfId="44207" xr:uid="{E4433D9B-F63C-4C08-94A7-CE4A0C4C6CAD}"/>
    <cellStyle name="Nota 2 2 2 3 2 2 3 3 2 4" xfId="10901" xr:uid="{788CE791-E4C2-4827-BA30-6698C067BBA7}"/>
    <cellStyle name="Nota 2 2 2 3 2 2 3 3 2 4 2" xfId="30967" xr:uid="{11474DFC-936E-4329-9E4E-3546AF1DB8F9}"/>
    <cellStyle name="Nota 2 2 2 3 2 2 3 3 2 5" xfId="33307" xr:uid="{A504747B-AB66-4DD2-9C3A-670E9008E817}"/>
    <cellStyle name="Nota 2 2 2 3 2 2 3 3 3" xfId="10902" xr:uid="{0A0A893E-F243-4C91-9D72-D88F59E567C2}"/>
    <cellStyle name="Nota 2 2 2 3 2 2 3 3 3 2" xfId="10903" xr:uid="{A303C15A-BD28-4E72-87E4-A9E9C28C1BAC}"/>
    <cellStyle name="Nota 2 2 2 3 2 2 3 3 3 2 2" xfId="39479" xr:uid="{D9D4FDC8-93E5-4323-8645-CD827A266527}"/>
    <cellStyle name="Nota 2 2 2 3 2 2 3 3 3 3" xfId="44141" xr:uid="{B3DD1A7F-F7A7-4CE8-BF23-363C67553D1B}"/>
    <cellStyle name="Nota 2 2 2 3 2 2 3 3 4" xfId="10904" xr:uid="{39CAB850-C7A3-444B-B890-9459D08B080E}"/>
    <cellStyle name="Nota 2 2 2 3 2 2 3 3 4 2" xfId="10905" xr:uid="{A3772698-8A9C-4D7D-981E-CE81F1BC0D18}"/>
    <cellStyle name="Nota 2 2 2 3 2 2 3 3 4 2 2" xfId="44316" xr:uid="{084181FD-3528-4904-AC42-BCAEFA3B806D}"/>
    <cellStyle name="Nota 2 2 2 3 2 2 3 3 4 3" xfId="37422" xr:uid="{B2E115FE-2D1F-4A1F-99A5-F97AFBCC04B5}"/>
    <cellStyle name="Nota 2 2 2 3 2 2 3 3 5" xfId="10906" xr:uid="{D64921D6-3324-48E7-8FEC-AC11817B3948}"/>
    <cellStyle name="Nota 2 2 2 3 2 2 3 3 5 2" xfId="44574" xr:uid="{A2FE6215-6F98-4565-872F-CF8BF642422E}"/>
    <cellStyle name="Nota 2 2 2 3 2 2 3 3 6" xfId="27666" xr:uid="{C96C8376-4514-476C-84E5-95FD2ABE8621}"/>
    <cellStyle name="Nota 2 2 2 3 2 2 3 4" xfId="10907" xr:uid="{E21ADB61-4489-4C1E-95EC-280CD4A6ED17}"/>
    <cellStyle name="Nota 2 2 2 3 2 2 3 4 2" xfId="10908" xr:uid="{FDEB9D4A-0D23-4F8E-AE62-7481E0B59735}"/>
    <cellStyle name="Nota 2 2 2 3 2 2 3 4 2 2" xfId="10909" xr:uid="{54EBD0A3-ACCB-4CD1-8BE3-0850EA1A541D}"/>
    <cellStyle name="Nota 2 2 2 3 2 2 3 4 2 2 2" xfId="44451" xr:uid="{86B1302F-5B6D-4BCF-BBE5-53F98CB538D1}"/>
    <cellStyle name="Nota 2 2 2 3 2 2 3 4 2 3" xfId="47851" xr:uid="{03D88883-D55C-4CA4-8DEC-0F566CB6A794}"/>
    <cellStyle name="Nota 2 2 2 3 2 2 3 4 3" xfId="10910" xr:uid="{9076F408-92F9-4362-9F08-45290B21AEDF}"/>
    <cellStyle name="Nota 2 2 2 3 2 2 3 4 3 2" xfId="10911" xr:uid="{02A0D2A4-8FC3-46A5-8C9B-F9C3F1354F85}"/>
    <cellStyle name="Nota 2 2 2 3 2 2 3 4 3 2 2" xfId="41208" xr:uid="{5DA951C4-7206-4094-9B3C-5D1D8A2EA556}"/>
    <cellStyle name="Nota 2 2 2 3 2 2 3 4 3 3" xfId="36098" xr:uid="{DD225B7C-635D-4897-A68B-3A5554EA8767}"/>
    <cellStyle name="Nota 2 2 2 3 2 2 3 4 4" xfId="10912" xr:uid="{9626D242-583A-4727-AEB4-59B940B3A14C}"/>
    <cellStyle name="Nota 2 2 2 3 2 2 3 4 4 2" xfId="41209" xr:uid="{60C876E3-DA0A-455A-B07A-7D87FBD8A18C}"/>
    <cellStyle name="Nota 2 2 2 3 2 2 3 4 5" xfId="32758" xr:uid="{54AE84B6-7D16-4515-9C43-DD0DCE565351}"/>
    <cellStyle name="Nota 2 2 2 3 2 2 3 5" xfId="10913" xr:uid="{67DCB745-2CCE-4C20-920A-0B183F0CC2A7}"/>
    <cellStyle name="Nota 2 2 2 3 2 2 3 5 2" xfId="10914" xr:uid="{C5A38831-BD5C-44B9-9996-8418971210D2}"/>
    <cellStyle name="Nota 2 2 2 3 2 2 3 5 2 2" xfId="38281" xr:uid="{920E9C6B-38D6-4155-A462-705C52DC4133}"/>
    <cellStyle name="Nota 2 2 2 3 2 2 3 5 3" xfId="46946" xr:uid="{764D2357-E3A3-4EEE-95E4-45BCC10BB518}"/>
    <cellStyle name="Nota 2 2 2 3 2 2 3 6" xfId="10915" xr:uid="{76EC592E-F863-4C6F-BD18-BDF6E24EF440}"/>
    <cellStyle name="Nota 2 2 2 3 2 2 3 6 2" xfId="10916" xr:uid="{FA525B98-A68D-49AD-8445-4C784B69D6E3}"/>
    <cellStyle name="Nota 2 2 2 3 2 2 3 6 2 2" xfId="41210" xr:uid="{1289172F-2848-4442-AADE-11EC4FCD5EC3}"/>
    <cellStyle name="Nota 2 2 2 3 2 2 3 6 3" xfId="26853" xr:uid="{35F4C6D8-8262-4B73-8828-3698087E9A2B}"/>
    <cellStyle name="Nota 2 2 2 3 2 2 3 7" xfId="10917" xr:uid="{92E74309-65FF-4512-A749-82031B828106}"/>
    <cellStyle name="Nota 2 2 2 3 2 2 3 7 2" xfId="41211" xr:uid="{C6150ACC-EA89-4D19-A549-1F22419679DA}"/>
    <cellStyle name="Nota 2 2 2 3 2 2 3 8" xfId="47701" xr:uid="{9D278FC5-5A17-4549-B729-3F34797AC28E}"/>
    <cellStyle name="Nota 2 2 2 3 2 2 4" xfId="1431" xr:uid="{7360B49E-B057-4054-A136-67BEF070369D}"/>
    <cellStyle name="Nota 2 2 2 3 2 2 4 2" xfId="2422" xr:uid="{038E015B-6949-4192-AA8E-C7A3B5B33F5E}"/>
    <cellStyle name="Nota 2 2 2 3 2 2 4 2 2" xfId="10918" xr:uid="{75FD4B24-A367-4B12-99C8-9BE9BC8A19BD}"/>
    <cellStyle name="Nota 2 2 2 3 2 2 4 2 2 2" xfId="10919" xr:uid="{2E864765-C445-46E6-87B4-DFC87312018A}"/>
    <cellStyle name="Nota 2 2 2 3 2 2 4 2 2 2 2" xfId="10920" xr:uid="{483DE97E-0D6B-4447-BE68-C57A1052B43E}"/>
    <cellStyle name="Nota 2 2 2 3 2 2 4 2 2 2 2 2" xfId="28483" xr:uid="{3A9DFE4D-08DC-4107-B038-611F43CAC1DE}"/>
    <cellStyle name="Nota 2 2 2 3 2 2 4 2 2 2 3" xfId="33490" xr:uid="{51C144FE-AB90-4D15-95E1-11A1C427252A}"/>
    <cellStyle name="Nota 2 2 2 3 2 2 4 2 2 3" xfId="10921" xr:uid="{284A53BE-7723-428B-BFD9-C6ED11467BA3}"/>
    <cellStyle name="Nota 2 2 2 3 2 2 4 2 2 3 2" xfId="10922" xr:uid="{22C30571-E402-4581-AD3B-6D0B3EFDA795}"/>
    <cellStyle name="Nota 2 2 2 3 2 2 4 2 2 3 2 2" xfId="41212" xr:uid="{8D3D561F-E21B-4D93-90C2-1F5376BA0AC0}"/>
    <cellStyle name="Nota 2 2 2 3 2 2 4 2 2 3 3" xfId="35335" xr:uid="{8EBB8426-5E7F-41AE-8769-DD7BAB49A006}"/>
    <cellStyle name="Nota 2 2 2 3 2 2 4 2 2 4" xfId="10923" xr:uid="{C9962715-B1EB-46D6-BB4F-376BB1E5F031}"/>
    <cellStyle name="Nota 2 2 2 3 2 2 4 2 2 4 2" xfId="41213" xr:uid="{8EF85F8D-9226-4794-BD0B-486066511F4E}"/>
    <cellStyle name="Nota 2 2 2 3 2 2 4 2 2 5" xfId="31098" xr:uid="{A0145998-EF84-4490-986C-68B32C93079A}"/>
    <cellStyle name="Nota 2 2 2 3 2 2 4 2 3" xfId="10924" xr:uid="{6415E27E-2E1C-4AA2-AE8C-547C9D476C6E}"/>
    <cellStyle name="Nota 2 2 2 3 2 2 4 2 3 2" xfId="10925" xr:uid="{F7C6399A-DCD5-49DF-98B5-8A276F86CD04}"/>
    <cellStyle name="Nota 2 2 2 3 2 2 4 2 3 2 2" xfId="39281" xr:uid="{785DE052-BB0B-4736-A631-11F39CA5D07E}"/>
    <cellStyle name="Nota 2 2 2 3 2 2 4 2 3 3" xfId="26987" xr:uid="{3FCFC976-E103-4E71-A6E8-417FE8504D46}"/>
    <cellStyle name="Nota 2 2 2 3 2 2 4 2 4" xfId="10926" xr:uid="{FD8B7960-E410-45F1-9D59-A1FCFA158CCE}"/>
    <cellStyle name="Nota 2 2 2 3 2 2 4 2 4 2" xfId="10927" xr:uid="{9EC37BCF-F338-492D-BEA9-9FE2C5521161}"/>
    <cellStyle name="Nota 2 2 2 3 2 2 4 2 4 2 2" xfId="41214" xr:uid="{E28301AF-487D-4D15-895F-2F165853CA8B}"/>
    <cellStyle name="Nota 2 2 2 3 2 2 4 2 4 3" xfId="46877" xr:uid="{4C611A8D-08F7-4C3B-92B2-DF1795F8B6B8}"/>
    <cellStyle name="Nota 2 2 2 3 2 2 4 2 5" xfId="10928" xr:uid="{90D6C7C9-1225-4F06-8236-0F00F4AB382C}"/>
    <cellStyle name="Nota 2 2 2 3 2 2 4 2 5 2" xfId="41215" xr:uid="{242A843E-1129-457C-A09B-36932D2F295A}"/>
    <cellStyle name="Nota 2 2 2 3 2 2 4 2 6" xfId="48805" xr:uid="{C5EBA17F-AA15-4DBA-8380-FA17308EC25C}"/>
    <cellStyle name="Nota 2 2 2 3 2 2 4 3" xfId="10929" xr:uid="{832E94D5-9586-4DBF-A780-14E2FE65B748}"/>
    <cellStyle name="Nota 2 2 2 3 2 2 4 3 2" xfId="10930" xr:uid="{A0A450F2-BBC8-46DF-896D-72CE495F7AF1}"/>
    <cellStyle name="Nota 2 2 2 3 2 2 4 3 2 2" xfId="10931" xr:uid="{6695FAC1-3A82-4F12-AED6-162FCAE20D8C}"/>
    <cellStyle name="Nota 2 2 2 3 2 2 4 3 2 2 2" xfId="47260" xr:uid="{EE71315E-4455-4ACE-9066-F37ABA137AB9}"/>
    <cellStyle name="Nota 2 2 2 3 2 2 4 3 2 3" xfId="34023" xr:uid="{72C70765-1A7C-4CFE-9843-B5ED208C251F}"/>
    <cellStyle name="Nota 2 2 2 3 2 2 4 3 3" xfId="10932" xr:uid="{1D56218E-1BB5-4028-B18B-D7A0A9827E8E}"/>
    <cellStyle name="Nota 2 2 2 3 2 2 4 3 3 2" xfId="10933" xr:uid="{02EFD016-F8D3-435E-BBFC-C39C26308209}"/>
    <cellStyle name="Nota 2 2 2 3 2 2 4 3 3 2 2" xfId="41216" xr:uid="{B0A78C78-E578-4656-A74F-71100E44440C}"/>
    <cellStyle name="Nota 2 2 2 3 2 2 4 3 3 3" xfId="28370" xr:uid="{5276A19D-E0B7-4C4B-8E96-19F1E9796271}"/>
    <cellStyle name="Nota 2 2 2 3 2 2 4 3 4" xfId="10934" xr:uid="{195583F0-0A51-45F8-B387-824F178A8567}"/>
    <cellStyle name="Nota 2 2 2 3 2 2 4 3 4 2" xfId="41217" xr:uid="{1C4FEAE5-E9F1-411E-B8BD-85D82265678C}"/>
    <cellStyle name="Nota 2 2 2 3 2 2 4 3 5" xfId="32716" xr:uid="{F53842EB-C5F7-4173-8DEC-F47E5C1B8C3F}"/>
    <cellStyle name="Nota 2 2 2 3 2 2 4 4" xfId="10935" xr:uid="{82B3DE19-023D-42CE-8D26-4AE299B8E241}"/>
    <cellStyle name="Nota 2 2 2 3 2 2 4 4 2" xfId="10936" xr:uid="{596D1322-ADC3-494F-B6DE-9EB133A0201D}"/>
    <cellStyle name="Nota 2 2 2 3 2 2 4 4 2 2" xfId="47460" xr:uid="{4217D5D5-1E61-49DE-B3C2-4A419706A78E}"/>
    <cellStyle name="Nota 2 2 2 3 2 2 4 4 3" xfId="35087" xr:uid="{9EC1DF96-1FB3-4075-B2FE-62FE1191E538}"/>
    <cellStyle name="Nota 2 2 2 3 2 2 4 5" xfId="10937" xr:uid="{49C4874A-1519-4D28-9C96-D830A8DA1B24}"/>
    <cellStyle name="Nota 2 2 2 3 2 2 4 5 2" xfId="10938" xr:uid="{488FA39E-4600-4FFF-B369-99C09CC8280D}"/>
    <cellStyle name="Nota 2 2 2 3 2 2 4 5 2 2" xfId="30404" xr:uid="{D0122983-08BB-4F17-9CC8-3D9345BD00F2}"/>
    <cellStyle name="Nota 2 2 2 3 2 2 4 5 3" xfId="36767" xr:uid="{1C787FDF-CDB0-4813-B836-DE47A04ACE0E}"/>
    <cellStyle name="Nota 2 2 2 3 2 2 4 6" xfId="10939" xr:uid="{990A5F5E-4B76-4F4A-9F1C-3F4421C4938A}"/>
    <cellStyle name="Nota 2 2 2 3 2 2 4 6 2" xfId="31083" xr:uid="{1EB2F6AA-F1E1-4DD4-85EC-424A82E0101F}"/>
    <cellStyle name="Nota 2 2 2 3 2 2 4 7" xfId="31759" xr:uid="{229D003D-A08A-415B-85A7-42C6A48C7895}"/>
    <cellStyle name="Nota 2 2 2 3 2 2 5" xfId="1693" xr:uid="{8B3AA0E0-256C-4AA2-94C6-992549FF224C}"/>
    <cellStyle name="Nota 2 2 2 3 2 2 5 2" xfId="2678" xr:uid="{CDBBB757-5604-4643-9F06-D0CC662E1A67}"/>
    <cellStyle name="Nota 2 2 2 3 2 2 5 2 2" xfId="10940" xr:uid="{1E380B1D-889F-4470-840C-C06B188B17D3}"/>
    <cellStyle name="Nota 2 2 2 3 2 2 5 2 2 2" xfId="10941" xr:uid="{5874E808-0378-42BE-8623-3C15EB168D41}"/>
    <cellStyle name="Nota 2 2 2 3 2 2 5 2 2 2 2" xfId="10942" xr:uid="{84EADE4C-4B39-4F0C-B8AB-D6870597E062}"/>
    <cellStyle name="Nota 2 2 2 3 2 2 5 2 2 2 2 2" xfId="37803" xr:uid="{3F513625-AED2-4815-8C1B-D2CD10A29106}"/>
    <cellStyle name="Nota 2 2 2 3 2 2 5 2 2 2 3" xfId="44444" xr:uid="{F3E3BE19-7D7A-4006-8385-76E6A937D50F}"/>
    <cellStyle name="Nota 2 2 2 3 2 2 5 2 2 3" xfId="10943" xr:uid="{9DB1CD69-85E8-4E07-94F9-AA910179E8D8}"/>
    <cellStyle name="Nota 2 2 2 3 2 2 5 2 2 3 2" xfId="10944" xr:uid="{387EF417-951B-41EE-ACC3-5DBBDA78AF1B}"/>
    <cellStyle name="Nota 2 2 2 3 2 2 5 2 2 3 2 2" xfId="41218" xr:uid="{2A3BD9A2-29A5-45C5-BA4C-E0D5D5DE713D}"/>
    <cellStyle name="Nota 2 2 2 3 2 2 5 2 2 3 3" xfId="34514" xr:uid="{9B23B5AE-342B-4C75-A42C-C55C97417105}"/>
    <cellStyle name="Nota 2 2 2 3 2 2 5 2 2 4" xfId="10945" xr:uid="{7CE5C098-E85B-42D8-867A-070BEE6F5D46}"/>
    <cellStyle name="Nota 2 2 2 3 2 2 5 2 2 4 2" xfId="41219" xr:uid="{AFA01788-EEAE-4789-A867-B24C14A47991}"/>
    <cellStyle name="Nota 2 2 2 3 2 2 5 2 2 5" xfId="46811" xr:uid="{6080ED59-7B65-47E0-AAB7-41D79748931F}"/>
    <cellStyle name="Nota 2 2 2 3 2 2 5 2 3" xfId="10946" xr:uid="{7A3FE56D-33F0-458B-8C7E-0D618B8B3BA1}"/>
    <cellStyle name="Nota 2 2 2 3 2 2 5 2 3 2" xfId="10947" xr:uid="{334BC0F4-4DB0-47A0-B501-249BC3676E81}"/>
    <cellStyle name="Nota 2 2 2 3 2 2 5 2 3 2 2" xfId="46676" xr:uid="{23F60596-CF44-41FA-B982-FFA55E9DA05A}"/>
    <cellStyle name="Nota 2 2 2 3 2 2 5 2 3 3" xfId="30360" xr:uid="{CC34BC4C-E555-4CD9-98DC-3AB1FC699718}"/>
    <cellStyle name="Nota 2 2 2 3 2 2 5 2 4" xfId="10948" xr:uid="{ABFB7141-F56E-41ED-9AD7-68800211628A}"/>
    <cellStyle name="Nota 2 2 2 3 2 2 5 2 4 2" xfId="10949" xr:uid="{292C38B9-8487-442A-A693-62BCF25CAAB3}"/>
    <cellStyle name="Nota 2 2 2 3 2 2 5 2 4 2 2" xfId="41220" xr:uid="{29D7F099-2D8B-4410-9A6B-D4D0F8AF57A6}"/>
    <cellStyle name="Nota 2 2 2 3 2 2 5 2 4 3" xfId="30314" xr:uid="{9C54C949-AEDF-4D06-95BB-6A6728797D8F}"/>
    <cellStyle name="Nota 2 2 2 3 2 2 5 2 5" xfId="10950" xr:uid="{88F90BAC-F9FB-4F18-BBF3-E5027F695819}"/>
    <cellStyle name="Nota 2 2 2 3 2 2 5 2 5 2" xfId="41221" xr:uid="{C2A402DA-6BE1-44D3-BC79-D21312B2FE66}"/>
    <cellStyle name="Nota 2 2 2 3 2 2 5 2 6" xfId="32306" xr:uid="{0EDCC87D-8BC0-4221-AD30-CB0283AC8496}"/>
    <cellStyle name="Nota 2 2 2 3 2 2 5 3" xfId="10951" xr:uid="{4C5155C4-D554-49CC-A8FB-B859A343E709}"/>
    <cellStyle name="Nota 2 2 2 3 2 2 5 3 2" xfId="10952" xr:uid="{F93396B2-02D6-4DD7-821B-81BB4277ECB3}"/>
    <cellStyle name="Nota 2 2 2 3 2 2 5 3 2 2" xfId="10953" xr:uid="{4A0FDACD-E43D-46B3-9D5E-008640E29BCE}"/>
    <cellStyle name="Nota 2 2 2 3 2 2 5 3 2 2 2" xfId="38737" xr:uid="{0E3F5FAA-913C-4477-8E67-1E3723054ADC}"/>
    <cellStyle name="Nota 2 2 2 3 2 2 5 3 2 3" xfId="34756" xr:uid="{7635A75E-F055-4029-8E33-F8F3863E6F54}"/>
    <cellStyle name="Nota 2 2 2 3 2 2 5 3 3" xfId="10954" xr:uid="{E5A28DE7-D751-448C-AD39-C31E879818DF}"/>
    <cellStyle name="Nota 2 2 2 3 2 2 5 3 3 2" xfId="10955" xr:uid="{69121E82-3571-4458-BB45-2D3EC1637BC7}"/>
    <cellStyle name="Nota 2 2 2 3 2 2 5 3 3 2 2" xfId="41222" xr:uid="{95D21B02-8291-4C20-BC74-00F7FFD5BBAB}"/>
    <cellStyle name="Nota 2 2 2 3 2 2 5 3 3 3" xfId="30562" xr:uid="{33E3D2F6-8A7E-479B-9F4E-F21F6BB2E6DE}"/>
    <cellStyle name="Nota 2 2 2 3 2 2 5 3 4" xfId="10956" xr:uid="{54446392-7885-4988-AD33-FD1DF4E00C2C}"/>
    <cellStyle name="Nota 2 2 2 3 2 2 5 3 4 2" xfId="28690" xr:uid="{D92538CB-4287-473D-A3B1-948804F59FFB}"/>
    <cellStyle name="Nota 2 2 2 3 2 2 5 3 5" xfId="49502" xr:uid="{23EE9B96-3399-429D-9BE0-07A76CDFBDBC}"/>
    <cellStyle name="Nota 2 2 2 3 2 2 5 4" xfId="10957" xr:uid="{6DE79FAD-7CB8-4C3D-BF17-A98514696885}"/>
    <cellStyle name="Nota 2 2 2 3 2 2 5 4 2" xfId="10958" xr:uid="{091A5C92-F2CD-42B7-91A7-2C99465FABA0}"/>
    <cellStyle name="Nota 2 2 2 3 2 2 5 4 2 2" xfId="29649" xr:uid="{0660B346-D334-478A-A3C4-920826D84752}"/>
    <cellStyle name="Nota 2 2 2 3 2 2 5 4 3" xfId="28994" xr:uid="{099EF48C-56CC-4FAA-96B7-FDD7DB4FBFED}"/>
    <cellStyle name="Nota 2 2 2 3 2 2 5 5" xfId="10959" xr:uid="{AAA11EC1-813A-454E-8A29-CB4FAFABBB86}"/>
    <cellStyle name="Nota 2 2 2 3 2 2 5 5 2" xfId="10960" xr:uid="{87E9EDE0-8FB7-4405-91AB-AC39CBCC4E17}"/>
    <cellStyle name="Nota 2 2 2 3 2 2 5 5 2 2" xfId="28905" xr:uid="{07E0AB20-C8EE-488B-BEB9-2D7616F026FB}"/>
    <cellStyle name="Nota 2 2 2 3 2 2 5 5 3" xfId="36409" xr:uid="{420DE584-0FA4-4AC0-8800-FFB970433E4D}"/>
    <cellStyle name="Nota 2 2 2 3 2 2 5 6" xfId="10961" xr:uid="{6453AAFB-3959-4C4D-A666-6258B0CD6009}"/>
    <cellStyle name="Nota 2 2 2 3 2 2 5 6 2" xfId="29700" xr:uid="{C2C1D021-685C-4B8C-ABED-712C40D8807B}"/>
    <cellStyle name="Nota 2 2 2 3 2 2 5 7" xfId="31872" xr:uid="{761BD364-F0C0-4D78-A77B-91A3BECB4038}"/>
    <cellStyle name="Nota 2 2 2 3 2 2 6" xfId="2121" xr:uid="{12128964-192B-4B29-BB56-9A165610EB0E}"/>
    <cellStyle name="Nota 2 2 2 3 2 2 6 2" xfId="10962" xr:uid="{32816A8E-1880-4BBD-82B4-A0D896047D33}"/>
    <cellStyle name="Nota 2 2 2 3 2 2 6 2 2" xfId="10963" xr:uid="{153881C3-06AA-4516-B7D7-C3F2C114245B}"/>
    <cellStyle name="Nota 2 2 2 3 2 2 6 2 2 2" xfId="10964" xr:uid="{7CF50685-F9D4-417A-8931-C4BFFF2EED39}"/>
    <cellStyle name="Nota 2 2 2 3 2 2 6 2 2 2 2" xfId="38298" xr:uid="{5EB8F667-922A-4F7A-858A-BAC98F66810A}"/>
    <cellStyle name="Nota 2 2 2 3 2 2 6 2 2 3" xfId="48511" xr:uid="{CFF4FCAA-DD3C-4E14-8338-77798D2D0A70}"/>
    <cellStyle name="Nota 2 2 2 3 2 2 6 2 3" xfId="10965" xr:uid="{7E0853C2-FE92-4CC9-9407-3F0C9819474D}"/>
    <cellStyle name="Nota 2 2 2 3 2 2 6 2 3 2" xfId="10966" xr:uid="{99B5E7CF-A91E-4A17-A645-D65A5604628E}"/>
    <cellStyle name="Nota 2 2 2 3 2 2 6 2 3 2 2" xfId="45612" xr:uid="{CFEA27AA-6588-4549-90E5-ACC6A18E8E7C}"/>
    <cellStyle name="Nota 2 2 2 3 2 2 6 2 3 3" xfId="46872" xr:uid="{391D1843-DE16-43BD-BB5C-05F9D950840D}"/>
    <cellStyle name="Nota 2 2 2 3 2 2 6 2 4" xfId="10967" xr:uid="{9C8A8CC7-3CD9-49D6-85A3-9E0007AFA527}"/>
    <cellStyle name="Nota 2 2 2 3 2 2 6 2 4 2" xfId="46381" xr:uid="{5D7AB07B-DB8D-402D-818D-B36E3481F957}"/>
    <cellStyle name="Nota 2 2 2 3 2 2 6 2 5" xfId="44275" xr:uid="{06006E80-11B6-4BA3-86B8-F17C68728713}"/>
    <cellStyle name="Nota 2 2 2 3 2 2 6 3" xfId="10968" xr:uid="{B5F29156-79D2-43D1-84FC-C3350FDAE1E2}"/>
    <cellStyle name="Nota 2 2 2 3 2 2 6 3 2" xfId="10969" xr:uid="{EC4C621C-C562-44EF-8EF9-D01454890D1E}"/>
    <cellStyle name="Nota 2 2 2 3 2 2 6 3 2 2" xfId="27348" xr:uid="{5509406A-79FF-480F-B19A-A7E8F6579C64}"/>
    <cellStyle name="Nota 2 2 2 3 2 2 6 3 3" xfId="45736" xr:uid="{7F9F87B8-C337-4CDC-9907-1AF20F8E6CD0}"/>
    <cellStyle name="Nota 2 2 2 3 2 2 6 4" xfId="10970" xr:uid="{B3432A0C-7057-426E-B584-C4FF71879954}"/>
    <cellStyle name="Nota 2 2 2 3 2 2 6 4 2" xfId="10971" xr:uid="{25E2B9D3-C3A6-4FAB-8669-2A8B4988DEC3}"/>
    <cellStyle name="Nota 2 2 2 3 2 2 6 4 2 2" xfId="43922" xr:uid="{292BFC2E-3A57-4A0A-84A3-1201B5865ADA}"/>
    <cellStyle name="Nota 2 2 2 3 2 2 6 4 3" xfId="31053" xr:uid="{9C8E8DEF-CDFE-45C2-B894-3D2FCF831CD4}"/>
    <cellStyle name="Nota 2 2 2 3 2 2 6 5" xfId="10972" xr:uid="{AB078817-97FF-484A-AD1B-A103CA050474}"/>
    <cellStyle name="Nota 2 2 2 3 2 2 6 5 2" xfId="41223" xr:uid="{BA8F28D7-B8DF-4F09-82EE-BB822E66BDA7}"/>
    <cellStyle name="Nota 2 2 2 3 2 2 6 6" xfId="32181" xr:uid="{1F11526D-9487-41FA-B758-34F1FFADCBB5}"/>
    <cellStyle name="Nota 2 2 2 3 2 2 7" xfId="2863" xr:uid="{363357D6-F8CF-4B72-B5DA-CE03806BEDCB}"/>
    <cellStyle name="Nota 2 2 2 3 2 2 7 2" xfId="10973" xr:uid="{6B631BD3-9F25-4651-B931-27936CC2108E}"/>
    <cellStyle name="Nota 2 2 2 3 2 2 7 2 2" xfId="10974" xr:uid="{4E5B7E14-3929-4DEE-BE8F-C7D3A9A72651}"/>
    <cellStyle name="Nota 2 2 2 3 2 2 7 2 2 2" xfId="39265" xr:uid="{2AFE3F62-5C58-439B-ACEE-F6DAE7446DA7}"/>
    <cellStyle name="Nota 2 2 2 3 2 2 7 2 3" xfId="35342" xr:uid="{6C5425B1-E11B-4145-B019-45BA2806E62B}"/>
    <cellStyle name="Nota 2 2 2 3 2 2 7 3" xfId="10975" xr:uid="{23DDCBEC-58BE-4FC2-BF9C-D7D2A38F3923}"/>
    <cellStyle name="Nota 2 2 2 3 2 2 7 3 2" xfId="10976" xr:uid="{921B1739-75A0-44FC-80DE-2D3D770AC2B7}"/>
    <cellStyle name="Nota 2 2 2 3 2 2 7 3 2 2" xfId="41224" xr:uid="{AFE17993-2204-4285-8EBF-52EDBCBE3188}"/>
    <cellStyle name="Nota 2 2 2 3 2 2 7 3 3" xfId="45840" xr:uid="{6CB37ABF-1E9C-41AD-A63E-EB12A5BC468E}"/>
    <cellStyle name="Nota 2 2 2 3 2 2 7 4" xfId="10977" xr:uid="{18BBF20A-2B6D-47D6-815D-AC4D1EF1BBCE}"/>
    <cellStyle name="Nota 2 2 2 3 2 2 7 4 2" xfId="41225" xr:uid="{5374AE1A-A8BB-489D-9B58-C3F3D1D740C8}"/>
    <cellStyle name="Nota 2 2 2 3 2 2 7 5" xfId="28424" xr:uid="{B34206DD-983B-410B-95BD-D88B6476FED5}"/>
    <cellStyle name="Nota 2 2 2 3 2 2 8" xfId="10978" xr:uid="{0BD60B0C-6F79-4998-AC1D-C2CE9C026EEF}"/>
    <cellStyle name="Nota 2 2 2 3 2 2 8 2" xfId="10979" xr:uid="{57B0511D-A9DB-46CF-AFED-7DBA2F4BC887}"/>
    <cellStyle name="Nota 2 2 2 3 2 2 8 2 2" xfId="38202" xr:uid="{DA933B71-761E-495F-9396-A03CCFE1BBFF}"/>
    <cellStyle name="Nota 2 2 2 3 2 2 8 3" xfId="34121" xr:uid="{EF0B104E-834D-45A4-A130-226CEF5E2907}"/>
    <cellStyle name="Nota 2 2 2 3 2 2 9" xfId="10980" xr:uid="{6C3F9A5B-FCB3-4653-B908-B15356334B0C}"/>
    <cellStyle name="Nota 2 2 2 3 2 2 9 2" xfId="10981" xr:uid="{12303AB2-C22F-48AB-9575-A0359C8BD8E9}"/>
    <cellStyle name="Nota 2 2 2 3 2 2 9 2 2" xfId="41226" xr:uid="{24D1B621-7C5C-4878-9934-C9FB2EC2078B}"/>
    <cellStyle name="Nota 2 2 2 3 2 2 9 3" xfId="29984" xr:uid="{3A866DC5-3C54-42D1-8156-F6CFFB8EE616}"/>
    <cellStyle name="Nota 2 2 2 3 2 3" xfId="1312" xr:uid="{FA52F3C7-A4CE-4115-A3B4-526616B4B808}"/>
    <cellStyle name="Nota 2 2 2 3 2 3 2" xfId="1430" xr:uid="{2FA1A67D-20CC-40FF-BDE4-ADD15D62458D}"/>
    <cellStyle name="Nota 2 2 2 3 2 3 2 2" xfId="2421" xr:uid="{831AE757-8183-4ADD-BCE9-3CE14E3E8245}"/>
    <cellStyle name="Nota 2 2 2 3 2 3 2 2 2" xfId="10982" xr:uid="{55CC8C78-EED4-4867-A51C-3B2FB59B6CF7}"/>
    <cellStyle name="Nota 2 2 2 3 2 3 2 2 2 2" xfId="10983" xr:uid="{1F0F0F78-B5CB-4645-BC35-4AFE9D68C763}"/>
    <cellStyle name="Nota 2 2 2 3 2 3 2 2 2 2 2" xfId="10984" xr:uid="{44E34A0A-60FF-4481-9F55-96AAEB726284}"/>
    <cellStyle name="Nota 2 2 2 3 2 3 2 2 2 2 2 2" xfId="26161" xr:uid="{A095E6D7-08D4-49E3-88B2-D2A3D524E669}"/>
    <cellStyle name="Nota 2 2 2 3 2 3 2 2 2 2 3" xfId="33541" xr:uid="{B03C5735-8CC0-424F-B10D-8C029D5C3AEA}"/>
    <cellStyle name="Nota 2 2 2 3 2 3 2 2 2 3" xfId="10985" xr:uid="{28E0D0E8-4360-4ACD-B14C-81FF5B7E13C4}"/>
    <cellStyle name="Nota 2 2 2 3 2 3 2 2 2 3 2" xfId="10986" xr:uid="{497F90C1-7FD2-4FF2-B05D-E23E76426F02}"/>
    <cellStyle name="Nota 2 2 2 3 2 3 2 2 2 3 2 2" xfId="41227" xr:uid="{AB67CC07-549B-4AA0-9702-D49EA757F58B}"/>
    <cellStyle name="Nota 2 2 2 3 2 3 2 2 2 3 3" xfId="34063" xr:uid="{F7963A26-6ADE-4A20-8E6E-E13A47D7939B}"/>
    <cellStyle name="Nota 2 2 2 3 2 3 2 2 2 4" xfId="10987" xr:uid="{B35C0340-CA73-445B-8753-5B5832F7738F}"/>
    <cellStyle name="Nota 2 2 2 3 2 3 2 2 2 4 2" xfId="41228" xr:uid="{BE03F044-574B-454E-AD77-AD18E647DC4A}"/>
    <cellStyle name="Nota 2 2 2 3 2 3 2 2 2 5" xfId="27585" xr:uid="{D7540571-214F-4247-801B-CABFF35E35BD}"/>
    <cellStyle name="Nota 2 2 2 3 2 3 2 2 3" xfId="10988" xr:uid="{2BA82314-DA9A-4CA6-9A6C-ADCB5D7DC83C}"/>
    <cellStyle name="Nota 2 2 2 3 2 3 2 2 3 2" xfId="10989" xr:uid="{0E39451F-2BF9-4366-A347-58A9B45B787E}"/>
    <cellStyle name="Nota 2 2 2 3 2 3 2 2 3 2 2" xfId="26705" xr:uid="{17E2AEBD-6CC9-480F-A0D4-5062B837FA65}"/>
    <cellStyle name="Nota 2 2 2 3 2 3 2 2 3 3" xfId="34355" xr:uid="{E3D5D079-DE3A-460D-A85D-CA9FBAEBF07A}"/>
    <cellStyle name="Nota 2 2 2 3 2 3 2 2 4" xfId="10990" xr:uid="{CD71A7E8-AE77-4130-9D2A-E05288058079}"/>
    <cellStyle name="Nota 2 2 2 3 2 3 2 2 4 2" xfId="10991" xr:uid="{B2DE6B75-7560-4898-BF6D-0F8E1EE9F9D9}"/>
    <cellStyle name="Nota 2 2 2 3 2 3 2 2 4 2 2" xfId="26192" xr:uid="{B70711B8-13E3-46DE-B897-71C7EAA4895D}"/>
    <cellStyle name="Nota 2 2 2 3 2 3 2 2 4 3" xfId="36145" xr:uid="{5B8832A1-DE51-4215-AFDD-A5BF7C7F4CD8}"/>
    <cellStyle name="Nota 2 2 2 3 2 3 2 2 5" xfId="10992" xr:uid="{0C8C4CF1-8A07-4DA1-99B2-51F753DCE38A}"/>
    <cellStyle name="Nota 2 2 2 3 2 3 2 2 5 2" xfId="46960" xr:uid="{24788F30-96EB-402F-BFD5-913ACE9307B7}"/>
    <cellStyle name="Nota 2 2 2 3 2 3 2 2 6" xfId="46456" xr:uid="{2C3EACD0-86DB-458F-B30F-1A16CFA7D701}"/>
    <cellStyle name="Nota 2 2 2 3 2 3 2 3" xfId="10993" xr:uid="{783E1236-E025-4624-8E6B-ABC4F6350291}"/>
    <cellStyle name="Nota 2 2 2 3 2 3 2 3 2" xfId="10994" xr:uid="{E8A9AA2C-CBE5-48C3-BC16-34E6BC929F37}"/>
    <cellStyle name="Nota 2 2 2 3 2 3 2 3 2 2" xfId="10995" xr:uid="{8A3C37CE-D8B8-4515-A018-D1250DF53BED}"/>
    <cellStyle name="Nota 2 2 2 3 2 3 2 3 2 2 2" xfId="28467" xr:uid="{12EFE14C-DB81-45EE-8E0A-557E9495EDFF}"/>
    <cellStyle name="Nota 2 2 2 3 2 3 2 3 2 3" xfId="34510" xr:uid="{0BA36AFA-735F-4A93-B5E3-7FB189D8409A}"/>
    <cellStyle name="Nota 2 2 2 3 2 3 2 3 3" xfId="10996" xr:uid="{C3AC9BFF-3A66-45B4-9B71-AA4B87702F13}"/>
    <cellStyle name="Nota 2 2 2 3 2 3 2 3 3 2" xfId="10997" xr:uid="{5E7A4948-21FC-4739-80F7-DEB60B37DF17}"/>
    <cellStyle name="Nota 2 2 2 3 2 3 2 3 3 2 2" xfId="47836" xr:uid="{EB4F99E2-BAE7-4ECE-A76E-6A56BE73948E}"/>
    <cellStyle name="Nota 2 2 2 3 2 3 2 3 3 3" xfId="26581" xr:uid="{BA12FF3B-4C3E-4744-91A1-23AE5AEFBE31}"/>
    <cellStyle name="Nota 2 2 2 3 2 3 2 3 4" xfId="10998" xr:uid="{FCAE366F-EAC9-437B-A6E4-9F22D1E60040}"/>
    <cellStyle name="Nota 2 2 2 3 2 3 2 3 4 2" xfId="41229" xr:uid="{3F7033B3-62CD-4376-AB33-EB409B655259}"/>
    <cellStyle name="Nota 2 2 2 3 2 3 2 3 5" xfId="32715" xr:uid="{C086D0B5-3954-4870-B5A7-6187917188B0}"/>
    <cellStyle name="Nota 2 2 2 3 2 3 2 4" xfId="10999" xr:uid="{FF705876-B9FF-4BF7-B47D-D091B88FFEE2}"/>
    <cellStyle name="Nota 2 2 2 3 2 3 2 4 2" xfId="11000" xr:uid="{F8D6EE91-8720-43C9-8C2E-160DE29B8867}"/>
    <cellStyle name="Nota 2 2 2 3 2 3 2 4 2 2" xfId="26554" xr:uid="{919E79BE-BB32-45A7-A628-D350FF50A490}"/>
    <cellStyle name="Nota 2 2 2 3 2 3 2 4 3" xfId="33855" xr:uid="{17D6A693-5124-4FE5-B9EB-92CF491BCE36}"/>
    <cellStyle name="Nota 2 2 2 3 2 3 2 5" xfId="11001" xr:uid="{3ACAB385-446C-4D4B-9071-2290F928B0AB}"/>
    <cellStyle name="Nota 2 2 2 3 2 3 2 5 2" xfId="11002" xr:uid="{959CB442-CA42-4BC3-BA7C-6C4808DDFD95}"/>
    <cellStyle name="Nota 2 2 2 3 2 3 2 5 2 2" xfId="41230" xr:uid="{CE11B957-862C-4E99-92C3-ACA06BFDA12E}"/>
    <cellStyle name="Nota 2 2 2 3 2 3 2 5 3" xfId="35838" xr:uid="{A54524A4-F6F6-4C07-BB2C-C9730A5E981D}"/>
    <cellStyle name="Nota 2 2 2 3 2 3 2 6" xfId="11003" xr:uid="{B9134F43-8150-4B9F-AD0B-1799792CC266}"/>
    <cellStyle name="Nota 2 2 2 3 2 3 2 6 2" xfId="41231" xr:uid="{BF83BC33-FC06-4185-9C54-2025E953775A}"/>
    <cellStyle name="Nota 2 2 2 3 2 3 2 7" xfId="27754" xr:uid="{EF765C0E-5561-4039-A749-49194DFB660A}"/>
    <cellStyle name="Nota 2 2 2 3 2 3 3" xfId="1692" xr:uid="{9AF67A1B-5975-4B4D-A3CB-EB9195A7CFF1}"/>
    <cellStyle name="Nota 2 2 2 3 2 3 3 2" xfId="2677" xr:uid="{A6EDA28D-E174-45B8-843F-810096800B87}"/>
    <cellStyle name="Nota 2 2 2 3 2 3 3 2 2" xfId="11004" xr:uid="{95FE2CBF-E770-4B48-B979-FDBA050325D6}"/>
    <cellStyle name="Nota 2 2 2 3 2 3 3 2 2 2" xfId="11005" xr:uid="{DF989D3C-65F2-4B6D-B285-E45AB746476A}"/>
    <cellStyle name="Nota 2 2 2 3 2 3 3 2 2 2 2" xfId="11006" xr:uid="{06FBBC7A-6296-4FD2-B6F2-39A77C446BB0}"/>
    <cellStyle name="Nota 2 2 2 3 2 3 3 2 2 2 2 2" xfId="37847" xr:uid="{557AEA41-28E2-452C-93E5-6477E47FEBE3}"/>
    <cellStyle name="Nota 2 2 2 3 2 3 3 2 2 2 3" xfId="33677" xr:uid="{84D11456-F686-482E-96E3-1AEA3B11EE05}"/>
    <cellStyle name="Nota 2 2 2 3 2 3 3 2 2 3" xfId="11007" xr:uid="{A0ED6283-447D-4774-84D4-DFCE35BF83EA}"/>
    <cellStyle name="Nota 2 2 2 3 2 3 3 2 2 3 2" xfId="11008" xr:uid="{8703ACDA-DCAC-4B71-B388-7DF51308277F}"/>
    <cellStyle name="Nota 2 2 2 3 2 3 3 2 2 3 2 2" xfId="30863" xr:uid="{5B2F8AA7-EF3F-4B94-B3AD-0202AFE7C964}"/>
    <cellStyle name="Nota 2 2 2 3 2 3 3 2 2 3 3" xfId="34905" xr:uid="{F5AD4735-A6B4-4814-921F-457AC4323160}"/>
    <cellStyle name="Nota 2 2 2 3 2 3 3 2 2 4" xfId="11009" xr:uid="{08CA5A54-5C32-4CF8-8FD3-BC0180C60E98}"/>
    <cellStyle name="Nota 2 2 2 3 2 3 3 2 2 4 2" xfId="41232" xr:uid="{BCB2F882-45B9-4EDC-B498-5AA436B31472}"/>
    <cellStyle name="Nota 2 2 2 3 2 3 3 2 2 5" xfId="30217" xr:uid="{96D2AE2E-B089-4683-A12C-468E4871CCA8}"/>
    <cellStyle name="Nota 2 2 2 3 2 3 3 2 3" xfId="11010" xr:uid="{98B73347-00F9-410C-9EAB-881E441E85B5}"/>
    <cellStyle name="Nota 2 2 2 3 2 3 3 2 3 2" xfId="11011" xr:uid="{C03BDB6F-4E0A-4B11-9A7C-FFBEEC35DFFB}"/>
    <cellStyle name="Nota 2 2 2 3 2 3 3 2 3 2 2" xfId="39066" xr:uid="{07BF4B12-8866-4155-AC52-C2B0EC5FDAA0}"/>
    <cellStyle name="Nota 2 2 2 3 2 3 3 2 3 3" xfId="35163" xr:uid="{608F5AED-7F84-4AA3-B1D4-946AB0E306B4}"/>
    <cellStyle name="Nota 2 2 2 3 2 3 3 2 4" xfId="11012" xr:uid="{BE8433F6-6EC3-4EB7-9441-63142F90F149}"/>
    <cellStyle name="Nota 2 2 2 3 2 3 3 2 4 2" xfId="11013" xr:uid="{277E6F2D-E48A-4848-91B8-2CAF7EB40C7F}"/>
    <cellStyle name="Nota 2 2 2 3 2 3 3 2 4 2 2" xfId="41233" xr:uid="{DA63C671-E081-44D9-B520-83B7BB7B1A81}"/>
    <cellStyle name="Nota 2 2 2 3 2 3 3 2 4 3" xfId="36822" xr:uid="{C390FA2C-8691-4BFE-85AF-6D7614A8787B}"/>
    <cellStyle name="Nota 2 2 2 3 2 3 3 2 5" xfId="11014" xr:uid="{AF83E03C-5465-4B70-8E02-BAF7D890F5DB}"/>
    <cellStyle name="Nota 2 2 2 3 2 3 3 2 5 2" xfId="41234" xr:uid="{883F525B-9283-486F-A4E0-82D865C72FF9}"/>
    <cellStyle name="Nota 2 2 2 3 2 3 3 2 6" xfId="32305" xr:uid="{A5E11944-0F9E-4DDD-838B-CDE119C7FA63}"/>
    <cellStyle name="Nota 2 2 2 3 2 3 3 3" xfId="11015" xr:uid="{104319E8-60F5-45E3-A41E-D9CA0F155A11}"/>
    <cellStyle name="Nota 2 2 2 3 2 3 3 3 2" xfId="11016" xr:uid="{99FFCF65-241F-4FBA-854B-0F94273A2459}"/>
    <cellStyle name="Nota 2 2 2 3 2 3 3 3 2 2" xfId="11017" xr:uid="{8B9623F9-05E2-4B02-92A7-18A1370E89BD}"/>
    <cellStyle name="Nota 2 2 2 3 2 3 3 3 2 2 2" xfId="49503" xr:uid="{B7268D3F-6A57-4AE1-BE23-6F5616ADAA4E}"/>
    <cellStyle name="Nota 2 2 2 3 2 3 3 3 2 3" xfId="31125" xr:uid="{7421FC23-EBC4-4251-ACE8-6A585D7FC335}"/>
    <cellStyle name="Nota 2 2 2 3 2 3 3 3 3" xfId="11018" xr:uid="{2566FA39-3A4F-4F7E-9827-EA0A212120AC}"/>
    <cellStyle name="Nota 2 2 2 3 2 3 3 3 3 2" xfId="11019" xr:uid="{24C512A3-C9EA-4FE3-B0C2-3693B1FF3AF4}"/>
    <cellStyle name="Nota 2 2 2 3 2 3 3 3 3 2 2" xfId="41235" xr:uid="{E1D1DE87-D4B6-4667-82C0-38F1753217E4}"/>
    <cellStyle name="Nota 2 2 2 3 2 3 3 3 3 3" xfId="37386" xr:uid="{98C2A940-335C-42B2-8B31-70D873DF84D6}"/>
    <cellStyle name="Nota 2 2 2 3 2 3 3 3 4" xfId="11020" xr:uid="{DCAC4FA1-C377-4F56-9853-2F7B93A475B4}"/>
    <cellStyle name="Nota 2 2 2 3 2 3 3 3 4 2" xfId="41236" xr:uid="{4907313D-5652-4F5E-A567-EE1B08F06579}"/>
    <cellStyle name="Nota 2 2 2 3 2 3 3 3 5" xfId="25286" xr:uid="{6205144D-6213-4AE1-A2F5-7C32F1804E15}"/>
    <cellStyle name="Nota 2 2 2 3 2 3 3 4" xfId="11021" xr:uid="{835A62C2-1DC7-47D1-A1C4-5C4F5E0699F2}"/>
    <cellStyle name="Nota 2 2 2 3 2 3 3 4 2" xfId="11022" xr:uid="{EFBC054D-0385-4A31-9057-02E7A34F1D91}"/>
    <cellStyle name="Nota 2 2 2 3 2 3 3 4 2 2" xfId="46524" xr:uid="{F2B8941D-8F89-4B14-8EF4-81769E89BDDD}"/>
    <cellStyle name="Nota 2 2 2 3 2 3 3 4 3" xfId="35608" xr:uid="{1F69D76B-2B41-4B6F-87BB-F1D124BA5AE1}"/>
    <cellStyle name="Nota 2 2 2 3 2 3 3 5" xfId="11023" xr:uid="{188E10ED-11FC-420F-8A20-4B21559EF120}"/>
    <cellStyle name="Nota 2 2 2 3 2 3 3 5 2" xfId="11024" xr:uid="{8B5DF344-7C96-49FA-9D8A-1A1468CDEBEF}"/>
    <cellStyle name="Nota 2 2 2 3 2 3 3 5 2 2" xfId="41237" xr:uid="{ABA8F3CD-CCCD-4E8F-83D2-620A67051D0E}"/>
    <cellStyle name="Nota 2 2 2 3 2 3 3 5 3" xfId="27943" xr:uid="{E6ECBE0C-47B1-4881-8159-6A10EC93F191}"/>
    <cellStyle name="Nota 2 2 2 3 2 3 3 6" xfId="11025" xr:uid="{CEB5D65F-F4E9-4F04-B7EB-95A4EEA68389}"/>
    <cellStyle name="Nota 2 2 2 3 2 3 3 6 2" xfId="41238" xr:uid="{ADB38F41-5A24-4E07-B127-C162CD902D75}"/>
    <cellStyle name="Nota 2 2 2 3 2 3 3 7" xfId="31871" xr:uid="{9E4AD8B4-3B9D-4D49-B70C-D45E5F870BE5}"/>
    <cellStyle name="Nota 2 2 2 3 2 3 4" xfId="2310" xr:uid="{FA8AC74F-D70A-45DE-82CB-50F63A68D37F}"/>
    <cellStyle name="Nota 2 2 2 3 2 3 4 2" xfId="11026" xr:uid="{403EDF52-88F0-49F4-AD8C-C53E5BF22F42}"/>
    <cellStyle name="Nota 2 2 2 3 2 3 4 2 2" xfId="11027" xr:uid="{51FE9130-A7E8-49DA-94AB-FFF5FE1D2967}"/>
    <cellStyle name="Nota 2 2 2 3 2 3 4 2 2 2" xfId="11028" xr:uid="{C6AA7C43-EC52-4CFB-8846-D7D6E99B802E}"/>
    <cellStyle name="Nota 2 2 2 3 2 3 4 2 2 2 2" xfId="26164" xr:uid="{1AF36C2A-19F2-4872-8142-3E81F9E955EE}"/>
    <cellStyle name="Nota 2 2 2 3 2 3 4 2 2 3" xfId="25673" xr:uid="{AA669637-9F41-400F-8BC9-5E3A150D8323}"/>
    <cellStyle name="Nota 2 2 2 3 2 3 4 2 3" xfId="11029" xr:uid="{20F6CDF0-DDB5-45B1-8D7A-B766AE2DB0EC}"/>
    <cellStyle name="Nota 2 2 2 3 2 3 4 2 3 2" xfId="11030" xr:uid="{3961C895-C0E5-48C8-8F4C-6B1E657E8AA7}"/>
    <cellStyle name="Nota 2 2 2 3 2 3 4 2 3 2 2" xfId="41239" xr:uid="{1D6A686F-407A-4675-B651-20C91D62217E}"/>
    <cellStyle name="Nota 2 2 2 3 2 3 4 2 3 3" xfId="36935" xr:uid="{1572519B-3D64-43E1-B740-76FCFB58E2A0}"/>
    <cellStyle name="Nota 2 2 2 3 2 3 4 2 4" xfId="11031" xr:uid="{ED408D5E-F1D9-4CF9-9B0E-B01EAEFDFD82}"/>
    <cellStyle name="Nota 2 2 2 3 2 3 4 2 4 2" xfId="27860" xr:uid="{8500B660-4BFE-49F5-8A65-900164BD8A1F}"/>
    <cellStyle name="Nota 2 2 2 3 2 3 4 2 5" xfId="33195" xr:uid="{DA1A17B0-5C0D-44E3-AD79-88FC276F28A7}"/>
    <cellStyle name="Nota 2 2 2 3 2 3 4 3" xfId="11032" xr:uid="{67358D1B-A67B-4B88-86B4-B3D323F21F35}"/>
    <cellStyle name="Nota 2 2 2 3 2 3 4 3 2" xfId="11033" xr:uid="{CAE01D47-4234-45BE-AE80-5C5C7FB0A718}"/>
    <cellStyle name="Nota 2 2 2 3 2 3 4 3 2 2" xfId="25576" xr:uid="{B9854005-6290-466A-A604-FD7C98579C5F}"/>
    <cellStyle name="Nota 2 2 2 3 2 3 4 3 3" xfId="34794" xr:uid="{362C0A4E-6583-45C4-B0AA-C6A12BB2F450}"/>
    <cellStyle name="Nota 2 2 2 3 2 3 4 4" xfId="11034" xr:uid="{B8889EDD-43FE-4B48-B72A-5A05B2C86049}"/>
    <cellStyle name="Nota 2 2 2 3 2 3 4 4 2" xfId="11035" xr:uid="{B55756E4-4C1F-41B5-932D-B73D9950DE6E}"/>
    <cellStyle name="Nota 2 2 2 3 2 3 4 4 2 2" xfId="43978" xr:uid="{D206FAAD-0F80-40C0-867D-FA4C3FC7CB85}"/>
    <cellStyle name="Nota 2 2 2 3 2 3 4 4 3" xfId="36519" xr:uid="{0F4B36A1-5238-47CF-B4B1-7FA628AC7761}"/>
    <cellStyle name="Nota 2 2 2 3 2 3 4 5" xfId="11036" xr:uid="{7136B8AB-DD15-4944-8D22-D20B7735A7BE}"/>
    <cellStyle name="Nota 2 2 2 3 2 3 4 5 2" xfId="44618" xr:uid="{4BB616F3-3A12-4333-BDD9-556E81B1698C}"/>
    <cellStyle name="Nota 2 2 2 3 2 3 4 6" xfId="27239" xr:uid="{1447A59E-194C-4A52-A8F3-C9BCA5B0E438}"/>
    <cellStyle name="Nota 2 2 2 3 2 3 5" xfId="11037" xr:uid="{F6C99DBF-E122-4168-8B24-A54C4E67D06C}"/>
    <cellStyle name="Nota 2 2 2 3 2 3 5 2" xfId="11038" xr:uid="{C80B234B-797B-4FD6-AFDF-999FBFA2D4E9}"/>
    <cellStyle name="Nota 2 2 2 3 2 3 5 2 2" xfId="11039" xr:uid="{8AD52D49-8F94-4BFC-96E6-A4AF4CE60932}"/>
    <cellStyle name="Nota 2 2 2 3 2 3 5 2 2 2" xfId="45242" xr:uid="{A70D5ACD-74D2-4658-BC65-A4E7C1A984FC}"/>
    <cellStyle name="Nota 2 2 2 3 2 3 5 2 3" xfId="33956" xr:uid="{51AA7724-99EC-4846-9134-F58F642F4598}"/>
    <cellStyle name="Nota 2 2 2 3 2 3 5 3" xfId="11040" xr:uid="{0F9ECD0E-9DAF-43A4-B539-3ED6C9FA96B1}"/>
    <cellStyle name="Nota 2 2 2 3 2 3 5 3 2" xfId="11041" xr:uid="{99BF680F-B9DD-4EFB-B4E2-FEE01C89631B}"/>
    <cellStyle name="Nota 2 2 2 3 2 3 5 3 2 2" xfId="41240" xr:uid="{366B17C3-0F54-412D-A89E-B819CEF4847C}"/>
    <cellStyle name="Nota 2 2 2 3 2 3 5 3 3" xfId="49047" xr:uid="{1999B387-6231-4674-B600-A1433007D6F8}"/>
    <cellStyle name="Nota 2 2 2 3 2 3 5 4" xfId="11042" xr:uid="{EB731C04-09BF-44EE-94F7-C0B2A280CB75}"/>
    <cellStyle name="Nota 2 2 2 3 2 3 5 4 2" xfId="49189" xr:uid="{D5815851-B84F-46B9-8B01-C403B726062F}"/>
    <cellStyle name="Nota 2 2 2 3 2 3 5 5" xfId="29748" xr:uid="{BCF41F24-73A0-4E24-99F1-F87E36A3F673}"/>
    <cellStyle name="Nota 2 2 2 3 2 3 6" xfId="11043" xr:uid="{CF969F7B-9CE5-4E15-9B77-BFCB6DCB55D2}"/>
    <cellStyle name="Nota 2 2 2 3 2 3 6 2" xfId="11044" xr:uid="{57197FC0-6DAA-4BB9-9C31-2E114287E6B1}"/>
    <cellStyle name="Nota 2 2 2 3 2 3 6 2 2" xfId="38689" xr:uid="{4358B104-7050-471D-AD2A-A7F3E09A3005}"/>
    <cellStyle name="Nota 2 2 2 3 2 3 6 3" xfId="28922" xr:uid="{D14393D6-9582-4248-AE51-6CEF24E3BEB2}"/>
    <cellStyle name="Nota 2 2 2 3 2 3 7" xfId="11045" xr:uid="{0280A146-F686-4C4E-9A13-1C7FB2C2F7B5}"/>
    <cellStyle name="Nota 2 2 2 3 2 3 7 2" xfId="11046" xr:uid="{2F4482FE-84DA-451E-B382-5C9E1E85CEFA}"/>
    <cellStyle name="Nota 2 2 2 3 2 3 7 2 2" xfId="46329" xr:uid="{257941C7-D23E-4304-A839-2D654B76737B}"/>
    <cellStyle name="Nota 2 2 2 3 2 3 7 3" xfId="36439" xr:uid="{7CC11971-BD8F-4F77-A339-6C3A4D4725DC}"/>
    <cellStyle name="Nota 2 2 2 3 2 3 8" xfId="11047" xr:uid="{A43BD069-9D40-4025-A377-5ED98EEB0672}"/>
    <cellStyle name="Nota 2 2 2 3 2 3 8 2" xfId="29489" xr:uid="{96ED62EC-F45C-4E32-9DEF-EE05815C5E0C}"/>
    <cellStyle name="Nota 2 2 2 3 2 3 9" xfId="31548" xr:uid="{628DFA6E-E0A7-4DD1-89F6-E74CB7FF67FB}"/>
    <cellStyle name="Nota 2 2 2 3 2 4" xfId="1271" xr:uid="{51926D64-30CD-4B5B-A3A7-D4D26A440C3F}"/>
    <cellStyle name="Nota 2 2 2 3 2 4 2" xfId="1581" xr:uid="{CF19E53A-1050-4C31-B2E4-CB7B54E6A2C2}"/>
    <cellStyle name="Nota 2 2 2 3 2 4 2 2" xfId="2572" xr:uid="{1A427D1B-E14A-447B-BC7E-E43FA91C8AE9}"/>
    <cellStyle name="Nota 2 2 2 3 2 4 2 2 2" xfId="11048" xr:uid="{BB6E1BD9-07D1-49C3-BE5B-735D6443A37F}"/>
    <cellStyle name="Nota 2 2 2 3 2 4 2 2 2 2" xfId="11049" xr:uid="{AC98B520-6094-46A7-95E6-C244D734EC61}"/>
    <cellStyle name="Nota 2 2 2 3 2 4 2 2 2 2 2" xfId="11050" xr:uid="{4C912302-ACB3-4EFA-AE7B-4EADCEB5D56A}"/>
    <cellStyle name="Nota 2 2 2 3 2 4 2 2 2 2 2 2" xfId="48577" xr:uid="{BA950F67-0F37-41B5-922D-6542015378DB}"/>
    <cellStyle name="Nota 2 2 2 3 2 4 2 2 2 2 3" xfId="29512" xr:uid="{910605B1-213A-4B3C-9789-EF200556D8F5}"/>
    <cellStyle name="Nota 2 2 2 3 2 4 2 2 2 3" xfId="11051" xr:uid="{01713717-F6B1-42DD-B59B-F415D106DFC0}"/>
    <cellStyle name="Nota 2 2 2 3 2 4 2 2 2 3 2" xfId="11052" xr:uid="{C26834BF-336B-41E1-B663-ED249009EE7C}"/>
    <cellStyle name="Nota 2 2 2 3 2 4 2 2 2 3 2 2" xfId="41241" xr:uid="{B6DA02B7-CF8D-410D-BE63-6F3187A20D7A}"/>
    <cellStyle name="Nota 2 2 2 3 2 4 2 2 2 3 3" xfId="28153" xr:uid="{81217944-A7E2-4F08-AC0B-D15311DD4F73}"/>
    <cellStyle name="Nota 2 2 2 3 2 4 2 2 2 4" xfId="11053" xr:uid="{53DD57B6-D410-4E7C-A91A-D9F93EF8AB76}"/>
    <cellStyle name="Nota 2 2 2 3 2 4 2 2 2 4 2" xfId="41242" xr:uid="{17569BF6-78C1-4000-BB06-32DD7F434964}"/>
    <cellStyle name="Nota 2 2 2 3 2 4 2 2 2 5" xfId="44826" xr:uid="{FE96F86F-0324-41E9-BB16-2C8C9C1EF897}"/>
    <cellStyle name="Nota 2 2 2 3 2 4 2 2 3" xfId="11054" xr:uid="{A46ABB3E-E952-4ABB-8327-F4D11B675B8E}"/>
    <cellStyle name="Nota 2 2 2 3 2 4 2 2 3 2" xfId="11055" xr:uid="{A7A7FD57-DBF5-42EA-9620-DC4BC772664A}"/>
    <cellStyle name="Nota 2 2 2 3 2 4 2 2 3 2 2" xfId="46226" xr:uid="{8915F54A-412C-4AAA-88A1-2F846C8E259E}"/>
    <cellStyle name="Nota 2 2 2 3 2 4 2 2 3 3" xfId="33920" xr:uid="{9C00BEC3-C1DD-4511-BA0A-2631BB339271}"/>
    <cellStyle name="Nota 2 2 2 3 2 4 2 2 4" xfId="11056" xr:uid="{E0368ECD-BA10-4EB4-82D0-DBD040E5C1FE}"/>
    <cellStyle name="Nota 2 2 2 3 2 4 2 2 4 2" xfId="11057" xr:uid="{5D730FE4-EB85-49D5-B692-15F29AC30848}"/>
    <cellStyle name="Nota 2 2 2 3 2 4 2 2 4 2 2" xfId="30324" xr:uid="{68205F61-6105-4C4A-A4AB-9B75DD6E04EA}"/>
    <cellStyle name="Nota 2 2 2 3 2 4 2 2 4 3" xfId="35889" xr:uid="{ACA48F91-02B4-44F5-9E2F-6844FE487BA8}"/>
    <cellStyle name="Nota 2 2 2 3 2 4 2 2 5" xfId="11058" xr:uid="{D17002EA-5B52-4561-A94A-E60353CD9058}"/>
    <cellStyle name="Nota 2 2 2 3 2 4 2 2 5 2" xfId="30602" xr:uid="{AE85F0FE-E07F-421A-A02F-CB9E2D4A5FFB}"/>
    <cellStyle name="Nota 2 2 2 3 2 4 2 2 6" xfId="32249" xr:uid="{095F34CE-CB4D-4CA8-9DEA-015DF1FDCB8D}"/>
    <cellStyle name="Nota 2 2 2 3 2 4 2 3" xfId="11059" xr:uid="{1297F72D-618E-482D-86AC-9F98898CEF8E}"/>
    <cellStyle name="Nota 2 2 2 3 2 4 2 3 2" xfId="11060" xr:uid="{94C349F8-4B74-48BE-8C00-0570BA0956B3}"/>
    <cellStyle name="Nota 2 2 2 3 2 4 2 3 2 2" xfId="11061" xr:uid="{C5880E4F-7F15-48BA-A04D-7D900928AF8E}"/>
    <cellStyle name="Nota 2 2 2 3 2 4 2 3 2 2 2" xfId="38295" xr:uid="{CB4F646A-1384-4887-AA71-47B2618ADAA4}"/>
    <cellStyle name="Nota 2 2 2 3 2 4 2 3 2 3" xfId="34235" xr:uid="{97CB931F-2A70-4B72-A021-B2E482F88C98}"/>
    <cellStyle name="Nota 2 2 2 3 2 4 2 3 3" xfId="11062" xr:uid="{60556F85-6BE3-4E00-8CDF-133FC5ADB159}"/>
    <cellStyle name="Nota 2 2 2 3 2 4 2 3 3 2" xfId="11063" xr:uid="{AE411B5B-CFBD-4F34-B40F-C0CD6D4521AD}"/>
    <cellStyle name="Nota 2 2 2 3 2 4 2 3 3 2 2" xfId="30788" xr:uid="{6F24E92C-D2A4-42AE-94F6-9E2D4CD43A26}"/>
    <cellStyle name="Nota 2 2 2 3 2 4 2 3 3 3" xfId="36052" xr:uid="{28F92BA3-4ABE-4797-90DB-423E579069AE}"/>
    <cellStyle name="Nota 2 2 2 3 2 4 2 3 4" xfId="11064" xr:uid="{55E5DAFE-2B18-4B88-8BDE-AB58795D188E}"/>
    <cellStyle name="Nota 2 2 2 3 2 4 2 3 4 2" xfId="49370" xr:uid="{700FE6E2-5B09-4335-8025-60A85382A063}"/>
    <cellStyle name="Nota 2 2 2 3 2 4 2 3 5" xfId="32804" xr:uid="{442DCBD1-A816-43D8-AAA1-E7976690241E}"/>
    <cellStyle name="Nota 2 2 2 3 2 4 2 4" xfId="11065" xr:uid="{687E833C-5877-41FB-99DA-1D06513F049F}"/>
    <cellStyle name="Nota 2 2 2 3 2 4 2 4 2" xfId="11066" xr:uid="{45B0A677-45D7-4F4B-943D-61A8D781707F}"/>
    <cellStyle name="Nota 2 2 2 3 2 4 2 4 2 2" xfId="48273" xr:uid="{7BE3FFE2-DD7C-4425-A7AD-3AE269007524}"/>
    <cellStyle name="Nota 2 2 2 3 2 4 2 4 3" xfId="44657" xr:uid="{B9D700AF-EEA4-4B8B-8904-18EC7B3C3700}"/>
    <cellStyle name="Nota 2 2 2 3 2 4 2 5" xfId="11067" xr:uid="{04DC9ECE-7DD0-4AB3-84DF-03AB4B282E9C}"/>
    <cellStyle name="Nota 2 2 2 3 2 4 2 5 2" xfId="11068" xr:uid="{65920577-F18B-4C2E-9ACD-55CF68BA6762}"/>
    <cellStyle name="Nota 2 2 2 3 2 4 2 5 2 2" xfId="41243" xr:uid="{91CA3BC8-EF98-4A3B-AFB5-FE5C78602E80}"/>
    <cellStyle name="Nota 2 2 2 3 2 4 2 5 3" xfId="36508" xr:uid="{3F2440E5-709D-4E42-AB92-295B52AF4B01}"/>
    <cellStyle name="Nota 2 2 2 3 2 4 2 6" xfId="11069" xr:uid="{9D799FA2-781B-4623-A95C-72C681863E6A}"/>
    <cellStyle name="Nota 2 2 2 3 2 4 2 6 2" xfId="41244" xr:uid="{D79A465E-56DC-4A9C-A206-94CDA216C6F4}"/>
    <cellStyle name="Nota 2 2 2 3 2 4 2 7" xfId="31807" xr:uid="{0D4E5687-2C84-476B-A401-07D6758CB964}"/>
    <cellStyle name="Nota 2 2 2 3 2 4 3" xfId="1843" xr:uid="{E8336F33-4285-4158-8082-0B934778E495}"/>
    <cellStyle name="Nota 2 2 2 3 2 4 3 2" xfId="2828" xr:uid="{86F943BD-3E46-42F5-AEE9-3BA6643145F0}"/>
    <cellStyle name="Nota 2 2 2 3 2 4 3 2 2" xfId="11070" xr:uid="{5D2FF63A-8653-42FD-9F1C-06C82CF9168E}"/>
    <cellStyle name="Nota 2 2 2 3 2 4 3 2 2 2" xfId="11071" xr:uid="{F875090E-AD4E-431F-805C-BC784F74B2E9}"/>
    <cellStyle name="Nota 2 2 2 3 2 4 3 2 2 2 2" xfId="11072" xr:uid="{C783972E-048E-4830-BE2D-2609289D3D40}"/>
    <cellStyle name="Nota 2 2 2 3 2 4 3 2 2 2 2 2" xfId="37617" xr:uid="{C5DAF0FB-3A20-4CF9-8F1A-CD3B69106AC3}"/>
    <cellStyle name="Nota 2 2 2 3 2 4 3 2 2 2 3" xfId="33414" xr:uid="{F63A98B3-6082-4B30-9369-958B934F3A1D}"/>
    <cellStyle name="Nota 2 2 2 3 2 4 3 2 2 3" xfId="11073" xr:uid="{0E2D67E2-41C1-4D05-844D-68F2A8BCAF0A}"/>
    <cellStyle name="Nota 2 2 2 3 2 4 3 2 2 3 2" xfId="11074" xr:uid="{8ABFA399-DC9D-4605-A040-28B7CC69F9A4}"/>
    <cellStyle name="Nota 2 2 2 3 2 4 3 2 2 3 2 2" xfId="41245" xr:uid="{D006A165-21ED-40F4-86C2-834BA1553153}"/>
    <cellStyle name="Nota 2 2 2 3 2 4 3 2 2 3 3" xfId="35287" xr:uid="{9D5A81AE-752C-417E-823C-A0E97A0D06E2}"/>
    <cellStyle name="Nota 2 2 2 3 2 4 3 2 2 4" xfId="11075" xr:uid="{0E63B0AF-B0AC-43FA-8CB1-C755C5DC4C91}"/>
    <cellStyle name="Nota 2 2 2 3 2 4 3 2 2 4 2" xfId="41246" xr:uid="{FA032502-D9B1-4C4F-9A3B-A0A9530F8FC3}"/>
    <cellStyle name="Nota 2 2 2 3 2 4 3 2 2 5" xfId="43969" xr:uid="{F6E03A8F-446E-4C1D-A046-F8EB9463A536}"/>
    <cellStyle name="Nota 2 2 2 3 2 4 3 2 3" xfId="11076" xr:uid="{3BB83DE6-821B-496D-9E89-F8859ACBAD45}"/>
    <cellStyle name="Nota 2 2 2 3 2 4 3 2 3 2" xfId="11077" xr:uid="{EC8BB27B-EFE1-4610-A14A-E363E0445E04}"/>
    <cellStyle name="Nota 2 2 2 3 2 4 3 2 3 2 2" xfId="37607" xr:uid="{207F241A-9059-43A6-A1DA-A3B9F68EE8C5}"/>
    <cellStyle name="Nota 2 2 2 3 2 4 3 2 3 3" xfId="33405" xr:uid="{10BCCB40-7E4A-4478-BF25-A3ACE0CD1153}"/>
    <cellStyle name="Nota 2 2 2 3 2 4 3 2 4" xfId="11078" xr:uid="{4F6C873F-FCB3-420A-9054-9BD4430A418A}"/>
    <cellStyle name="Nota 2 2 2 3 2 4 3 2 4 2" xfId="11079" xr:uid="{C7AA0C64-F0F1-4815-A36D-57DDA95363EF}"/>
    <cellStyle name="Nota 2 2 2 3 2 4 3 2 4 2 2" xfId="41247" xr:uid="{5D47FFD1-EF65-476B-A3A8-1937D68D8116}"/>
    <cellStyle name="Nota 2 2 2 3 2 4 3 2 4 3" xfId="25644" xr:uid="{90C7E9A8-45B3-4CCC-B16E-406E9ACDD868}"/>
    <cellStyle name="Nota 2 2 2 3 2 4 3 2 5" xfId="11080" xr:uid="{F19FCD47-A944-4529-A0A9-C15A7381EA1D}"/>
    <cellStyle name="Nota 2 2 2 3 2 4 3 2 5 2" xfId="41248" xr:uid="{2DC50956-8988-422B-AF93-0CB2A6712FA9}"/>
    <cellStyle name="Nota 2 2 2 3 2 4 3 2 6" xfId="32395" xr:uid="{F6824E2E-2C7A-4FD4-9C49-FE9AAF273A79}"/>
    <cellStyle name="Nota 2 2 2 3 2 4 3 3" xfId="11081" xr:uid="{36662EE2-A056-4EF2-A890-03330E79236B}"/>
    <cellStyle name="Nota 2 2 2 3 2 4 3 3 2" xfId="11082" xr:uid="{F7720C0F-08DF-4A7A-ABFC-F29F8975FFA2}"/>
    <cellStyle name="Nota 2 2 2 3 2 4 3 3 2 2" xfId="11083" xr:uid="{5DEB6EEF-204C-40FB-B250-5AFC0D3DE42C}"/>
    <cellStyle name="Nota 2 2 2 3 2 4 3 3 2 2 2" xfId="27276" xr:uid="{2A5B68BE-F93C-4AEC-8489-92B521602467}"/>
    <cellStyle name="Nota 2 2 2 3 2 4 3 3 2 3" xfId="33634" xr:uid="{AB3E206A-90B5-42A5-AAF4-8E720FE93ACA}"/>
    <cellStyle name="Nota 2 2 2 3 2 4 3 3 3" xfId="11084" xr:uid="{D281E553-59BA-42E2-AA82-BBE719DA21E9}"/>
    <cellStyle name="Nota 2 2 2 3 2 4 3 3 3 2" xfId="11085" xr:uid="{D2D49F74-1D54-433F-A591-D91943CD8654}"/>
    <cellStyle name="Nota 2 2 2 3 2 4 3 3 3 2 2" xfId="25426" xr:uid="{DA08E259-D438-4975-82F8-01536F34A61E}"/>
    <cellStyle name="Nota 2 2 2 3 2 4 3 3 3 3" xfId="34469" xr:uid="{4E64578E-7CB8-450B-8019-2E279CA5A3A1}"/>
    <cellStyle name="Nota 2 2 2 3 2 4 3 3 4" xfId="11086" xr:uid="{BF29CE0A-8DE9-4480-ACEE-C34B05EB1798}"/>
    <cellStyle name="Nota 2 2 2 3 2 4 3 3 4 2" xfId="47187" xr:uid="{0FE675EC-B916-4AC7-ABC2-553986D0DAE2}"/>
    <cellStyle name="Nota 2 2 2 3 2 4 3 3 5" xfId="47350" xr:uid="{01047C5B-475D-43F4-896E-F184B954B1AC}"/>
    <cellStyle name="Nota 2 2 2 3 2 4 3 4" xfId="11087" xr:uid="{E1CE00F5-AA73-4298-B0BA-79C10B86191D}"/>
    <cellStyle name="Nota 2 2 2 3 2 4 3 4 2" xfId="11088" xr:uid="{0A229DCB-EC18-4DC9-ACE0-3246016EC443}"/>
    <cellStyle name="Nota 2 2 2 3 2 4 3 4 2 2" xfId="38551" xr:uid="{6BCB46B4-9665-428F-9903-A68F98AAF18A}"/>
    <cellStyle name="Nota 2 2 2 3 2 4 3 4 3" xfId="34548" xr:uid="{F414B92E-E62F-4E1C-80E7-3EC854C6187C}"/>
    <cellStyle name="Nota 2 2 2 3 2 4 3 5" xfId="11089" xr:uid="{EAABFC51-0FE4-4B1D-A476-14FE682123C4}"/>
    <cellStyle name="Nota 2 2 2 3 2 4 3 5 2" xfId="11090" xr:uid="{F771EC8E-76C2-44A4-8EF8-1F0BF00FE5A4}"/>
    <cellStyle name="Nota 2 2 2 3 2 4 3 5 2 2" xfId="48068" xr:uid="{2520B793-160C-48FD-874B-BA00BF795D60}"/>
    <cellStyle name="Nota 2 2 2 3 2 4 3 5 3" xfId="36308" xr:uid="{D54A6408-A5A7-4283-8757-9FAB461BA32C}"/>
    <cellStyle name="Nota 2 2 2 3 2 4 3 6" xfId="11091" xr:uid="{DC60723C-9FAC-4424-8E4D-F7B1B0104496}"/>
    <cellStyle name="Nota 2 2 2 3 2 4 3 6 2" xfId="48388" xr:uid="{CA32C890-4D27-4F33-B183-6036F1715147}"/>
    <cellStyle name="Nota 2 2 2 3 2 4 3 7" xfId="29614" xr:uid="{471C08E2-E23E-4867-9CD0-41D9A759FD5A}"/>
    <cellStyle name="Nota 2 2 2 3 2 4 4" xfId="2269" xr:uid="{393E9F9E-E624-41D9-AD87-04A30357AFFF}"/>
    <cellStyle name="Nota 2 2 2 3 2 4 4 2" xfId="11092" xr:uid="{1CC1AB44-44C0-4833-A881-E99EFA90A90E}"/>
    <cellStyle name="Nota 2 2 2 3 2 4 4 2 2" xfId="11093" xr:uid="{532B1A84-9B82-479C-BA83-C081F2C8E7F0}"/>
    <cellStyle name="Nota 2 2 2 3 2 4 4 2 2 2" xfId="11094" xr:uid="{01753350-DF6C-4882-AD23-3C0E5A584C8C}"/>
    <cellStyle name="Nota 2 2 2 3 2 4 4 2 2 2 2" xfId="28264" xr:uid="{988ED0AC-B936-4ED6-94CA-4FAA49DC08B0}"/>
    <cellStyle name="Nota 2 2 2 3 2 4 4 2 2 3" xfId="25157" xr:uid="{5E1F49A1-324F-4D00-96E2-22D7B184C179}"/>
    <cellStyle name="Nota 2 2 2 3 2 4 4 2 3" xfId="11095" xr:uid="{9E6EE148-9FF0-4AFE-8807-E95F99E023B1}"/>
    <cellStyle name="Nota 2 2 2 3 2 4 4 2 3 2" xfId="11096" xr:uid="{DECA6E11-DDCD-411D-BAA8-3E8F657BC310}"/>
    <cellStyle name="Nota 2 2 2 3 2 4 4 2 3 2 2" xfId="25159" xr:uid="{4B10848A-4BB9-40E9-AA8A-1B2325A56DA3}"/>
    <cellStyle name="Nota 2 2 2 3 2 4 4 2 3 3" xfId="36929" xr:uid="{0F85D667-B1A5-4A8D-8CAD-8513C165316A}"/>
    <cellStyle name="Nota 2 2 2 3 2 4 4 2 4" xfId="11097" xr:uid="{28C9C1D6-076B-4B12-AAF2-BF0F4810715B}"/>
    <cellStyle name="Nota 2 2 2 3 2 4 4 2 4 2" xfId="25399" xr:uid="{1111CFA4-BDF3-4786-AD16-3FB66ED9E77F}"/>
    <cellStyle name="Nota 2 2 2 3 2 4 4 2 5" xfId="33170" xr:uid="{80A5D442-C4EC-46B0-AC83-2FA8B2095249}"/>
    <cellStyle name="Nota 2 2 2 3 2 4 4 3" xfId="11098" xr:uid="{2960C8C9-189D-46CA-AA3D-3CF7C057F98C}"/>
    <cellStyle name="Nota 2 2 2 3 2 4 4 3 2" xfId="11099" xr:uid="{317BFA13-18D8-4F79-BB23-05580524D5D3}"/>
    <cellStyle name="Nota 2 2 2 3 2 4 4 3 2 2" xfId="26458" xr:uid="{2369FA84-9E93-4A3F-AD28-D0445AD3532D}"/>
    <cellStyle name="Nota 2 2 2 3 2 4 4 3 3" xfId="25676" xr:uid="{E15D9408-1708-475B-91B6-2CA13C88DB44}"/>
    <cellStyle name="Nota 2 2 2 3 2 4 4 4" xfId="11100" xr:uid="{4B88C0D2-B59D-4D5B-A47C-14683EE33336}"/>
    <cellStyle name="Nota 2 2 2 3 2 4 4 4 2" xfId="11101" xr:uid="{729EBA4E-2FFF-4921-AF37-4F2D5208EC54}"/>
    <cellStyle name="Nota 2 2 2 3 2 4 4 4 2 2" xfId="46419" xr:uid="{3CB3A5A6-9279-4F39-A9BB-EBDE27369406}"/>
    <cellStyle name="Nota 2 2 2 3 2 4 4 4 3" xfId="44891" xr:uid="{50674761-36B4-438F-B4BA-66A400C4B045}"/>
    <cellStyle name="Nota 2 2 2 3 2 4 4 5" xfId="11102" xr:uid="{5719431C-D83E-42D9-975C-CDC6FF61DA0B}"/>
    <cellStyle name="Nota 2 2 2 3 2 4 4 5 2" xfId="44598" xr:uid="{AF69A2FD-D584-4CA4-B174-064B1A7E254F}"/>
    <cellStyle name="Nota 2 2 2 3 2 4 4 6" xfId="48753" xr:uid="{1E7EEC51-7E8F-4246-AF55-C4F6E52693C7}"/>
    <cellStyle name="Nota 2 2 2 3 2 4 5" xfId="11103" xr:uid="{32E66183-3641-44D7-A3A4-8E2DA931B79D}"/>
    <cellStyle name="Nota 2 2 2 3 2 4 5 2" xfId="11104" xr:uid="{08F00DC7-EDF1-4081-AC82-57728D248344}"/>
    <cellStyle name="Nota 2 2 2 3 2 4 5 2 2" xfId="11105" xr:uid="{9C48990E-0E4B-4DEF-9EC6-F242DCA1F272}"/>
    <cellStyle name="Nota 2 2 2 3 2 4 5 2 2 2" xfId="28841" xr:uid="{59055374-C011-49EA-8F69-A1D76487B48E}"/>
    <cellStyle name="Nota 2 2 2 3 2 4 5 2 3" xfId="48630" xr:uid="{541B5430-FAA4-467A-B923-E2FBCD997B3D}"/>
    <cellStyle name="Nota 2 2 2 3 2 4 5 3" xfId="11106" xr:uid="{1C1E02E2-AF6B-43F7-8DE3-E84F78774B61}"/>
    <cellStyle name="Nota 2 2 2 3 2 4 5 3 2" xfId="11107" xr:uid="{93B95FFB-7C4A-45E0-85F4-3A870AC1F451}"/>
    <cellStyle name="Nota 2 2 2 3 2 4 5 3 2 2" xfId="27861" xr:uid="{C2D15702-A099-4B67-A4F5-05CD0707C0F4}"/>
    <cellStyle name="Nota 2 2 2 3 2 4 5 3 3" xfId="36682" xr:uid="{47BC9CA4-28F0-4C28-AD56-DC51E9F9B21C}"/>
    <cellStyle name="Nota 2 2 2 3 2 4 5 4" xfId="11108" xr:uid="{C34F197D-24F4-4D70-A8D6-087AB803DF22}"/>
    <cellStyle name="Nota 2 2 2 3 2 4 5 4 2" xfId="41249" xr:uid="{83F1FFA5-CE5D-4037-82F0-F82D2710BFE2}"/>
    <cellStyle name="Nota 2 2 2 3 2 4 5 5" xfId="32618" xr:uid="{96C9ADFE-6890-4AAE-B676-E04410498908}"/>
    <cellStyle name="Nota 2 2 2 3 2 4 6" xfId="11109" xr:uid="{E2579E47-3C53-44D2-9165-C6990A0F7F32}"/>
    <cellStyle name="Nota 2 2 2 3 2 4 6 2" xfId="11110" xr:uid="{C4FF2D17-0F28-46CD-9DC2-8D0D80A46BDF}"/>
    <cellStyle name="Nota 2 2 2 3 2 4 6 2 2" xfId="38203" xr:uid="{39795304-A736-473C-BB0B-04E0E3C6FF7E}"/>
    <cellStyle name="Nota 2 2 2 3 2 4 6 3" xfId="34122" xr:uid="{8E55A9C7-CCBD-4B4D-ADC4-8326110C334B}"/>
    <cellStyle name="Nota 2 2 2 3 2 4 7" xfId="11111" xr:uid="{268B34B0-CF4A-4E53-A205-643FAD70CF24}"/>
    <cellStyle name="Nota 2 2 2 3 2 4 7 2" xfId="11112" xr:uid="{5B199A2F-3D3B-4E10-A0BB-AA23D2BD6CA8}"/>
    <cellStyle name="Nota 2 2 2 3 2 4 7 2 2" xfId="41250" xr:uid="{0B3D1700-19E9-4FB8-90A1-5EAF3619774B}"/>
    <cellStyle name="Nota 2 2 2 3 2 4 7 3" xfId="49272" xr:uid="{3DF60E72-4A4A-4CC8-8261-689DF46F0BE2}"/>
    <cellStyle name="Nota 2 2 2 3 2 4 8" xfId="11113" xr:uid="{FBBFEECB-8AFE-48D1-9EB8-46B9D985211D}"/>
    <cellStyle name="Nota 2 2 2 3 2 4 8 2" xfId="41251" xr:uid="{2B33FF6B-01CC-4463-87AD-A1205F9AA48B}"/>
    <cellStyle name="Nota 2 2 2 3 2 4 9" xfId="31636" xr:uid="{E67C51BE-2AAE-4EAF-A6D3-7C80CA4D34BB}"/>
    <cellStyle name="Nota 2 2 2 3 2 5" xfId="1364" xr:uid="{0EF9CDF7-6042-40C2-BE66-B14D28DBB761}"/>
    <cellStyle name="Nota 2 2 2 3 2 5 2" xfId="2355" xr:uid="{0FF43A1E-5142-41A1-8526-F319DAF43E7F}"/>
    <cellStyle name="Nota 2 2 2 3 2 5 2 2" xfId="11114" xr:uid="{6D39AF0A-509E-40D0-B165-F6640FD198EE}"/>
    <cellStyle name="Nota 2 2 2 3 2 5 2 2 2" xfId="11115" xr:uid="{4BF196CE-516C-4BE6-A04C-AA345FB5A5AF}"/>
    <cellStyle name="Nota 2 2 2 3 2 5 2 2 2 2" xfId="11116" xr:uid="{93E8E7EC-CEB3-40FB-A928-6794E0285CEC}"/>
    <cellStyle name="Nota 2 2 2 3 2 5 2 2 2 2 2" xfId="26339" xr:uid="{B755E2E8-5275-45BE-9DFE-9BD643E626A4}"/>
    <cellStyle name="Nota 2 2 2 3 2 5 2 2 2 3" xfId="35338" xr:uid="{D5E11B68-3F58-4516-A16F-948D18DCF28E}"/>
    <cellStyle name="Nota 2 2 2 3 2 5 2 2 3" xfId="11117" xr:uid="{C4753879-A103-40D0-924E-3997B5F80CF5}"/>
    <cellStyle name="Nota 2 2 2 3 2 5 2 2 3 2" xfId="11118" xr:uid="{B818CF1F-35D7-4872-8296-C337773A58C6}"/>
    <cellStyle name="Nota 2 2 2 3 2 5 2 2 3 2 2" xfId="41252" xr:uid="{0FC6B578-BA2F-4813-8B5F-B7AF69DA5D55}"/>
    <cellStyle name="Nota 2 2 2 3 2 5 2 2 3 3" xfId="48465" xr:uid="{552F8B16-B2FC-4CAE-9080-23563EA35FF7}"/>
    <cellStyle name="Nota 2 2 2 3 2 5 2 2 4" xfId="11119" xr:uid="{70378723-6E08-45C0-8E31-AE0516BA40AF}"/>
    <cellStyle name="Nota 2 2 2 3 2 5 2 2 4 2" xfId="41253" xr:uid="{9B60F13D-D9FF-4550-8097-4D2C8A5A051C}"/>
    <cellStyle name="Nota 2 2 2 3 2 5 2 2 5" xfId="47668" xr:uid="{4480C281-B019-4BD8-A0FF-81393575FB8C}"/>
    <cellStyle name="Nota 2 2 2 3 2 5 2 3" xfId="11120" xr:uid="{3C61DE86-C44F-4B6E-8D9F-6EC3D54378B6}"/>
    <cellStyle name="Nota 2 2 2 3 2 5 2 3 2" xfId="11121" xr:uid="{85B84778-5935-43EE-B61C-21F614A00462}"/>
    <cellStyle name="Nota 2 2 2 3 2 5 2 3 2 2" xfId="30794" xr:uid="{34A4D304-F4CC-4A70-9FA2-47414776896B}"/>
    <cellStyle name="Nota 2 2 2 3 2 5 2 3 3" xfId="33984" xr:uid="{555BAA39-8911-4F42-9BF5-853D48ABA50A}"/>
    <cellStyle name="Nota 2 2 2 3 2 5 2 4" xfId="11122" xr:uid="{33587CFB-A452-4C1F-9AE8-6D7F384DEAB1}"/>
    <cellStyle name="Nota 2 2 2 3 2 5 2 4 2" xfId="11123" xr:uid="{EE78C8D3-F564-49AB-83F3-B44F25853E95}"/>
    <cellStyle name="Nota 2 2 2 3 2 5 2 4 2 2" xfId="41254" xr:uid="{56F54F77-B710-4B75-BAEC-7A344104F997}"/>
    <cellStyle name="Nota 2 2 2 3 2 5 2 4 3" xfId="35944" xr:uid="{55F334EB-3C8A-410A-A05E-F57CE60F6F22}"/>
    <cellStyle name="Nota 2 2 2 3 2 5 2 5" xfId="11124" xr:uid="{555420CB-3DD6-4C56-9CC4-08B8E5EABCB8}"/>
    <cellStyle name="Nota 2 2 2 3 2 5 2 5 2" xfId="47581" xr:uid="{3F25378F-70C7-49A8-9135-F1B536A47FA5}"/>
    <cellStyle name="Nota 2 2 2 3 2 5 2 6" xfId="28046" xr:uid="{2DC75151-DDB4-43BC-8365-10E9F5FFA222}"/>
    <cellStyle name="Nota 2 2 2 3 2 5 3" xfId="11125" xr:uid="{7FD6A747-B024-4126-8D0E-A4200E49D4DC}"/>
    <cellStyle name="Nota 2 2 2 3 2 5 3 2" xfId="11126" xr:uid="{2C0BA1AA-7050-45BB-9F20-9DAB0B99309C}"/>
    <cellStyle name="Nota 2 2 2 3 2 5 3 2 2" xfId="11127" xr:uid="{B4A13057-D12E-4443-9926-2843DF254C56}"/>
    <cellStyle name="Nota 2 2 2 3 2 5 3 2 2 2" xfId="38653" xr:uid="{8F263534-DE48-4BBC-B6F8-DCE7FDD6EC6D}"/>
    <cellStyle name="Nota 2 2 2 3 2 5 3 2 3" xfId="45620" xr:uid="{F6849A31-BC65-4EA2-964C-C1054842C4B2}"/>
    <cellStyle name="Nota 2 2 2 3 2 5 3 3" xfId="11128" xr:uid="{8F48BDA6-0E0D-492B-A00C-71F3C56B52F0}"/>
    <cellStyle name="Nota 2 2 2 3 2 5 3 3 2" xfId="11129" xr:uid="{86B54F66-59E3-46E8-BB57-ECE25F7BF900}"/>
    <cellStyle name="Nota 2 2 2 3 2 5 3 3 2 2" xfId="41255" xr:uid="{CFDF41D0-06E9-44EF-9BAC-5BC1E9D49E43}"/>
    <cellStyle name="Nota 2 2 2 3 2 5 3 3 3" xfId="36404" xr:uid="{10D9BC3A-9C02-44E3-83EB-12D0B4B9BE09}"/>
    <cellStyle name="Nota 2 2 2 3 2 5 3 4" xfId="11130" xr:uid="{5910572B-2ADF-4A20-99D0-1AA5398D686B}"/>
    <cellStyle name="Nota 2 2 2 3 2 5 3 4 2" xfId="28612" xr:uid="{1C47CD18-D7B4-467F-B356-5F9D799D412E}"/>
    <cellStyle name="Nota 2 2 2 3 2 5 3 5" xfId="32674" xr:uid="{E1B25825-0557-42A9-8985-5FF5A193544E}"/>
    <cellStyle name="Nota 2 2 2 3 2 5 4" xfId="11131" xr:uid="{9ACB3D80-BB00-4C24-B95F-35D22F0F208A}"/>
    <cellStyle name="Nota 2 2 2 3 2 5 4 2" xfId="11132" xr:uid="{AB82003F-9932-4D26-9C3A-0B4F5395FB23}"/>
    <cellStyle name="Nota 2 2 2 3 2 5 4 2 2" xfId="31049" xr:uid="{E93E93DB-8200-4153-8F80-D23998EF6413}"/>
    <cellStyle name="Nota 2 2 2 3 2 5 4 3" xfId="34865" xr:uid="{C6C85E98-25C4-4BE4-9D8F-14B8E13517B7}"/>
    <cellStyle name="Nota 2 2 2 3 2 5 5" xfId="11133" xr:uid="{286D50B5-014C-40C4-89A6-D2D85C0D7F80}"/>
    <cellStyle name="Nota 2 2 2 3 2 5 5 2" xfId="11134" xr:uid="{0CC4F52F-6BDB-4601-A020-9C3D74D12D00}"/>
    <cellStyle name="Nota 2 2 2 3 2 5 5 2 2" xfId="48865" xr:uid="{480D3676-D52C-470E-AD94-33C1EA86F767}"/>
    <cellStyle name="Nota 2 2 2 3 2 5 5 3" xfId="36587" xr:uid="{3E18B3F0-90AA-43E6-B34C-7F55362DA499}"/>
    <cellStyle name="Nota 2 2 2 3 2 5 6" xfId="11135" xr:uid="{193E1975-27E0-4DF0-BA10-8EDB1A965337}"/>
    <cellStyle name="Nota 2 2 2 3 2 5 6 2" xfId="29414" xr:uid="{9F52B21D-20C2-40B5-9DAD-EE9AA27D1D0B}"/>
    <cellStyle name="Nota 2 2 2 3 2 5 7" xfId="31730" xr:uid="{2BDBAAFB-5720-4C21-B862-C55A50A2AB61}"/>
    <cellStyle name="Nota 2 2 2 3 2 6" xfId="1626" xr:uid="{CC5CE613-5BF2-44AE-9CEA-4C9AA1173F66}"/>
    <cellStyle name="Nota 2 2 2 3 2 6 2" xfId="2611" xr:uid="{A92FD6D7-3FF2-444F-9716-78418ABFDC41}"/>
    <cellStyle name="Nota 2 2 2 3 2 6 2 2" xfId="11136" xr:uid="{EFB87ABF-9944-4299-BEBC-065F1AF776E9}"/>
    <cellStyle name="Nota 2 2 2 3 2 6 2 2 2" xfId="11137" xr:uid="{4F8EC6EB-E48A-4475-96EF-5DD5DF27EDCE}"/>
    <cellStyle name="Nota 2 2 2 3 2 6 2 2 2 2" xfId="11138" xr:uid="{B6B02D9E-0CB5-48BF-B11F-CC253C576FB6}"/>
    <cellStyle name="Nota 2 2 2 3 2 6 2 2 2 2 2" xfId="37583" xr:uid="{0CBE2DBB-DAFE-4C67-B71A-7B48D9D2037E}"/>
    <cellStyle name="Nota 2 2 2 3 2 6 2 2 2 3" xfId="33376" xr:uid="{0B577325-0148-4DE1-A61F-270F16D20A6A}"/>
    <cellStyle name="Nota 2 2 2 3 2 6 2 2 3" xfId="11139" xr:uid="{72D9B17D-97D6-44D5-BAE2-A9F5A90EC707}"/>
    <cellStyle name="Nota 2 2 2 3 2 6 2 2 3 2" xfId="11140" xr:uid="{F12A8523-F74A-43E4-8127-D44993A549CC}"/>
    <cellStyle name="Nota 2 2 2 3 2 6 2 2 3 2 2" xfId="41256" xr:uid="{C57ECEDD-D13F-41D3-929B-8E48C4B3FB06}"/>
    <cellStyle name="Nota 2 2 2 3 2 6 2 2 3 3" xfId="33572" xr:uid="{23B45B2F-CC53-4925-A09A-D504BA2F958A}"/>
    <cellStyle name="Nota 2 2 2 3 2 6 2 2 4" xfId="11141" xr:uid="{BFE214C5-70DB-4FBD-BE0C-5642A87610D2}"/>
    <cellStyle name="Nota 2 2 2 3 2 6 2 2 4 2" xfId="41257" xr:uid="{5162FCF9-6028-4D62-A188-35DB3429F40A}"/>
    <cellStyle name="Nota 2 2 2 3 2 6 2 2 5" xfId="25682" xr:uid="{BF768133-3D2A-4983-9E3E-132D622F75C1}"/>
    <cellStyle name="Nota 2 2 2 3 2 6 2 3" xfId="11142" xr:uid="{446AE98E-41B3-442F-A69B-3A9502CD5548}"/>
    <cellStyle name="Nota 2 2 2 3 2 6 2 3 2" xfId="11143" xr:uid="{712B971B-CAB1-46D5-91B1-BE451BFC5B08}"/>
    <cellStyle name="Nota 2 2 2 3 2 6 2 3 2 2" xfId="39538" xr:uid="{A8169312-8EBD-43ED-A90D-C578D0BCADF9}"/>
    <cellStyle name="Nota 2 2 2 3 2 6 2 3 3" xfId="26638" xr:uid="{AAFEED1A-C80C-475A-8E36-05271A26C828}"/>
    <cellStyle name="Nota 2 2 2 3 2 6 2 4" xfId="11144" xr:uid="{EC3BF045-9657-4771-BD49-78E07A7C9B64}"/>
    <cellStyle name="Nota 2 2 2 3 2 6 2 4 2" xfId="11145" xr:uid="{C4AFC803-5222-4B65-80A6-913B46484DDA}"/>
    <cellStyle name="Nota 2 2 2 3 2 6 2 4 2 2" xfId="41258" xr:uid="{547D90EC-61C0-4C84-8139-2E72507F4E11}"/>
    <cellStyle name="Nota 2 2 2 3 2 6 2 4 3" xfId="28886" xr:uid="{DDF2EF70-592F-4919-864C-636528C3E7AC}"/>
    <cellStyle name="Nota 2 2 2 3 2 6 2 5" xfId="11146" xr:uid="{24FBBD6F-0F26-4DDF-8DB4-8FE9ECE72CF8}"/>
    <cellStyle name="Nota 2 2 2 3 2 6 2 5 2" xfId="25877" xr:uid="{378822EF-3574-4959-A05C-F8058DDF374E}"/>
    <cellStyle name="Nota 2 2 2 3 2 6 2 6" xfId="48657" xr:uid="{D3AFBEE9-CB57-45B1-9A15-767EB41FB7DB}"/>
    <cellStyle name="Nota 2 2 2 3 2 6 3" xfId="11147" xr:uid="{02B512A5-E32A-448E-B11E-1DB1EFF09648}"/>
    <cellStyle name="Nota 2 2 2 3 2 6 3 2" xfId="11148" xr:uid="{DF761CD7-A2E5-4301-B2DD-5611F786ED2E}"/>
    <cellStyle name="Nota 2 2 2 3 2 6 3 2 2" xfId="11149" xr:uid="{FC8DD127-15C2-415D-8914-78ACF457846C}"/>
    <cellStyle name="Nota 2 2 2 3 2 6 3 2 2 2" xfId="37718" xr:uid="{5610258E-BDF3-4CB3-8BC5-25B200519AC1}"/>
    <cellStyle name="Nota 2 2 2 3 2 6 3 2 3" xfId="33512" xr:uid="{5E8F33AC-0199-43D7-A6E5-8824D6E63374}"/>
    <cellStyle name="Nota 2 2 2 3 2 6 3 3" xfId="11150" xr:uid="{119F8F2A-DE13-4E28-B98C-E3B579B32DF1}"/>
    <cellStyle name="Nota 2 2 2 3 2 6 3 3 2" xfId="11151" xr:uid="{ABC68F64-B134-418D-AF6B-D1627CAB7F75}"/>
    <cellStyle name="Nota 2 2 2 3 2 6 3 3 2 2" xfId="41259" xr:uid="{67B85B67-A508-46D6-8945-A4623B970EE0}"/>
    <cellStyle name="Nota 2 2 2 3 2 6 3 3 3" xfId="34544" xr:uid="{7F86F369-7DF4-405D-8F30-F4AA2C20663A}"/>
    <cellStyle name="Nota 2 2 2 3 2 6 3 4" xfId="11152" xr:uid="{19B3D11E-94DA-42CC-A929-FFE19F8C4D0F}"/>
    <cellStyle name="Nota 2 2 2 3 2 6 3 4 2" xfId="26070" xr:uid="{806277A5-4653-4599-9C85-B28FA348F43F}"/>
    <cellStyle name="Nota 2 2 2 3 2 6 3 5" xfId="32826" xr:uid="{84D191F7-BA20-4B3B-804A-76C51E68F66F}"/>
    <cellStyle name="Nota 2 2 2 3 2 6 4" xfId="11153" xr:uid="{7D8A96FD-3562-48FA-B0F6-9215B7BDD38F}"/>
    <cellStyle name="Nota 2 2 2 3 2 6 4 2" xfId="11154" xr:uid="{F9CEB663-BBD8-43AA-BE47-89B9B5419374}"/>
    <cellStyle name="Nota 2 2 2 3 2 6 4 2 2" xfId="38842" xr:uid="{4125E3B0-E075-43D4-91B1-CC4E3D70D036}"/>
    <cellStyle name="Nota 2 2 2 3 2 6 4 3" xfId="47054" xr:uid="{E9B9DD8F-A3FA-479D-85E3-D06E6DB26210}"/>
    <cellStyle name="Nota 2 2 2 3 2 6 5" xfId="11155" xr:uid="{0186C1B0-0634-4861-B0FB-7E0C9F7368AB}"/>
    <cellStyle name="Nota 2 2 2 3 2 6 5 2" xfId="11156" xr:uid="{DD7DFAA5-D6C8-4B11-BCF2-01F4E0F3A0B4}"/>
    <cellStyle name="Nota 2 2 2 3 2 6 5 2 2" xfId="41260" xr:uid="{4F721B69-CF3A-41EB-B3CE-60CE880C174D}"/>
    <cellStyle name="Nota 2 2 2 3 2 6 5 3" xfId="36598" xr:uid="{4712B652-E909-40B3-83EC-A11F070DCD12}"/>
    <cellStyle name="Nota 2 2 2 3 2 6 6" xfId="11157" xr:uid="{E9EA6FEE-4CD0-4FE4-8F5D-E6C14670103C}"/>
    <cellStyle name="Nota 2 2 2 3 2 6 6 2" xfId="26272" xr:uid="{EEF7AD37-8CE6-4135-8345-B3DF58E1B94F}"/>
    <cellStyle name="Nota 2 2 2 3 2 6 7" xfId="44210" xr:uid="{C0D83E67-8B26-4133-BB71-B4F837541925}"/>
    <cellStyle name="Nota 2 2 2 3 2 7" xfId="1887" xr:uid="{DB68D091-2350-44B1-B5DE-A5771F655387}"/>
    <cellStyle name="Nota 2 2 2 3 2 7 2" xfId="11158" xr:uid="{B51FE863-36BE-439B-8557-DA5A32716EEF}"/>
    <cellStyle name="Nota 2 2 2 3 2 7 2 2" xfId="11159" xr:uid="{1A5E6A03-551E-4B72-83B5-97D72C287B35}"/>
    <cellStyle name="Nota 2 2 2 3 2 7 2 2 2" xfId="11160" xr:uid="{2528AEDD-72D6-411E-9AC8-3F27F79A8833}"/>
    <cellStyle name="Nota 2 2 2 3 2 7 2 2 2 2" xfId="37571" xr:uid="{61C3A972-ED63-4563-8868-E8E200D62B73}"/>
    <cellStyle name="Nota 2 2 2 3 2 7 2 2 3" xfId="33356" xr:uid="{4801B8F9-D6E2-43FA-97C8-9E4F58B9E803}"/>
    <cellStyle name="Nota 2 2 2 3 2 7 2 3" xfId="11161" xr:uid="{8413D6F7-4065-4F51-9E0E-73050F6771D9}"/>
    <cellStyle name="Nota 2 2 2 3 2 7 2 3 2" xfId="11162" xr:uid="{4552D6AD-397A-4442-9B93-5D749C118216}"/>
    <cellStyle name="Nota 2 2 2 3 2 7 2 3 2 2" xfId="26577" xr:uid="{F88194E3-55D9-4400-8391-DB995058BE47}"/>
    <cellStyle name="Nota 2 2 2 3 2 7 2 3 3" xfId="34543" xr:uid="{79E8D498-DAB7-4222-845E-BD7E22D23FCF}"/>
    <cellStyle name="Nota 2 2 2 3 2 7 2 4" xfId="11163" xr:uid="{31841515-2D04-410C-A531-DD1243BDC3B3}"/>
    <cellStyle name="Nota 2 2 2 3 2 7 2 4 2" xfId="27537" xr:uid="{9DCCE6C7-1A1E-4E75-96BE-9BE9681621C9}"/>
    <cellStyle name="Nota 2 2 2 3 2 7 2 5" xfId="46925" xr:uid="{6EE37F19-1D4F-4C35-8784-5D219FCAAC08}"/>
    <cellStyle name="Nota 2 2 2 3 2 7 3" xfId="11164" xr:uid="{27C19C06-C3C5-45E5-A0D2-02AFB2AC3546}"/>
    <cellStyle name="Nota 2 2 2 3 2 7 3 2" xfId="11165" xr:uid="{3404A18D-A51B-46B7-9B93-72FC14FCD1EF}"/>
    <cellStyle name="Nota 2 2 2 3 2 7 3 2 2" xfId="39483" xr:uid="{4E23DD8F-5AC6-430A-A0D3-C94C15BB6502}"/>
    <cellStyle name="Nota 2 2 2 3 2 7 3 3" xfId="31187" xr:uid="{F5BAEABC-2769-4453-9647-4026FA753C27}"/>
    <cellStyle name="Nota 2 2 2 3 2 7 4" xfId="11166" xr:uid="{5A8A70FF-77AB-4F39-A18D-5E7018E8C781}"/>
    <cellStyle name="Nota 2 2 2 3 2 7 4 2" xfId="11167" xr:uid="{57890D93-F84F-4C56-A6DF-B0A84D6B5A14}"/>
    <cellStyle name="Nota 2 2 2 3 2 7 4 2 2" xfId="26930" xr:uid="{19264250-BED9-429A-B413-F43A69E01F20}"/>
    <cellStyle name="Nota 2 2 2 3 2 7 4 3" xfId="37427" xr:uid="{A905F67B-04E5-49E4-80BA-765CA7E655FB}"/>
    <cellStyle name="Nota 2 2 2 3 2 7 5" xfId="11168" xr:uid="{FE20F008-C4CE-43DE-BB87-D3EE96D5E9B5}"/>
    <cellStyle name="Nota 2 2 2 3 2 7 5 2" xfId="41261" xr:uid="{17743555-0FBE-4DC1-8877-968D43435A8D}"/>
    <cellStyle name="Nota 2 2 2 3 2 7 6" xfId="48066" xr:uid="{18C0D979-60EA-4975-9238-8EFFD756AEED}"/>
    <cellStyle name="Nota 2 2 2 3 2 8" xfId="11169" xr:uid="{D3D90E3D-D16B-4C6D-B648-C6D7536B24EE}"/>
    <cellStyle name="Nota 2 2 2 3 2 8 2" xfId="11170" xr:uid="{66BAD986-BA5A-446C-964C-287F46A9AFE2}"/>
    <cellStyle name="Nota 2 2 2 3 2 8 2 2" xfId="39301" xr:uid="{9567B372-A16B-4C24-BA97-E0FF9C813D84}"/>
    <cellStyle name="Nota 2 2 2 3 2 8 3" xfId="35379" xr:uid="{1DFAFE9F-89CE-4E44-9F57-B200F10FAF82}"/>
    <cellStyle name="Nota 2 2 2 3 2 9" xfId="11171" xr:uid="{E362E72D-95B9-4E2C-B1ED-2E3FFC80B3A0}"/>
    <cellStyle name="Nota 2 2 2 3 2 9 2" xfId="11172" xr:uid="{0773345E-3CB3-4911-907C-D0DF56ABBD5A}"/>
    <cellStyle name="Nota 2 2 2 3 2 9 2 2" xfId="41262" xr:uid="{8AB3413A-51E1-4465-A451-D53CF64D2C6F}"/>
    <cellStyle name="Nota 2 2 2 3 2 9 3" xfId="49357" xr:uid="{D345149E-6CE0-4F72-8633-10D4C8FB8B25}"/>
    <cellStyle name="Nota 2 2 2 3 3" xfId="1053" xr:uid="{6D76DCFD-E4DD-47AF-B393-C172890D4D9E}"/>
    <cellStyle name="Nota 2 2 2 3 3 2" xfId="1481" xr:uid="{A41C052E-4359-4C37-9879-38B602D7DCCD}"/>
    <cellStyle name="Nota 2 2 2 3 3 2 2" xfId="2472" xr:uid="{F30C6C36-1AD0-4A16-BF58-76D0297B8591}"/>
    <cellStyle name="Nota 2 2 2 3 3 2 2 2" xfId="11173" xr:uid="{741B52D5-71E8-427D-9CAB-07FD75B1828A}"/>
    <cellStyle name="Nota 2 2 2 3 3 2 2 2 2" xfId="11174" xr:uid="{4DC4A3E1-0452-4189-BEC6-C8FA9A0F02DB}"/>
    <cellStyle name="Nota 2 2 2 3 3 2 2 2 2 2" xfId="11175" xr:uid="{7E8398B5-8509-4C06-AD2D-A2B850A2A826}"/>
    <cellStyle name="Nota 2 2 2 3 3 2 2 2 2 2 2" xfId="45415" xr:uid="{050A5CAB-AFEB-4224-A030-F304E9BA26F3}"/>
    <cellStyle name="Nota 2 2 2 3 3 2 2 2 2 3" xfId="33997" xr:uid="{496B1A8D-B606-4453-B5BC-E914E350C5D8}"/>
    <cellStyle name="Nota 2 2 2 3 3 2 2 2 3" xfId="11176" xr:uid="{0A18FB61-38A0-402A-87AB-FAA3DCB9B0AE}"/>
    <cellStyle name="Nota 2 2 2 3 3 2 2 2 3 2" xfId="11177" xr:uid="{AD7E0316-9B9F-47AB-BBB3-C3C9F5DE1D35}"/>
    <cellStyle name="Nota 2 2 2 3 3 2 2 2 3 2 2" xfId="47640" xr:uid="{233F0308-3E6F-4E89-ABC2-81E32382CE7C}"/>
    <cellStyle name="Nota 2 2 2 3 3 2 2 2 3 3" xfId="35954" xr:uid="{85562956-D004-4EE6-B2FD-2ED88B4AE6F6}"/>
    <cellStyle name="Nota 2 2 2 3 3 2 2 2 4" xfId="11178" xr:uid="{B2C4DA18-D965-4534-B9C9-55BAB7195232}"/>
    <cellStyle name="Nota 2 2 2 3 3 2 2 2 4 2" xfId="41263" xr:uid="{690DC89D-8155-41C6-B70D-6644D36ED428}"/>
    <cellStyle name="Nota 2 2 2 3 3 2 2 2 5" xfId="45827" xr:uid="{CB5495C0-6FC3-4697-A261-97A720EBBBE8}"/>
    <cellStyle name="Nota 2 2 2 3 3 2 2 3" xfId="11179" xr:uid="{A94EC62E-3C61-4ED8-90BE-09C7F22CE047}"/>
    <cellStyle name="Nota 2 2 2 3 3 2 2 3 2" xfId="11180" xr:uid="{4CBEC6A5-4B95-4E43-8EE2-01240F0FE5A9}"/>
    <cellStyle name="Nota 2 2 2 3 3 2 2 3 2 2" xfId="30934" xr:uid="{4B65D421-D0E1-439F-8AF2-23BC089D0FE0}"/>
    <cellStyle name="Nota 2 2 2 3 3 2 2 3 3" xfId="35707" xr:uid="{FA26430B-4600-451A-A2E8-54CCFD0CAAFF}"/>
    <cellStyle name="Nota 2 2 2 3 3 2 2 4" xfId="11181" xr:uid="{35D3413B-0BF1-448F-9A44-ABE5557EFB77}"/>
    <cellStyle name="Nota 2 2 2 3 3 2 2 4 2" xfId="11182" xr:uid="{5194E297-E26C-487E-BF78-1AB3CF6A7017}"/>
    <cellStyle name="Nota 2 2 2 3 3 2 2 4 2 2" xfId="41264" xr:uid="{41D676BC-A228-4C4A-BC78-2B8B96CE020D}"/>
    <cellStyle name="Nota 2 2 2 3 3 2 2 4 3" xfId="37509" xr:uid="{AAB8F29C-5C27-49A3-A012-EF7A068F1701}"/>
    <cellStyle name="Nota 2 2 2 3 3 2 2 5" xfId="11183" xr:uid="{8CA19FEA-5C46-4293-AF1F-9A21F1BBF0B3}"/>
    <cellStyle name="Nota 2 2 2 3 3 2 2 5 2" xfId="41265" xr:uid="{6ED90B6B-834A-4385-AE7D-67B9665DE146}"/>
    <cellStyle name="Nota 2 2 2 3 3 2 2 6" xfId="28137" xr:uid="{A2412579-2EA3-44F7-85B6-F3BCC3721C79}"/>
    <cellStyle name="Nota 2 2 2 3 3 2 3" xfId="11184" xr:uid="{DFC0A012-F0D2-4AA7-B071-01051D349692}"/>
    <cellStyle name="Nota 2 2 2 3 3 2 3 2" xfId="11185" xr:uid="{8C242D67-1112-4DDE-A6EC-5DCAE2AE3290}"/>
    <cellStyle name="Nota 2 2 2 3 3 2 3 2 2" xfId="11186" xr:uid="{0FF03764-5A57-4B1B-9982-FF4795FB1708}"/>
    <cellStyle name="Nota 2 2 2 3 3 2 3 2 2 2" xfId="38374" xr:uid="{D9B30BE7-68A4-4076-9278-85F5986E7A31}"/>
    <cellStyle name="Nota 2 2 2 3 3 2 3 2 3" xfId="30209" xr:uid="{BB980ABC-5209-446E-A890-463888124F09}"/>
    <cellStyle name="Nota 2 2 2 3 3 2 3 3" xfId="11187" xr:uid="{5CF20D91-358C-4D4B-AF2C-54D6FD1EEEBF}"/>
    <cellStyle name="Nota 2 2 2 3 3 2 3 3 2" xfId="11188" xr:uid="{1E10734F-6D39-484D-A94B-3E88D7655F7E}"/>
    <cellStyle name="Nota 2 2 2 3 3 2 3 3 2 2" xfId="41266" xr:uid="{F706BB18-1CE2-4C64-A246-BBD752542948}"/>
    <cellStyle name="Nota 2 2 2 3 3 2 3 3 3" xfId="36123" xr:uid="{4EB98599-87DE-4DB2-9555-40D4B5D4DCCF}"/>
    <cellStyle name="Nota 2 2 2 3 3 2 3 4" xfId="11189" xr:uid="{84984477-E6FE-472E-988A-1E1770C0E535}"/>
    <cellStyle name="Nota 2 2 2 3 3 2 3 4 2" xfId="41267" xr:uid="{ACEE2170-1839-43E2-A170-6C756E49EF90}"/>
    <cellStyle name="Nota 2 2 2 3 3 2 3 5" xfId="46441" xr:uid="{A0C33569-9418-4D96-B91F-4C25A4BE7772}"/>
    <cellStyle name="Nota 2 2 2 3 3 2 4" xfId="11190" xr:uid="{F2C5AC33-72EC-453B-9C48-0AAFB836C18E}"/>
    <cellStyle name="Nota 2 2 2 3 3 2 4 2" xfId="11191" xr:uid="{57D994D4-6110-433E-9743-C18AAC192210}"/>
    <cellStyle name="Nota 2 2 2 3 3 2 4 2 2" xfId="45494" xr:uid="{83DD8FE1-F8BC-4FFA-AA87-53DC3BD7754D}"/>
    <cellStyle name="Nota 2 2 2 3 3 2 4 3" xfId="28443" xr:uid="{E56753EF-5DBC-4868-9C80-D2BE5F464172}"/>
    <cellStyle name="Nota 2 2 2 3 3 2 5" xfId="11192" xr:uid="{9380034C-B23A-401F-824B-DA33A87819EB}"/>
    <cellStyle name="Nota 2 2 2 3 3 2 5 2" xfId="11193" xr:uid="{11813BF0-C3B0-4178-8FB3-AEF963FC0EF0}"/>
    <cellStyle name="Nota 2 2 2 3 3 2 5 2 2" xfId="41268" xr:uid="{C24E4293-067B-496C-8B96-90B4E9F832FB}"/>
    <cellStyle name="Nota 2 2 2 3 3 2 5 3" xfId="31328" xr:uid="{54EC9573-E2F1-4F45-9B81-155ABB68DDE9}"/>
    <cellStyle name="Nota 2 2 2 3 3 2 6" xfId="11194" xr:uid="{DFACD7D0-B091-4C43-945C-D0CA4C71F8A7}"/>
    <cellStyle name="Nota 2 2 2 3 3 2 6 2" xfId="47011" xr:uid="{AF37F7AD-052F-42D8-BF2E-4B218D00CD44}"/>
    <cellStyle name="Nota 2 2 2 3 3 2 7" xfId="45299" xr:uid="{6E81AEE3-30F5-4338-9B72-999BCB055053}"/>
    <cellStyle name="Nota 2 2 2 3 3 3" xfId="1743" xr:uid="{984B3C45-C2AC-4C12-84B1-2FC65D1273F7}"/>
    <cellStyle name="Nota 2 2 2 3 3 3 2" xfId="2728" xr:uid="{18BE1B76-CD90-4DBC-8770-D400D974EADD}"/>
    <cellStyle name="Nota 2 2 2 3 3 3 2 2" xfId="11195" xr:uid="{7C7CF883-C1BF-4D3E-96DD-25A6892E2965}"/>
    <cellStyle name="Nota 2 2 2 3 3 3 2 2 2" xfId="11196" xr:uid="{72046F63-9FCF-41CB-83DF-6E3395BCCB4E}"/>
    <cellStyle name="Nota 2 2 2 3 3 3 2 2 2 2" xfId="11197" xr:uid="{ED78BFE5-BBEA-4A8B-BF94-86CF6C1037B7}"/>
    <cellStyle name="Nota 2 2 2 3 3 3 2 2 2 2 2" xfId="26476" xr:uid="{28ABBCB6-F38E-4A71-8FE9-78435EADD5F9}"/>
    <cellStyle name="Nota 2 2 2 3 3 3 2 2 2 3" xfId="33436" xr:uid="{9061D1B0-3441-452D-8AB9-AE9D4B371CFB}"/>
    <cellStyle name="Nota 2 2 2 3 3 3 2 2 3" xfId="11198" xr:uid="{74F53590-813D-4F59-83D8-8706FDA43543}"/>
    <cellStyle name="Nota 2 2 2 3 3 3 2 2 3 2" xfId="11199" xr:uid="{B7440EF4-A51C-4B66-AABD-B11D5B255092}"/>
    <cellStyle name="Nota 2 2 2 3 3 3 2 2 3 2 2" xfId="45873" xr:uid="{8DB88DC3-0921-4D8F-BA0F-CEE48A8D04B4}"/>
    <cellStyle name="Nota 2 2 2 3 3 3 2 2 3 3" xfId="28594" xr:uid="{D19D7C40-6F0E-4C49-984A-8A19686406C4}"/>
    <cellStyle name="Nota 2 2 2 3 3 3 2 2 4" xfId="11200" xr:uid="{48ED296E-9C53-436C-9C6C-D809817E6967}"/>
    <cellStyle name="Nota 2 2 2 3 3 3 2 2 4 2" xfId="30185" xr:uid="{83439370-7407-4448-A001-870138C9F923}"/>
    <cellStyle name="Nota 2 2 2 3 3 3 2 2 5" xfId="47666" xr:uid="{A1C31A5A-232C-4009-8E27-646B015FF44E}"/>
    <cellStyle name="Nota 2 2 2 3 3 3 2 3" xfId="11201" xr:uid="{37B74458-D332-474B-AD73-1CE219D91B3F}"/>
    <cellStyle name="Nota 2 2 2 3 3 3 2 3 2" xfId="11202" xr:uid="{DC5CFAA9-222E-4B6A-B563-872514483CCC}"/>
    <cellStyle name="Nota 2 2 2 3 3 3 2 3 2 2" xfId="48112" xr:uid="{6AD8F1F9-8677-4BC3-8266-3757848760E6}"/>
    <cellStyle name="Nota 2 2 2 3 3 3 2 3 3" xfId="29653" xr:uid="{1D077394-5A2F-40CE-85C9-13F53AFFB150}"/>
    <cellStyle name="Nota 2 2 2 3 3 3 2 4" xfId="11203" xr:uid="{DC77AC5E-DE30-4C78-B1A5-0B24DFFDE8BF}"/>
    <cellStyle name="Nota 2 2 2 3 3 3 2 4 2" xfId="11204" xr:uid="{C849B8C7-2D8E-4343-BCA4-209BC4C33B79}"/>
    <cellStyle name="Nota 2 2 2 3 3 3 2 4 2 2" xfId="30915" xr:uid="{8BAFC855-B184-48CF-A4AE-6DBF990F1988}"/>
    <cellStyle name="Nota 2 2 2 3 3 3 2 4 3" xfId="37429" xr:uid="{AAE8550A-A693-4C19-AA89-7C3B39748B9E}"/>
    <cellStyle name="Nota 2 2 2 3 3 3 2 5" xfId="11205" xr:uid="{D62EE2AA-4725-4C15-B1BF-B4E10EDB5C49}"/>
    <cellStyle name="Nota 2 2 2 3 3 3 2 5 2" xfId="41269" xr:uid="{4E5C4243-B634-4166-9909-3E77E4313AE8}"/>
    <cellStyle name="Nota 2 2 2 3 3 3 2 6" xfId="32338" xr:uid="{0CDB50E8-8AEF-42CE-8C34-AB3FD3DE8A19}"/>
    <cellStyle name="Nota 2 2 2 3 3 3 3" xfId="11206" xr:uid="{B0F21B87-1810-48E3-903B-7720ED0FE3B2}"/>
    <cellStyle name="Nota 2 2 2 3 3 3 3 2" xfId="11207" xr:uid="{2C52DC63-36FD-4F03-83DF-487ED6D7873C}"/>
    <cellStyle name="Nota 2 2 2 3 3 3 3 2 2" xfId="11208" xr:uid="{D82B5E31-7AE2-4F7E-805B-13E7230EC150}"/>
    <cellStyle name="Nota 2 2 2 3 3 3 3 2 2 2" xfId="47489" xr:uid="{DAB6D514-2870-4E16-B437-DE24FDA1BF8B}"/>
    <cellStyle name="Nota 2 2 2 3 3 3 3 2 3" xfId="35587" xr:uid="{55CDA9E5-A226-4192-BEB1-BDD8CA9EBF5B}"/>
    <cellStyle name="Nota 2 2 2 3 3 3 3 3" xfId="11209" xr:uid="{46F139A9-DEC0-48B7-80DA-DA642DCD2B70}"/>
    <cellStyle name="Nota 2 2 2 3 3 3 3 3 2" xfId="11210" xr:uid="{7347CBE9-83A8-4782-85FD-74A7D0FB6975}"/>
    <cellStyle name="Nota 2 2 2 3 3 3 3 3 2 2" xfId="41270" xr:uid="{7D69CB96-F215-408F-A381-3114D08269F4}"/>
    <cellStyle name="Nota 2 2 2 3 3 3 3 3 3" xfId="37291" xr:uid="{EBF9D1C6-435E-4AB1-8CED-9CD4D3BA6205}"/>
    <cellStyle name="Nota 2 2 2 3 3 3 3 4" xfId="11211" xr:uid="{663FEA4D-CA8A-4C4B-A2E2-77D035811FF0}"/>
    <cellStyle name="Nota 2 2 2 3 3 3 3 4 2" xfId="41271" xr:uid="{0F63777C-A831-4216-A95A-6497CDCC562E}"/>
    <cellStyle name="Nota 2 2 2 3 3 3 3 5" xfId="29006" xr:uid="{AB34042F-654F-4D7A-B114-303FDFFE2365}"/>
    <cellStyle name="Nota 2 2 2 3 3 3 4" xfId="11212" xr:uid="{1D6C31AF-0AE0-4194-9762-B1AFD04A21E8}"/>
    <cellStyle name="Nota 2 2 2 3 3 3 4 2" xfId="11213" xr:uid="{25472DD7-C112-41C1-9330-CD01CA487F55}"/>
    <cellStyle name="Nota 2 2 2 3 3 3 4 2 2" xfId="38051" xr:uid="{96C23FDF-B13E-4D3D-84D3-BE7E3F4DF252}"/>
    <cellStyle name="Nota 2 2 2 3 3 3 4 3" xfId="33933" xr:uid="{B43E57BB-1E04-4681-804D-C22311FF182C}"/>
    <cellStyle name="Nota 2 2 2 3 3 3 5" xfId="11214" xr:uid="{6EE409BB-5A7C-4EB1-9561-08B28C24B97A}"/>
    <cellStyle name="Nota 2 2 2 3 3 3 5 2" xfId="11215" xr:uid="{1640065F-A17C-4CE1-B14F-FFA58AFE35B3}"/>
    <cellStyle name="Nota 2 2 2 3 3 3 5 2 2" xfId="28824" xr:uid="{FA0A366D-44AE-4602-9419-8BD399A2AEC1}"/>
    <cellStyle name="Nota 2 2 2 3 3 3 5 3" xfId="35899" xr:uid="{EF14DBB4-6E55-4123-B83E-E2DFD19A586A}"/>
    <cellStyle name="Nota 2 2 2 3 3 3 6" xfId="11216" xr:uid="{AB796FF9-7221-44BB-B50E-19DE3EF93C10}"/>
    <cellStyle name="Nota 2 2 2 3 3 3 6 2" xfId="29619" xr:uid="{71B3960C-92EE-4FE9-AC18-8533591D38F5}"/>
    <cellStyle name="Nota 2 2 2 3 3 3 7" xfId="28403" xr:uid="{D642E3C6-E203-410D-B292-7CD97BCBF8F6}"/>
    <cellStyle name="Nota 2 2 2 3 3 4" xfId="2072" xr:uid="{1726AF15-0165-40E0-8D31-B5FBAB3386D6}"/>
    <cellStyle name="Nota 2 2 2 3 3 4 2" xfId="11217" xr:uid="{16BB56B7-C36F-4909-9FED-A0B549FCFEDB}"/>
    <cellStyle name="Nota 2 2 2 3 3 4 2 2" xfId="11218" xr:uid="{E2D16C73-66CD-4178-8E27-07E2E113B4C2}"/>
    <cellStyle name="Nota 2 2 2 3 3 4 2 2 2" xfId="11219" xr:uid="{CF0E3990-9986-4956-AEF3-B87FE86E58E8}"/>
    <cellStyle name="Nota 2 2 2 3 3 4 2 2 2 2" xfId="27808" xr:uid="{08499145-A11E-461E-A6A5-073FB49D34C7}"/>
    <cellStyle name="Nota 2 2 2 3 3 4 2 2 3" xfId="45114" xr:uid="{AF30F6C0-96F8-4E08-BBB2-654C90A3C7CF}"/>
    <cellStyle name="Nota 2 2 2 3 3 4 2 3" xfId="11220" xr:uid="{5E9A9A13-FDAC-4D77-B95C-2EAED22A25E0}"/>
    <cellStyle name="Nota 2 2 2 3 3 4 2 3 2" xfId="11221" xr:uid="{FB24F853-2E7E-424A-8B9E-9AD2B4A0386F}"/>
    <cellStyle name="Nota 2 2 2 3 3 4 2 3 2 2" xfId="41272" xr:uid="{864E6CC1-CFE8-402A-8DEE-6CDFE7B3FAC3}"/>
    <cellStyle name="Nota 2 2 2 3 3 4 2 3 3" xfId="35052" xr:uid="{33602402-F3AB-4EC1-B3B0-6E98A609B790}"/>
    <cellStyle name="Nota 2 2 2 3 3 4 2 4" xfId="11222" xr:uid="{6C9BF78A-BCAE-4354-9068-36B5440B3477}"/>
    <cellStyle name="Nota 2 2 2 3 3 4 2 4 2" xfId="41273" xr:uid="{24E76254-49D7-4458-9842-D08E032A49B9}"/>
    <cellStyle name="Nota 2 2 2 3 3 4 2 5" xfId="45149" xr:uid="{70F0B88F-0B20-420E-87C8-35241A2DD642}"/>
    <cellStyle name="Nota 2 2 2 3 3 4 3" xfId="11223" xr:uid="{08FBCC5D-9CBE-4D6B-8E5C-43C3DD219DB0}"/>
    <cellStyle name="Nota 2 2 2 3 3 4 3 2" xfId="11224" xr:uid="{A5E4B19F-BEA0-45BB-B10E-0F47A694F7E5}"/>
    <cellStyle name="Nota 2 2 2 3 3 4 3 2 2" xfId="43668" xr:uid="{3CEEAC4C-DFE1-4B19-AB9F-C27A1671D2B9}"/>
    <cellStyle name="Nota 2 2 2 3 3 4 3 3" xfId="47313" xr:uid="{A5A0E1D0-98B8-48E2-8514-D0633185C473}"/>
    <cellStyle name="Nota 2 2 2 3 3 4 4" xfId="11225" xr:uid="{C3BE44D0-36EA-4FB1-BBCA-3A0451EC6404}"/>
    <cellStyle name="Nota 2 2 2 3 3 4 4 2" xfId="11226" xr:uid="{BDF79AFB-7642-4973-BAC9-F961A204D990}"/>
    <cellStyle name="Nota 2 2 2 3 3 4 4 2 2" xfId="41274" xr:uid="{0633DC2E-AC01-4AF7-82BD-14F484E5106D}"/>
    <cellStyle name="Nota 2 2 2 3 3 4 4 3" xfId="35943" xr:uid="{178A9174-342E-4BD8-866C-160A488BA144}"/>
    <cellStyle name="Nota 2 2 2 3 3 4 5" xfId="11227" xr:uid="{2B83382C-5C3A-4E83-AD73-902444B09E79}"/>
    <cellStyle name="Nota 2 2 2 3 3 4 5 2" xfId="41275" xr:uid="{5F7C3D82-3C3E-420C-8F6D-D76F7FC86087}"/>
    <cellStyle name="Nota 2 2 2 3 3 4 6" xfId="32152" xr:uid="{9F5B7CD1-EBB5-48E1-8CFD-7A12195AE9BD}"/>
    <cellStyle name="Nota 2 2 2 3 3 5" xfId="11228" xr:uid="{2EF0B9E3-9B8C-44BA-A650-0852582CF689}"/>
    <cellStyle name="Nota 2 2 2 3 3 5 2" xfId="11229" xr:uid="{22D17DC7-EF3D-479D-9DA0-A180AD5A06E7}"/>
    <cellStyle name="Nota 2 2 2 3 3 5 2 2" xfId="11230" xr:uid="{D5888C41-55D8-462B-B216-CDA5DD28D8D4}"/>
    <cellStyle name="Nota 2 2 2 3 3 5 2 2 2" xfId="38743" xr:uid="{D2544410-2B0C-43BA-A30E-B322011C79A0}"/>
    <cellStyle name="Nota 2 2 2 3 3 5 2 3" xfId="44463" xr:uid="{5EFDCDCC-C8AF-4D93-BC06-38194F4F7647}"/>
    <cellStyle name="Nota 2 2 2 3 3 5 3" xfId="11231" xr:uid="{ED2F9044-B7C6-4C53-8CDC-44B82C3D61B7}"/>
    <cellStyle name="Nota 2 2 2 3 3 5 3 2" xfId="11232" xr:uid="{24A68E14-44DF-4063-98A4-D063AF9902D1}"/>
    <cellStyle name="Nota 2 2 2 3 3 5 3 2 2" xfId="43739" xr:uid="{6605FAB0-DBE2-41B2-AD5B-CA1861159523}"/>
    <cellStyle name="Nota 2 2 2 3 3 5 3 3" xfId="36496" xr:uid="{BEC95243-BC7F-4D5E-B5A7-C529954D0449}"/>
    <cellStyle name="Nota 2 2 2 3 3 5 4" xfId="11233" xr:uid="{B7AC46A3-5D59-4DE3-B157-EE3BB5D1994A}"/>
    <cellStyle name="Nota 2 2 2 3 3 5 4 2" xfId="26367" xr:uid="{245A57A3-56C1-4EE1-81E9-0A88C1DEC4C5}"/>
    <cellStyle name="Nota 2 2 2 3 3 5 5" xfId="32504" xr:uid="{E4D029FC-20FF-4639-8E99-D17456BD43E4}"/>
    <cellStyle name="Nota 2 2 2 3 3 6" xfId="11234" xr:uid="{77606239-6D9D-477E-9835-EA4BC8AC2A2A}"/>
    <cellStyle name="Nota 2 2 2 3 3 6 2" xfId="11235" xr:uid="{7FDE1944-1CD5-487B-9491-6A0FC0D7D454}"/>
    <cellStyle name="Nota 2 2 2 3 3 6 2 2" xfId="48304" xr:uid="{902CB75D-B6B7-42EC-8958-B36DFEA80114}"/>
    <cellStyle name="Nota 2 2 2 3 3 6 3" xfId="49123" xr:uid="{4F1DD629-AE4C-48A6-8964-C2AFF2150EBA}"/>
    <cellStyle name="Nota 2 2 2 3 3 7" xfId="11236" xr:uid="{F8336882-7BBF-4FD4-ACF6-4058722B9EC2}"/>
    <cellStyle name="Nota 2 2 2 3 3 7 2" xfId="11237" xr:uid="{43D7C42E-DC55-468F-9CDF-278FC5A830B4}"/>
    <cellStyle name="Nota 2 2 2 3 3 7 2 2" xfId="44306" xr:uid="{890319BB-ABFA-44CA-8C82-9F104C43A980}"/>
    <cellStyle name="Nota 2 2 2 3 3 7 3" xfId="36998" xr:uid="{FEB37637-60EB-44DD-9CB4-44DE2FA42B04}"/>
    <cellStyle name="Nota 2 2 2 3 3 8" xfId="11238" xr:uid="{B1A519EA-4DED-4B5F-B8C7-095C8855D40B}"/>
    <cellStyle name="Nota 2 2 2 3 3 8 2" xfId="27542" xr:uid="{06DE30C8-E9A4-4AA6-A46E-8B09478E9BF0}"/>
    <cellStyle name="Nota 2 2 2 3 3 9" xfId="30403" xr:uid="{4ECA0137-8F35-415A-BFD6-7948410BA039}"/>
    <cellStyle name="Nota 2 2 2 3 4" xfId="1230" xr:uid="{222B6D5B-0EDF-4D71-AFB9-E0B126A4A5D3}"/>
    <cellStyle name="Nota 2 2 2 3 4 2" xfId="2229" xr:uid="{48C31792-3FAA-46C2-82E8-5DF777B6FED7}"/>
    <cellStyle name="Nota 2 2 2 3 4 2 2" xfId="11239" xr:uid="{23FB0EA8-4BC4-4293-A353-631A4704C7BC}"/>
    <cellStyle name="Nota 2 2 2 3 4 2 2 2" xfId="11240" xr:uid="{9F56C8DE-DEBC-498D-9288-01F28807F09B}"/>
    <cellStyle name="Nota 2 2 2 3 4 2 2 2 2" xfId="11241" xr:uid="{D9E98F26-DC60-42D7-AE07-3CC7F6C72E8D}"/>
    <cellStyle name="Nota 2 2 2 3 4 2 2 2 2 2" xfId="38166" xr:uid="{FCD1F820-E413-4380-B2B2-5B166BDE98CE}"/>
    <cellStyle name="Nota 2 2 2 3 4 2 2 2 3" xfId="34077" xr:uid="{14B65E0B-2107-4867-9A64-E44DDB1246D1}"/>
    <cellStyle name="Nota 2 2 2 3 4 2 2 3" xfId="11242" xr:uid="{CAC9FF4C-0113-4ACD-8250-BB55004674C4}"/>
    <cellStyle name="Nota 2 2 2 3 4 2 2 3 2" xfId="11243" xr:uid="{7F87AFAE-5D6E-48A1-9BCF-957ADE24C119}"/>
    <cellStyle name="Nota 2 2 2 3 4 2 2 3 2 2" xfId="41276" xr:uid="{4A848FA4-FFE8-4A79-A7C8-7F271840AE25}"/>
    <cellStyle name="Nota 2 2 2 3 4 2 2 3 3" xfId="36021" xr:uid="{011FD50F-1606-4FE5-ADF0-0672ED8DA4EC}"/>
    <cellStyle name="Nota 2 2 2 3 4 2 2 4" xfId="11244" xr:uid="{75DE0F31-52AF-4C1A-8656-68AA8CB1D2A9}"/>
    <cellStyle name="Nota 2 2 2 3 4 2 2 4 2" xfId="41277" xr:uid="{23F7AD8B-90BF-40FB-A9AC-B2FDD3F60A28}"/>
    <cellStyle name="Nota 2 2 2 3 4 2 2 5" xfId="33147" xr:uid="{F35FB38D-0F65-4C03-9894-344C7E371D35}"/>
    <cellStyle name="Nota 2 2 2 3 4 2 3" xfId="11245" xr:uid="{3EC2AAE3-5960-4C27-863B-C83E57ADF62C}"/>
    <cellStyle name="Nota 2 2 2 3 4 2 3 2" xfId="11246" xr:uid="{429BA583-E896-4A9E-86A6-3D3B89D77C43}"/>
    <cellStyle name="Nota 2 2 2 3 4 2 3 2 2" xfId="48307" xr:uid="{C2F03897-DA89-44BC-B97E-40DCA4CC0D74}"/>
    <cellStyle name="Nota 2 2 2 3 4 2 3 3" xfId="34708" xr:uid="{8B7C722B-35FA-49CE-8881-C354A708172C}"/>
    <cellStyle name="Nota 2 2 2 3 4 2 4" xfId="11247" xr:uid="{1C22FD27-CA49-480C-BA9F-64CDEEF8ECC1}"/>
    <cellStyle name="Nota 2 2 2 3 4 2 4 2" xfId="11248" xr:uid="{838F4420-6A04-4C55-B80C-5E19AFB6ED22}"/>
    <cellStyle name="Nota 2 2 2 3 4 2 4 2 2" xfId="41278" xr:uid="{C40D43E5-93B6-4A44-8AA3-87BC574850E7}"/>
    <cellStyle name="Nota 2 2 2 3 4 2 4 3" xfId="36450" xr:uid="{59846B8E-EACD-41B5-B6E0-3391F70C8CB3}"/>
    <cellStyle name="Nota 2 2 2 3 4 2 5" xfId="11249" xr:uid="{FA58BC79-EDBE-4CD6-BFAD-8870A511F5CB}"/>
    <cellStyle name="Nota 2 2 2 3 4 2 5 2" xfId="41279" xr:uid="{BEFED8BD-EFF4-4A9C-BCD3-D54FEADE0DAA}"/>
    <cellStyle name="Nota 2 2 2 3 4 2 6" xfId="25648" xr:uid="{3DAD2636-DDFF-4C6B-909D-68514EADCAD6}"/>
    <cellStyle name="Nota 2 2 2 3 4 3" xfId="11250" xr:uid="{FE90FC47-257F-4262-8349-CB6E76929968}"/>
    <cellStyle name="Nota 2 2 2 3 4 3 2" xfId="11251" xr:uid="{AAB8E356-C14F-4CED-AA76-2A9D07391BF3}"/>
    <cellStyle name="Nota 2 2 2 3 4 3 2 2" xfId="11252" xr:uid="{9F90EE7F-833A-46F0-A454-CA6D57F2EEF0}"/>
    <cellStyle name="Nota 2 2 2 3 4 3 2 2 2" xfId="38428" xr:uid="{67A32FCD-32EA-4628-8936-76623D092345}"/>
    <cellStyle name="Nota 2 2 2 3 4 3 2 3" xfId="46863" xr:uid="{9953860A-5745-4392-93C3-9D2CD28739F5}"/>
    <cellStyle name="Nota 2 2 2 3 4 3 3" xfId="11253" xr:uid="{284DD70E-9EEB-4A52-AF27-01678E20FECA}"/>
    <cellStyle name="Nota 2 2 2 3 4 3 3 2" xfId="11254" xr:uid="{BFD1B936-6D1A-4041-B6F3-74C5F4B9863B}"/>
    <cellStyle name="Nota 2 2 2 3 4 3 3 2 2" xfId="41280" xr:uid="{5703F6CB-4955-4BEF-9649-B9A1BA08649B}"/>
    <cellStyle name="Nota 2 2 2 3 4 3 3 3" xfId="36180" xr:uid="{8BB155B3-98FD-4350-B415-3566171256F6}"/>
    <cellStyle name="Nota 2 2 2 3 4 3 4" xfId="11255" xr:uid="{FC3DC0D3-6501-4098-8EB6-5FD669B32A8B}"/>
    <cellStyle name="Nota 2 2 2 3 4 3 4 2" xfId="41281" xr:uid="{BB2E800F-BF65-4372-BDDE-2A3B4B02F2A9}"/>
    <cellStyle name="Nota 2 2 2 3 4 3 5" xfId="30874" xr:uid="{32ADAF21-0561-4482-BAB5-4D20F330F0E6}"/>
    <cellStyle name="Nota 2 2 2 3 4 4" xfId="11256" xr:uid="{E9286710-02CF-4DBF-9702-C5634D17F8B3}"/>
    <cellStyle name="Nota 2 2 2 3 4 4 2" xfId="11257" xr:uid="{BCA461E7-4ED5-481F-82DE-10CE54352F08}"/>
    <cellStyle name="Nota 2 2 2 3 4 4 2 2" xfId="38612" xr:uid="{2FB4F8FF-5003-4227-975B-C20FB6D2750F}"/>
    <cellStyle name="Nota 2 2 2 3 4 4 3" xfId="34612" xr:uid="{EA066220-D045-4306-AB75-3038E60A10EF}"/>
    <cellStyle name="Nota 2 2 2 3 4 5" xfId="11258" xr:uid="{30718A89-D5A8-421D-81CD-FD6D5B67D93D}"/>
    <cellStyle name="Nota 2 2 2 3 4 5 2" xfId="11259" xr:uid="{7D10B2E1-B090-44DE-8D52-409BBA58533A}"/>
    <cellStyle name="Nota 2 2 2 3 4 5 2 2" xfId="41282" xr:uid="{2F892213-4283-4DA5-9D23-4DE3ABCF9CB5}"/>
    <cellStyle name="Nota 2 2 2 3 4 5 3" xfId="45607" xr:uid="{BF9F5C2C-ED5A-4800-9508-227F9C6845F7}"/>
    <cellStyle name="Nota 2 2 2 3 4 6" xfId="11260" xr:uid="{7421E933-600B-4483-ADEA-A21CA9C297C3}"/>
    <cellStyle name="Nota 2 2 2 3 4 6 2" xfId="26832" xr:uid="{B9E84859-31E9-4CBA-9F95-306027372538}"/>
    <cellStyle name="Nota 2 2 2 3 4 7" xfId="28707" xr:uid="{E6FE20C4-FA5D-4E34-9917-BAA4EE4391DA}"/>
    <cellStyle name="Nota 2 2 2 3 5" xfId="1051" xr:uid="{CDC06C73-D1E6-47F2-80EF-59C574C9F03F}"/>
    <cellStyle name="Nota 2 2 2 3 5 2" xfId="2070" xr:uid="{1EEBB467-4613-44BD-BA67-FB59B7869D8B}"/>
    <cellStyle name="Nota 2 2 2 3 5 2 2" xfId="11261" xr:uid="{E757E7FE-1115-4016-9BFB-D330BE607D95}"/>
    <cellStyle name="Nota 2 2 2 3 5 2 2 2" xfId="11262" xr:uid="{4C8EC862-A04B-406F-B1BB-6CB1BA4644A8}"/>
    <cellStyle name="Nota 2 2 2 3 5 2 2 2 2" xfId="11263" xr:uid="{8774ACAC-D24C-422B-AE75-9F443A6CF916}"/>
    <cellStyle name="Nota 2 2 2 3 5 2 2 2 2 2" xfId="38357" xr:uid="{3C994E41-837E-4C50-B64F-A2A09E7E7CB9}"/>
    <cellStyle name="Nota 2 2 2 3 5 2 2 2 3" xfId="34309" xr:uid="{8EE59DC0-3257-4A39-9CE1-AC4E66FC3787}"/>
    <cellStyle name="Nota 2 2 2 3 5 2 2 3" xfId="11264" xr:uid="{BBC98D0B-98C5-463A-837C-46DE96B6686B}"/>
    <cellStyle name="Nota 2 2 2 3 5 2 2 3 2" xfId="11265" xr:uid="{0AA41DB0-FF58-4FA2-BB08-EBA0A60714AB}"/>
    <cellStyle name="Nota 2 2 2 3 5 2 2 3 2 2" xfId="27781" xr:uid="{C189DBF5-F251-424B-95EC-6332CAB469D6}"/>
    <cellStyle name="Nota 2 2 2 3 5 2 2 3 3" xfId="36105" xr:uid="{F55C353A-588D-427C-A84C-2EB022F195AA}"/>
    <cellStyle name="Nota 2 2 2 3 5 2 2 4" xfId="11266" xr:uid="{F2FCF0CB-526D-4C5D-ABA5-85F18A60830E}"/>
    <cellStyle name="Nota 2 2 2 3 5 2 2 4 2" xfId="47658" xr:uid="{EC63EA02-E5AC-4391-81EE-0C357B90069C}"/>
    <cellStyle name="Nota 2 2 2 3 5 2 2 5" xfId="33058" xr:uid="{6B842407-AA08-4A0C-9350-2BE25666FF83}"/>
    <cellStyle name="Nota 2 2 2 3 5 2 3" xfId="11267" xr:uid="{333CEE79-335F-4338-A6CB-6805581A709A}"/>
    <cellStyle name="Nota 2 2 2 3 5 2 3 2" xfId="11268" xr:uid="{0AF0AD5C-297F-4655-9E83-9443BB5EFC19}"/>
    <cellStyle name="Nota 2 2 2 3 5 2 3 2 2" xfId="45801" xr:uid="{073F3B2E-87B2-4EEB-8539-48CDB119E959}"/>
    <cellStyle name="Nota 2 2 2 3 5 2 3 3" xfId="34800" xr:uid="{37A160A0-B56D-42A1-8A2E-3F97D702BE6B}"/>
    <cellStyle name="Nota 2 2 2 3 5 2 4" xfId="11269" xr:uid="{256D3BFE-8406-47FF-9A43-083477BD4ABD}"/>
    <cellStyle name="Nota 2 2 2 3 5 2 4 2" xfId="11270" xr:uid="{568FDC01-2035-4966-BC11-6875FB5F4369}"/>
    <cellStyle name="Nota 2 2 2 3 5 2 4 2 2" xfId="48588" xr:uid="{076AAA07-A64E-493D-A190-07D1DC72C9AE}"/>
    <cellStyle name="Nota 2 2 2 3 5 2 4 3" xfId="48634" xr:uid="{6287E43B-1ECE-4A5A-B109-FF4C40900F3A}"/>
    <cellStyle name="Nota 2 2 2 3 5 2 5" xfId="11271" xr:uid="{04529614-7810-4E15-9218-48934A4F7816}"/>
    <cellStyle name="Nota 2 2 2 3 5 2 5 2" xfId="41283" xr:uid="{4AF339ED-62CA-4584-B3D5-0F51B2F670B6}"/>
    <cellStyle name="Nota 2 2 2 3 5 2 6" xfId="32150" xr:uid="{791CA0B1-A530-45BA-80F3-414AEA581F18}"/>
    <cellStyle name="Nota 2 2 2 3 5 3" xfId="11272" xr:uid="{35D19D3D-06E7-402F-B47E-86824D4EB9E9}"/>
    <cellStyle name="Nota 2 2 2 3 5 3 2" xfId="11273" xr:uid="{E8461F69-2CAD-4F3F-85B4-B6D5551058E7}"/>
    <cellStyle name="Nota 2 2 2 3 5 3 2 2" xfId="11274" xr:uid="{6D6B1D05-F436-494C-8619-3718F4B068BB}"/>
    <cellStyle name="Nota 2 2 2 3 5 3 2 2 2" xfId="48888" xr:uid="{537ADC8B-5380-4992-9946-45A8342F180D}"/>
    <cellStyle name="Nota 2 2 2 3 5 3 2 3" xfId="25816" xr:uid="{03955C0A-4C28-4693-BF68-276471756EBB}"/>
    <cellStyle name="Nota 2 2 2 3 5 3 3" xfId="11275" xr:uid="{A48A49A5-DCD3-4D88-84A8-8F04C7F12753}"/>
    <cellStyle name="Nota 2 2 2 3 5 3 3 2" xfId="11276" xr:uid="{07FA1093-19D3-43A4-A92F-FAFCF0A1219D}"/>
    <cellStyle name="Nota 2 2 2 3 5 3 3 2 2" xfId="41284" xr:uid="{B696BE2C-C8AA-4FC9-A726-697E3173F078}"/>
    <cellStyle name="Nota 2 2 2 3 5 3 3 3" xfId="30877" xr:uid="{8F7B8E0E-10E1-4AAC-BF61-B816EF59E1F6}"/>
    <cellStyle name="Nota 2 2 2 3 5 3 4" xfId="11277" xr:uid="{7A5C8056-8B74-4ECD-932A-6D1616AA5EBE}"/>
    <cellStyle name="Nota 2 2 2 3 5 3 4 2" xfId="30351" xr:uid="{14E1BD2B-C5F4-49F9-99E8-09D8FE958C7B}"/>
    <cellStyle name="Nota 2 2 2 3 5 3 5" xfId="32502" xr:uid="{33A54F1D-89B3-4472-9BD7-D6D4D27462B8}"/>
    <cellStyle name="Nota 2 2 2 3 5 4" xfId="11278" xr:uid="{AA0451AD-D6DA-4182-AE63-F099F83C1E30}"/>
    <cellStyle name="Nota 2 2 2 3 5 4 2" xfId="11279" xr:uid="{D3ADA6A8-D30C-4702-AADB-5AFB457702D7}"/>
    <cellStyle name="Nota 2 2 2 3 5 4 2 2" xfId="39427" xr:uid="{4C7FBF0C-E26B-4D7C-B17A-EFD097C50A74}"/>
    <cellStyle name="Nota 2 2 2 3 5 4 3" xfId="35541" xr:uid="{F3F1FE5E-CA94-4DA1-A5A6-97B2FBBC7AA2}"/>
    <cellStyle name="Nota 2 2 2 3 5 5" xfId="11280" xr:uid="{F9A72FDA-666F-4C14-80EE-328102E54DBE}"/>
    <cellStyle name="Nota 2 2 2 3 5 5 2" xfId="11281" xr:uid="{756639F3-1BC6-42CF-AA57-1F9E88043A32}"/>
    <cellStyle name="Nota 2 2 2 3 5 5 2 2" xfId="31038" xr:uid="{C644616A-F265-4468-A0EC-F2F3F7342665}"/>
    <cellStyle name="Nota 2 2 2 3 5 5 3" xfId="25541" xr:uid="{BCC7896C-AAF3-4171-90FB-F8CD81010B97}"/>
    <cellStyle name="Nota 2 2 2 3 5 6" xfId="11282" xr:uid="{302CC0D9-A04B-4B2C-9633-C7171F414EC8}"/>
    <cellStyle name="Nota 2 2 2 3 5 6 2" xfId="47893" xr:uid="{983AEBD3-4452-48BD-A5B8-7961C2AED309}"/>
    <cellStyle name="Nota 2 2 2 3 5 7" xfId="31683" xr:uid="{4342CF06-BF13-4DF4-AE53-37B3FAC0D70E}"/>
    <cellStyle name="Nota 2 2 2 3 6" xfId="1595" xr:uid="{FD2682EA-7A52-425C-9A74-D2C9D4E9F383}"/>
    <cellStyle name="Nota 2 2 2 3 6 2" xfId="11283" xr:uid="{F325FBF3-A80B-4558-BC39-929397364476}"/>
    <cellStyle name="Nota 2 2 2 3 6 2 2" xfId="11284" xr:uid="{05857DF5-D6CC-4B46-B334-9F23654F57CD}"/>
    <cellStyle name="Nota 2 2 2 3 6 2 2 2" xfId="11285" xr:uid="{7B7E0BC5-C805-4BB6-9606-CF384E8DE24D}"/>
    <cellStyle name="Nota 2 2 2 3 6 2 2 2 2" xfId="46732" xr:uid="{9FF10E90-BE81-462F-8719-1E2A726517A7}"/>
    <cellStyle name="Nota 2 2 2 3 6 2 2 3" xfId="35617" xr:uid="{CC1A9EC5-DED0-4874-9CC4-CA8D20623C5C}"/>
    <cellStyle name="Nota 2 2 2 3 6 2 3" xfId="11286" xr:uid="{FE9149B1-76E4-4FE3-87D7-18AB6A975E98}"/>
    <cellStyle name="Nota 2 2 2 3 6 2 3 2" xfId="11287" xr:uid="{AE31AF45-D3A3-4BD2-A9E8-F69C4185A454}"/>
    <cellStyle name="Nota 2 2 2 3 6 2 3 2 2" xfId="46064" xr:uid="{CCA5E566-C37F-40ED-9885-FE6385634ACC}"/>
    <cellStyle name="Nota 2 2 2 3 6 2 3 3" xfId="28339" xr:uid="{1BC59FD5-5C74-42F7-8B07-41DFC070C437}"/>
    <cellStyle name="Nota 2 2 2 3 6 2 4" xfId="11288" xr:uid="{D242B422-5E44-4AF2-8403-525E991F6749}"/>
    <cellStyle name="Nota 2 2 2 3 6 2 4 2" xfId="46476" xr:uid="{EE2D1F63-F489-41EE-AB89-84C82340598B}"/>
    <cellStyle name="Nota 2 2 2 3 6 2 5" xfId="32808" xr:uid="{CF526CB4-B2AD-441D-9619-F00CA7CF5B2C}"/>
    <cellStyle name="Nota 2 2 2 3 6 3" xfId="11289" xr:uid="{DD03683C-4631-47B8-9E5E-08A64860DA43}"/>
    <cellStyle name="Nota 2 2 2 3 6 3 2" xfId="11290" xr:uid="{2904B764-FFDB-44E5-AB7F-DF4993561391}"/>
    <cellStyle name="Nota 2 2 2 3 6 3 2 2" xfId="39168" xr:uid="{E58C2AB8-57E3-410F-B211-A96A18127DCE}"/>
    <cellStyle name="Nota 2 2 2 3 6 3 3" xfId="25690" xr:uid="{0876B30F-C402-4E2D-B386-039540C4123D}"/>
    <cellStyle name="Nota 2 2 2 3 6 4" xfId="11291" xr:uid="{37F0729E-B735-48F0-B064-AA507DA654EF}"/>
    <cellStyle name="Nota 2 2 2 3 6 4 2" xfId="11292" xr:uid="{88167160-69C7-4154-B435-D22F2AD928BF}"/>
    <cellStyle name="Nota 2 2 2 3 6 4 2 2" xfId="41285" xr:uid="{5FA088CA-F527-47C1-A1C3-EA6309095C18}"/>
    <cellStyle name="Nota 2 2 2 3 6 4 3" xfId="37017" xr:uid="{4DCEF9F4-A06A-4642-A160-9D7578D46A49}"/>
    <cellStyle name="Nota 2 2 2 3 6 5" xfId="11293" xr:uid="{E13194C1-6AA3-4A55-A4C9-B4AD2D748999}"/>
    <cellStyle name="Nota 2 2 2 3 6 5 2" xfId="41286" xr:uid="{4F4F828E-8AC4-4443-A508-345D083BFBEE}"/>
    <cellStyle name="Nota 2 2 2 3 6 6" xfId="32023" xr:uid="{BB903CF8-A792-47F7-B8EF-F813C4E9B584}"/>
    <cellStyle name="Nota 2 2 2 3 7" xfId="2864" xr:uid="{281CFAB0-58BC-4D1B-9298-C31E3E8E3054}"/>
    <cellStyle name="Nota 2 2 2 3 7 2" xfId="11294" xr:uid="{DBA106F4-25B5-4708-A852-309CAB29FB20}"/>
    <cellStyle name="Nota 2 2 2 3 7 2 2" xfId="11295" xr:uid="{2D150BDC-057D-4930-A91A-6B7F7E575C2C}"/>
    <cellStyle name="Nota 2 2 2 3 7 2 2 2" xfId="25218" xr:uid="{F8E8FAE6-C5E9-4CA8-98C4-C4B0E29B7397}"/>
    <cellStyle name="Nota 2 2 2 3 7 2 3" xfId="30433" xr:uid="{78CF9DC0-7433-4822-8940-0459B4B2C538}"/>
    <cellStyle name="Nota 2 2 2 3 7 3" xfId="11296" xr:uid="{F94D7619-0902-4DBC-8949-DBA64D0CE39D}"/>
    <cellStyle name="Nota 2 2 2 3 7 3 2" xfId="11297" xr:uid="{A0E55BDA-9713-4A54-87DF-00C65F8F3EFA}"/>
    <cellStyle name="Nota 2 2 2 3 7 3 2 2" xfId="41287" xr:uid="{F4FCBAFC-D206-4FE9-80FF-4A2CF9878CD6}"/>
    <cellStyle name="Nota 2 2 2 3 7 3 3" xfId="31329" xr:uid="{8C06391F-4AFA-40FB-80F7-A84FBCB6E00A}"/>
    <cellStyle name="Nota 2 2 2 3 7 4" xfId="11298" xr:uid="{CF12497B-23E4-4F1F-AFF8-012BE838B4B1}"/>
    <cellStyle name="Nota 2 2 2 3 7 4 2" xfId="41288" xr:uid="{BFA92941-9DDC-494B-8ACE-15350E1AC8F0}"/>
    <cellStyle name="Nota 2 2 2 3 7 5" xfId="43883" xr:uid="{8F4AA404-4A77-4132-85A8-4E04C9A32507}"/>
    <cellStyle name="Nota 2 2 2 3 8" xfId="11299" xr:uid="{5D7E341A-DECD-4D0C-A982-3AC4D1F2F07B}"/>
    <cellStyle name="Nota 2 2 2 3 8 2" xfId="11300" xr:uid="{45F7136D-6D88-47C4-A2FF-E7DAB54E15C6}"/>
    <cellStyle name="Nota 2 2 2 3 8 2 2" xfId="44927" xr:uid="{B5EE7778-46E6-49C6-8A19-6CD02819E743}"/>
    <cellStyle name="Nota 2 2 2 3 8 3" xfId="35267" xr:uid="{BEB1D61A-0374-430B-A3F2-760DDCDFBF0B}"/>
    <cellStyle name="Nota 2 2 2 3 9" xfId="11301" xr:uid="{F5109F07-B457-46BA-ACB5-555680EF640E}"/>
    <cellStyle name="Nota 2 2 2 3 9 2" xfId="11302" xr:uid="{57DCDC87-2F9F-4760-B693-4E6BFB908E85}"/>
    <cellStyle name="Nota 2 2 2 3 9 2 2" xfId="43938" xr:uid="{A7DB0C11-598B-4FD6-8B18-7189A00FB821}"/>
    <cellStyle name="Nota 2 2 2 3 9 3" xfId="30516" xr:uid="{8BA7D3B8-D624-4354-ABC6-FB0BD6C06DF4}"/>
    <cellStyle name="Nota 2 2 3" xfId="540" xr:uid="{10202D79-7722-44B2-9F0D-5C145676C79D}"/>
    <cellStyle name="Nota 2 2 4" xfId="510" xr:uid="{87A5F3E4-36DD-46CA-9F09-BC36EAC54DB8}"/>
    <cellStyle name="Nota 2 2 5" xfId="626" xr:uid="{6DAC0B20-D462-48BB-A7DE-F0ADFE4995DA}"/>
    <cellStyle name="Nota 2 2 6" xfId="547" xr:uid="{51FEA15A-780C-43BA-8463-28C2BC9FA6EC}"/>
    <cellStyle name="Nota 2 2 6 10" xfId="11303" xr:uid="{61516A67-9E6B-492F-B05F-5AF7DA3B36A3}"/>
    <cellStyle name="Nota 2 2 6 10 2" xfId="41289" xr:uid="{403DC791-BC10-42A0-90FD-56B4573B6B36}"/>
    <cellStyle name="Nota 2 2 6 11" xfId="31453" xr:uid="{1497F966-6DA4-44FB-9F18-F9D7420FC24D}"/>
    <cellStyle name="Nota 2 2 6 2" xfId="1049" xr:uid="{A9000CEC-BFA2-4939-94E5-A5391488DA16}"/>
    <cellStyle name="Nota 2 2 6 2 10" xfId="11304" xr:uid="{2E057D39-256F-47F8-9281-D6882927EAD8}"/>
    <cellStyle name="Nota 2 2 6 2 10 2" xfId="29111" xr:uid="{03DE6681-0753-4A8D-A88F-3E8B49248922}"/>
    <cellStyle name="Nota 2 2 6 2 11" xfId="47033" xr:uid="{1B6D51F3-D7FF-4624-ACE2-37A25EA48501}"/>
    <cellStyle name="Nota 2 2 6 2 2" xfId="1130" xr:uid="{D0F87FE8-7A1A-4A57-8FE1-2ABD9D7148F8}"/>
    <cellStyle name="Nota 2 2 6 2 2 10" xfId="11305" xr:uid="{853AD2E4-3ED5-4144-84BE-7966DF0C908A}"/>
    <cellStyle name="Nota 2 2 6 2 2 10 2" xfId="41290" xr:uid="{BF99DB0C-4008-4FA0-8461-F049C11E6B1A}"/>
    <cellStyle name="Nota 2 2 6 2 2 11" xfId="28025" xr:uid="{AF203C01-1E52-44C6-9C67-0C2BD67F4CEB}"/>
    <cellStyle name="Nota 2 2 6 2 2 2" xfId="1316" xr:uid="{FF1182C1-9AFE-4EAC-95CC-1E79D65882F9}"/>
    <cellStyle name="Nota 2 2 6 2 2 2 2" xfId="1593" xr:uid="{9B06A731-21F8-4AA2-92BC-B9F36C86FF7D}"/>
    <cellStyle name="Nota 2 2 6 2 2 2 2 2" xfId="2584" xr:uid="{A529EACF-4839-497C-ADF2-42A64970FCB4}"/>
    <cellStyle name="Nota 2 2 6 2 2 2 2 2 2" xfId="11306" xr:uid="{4CDA1E33-F9D0-4B83-AABA-E31941899CA3}"/>
    <cellStyle name="Nota 2 2 6 2 2 2 2 2 2 2" xfId="11307" xr:uid="{2552AFB0-3DAC-4757-814B-DFCCB84B03D0}"/>
    <cellStyle name="Nota 2 2 6 2 2 2 2 2 2 2 2" xfId="11308" xr:uid="{535ECA8C-F85A-4DC7-85CA-FF6BE819379F}"/>
    <cellStyle name="Nota 2 2 6 2 2 2 2 2 2 2 2 2" xfId="46373" xr:uid="{8EAD59A9-AADB-43B3-87E8-15B00BCA4A3A}"/>
    <cellStyle name="Nota 2 2 6 2 2 2 2 2 2 2 3" xfId="33474" xr:uid="{08393373-FC2D-4267-9935-3BC12331CA60}"/>
    <cellStyle name="Nota 2 2 6 2 2 2 2 2 2 3" xfId="11309" xr:uid="{1C4EBD33-F587-4728-8322-94E09F8AE6E5}"/>
    <cellStyle name="Nota 2 2 6 2 2 2 2 2 2 3 2" xfId="11310" xr:uid="{0D6E1838-7432-4894-A423-CE898627AF5F}"/>
    <cellStyle name="Nota 2 2 6 2 2 2 2 2 2 3 2 2" xfId="41291" xr:uid="{41434EFB-E935-46B5-AB1C-011AED080A52}"/>
    <cellStyle name="Nota 2 2 6 2 2 2 2 2 2 3 3" xfId="35199" xr:uid="{7047268B-3E00-4A0D-B5CA-BB3C0CBE5C44}"/>
    <cellStyle name="Nota 2 2 6 2 2 2 2 2 2 4" xfId="11311" xr:uid="{DD80ABD7-6608-482E-AD41-92DA03416F16}"/>
    <cellStyle name="Nota 2 2 6 2 2 2 2 2 2 4 2" xfId="41292" xr:uid="{D1883DFC-D35C-44F1-AF62-09CA68D7C51D}"/>
    <cellStyle name="Nota 2 2 6 2 2 2 2 2 2 5" xfId="28817" xr:uid="{1A842A65-1B32-4BD9-BFD1-6FCE612A2C48}"/>
    <cellStyle name="Nota 2 2 6 2 2 2 2 2 3" xfId="11312" xr:uid="{CC534B2B-B77E-4883-AAF6-737EF2A90DA4}"/>
    <cellStyle name="Nota 2 2 6 2 2 2 2 2 3 2" xfId="11313" xr:uid="{AA8C0F47-EF57-4E39-BE3F-16F7E47A4702}"/>
    <cellStyle name="Nota 2 2 6 2 2 2 2 2 3 2 2" xfId="46530" xr:uid="{43307E6E-9A01-4BBB-9390-9EB06B980396}"/>
    <cellStyle name="Nota 2 2 6 2 2 2 2 2 3 3" xfId="35573" xr:uid="{41C15100-8EE2-4BBE-AE9E-AB85B233B982}"/>
    <cellStyle name="Nota 2 2 6 2 2 2 2 2 4" xfId="11314" xr:uid="{040CE417-4B12-41E7-AE5C-624849910497}"/>
    <cellStyle name="Nota 2 2 6 2 2 2 2 2 4 2" xfId="11315" xr:uid="{126E552F-BB40-4B51-A872-71A25FE60586}"/>
    <cellStyle name="Nota 2 2 6 2 2 2 2 2 4 2 2" xfId="41293" xr:uid="{B1B23A62-81BE-4CB8-A075-E3F56F8B349B}"/>
    <cellStyle name="Nota 2 2 6 2 2 2 2 2 4 3" xfId="48677" xr:uid="{7B817562-6C9A-4DFD-ABA4-21870D42A75D}"/>
    <cellStyle name="Nota 2 2 6 2 2 2 2 2 5" xfId="11316" xr:uid="{B4552F1C-5ECF-48DC-B6DA-AA697E17A207}"/>
    <cellStyle name="Nota 2 2 6 2 2 2 2 2 5 2" xfId="41294" xr:uid="{BBA0C6C6-AFCC-4CCF-BB13-FA349D5C156C}"/>
    <cellStyle name="Nota 2 2 6 2 2 2 2 2 6" xfId="32257" xr:uid="{B28941EB-C47E-4CE0-BFBD-5A0244A1701C}"/>
    <cellStyle name="Nota 2 2 6 2 2 2 2 3" xfId="11317" xr:uid="{FD99502A-21E4-4E17-8A5B-81486A27C8C1}"/>
    <cellStyle name="Nota 2 2 6 2 2 2 2 3 2" xfId="11318" xr:uid="{1729AA6E-2ADF-4218-825B-E065A124F65C}"/>
    <cellStyle name="Nota 2 2 6 2 2 2 2 3 2 2" xfId="11319" xr:uid="{A6110E24-4F4D-4744-9425-4E26663AF87E}"/>
    <cellStyle name="Nota 2 2 6 2 2 2 2 3 2 2 2" xfId="27566" xr:uid="{3F9F752F-9A07-4635-848F-ECCDEE2E757B}"/>
    <cellStyle name="Nota 2 2 6 2 2 2 2 3 2 3" xfId="44347" xr:uid="{AC9C1D36-77A7-497A-A76D-8C0DBD4FD3EC}"/>
    <cellStyle name="Nota 2 2 6 2 2 2 2 3 3" xfId="11320" xr:uid="{0405C349-790E-4565-8DAE-DCD11C1D056F}"/>
    <cellStyle name="Nota 2 2 6 2 2 2 2 3 3 2" xfId="11321" xr:uid="{A1FF5750-6899-4207-B63E-1191A1D59EE8}"/>
    <cellStyle name="Nota 2 2 6 2 2 2 2 3 3 2 2" xfId="41295" xr:uid="{19E4755C-F8B7-4081-A7F4-3C65C9B7FFDD}"/>
    <cellStyle name="Nota 2 2 6 2 2 2 2 3 3 3" xfId="30262" xr:uid="{9F62869E-1C99-462E-9FA2-A0E083DE11D4}"/>
    <cellStyle name="Nota 2 2 6 2 2 2 2 3 4" xfId="11322" xr:uid="{DD2E928D-EDCC-4AFE-AC4D-8E26FE2D5B42}"/>
    <cellStyle name="Nota 2 2 6 2 2 2 2 3 4 2" xfId="41296" xr:uid="{E3C76814-4178-4D49-A240-11580B8260A0}"/>
    <cellStyle name="Nota 2 2 6 2 2 2 2 3 5" xfId="32807" xr:uid="{DBEBE088-CC48-4057-90A6-734D6C0F7125}"/>
    <cellStyle name="Nota 2 2 6 2 2 2 2 4" xfId="11323" xr:uid="{022F0EBA-002F-41C9-AA02-4FA4257EFF7F}"/>
    <cellStyle name="Nota 2 2 6 2 2 2 2 4 2" xfId="11324" xr:uid="{E1D52FD4-03CB-48C2-94C1-427D5367FF1D}"/>
    <cellStyle name="Nota 2 2 6 2 2 2 2 4 2 2" xfId="47533" xr:uid="{43F1864A-0267-47E5-B3A1-A842AB57EB77}"/>
    <cellStyle name="Nota 2 2 6 2 2 2 2 4 3" xfId="34506" xr:uid="{2D5D5CAC-21B7-4D52-AACC-433AA881ABEE}"/>
    <cellStyle name="Nota 2 2 6 2 2 2 2 5" xfId="11325" xr:uid="{AE0CC1B0-3CBA-4EC6-BA2E-3220097C9580}"/>
    <cellStyle name="Nota 2 2 6 2 2 2 2 5 2" xfId="11326" xr:uid="{E951FEE7-CDD9-48E8-A381-E4AD3FB0F856}"/>
    <cellStyle name="Nota 2 2 6 2 2 2 2 5 2 2" xfId="41297" xr:uid="{61D732FC-8474-4066-90D1-3EF41069B50E}"/>
    <cellStyle name="Nota 2 2 6 2 2 2 2 5 3" xfId="47329" xr:uid="{73047333-A57E-4774-BDD5-2E48499B935A}"/>
    <cellStyle name="Nota 2 2 6 2 2 2 2 6" xfId="11327" xr:uid="{26213628-500A-475D-BAE9-2678F8645583}"/>
    <cellStyle name="Nota 2 2 6 2 2 2 2 6 2" xfId="41298" xr:uid="{33C4B76F-651F-46A3-BFE8-9B7322EE8F16}"/>
    <cellStyle name="Nota 2 2 6 2 2 2 2 7" xfId="31814" xr:uid="{34AF6756-4A53-45D8-B8F6-A2862BAB7B43}"/>
    <cellStyle name="Nota 2 2 6 2 2 2 3" xfId="1855" xr:uid="{BE203DBF-514E-4507-BCD4-0F880CF7881C}"/>
    <cellStyle name="Nota 2 2 6 2 2 2 3 2" xfId="2840" xr:uid="{BA680498-31CB-4911-B3AA-B10CCB1D4C2C}"/>
    <cellStyle name="Nota 2 2 6 2 2 2 3 2 2" xfId="11328" xr:uid="{10C6CAA9-A15F-4A8B-8245-21C6E4B0F774}"/>
    <cellStyle name="Nota 2 2 6 2 2 2 3 2 2 2" xfId="11329" xr:uid="{A2DBFC19-6FA7-4C78-8A5D-8E8D50A8B010}"/>
    <cellStyle name="Nota 2 2 6 2 2 2 3 2 2 2 2" xfId="11330" xr:uid="{87ECCBCD-B00B-41A4-AA14-0542C90C6679}"/>
    <cellStyle name="Nota 2 2 6 2 2 2 3 2 2 2 2 2" xfId="37613" xr:uid="{901E283C-9894-4C5F-B3DC-C5BD022FFD72}"/>
    <cellStyle name="Nota 2 2 6 2 2 2 3 2 2 2 3" xfId="33409" xr:uid="{0FF00959-4B99-42C6-8F77-7C4CE53A0A4B}"/>
    <cellStyle name="Nota 2 2 6 2 2 2 3 2 2 3" xfId="11331" xr:uid="{2CFA8817-2199-44A8-A73D-9B7DDAEFC529}"/>
    <cellStyle name="Nota 2 2 6 2 2 2 3 2 2 3 2" xfId="11332" xr:uid="{5F0586A6-D440-4FD2-8CEB-1983113FE8A5}"/>
    <cellStyle name="Nota 2 2 6 2 2 2 3 2 2 3 2 2" xfId="41299" xr:uid="{71BAAEC3-2BB6-4452-815E-9AD6C7D51859}"/>
    <cellStyle name="Nota 2 2 6 2 2 2 3 2 2 3 3" xfId="34907" xr:uid="{F8C9A639-E55A-4E90-90DF-9918EFC901AA}"/>
    <cellStyle name="Nota 2 2 6 2 2 2 3 2 2 4" xfId="11333" xr:uid="{5BA7D743-3A62-4FC8-A0E5-E9D13777749B}"/>
    <cellStyle name="Nota 2 2 6 2 2 2 3 2 2 4 2" xfId="41300" xr:uid="{807451EF-8D18-41B8-9C59-AB1ED66AA3C7}"/>
    <cellStyle name="Nota 2 2 6 2 2 2 3 2 2 5" xfId="45286" xr:uid="{C554B435-F1E4-4477-B42F-64D093BD5AB8}"/>
    <cellStyle name="Nota 2 2 6 2 2 2 3 2 3" xfId="11334" xr:uid="{F736A74A-2281-4569-8FD6-A55C3E856C36}"/>
    <cellStyle name="Nota 2 2 6 2 2 2 3 2 3 2" xfId="11335" xr:uid="{F8E2A451-734F-4252-B372-11EF50FCFD38}"/>
    <cellStyle name="Nota 2 2 6 2 2 2 3 2 3 2 2" xfId="37605" xr:uid="{CC428E7E-721A-4DF9-B0B1-0FCEB0F841C9}"/>
    <cellStyle name="Nota 2 2 6 2 2 2 3 2 3 3" xfId="33402" xr:uid="{8E79F31C-4CF2-4499-9FAA-3417A0534D60}"/>
    <cellStyle name="Nota 2 2 6 2 2 2 3 2 4" xfId="11336" xr:uid="{5CF85724-9CA7-4EA2-AF05-CA6C227D67F5}"/>
    <cellStyle name="Nota 2 2 6 2 2 2 3 2 4 2" xfId="11337" xr:uid="{0264FD8C-F226-4329-92E3-921F8013D522}"/>
    <cellStyle name="Nota 2 2 6 2 2 2 3 2 4 2 2" xfId="29859" xr:uid="{A400BFE3-D719-4D04-BE3F-A5D5230B4F8E}"/>
    <cellStyle name="Nota 2 2 6 2 2 2 3 2 4 3" xfId="35049" xr:uid="{7A1D4752-7CE8-44F1-8891-8C139283E1A1}"/>
    <cellStyle name="Nota 2 2 6 2 2 2 3 2 5" xfId="11338" xr:uid="{EBA982FB-15D5-4DEA-A46A-ED6BC5FEA146}"/>
    <cellStyle name="Nota 2 2 6 2 2 2 3 2 5 2" xfId="41301" xr:uid="{E57632F9-AA39-40B3-BC18-0FB79B28F503}"/>
    <cellStyle name="Nota 2 2 6 2 2 2 3 2 6" xfId="32403" xr:uid="{F8092C82-8919-4B16-B2C7-32BF7E7CFC20}"/>
    <cellStyle name="Nota 2 2 6 2 2 2 3 3" xfId="11339" xr:uid="{F55A1055-8EBC-4A61-83BE-0708D6A8DE40}"/>
    <cellStyle name="Nota 2 2 6 2 2 2 3 3 2" xfId="11340" xr:uid="{7DC2FE1E-F1B5-4E4B-B140-B9C66B90A6D0}"/>
    <cellStyle name="Nota 2 2 6 2 2 2 3 3 2 2" xfId="11341" xr:uid="{43B56E72-78B5-4456-A56F-8B25FD5906D8}"/>
    <cellStyle name="Nota 2 2 6 2 2 2 3 3 2 2 2" xfId="37576" xr:uid="{5A6D7DEE-A460-4E29-ACA0-FE9B51F5BDFD}"/>
    <cellStyle name="Nota 2 2 6 2 2 2 3 3 2 3" xfId="33365" xr:uid="{455F6896-7157-4478-98E3-7E7DE1C2F2DF}"/>
    <cellStyle name="Nota 2 2 6 2 2 2 3 3 3" xfId="11342" xr:uid="{4932B1FE-A1F8-4844-AF01-B06249325374}"/>
    <cellStyle name="Nota 2 2 6 2 2 2 3 3 3 2" xfId="11343" xr:uid="{CF66D5B8-C4AD-42AE-9702-6A55C2BA0DD4}"/>
    <cellStyle name="Nota 2 2 6 2 2 2 3 3 3 2 2" xfId="31013" xr:uid="{84F6AEE3-B1F4-486D-8430-A8F45FF597A1}"/>
    <cellStyle name="Nota 2 2 6 2 2 2 3 3 3 3" xfId="33700" xr:uid="{EE90C710-9AC0-407D-95B1-33057F7C817E}"/>
    <cellStyle name="Nota 2 2 6 2 2 2 3 3 4" xfId="11344" xr:uid="{C1A6B4E6-DE02-43C5-AFCD-F472B15C476E}"/>
    <cellStyle name="Nota 2 2 6 2 2 2 3 3 4 2" xfId="41302" xr:uid="{96572E29-AA55-433E-A473-5405A44593B4}"/>
    <cellStyle name="Nota 2 2 6 2 2 2 3 3 5" xfId="45820" xr:uid="{396B552E-DF4D-4A9E-921F-04EE331811A1}"/>
    <cellStyle name="Nota 2 2 6 2 2 2 3 4" xfId="11345" xr:uid="{A85AD581-3479-49BE-BB4D-456B22C5D19E}"/>
    <cellStyle name="Nota 2 2 6 2 2 2 3 4 2" xfId="11346" xr:uid="{68185133-E05C-408B-883A-28746E7F9A6D}"/>
    <cellStyle name="Nota 2 2 6 2 2 2 3 4 2 2" xfId="38241" xr:uid="{0DADCDC8-B920-460B-9A1D-2ACA2AEE121D}"/>
    <cellStyle name="Nota 2 2 6 2 2 2 3 4 3" xfId="45181" xr:uid="{74793F6B-8AA0-40C7-867D-49B66A3FA1A4}"/>
    <cellStyle name="Nota 2 2 6 2 2 2 3 5" xfId="11347" xr:uid="{0C940F1A-C660-45A7-92F9-49966A177909}"/>
    <cellStyle name="Nota 2 2 6 2 2 2 3 5 2" xfId="11348" xr:uid="{EE533B0A-5C2A-4380-98BC-EFB098A00AE4}"/>
    <cellStyle name="Nota 2 2 6 2 2 2 3 5 2 2" xfId="41303" xr:uid="{A360EF3D-316E-42BB-A862-10B2F24861F3}"/>
    <cellStyle name="Nota 2 2 6 2 2 2 3 5 3" xfId="26210" xr:uid="{646828FE-1010-4858-806C-21BCB38AC864}"/>
    <cellStyle name="Nota 2 2 6 2 2 2 3 6" xfId="11349" xr:uid="{C36BCF0C-0ACC-421B-8C2E-BAE2ADE558B7}"/>
    <cellStyle name="Nota 2 2 6 2 2 2 3 6 2" xfId="41304" xr:uid="{79A1CB8D-A975-4E8E-B35B-62E50E75DC26}"/>
    <cellStyle name="Nota 2 2 6 2 2 2 3 7" xfId="31963" xr:uid="{71C76417-DE7C-4677-A3C7-53067E005C61}"/>
    <cellStyle name="Nota 2 2 6 2 2 2 4" xfId="2314" xr:uid="{7E003407-D1AC-4A8E-B843-F049CF94A23C}"/>
    <cellStyle name="Nota 2 2 6 2 2 2 4 2" xfId="11350" xr:uid="{249C7E93-17D1-48DA-A16A-20046FF9C8FB}"/>
    <cellStyle name="Nota 2 2 6 2 2 2 4 2 2" xfId="11351" xr:uid="{EAC5FCCD-A9B0-4BCC-9293-056CA9863419}"/>
    <cellStyle name="Nota 2 2 6 2 2 2 4 2 2 2" xfId="11352" xr:uid="{05EE14F8-86CA-46D0-99CF-B8AC9065C110}"/>
    <cellStyle name="Nota 2 2 6 2 2 2 4 2 2 2 2" xfId="38053" xr:uid="{77761D41-F179-4CAB-A674-1798AA00835E}"/>
    <cellStyle name="Nota 2 2 6 2 2 2 4 2 2 3" xfId="33938" xr:uid="{07F5B74C-4FA1-41BB-99C8-2695B9DDA727}"/>
    <cellStyle name="Nota 2 2 6 2 2 2 4 2 3" xfId="11353" xr:uid="{08C8B826-3807-4B52-9996-20E750890E36}"/>
    <cellStyle name="Nota 2 2 6 2 2 2 4 2 3 2" xfId="11354" xr:uid="{6B5141EE-5645-441F-850D-48C9AD43A686}"/>
    <cellStyle name="Nota 2 2 6 2 2 2 4 2 3 2 2" xfId="45396" xr:uid="{2D904912-116B-414A-A51B-72A1A5D8D8C3}"/>
    <cellStyle name="Nota 2 2 6 2 2 2 4 2 3 3" xfId="35904" xr:uid="{1314AFB2-B268-4E79-A18A-1D5FD3577B5D}"/>
    <cellStyle name="Nota 2 2 6 2 2 2 4 2 4" xfId="11355" xr:uid="{C74532F4-4015-450C-AA05-FF853AB3A7D4}"/>
    <cellStyle name="Nota 2 2 6 2 2 2 4 2 4 2" xfId="47650" xr:uid="{897240B6-85CB-4414-AD14-E7201F3EA2D5}"/>
    <cellStyle name="Nota 2 2 6 2 2 2 4 2 5" xfId="33199" xr:uid="{02491F42-CDA2-4A3E-90AF-B8C05BCC161B}"/>
    <cellStyle name="Nota 2 2 6 2 2 2 4 3" xfId="11356" xr:uid="{3ECA5766-5A0D-437B-B4FA-7BF68A6BC9CE}"/>
    <cellStyle name="Nota 2 2 6 2 2 2 4 3 2" xfId="11357" xr:uid="{085117D3-196F-46E8-9ABA-8F3272C0356B}"/>
    <cellStyle name="Nota 2 2 6 2 2 2 4 3 2 2" xfId="46685" xr:uid="{379FC0FA-DF42-4BB9-BB47-85B95A689296}"/>
    <cellStyle name="Nota 2 2 6 2 2 2 4 3 3" xfId="43787" xr:uid="{55C9C0FD-1048-4BE5-AF8F-407B2C00C8A0}"/>
    <cellStyle name="Nota 2 2 6 2 2 2 4 4" xfId="11358" xr:uid="{50AD7275-CD2E-4475-A5D2-DBE12F191B65}"/>
    <cellStyle name="Nota 2 2 6 2 2 2 4 4 2" xfId="11359" xr:uid="{B03FDB21-B9E2-4B2A-B25A-E458203515AB}"/>
    <cellStyle name="Nota 2 2 6 2 2 2 4 4 2 2" xfId="26833" xr:uid="{5D410655-032A-481B-A1A4-DC6DC19CF08F}"/>
    <cellStyle name="Nota 2 2 6 2 2 2 4 4 3" xfId="37297" xr:uid="{89E4BF3E-5AA4-43E0-B789-CF02D2495B4D}"/>
    <cellStyle name="Nota 2 2 6 2 2 2 4 5" xfId="11360" xr:uid="{C2134430-5AF1-4766-B950-45420D5EB496}"/>
    <cellStyle name="Nota 2 2 6 2 2 2 4 5 2" xfId="27621" xr:uid="{66618951-A4FE-4D7C-ADC8-A844A73758E8}"/>
    <cellStyle name="Nota 2 2 6 2 2 2 4 6" xfId="46585" xr:uid="{3FC0F314-CD70-4955-A840-630F0FF57943}"/>
    <cellStyle name="Nota 2 2 6 2 2 2 5" xfId="11361" xr:uid="{86F2F6A6-1BB1-4F1B-B481-58814B1713D6}"/>
    <cellStyle name="Nota 2 2 6 2 2 2 5 2" xfId="11362" xr:uid="{080BCF6F-E2F8-4BBE-A49F-AC67682C2E29}"/>
    <cellStyle name="Nota 2 2 6 2 2 2 5 2 2" xfId="11363" xr:uid="{CB7902F4-EC5B-43F3-896A-A1EC03FD12C7}"/>
    <cellStyle name="Nota 2 2 6 2 2 2 5 2 2 2" xfId="39170" xr:uid="{EAC6018A-206A-4C72-B23C-83D148253E12}"/>
    <cellStyle name="Nota 2 2 6 2 2 2 5 2 3" xfId="28564" xr:uid="{AFE5BF69-294D-428D-95C9-0C9D7B267325}"/>
    <cellStyle name="Nota 2 2 6 2 2 2 5 3" xfId="11364" xr:uid="{B8CBCA8D-E59E-4C1F-8E65-D0DD4F4DA8A6}"/>
    <cellStyle name="Nota 2 2 6 2 2 2 5 3 2" xfId="11365" xr:uid="{9600FF3B-00B8-4CAF-8038-8E406297ECA2}"/>
    <cellStyle name="Nota 2 2 6 2 2 2 5 3 2 2" xfId="47899" xr:uid="{191E1087-AA35-4C5D-BFC8-E8D038FFFAAB}"/>
    <cellStyle name="Nota 2 2 6 2 2 2 5 3 3" xfId="37018" xr:uid="{C2F8B26F-4DF3-4ED9-98D3-EFD4F444B6B7}"/>
    <cellStyle name="Nota 2 2 6 2 2 2 5 4" xfId="11366" xr:uid="{42EF2360-C235-4F4A-8FC6-DB45D4962549}"/>
    <cellStyle name="Nota 2 2 6 2 2 2 5 4 2" xfId="27245" xr:uid="{DE7CD17F-24C5-4E11-B40A-2947D7FF7E02}"/>
    <cellStyle name="Nota 2 2 6 2 2 2 5 5" xfId="32646" xr:uid="{F62F3087-5787-43F1-8A95-139C4AB99F02}"/>
    <cellStyle name="Nota 2 2 6 2 2 2 6" xfId="11367" xr:uid="{63A6F572-C272-4CAA-926E-75C3C0969FB0}"/>
    <cellStyle name="Nota 2 2 6 2 2 2 6 2" xfId="11368" xr:uid="{BBC83F45-DB15-4F17-BA13-293CED2B9804}"/>
    <cellStyle name="Nota 2 2 6 2 2 2 6 2 2" xfId="46033" xr:uid="{AB40E946-03A3-427C-987D-9253C9214E9C}"/>
    <cellStyle name="Nota 2 2 6 2 2 2 6 3" xfId="34097" xr:uid="{52A31E8A-99D2-4405-A59C-D9637D5DE351}"/>
    <cellStyle name="Nota 2 2 6 2 2 2 7" xfId="11369" xr:uid="{78C8EE0A-1AD3-47CB-9FA6-4B303A81F297}"/>
    <cellStyle name="Nota 2 2 6 2 2 2 7 2" xfId="11370" xr:uid="{8A94EFFC-9AAE-4525-AE0A-F2EEC10795D6}"/>
    <cellStyle name="Nota 2 2 6 2 2 2 7 2 2" xfId="41305" xr:uid="{F81C573F-1F9E-4A40-A962-9A8A56CFE4BD}"/>
    <cellStyle name="Nota 2 2 6 2 2 2 7 3" xfId="46239" xr:uid="{C0236855-7A76-4678-B972-69CF60F3CA6A}"/>
    <cellStyle name="Nota 2 2 6 2 2 2 8" xfId="11371" xr:uid="{DE508014-C569-43DB-BE2A-7C482F0998D8}"/>
    <cellStyle name="Nota 2 2 6 2 2 2 8 2" xfId="41306" xr:uid="{28661107-43D6-4CC9-A017-BB562E9EAF63}"/>
    <cellStyle name="Nota 2 2 6 2 2 2 9" xfId="28502" xr:uid="{66D96F4D-B03C-497A-AD10-27DD6733ACAD}"/>
    <cellStyle name="Nota 2 2 6 2 2 3" xfId="1514" xr:uid="{FF203A5A-CD4E-4FB2-8A88-5BA853646013}"/>
    <cellStyle name="Nota 2 2 6 2 2 3 2" xfId="1776" xr:uid="{B4F78189-6542-4DC5-976E-79B4DF020353}"/>
    <cellStyle name="Nota 2 2 6 2 2 3 2 2" xfId="2761" xr:uid="{CE1F0C10-9FD1-4DEA-A417-87C735CD3BFB}"/>
    <cellStyle name="Nota 2 2 6 2 2 3 2 2 2" xfId="11372" xr:uid="{1924069D-428E-4761-A581-375283A41CEF}"/>
    <cellStyle name="Nota 2 2 6 2 2 3 2 2 2 2" xfId="11373" xr:uid="{7F153483-7B0C-42EC-BAA8-AF70712823A3}"/>
    <cellStyle name="Nota 2 2 6 2 2 3 2 2 2 2 2" xfId="11374" xr:uid="{3BD10E17-D215-4232-8E98-719604C7161F}"/>
    <cellStyle name="Nota 2 2 6 2 2 3 2 2 2 2 2 2" xfId="28864" xr:uid="{398314FD-2FE4-4BE2-9BC5-DB3E4A4C8DB3}"/>
    <cellStyle name="Nota 2 2 6 2 2 3 2 2 2 2 3" xfId="33666" xr:uid="{2CD44022-1037-4907-8825-BC481AE98BAD}"/>
    <cellStyle name="Nota 2 2 6 2 2 3 2 2 2 3" xfId="11375" xr:uid="{9345F95A-FA3F-4CE0-89D9-7809EE7A57F7}"/>
    <cellStyle name="Nota 2 2 6 2 2 3 2 2 2 3 2" xfId="11376" xr:uid="{512AD033-2BA4-4960-A210-3A8E67F4654B}"/>
    <cellStyle name="Nota 2 2 6 2 2 3 2 2 2 3 2 2" xfId="28559" xr:uid="{CE0D8785-93D8-465D-95DF-C29BB06CC5DE}"/>
    <cellStyle name="Nota 2 2 6 2 2 3 2 2 2 3 3" xfId="45605" xr:uid="{382598E4-DFB4-4D7A-B3C5-551E5AE1D97F}"/>
    <cellStyle name="Nota 2 2 6 2 2 3 2 2 2 4" xfId="11377" xr:uid="{B626A48E-3528-431C-8456-3A2BC72A2D4C}"/>
    <cellStyle name="Nota 2 2 6 2 2 3 2 2 2 4 2" xfId="28658" xr:uid="{B024972E-C9F3-4DE3-B5CD-EC9DBA6FB60A}"/>
    <cellStyle name="Nota 2 2 6 2 2 3 2 2 2 5" xfId="29910" xr:uid="{C8500768-B459-479F-8FB8-C45726D7452D}"/>
    <cellStyle name="Nota 2 2 6 2 2 3 2 2 3" xfId="11378" xr:uid="{6E610A08-444C-4440-AE19-1EEA97B13F34}"/>
    <cellStyle name="Nota 2 2 6 2 2 3 2 2 3 2" xfId="11379" xr:uid="{7C3FD5D9-9808-4C96-80F8-DB96333D5CF9}"/>
    <cellStyle name="Nota 2 2 6 2 2 3 2 2 3 2 2" xfId="47237" xr:uid="{21083892-D0CF-4942-B0B2-96D4A70ACC04}"/>
    <cellStyle name="Nota 2 2 6 2 2 3 2 2 3 3" xfId="27883" xr:uid="{7BB7DC2A-0277-494D-8150-33148C476C54}"/>
    <cellStyle name="Nota 2 2 6 2 2 3 2 2 4" xfId="11380" xr:uid="{B692DC9E-1A19-4001-90C7-0748FFF3CAE6}"/>
    <cellStyle name="Nota 2 2 6 2 2 3 2 2 4 2" xfId="11381" xr:uid="{6E12FCBD-FD1B-4DD5-BF0D-E37AC4417247}"/>
    <cellStyle name="Nota 2 2 6 2 2 3 2 2 4 2 2" xfId="29459" xr:uid="{967C7B48-E096-4ED7-9BB2-FA789C4444B3}"/>
    <cellStyle name="Nota 2 2 6 2 2 3 2 2 4 3" xfId="35783" xr:uid="{92580546-AB4E-4CD7-96CE-7951F0D68370}"/>
    <cellStyle name="Nota 2 2 6 2 2 3 2 2 5" xfId="11382" xr:uid="{286F94BC-0C18-423F-86E3-245243675A09}"/>
    <cellStyle name="Nota 2 2 6 2 2 3 2 2 5 2" xfId="41307" xr:uid="{8FA2558A-2897-40E3-8F32-52D0D4B023B2}"/>
    <cellStyle name="Nota 2 2 6 2 2 3 2 2 6" xfId="47952" xr:uid="{1825EE6C-74FA-4C78-9F63-ACA50191499A}"/>
    <cellStyle name="Nota 2 2 6 2 2 3 2 3" xfId="11383" xr:uid="{7B92668E-AE61-4FF6-BC14-8C9FE0B4C9E9}"/>
    <cellStyle name="Nota 2 2 6 2 2 3 2 3 2" xfId="11384" xr:uid="{41D1BB9F-827B-4A44-821D-30AB43A2FE5D}"/>
    <cellStyle name="Nota 2 2 6 2 2 3 2 3 2 2" xfId="11385" xr:uid="{D1BF8A91-FD53-49CB-83E2-BF50207718A7}"/>
    <cellStyle name="Nota 2 2 6 2 2 3 2 3 2 2 2" xfId="39251" xr:uid="{A579E7DD-4757-4F38-95A3-84A43812241A}"/>
    <cellStyle name="Nota 2 2 6 2 2 3 2 3 2 3" xfId="35320" xr:uid="{A2DD4608-45B2-4031-BBAC-6CCF64CD9544}"/>
    <cellStyle name="Nota 2 2 6 2 2 3 2 3 3" xfId="11386" xr:uid="{03130519-D208-4A3E-ACD8-15D06D497C90}"/>
    <cellStyle name="Nota 2 2 6 2 2 3 2 3 3 2" xfId="11387" xr:uid="{C9CD0891-2FCB-484E-AB3C-4D9386A75CBE}"/>
    <cellStyle name="Nota 2 2 6 2 2 3 2 3 3 2 2" xfId="41308" xr:uid="{7E4431E9-057C-4FF1-8453-62AFD3AECA4B}"/>
    <cellStyle name="Nota 2 2 6 2 2 3 2 3 3 3" xfId="30529" xr:uid="{3710F709-FE09-4094-ADD7-56A706EB2C4A}"/>
    <cellStyle name="Nota 2 2 6 2 2 3 2 3 4" xfId="11388" xr:uid="{A46EF7F4-E6DB-4A2E-B63B-98F58F0EE19B}"/>
    <cellStyle name="Nota 2 2 6 2 2 3 2 3 4 2" xfId="41309" xr:uid="{5C8E4D62-741A-4836-9276-09CDCC044139}"/>
    <cellStyle name="Nota 2 2 6 2 2 3 2 3 5" xfId="32885" xr:uid="{9EAB4431-17C6-482C-8DBA-0F03D92657C8}"/>
    <cellStyle name="Nota 2 2 6 2 2 3 2 4" xfId="11389" xr:uid="{3D0D0149-7EEF-468A-BF73-E69F3660686A}"/>
    <cellStyle name="Nota 2 2 6 2 2 3 2 4 2" xfId="11390" xr:uid="{F4D4D7E8-DFBE-492C-BC53-B7322ECE2CBC}"/>
    <cellStyle name="Nota 2 2 6 2 2 3 2 4 2 2" xfId="38206" xr:uid="{9CE212DE-6FA0-47C6-8DD7-A8649FCF6D7E}"/>
    <cellStyle name="Nota 2 2 6 2 2 3 2 4 3" xfId="34124" xr:uid="{2CF2562E-5B24-445C-BC58-A4E8186392CA}"/>
    <cellStyle name="Nota 2 2 6 2 2 3 2 5" xfId="11391" xr:uid="{E0A5E9AA-5FD9-4C54-A8AC-01F98FF257C2}"/>
    <cellStyle name="Nota 2 2 6 2 2 3 2 5 2" xfId="11392" xr:uid="{85C503C6-A487-437A-B948-6BF97512A84A}"/>
    <cellStyle name="Nota 2 2 6 2 2 3 2 5 2 2" xfId="41310" xr:uid="{E873C334-569F-421E-85CD-8D85DA33F94A}"/>
    <cellStyle name="Nota 2 2 6 2 2 3 2 5 3" xfId="28030" xr:uid="{2C975310-E58F-40E6-803B-B2C8CD19438C}"/>
    <cellStyle name="Nota 2 2 6 2 2 3 2 6" xfId="11393" xr:uid="{B5E7B567-3D20-44CE-9E20-35F91A1E3CAF}"/>
    <cellStyle name="Nota 2 2 6 2 2 3 2 6 2" xfId="41311" xr:uid="{B6CC522C-25EC-422E-A92F-178D3DD429CF}"/>
    <cellStyle name="Nota 2 2 6 2 2 3 2 7" xfId="47887" xr:uid="{E4CC60D9-CC85-42C7-B72B-32EA0167D733}"/>
    <cellStyle name="Nota 2 2 6 2 2 3 3" xfId="2505" xr:uid="{3EFE6A68-8FC4-4F3E-9A0F-521BDCE05D01}"/>
    <cellStyle name="Nota 2 2 6 2 2 3 3 2" xfId="11394" xr:uid="{B449CBEA-1F9A-471F-A731-4CF13318A88B}"/>
    <cellStyle name="Nota 2 2 6 2 2 3 3 2 2" xfId="11395" xr:uid="{826BC98F-C298-4A9F-B3D4-C9D96053A6BD}"/>
    <cellStyle name="Nota 2 2 6 2 2 3 3 2 2 2" xfId="11396" xr:uid="{4DDA41D9-2686-460D-AE6E-C697F67EA950}"/>
    <cellStyle name="Nota 2 2 6 2 2 3 3 2 2 2 2" xfId="45796" xr:uid="{8C1832F4-2F31-439B-ACF6-C739C1FACCBA}"/>
    <cellStyle name="Nota 2 2 6 2 2 3 3 2 2 3" xfId="47571" xr:uid="{1B3834F4-209E-4477-BC24-63A7CB565274}"/>
    <cellStyle name="Nota 2 2 6 2 2 3 3 2 3" xfId="11397" xr:uid="{51339F3C-8815-4EC3-B469-0121EA9F4BBE}"/>
    <cellStyle name="Nota 2 2 6 2 2 3 3 2 3 2" xfId="11398" xr:uid="{BB042962-D69F-4F2B-987D-F1EFEA0F6534}"/>
    <cellStyle name="Nota 2 2 6 2 2 3 3 2 3 2 2" xfId="41312" xr:uid="{41769BD3-7B49-4582-AC11-BF20D8C81CD4}"/>
    <cellStyle name="Nota 2 2 6 2 2 3 3 2 3 3" xfId="47934" xr:uid="{7ABEBAF3-895D-46B0-91A8-7A11A48A6A34}"/>
    <cellStyle name="Nota 2 2 6 2 2 3 3 2 4" xfId="11399" xr:uid="{FD340B93-CF79-44A8-B000-1A7570224003}"/>
    <cellStyle name="Nota 2 2 6 2 2 3 3 2 4 2" xfId="41313" xr:uid="{2B5A8C85-E98E-436E-9479-4849C8D2DE81}"/>
    <cellStyle name="Nota 2 2 6 2 2 3 3 2 5" xfId="33312" xr:uid="{83F84603-DD7C-4243-9886-9C78E434E2FC}"/>
    <cellStyle name="Nota 2 2 6 2 2 3 3 3" xfId="11400" xr:uid="{C02CA940-BE97-475B-942C-22DF93469C24}"/>
    <cellStyle name="Nota 2 2 6 2 2 3 3 3 2" xfId="11401" xr:uid="{FD413309-0116-4DEB-8D04-550FAF8BAA5B}"/>
    <cellStyle name="Nota 2 2 6 2 2 3 3 3 2 2" xfId="28846" xr:uid="{BF609344-594C-45D9-A75B-7491A7F6B2E4}"/>
    <cellStyle name="Nota 2 2 6 2 2 3 3 3 3" xfId="25669" xr:uid="{A284A5CE-6679-47A0-BCB1-B44616284227}"/>
    <cellStyle name="Nota 2 2 6 2 2 3 3 4" xfId="11402" xr:uid="{FA6895FF-156A-4124-9DBA-2E7B3BC66FFC}"/>
    <cellStyle name="Nota 2 2 6 2 2 3 3 4 2" xfId="11403" xr:uid="{0C624040-2325-45F0-A5F2-604103F5BC97}"/>
    <cellStyle name="Nota 2 2 6 2 2 3 3 4 2 2" xfId="41314" xr:uid="{DC7D89DF-1858-4E77-87EC-83B881C5726B}"/>
    <cellStyle name="Nota 2 2 6 2 2 3 3 4 3" xfId="37027" xr:uid="{3A93EFF4-5F3A-412A-937E-2825059D38D3}"/>
    <cellStyle name="Nota 2 2 6 2 2 3 3 5" xfId="11404" xr:uid="{E4A26418-2B10-4109-97E8-CDBA94DF20A1}"/>
    <cellStyle name="Nota 2 2 6 2 2 3 3 5 2" xfId="41315" xr:uid="{7393A18B-33FF-4073-AEC7-E58AB55C30CD}"/>
    <cellStyle name="Nota 2 2 6 2 2 3 3 6" xfId="49307" xr:uid="{84F144B1-CBB9-44A8-A0CB-F99E0D006276}"/>
    <cellStyle name="Nota 2 2 6 2 2 3 4" xfId="11405" xr:uid="{C3048112-1BC1-4268-93EC-5B8B897A3F37}"/>
    <cellStyle name="Nota 2 2 6 2 2 3 4 2" xfId="11406" xr:uid="{EAAF82CF-6142-4B76-A59B-7674134854B7}"/>
    <cellStyle name="Nota 2 2 6 2 2 3 4 2 2" xfId="11407" xr:uid="{2DE7024A-96A6-40D4-98DE-F958BDBB0304}"/>
    <cellStyle name="Nota 2 2 6 2 2 3 4 2 2 2" xfId="45837" xr:uid="{B1B8762C-0102-4B0A-A5A2-2C19177DADF5}"/>
    <cellStyle name="Nota 2 2 6 2 2 3 4 2 3" xfId="35365" xr:uid="{5F2AC23B-98FC-415D-8CE5-2E675FF85662}"/>
    <cellStyle name="Nota 2 2 6 2 2 3 4 3" xfId="11408" xr:uid="{EF0BD45B-494D-4226-8BAB-795D98C38EE4}"/>
    <cellStyle name="Nota 2 2 6 2 2 3 4 3 2" xfId="11409" xr:uid="{730B58BA-4249-42E5-B22B-7E8435F122F6}"/>
    <cellStyle name="Nota 2 2 6 2 2 3 4 3 2 2" xfId="41316" xr:uid="{624485E3-0124-4971-955D-12919F9ABD2A}"/>
    <cellStyle name="Nota 2 2 6 2 2 3 4 3 3" xfId="37130" xr:uid="{37A418A6-2CEF-4175-A996-A8DEF4C34ADE}"/>
    <cellStyle name="Nota 2 2 6 2 2 3 4 4" xfId="11410" xr:uid="{6A42EFC6-B5E6-4622-A90B-ABDA5D25B672}"/>
    <cellStyle name="Nota 2 2 6 2 2 3 4 4 2" xfId="30393" xr:uid="{F6780088-198F-448E-AC70-F9EA5F7D25E9}"/>
    <cellStyle name="Nota 2 2 6 2 2 3 4 5" xfId="26885" xr:uid="{67FE59FF-C556-4CB8-B4C3-3AAB084C9E73}"/>
    <cellStyle name="Nota 2 2 6 2 2 3 5" xfId="11411" xr:uid="{BF37664D-BFAB-4F4B-BCBF-4DC75064C478}"/>
    <cellStyle name="Nota 2 2 6 2 2 3 5 2" xfId="11412" xr:uid="{54E34732-E7B1-4ED7-A2FE-483027248817}"/>
    <cellStyle name="Nota 2 2 6 2 2 3 5 2 2" xfId="27138" xr:uid="{63BF2793-F350-4370-9BE2-DEC79F237ABB}"/>
    <cellStyle name="Nota 2 2 6 2 2 3 5 3" xfId="45633" xr:uid="{E7B5CD1B-8D39-487B-BFDE-8826E6B74C98}"/>
    <cellStyle name="Nota 2 2 6 2 2 3 6" xfId="11413" xr:uid="{DF92E4D2-B671-4939-B61C-472562102355}"/>
    <cellStyle name="Nota 2 2 6 2 2 3 6 2" xfId="11414" xr:uid="{DB3793B2-B1F5-41ED-8894-A83F39A1958A}"/>
    <cellStyle name="Nota 2 2 6 2 2 3 6 2 2" xfId="30630" xr:uid="{73613D93-426F-4C52-9EC1-55BCDF7DDF98}"/>
    <cellStyle name="Nota 2 2 6 2 2 3 6 3" xfId="37262" xr:uid="{35603A36-C561-4F80-ACAD-FD76F07A4EEB}"/>
    <cellStyle name="Nota 2 2 6 2 2 3 7" xfId="11415" xr:uid="{8CBDB2F1-11A9-4756-92F7-01EEDD978526}"/>
    <cellStyle name="Nota 2 2 6 2 2 3 7 2" xfId="30813" xr:uid="{F892E30D-134D-46D9-9B13-168F596D41BC}"/>
    <cellStyle name="Nota 2 2 6 2 2 3 8" xfId="31591" xr:uid="{1DC2297A-AA07-4BA7-BCF8-C6A861FA7DB3}"/>
    <cellStyle name="Nota 2 2 6 2 2 4" xfId="1434" xr:uid="{C4B8FC5B-5C60-4A5F-AEBF-4FFBF118C77F}"/>
    <cellStyle name="Nota 2 2 6 2 2 4 2" xfId="2425" xr:uid="{C22E106A-3A2B-4D4C-838F-29E3BC6AE5A1}"/>
    <cellStyle name="Nota 2 2 6 2 2 4 2 2" xfId="11416" xr:uid="{C299F8F6-0094-447C-AFF2-4DA886294E6D}"/>
    <cellStyle name="Nota 2 2 6 2 2 4 2 2 2" xfId="11417" xr:uid="{C7EDA89A-51CF-44E4-9728-9C3FE73AE1A9}"/>
    <cellStyle name="Nota 2 2 6 2 2 4 2 2 2 2" xfId="11418" xr:uid="{6B463E86-52CC-45A4-A133-2EDC5DD7F8FF}"/>
    <cellStyle name="Nota 2 2 6 2 2 4 2 2 2 2 2" xfId="28310" xr:uid="{99F704F7-E967-443C-8701-ACF9C6A4125B}"/>
    <cellStyle name="Nota 2 2 6 2 2 4 2 2 2 3" xfId="34372" xr:uid="{FBDEA66B-490D-4172-BF17-CC8C1B74D537}"/>
    <cellStyle name="Nota 2 2 6 2 2 4 2 2 3" xfId="11419" xr:uid="{2AAB5EF5-0958-4ED7-8A4A-42E89B6A41E4}"/>
    <cellStyle name="Nota 2 2 6 2 2 4 2 2 3 2" xfId="11420" xr:uid="{2E19D5F9-8BA9-4EDD-872C-817D68F3ABB4}"/>
    <cellStyle name="Nota 2 2 6 2 2 4 2 2 3 2 2" xfId="31300" xr:uid="{F989F8F6-A988-4670-A89E-D319DA496FE8}"/>
    <cellStyle name="Nota 2 2 6 2 2 4 2 2 3 3" xfId="47372" xr:uid="{B07FB16A-E492-43FD-8784-409E0F931F2D}"/>
    <cellStyle name="Nota 2 2 6 2 2 4 2 2 4" xfId="11421" xr:uid="{52D55B41-5BF0-4754-BB8A-045851AF2CE9}"/>
    <cellStyle name="Nota 2 2 6 2 2 4 2 2 4 2" xfId="41317" xr:uid="{7FF13D8E-460C-49D2-A235-8449BE5B04CC}"/>
    <cellStyle name="Nota 2 2 6 2 2 4 2 2 5" xfId="33262" xr:uid="{DA257FA7-1A2C-43D2-B8F2-D878B7C2C605}"/>
    <cellStyle name="Nota 2 2 6 2 2 4 2 3" xfId="11422" xr:uid="{F1D402D9-EFB1-4430-A849-0643DFF7C9BE}"/>
    <cellStyle name="Nota 2 2 6 2 2 4 2 3 2" xfId="11423" xr:uid="{ACF31ED1-7239-4C45-A525-2946078E2017}"/>
    <cellStyle name="Nota 2 2 6 2 2 4 2 3 2 2" xfId="45122" xr:uid="{D9D80749-0CE4-4684-9B84-DE1FE361CBF6}"/>
    <cellStyle name="Nota 2 2 6 2 2 4 2 3 3" xfId="25887" xr:uid="{9E69906C-924D-4F93-888E-847179C6175C}"/>
    <cellStyle name="Nota 2 2 6 2 2 4 2 4" xfId="11424" xr:uid="{5BE764DB-FF6E-4CD2-9E21-0547A4DEB209}"/>
    <cellStyle name="Nota 2 2 6 2 2 4 2 4 2" xfId="11425" xr:uid="{4E96ECF0-8297-444A-BDA7-DA9719C95795}"/>
    <cellStyle name="Nota 2 2 6 2 2 4 2 4 2 2" xfId="41318" xr:uid="{00387B3F-A820-407A-ADDB-1D13FEC60BC7}"/>
    <cellStyle name="Nota 2 2 6 2 2 4 2 4 3" xfId="37456" xr:uid="{54A8FB77-C53D-4EAE-9552-C7316286D86B}"/>
    <cellStyle name="Nota 2 2 6 2 2 4 2 5" xfId="11426" xr:uid="{F16C7BF0-E416-49CB-8D03-9D2CD8C5DD68}"/>
    <cellStyle name="Nota 2 2 6 2 2 4 2 5 2" xfId="48437" xr:uid="{66E15560-E963-473A-A4C6-01817A89BB6F}"/>
    <cellStyle name="Nota 2 2 6 2 2 4 2 6" xfId="49287" xr:uid="{D948294D-9885-42E1-8751-43854AB69D6F}"/>
    <cellStyle name="Nota 2 2 6 2 2 4 3" xfId="11427" xr:uid="{D6BD85C8-1A2F-4F44-9FA4-07BD84BC3ED2}"/>
    <cellStyle name="Nota 2 2 6 2 2 4 3 2" xfId="11428" xr:uid="{2CAC2F39-A4D6-4DE0-BAE5-A82EB195D58A}"/>
    <cellStyle name="Nota 2 2 6 2 2 4 3 2 2" xfId="11429" xr:uid="{FD5C2702-2D6E-477A-9ACA-6B670B341F7F}"/>
    <cellStyle name="Nota 2 2 6 2 2 4 3 2 2 2" xfId="26018" xr:uid="{6C5093A9-55B8-429E-A633-1FA3308DE8ED}"/>
    <cellStyle name="Nota 2 2 6 2 2 4 3 2 3" xfId="26533" xr:uid="{91DA0176-DA99-4A12-9015-9E397D039867}"/>
    <cellStyle name="Nota 2 2 6 2 2 4 3 3" xfId="11430" xr:uid="{F728C8B8-D8D7-41E6-97F8-8DA29AE1BCD4}"/>
    <cellStyle name="Nota 2 2 6 2 2 4 3 3 2" xfId="11431" xr:uid="{60DA43F2-746D-4E42-B98C-F97FFFA70497}"/>
    <cellStyle name="Nota 2 2 6 2 2 4 3 3 2 2" xfId="44720" xr:uid="{E0CDF2B8-3B7D-41F0-A68F-680DF345C9C2}"/>
    <cellStyle name="Nota 2 2 6 2 2 4 3 3 3" xfId="36215" xr:uid="{C5489D64-AE47-4DA5-88F9-54316F1EA03C}"/>
    <cellStyle name="Nota 2 2 6 2 2 4 3 4" xfId="11432" xr:uid="{8D1664AF-8DE7-48B2-A922-A49594AD7A3E}"/>
    <cellStyle name="Nota 2 2 6 2 2 4 3 4 2" xfId="41319" xr:uid="{CAACFE47-13FC-4716-B2A2-539F2C0C9836}"/>
    <cellStyle name="Nota 2 2 6 2 2 4 3 5" xfId="43645" xr:uid="{9D7EDF74-FD8D-46FF-B508-C84F08EE6C5D}"/>
    <cellStyle name="Nota 2 2 6 2 2 4 4" xfId="11433" xr:uid="{E5E97D94-82A6-422C-B799-F3312BEE347B}"/>
    <cellStyle name="Nota 2 2 6 2 2 4 4 2" xfId="11434" xr:uid="{5995865B-5A88-4B11-B09F-66C2240ECE34}"/>
    <cellStyle name="Nota 2 2 6 2 2 4 4 2 2" xfId="39227" xr:uid="{2B6E59A5-9B1E-4EBE-8ABF-3D988E88C0E4}"/>
    <cellStyle name="Nota 2 2 6 2 2 4 4 3" xfId="35291" xr:uid="{D54D3A25-85BC-41E3-8845-08BA94481955}"/>
    <cellStyle name="Nota 2 2 6 2 2 4 5" xfId="11435" xr:uid="{78D78D55-F4DA-41F8-8595-24DD1D7C1B15}"/>
    <cellStyle name="Nota 2 2 6 2 2 4 5 2" xfId="11436" xr:uid="{1479DC8C-091F-4C87-ABED-14C2062EC247}"/>
    <cellStyle name="Nota 2 2 6 2 2 4 5 2 2" xfId="41320" xr:uid="{EF5B964E-02F2-4789-A597-AAC43F2FE1D0}"/>
    <cellStyle name="Nota 2 2 6 2 2 4 5 3" xfId="47378" xr:uid="{FF7B8FB0-72C1-46F5-9717-360B1B9A50C3}"/>
    <cellStyle name="Nota 2 2 6 2 2 4 6" xfId="11437" xr:uid="{DEC3078E-0468-4401-9C27-EAD381257E06}"/>
    <cellStyle name="Nota 2 2 6 2 2 4 6 2" xfId="45207" xr:uid="{22B2F7D0-E51C-4608-A955-10F1203A06FD}"/>
    <cellStyle name="Nota 2 2 6 2 2 4 7" xfId="31762" xr:uid="{FC46B5DA-35BC-4318-A2F0-8C7D2594CD3B}"/>
    <cellStyle name="Nota 2 2 6 2 2 5" xfId="1696" xr:uid="{B028D611-23A0-496E-8118-8E802260FAA8}"/>
    <cellStyle name="Nota 2 2 6 2 2 5 2" xfId="2681" xr:uid="{3FA8E0D1-16D2-4408-BD3F-588DB6A92F09}"/>
    <cellStyle name="Nota 2 2 6 2 2 5 2 2" xfId="11438" xr:uid="{086FDBEB-7979-4876-B73F-6103DD2EE853}"/>
    <cellStyle name="Nota 2 2 6 2 2 5 2 2 2" xfId="11439" xr:uid="{50AB345B-8473-4205-9FB0-9DE143EB2971}"/>
    <cellStyle name="Nota 2 2 6 2 2 5 2 2 2 2" xfId="11440" xr:uid="{A89CA944-6566-4AD6-8F63-3552A1955450}"/>
    <cellStyle name="Nota 2 2 6 2 2 5 2 2 2 2 2" xfId="46034" xr:uid="{55C1C16E-A521-40D9-B09A-36B48466BD4A}"/>
    <cellStyle name="Nota 2 2 6 2 2 5 2 2 2 3" xfId="33641" xr:uid="{4D90FF30-4823-4315-8B9A-C58F86775A50}"/>
    <cellStyle name="Nota 2 2 6 2 2 5 2 2 3" xfId="11441" xr:uid="{C7018C7F-663B-4487-B9EF-F6112B62D542}"/>
    <cellStyle name="Nota 2 2 6 2 2 5 2 2 3 2" xfId="11442" xr:uid="{1290D7CF-62FB-48D6-9ADB-54DA6D9177A6}"/>
    <cellStyle name="Nota 2 2 6 2 2 5 2 2 3 2 2" xfId="45851" xr:uid="{BB2B1DB7-5171-4CFB-B92B-9B594FE65E35}"/>
    <cellStyle name="Nota 2 2 6 2 2 5 2 2 3 3" xfId="35041" xr:uid="{0F0A9AE7-6B2D-46BE-8DB0-22A8FA041DC9}"/>
    <cellStyle name="Nota 2 2 6 2 2 5 2 2 4" xfId="11443" xr:uid="{82F1E80E-91A0-4CC4-B2EF-2F789586333C}"/>
    <cellStyle name="Nota 2 2 6 2 2 5 2 2 4 2" xfId="41321" xr:uid="{5D19A0F0-5364-429C-A878-F651EB26A2CC}"/>
    <cellStyle name="Nota 2 2 6 2 2 5 2 2 5" xfId="30166" xr:uid="{D399CC6A-5715-4F2D-8EC5-D9F94D7BF276}"/>
    <cellStyle name="Nota 2 2 6 2 2 5 2 3" xfId="11444" xr:uid="{F767B1F5-86DB-4A97-ACD3-3DCE6175F9BF}"/>
    <cellStyle name="Nota 2 2 6 2 2 5 2 3 2" xfId="11445" xr:uid="{AE6C4E10-5BF3-49F0-B8F4-D0D71F377ACB}"/>
    <cellStyle name="Nota 2 2 6 2 2 5 2 3 2 2" xfId="39615" xr:uid="{61804A17-E8CB-4A01-9CC6-6F9E041067CC}"/>
    <cellStyle name="Nota 2 2 6 2 2 5 2 3 3" xfId="48020" xr:uid="{9C1AB06F-0893-4276-BB4C-078EC71C4401}"/>
    <cellStyle name="Nota 2 2 6 2 2 5 2 4" xfId="11446" xr:uid="{DB3E7D24-C457-4625-AB2D-430568D982D5}"/>
    <cellStyle name="Nota 2 2 6 2 2 5 2 4 2" xfId="11447" xr:uid="{8D9A86F6-7A59-4D18-891B-EC81A0F3ECF7}"/>
    <cellStyle name="Nota 2 2 6 2 2 5 2 4 2 2" xfId="41322" xr:uid="{6863E048-2455-4972-9F01-49A583779C8F}"/>
    <cellStyle name="Nota 2 2 6 2 2 5 2 4 3" xfId="37554" xr:uid="{C089A781-C6DD-44E9-ABD8-B100D6990B5A}"/>
    <cellStyle name="Nota 2 2 6 2 2 5 2 5" xfId="11448" xr:uid="{48B15C52-2B33-4CA1-8554-95BC7480DA8C}"/>
    <cellStyle name="Nota 2 2 6 2 2 5 2 5 2" xfId="41323" xr:uid="{FF0C8447-62D8-471A-BF6D-23C27EBB8E0D}"/>
    <cellStyle name="Nota 2 2 6 2 2 5 2 6" xfId="45641" xr:uid="{0381A43E-8013-4920-83FC-2D2413A5E277}"/>
    <cellStyle name="Nota 2 2 6 2 2 5 3" xfId="11449" xr:uid="{727527B3-EB82-4C5D-B607-E31308B4CA50}"/>
    <cellStyle name="Nota 2 2 6 2 2 5 3 2" xfId="11450" xr:uid="{2570E59A-B580-4732-9A3F-E97D14651ADD}"/>
    <cellStyle name="Nota 2 2 6 2 2 5 3 2 2" xfId="11451" xr:uid="{1FA6C31A-7A75-44FF-8CCC-CC73B7B5E641}"/>
    <cellStyle name="Nota 2 2 6 2 2 5 3 2 2 2" xfId="38857" xr:uid="{F0549D3D-8007-423E-A8AB-B1EBB90A1A7C}"/>
    <cellStyle name="Nota 2 2 6 2 2 5 3 2 3" xfId="48162" xr:uid="{DD52390F-1008-4785-9342-E7A61AEF2A9B}"/>
    <cellStyle name="Nota 2 2 6 2 2 5 3 3" xfId="11452" xr:uid="{0F0A3961-DF4E-47F3-9728-E7D9974ACECB}"/>
    <cellStyle name="Nota 2 2 6 2 2 5 3 3 2" xfId="11453" xr:uid="{B211042A-DE26-4D69-9C05-EDBCD21FB8D5}"/>
    <cellStyle name="Nota 2 2 6 2 2 5 3 3 2 2" xfId="41324" xr:uid="{E1E0CC8F-4C89-4B73-BE39-874F1024D6A6}"/>
    <cellStyle name="Nota 2 2 6 2 2 5 3 3 3" xfId="36616" xr:uid="{966B2631-DE0C-443A-B4A7-F932BA81D3F6}"/>
    <cellStyle name="Nota 2 2 6 2 2 5 3 4" xfId="11454" xr:uid="{468ECDA2-8B6F-44BA-825A-886F18CD879E}"/>
    <cellStyle name="Nota 2 2 6 2 2 5 3 4 2" xfId="41325" xr:uid="{9907AE57-8D52-433D-AF61-C18A9D45C203}"/>
    <cellStyle name="Nota 2 2 6 2 2 5 3 5" xfId="49097" xr:uid="{0B218FCC-C845-4AE5-B8AC-471068BD3A27}"/>
    <cellStyle name="Nota 2 2 6 2 2 5 4" xfId="11455" xr:uid="{5D7485BB-DAF4-4375-B415-FFB3EA638F45}"/>
    <cellStyle name="Nota 2 2 6 2 2 5 4 2" xfId="11456" xr:uid="{3E92D548-36CD-4F0E-A486-5DFD9DCE8CE9}"/>
    <cellStyle name="Nota 2 2 6 2 2 5 4 2 2" xfId="44098" xr:uid="{96A5ADA7-FB05-4CA9-A18A-A90430FD9B27}"/>
    <cellStyle name="Nota 2 2 6 2 2 5 4 3" xfId="25293" xr:uid="{F75ED733-5CE8-4A7D-95C7-CA168F5EBA5C}"/>
    <cellStyle name="Nota 2 2 6 2 2 5 5" xfId="11457" xr:uid="{4EA3F0C3-F184-4907-B6C4-02A763438D04}"/>
    <cellStyle name="Nota 2 2 6 2 2 5 5 2" xfId="11458" xr:uid="{D0ACA6C3-BD38-48E7-B1C1-9C3FE96C16C0}"/>
    <cellStyle name="Nota 2 2 6 2 2 5 5 2 2" xfId="47255" xr:uid="{6D690007-DCA0-4B24-AD21-BA6116273A71}"/>
    <cellStyle name="Nota 2 2 6 2 2 5 5 3" xfId="30229" xr:uid="{F8F84754-3006-4C41-89DA-3E83FA272872}"/>
    <cellStyle name="Nota 2 2 6 2 2 5 6" xfId="11459" xr:uid="{3171C5D7-B140-43E4-997E-D8ABE8D41647}"/>
    <cellStyle name="Nota 2 2 6 2 2 5 6 2" xfId="41326" xr:uid="{A8E45033-0661-4218-A0F3-83C9B80E0B45}"/>
    <cellStyle name="Nota 2 2 6 2 2 5 7" xfId="48680" xr:uid="{215EC169-4942-4BC3-9FC8-2DCFE097FC14}"/>
    <cellStyle name="Nota 2 2 6 2 2 6" xfId="2140" xr:uid="{E7568E1F-ED05-49F6-A43A-1D76C718ECA6}"/>
    <cellStyle name="Nota 2 2 6 2 2 6 2" xfId="11460" xr:uid="{780C1D73-F5C9-4C62-8D85-533C72DB9BDC}"/>
    <cellStyle name="Nota 2 2 6 2 2 6 2 2" xfId="11461" xr:uid="{0F6BED3D-8135-4110-9883-1271FCCAA601}"/>
    <cellStyle name="Nota 2 2 6 2 2 6 2 2 2" xfId="11462" xr:uid="{17A271E8-6614-4F0F-8994-E10284123FDB}"/>
    <cellStyle name="Nota 2 2 6 2 2 6 2 2 2 2" xfId="45719" xr:uid="{F96D16C6-47B2-47D0-A725-86439E05FF3B}"/>
    <cellStyle name="Nota 2 2 6 2 2 6 2 2 3" xfId="34673" xr:uid="{A97B2ED7-C4CA-4012-B828-DA6CD84E3160}"/>
    <cellStyle name="Nota 2 2 6 2 2 6 2 3" xfId="11463" xr:uid="{D78B6199-0588-4977-A24E-D3EFB7312085}"/>
    <cellStyle name="Nota 2 2 6 2 2 6 2 3 2" xfId="11464" xr:uid="{77B63E5B-0167-46D8-A870-C7627C3AA18A}"/>
    <cellStyle name="Nota 2 2 6 2 2 6 2 3 2 2" xfId="26498" xr:uid="{BFC5398B-1402-4CEA-9554-03EF1F0082A2}"/>
    <cellStyle name="Nota 2 2 6 2 2 6 2 3 3" xfId="27536" xr:uid="{7EF17830-6E14-4FB5-B1FC-DC09B681F370}"/>
    <cellStyle name="Nota 2 2 6 2 2 6 2 4" xfId="11465" xr:uid="{45CAA8D0-40A4-475D-A182-45F47F951E85}"/>
    <cellStyle name="Nota 2 2 6 2 2 6 2 4 2" xfId="28872" xr:uid="{03B0357E-2E54-4471-B23D-35A386CE9645}"/>
    <cellStyle name="Nota 2 2 6 2 2 6 2 5" xfId="33096" xr:uid="{73E873D7-897E-4664-8D31-36CF693C60A4}"/>
    <cellStyle name="Nota 2 2 6 2 2 6 3" xfId="11466" xr:uid="{8E1CCDF8-69E0-4893-A9F1-0F42CBBB4190}"/>
    <cellStyle name="Nota 2 2 6 2 2 6 3 2" xfId="11467" xr:uid="{317BE3EC-83A8-4BA3-8DA7-5E7F9C992703}"/>
    <cellStyle name="Nota 2 2 6 2 2 6 3 2 2" xfId="38306" xr:uid="{CC8CBCA4-7698-4655-A753-0A62F953658D}"/>
    <cellStyle name="Nota 2 2 6 2 2 6 3 3" xfId="28477" xr:uid="{C29E34A5-3BAC-4247-85DA-15D2A21D38FD}"/>
    <cellStyle name="Nota 2 2 6 2 2 6 4" xfId="11468" xr:uid="{68EE2DC7-EDF3-4BA1-9F32-003E3231E5DA}"/>
    <cellStyle name="Nota 2 2 6 2 2 6 4 2" xfId="11469" xr:uid="{2D073420-6724-4456-B64C-E20676D84DD9}"/>
    <cellStyle name="Nota 2 2 6 2 2 6 4 2 2" xfId="29665" xr:uid="{39D37151-AA1D-433E-9C14-06E3B5D44BA8}"/>
    <cellStyle name="Nota 2 2 6 2 2 6 4 3" xfId="44425" xr:uid="{D3BF133F-C9C6-4A2A-9C85-71B602C86766}"/>
    <cellStyle name="Nota 2 2 6 2 2 6 5" xfId="11470" xr:uid="{F2675CA4-067D-45FF-BBF8-324519EE7BB6}"/>
    <cellStyle name="Nota 2 2 6 2 2 6 5 2" xfId="26754" xr:uid="{7B18DE15-DB43-4B41-8AFD-A4CF7A5E5C35}"/>
    <cellStyle name="Nota 2 2 6 2 2 6 6" xfId="46002" xr:uid="{0A3181C6-87B7-4AA9-A6AD-2572A55CA7C9}"/>
    <cellStyle name="Nota 2 2 6 2 2 7" xfId="2865" xr:uid="{C1C34F8C-A8F1-464F-A4A9-46FD89C85D53}"/>
    <cellStyle name="Nota 2 2 6 2 2 7 2" xfId="11471" xr:uid="{BB16B0D2-CD59-4A4E-B71C-64F8B2900E16}"/>
    <cellStyle name="Nota 2 2 6 2 2 7 2 2" xfId="11472" xr:uid="{770FD6EA-066F-4A4F-9C8C-D7B3E5220E0D}"/>
    <cellStyle name="Nota 2 2 6 2 2 7 2 2 2" xfId="28211" xr:uid="{D25D2491-5A70-4C9C-956C-1F60F7DE4E48}"/>
    <cellStyle name="Nota 2 2 6 2 2 7 2 3" xfId="35509" xr:uid="{36D61C83-3C76-4586-8637-37BEA16E9F25}"/>
    <cellStyle name="Nota 2 2 6 2 2 7 3" xfId="11473" xr:uid="{6F55FF41-B034-43F0-AA4D-C072FDE20A3E}"/>
    <cellStyle name="Nota 2 2 6 2 2 7 3 2" xfId="11474" xr:uid="{919F0EF9-D46D-4505-AA45-FA4841D950F1}"/>
    <cellStyle name="Nota 2 2 6 2 2 7 3 2 2" xfId="27706" xr:uid="{888403F7-E285-43E2-9326-378DE51E553E}"/>
    <cellStyle name="Nota 2 2 6 2 2 7 3 3" xfId="37243" xr:uid="{C9F9119D-1129-4CE6-8F36-8FD380CBBD50}"/>
    <cellStyle name="Nota 2 2 6 2 2 7 4" xfId="11475" xr:uid="{B7191840-5A85-426E-8C82-01CC623FDA53}"/>
    <cellStyle name="Nota 2 2 6 2 2 7 4 2" xfId="41327" xr:uid="{861ADC1A-0DDE-4173-8352-3FC5271B1225}"/>
    <cellStyle name="Nota 2 2 6 2 2 7 5" xfId="32008" xr:uid="{6D922F54-62FF-427A-9043-E5DEA981429E}"/>
    <cellStyle name="Nota 2 2 6 2 2 8" xfId="11476" xr:uid="{61B43415-4BD7-4159-834D-F467BBC83BAC}"/>
    <cellStyle name="Nota 2 2 6 2 2 8 2" xfId="11477" xr:uid="{C376CA33-A65B-44E1-9493-5089DC39033C}"/>
    <cellStyle name="Nota 2 2 6 2 2 8 2 2" xfId="39330" xr:uid="{6FD96C9B-945C-4D68-B482-400215C21309}"/>
    <cellStyle name="Nota 2 2 6 2 2 8 3" xfId="35413" xr:uid="{6FDEC562-B141-4862-B4E0-043D22FCA2FE}"/>
    <cellStyle name="Nota 2 2 6 2 2 9" xfId="11478" xr:uid="{102B6F1D-8C69-4570-8305-82570CD359B4}"/>
    <cellStyle name="Nota 2 2 6 2 2 9 2" xfId="11479" xr:uid="{5C539CFE-6A78-4D4B-B1F1-71961B793C83}"/>
    <cellStyle name="Nota 2 2 6 2 2 9 2 2" xfId="41328" xr:uid="{AEB46408-D975-43A5-8BD3-2C6C9DB44FD4}"/>
    <cellStyle name="Nota 2 2 6 2 2 9 3" xfId="49020" xr:uid="{867B5861-898C-450C-9062-E16EBEBB1558}"/>
    <cellStyle name="Nota 2 2 6 2 3" xfId="1307" xr:uid="{F36DB8B1-E668-41B3-ADD4-655CE3020E46}"/>
    <cellStyle name="Nota 2 2 6 2 3 2" xfId="1425" xr:uid="{1CC270FA-0F27-40ED-B1AE-C8DD1C60EF07}"/>
    <cellStyle name="Nota 2 2 6 2 3 2 2" xfId="2416" xr:uid="{2504B8F2-F2D8-4F97-942D-6BAA36E4C510}"/>
    <cellStyle name="Nota 2 2 6 2 3 2 2 2" xfId="11480" xr:uid="{CD6C6129-B3B8-4C8C-823D-B399795A5897}"/>
    <cellStyle name="Nota 2 2 6 2 3 2 2 2 2" xfId="11481" xr:uid="{45730F09-C7F4-45A1-A975-29F0090B7035}"/>
    <cellStyle name="Nota 2 2 6 2 3 2 2 2 2 2" xfId="11482" xr:uid="{68B107F7-D2AD-4297-BF50-DCEA8DC2DDD0}"/>
    <cellStyle name="Nota 2 2 6 2 3 2 2 2 2 2 2" xfId="39468" xr:uid="{DB1B5B8E-5995-465E-834B-D18ACDF6C170}"/>
    <cellStyle name="Nota 2 2 6 2 3 2 2 2 2 3" xfId="48591" xr:uid="{AC93D4CF-AA7C-4A9B-AD79-869389E4406E}"/>
    <cellStyle name="Nota 2 2 6 2 3 2 2 2 3" xfId="11483" xr:uid="{57BC77E8-AA3C-4315-89FE-7E46756803E8}"/>
    <cellStyle name="Nota 2 2 6 2 3 2 2 2 3 2" xfId="11484" xr:uid="{975EA1F6-7006-4DAB-BDD4-CFE0658140BB}"/>
    <cellStyle name="Nota 2 2 6 2 3 2 2 2 3 2 2" xfId="41329" xr:uid="{ECEC3E97-DE54-4BDE-AAB9-3AA1FC7598D7}"/>
    <cellStyle name="Nota 2 2 6 2 3 2 2 2 3 3" xfId="37411" xr:uid="{720A57E1-F605-4A4C-90BB-B8D406693573}"/>
    <cellStyle name="Nota 2 2 6 2 3 2 2 2 4" xfId="11485" xr:uid="{F4D64372-A227-4FE9-AE6C-E5578DEA818E}"/>
    <cellStyle name="Nota 2 2 6 2 3 2 2 2 4 2" xfId="41330" xr:uid="{39C10F3E-7E3B-4F9B-94CF-81495F08DEF7}"/>
    <cellStyle name="Nota 2 2 6 2 3 2 2 2 5" xfId="45361" xr:uid="{D0EA94BB-DE21-40D4-B5B5-530E95010501}"/>
    <cellStyle name="Nota 2 2 6 2 3 2 2 3" xfId="11486" xr:uid="{1A990A85-D4C5-437A-A5AC-246ACA9C7298}"/>
    <cellStyle name="Nota 2 2 6 2 3 2 2 3 2" xfId="11487" xr:uid="{B19729AD-2B1E-4DD3-AAB1-C3113BF058EC}"/>
    <cellStyle name="Nota 2 2 6 2 3 2 2 3 2 2" xfId="44921" xr:uid="{74906A4B-2186-4A14-8CB3-508386ED139C}"/>
    <cellStyle name="Nota 2 2 6 2 3 2 2 3 3" xfId="49102" xr:uid="{E4439B7E-989F-4F11-8E00-D4C355F2A05C}"/>
    <cellStyle name="Nota 2 2 6 2 3 2 2 4" xfId="11488" xr:uid="{60B5F0CE-7709-42AA-BC8C-F4ADA284CBDA}"/>
    <cellStyle name="Nota 2 2 6 2 3 2 2 4 2" xfId="11489" xr:uid="{0CB4EAFB-D157-43AE-89FE-1982B40B22B3}"/>
    <cellStyle name="Nota 2 2 6 2 3 2 2 4 2 2" xfId="29570" xr:uid="{83C76A24-2FEF-4801-B921-0506A9335FFC}"/>
    <cellStyle name="Nota 2 2 6 2 3 2 2 4 3" xfId="36902" xr:uid="{B0C90D8D-6FC4-4916-B265-A3AFFA02022C}"/>
    <cellStyle name="Nota 2 2 6 2 3 2 2 5" xfId="11490" xr:uid="{F87EB0B7-C774-4F55-9492-2D3D5ABAFA36}"/>
    <cellStyle name="Nota 2 2 6 2 3 2 2 5 2" xfId="41331" xr:uid="{861405C0-CDBB-4294-9AE1-A207047F5398}"/>
    <cellStyle name="Nota 2 2 6 2 3 2 2 6" xfId="28204" xr:uid="{2E7B4D1A-9BEF-4EEF-BC90-806699223554}"/>
    <cellStyle name="Nota 2 2 6 2 3 2 3" xfId="11491" xr:uid="{604A3112-235C-40A2-AB2D-14F910C9C875}"/>
    <cellStyle name="Nota 2 2 6 2 3 2 3 2" xfId="11492" xr:uid="{CD39FAA9-F1C4-460A-8AA9-F915F20B9BCE}"/>
    <cellStyle name="Nota 2 2 6 2 3 2 3 2 2" xfId="11493" xr:uid="{1CF58677-21A5-4A8A-AC0C-8D965245EF4F}"/>
    <cellStyle name="Nota 2 2 6 2 3 2 3 2 2 2" xfId="39331" xr:uid="{EE44D774-4C2E-4911-BEBA-5CB585E138B3}"/>
    <cellStyle name="Nota 2 2 6 2 3 2 3 2 3" xfId="35415" xr:uid="{9A1E92DB-E5E8-4A22-812F-E82EFB120D2F}"/>
    <cellStyle name="Nota 2 2 6 2 3 2 3 3" xfId="11494" xr:uid="{475263A8-C558-4F03-A9CD-5022B1510295}"/>
    <cellStyle name="Nota 2 2 6 2 3 2 3 3 2" xfId="11495" xr:uid="{C3B6F148-816D-475F-8F66-F0F5733C1074}"/>
    <cellStyle name="Nota 2 2 6 2 3 2 3 3 2 2" xfId="28131" xr:uid="{CFC63173-423E-488B-A681-14FE3159ADA0}"/>
    <cellStyle name="Nota 2 2 6 2 3 2 3 3 3" xfId="47750" xr:uid="{256306D1-16EE-4A8B-A760-C62126644725}"/>
    <cellStyle name="Nota 2 2 6 2 3 2 3 4" xfId="11496" xr:uid="{F6AF2181-6035-4147-A365-5FC70B6FA67F}"/>
    <cellStyle name="Nota 2 2 6 2 3 2 3 4 2" xfId="41332" xr:uid="{C482E2A1-765B-4D5F-A1A3-F141E857D7BD}"/>
    <cellStyle name="Nota 2 2 6 2 3 2 3 5" xfId="32710" xr:uid="{0158F708-2A56-4F5B-A7BF-0A1BB49D6AF6}"/>
    <cellStyle name="Nota 2 2 6 2 3 2 4" xfId="11497" xr:uid="{E642E731-B9C1-4DD6-9231-848090E19878}"/>
    <cellStyle name="Nota 2 2 6 2 3 2 4 2" xfId="11498" xr:uid="{ADE48491-B12C-4CC2-AAAB-0A30471D080A}"/>
    <cellStyle name="Nota 2 2 6 2 3 2 4 2 2" xfId="38588" xr:uid="{1EE0DC4E-9065-41CA-8E17-2215C6F3BF1A}"/>
    <cellStyle name="Nota 2 2 6 2 3 2 4 3" xfId="27106" xr:uid="{FF328A19-97D3-445B-8944-A1F332ADB836}"/>
    <cellStyle name="Nota 2 2 6 2 3 2 5" xfId="11499" xr:uid="{FB27013D-18F3-4609-B4F7-D667DBDE55E8}"/>
    <cellStyle name="Nota 2 2 6 2 3 2 5 2" xfId="11500" xr:uid="{6A586688-615B-42C3-A3C4-E094BDB7CBF8}"/>
    <cellStyle name="Nota 2 2 6 2 3 2 5 2 2" xfId="41333" xr:uid="{3A87430D-BBC3-4DAF-A62F-C18E568C2316}"/>
    <cellStyle name="Nota 2 2 6 2 3 2 5 3" xfId="36343" xr:uid="{BF9A42FF-38A0-487A-BCF8-419FE8356235}"/>
    <cellStyle name="Nota 2 2 6 2 3 2 6" xfId="11501" xr:uid="{2A45D24B-3AF4-4922-89E9-B0FE50B5D9F5}"/>
    <cellStyle name="Nota 2 2 6 2 3 2 6 2" xfId="41334" xr:uid="{C954BC3C-B8CF-47D3-99DD-6DEC21E3CD38}"/>
    <cellStyle name="Nota 2 2 6 2 3 2 7" xfId="31758" xr:uid="{84D72A7C-6D50-4C86-A593-C22DC41CF8AB}"/>
    <cellStyle name="Nota 2 2 6 2 3 3" xfId="1687" xr:uid="{16009015-83EF-4E99-9DE4-A0F05ACE1EFA}"/>
    <cellStyle name="Nota 2 2 6 2 3 3 2" xfId="2672" xr:uid="{12003565-726C-47C4-B237-6CC4FB1FAF43}"/>
    <cellStyle name="Nota 2 2 6 2 3 3 2 2" xfId="11502" xr:uid="{A70443E0-911D-4193-ADFE-0AB2A4EB8D29}"/>
    <cellStyle name="Nota 2 2 6 2 3 3 2 2 2" xfId="11503" xr:uid="{59F48264-7BE5-4CC6-8100-C9D53E92684B}"/>
    <cellStyle name="Nota 2 2 6 2 3 3 2 2 2 2" xfId="11504" xr:uid="{A81D92A7-DB07-4C5B-9007-835CE2CF8290}"/>
    <cellStyle name="Nota 2 2 6 2 3 3 2 2 2 2 2" xfId="37868" xr:uid="{65EE076E-D89A-4C13-8AFC-1F9E0F00A8EB}"/>
    <cellStyle name="Nota 2 2 6 2 3 3 2 2 2 3" xfId="29181" xr:uid="{25BCD209-BBAF-4D01-824F-7D3F821D1F2E}"/>
    <cellStyle name="Nota 2 2 6 2 3 3 2 2 3" xfId="11505" xr:uid="{DFF4C2CD-3D91-469F-8380-8AAD2DE4F497}"/>
    <cellStyle name="Nota 2 2 6 2 3 3 2 2 3 2" xfId="11506" xr:uid="{617AE5E5-8E2B-46E7-8BDF-0CF6777C774B}"/>
    <cellStyle name="Nota 2 2 6 2 3 3 2 2 3 2 2" xfId="41335" xr:uid="{267E5BF4-2AB9-44F7-B521-AA2502355953}"/>
    <cellStyle name="Nota 2 2 6 2 3 3 2 2 3 3" xfId="34892" xr:uid="{9F06CD92-E6D9-4187-AECB-BA38F80B09C9}"/>
    <cellStyle name="Nota 2 2 6 2 3 3 2 2 4" xfId="11507" xr:uid="{67A0AE45-55AF-4D09-8E16-F4924D9C0237}"/>
    <cellStyle name="Nota 2 2 6 2 3 3 2 2 4 2" xfId="41336" xr:uid="{63FBCBA7-A854-42F1-8F41-82188BDAE4CB}"/>
    <cellStyle name="Nota 2 2 6 2 3 3 2 2 5" xfId="28505" xr:uid="{5F64F074-4697-40AA-A1A5-5AA0AAE390C2}"/>
    <cellStyle name="Nota 2 2 6 2 3 3 2 3" xfId="11508" xr:uid="{8F28D2FE-2885-47BF-885C-BF9651C436B8}"/>
    <cellStyle name="Nota 2 2 6 2 3 3 2 3 2" xfId="11509" xr:uid="{1367AF73-B91D-41FE-ABEA-94287D8DC2BB}"/>
    <cellStyle name="Nota 2 2 6 2 3 3 2 3 2 2" xfId="38273" xr:uid="{89A40E1A-A7B0-494D-83DE-A1FFFC5921C7}"/>
    <cellStyle name="Nota 2 2 6 2 3 3 2 3 3" xfId="34206" xr:uid="{DDB73374-79C3-43BC-AA8D-7F0F5F4654E2}"/>
    <cellStyle name="Nota 2 2 6 2 3 3 2 4" xfId="11510" xr:uid="{4EA63C02-20EC-4600-9F4B-BD0328DB8ED1}"/>
    <cellStyle name="Nota 2 2 6 2 3 3 2 4 2" xfId="11511" xr:uid="{94A6570F-83CF-42F5-896D-8B90B3BAC0E6}"/>
    <cellStyle name="Nota 2 2 6 2 3 3 2 4 2 2" xfId="25583" xr:uid="{B5AEDB60-D21E-432D-9EBC-2722BA6DF42D}"/>
    <cellStyle name="Nota 2 2 6 2 3 3 2 4 3" xfId="36029" xr:uid="{A08ADD9F-7B2C-4584-86C6-6078062DE036}"/>
    <cellStyle name="Nota 2 2 6 2 3 3 2 5" xfId="11512" xr:uid="{DA7C1217-D9A8-421A-9079-9EC1F5BBE6CF}"/>
    <cellStyle name="Nota 2 2 6 2 3 3 2 5 2" xfId="46044" xr:uid="{3EDBD602-20FB-402A-9805-3CB2A603E178}"/>
    <cellStyle name="Nota 2 2 6 2 3 3 2 6" xfId="32301" xr:uid="{D2BCAA23-033E-4D66-A897-4715A1878D24}"/>
    <cellStyle name="Nota 2 2 6 2 3 3 3" xfId="11513" xr:uid="{946A7824-4878-4608-81B6-D08764ACBB88}"/>
    <cellStyle name="Nota 2 2 6 2 3 3 3 2" xfId="11514" xr:uid="{9A12A43A-9171-49F6-9CA9-90E26B96378C}"/>
    <cellStyle name="Nota 2 2 6 2 3 3 3 2 2" xfId="11515" xr:uid="{191E7B04-142A-4E21-8E2C-5BD92CF68A58}"/>
    <cellStyle name="Nota 2 2 6 2 3 3 3 2 2 2" xfId="48607" xr:uid="{5B659B72-F56C-4DB2-A4E1-02BBC06659E3}"/>
    <cellStyle name="Nota 2 2 6 2 3 3 3 2 3" xfId="27742" xr:uid="{197D2E0D-975D-49BE-A6FE-6BAB2CC176EF}"/>
    <cellStyle name="Nota 2 2 6 2 3 3 3 3" xfId="11516" xr:uid="{1D431113-EC29-4CA7-8A9C-8CC9251702FF}"/>
    <cellStyle name="Nota 2 2 6 2 3 3 3 3 2" xfId="11517" xr:uid="{95616486-3649-4CBE-B734-4428CA98E7D3}"/>
    <cellStyle name="Nota 2 2 6 2 3 3 3 3 2 2" xfId="46133" xr:uid="{0828336B-C13A-4FF0-8700-5827937668CE}"/>
    <cellStyle name="Nota 2 2 6 2 3 3 3 3 3" xfId="26973" xr:uid="{59A50B10-AA76-4C07-97A5-E435BF36F36D}"/>
    <cellStyle name="Nota 2 2 6 2 3 3 3 4" xfId="11518" xr:uid="{8C526ED3-A13B-4AAF-850E-43DE32F63DD2}"/>
    <cellStyle name="Nota 2 2 6 2 3 3 3 4 2" xfId="41337" xr:uid="{1FCC7ED2-85DA-42DB-969D-6F1954640831}"/>
    <cellStyle name="Nota 2 2 6 2 3 3 3 5" xfId="25182" xr:uid="{36266EE5-A140-49F2-B889-2159F413AE6B}"/>
    <cellStyle name="Nota 2 2 6 2 3 3 4" xfId="11519" xr:uid="{06A0DBA5-0976-4E71-8558-4D0A60E56772}"/>
    <cellStyle name="Nota 2 2 6 2 3 3 4 2" xfId="11520" xr:uid="{5759336A-9DF4-4D94-BE77-F1A126D1A4C3}"/>
    <cellStyle name="Nota 2 2 6 2 3 3 4 2 2" xfId="39134" xr:uid="{5647792E-8A7C-428E-B725-A745B46E3A9C}"/>
    <cellStyle name="Nota 2 2 6 2 3 3 4 3" xfId="46282" xr:uid="{03FADAF4-71E5-416C-A970-06DDC5DC8664}"/>
    <cellStyle name="Nota 2 2 6 2 3 3 5" xfId="11521" xr:uid="{F7012076-3A30-4F4A-A7EE-A300E9B7981A}"/>
    <cellStyle name="Nota 2 2 6 2 3 3 5 2" xfId="11522" xr:uid="{4D3BB68D-CF91-4CDC-BDE6-4D38B9AA7467}"/>
    <cellStyle name="Nota 2 2 6 2 3 3 5 2 2" xfId="41338" xr:uid="{4CF15882-4801-4BC7-BF7A-0CE513DC82D4}"/>
    <cellStyle name="Nota 2 2 6 2 3 3 5 3" xfId="36984" xr:uid="{7666902A-8C7A-401D-8E38-BB1320EF64F2}"/>
    <cellStyle name="Nota 2 2 6 2 3 3 6" xfId="11523" xr:uid="{AF7FD84A-2245-4069-AE14-F23206A5773F}"/>
    <cellStyle name="Nota 2 2 6 2 3 3 6 2" xfId="41339" xr:uid="{8EB210BD-CAD0-475F-AF02-C72AC9A23CF6}"/>
    <cellStyle name="Nota 2 2 6 2 3 3 7" xfId="27395" xr:uid="{E68222CD-6867-43B2-943A-3C1504D6B1DF}"/>
    <cellStyle name="Nota 2 2 6 2 3 4" xfId="2305" xr:uid="{ACF2D6F5-C9BB-4318-AC7A-F42A258C5252}"/>
    <cellStyle name="Nota 2 2 6 2 3 4 2" xfId="11524" xr:uid="{52361446-AF66-4757-8319-6863818B8C8A}"/>
    <cellStyle name="Nota 2 2 6 2 3 4 2 2" xfId="11525" xr:uid="{083CF40A-E8F4-453D-B7F0-4B5529B065D3}"/>
    <cellStyle name="Nota 2 2 6 2 3 4 2 2 2" xfId="11526" xr:uid="{3F7AB7AC-3059-4503-AC17-8FE078EF9E9C}"/>
    <cellStyle name="Nota 2 2 6 2 3 4 2 2 2 2" xfId="38550" xr:uid="{AAA7E52D-C40A-451E-8E59-79F58ED6563B}"/>
    <cellStyle name="Nota 2 2 6 2 3 4 2 2 3" xfId="34545" xr:uid="{9BE0A9FF-2759-40BF-AC34-8380649842F8}"/>
    <cellStyle name="Nota 2 2 6 2 3 4 2 3" xfId="11527" xr:uid="{E8ADDCD2-6FD7-401E-9814-7D4E07ACBF42}"/>
    <cellStyle name="Nota 2 2 6 2 3 4 2 3 2" xfId="11528" xr:uid="{E4A1063F-7F0E-4D4B-8C00-C87722DDABB3}"/>
    <cellStyle name="Nota 2 2 6 2 3 4 2 3 2 2" xfId="41340" xr:uid="{F98C999D-AE49-4B0B-A295-FAA481DA5AF2}"/>
    <cellStyle name="Nota 2 2 6 2 3 4 2 3 3" xfId="36305" xr:uid="{CE8BE4B2-2B1E-42D1-BE3D-C312D7E272F8}"/>
    <cellStyle name="Nota 2 2 6 2 3 4 2 4" xfId="11529" xr:uid="{AE42F5E6-69E0-4088-942C-A9E31AA6D3FB}"/>
    <cellStyle name="Nota 2 2 6 2 3 4 2 4 2" xfId="41341" xr:uid="{1C686837-F263-439C-9719-3B1D1B47C5F7}"/>
    <cellStyle name="Nota 2 2 6 2 3 4 2 5" xfId="48340" xr:uid="{CC053AC4-0427-405E-91F8-65C725C73886}"/>
    <cellStyle name="Nota 2 2 6 2 3 4 3" xfId="11530" xr:uid="{18515061-7EFF-4372-B2AA-D33975A0C744}"/>
    <cellStyle name="Nota 2 2 6 2 3 4 3 2" xfId="11531" xr:uid="{59A49B2E-EF79-4374-9E41-6E6CA525D043}"/>
    <cellStyle name="Nota 2 2 6 2 3 4 3 2 2" xfId="39612" xr:uid="{3FF12010-A7A1-40C3-A6D6-C96A458E3C14}"/>
    <cellStyle name="Nota 2 2 6 2 3 4 3 3" xfId="29542" xr:uid="{B55AD600-80CA-4119-9C31-9882B8E99138}"/>
    <cellStyle name="Nota 2 2 6 2 3 4 4" xfId="11532" xr:uid="{BDA621F7-66B1-4C87-AF34-5FDD8021105A}"/>
    <cellStyle name="Nota 2 2 6 2 3 4 4 2" xfId="11533" xr:uid="{B7184AF9-000C-43C2-9757-C2BFE02323DE}"/>
    <cellStyle name="Nota 2 2 6 2 3 4 4 2 2" xfId="41342" xr:uid="{EA5B0BD2-4A0D-48CA-A8C8-92F0DB083849}"/>
    <cellStyle name="Nota 2 2 6 2 3 4 4 3" xfId="44384" xr:uid="{85EEE781-E5F1-4C18-AC03-EDDF4898E46A}"/>
    <cellStyle name="Nota 2 2 6 2 3 4 5" xfId="11534" xr:uid="{88217A3B-DE00-44B5-B216-0D1B3EFA379B}"/>
    <cellStyle name="Nota 2 2 6 2 3 4 5 2" xfId="41343" xr:uid="{419F31F6-ED43-4DF5-A704-14EE8D1B50B5}"/>
    <cellStyle name="Nota 2 2 6 2 3 4 6" xfId="26133" xr:uid="{35FEC5FE-65A6-48C3-B2FC-0A8F5612A32C}"/>
    <cellStyle name="Nota 2 2 6 2 3 5" xfId="11535" xr:uid="{D02A852B-9C59-47F7-B457-D771E964FE32}"/>
    <cellStyle name="Nota 2 2 6 2 3 5 2" xfId="11536" xr:uid="{0936956D-E131-4B46-8790-7390D8B7B751}"/>
    <cellStyle name="Nota 2 2 6 2 3 5 2 2" xfId="11537" xr:uid="{91514ADF-1C5F-408D-8EF6-E2B4CC99DAD5}"/>
    <cellStyle name="Nota 2 2 6 2 3 5 2 2 2" xfId="38356" xr:uid="{85332930-DD9C-4F15-A0A4-B18FF3E746B4}"/>
    <cellStyle name="Nota 2 2 6 2 3 5 2 3" xfId="34308" xr:uid="{2347BE3B-6595-494C-AC3B-E1CD1CB2A8CB}"/>
    <cellStyle name="Nota 2 2 6 2 3 5 3" xfId="11538" xr:uid="{9D2A6A9B-F534-4CD6-AB43-A384A02FB559}"/>
    <cellStyle name="Nota 2 2 6 2 3 5 3 2" xfId="11539" xr:uid="{34EC63E0-1D47-45F4-8C80-561D72887E45}"/>
    <cellStyle name="Nota 2 2 6 2 3 5 3 2 2" xfId="41344" xr:uid="{F60DB8D8-492F-4403-9512-E5602FBB28C8}"/>
    <cellStyle name="Nota 2 2 6 2 3 5 3 3" xfId="27595" xr:uid="{4A08DC1D-A545-4657-854B-45A223AD260A}"/>
    <cellStyle name="Nota 2 2 6 2 3 5 4" xfId="11540" xr:uid="{25EB5357-5838-49A5-BD16-80093B925E8B}"/>
    <cellStyle name="Nota 2 2 6 2 3 5 4 2" xfId="47027" xr:uid="{9D32D46A-7ACC-4FD4-8E11-C77DAC9AEA88}"/>
    <cellStyle name="Nota 2 2 6 2 3 5 5" xfId="32641" xr:uid="{A971C042-B700-427E-B410-38E9412590A7}"/>
    <cellStyle name="Nota 2 2 6 2 3 6" xfId="11541" xr:uid="{842AAC3F-1A2F-48F5-BBB6-887667CFFEF4}"/>
    <cellStyle name="Nota 2 2 6 2 3 6 2" xfId="11542" xr:uid="{3DEA86CF-9B1B-4EFD-98DF-18760872E583}"/>
    <cellStyle name="Nota 2 2 6 2 3 6 2 2" xfId="47109" xr:uid="{EC4C4985-D5F1-428C-885F-7EFC7AF55840}"/>
    <cellStyle name="Nota 2 2 6 2 3 6 3" xfId="27554" xr:uid="{DE0DE0CF-E767-40B6-8367-DAF569535226}"/>
    <cellStyle name="Nota 2 2 6 2 3 7" xfId="11543" xr:uid="{F28AEFF0-15EF-42A0-B520-7CB863A14EA5}"/>
    <cellStyle name="Nota 2 2 6 2 3 7 2" xfId="11544" xr:uid="{C8E5076A-71A4-4647-A803-FF21EE96D75A}"/>
    <cellStyle name="Nota 2 2 6 2 3 7 2 2" xfId="45062" xr:uid="{33FB38F2-8869-4CC0-8703-87D46E35EA3B}"/>
    <cellStyle name="Nota 2 2 6 2 3 7 3" xfId="29475" xr:uid="{1551A457-B33B-4B46-85AD-903AB4C649FC}"/>
    <cellStyle name="Nota 2 2 6 2 3 8" xfId="11545" xr:uid="{2D1B5411-DA72-4EA4-8245-DCD742252360}"/>
    <cellStyle name="Nota 2 2 6 2 3 8 2" xfId="27144" xr:uid="{29671105-E141-4356-B89C-01B3037DF0D4}"/>
    <cellStyle name="Nota 2 2 6 2 3 9" xfId="48321" xr:uid="{DF8CE806-DFCE-4BF5-B71E-A98F599F3095}"/>
    <cellStyle name="Nota 2 2 6 2 4" xfId="1269" xr:uid="{B58A88FC-092F-4E0D-AADA-CE27A8C83448}"/>
    <cellStyle name="Nota 2 2 6 2 4 2" xfId="1579" xr:uid="{90D5BEB4-28A5-4B2B-9CC1-E283960600CA}"/>
    <cellStyle name="Nota 2 2 6 2 4 2 2" xfId="2570" xr:uid="{F9E7656F-F642-45B6-B8E0-63653FA5BD3B}"/>
    <cellStyle name="Nota 2 2 6 2 4 2 2 2" xfId="11546" xr:uid="{D59FF009-3E77-48B1-896D-5E53A11CBDD0}"/>
    <cellStyle name="Nota 2 2 6 2 4 2 2 2 2" xfId="11547" xr:uid="{22AF1269-E181-47C0-8061-DB92B39435F3}"/>
    <cellStyle name="Nota 2 2 6 2 4 2 2 2 2 2" xfId="11548" xr:uid="{F8F729DE-29F8-48D3-AB77-B56F1DF19516}"/>
    <cellStyle name="Nota 2 2 6 2 4 2 2 2 2 2 2" xfId="37682" xr:uid="{8824710D-FA85-4917-B793-D7B7CBDE5F82}"/>
    <cellStyle name="Nota 2 2 6 2 4 2 2 2 2 3" xfId="48668" xr:uid="{0BFF2312-7021-4097-B4CF-A443873D2E7C}"/>
    <cellStyle name="Nota 2 2 6 2 4 2 2 2 3" xfId="11549" xr:uid="{76A4A864-5FAE-40BC-AB66-EB0292D0034F}"/>
    <cellStyle name="Nota 2 2 6 2 4 2 2 2 3 2" xfId="11550" xr:uid="{B8C36859-2314-4C6D-AE6D-4B31D2779BE4}"/>
    <cellStyle name="Nota 2 2 6 2 4 2 2 2 3 2 2" xfId="29369" xr:uid="{209D4072-B91C-4AAB-B969-37A0B385E47E}"/>
    <cellStyle name="Nota 2 2 6 2 4 2 2 2 3 3" xfId="25389" xr:uid="{1BBA7856-7A31-47C4-A107-FBFB349E7B80}"/>
    <cellStyle name="Nota 2 2 6 2 4 2 2 2 4" xfId="11551" xr:uid="{0EF63C17-637A-4C96-A858-F078F2F4DF46}"/>
    <cellStyle name="Nota 2 2 6 2 4 2 2 2 4 2" xfId="48134" xr:uid="{126C0140-A0CC-4420-9A56-B90692B1CBB8}"/>
    <cellStyle name="Nota 2 2 6 2 4 2 2 2 5" xfId="44849" xr:uid="{33A38FD6-0252-41E5-99A5-3C10FDE6D5C2}"/>
    <cellStyle name="Nota 2 2 6 2 4 2 2 3" xfId="11552" xr:uid="{D6962884-39C4-45BB-937B-1B3849D7710D}"/>
    <cellStyle name="Nota 2 2 6 2 4 2 2 3 2" xfId="11553" xr:uid="{CEF64679-E962-4159-AB02-056AA57601A8}"/>
    <cellStyle name="Nota 2 2 6 2 4 2 2 3 2 2" xfId="25971" xr:uid="{A72934C9-8B18-48E2-A6FA-02F552BDEBCB}"/>
    <cellStyle name="Nota 2 2 6 2 4 2 2 3 3" xfId="26317" xr:uid="{D2722F7F-41EB-4AEC-8468-8CE74FB5B0DF}"/>
    <cellStyle name="Nota 2 2 6 2 4 2 2 4" xfId="11554" xr:uid="{32839380-C616-46A7-835D-0518C38B4B70}"/>
    <cellStyle name="Nota 2 2 6 2 4 2 2 4 2" xfId="11555" xr:uid="{6596382E-0B63-41EB-A1B2-724BFAEF50E3}"/>
    <cellStyle name="Nota 2 2 6 2 4 2 2 4 2 2" xfId="30421" xr:uid="{A0DEFAF0-6602-4CE5-978F-865371A367E1}"/>
    <cellStyle name="Nota 2 2 6 2 4 2 2 4 3" xfId="28933" xr:uid="{D3D43009-33BB-45DB-97DF-58BFA0865E65}"/>
    <cellStyle name="Nota 2 2 6 2 4 2 2 5" xfId="11556" xr:uid="{DF8DA72B-8522-4A91-A3B7-EF4B43064756}"/>
    <cellStyle name="Nota 2 2 6 2 4 2 2 5 2" xfId="30789" xr:uid="{AAD9BABC-D4D4-49CA-BBB9-51A30723F9DA}"/>
    <cellStyle name="Nota 2 2 6 2 4 2 2 6" xfId="46935" xr:uid="{59327692-DAD0-4AB0-8CA8-717D20AB95CE}"/>
    <cellStyle name="Nota 2 2 6 2 4 2 3" xfId="11557" xr:uid="{AC0F6488-A589-45D4-8D13-6728DD5180B1}"/>
    <cellStyle name="Nota 2 2 6 2 4 2 3 2" xfId="11558" xr:uid="{3B606BAE-F34B-4860-946A-E03310D74DE9}"/>
    <cellStyle name="Nota 2 2 6 2 4 2 3 2 2" xfId="11559" xr:uid="{DC910E3A-1A46-44BF-BEE5-ED1A76B4BC48}"/>
    <cellStyle name="Nota 2 2 6 2 4 2 3 2 2 2" xfId="25987" xr:uid="{C57E59DD-9542-44F6-8DF3-339720E97482}"/>
    <cellStyle name="Nota 2 2 6 2 4 2 3 2 3" xfId="27952" xr:uid="{4A8A2487-94CB-4A09-8984-768AFB4E7E30}"/>
    <cellStyle name="Nota 2 2 6 2 4 2 3 3" xfId="11560" xr:uid="{6B1A8864-E123-44CF-82D8-67B97B7C0523}"/>
    <cellStyle name="Nota 2 2 6 2 4 2 3 3 2" xfId="11561" xr:uid="{084D6CF8-C680-4F1E-858C-48892E150C52}"/>
    <cellStyle name="Nota 2 2 6 2 4 2 3 3 2 2" xfId="44143" xr:uid="{CC6B3B4C-5757-4DF3-AF26-BB829F50C5BA}"/>
    <cellStyle name="Nota 2 2 6 2 4 2 3 3 3" xfId="27653" xr:uid="{A2909F28-E9C6-40C6-93B2-099D0C547EAB}"/>
    <cellStyle name="Nota 2 2 6 2 4 2 3 4" xfId="11562" xr:uid="{AE87E940-9D76-4BE2-BDB3-20147116C270}"/>
    <cellStyle name="Nota 2 2 6 2 4 2 3 4 2" xfId="27614" xr:uid="{A0E68297-F677-47FC-8A3C-F38AD90155C5}"/>
    <cellStyle name="Nota 2 2 6 2 4 2 3 5" xfId="32802" xr:uid="{DD0ED8B2-CDA7-4002-9DA7-D792254FE2AC}"/>
    <cellStyle name="Nota 2 2 6 2 4 2 4" xfId="11563" xr:uid="{532BEA73-0115-4CBA-898A-89F6E974741D}"/>
    <cellStyle name="Nota 2 2 6 2 4 2 4 2" xfId="11564" xr:uid="{726F6244-204C-4565-942F-34572C754606}"/>
    <cellStyle name="Nota 2 2 6 2 4 2 4 2 2" xfId="47938" xr:uid="{C24B66C9-8CF5-4D4B-9E8C-BE1B14C904A3}"/>
    <cellStyle name="Nota 2 2 6 2 4 2 4 3" xfId="47539" xr:uid="{B33155D7-A554-4FC8-BF00-15A47ACF89B4}"/>
    <cellStyle name="Nota 2 2 6 2 4 2 5" xfId="11565" xr:uid="{525556A8-6741-4B3A-A185-ADF9AB86D483}"/>
    <cellStyle name="Nota 2 2 6 2 4 2 5 2" xfId="11566" xr:uid="{01B43722-D1C4-4550-8A4E-9025B881D931}"/>
    <cellStyle name="Nota 2 2 6 2 4 2 5 2 2" xfId="30172" xr:uid="{3A0D13B5-8FCC-436B-8EA2-9766753C53FE}"/>
    <cellStyle name="Nota 2 2 6 2 4 2 5 3" xfId="46876" xr:uid="{494BB292-DF4C-414B-AE6F-249A7D9B181C}"/>
    <cellStyle name="Nota 2 2 6 2 4 2 6" xfId="11567" xr:uid="{E03E6F4B-C9DA-433A-9215-898AEE64A4F6}"/>
    <cellStyle name="Nota 2 2 6 2 4 2 6 2" xfId="47124" xr:uid="{F91FC19B-7BC4-40BD-9F3C-C27DAE7C93F8}"/>
    <cellStyle name="Nota 2 2 6 2 4 2 7" xfId="31805" xr:uid="{15E4ECE0-4F9A-43C1-BFC4-59D8B29A7803}"/>
    <cellStyle name="Nota 2 2 6 2 4 3" xfId="1841" xr:uid="{EDACC97B-50DF-47E9-AEF2-F5D8ADA01E10}"/>
    <cellStyle name="Nota 2 2 6 2 4 3 2" xfId="2826" xr:uid="{AEDA87FD-0709-471F-8101-7D61D711B905}"/>
    <cellStyle name="Nota 2 2 6 2 4 3 2 2" xfId="11568" xr:uid="{047C0ABA-AC50-4881-9D50-5B45106BB0ED}"/>
    <cellStyle name="Nota 2 2 6 2 4 3 2 2 2" xfId="11569" xr:uid="{FC811960-84C3-47AA-AABE-9786CD789B9F}"/>
    <cellStyle name="Nota 2 2 6 2 4 3 2 2 2 2" xfId="11570" xr:uid="{C68F9C1C-EB2E-425A-8320-71F8B5249AC3}"/>
    <cellStyle name="Nota 2 2 6 2 4 3 2 2 2 2 2" xfId="37619" xr:uid="{86C2487C-498C-4291-A6B0-40F176696C0F}"/>
    <cellStyle name="Nota 2 2 6 2 4 3 2 2 2 3" xfId="33416" xr:uid="{7C4E6654-69B7-4EBD-BB23-1A07FF4C439D}"/>
    <cellStyle name="Nota 2 2 6 2 4 3 2 2 3" xfId="11571" xr:uid="{D864BCE6-0C75-46F6-A7FE-98F2A102083A}"/>
    <cellStyle name="Nota 2 2 6 2 4 3 2 2 3 2" xfId="11572" xr:uid="{439E1B70-DA48-4B4D-A8AE-4EDF4453974C}"/>
    <cellStyle name="Nota 2 2 6 2 4 3 2 2 3 2 2" xfId="48565" xr:uid="{448573C5-F852-4A55-93AD-269FA55B6EB3}"/>
    <cellStyle name="Nota 2 2 6 2 4 3 2 2 3 3" xfId="34762" xr:uid="{36AE1417-83A0-4A8F-B67E-59133DE7D5C4}"/>
    <cellStyle name="Nota 2 2 6 2 4 3 2 2 4" xfId="11573" xr:uid="{8441BD11-E4D8-4B03-82ED-8E404B41F0A3}"/>
    <cellStyle name="Nota 2 2 6 2 4 3 2 2 4 2" xfId="41345" xr:uid="{B3B75046-BD6B-40ED-B334-B4FAF90A5289}"/>
    <cellStyle name="Nota 2 2 6 2 4 3 2 2 5" xfId="33336" xr:uid="{C31A3788-B0C3-46C1-B566-3529155D3E41}"/>
    <cellStyle name="Nota 2 2 6 2 4 3 2 3" xfId="11574" xr:uid="{45BDEF42-46CB-4832-A811-D7E01A5313C6}"/>
    <cellStyle name="Nota 2 2 6 2 4 3 2 3 2" xfId="11575" xr:uid="{20B909F4-6A22-4B09-8354-FD42802218DB}"/>
    <cellStyle name="Nota 2 2 6 2 4 3 2 3 2 2" xfId="37807" xr:uid="{52E51E07-6E0D-4359-9B02-3C7D03A3BB58}"/>
    <cellStyle name="Nota 2 2 6 2 4 3 2 3 3" xfId="33627" xr:uid="{8BCB3D91-BBED-436D-91AD-173B5AA883E8}"/>
    <cellStyle name="Nota 2 2 6 2 4 3 2 4" xfId="11576" xr:uid="{5C2C2646-3784-43BB-BC5C-448A10D7BBA4}"/>
    <cellStyle name="Nota 2 2 6 2 4 3 2 4 2" xfId="11577" xr:uid="{CB168331-00E3-4225-9FDF-8CD848DFB81D}"/>
    <cellStyle name="Nota 2 2 6 2 4 3 2 4 2 2" xfId="41346" xr:uid="{0367ADCD-B042-4BEA-96EE-98957B2A50D3}"/>
    <cellStyle name="Nota 2 2 6 2 4 3 2 4 3" xfId="26015" xr:uid="{BAF5F297-96F9-4E4A-A100-2BA380FB86DA}"/>
    <cellStyle name="Nota 2 2 6 2 4 3 2 5" xfId="11578" xr:uid="{8853621B-B0CA-4BD0-BC8C-E6EA916C439F}"/>
    <cellStyle name="Nota 2 2 6 2 4 3 2 5 2" xfId="41347" xr:uid="{0E643DB0-A745-4CFC-A154-D75111FD6CFE}"/>
    <cellStyle name="Nota 2 2 6 2 4 3 2 6" xfId="32393" xr:uid="{3A8D0D1C-E966-4D4C-82D7-7190AFF4C0D6}"/>
    <cellStyle name="Nota 2 2 6 2 4 3 3" xfId="11579" xr:uid="{5CBBE19A-2B0F-4FF3-A4DD-5E18076075EF}"/>
    <cellStyle name="Nota 2 2 6 2 4 3 3 2" xfId="11580" xr:uid="{EDB1E478-9350-44E4-A26A-92E7D145E1A4}"/>
    <cellStyle name="Nota 2 2 6 2 4 3 3 2 2" xfId="11581" xr:uid="{C2A5F6E4-9325-4923-8230-A3EDA98971C2}"/>
    <cellStyle name="Nota 2 2 6 2 4 3 3 2 2 2" xfId="47826" xr:uid="{FB1F7FE6-142D-4483-8A04-8FEC2EB9C1D5}"/>
    <cellStyle name="Nota 2 2 6 2 4 3 3 2 3" xfId="44038" xr:uid="{3B1AE4B3-854C-4604-837E-A138CC2A1378}"/>
    <cellStyle name="Nota 2 2 6 2 4 3 3 3" xfId="11582" xr:uid="{58D124FC-5656-4D0E-9775-B2F2C6CB348C}"/>
    <cellStyle name="Nota 2 2 6 2 4 3 3 3 2" xfId="11583" xr:uid="{037D02F3-B68F-43B3-9777-8273195823C0}"/>
    <cellStyle name="Nota 2 2 6 2 4 3 3 3 2 2" xfId="41348" xr:uid="{DF2EF2B4-0C13-4A0D-A306-9F4D99659ABC}"/>
    <cellStyle name="Nota 2 2 6 2 4 3 3 3 3" xfId="29254" xr:uid="{FF1D68D4-DD6D-467C-A09C-2A4C4B9A3D7E}"/>
    <cellStyle name="Nota 2 2 6 2 4 3 3 4" xfId="11584" xr:uid="{F08D6889-11B9-4F14-BB10-71C08B0417AC}"/>
    <cellStyle name="Nota 2 2 6 2 4 3 3 4 2" xfId="27459" xr:uid="{91DA04D3-47DE-45DC-97AB-4347DB47246A}"/>
    <cellStyle name="Nota 2 2 6 2 4 3 3 5" xfId="32923" xr:uid="{D36AD018-4FFE-45B7-AFE5-ED93440BDD37}"/>
    <cellStyle name="Nota 2 2 6 2 4 3 4" xfId="11585" xr:uid="{47225E04-7923-4CC0-B556-A5A9084F1C5C}"/>
    <cellStyle name="Nota 2 2 6 2 4 3 4 2" xfId="11586" xr:uid="{E582458C-D6C4-4CEF-B659-645D7582AC3A}"/>
    <cellStyle name="Nota 2 2 6 2 4 3 4 2 2" xfId="39003" xr:uid="{0E5ADCD8-4395-4C80-9FF4-634F02EC269C}"/>
    <cellStyle name="Nota 2 2 6 2 4 3 4 3" xfId="35077" xr:uid="{6CC2F0EC-30F5-4831-BE3B-5A1A935F25E3}"/>
    <cellStyle name="Nota 2 2 6 2 4 3 5" xfId="11587" xr:uid="{57EC4835-8A94-4E8E-965E-EF3DF2A7BF0B}"/>
    <cellStyle name="Nota 2 2 6 2 4 3 5 2" xfId="11588" xr:uid="{E8E42AA5-85B5-4444-84F7-6C8A6E3B8D5A}"/>
    <cellStyle name="Nota 2 2 6 2 4 3 5 2 2" xfId="41349" xr:uid="{DE3DA526-3C5B-4154-913B-4F61DB77AABF}"/>
    <cellStyle name="Nota 2 2 6 2 4 3 5 3" xfId="25347" xr:uid="{4546BA47-7F92-401F-908B-5736FA552E5F}"/>
    <cellStyle name="Nota 2 2 6 2 4 3 6" xfId="11589" xr:uid="{DF14F0CF-C756-4DA5-AB57-D5A814934BF6}"/>
    <cellStyle name="Nota 2 2 6 2 4 3 6 2" xfId="41350" xr:uid="{446B108E-3BA6-4849-B17F-17ECC980A0B7}"/>
    <cellStyle name="Nota 2 2 6 2 4 3 7" xfId="44467" xr:uid="{F00E1048-54D4-48AE-A7C3-7F0A4F92BA20}"/>
    <cellStyle name="Nota 2 2 6 2 4 4" xfId="2267" xr:uid="{2685F160-EAB6-41A2-AD70-A1A81A2E9100}"/>
    <cellStyle name="Nota 2 2 6 2 4 4 2" xfId="11590" xr:uid="{C8BDB4C0-63B4-454A-9430-A188DC6AF82C}"/>
    <cellStyle name="Nota 2 2 6 2 4 4 2 2" xfId="11591" xr:uid="{E46E0D4E-A58A-4901-84B5-676D31E0AFD9}"/>
    <cellStyle name="Nota 2 2 6 2 4 4 2 2 2" xfId="11592" xr:uid="{84715014-3BE8-45FF-92D5-2993190E683B}"/>
    <cellStyle name="Nota 2 2 6 2 4 4 2 2 2 2" xfId="38666" xr:uid="{0B656CD9-B127-4045-B4BA-A0017B396805}"/>
    <cellStyle name="Nota 2 2 6 2 4 4 2 2 3" xfId="48467" xr:uid="{9CA9959F-79EC-4F47-9C51-43C6710DB02D}"/>
    <cellStyle name="Nota 2 2 6 2 4 4 2 3" xfId="11593" xr:uid="{03AC4FC2-3242-4E03-A13F-618D886AECAE}"/>
    <cellStyle name="Nota 2 2 6 2 4 4 2 3 2" xfId="11594" xr:uid="{3C9CDF84-F550-4444-9C7E-2D58AF0EEA84}"/>
    <cellStyle name="Nota 2 2 6 2 4 4 2 3 2 2" xfId="45636" xr:uid="{EFE95F00-9A11-4FE7-86EA-F29910AD6A11}"/>
    <cellStyle name="Nota 2 2 6 2 4 4 2 3 3" xfId="36414" xr:uid="{B99551EF-693D-433A-A775-16EA75B4B050}"/>
    <cellStyle name="Nota 2 2 6 2 4 4 2 4" xfId="11595" xr:uid="{77E85883-8079-42BA-A020-237FFA57BDC5}"/>
    <cellStyle name="Nota 2 2 6 2 4 4 2 4 2" xfId="41351" xr:uid="{32FDA99B-A41E-47A6-A4C9-E6A6C881AB95}"/>
    <cellStyle name="Nota 2 2 6 2 4 4 2 5" xfId="48812" xr:uid="{24BBC77B-175A-4C6F-988A-943C2ADA732F}"/>
    <cellStyle name="Nota 2 2 6 2 4 4 3" xfId="11596" xr:uid="{29D50D23-B04D-46DE-A1FB-4CDB1969C166}"/>
    <cellStyle name="Nota 2 2 6 2 4 4 3 2" xfId="11597" xr:uid="{F6C12B15-2C4B-4FEE-B17C-A94F7314BFBA}"/>
    <cellStyle name="Nota 2 2 6 2 4 4 3 2 2" xfId="37869" xr:uid="{927D1DBD-AF89-428F-8D1B-44594A18363C}"/>
    <cellStyle name="Nota 2 2 6 2 4 4 3 3" xfId="30266" xr:uid="{652A6A0F-CE9A-497D-8554-25E2E14C3736}"/>
    <cellStyle name="Nota 2 2 6 2 4 4 4" xfId="11598" xr:uid="{37428203-31A8-4517-AA6C-C9EC80E33453}"/>
    <cellStyle name="Nota 2 2 6 2 4 4 4 2" xfId="11599" xr:uid="{038C9727-2DD1-4D61-A440-61DEFF4D1FA6}"/>
    <cellStyle name="Nota 2 2 6 2 4 4 4 2 2" xfId="41352" xr:uid="{4F5B6665-F5FA-4ABE-99E6-07D883DA4579}"/>
    <cellStyle name="Nota 2 2 6 2 4 4 4 3" xfId="43756" xr:uid="{9CCDCDDF-2E49-4C3B-A52A-165959DC748C}"/>
    <cellStyle name="Nota 2 2 6 2 4 4 5" xfId="11600" xr:uid="{AEBF1E66-7522-4AFB-9A71-69FAE529C7CF}"/>
    <cellStyle name="Nota 2 2 6 2 4 4 5 2" xfId="41353" xr:uid="{BE82090B-3847-43C6-9F80-9017C74381D4}"/>
    <cellStyle name="Nota 2 2 6 2 4 4 6" xfId="46480" xr:uid="{2AFCDD82-AC16-417E-A9EE-3EAFB740C1A1}"/>
    <cellStyle name="Nota 2 2 6 2 4 5" xfId="11601" xr:uid="{9CC98C20-7328-48FF-B889-F69E7F762D2A}"/>
    <cellStyle name="Nota 2 2 6 2 4 5 2" xfId="11602" xr:uid="{56C41CB7-04F7-48A2-987A-174B7BB4C7B6}"/>
    <cellStyle name="Nota 2 2 6 2 4 5 2 2" xfId="11603" xr:uid="{F1A89E67-6EA5-4E0E-BF73-035F41500525}"/>
    <cellStyle name="Nota 2 2 6 2 4 5 2 2 2" xfId="38041" xr:uid="{8951BCA1-0AD5-4DE6-ADDE-FC67F380FF07}"/>
    <cellStyle name="Nota 2 2 6 2 4 5 2 3" xfId="33910" xr:uid="{2853A699-4699-48E3-9320-DAD205DD23D3}"/>
    <cellStyle name="Nota 2 2 6 2 4 5 3" xfId="11604" xr:uid="{A1C914D5-2048-454A-87BC-345CFC0C9752}"/>
    <cellStyle name="Nota 2 2 6 2 4 5 3 2" xfId="11605" xr:uid="{1AD124DB-7725-4BE3-9158-6F5CDC42EC3C}"/>
    <cellStyle name="Nota 2 2 6 2 4 5 3 2 2" xfId="41354" xr:uid="{B194FF2D-E98E-437F-BBA5-5883EECD9098}"/>
    <cellStyle name="Nota 2 2 6 2 4 5 3 3" xfId="35879" xr:uid="{F66B9119-D220-4BA6-B844-20C99FCA9233}"/>
    <cellStyle name="Nota 2 2 6 2 4 5 4" xfId="11606" xr:uid="{A52CB6A1-6AD1-45EB-A9A4-DEFA3DABB1A9}"/>
    <cellStyle name="Nota 2 2 6 2 4 5 4 2" xfId="41355" xr:uid="{EDEA7D1B-6031-4A95-91C5-2AC579AD9754}"/>
    <cellStyle name="Nota 2 2 6 2 4 5 5" xfId="32616" xr:uid="{0BEFED33-1B35-4828-8F96-3434C9F1D5F8}"/>
    <cellStyle name="Nota 2 2 6 2 4 6" xfId="11607" xr:uid="{53E584D6-D259-4CD2-9C6E-98A94A663949}"/>
    <cellStyle name="Nota 2 2 6 2 4 6 2" xfId="11608" xr:uid="{BD8BED4A-BE54-40C3-98B9-66C61CABC8CA}"/>
    <cellStyle name="Nota 2 2 6 2 4 6 2 2" xfId="46360" xr:uid="{33A004C1-3B81-4836-B4E0-1B0E69FFC092}"/>
    <cellStyle name="Nota 2 2 6 2 4 6 3" xfId="45121" xr:uid="{6C65E20D-1B32-4FC7-B112-D5F3404F0389}"/>
    <cellStyle name="Nota 2 2 6 2 4 7" xfId="11609" xr:uid="{650DF082-654E-4668-A6C2-5A4FFAC1CF1D}"/>
    <cellStyle name="Nota 2 2 6 2 4 7 2" xfId="11610" xr:uid="{6CF6906D-FC57-4020-92D6-FF55BC410BE5}"/>
    <cellStyle name="Nota 2 2 6 2 4 7 2 2" xfId="44069" xr:uid="{F7506D20-1C9A-4E92-B132-144897539373}"/>
    <cellStyle name="Nota 2 2 6 2 4 7 3" xfId="47143" xr:uid="{5A9941FE-40AD-47DD-AE5F-FD21D674A9E0}"/>
    <cellStyle name="Nota 2 2 6 2 4 8" xfId="11611" xr:uid="{BB2B7009-A8E5-4862-A8DE-089CD88E5820}"/>
    <cellStyle name="Nota 2 2 6 2 4 8 2" xfId="41356" xr:uid="{10FDBCE3-FBC5-4A25-A6CE-9EC798724846}"/>
    <cellStyle name="Nota 2 2 6 2 4 9" xfId="31634" xr:uid="{17AF2939-C496-4324-A7C2-63F0418495BC}"/>
    <cellStyle name="Nota 2 2 6 2 5" xfId="1362" xr:uid="{59888096-4792-4F03-906E-AFB61307BABA}"/>
    <cellStyle name="Nota 2 2 6 2 5 2" xfId="2353" xr:uid="{336FE243-DC90-4201-856D-7261FAFC8FFE}"/>
    <cellStyle name="Nota 2 2 6 2 5 2 2" xfId="11612" xr:uid="{FA50E998-3586-456A-9F6A-40CC87CDB7BE}"/>
    <cellStyle name="Nota 2 2 6 2 5 2 2 2" xfId="11613" xr:uid="{82204FF3-312B-410A-80DA-269E0A45A51B}"/>
    <cellStyle name="Nota 2 2 6 2 5 2 2 2 2" xfId="11614" xr:uid="{CEB6B667-1548-4E0C-958D-7F21F115A818}"/>
    <cellStyle name="Nota 2 2 6 2 5 2 2 2 2 2" xfId="38043" xr:uid="{F39B2584-C3D2-49FF-999B-C50B3CFCAA59}"/>
    <cellStyle name="Nota 2 2 6 2 5 2 2 2 3" xfId="45087" xr:uid="{8C9DA84C-DA70-4A1A-BB98-74CDC08FAC3D}"/>
    <cellStyle name="Nota 2 2 6 2 5 2 2 3" xfId="11615" xr:uid="{4C81179C-7E6D-4C01-9C09-4A913968228F}"/>
    <cellStyle name="Nota 2 2 6 2 5 2 2 3 2" xfId="11616" xr:uid="{1B7BC6D4-169D-4C95-B732-1AF9A75435AC}"/>
    <cellStyle name="Nota 2 2 6 2 5 2 2 3 2 2" xfId="41357" xr:uid="{7D8A7377-646A-4F99-919C-E68F13C81E5D}"/>
    <cellStyle name="Nota 2 2 6 2 5 2 2 3 3" xfId="35881" xr:uid="{CFCC7DF7-8DD9-41BA-AC6B-DCCE2271B610}"/>
    <cellStyle name="Nota 2 2 6 2 5 2 2 4" xfId="11617" xr:uid="{E092FE78-FE30-4ABE-8802-035E6BEA6C5E}"/>
    <cellStyle name="Nota 2 2 6 2 5 2 2 4 2" xfId="41358" xr:uid="{62921494-3CB0-4439-B12A-56AED42A7F4E}"/>
    <cellStyle name="Nota 2 2 6 2 5 2 2 5" xfId="33221" xr:uid="{8EB8E7E5-9677-4F50-957F-2C361C6716E1}"/>
    <cellStyle name="Nota 2 2 6 2 5 2 3" xfId="11618" xr:uid="{80B7F4DA-EC6A-4300-84F5-EEACFB4DBD75}"/>
    <cellStyle name="Nota 2 2 6 2 5 2 3 2" xfId="11619" xr:uid="{B33500E9-76E1-4D77-A905-9A40C655C939}"/>
    <cellStyle name="Nota 2 2 6 2 5 2 3 2 2" xfId="27562" xr:uid="{FDC0BDFA-BD1B-4DB5-8672-1138CF8781F2}"/>
    <cellStyle name="Nota 2 2 6 2 5 2 3 3" xfId="34802" xr:uid="{E3A3E5FD-B01A-47F0-BA8A-DD0E09909E14}"/>
    <cellStyle name="Nota 2 2 6 2 5 2 4" xfId="11620" xr:uid="{AC1B6314-5854-441B-9DCC-ED8B1C11747B}"/>
    <cellStyle name="Nota 2 2 6 2 5 2 4 2" xfId="11621" xr:uid="{906F9F18-6C43-4A57-8268-A7824E24AF1A}"/>
    <cellStyle name="Nota 2 2 6 2 5 2 4 2 2" xfId="41359" xr:uid="{FD784887-FF5E-410E-9F66-15F1F528B6BF}"/>
    <cellStyle name="Nota 2 2 6 2 5 2 4 3" xfId="36523" xr:uid="{8288612B-F1F0-4338-84FA-47455D3E6B82}"/>
    <cellStyle name="Nota 2 2 6 2 5 2 5" xfId="11622" xr:uid="{91065380-6B38-4500-8888-72B9D86B68F2}"/>
    <cellStyle name="Nota 2 2 6 2 5 2 5 2" xfId="41360" xr:uid="{1A869AAA-A8F7-4B83-91E9-3F8CD3661234}"/>
    <cellStyle name="Nota 2 2 6 2 5 2 6" xfId="48257" xr:uid="{51E86551-D414-4250-BD01-4C3AAF7FD2CD}"/>
    <cellStyle name="Nota 2 2 6 2 5 3" xfId="11623" xr:uid="{80135630-6020-4B16-A7D1-EF97FB19B126}"/>
    <cellStyle name="Nota 2 2 6 2 5 3 2" xfId="11624" xr:uid="{57DC6EF6-BC99-43F0-9E08-A01C82A317C6}"/>
    <cellStyle name="Nota 2 2 6 2 5 3 2 2" xfId="11625" xr:uid="{3DA1576F-579A-49B8-8508-41A08CDA1299}"/>
    <cellStyle name="Nota 2 2 6 2 5 3 2 2 2" xfId="39096" xr:uid="{A1115EE4-349A-4278-826C-018E5A36F2DE}"/>
    <cellStyle name="Nota 2 2 6 2 5 3 2 3" xfId="47741" xr:uid="{64B42593-2640-4CFB-B248-3B32F48ED0B5}"/>
    <cellStyle name="Nota 2 2 6 2 5 3 3" xfId="11626" xr:uid="{F18C4A6C-B5F2-481D-B678-484D1A3895EE}"/>
    <cellStyle name="Nota 2 2 6 2 5 3 3 2" xfId="11627" xr:uid="{2F0AA394-2692-4B69-B93F-6F924429F0B9}"/>
    <cellStyle name="Nota 2 2 6 2 5 3 3 2 2" xfId="41361" xr:uid="{E4F90E66-5AC2-4B7F-A2A7-926355F2DA9E}"/>
    <cellStyle name="Nota 2 2 6 2 5 3 3 3" xfId="36850" xr:uid="{9A9AD719-6B58-4B6B-A2C3-7D1FD80852CE}"/>
    <cellStyle name="Nota 2 2 6 2 5 3 4" xfId="11628" xr:uid="{F6EDE24A-F72D-437A-9D71-943C023586D4}"/>
    <cellStyle name="Nota 2 2 6 2 5 3 4 2" xfId="41362" xr:uid="{A2873D0A-CBC5-4455-BEB6-D92AD314E8D5}"/>
    <cellStyle name="Nota 2 2 6 2 5 3 5" xfId="27615" xr:uid="{1B5EA477-7001-407B-930E-9CE0801B085B}"/>
    <cellStyle name="Nota 2 2 6 2 5 4" xfId="11629" xr:uid="{0F6390FC-4EC7-45F9-A5C8-9B4300C78459}"/>
    <cellStyle name="Nota 2 2 6 2 5 4 2" xfId="11630" xr:uid="{BC5095A5-0FA2-4BF3-8C89-45CBEC958BDD}"/>
    <cellStyle name="Nota 2 2 6 2 5 4 2 2" xfId="47929" xr:uid="{5E9B37AB-C12D-499F-96D2-53504C358053}"/>
    <cellStyle name="Nota 2 2 6 2 5 4 3" xfId="29668" xr:uid="{68963B88-2BBF-4C28-A166-83A13E443BBD}"/>
    <cellStyle name="Nota 2 2 6 2 5 5" xfId="11631" xr:uid="{0C908C3C-4CDE-470B-92E0-656B6ACDA922}"/>
    <cellStyle name="Nota 2 2 6 2 5 5 2" xfId="11632" xr:uid="{D5B56C42-BC33-443E-B131-FC7DD1BFB637}"/>
    <cellStyle name="Nota 2 2 6 2 5 5 2 2" xfId="41363" xr:uid="{2D8B8B61-046C-4179-88DE-960B27ECA0F3}"/>
    <cellStyle name="Nota 2 2 6 2 5 5 3" xfId="37039" xr:uid="{6F031B74-ED34-495E-91F6-AC45EE428D21}"/>
    <cellStyle name="Nota 2 2 6 2 5 6" xfId="11633" xr:uid="{A6DBF73D-8B70-48AF-99D2-9FB88EF9E7EA}"/>
    <cellStyle name="Nota 2 2 6 2 5 6 2" xfId="30496" xr:uid="{5A0A4701-D36D-4800-91D6-5B41783558BA}"/>
    <cellStyle name="Nota 2 2 6 2 5 7" xfId="31728" xr:uid="{B7908579-EC6D-4F71-96E6-63CAD054A788}"/>
    <cellStyle name="Nota 2 2 6 2 6" xfId="1624" xr:uid="{47FD908D-97CA-4327-93FB-F863B36E304E}"/>
    <cellStyle name="Nota 2 2 6 2 6 2" xfId="2609" xr:uid="{A4AA7BD8-A627-46D9-9460-42180B19BFBA}"/>
    <cellStyle name="Nota 2 2 6 2 6 2 2" xfId="11634" xr:uid="{C13A48EC-886D-46AE-A1C5-8A594E0BA81B}"/>
    <cellStyle name="Nota 2 2 6 2 6 2 2 2" xfId="11635" xr:uid="{A818C081-657A-43C1-8CDB-9AFCF4467855}"/>
    <cellStyle name="Nota 2 2 6 2 6 2 2 2 2" xfId="11636" xr:uid="{CF764694-B68A-4DBE-9236-1874CE7BF5D7}"/>
    <cellStyle name="Nota 2 2 6 2 6 2 2 2 2 2" xfId="37668" xr:uid="{9ED6813F-00B7-4590-86C5-0B9B8406F86D}"/>
    <cellStyle name="Nota 2 2 6 2 6 2 2 2 3" xfId="44421" xr:uid="{50DECE7D-DB31-46E8-A0F1-4E12485330C4}"/>
    <cellStyle name="Nota 2 2 6 2 6 2 2 3" xfId="11637" xr:uid="{EE47C8AC-1BCB-4AEC-A3EE-FBE09D16BC36}"/>
    <cellStyle name="Nota 2 2 6 2 6 2 2 3 2" xfId="11638" xr:uid="{7D245B6F-714A-4916-9352-BE41610472DE}"/>
    <cellStyle name="Nota 2 2 6 2 6 2 2 3 2 2" xfId="31174" xr:uid="{CC709A90-D807-4DB0-8028-8DC19A10FC71}"/>
    <cellStyle name="Nota 2 2 6 2 6 2 2 3 3" xfId="35373" xr:uid="{F126493F-9068-4EDF-908F-2264D8AB6DAC}"/>
    <cellStyle name="Nota 2 2 6 2 6 2 2 4" xfId="11639" xr:uid="{F5C9DE68-CBEF-46B0-9089-79DF043CC0E5}"/>
    <cellStyle name="Nota 2 2 6 2 6 2 2 4 2" xfId="28440" xr:uid="{1FFB792B-1495-42A3-AE35-C9C16BF0C437}"/>
    <cellStyle name="Nota 2 2 6 2 6 2 2 5" xfId="44535" xr:uid="{BA076DE4-BDC8-428A-A2AD-462ACB8ACB49}"/>
    <cellStyle name="Nota 2 2 6 2 6 2 3" xfId="11640" xr:uid="{965C7085-363E-4B25-9402-CC9E603EC12C}"/>
    <cellStyle name="Nota 2 2 6 2 6 2 3 2" xfId="11641" xr:uid="{9F80D26E-9249-4CE4-8C4B-DA6947EBC9DE}"/>
    <cellStyle name="Nota 2 2 6 2 6 2 3 2 2" xfId="28750" xr:uid="{5960631A-83DF-41D8-8D30-AC3B43EDFCBB}"/>
    <cellStyle name="Nota 2 2 6 2 6 2 3 3" xfId="46019" xr:uid="{765D9C88-3855-497B-96A6-CD2BA3B7F25B}"/>
    <cellStyle name="Nota 2 2 6 2 6 2 4" xfId="11642" xr:uid="{26B3FCFA-15AB-4594-872B-C8CA8A07704E}"/>
    <cellStyle name="Nota 2 2 6 2 6 2 4 2" xfId="11643" xr:uid="{B8DE5448-0030-4167-9FE9-3FFB20CB2093}"/>
    <cellStyle name="Nota 2 2 6 2 6 2 4 2 2" xfId="28751" xr:uid="{0C09D9CA-03EF-4A84-A154-C8FB7D7231C6}"/>
    <cellStyle name="Nota 2 2 6 2 6 2 4 3" xfId="36319" xr:uid="{E61DF4D6-4EB6-43BA-A788-05F1D53B23FA}"/>
    <cellStyle name="Nota 2 2 6 2 6 2 5" xfId="11644" xr:uid="{83BE926F-8E76-46F9-8619-4554828F99CE}"/>
    <cellStyle name="Nota 2 2 6 2 6 2 5 2" xfId="29552" xr:uid="{380D78B5-C4E1-4CE5-9898-A2C5FF8DD9B2}"/>
    <cellStyle name="Nota 2 2 6 2 6 2 6" xfId="48626" xr:uid="{067D51B0-9831-4A62-AFD5-D144A8E5F664}"/>
    <cellStyle name="Nota 2 2 6 2 6 3" xfId="11645" xr:uid="{0C45E69D-FB13-4AFC-B381-CD5A7DBEF07B}"/>
    <cellStyle name="Nota 2 2 6 2 6 3 2" xfId="11646" xr:uid="{BB039F9B-4471-4365-99FE-3F600A93BB83}"/>
    <cellStyle name="Nota 2 2 6 2 6 3 2 2" xfId="11647" xr:uid="{FF364F4F-6560-4681-80DE-BCF83080A05F}"/>
    <cellStyle name="Nota 2 2 6 2 6 3 2 2 2" xfId="37599" xr:uid="{10B06B77-0AC7-4467-BCFC-E46C15F8FF37}"/>
    <cellStyle name="Nota 2 2 6 2 6 3 2 3" xfId="33395" xr:uid="{9E5E9E6A-930D-4939-BDFC-918111C942CF}"/>
    <cellStyle name="Nota 2 2 6 2 6 3 3" xfId="11648" xr:uid="{74E863C0-36E5-4E50-A2EC-E8FA24295AB0}"/>
    <cellStyle name="Nota 2 2 6 2 6 3 3 2" xfId="11649" xr:uid="{5611EEA2-B8F3-41DA-A698-43669BA339D9}"/>
    <cellStyle name="Nota 2 2 6 2 6 3 3 2 2" xfId="41364" xr:uid="{2238179E-DC6E-42DF-AE62-1D690F29123C}"/>
    <cellStyle name="Nota 2 2 6 2 6 3 3 3" xfId="34538" xr:uid="{3CA0F0A8-41E8-4A0D-B5A2-DAD7B4DC1965}"/>
    <cellStyle name="Nota 2 2 6 2 6 3 4" xfId="11650" xr:uid="{80FC4430-40E1-4D28-8A02-45D90202985E}"/>
    <cellStyle name="Nota 2 2 6 2 6 3 4 2" xfId="41365" xr:uid="{F11C49A4-24C5-427C-9622-8AE2BD07D09D}"/>
    <cellStyle name="Nota 2 2 6 2 6 3 5" xfId="45235" xr:uid="{A46185FC-7687-4A9C-A5A5-2342D8A6E4C3}"/>
    <cellStyle name="Nota 2 2 6 2 6 4" xfId="11651" xr:uid="{EB8045D0-7429-4219-B8A0-A809A760BEBF}"/>
    <cellStyle name="Nota 2 2 6 2 6 4 2" xfId="11652" xr:uid="{48EB3D2D-6614-42ED-81D5-FD11D65CBF2A}"/>
    <cellStyle name="Nota 2 2 6 2 6 4 2 2" xfId="39201" xr:uid="{F16C5978-62D9-4095-B2E3-BC5457E6D7B8}"/>
    <cellStyle name="Nota 2 2 6 2 6 4 3" xfId="25724" xr:uid="{E8C1E17A-F3C7-4EBA-A651-F5BE759FCC00}"/>
    <cellStyle name="Nota 2 2 6 2 6 5" xfId="11653" xr:uid="{38616957-2975-42F8-88DD-6E68BFAA9220}"/>
    <cellStyle name="Nota 2 2 6 2 6 5 2" xfId="11654" xr:uid="{BCA3E03E-D082-44B6-801B-B21B1B9E8AA7}"/>
    <cellStyle name="Nota 2 2 6 2 6 5 2 2" xfId="47699" xr:uid="{2F3B6DB3-D8F0-4591-8A2E-A659F4474F7E}"/>
    <cellStyle name="Nota 2 2 6 2 6 5 3" xfId="48098" xr:uid="{B1E6590F-776D-4E8C-9187-72777FE7C7D8}"/>
    <cellStyle name="Nota 2 2 6 2 6 6" xfId="11655" xr:uid="{9B894425-8061-41BF-936D-AD2FBD53C019}"/>
    <cellStyle name="Nota 2 2 6 2 6 6 2" xfId="41366" xr:uid="{B987924F-B096-4DB2-922B-4554C5A9BA77}"/>
    <cellStyle name="Nota 2 2 6 2 6 7" xfId="31831" xr:uid="{D3C1C118-98E1-4649-A917-C7A1315E1018}"/>
    <cellStyle name="Nota 2 2 6 2 7" xfId="1885" xr:uid="{22D44965-482E-4F52-A594-7514AF99C88B}"/>
    <cellStyle name="Nota 2 2 6 2 7 2" xfId="11656" xr:uid="{3AC52AC2-116E-4AEB-9C89-E8D0BFF31661}"/>
    <cellStyle name="Nota 2 2 6 2 7 2 2" xfId="11657" xr:uid="{3E121F24-6BBA-460C-8EB3-DFF7A4F8F0FE}"/>
    <cellStyle name="Nota 2 2 6 2 7 2 2 2" xfId="11658" xr:uid="{0A978C01-AE37-442A-B6E0-D9F6EC02090A}"/>
    <cellStyle name="Nota 2 2 6 2 7 2 2 2 2" xfId="37594" xr:uid="{69CE2B0D-F6CA-48C3-8DCF-AFE92FEF3DAA}"/>
    <cellStyle name="Nota 2 2 6 2 7 2 2 3" xfId="27759" xr:uid="{898E813B-12DD-4DD0-889E-B12FC5E5DEEB}"/>
    <cellStyle name="Nota 2 2 6 2 7 2 3" xfId="11659" xr:uid="{B16B6393-8C8A-49CA-8858-3604211374C3}"/>
    <cellStyle name="Nota 2 2 6 2 7 2 3 2" xfId="11660" xr:uid="{E8E7A770-3F24-45B5-AE49-22E6C9390BDB}"/>
    <cellStyle name="Nota 2 2 6 2 7 2 3 2 2" xfId="41367" xr:uid="{6456E337-527E-4E92-98AC-0A3757E7D6F2}"/>
    <cellStyle name="Nota 2 2 6 2 7 2 3 3" xfId="29759" xr:uid="{F914DD31-52CD-4192-BDEF-2CAD818D782D}"/>
    <cellStyle name="Nota 2 2 6 2 7 2 4" xfId="11661" xr:uid="{F8D5A617-79CF-478C-B692-9FEB29F61FEB}"/>
    <cellStyle name="Nota 2 2 6 2 7 2 4 2" xfId="41368" xr:uid="{DEAB1CC6-91FB-435E-9AC1-AA73AE32066E}"/>
    <cellStyle name="Nota 2 2 6 2 7 2 5" xfId="32948" xr:uid="{87C227E6-C149-4371-8DA5-FD6B85E9EB22}"/>
    <cellStyle name="Nota 2 2 6 2 7 3" xfId="11662" xr:uid="{EAF7C308-D54C-4A88-9AE6-4DAFC7A816C3}"/>
    <cellStyle name="Nota 2 2 6 2 7 3 2" xfId="11663" xr:uid="{A46D03B3-705C-4013-8CC2-FC91E2E96812}"/>
    <cellStyle name="Nota 2 2 6 2 7 3 2 2" xfId="38381" xr:uid="{665A23DA-6048-45B9-B65A-7FD21DB90A3F}"/>
    <cellStyle name="Nota 2 2 6 2 7 3 3" xfId="34330" xr:uid="{EC59E569-6B8E-4F66-9870-67CC267C580D}"/>
    <cellStyle name="Nota 2 2 6 2 7 4" xfId="11664" xr:uid="{EF581F12-AF78-4B13-840F-F0586AAFE5A4}"/>
    <cellStyle name="Nota 2 2 6 2 7 4 2" xfId="11665" xr:uid="{FA73BEF4-95C9-46E5-BEE6-6155CF460549}"/>
    <cellStyle name="Nota 2 2 6 2 7 4 2 2" xfId="47465" xr:uid="{B8BBCDD6-B0C9-4AC8-A1E0-176E78255F2A}"/>
    <cellStyle name="Nota 2 2 6 2 7 4 3" xfId="36132" xr:uid="{B49C4999-F5FF-4064-9158-2E90D856575F}"/>
    <cellStyle name="Nota 2 2 6 2 7 5" xfId="11666" xr:uid="{4CB596BD-763F-4060-96C9-3D94405E3025}"/>
    <cellStyle name="Nota 2 2 6 2 7 5 2" xfId="45894" xr:uid="{F5A0109F-4E12-401D-A0A9-FA4FE1732516}"/>
    <cellStyle name="Nota 2 2 6 2 7 6" xfId="28723" xr:uid="{BAB7FEB2-557B-4B40-B0D1-98C2BE709368}"/>
    <cellStyle name="Nota 2 2 6 2 8" xfId="11667" xr:uid="{FC991966-F9DE-4889-A833-8B860B97E7E5}"/>
    <cellStyle name="Nota 2 2 6 2 8 2" xfId="11668" xr:uid="{B25AD459-745A-4E09-97B3-ADB570B5E5BB}"/>
    <cellStyle name="Nota 2 2 6 2 8 2 2" xfId="38165" xr:uid="{AF4455B6-711D-440C-8FE1-FD5D6D0598BF}"/>
    <cellStyle name="Nota 2 2 6 2 8 3" xfId="34075" xr:uid="{12C2D8C4-90DD-42DC-B06E-7F41BA9786E2}"/>
    <cellStyle name="Nota 2 2 6 2 9" xfId="11669" xr:uid="{7E8F1656-F291-4B18-9784-07D77A4224A7}"/>
    <cellStyle name="Nota 2 2 6 2 9 2" xfId="11670" xr:uid="{B80E25B9-E1AF-4C3F-AD9D-5D7D74D78F7D}"/>
    <cellStyle name="Nota 2 2 6 2 9 2 2" xfId="41369" xr:uid="{E69775A5-790E-4A48-9C8D-A0013CE5CD0E}"/>
    <cellStyle name="Nota 2 2 6 2 9 3" xfId="27558" xr:uid="{8633A6D5-000A-4B1F-8E90-B6CFCD6A30CA}"/>
    <cellStyle name="Nota 2 2 6 3" xfId="1037" xr:uid="{63EA3D33-5C95-4665-97CB-A00DC7B1138D}"/>
    <cellStyle name="Nota 2 2 6 3 2" xfId="1476" xr:uid="{B83897BF-A0C0-4D3E-8009-AB59319DB9FC}"/>
    <cellStyle name="Nota 2 2 6 3 2 2" xfId="2467" xr:uid="{64AF58A1-8828-4A8F-ACF8-2B3477CBE6FB}"/>
    <cellStyle name="Nota 2 2 6 3 2 2 2" xfId="11671" xr:uid="{1D029507-49ED-4906-85EB-97D56EE23F33}"/>
    <cellStyle name="Nota 2 2 6 3 2 2 2 2" xfId="11672" xr:uid="{68C245A3-3F6C-4CBD-909D-F7870EE67F1B}"/>
    <cellStyle name="Nota 2 2 6 3 2 2 2 2 2" xfId="11673" xr:uid="{8D68C84D-FEEA-43AC-81B7-F76C60F22857}"/>
    <cellStyle name="Nota 2 2 6 3 2 2 2 2 2 2" xfId="39304" xr:uid="{06C5D4F1-3B5E-48B8-826F-AAEA49A046D4}"/>
    <cellStyle name="Nota 2 2 6 3 2 2 2 2 3" xfId="25408" xr:uid="{89475305-37D3-4FEA-AD42-FAC6167EF5C3}"/>
    <cellStyle name="Nota 2 2 6 3 2 2 2 3" xfId="11674" xr:uid="{C7B12A81-B7A5-4924-91E7-60297E2A58C8}"/>
    <cellStyle name="Nota 2 2 6 3 2 2 2 3 2" xfId="11675" xr:uid="{9FA1C90C-8574-48DA-A122-E7597F9415A4}"/>
    <cellStyle name="Nota 2 2 6 3 2 2 2 3 2 2" xfId="28989" xr:uid="{8647A011-8076-49A2-A066-E11653E721E4}"/>
    <cellStyle name="Nota 2 2 6 3 2 2 2 3 3" xfId="37139" xr:uid="{F4DAA5A4-5D64-4312-A2D8-EBDF1D17CC87}"/>
    <cellStyle name="Nota 2 2 6 3 2 2 2 4" xfId="11676" xr:uid="{4716B43C-E526-41C8-AC44-1710473F5351}"/>
    <cellStyle name="Nota 2 2 6 3 2 2 2 4 2" xfId="28523" xr:uid="{EFD0B22E-4146-45ED-83ED-B4310D6FA56C}"/>
    <cellStyle name="Nota 2 2 6 3 2 2 2 5" xfId="33292" xr:uid="{966D9B1F-9B95-4064-89B3-208C4C3E7622}"/>
    <cellStyle name="Nota 2 2 6 3 2 2 3" xfId="11677" xr:uid="{F1F62EAA-5B06-4D0E-B086-EA28162C31CE}"/>
    <cellStyle name="Nota 2 2 6 3 2 2 3 2" xfId="11678" xr:uid="{AEF86011-FDBC-426A-96B0-D9085027F6E1}"/>
    <cellStyle name="Nota 2 2 6 3 2 2 3 2 2" xfId="38143" xr:uid="{E41D8E25-F3D1-4C29-A09A-AEB3D22CC1F0}"/>
    <cellStyle name="Nota 2 2 6 3 2 2 3 3" xfId="34046" xr:uid="{4BCA4B55-9A50-4154-85D6-9E29F6D382CC}"/>
    <cellStyle name="Nota 2 2 6 3 2 2 4" xfId="11679" xr:uid="{3115377D-2232-44D1-A8E0-EB59864FD5B5}"/>
    <cellStyle name="Nota 2 2 6 3 2 2 4 2" xfId="11680" xr:uid="{4D5545A1-3A44-40D6-9CB5-12070DC1E606}"/>
    <cellStyle name="Nota 2 2 6 3 2 2 4 2 2" xfId="41370" xr:uid="{9194E239-CB60-41AF-9E54-D12005018FCD}"/>
    <cellStyle name="Nota 2 2 6 3 2 2 4 3" xfId="35998" xr:uid="{1B9F0B05-3E40-4455-80A1-38C990E6272A}"/>
    <cellStyle name="Nota 2 2 6 3 2 2 5" xfId="11681" xr:uid="{3EAE0B11-16E9-434D-A68E-CB9EB3EA947E}"/>
    <cellStyle name="Nota 2 2 6 3 2 2 5 2" xfId="26364" xr:uid="{81488200-D5DD-432E-9B73-57EA0E691493}"/>
    <cellStyle name="Nota 2 2 6 3 2 2 6" xfId="43643" xr:uid="{A76A524E-686F-4F3C-980E-E25923CBF33E}"/>
    <cellStyle name="Nota 2 2 6 3 2 3" xfId="11682" xr:uid="{EB5233B5-966D-4C3D-B191-12733ED403C6}"/>
    <cellStyle name="Nota 2 2 6 3 2 3 2" xfId="11683" xr:uid="{742A146B-8E51-419A-A1AE-647DBC09CE9E}"/>
    <cellStyle name="Nota 2 2 6 3 2 3 2 2" xfId="11684" xr:uid="{ACEB387C-A311-4A2F-89E3-0AB5879AADA8}"/>
    <cellStyle name="Nota 2 2 6 3 2 3 2 2 2" xfId="46736" xr:uid="{4D1A37B3-991F-4F72-BB0F-8FA571AC7595}"/>
    <cellStyle name="Nota 2 2 6 3 2 3 2 3" xfId="47007" xr:uid="{9B06F959-A36A-4179-8065-A975F0ABFA36}"/>
    <cellStyle name="Nota 2 2 6 3 2 3 3" xfId="11685" xr:uid="{45E25231-0697-4295-BFFE-99EC0F8813F8}"/>
    <cellStyle name="Nota 2 2 6 3 2 3 3 2" xfId="11686" xr:uid="{B6F9CE96-D497-48D9-9E26-5C5DCA7A19E1}"/>
    <cellStyle name="Nota 2 2 6 3 2 3 3 2 2" xfId="27329" xr:uid="{5AB90EC7-2569-48C6-9522-B514EC8599E8}"/>
    <cellStyle name="Nota 2 2 6 3 2 3 3 3" xfId="29205" xr:uid="{A2F34240-2360-4C33-81CC-D11ED05FF1E3}"/>
    <cellStyle name="Nota 2 2 6 3 2 3 4" xfId="11687" xr:uid="{3964C5FE-B042-4067-9FCB-427E6E2EE3FB}"/>
    <cellStyle name="Nota 2 2 6 3 2 3 4 2" xfId="41371" xr:uid="{ED84E7D6-CF29-4B2A-B3B2-B8C46FA4D38D}"/>
    <cellStyle name="Nota 2 2 6 3 2 3 5" xfId="45931" xr:uid="{A55161FE-F2C1-4D71-8DCC-38FA329BAD26}"/>
    <cellStyle name="Nota 2 2 6 3 2 4" xfId="11688" xr:uid="{673E62E5-9B2E-43AE-8F5B-F04D02AE7F1F}"/>
    <cellStyle name="Nota 2 2 6 3 2 4 2" xfId="11689" xr:uid="{9DFA2A23-2127-47A9-B23E-C16B2F12302A}"/>
    <cellStyle name="Nota 2 2 6 3 2 4 2 2" xfId="38809" xr:uid="{63B929F6-E004-4DB6-95CA-B858A9DE63C6}"/>
    <cellStyle name="Nota 2 2 6 3 2 4 3" xfId="29430" xr:uid="{35A46CA1-E840-46D0-8C5D-6E5A28554913}"/>
    <cellStyle name="Nota 2 2 6 3 2 5" xfId="11690" xr:uid="{AA09B809-6E48-4B40-B5AD-708F003EB8E2}"/>
    <cellStyle name="Nota 2 2 6 3 2 5 2" xfId="11691" xr:uid="{30006531-DE35-4FA3-8A87-7BE5D000BC4C}"/>
    <cellStyle name="Nota 2 2 6 3 2 5 2 2" xfId="41372" xr:uid="{E4194398-DB20-45B4-B66E-D7F585C0F543}"/>
    <cellStyle name="Nota 2 2 6 3 2 5 3" xfId="36561" xr:uid="{1752C8EA-5974-461D-B684-4A7009CAA6F8}"/>
    <cellStyle name="Nota 2 2 6 3 2 6" xfId="11692" xr:uid="{FCF78918-5CF1-4CDD-B93D-F0E0DA48F4D8}"/>
    <cellStyle name="Nota 2 2 6 3 2 6 2" xfId="41373" xr:uid="{8F027B41-FC89-40DB-B8D9-D43DE3771C0C}"/>
    <cellStyle name="Nota 2 2 6 3 2 7" xfId="27132" xr:uid="{5C8583D3-48D3-422D-8076-92614EEE2BEA}"/>
    <cellStyle name="Nota 2 2 6 3 3" xfId="1738" xr:uid="{D608FA4C-3614-4AD4-9A32-072A45C59D0C}"/>
    <cellStyle name="Nota 2 2 6 3 3 2" xfId="2723" xr:uid="{828D4242-0362-488E-81A7-7841AF353685}"/>
    <cellStyle name="Nota 2 2 6 3 3 2 2" xfId="11693" xr:uid="{0EF5F5FC-B360-4EB2-B8F2-1BF0FEBED997}"/>
    <cellStyle name="Nota 2 2 6 3 3 2 2 2" xfId="11694" xr:uid="{9822519E-EE94-4E03-A375-DFBB0C7A0760}"/>
    <cellStyle name="Nota 2 2 6 3 3 2 2 2 2" xfId="11695" xr:uid="{F2BDDF10-AA03-44BE-AB70-217E924D0CD9}"/>
    <cellStyle name="Nota 2 2 6 3 3 2 2 2 2 2" xfId="28911" xr:uid="{2DBC9337-C7DF-4244-B616-1054B5239DB2}"/>
    <cellStyle name="Nota 2 2 6 3 3 2 2 2 3" xfId="44348" xr:uid="{9DBB9BA5-44C7-4931-BAB4-AFE91727F029}"/>
    <cellStyle name="Nota 2 2 6 3 3 2 2 3" xfId="11696" xr:uid="{F55D1305-7119-4422-AB7D-FB2254C2E01C}"/>
    <cellStyle name="Nota 2 2 6 3 3 2 2 3 2" xfId="11697" xr:uid="{9586AF21-7125-481C-87A6-9F37335026F7}"/>
    <cellStyle name="Nota 2 2 6 3 3 2 2 3 2 2" xfId="41374" xr:uid="{5CC55A34-17BF-431B-90FB-B543AD917CDF}"/>
    <cellStyle name="Nota 2 2 6 3 3 2 2 3 3" xfId="33538" xr:uid="{5F608721-88DE-4CF3-943B-B8CFDD5A661C}"/>
    <cellStyle name="Nota 2 2 6 3 3 2 2 4" xfId="11698" xr:uid="{D4859CDA-015D-4172-BBDC-154FC933A115}"/>
    <cellStyle name="Nota 2 2 6 3 3 2 2 4 2" xfId="41375" xr:uid="{8810BF40-F19A-43A5-AF0D-51204B062916}"/>
    <cellStyle name="Nota 2 2 6 3 3 2 2 5" xfId="46803" xr:uid="{86817385-DD4F-4FEC-90D2-193F98B5B8D6}"/>
    <cellStyle name="Nota 2 2 6 3 3 2 3" xfId="11699" xr:uid="{6527209F-39B5-4B83-AC29-2D003D3F7165}"/>
    <cellStyle name="Nota 2 2 6 3 3 2 3 2" xfId="11700" xr:uid="{DAD980B0-9D68-4BF2-A576-F80EDC38A379}"/>
    <cellStyle name="Nota 2 2 6 3 3 2 3 2 2" xfId="25912" xr:uid="{13F22701-9703-4DFA-9709-9F1DB1CA9D19}"/>
    <cellStyle name="Nota 2 2 6 3 3 2 3 3" xfId="27875" xr:uid="{B09FB7FB-F870-4566-A476-565E5FD1BAD3}"/>
    <cellStyle name="Nota 2 2 6 3 3 2 4" xfId="11701" xr:uid="{88A89FB3-FE27-40D5-B4DD-FDDE520EE204}"/>
    <cellStyle name="Nota 2 2 6 3 3 2 4 2" xfId="11702" xr:uid="{BE1C7839-0BBD-4EF4-A1CA-7B8B14FB1BC9}"/>
    <cellStyle name="Nota 2 2 6 3 3 2 4 2 2" xfId="41376" xr:uid="{92662750-94E2-47A9-A143-1BCFF7AFE1D2}"/>
    <cellStyle name="Nota 2 2 6 3 3 2 4 3" xfId="37108" xr:uid="{B95D509A-78FD-4269-B673-33550D15A172}"/>
    <cellStyle name="Nota 2 2 6 3 3 2 5" xfId="11703" xr:uid="{E2A6CF10-0DBD-4AE4-9E75-ED3305685F62}"/>
    <cellStyle name="Nota 2 2 6 3 3 2 5 2" xfId="41377" xr:uid="{DD250C58-61F5-4E8F-9F40-DB4FE4AD0F69}"/>
    <cellStyle name="Nota 2 2 6 3 3 2 6" xfId="46470" xr:uid="{5EA7BB14-6398-4BF0-9C86-0DA75524BB58}"/>
    <cellStyle name="Nota 2 2 6 3 3 3" xfId="11704" xr:uid="{248975F5-E0B6-4388-9A43-7649A1F943F2}"/>
    <cellStyle name="Nota 2 2 6 3 3 3 2" xfId="11705" xr:uid="{A108D291-1A39-401D-B186-D3DEFF61D4FF}"/>
    <cellStyle name="Nota 2 2 6 3 3 3 2 2" xfId="11706" xr:uid="{F4188036-374E-4243-ACA3-CE9406070B06}"/>
    <cellStyle name="Nota 2 2 6 3 3 3 2 2 2" xfId="28221" xr:uid="{5CC0BB1C-1BDE-4855-AA00-A8854C011B3C}"/>
    <cellStyle name="Nota 2 2 6 3 3 3 2 3" xfId="35631" xr:uid="{7CB3F237-A964-4CA9-B02F-E717078F298F}"/>
    <cellStyle name="Nota 2 2 6 3 3 3 3" xfId="11707" xr:uid="{55AB9122-6605-4195-BAF1-FE2B44455ECA}"/>
    <cellStyle name="Nota 2 2 6 3 3 3 3 2" xfId="11708" xr:uid="{37098452-437C-4A9F-96CC-DBFA80E9C2BE}"/>
    <cellStyle name="Nota 2 2 6 3 3 3 3 2 2" xfId="28360" xr:uid="{47B7E802-15F0-49EE-943E-9BC53C5F73C1}"/>
    <cellStyle name="Nota 2 2 6 3 3 3 3 3" xfId="30963" xr:uid="{5811D64D-430B-4E3C-AD69-074A58477AB5}"/>
    <cellStyle name="Nota 2 2 6 3 3 3 4" xfId="11709" xr:uid="{62532E0A-7883-45EB-8664-9FBCA796BDFF}"/>
    <cellStyle name="Nota 2 2 6 3 3 3 4 2" xfId="41378" xr:uid="{1F351BA7-C9A7-474D-B963-11EF486A4274}"/>
    <cellStyle name="Nota 2 2 6 3 3 3 5" xfId="26957" xr:uid="{D8BA2246-6EAC-41B8-9762-E5E3C74B4658}"/>
    <cellStyle name="Nota 2 2 6 3 3 4" xfId="11710" xr:uid="{4C99875A-86CA-4AAE-9CC3-ECA683616B86}"/>
    <cellStyle name="Nota 2 2 6 3 3 4 2" xfId="11711" xr:uid="{2807FC48-C9DB-495C-80B2-782B6147118E}"/>
    <cellStyle name="Nota 2 2 6 3 3 4 2 2" xfId="38335" xr:uid="{4E7A3E06-95CC-4800-8C0A-17B22C07D6AF}"/>
    <cellStyle name="Nota 2 2 6 3 3 4 3" xfId="34283" xr:uid="{DD51393F-33E1-46FE-A28C-C1CDA0613D06}"/>
    <cellStyle name="Nota 2 2 6 3 3 5" xfId="11712" xr:uid="{8774F952-5402-4E6A-A264-C94E9652FCCC}"/>
    <cellStyle name="Nota 2 2 6 3 3 5 2" xfId="11713" xr:uid="{6FE9B69D-BF73-4476-B52E-33057C12CE62}"/>
    <cellStyle name="Nota 2 2 6 3 3 5 2 2" xfId="41379" xr:uid="{7566A3E2-C837-4D4A-9602-F2FAC3424046}"/>
    <cellStyle name="Nota 2 2 6 3 3 5 3" xfId="45916" xr:uid="{E4CCC2B6-3229-4F86-8657-D062F8435745}"/>
    <cellStyle name="Nota 2 2 6 3 3 6" xfId="11714" xr:uid="{70E8C0BE-34C3-4B19-8F43-898FEC2F0B78}"/>
    <cellStyle name="Nota 2 2 6 3 3 6 2" xfId="41380" xr:uid="{A2655DB7-A9DB-461E-A6AD-6E2483ABADE1}"/>
    <cellStyle name="Nota 2 2 6 3 3 7" xfId="31896" xr:uid="{DA64C4F4-FD8D-42F2-827E-E149AC40D81C}"/>
    <cellStyle name="Nota 2 2 6 3 4" xfId="2060" xr:uid="{D869041D-69E7-4611-B812-9A5DF7D9185D}"/>
    <cellStyle name="Nota 2 2 6 3 4 2" xfId="11715" xr:uid="{C77C0926-6B66-48F8-B6D1-B830BC1AF13A}"/>
    <cellStyle name="Nota 2 2 6 3 4 2 2" xfId="11716" xr:uid="{25987E37-9B66-4621-A670-997D5E44707F}"/>
    <cellStyle name="Nota 2 2 6 3 4 2 2 2" xfId="11717" xr:uid="{CBD0E3C0-A399-4195-818D-28D582348AFB}"/>
    <cellStyle name="Nota 2 2 6 3 4 2 2 2 2" xfId="48895" xr:uid="{187B85FF-F183-4BB5-A75C-9AAC0083335E}"/>
    <cellStyle name="Nota 2 2 6 3 4 2 2 3" xfId="34973" xr:uid="{705BE731-21E5-455E-9048-4BD6A2B62857}"/>
    <cellStyle name="Nota 2 2 6 3 4 2 3" xfId="11718" xr:uid="{53DE2117-063F-4A6C-9D83-C3261F70CB07}"/>
    <cellStyle name="Nota 2 2 6 3 4 2 3 2" xfId="11719" xr:uid="{8F3767CF-0B7A-4F82-ACEB-1BD4D94189C6}"/>
    <cellStyle name="Nota 2 2 6 3 4 2 3 2 2" xfId="41381" xr:uid="{9559A787-E93F-493C-BDAD-52AED6C8F817}"/>
    <cellStyle name="Nota 2 2 6 3 4 2 3 3" xfId="36673" xr:uid="{10CBC4C9-48B3-46DE-8DFA-068C224CEC85}"/>
    <cellStyle name="Nota 2 2 6 3 4 2 4" xfId="11720" xr:uid="{DC94F7AB-D05D-424D-8D9E-27AAB472AC75}"/>
    <cellStyle name="Nota 2 2 6 3 4 2 4 2" xfId="41382" xr:uid="{072F8DAC-A7CE-42BC-838A-EE510058E32B}"/>
    <cellStyle name="Nota 2 2 6 3 4 2 5" xfId="33050" xr:uid="{967F253E-B8DF-455A-BAF1-E36A5472A0B2}"/>
    <cellStyle name="Nota 2 2 6 3 4 3" xfId="11721" xr:uid="{AA785B6B-FF88-4516-90A8-42A4532CA5D5}"/>
    <cellStyle name="Nota 2 2 6 3 4 3 2" xfId="11722" xr:uid="{6E6A8821-02F3-40C4-A7E4-D960EF99F66B}"/>
    <cellStyle name="Nota 2 2 6 3 4 3 2 2" xfId="30939" xr:uid="{9BB4D018-F921-4F35-9E3F-0705E8CB92E7}"/>
    <cellStyle name="Nota 2 2 6 3 4 3 3" xfId="26053" xr:uid="{C65AA1AD-3A3C-4B58-9362-3C8A5752FAA3}"/>
    <cellStyle name="Nota 2 2 6 3 4 4" xfId="11723" xr:uid="{1C3A40D4-409F-439A-A3A6-69CB610852ED}"/>
    <cellStyle name="Nota 2 2 6 3 4 4 2" xfId="11724" xr:uid="{C1C85FE5-F15E-4985-BDB7-4D90A0364F42}"/>
    <cellStyle name="Nota 2 2 6 3 4 4 2 2" xfId="28964" xr:uid="{92BC52F9-4EB5-4255-8ABB-734042759AD9}"/>
    <cellStyle name="Nota 2 2 6 3 4 4 3" xfId="30498" xr:uid="{6B2C5F4A-EE66-401F-8A10-87DEC4E31797}"/>
    <cellStyle name="Nota 2 2 6 3 4 5" xfId="11725" xr:uid="{71795FC8-D036-4599-B97A-66A87B05D8B5}"/>
    <cellStyle name="Nota 2 2 6 3 4 5 2" xfId="47431" xr:uid="{0146048B-4B0E-4F1D-99F4-41FC2F06AFA6}"/>
    <cellStyle name="Nota 2 2 6 3 4 6" xfId="32143" xr:uid="{05A47DA1-5A58-45F4-A8A6-6C8C410C8923}"/>
    <cellStyle name="Nota 2 2 6 3 5" xfId="11726" xr:uid="{33C96521-7407-4043-AE70-1808E4FCE540}"/>
    <cellStyle name="Nota 2 2 6 3 5 2" xfId="11727" xr:uid="{5639B3C5-42A6-4737-9003-CD640D87C4B8}"/>
    <cellStyle name="Nota 2 2 6 3 5 2 2" xfId="11728" xr:uid="{B698AD94-BD19-43C8-BC9B-7ECB375B2729}"/>
    <cellStyle name="Nota 2 2 6 3 5 2 2 2" xfId="38565" xr:uid="{BE85D91B-B12A-4CCD-8F13-237EBA6A73DB}"/>
    <cellStyle name="Nota 2 2 6 3 5 2 3" xfId="34559" xr:uid="{9F1F86BB-D0C7-4283-9DB0-1C1167E20F99}"/>
    <cellStyle name="Nota 2 2 6 3 5 3" xfId="11729" xr:uid="{788846C3-3D12-4EAD-945E-D3CBA9E46F9C}"/>
    <cellStyle name="Nota 2 2 6 3 5 3 2" xfId="11730" xr:uid="{A8571AD6-5444-4779-B448-F9FA26E7A53B}"/>
    <cellStyle name="Nota 2 2 6 3 5 3 2 2" xfId="41383" xr:uid="{39C49E46-8FBC-4AB9-A084-DA88D2CA5813}"/>
    <cellStyle name="Nota 2 2 6 3 5 3 3" xfId="36322" xr:uid="{8D70D98D-78C8-413C-A714-3CE8C86EC51D}"/>
    <cellStyle name="Nota 2 2 6 3 5 4" xfId="11731" xr:uid="{3B3A4DE4-63BB-4352-B20F-CB2F68D915B9}"/>
    <cellStyle name="Nota 2 2 6 3 5 4 2" xfId="41384" xr:uid="{0D776F2B-4802-4B2F-B1B5-A98284A08B42}"/>
    <cellStyle name="Nota 2 2 6 3 5 5" xfId="32498" xr:uid="{C09E90DB-9080-4F37-8B96-F4D5E646372E}"/>
    <cellStyle name="Nota 2 2 6 3 6" xfId="11732" xr:uid="{AA0540B2-0022-480E-9418-E0A9AF4C5FB9}"/>
    <cellStyle name="Nota 2 2 6 3 6 2" xfId="11733" xr:uid="{F40F89FE-608A-4AD3-9970-C5BE85528794}"/>
    <cellStyle name="Nota 2 2 6 3 6 2 2" xfId="47723" xr:uid="{F1827512-3D11-4781-969A-5BD240C40E70}"/>
    <cellStyle name="Nota 2 2 6 3 6 3" xfId="34471" xr:uid="{8DC8449F-0A2A-4515-8C3B-1EE650063F2A}"/>
    <cellStyle name="Nota 2 2 6 3 7" xfId="11734" xr:uid="{29783686-7866-4132-8D62-9D95A5CBA877}"/>
    <cellStyle name="Nota 2 2 6 3 7 2" xfId="11735" xr:uid="{74E5A430-0C63-4393-9FA1-5EA38A55C6AD}"/>
    <cellStyle name="Nota 2 2 6 3 7 2 2" xfId="41385" xr:uid="{2598B7C9-117D-480C-974C-02AD7B40BDE1}"/>
    <cellStyle name="Nota 2 2 6 3 7 3" xfId="36250" xr:uid="{E7860FEC-5757-4A1E-AA46-34D62019B984}"/>
    <cellStyle name="Nota 2 2 6 3 8" xfId="11736" xr:uid="{6B625E9B-6A13-4562-BF2C-B6D037AFB2A6}"/>
    <cellStyle name="Nota 2 2 6 3 8 2" xfId="47751" xr:uid="{0C1E5A88-AD81-4E41-A153-B3030BE57D47}"/>
    <cellStyle name="Nota 2 2 6 3 9" xfId="31573" xr:uid="{19C94EE4-8674-41F9-9349-3AAA81E2983F}"/>
    <cellStyle name="Nota 2 2 6 4" xfId="929" xr:uid="{7178818E-CE0D-43F2-815A-F51F8AB7B887}"/>
    <cellStyle name="Nota 2 2 6 4 2" xfId="1980" xr:uid="{52BDE14B-C1EC-42CC-A391-352818443008}"/>
    <cellStyle name="Nota 2 2 6 4 2 2" xfId="11737" xr:uid="{0DB7C953-35A1-40AD-82BB-E9246041A590}"/>
    <cellStyle name="Nota 2 2 6 4 2 2 2" xfId="11738" xr:uid="{E7D81775-0CB7-47BF-BB72-99B0CBD32F19}"/>
    <cellStyle name="Nota 2 2 6 4 2 2 2 2" xfId="11739" xr:uid="{C6D300C5-813A-43C1-872B-41853C2473A8}"/>
    <cellStyle name="Nota 2 2 6 4 2 2 2 2 2" xfId="39462" xr:uid="{2815ED01-990B-4696-8480-58017BCE93CC}"/>
    <cellStyle name="Nota 2 2 6 4 2 2 2 3" xfId="25261" xr:uid="{FE337099-C151-41EF-90E5-28A9F9177E32}"/>
    <cellStyle name="Nota 2 2 6 4 2 2 3" xfId="11740" xr:uid="{C1F88E9A-7E5B-4009-8D76-3D659B0B46EE}"/>
    <cellStyle name="Nota 2 2 6 4 2 2 3 2" xfId="11741" xr:uid="{0C5EE1B0-5205-47B8-86B2-3A77A3075F00}"/>
    <cellStyle name="Nota 2 2 6 4 2 2 3 2 2" xfId="43958" xr:uid="{66876982-6D5D-47C7-94A7-7E09BC249EDE}"/>
    <cellStyle name="Nota 2 2 6 4 2 2 3 3" xfId="31156" xr:uid="{91CF1147-9AF3-4CE0-B68A-E52FDD2CD0FF}"/>
    <cellStyle name="Nota 2 2 6 4 2 2 4" xfId="11742" xr:uid="{3EBA2A6F-8C6E-4A25-BB23-1BAE0A5124F8}"/>
    <cellStyle name="Nota 2 2 6 4 2 2 4 2" xfId="44588" xr:uid="{33F01EE6-2AF8-4C8D-A3C3-0831C60BBB4B}"/>
    <cellStyle name="Nota 2 2 6 4 2 2 5" xfId="47807" xr:uid="{1B4DC64E-5294-417B-85F2-7E981BABF1DD}"/>
    <cellStyle name="Nota 2 2 6 4 2 3" xfId="11743" xr:uid="{EC02EF3F-9B02-4E2A-9E9D-09AE25B0BA28}"/>
    <cellStyle name="Nota 2 2 6 4 2 3 2" xfId="11744" xr:uid="{D7295683-31BD-47B4-9EE4-D6DF9DDF3FC3}"/>
    <cellStyle name="Nota 2 2 6 4 2 3 2 2" xfId="47381" xr:uid="{C2289FFC-FD75-4252-9110-0EA400A10A3B}"/>
    <cellStyle name="Nota 2 2 6 4 2 3 3" xfId="29464" xr:uid="{18DFB394-D585-47E8-81A3-1BC86A062949}"/>
    <cellStyle name="Nota 2 2 6 4 2 4" xfId="11745" xr:uid="{95CD4783-ED1F-41D1-A500-7FE029AC80A7}"/>
    <cellStyle name="Nota 2 2 6 4 2 4 2" xfId="11746" xr:uid="{9C8E51FA-5522-49C4-8CB5-1A71DD2DBFBC}"/>
    <cellStyle name="Nota 2 2 6 4 2 4 2 2" xfId="45356" xr:uid="{0D9F8958-FFA6-4EEB-9316-FD4E69EE553E}"/>
    <cellStyle name="Nota 2 2 6 4 2 4 3" xfId="26645" xr:uid="{7D7D45B6-FC66-4EFC-BC0D-93A7F6F23B3F}"/>
    <cellStyle name="Nota 2 2 6 4 2 5" xfId="11747" xr:uid="{3A7865B0-F812-48DF-999C-7F53EE9FB7A3}"/>
    <cellStyle name="Nota 2 2 6 4 2 5 2" xfId="46089" xr:uid="{B0D12D86-8EFA-48E5-8A2A-1C42608F95F1}"/>
    <cellStyle name="Nota 2 2 6 4 2 6" xfId="32098" xr:uid="{01D4CD89-2924-4C57-BC60-84D4780289F6}"/>
    <cellStyle name="Nota 2 2 6 4 3" xfId="11748" xr:uid="{7B65FAB2-05DC-49A9-9F7B-480D7F7ECF86}"/>
    <cellStyle name="Nota 2 2 6 4 3 2" xfId="11749" xr:uid="{12331BFD-FC95-4242-B8B4-AE52BACFBC4E}"/>
    <cellStyle name="Nota 2 2 6 4 3 2 2" xfId="11750" xr:uid="{0AF20EF1-E4AC-4A96-B0AA-9FA9ED731569}"/>
    <cellStyle name="Nota 2 2 6 4 3 2 2 2" xfId="38066" xr:uid="{DD6E751D-8C37-4A1C-AC0B-EA9EE24E8C01}"/>
    <cellStyle name="Nota 2 2 6 4 3 2 3" xfId="25941" xr:uid="{20BD1A2E-66DA-4431-94D1-F12B52DD6979}"/>
    <cellStyle name="Nota 2 2 6 4 3 3" xfId="11751" xr:uid="{9FC71F61-B0F2-4AAE-92D3-8E50E0CAFD48}"/>
    <cellStyle name="Nota 2 2 6 4 3 3 2" xfId="11752" xr:uid="{DC51C9E3-F049-481A-B093-9BECA5BA7FDC}"/>
    <cellStyle name="Nota 2 2 6 4 3 3 2 2" xfId="49009" xr:uid="{98D6AE7A-A032-4A33-A063-A9DE7DD05F5A}"/>
    <cellStyle name="Nota 2 2 6 4 3 3 3" xfId="35911" xr:uid="{C0240829-D947-4DB4-B691-B77DEC00BC9C}"/>
    <cellStyle name="Nota 2 2 6 4 3 4" xfId="11753" xr:uid="{46B37615-BAA2-4162-8AFD-3BC52738063B}"/>
    <cellStyle name="Nota 2 2 6 4 3 4 2" xfId="41386" xr:uid="{8C78AC55-2CBD-48C7-AACC-F857818CB30B}"/>
    <cellStyle name="Nota 2 2 6 4 3 5" xfId="32452" xr:uid="{A3469ABE-B6D4-4196-8CD1-3157DF9684A1}"/>
    <cellStyle name="Nota 2 2 6 4 4" xfId="11754" xr:uid="{D066CB5D-ACD1-477D-9633-1A395F2A8EE2}"/>
    <cellStyle name="Nota 2 2 6 4 4 2" xfId="11755" xr:uid="{DD6258D0-EBC9-4A6C-8CBA-6C00BE0E9416}"/>
    <cellStyle name="Nota 2 2 6 4 4 2 2" xfId="29900" xr:uid="{F86FAD9F-C9DD-444D-945D-9AAF3A2B25E1}"/>
    <cellStyle name="Nota 2 2 6 4 4 3" xfId="30649" xr:uid="{E5DF7AAC-284B-439B-B2B6-E7F128D53663}"/>
    <cellStyle name="Nota 2 2 6 4 5" xfId="11756" xr:uid="{7B386721-A38C-410F-8385-F4D9E30A3698}"/>
    <cellStyle name="Nota 2 2 6 4 5 2" xfId="11757" xr:uid="{E95FB86D-CFAA-4F5B-8230-1BF25077D440}"/>
    <cellStyle name="Nota 2 2 6 4 5 2 2" xfId="41387" xr:uid="{DE2ACE97-AF67-4D0B-8BB0-42517EAC8FA4}"/>
    <cellStyle name="Nota 2 2 6 4 5 3" xfId="36963" xr:uid="{3F733A72-1444-476F-8668-413F46344C86}"/>
    <cellStyle name="Nota 2 2 6 4 6" xfId="11758" xr:uid="{A8640749-11BC-4295-9A97-A42D429CA4BB}"/>
    <cellStyle name="Nota 2 2 6 4 6 2" xfId="41388" xr:uid="{60657E3D-00C6-4B8D-933F-C89DCF61F714}"/>
    <cellStyle name="Nota 2 2 6 4 7" xfId="45027" xr:uid="{E23EF0D1-A9D3-470F-BF2E-4DD54F26D7CF}"/>
    <cellStyle name="Nota 2 2 6 5" xfId="1042" xr:uid="{3AFC4D45-1B17-48A4-B48B-33ED2742A12F}"/>
    <cellStyle name="Nota 2 2 6 5 2" xfId="2063" xr:uid="{A5CAFF6F-EA8A-447B-8E14-024977ECF438}"/>
    <cellStyle name="Nota 2 2 6 5 2 2" xfId="11759" xr:uid="{8D92CA29-3205-4A12-BD60-F907EC5F172C}"/>
    <cellStyle name="Nota 2 2 6 5 2 2 2" xfId="11760" xr:uid="{E0D5AE42-A953-4A54-B628-DD1DC0FDDBD9}"/>
    <cellStyle name="Nota 2 2 6 5 2 2 2 2" xfId="11761" xr:uid="{49447BA7-642F-479B-8FEA-2924CCC40902}"/>
    <cellStyle name="Nota 2 2 6 5 2 2 2 2 2" xfId="37978" xr:uid="{9496C26D-0F33-4235-ACA1-F320610117AA}"/>
    <cellStyle name="Nota 2 2 6 5 2 2 2 3" xfId="27832" xr:uid="{1DC76D36-9D3B-4665-9993-567D5B618A72}"/>
    <cellStyle name="Nota 2 2 6 5 2 2 3" xfId="11762" xr:uid="{1D5C9EFC-8BC7-4D76-8AC1-4725BD4F9023}"/>
    <cellStyle name="Nota 2 2 6 5 2 2 3 2" xfId="11763" xr:uid="{729F526F-CFC7-48C5-8043-570CF0DE8D8B}"/>
    <cellStyle name="Nota 2 2 6 5 2 2 3 2 2" xfId="41389" xr:uid="{D55FD2E4-D7BB-4BF8-85A6-9F8E7BE8CCBA}"/>
    <cellStyle name="Nota 2 2 6 5 2 2 3 3" xfId="35812" xr:uid="{0A034C3E-662E-404B-987F-B74CA99303B2}"/>
    <cellStyle name="Nota 2 2 6 5 2 2 4" xfId="11764" xr:uid="{4B0F76CD-07B2-45A1-9D35-FBCBAA1DBB64}"/>
    <cellStyle name="Nota 2 2 6 5 2 2 4 2" xfId="41390" xr:uid="{68E75233-6E62-4F39-8486-C5820F9E9300}"/>
    <cellStyle name="Nota 2 2 6 5 2 2 5" xfId="28347" xr:uid="{62EA8DFE-5A2A-4297-B282-6AD80FC7A504}"/>
    <cellStyle name="Nota 2 2 6 5 2 3" xfId="11765" xr:uid="{3FF1B492-90F7-43E7-A5B8-7FEE105FF51B}"/>
    <cellStyle name="Nota 2 2 6 5 2 3 2" xfId="11766" xr:uid="{851728AE-2144-45FA-8BBF-BB28E13C6B53}"/>
    <cellStyle name="Nota 2 2 6 5 2 3 2 2" xfId="30876" xr:uid="{8BF2760C-5C4B-4EF6-BE7C-0BC35263EA37}"/>
    <cellStyle name="Nota 2 2 6 5 2 3 3" xfId="43819" xr:uid="{00CE93FE-4495-4D09-9EAF-DB012EC85B1B}"/>
    <cellStyle name="Nota 2 2 6 5 2 4" xfId="11767" xr:uid="{A164B9F4-66F3-4884-A30C-26E33784CC8A}"/>
    <cellStyle name="Nota 2 2 6 5 2 4 2" xfId="11768" xr:uid="{C8F57C57-36A2-4EE1-ABD3-F7FFFD38EF4D}"/>
    <cellStyle name="Nota 2 2 6 5 2 4 2 2" xfId="41391" xr:uid="{6DBD7B38-A72E-4B69-876A-AA476646BE41}"/>
    <cellStyle name="Nota 2 2 6 5 2 4 3" xfId="36374" xr:uid="{A31A16E8-6A29-4C15-882C-AA6A9755F502}"/>
    <cellStyle name="Nota 2 2 6 5 2 5" xfId="11769" xr:uid="{082D40CE-7118-4255-88BD-3B103FD352E0}"/>
    <cellStyle name="Nota 2 2 6 5 2 5 2" xfId="41392" xr:uid="{D9A6FE38-9495-4830-B1B2-4CCE1262BCBC}"/>
    <cellStyle name="Nota 2 2 6 5 2 6" xfId="26991" xr:uid="{6D753F24-938B-453A-B8C7-726D2E5C9BFA}"/>
    <cellStyle name="Nota 2 2 6 5 3" xfId="11770" xr:uid="{0AEC4CC1-9B4E-458C-9BEB-2036906700AC}"/>
    <cellStyle name="Nota 2 2 6 5 3 2" xfId="11771" xr:uid="{01D03448-D49A-4D11-A84F-704840238B62}"/>
    <cellStyle name="Nota 2 2 6 5 3 2 2" xfId="11772" xr:uid="{F19EE95C-82B3-4BF4-A745-E2879DCFB702}"/>
    <cellStyle name="Nota 2 2 6 5 3 2 2 2" xfId="38781" xr:uid="{033200C6-3A78-42AD-A87B-246ADFDCB281}"/>
    <cellStyle name="Nota 2 2 6 5 3 2 3" xfId="34813" xr:uid="{BE385D0D-7019-4A0B-BDEE-EA8A156AD5B9}"/>
    <cellStyle name="Nota 2 2 6 5 3 3" xfId="11773" xr:uid="{395FA50E-A57C-4E44-A7FB-3CDCF619A77A}"/>
    <cellStyle name="Nota 2 2 6 5 3 3 2" xfId="11774" xr:uid="{0B399F58-632A-46DE-9767-6DB591269210}"/>
    <cellStyle name="Nota 2 2 6 5 3 3 2 2" xfId="26622" xr:uid="{F700A2E9-691C-4A4C-83B0-AD0E536595E6}"/>
    <cellStyle name="Nota 2 2 6 5 3 3 3" xfId="27271" xr:uid="{67A4BF31-03B8-4736-94FD-3BB19452CED1}"/>
    <cellStyle name="Nota 2 2 6 5 3 4" xfId="11775" xr:uid="{53BA4DD7-1027-4A31-975F-673404535590}"/>
    <cellStyle name="Nota 2 2 6 5 3 4 2" xfId="30277" xr:uid="{003A4907-A599-4203-B8FB-E7CE68856547}"/>
    <cellStyle name="Nota 2 2 6 5 3 5" xfId="29192" xr:uid="{407F8DB1-D9D7-4E83-9F5C-4E84F869D51E}"/>
    <cellStyle name="Nota 2 2 6 5 4" xfId="11776" xr:uid="{07B57DFD-1F39-455D-AC5D-716B2367446C}"/>
    <cellStyle name="Nota 2 2 6 5 4 2" xfId="11777" xr:uid="{CEA7A33D-E6A1-46C8-AEEB-AF2C110467D7}"/>
    <cellStyle name="Nota 2 2 6 5 4 2 2" xfId="46535" xr:uid="{A2BFA322-C0E4-4B19-A61D-DFC6B6AB8EDB}"/>
    <cellStyle name="Nota 2 2 6 5 4 3" xfId="35606" xr:uid="{93CA3C49-944B-4317-98FD-AD4F576DBCCC}"/>
    <cellStyle name="Nota 2 2 6 5 5" xfId="11778" xr:uid="{A87715B4-9FC8-481F-AE84-6DBC852579AE}"/>
    <cellStyle name="Nota 2 2 6 5 5 2" xfId="11779" xr:uid="{94DC0AB7-883D-4B0B-8778-18E5C510947D}"/>
    <cellStyle name="Nota 2 2 6 5 5 2 2" xfId="30589" xr:uid="{316CAA06-11AD-4F88-AEC2-B6B0AD6613D6}"/>
    <cellStyle name="Nota 2 2 6 5 5 3" xfId="37311" xr:uid="{5B35DB25-4F04-4B02-9CF7-933A7B21C381}"/>
    <cellStyle name="Nota 2 2 6 5 6" xfId="11780" xr:uid="{49B688B1-50D3-4F74-A5BB-31541A74697A}"/>
    <cellStyle name="Nota 2 2 6 5 6 2" xfId="30768" xr:uid="{36AA8B63-C0E4-4C00-B516-C5159E75C7F2}"/>
    <cellStyle name="Nota 2 2 6 5 7" xfId="27826" xr:uid="{3C7B642D-BA1A-4F0A-9E2E-C9F1D50022AA}"/>
    <cellStyle name="Nota 2 2 6 6" xfId="1317" xr:uid="{9C365250-84E7-4F02-B336-EEB5E3D53ABE}"/>
    <cellStyle name="Nota 2 2 6 6 2" xfId="11781" xr:uid="{5D1B8342-D5EF-42E4-B723-B28A965B6B59}"/>
    <cellStyle name="Nota 2 2 6 6 2 2" xfId="11782" xr:uid="{0C9F940E-DE55-439F-8A00-505A5903A5D6}"/>
    <cellStyle name="Nota 2 2 6 6 2 2 2" xfId="11783" xr:uid="{61868C41-5335-42C9-8477-812AF68C9B47}"/>
    <cellStyle name="Nota 2 2 6 6 2 2 2 2" xfId="27606" xr:uid="{C2F81597-235F-4CC3-88AC-AB364B1E88A9}"/>
    <cellStyle name="Nota 2 2 6 6 2 2 3" xfId="28012" xr:uid="{1A016B21-E597-44C8-A2CB-9FD161528FC8}"/>
    <cellStyle name="Nota 2 2 6 6 2 3" xfId="11784" xr:uid="{AD2BDB32-CAFB-4C1C-B2FD-2485F1A6AD72}"/>
    <cellStyle name="Nota 2 2 6 6 2 3 2" xfId="11785" xr:uid="{A4F9AE51-C929-4E1A-9AE8-9BB5AEA20EA3}"/>
    <cellStyle name="Nota 2 2 6 6 2 3 2 2" xfId="49401" xr:uid="{117B3937-3EF2-4877-AF84-49FE8957ECD8}"/>
    <cellStyle name="Nota 2 2 6 6 2 3 3" xfId="37466" xr:uid="{3A27A4B2-07B6-4DA1-B3B9-CB27720A8355}"/>
    <cellStyle name="Nota 2 2 6 6 2 4" xfId="11786" xr:uid="{38956467-B7EB-4970-A6D9-C602210DF95F}"/>
    <cellStyle name="Nota 2 2 6 6 2 4 2" xfId="27576" xr:uid="{6B18CE38-81C9-4D59-88D1-EAB129A8606B}"/>
    <cellStyle name="Nota 2 2 6 6 2 5" xfId="32647" xr:uid="{E1CB4B73-CF4F-46BB-A301-F93F009371A5}"/>
    <cellStyle name="Nota 2 2 6 6 3" xfId="11787" xr:uid="{3E18DF82-FA68-4CC6-922E-996F7C6DC987}"/>
    <cellStyle name="Nota 2 2 6 6 3 2" xfId="11788" xr:uid="{DBE1829E-A810-4F2A-AAF2-7DBF35EF5AB0}"/>
    <cellStyle name="Nota 2 2 6 6 3 2 2" xfId="44880" xr:uid="{830C5D79-0317-4EF6-824D-A4781A1CBC6B}"/>
    <cellStyle name="Nota 2 2 6 6 3 3" xfId="30631" xr:uid="{56917832-F7E4-47E0-9B5F-B6A8F00DB170}"/>
    <cellStyle name="Nota 2 2 6 6 4" xfId="11789" xr:uid="{7A36E2F4-AB98-41C7-8F69-D80D2B802461}"/>
    <cellStyle name="Nota 2 2 6 6 4 2" xfId="11790" xr:uid="{BEA5058B-A37E-41B2-8C88-6B8D17DC8234}"/>
    <cellStyle name="Nota 2 2 6 6 4 2 2" xfId="41393" xr:uid="{B427DDBF-AA7D-4D54-B72E-BAFA501308E8}"/>
    <cellStyle name="Nota 2 2 6 6 4 3" xfId="26406" xr:uid="{056BA09D-44C0-4CC6-9BB8-4CE159AC9085}"/>
    <cellStyle name="Nota 2 2 6 6 5" xfId="11791" xr:uid="{D75A66E3-9D09-4779-B497-35F963177235}"/>
    <cellStyle name="Nota 2 2 6 6 5 2" xfId="41394" xr:uid="{77A98C00-C7A7-4BEC-8C68-B94296D45928}"/>
    <cellStyle name="Nota 2 2 6 6 6" xfId="32018" xr:uid="{64066767-C25B-4708-95DC-D2CE3CD06037}"/>
    <cellStyle name="Nota 2 2 6 7" xfId="2866" xr:uid="{53C0588A-C213-414E-B1FF-C89506D99EF1}"/>
    <cellStyle name="Nota 2 2 6 7 2" xfId="11792" xr:uid="{5F8B46A6-D6AE-4610-8BD9-7859FD7E49BE}"/>
    <cellStyle name="Nota 2 2 6 7 2 2" xfId="11793" xr:uid="{EB533401-D19C-4478-9DCB-C45ABA56883A}"/>
    <cellStyle name="Nota 2 2 6 7 2 2 2" xfId="38056" xr:uid="{140827D3-ACBD-466B-AF5D-1635AE3A4AA2}"/>
    <cellStyle name="Nota 2 2 6 7 2 3" xfId="44126" xr:uid="{43904125-C9FC-4ADB-ABB1-A2DAAD3E85DD}"/>
    <cellStyle name="Nota 2 2 6 7 3" xfId="11794" xr:uid="{A58DB3D8-479A-4524-9BE4-F4D512A09721}"/>
    <cellStyle name="Nota 2 2 6 7 3 2" xfId="11795" xr:uid="{76A767D4-E38A-4F89-9D32-B62EB9861F50}"/>
    <cellStyle name="Nota 2 2 6 7 3 2 2" xfId="41395" xr:uid="{76D41B34-BBAD-4BDC-A855-9A95410767D0}"/>
    <cellStyle name="Nota 2 2 6 7 3 3" xfId="35906" xr:uid="{DD167A5E-49F0-49BF-B2DC-83B4892B17F0}"/>
    <cellStyle name="Nota 2 2 6 7 4" xfId="11796" xr:uid="{9A3EB974-838E-4DEE-9198-1E214558F460}"/>
    <cellStyle name="Nota 2 2 6 7 4 2" xfId="41396" xr:uid="{5BCC50E7-074D-4FF4-9B5D-AA05FF16DC61}"/>
    <cellStyle name="Nota 2 2 6 7 5" xfId="31984" xr:uid="{ED4CEE7B-4368-4ED6-A13D-950A22C645C0}"/>
    <cellStyle name="Nota 2 2 6 8" xfId="11797" xr:uid="{BE41F09D-2B13-4803-9DFC-C25740365CBD}"/>
    <cellStyle name="Nota 2 2 6 8 2" xfId="11798" xr:uid="{1097049E-1792-4024-898D-051DAF83A9E2}"/>
    <cellStyle name="Nota 2 2 6 8 2 2" xfId="47141" xr:uid="{267A2BDB-C893-4DA8-9403-ED144A0308CD}"/>
    <cellStyle name="Nota 2 2 6 8 3" xfId="43794" xr:uid="{770FF509-2248-4D8E-AA8E-48DB7C72261F}"/>
    <cellStyle name="Nota 2 2 6 9" xfId="11799" xr:uid="{DE961DCE-FB7E-4429-A4AA-7CAAA3DE43CB}"/>
    <cellStyle name="Nota 2 2 6 9 2" xfId="11800" xr:uid="{5CBCB90F-4760-4E6B-BC3F-21BD2FFBBD89}"/>
    <cellStyle name="Nota 2 2 6 9 2 2" xfId="41397" xr:uid="{A99AD652-5FFD-47A5-B700-AC2660E3C928}"/>
    <cellStyle name="Nota 2 2 6 9 3" xfId="36210" xr:uid="{BFAC727B-FC1B-4BF0-B0B5-C9CD1D2A8246}"/>
    <cellStyle name="Nota 2 3" xfId="605" xr:uid="{F5433B7B-7163-461C-A504-B59EF9477B8C}"/>
    <cellStyle name="Nota 2 3 2" xfId="454" xr:uid="{7E1A0FD3-3D19-48D3-B3ED-FCDAB668AED9}"/>
    <cellStyle name="Nota 2 3 3" xfId="438" xr:uid="{018CDD52-E717-4A90-BD0A-9D9B7D8D73DE}"/>
    <cellStyle name="Nota 2 3 3 10" xfId="11801" xr:uid="{7B705C70-6D48-4AD3-81A9-F29D75BCEA13}"/>
    <cellStyle name="Nota 2 3 3 10 2" xfId="41398" xr:uid="{F481523F-07D9-4451-B248-2210BC907614}"/>
    <cellStyle name="Nota 2 3 3 11" xfId="29674" xr:uid="{A03F01E8-1A51-4FAA-B962-1DF119FA7036}"/>
    <cellStyle name="Nota 2 3 3 2" xfId="1008" xr:uid="{2E4F519F-8FAC-4D5E-BD88-B0C613BDCC81}"/>
    <cellStyle name="Nota 2 3 3 2 10" xfId="11802" xr:uid="{92C6DA4F-5C09-48ED-8272-7727905EDD85}"/>
    <cellStyle name="Nota 2 3 3 2 10 2" xfId="31387" xr:uid="{EC428BB9-DAA1-4DA9-BB83-FB0AE0600431}"/>
    <cellStyle name="Nota 2 3 3 2 11" xfId="31484" xr:uid="{D96DB187-232A-4988-8A6E-592CE79999A2}"/>
    <cellStyle name="Nota 2 3 3 2 2" xfId="1102" xr:uid="{CDB7408A-DAB8-4AA1-B743-50B7D67B92DE}"/>
    <cellStyle name="Nota 2 3 3 2 2 10" xfId="11803" xr:uid="{65861BD5-CDA1-4FCD-9699-1D7A8496B09B}"/>
    <cellStyle name="Nota 2 3 3 2 2 10 2" xfId="41399" xr:uid="{43CC4AC7-5279-4CEA-A430-B1579689632F}"/>
    <cellStyle name="Nota 2 3 3 2 2 11" xfId="48595" xr:uid="{46711F7E-0AA1-403D-A722-3E3EE2FC6279}"/>
    <cellStyle name="Nota 2 3 3 2 2 2" xfId="1311" xr:uid="{E630F6B9-C6B8-484E-8FE0-9A7155C89F77}"/>
    <cellStyle name="Nota 2 3 3 2 2 2 2" xfId="1589" xr:uid="{D017CA56-2EB2-4AC8-AA39-6FA101EB9900}"/>
    <cellStyle name="Nota 2 3 3 2 2 2 2 2" xfId="2580" xr:uid="{6BEF1C78-44F1-4F40-8627-FFD20E476818}"/>
    <cellStyle name="Nota 2 3 3 2 2 2 2 2 2" xfId="11804" xr:uid="{5B4D04E8-B326-40A9-83A8-D9069513C23C}"/>
    <cellStyle name="Nota 2 3 3 2 2 2 2 2 2 2" xfId="11805" xr:uid="{0E39A9B7-807A-4B62-A082-4DFB3F5721E2}"/>
    <cellStyle name="Nota 2 3 3 2 2 2 2 2 2 2 2" xfId="11806" xr:uid="{E1F26D0F-F60E-4C70-B4DC-6AB6A29E4068}"/>
    <cellStyle name="Nota 2 3 3 2 2 2 2 2 2 2 2 2" xfId="37680" xr:uid="{E9911E5E-EE07-4722-8C53-A571AB822125}"/>
    <cellStyle name="Nota 2 3 3 2 2 2 2 2 2 2 3" xfId="43898" xr:uid="{CAD26D07-1E14-4130-9BFC-295707E26896}"/>
    <cellStyle name="Nota 2 3 3 2 2 2 2 2 2 3" xfId="11807" xr:uid="{83E30DE7-AEDB-4848-974E-6DAFE5BA6881}"/>
    <cellStyle name="Nota 2 3 3 2 2 2 2 2 2 3 2" xfId="11808" xr:uid="{299CA3ED-28A6-41F2-AC2D-3A6B62F874C6}"/>
    <cellStyle name="Nota 2 3 3 2 2 2 2 2 2 3 2 2" xfId="41400" xr:uid="{295FD7EE-B27E-4C64-BFCE-DC67DF6876B5}"/>
    <cellStyle name="Nota 2 3 3 2 2 2 2 2 2 3 3" xfId="26877" xr:uid="{BA4FCB13-7191-4F38-8FB2-C9A87C13EE8B}"/>
    <cellStyle name="Nota 2 3 3 2 2 2 2 2 2 4" xfId="11809" xr:uid="{85EE6C00-C230-49D3-A819-F0F8A232D405}"/>
    <cellStyle name="Nota 2 3 3 2 2 2 2 2 2 4 2" xfId="29255" xr:uid="{E4E2B3C5-8A0F-4C49-8F3B-CCFE4F34D963}"/>
    <cellStyle name="Nota 2 3 3 2 2 2 2 2 2 5" xfId="44738" xr:uid="{E098102F-7BA4-42FD-B9E3-160AE5084910}"/>
    <cellStyle name="Nota 2 3 3 2 2 2 2 2 3" xfId="11810" xr:uid="{DEB8FDE1-8019-4291-BC48-4CD38BF5DCBB}"/>
    <cellStyle name="Nota 2 3 3 2 2 2 2 2 3 2" xfId="11811" xr:uid="{D9E3A6FA-3EFB-4368-8A93-B21E3441295F}"/>
    <cellStyle name="Nota 2 3 3 2 2 2 2 2 3 2 2" xfId="46586" xr:uid="{E245C607-A53B-480D-8BF3-3D2044FA21CD}"/>
    <cellStyle name="Nota 2 3 3 2 2 2 2 2 3 3" xfId="35621" xr:uid="{CED2D5D9-FB72-4D43-A8ED-2625EA091224}"/>
    <cellStyle name="Nota 2 3 3 2 2 2 2 2 4" xfId="11812" xr:uid="{09ED517B-E43F-4959-A048-B1A5F7911E09}"/>
    <cellStyle name="Nota 2 3 3 2 2 2 2 2 4 2" xfId="11813" xr:uid="{9F71C089-22FB-48DB-800F-49F963B3E3B2}"/>
    <cellStyle name="Nota 2 3 3 2 2 2 2 2 4 2 2" xfId="41401" xr:uid="{E8E90B18-12BC-4157-98B9-70139494CEF1}"/>
    <cellStyle name="Nota 2 3 3 2 2 2 2 2 4 3" xfId="46920" xr:uid="{FB1BA7BC-75B4-4837-83CA-113C1E0C201A}"/>
    <cellStyle name="Nota 2 3 3 2 2 2 2 2 5" xfId="11814" xr:uid="{A3091D2B-E2A7-460D-AD3C-74A64E04C854}"/>
    <cellStyle name="Nota 2 3 3 2 2 2 2 2 5 2" xfId="41402" xr:uid="{F2E92F1E-3714-4454-9899-004497C61C6B}"/>
    <cellStyle name="Nota 2 3 3 2 2 2 2 2 6" xfId="32254" xr:uid="{CF0FFB99-9564-45D4-83CF-763C766FFF10}"/>
    <cellStyle name="Nota 2 3 3 2 2 2 2 3" xfId="11815" xr:uid="{342C09E8-88BF-4D7D-9D4F-46B1E6673C06}"/>
    <cellStyle name="Nota 2 3 3 2 2 2 2 3 2" xfId="11816" xr:uid="{8BF87361-412B-4DF1-8D30-F8862C89C126}"/>
    <cellStyle name="Nota 2 3 3 2 2 2 2 3 2 2" xfId="11817" xr:uid="{99A6A374-402E-4D54-9610-9F360D3B00A9}"/>
    <cellStyle name="Nota 2 3 3 2 2 2 2 3 2 2 2" xfId="38575" xr:uid="{F899BCA8-2449-4002-8247-158570E25BA6}"/>
    <cellStyle name="Nota 2 3 3 2 2 2 2 3 2 3" xfId="34568" xr:uid="{10763EAD-53EF-467C-9F3E-7AC67C4E2A21}"/>
    <cellStyle name="Nota 2 3 3 2 2 2 2 3 3" xfId="11818" xr:uid="{07E84042-3F69-434E-A683-80FA465392A9}"/>
    <cellStyle name="Nota 2 3 3 2 2 2 2 3 3 2" xfId="11819" xr:uid="{EB38E586-66F5-4762-A528-887B381013F5}"/>
    <cellStyle name="Nota 2 3 3 2 2 2 2 3 3 2 2" xfId="41403" xr:uid="{E7B92891-9D6A-48FC-ABDE-BF8760852225}"/>
    <cellStyle name="Nota 2 3 3 2 2 2 2 3 3 3" xfId="36331" xr:uid="{54E3185D-FE4F-440D-9B0B-D4838DB82CE1}"/>
    <cellStyle name="Nota 2 3 3 2 2 2 2 3 4" xfId="11820" xr:uid="{CB1FF537-3D7F-44A3-94C0-ED1CA073A60F}"/>
    <cellStyle name="Nota 2 3 3 2 2 2 2 3 4 2" xfId="29025" xr:uid="{2E58249D-D525-4AA2-8E13-2778D288B5AD}"/>
    <cellStyle name="Nota 2 3 3 2 2 2 2 3 5" xfId="44102" xr:uid="{5ADAAB74-2753-4C74-B4E9-63FFD402A6F6}"/>
    <cellStyle name="Nota 2 3 3 2 2 2 2 4" xfId="11821" xr:uid="{6D2C6A34-E502-4B77-9E45-9586FC26C427}"/>
    <cellStyle name="Nota 2 3 3 2 2 2 2 4 2" xfId="11822" xr:uid="{0A9CC9F0-4794-45CD-8257-E171B8914367}"/>
    <cellStyle name="Nota 2 3 3 2 2 2 2 4 2 2" xfId="30557" xr:uid="{B5A6BDBE-C297-487B-A145-CA43607FA4F1}"/>
    <cellStyle name="Nota 2 3 3 2 2 2 2 4 3" xfId="43941" xr:uid="{CF5C58C6-A9A5-4725-8132-29131B71B631}"/>
    <cellStyle name="Nota 2 3 3 2 2 2 2 5" xfId="11823" xr:uid="{BC5E7CDE-52C3-44B4-ABA8-1304ECBB14A5}"/>
    <cellStyle name="Nota 2 3 3 2 2 2 2 5 2" xfId="11824" xr:uid="{A5B3B23F-3E3F-472E-AE82-E968DF999BE8}"/>
    <cellStyle name="Nota 2 3 3 2 2 2 2 5 2 2" xfId="41404" xr:uid="{377C6114-CA91-411C-B7DB-DAAB8A056172}"/>
    <cellStyle name="Nota 2 3 3 2 2 2 2 5 3" xfId="46143" xr:uid="{94FB44E5-61E9-44BE-8AD1-C140EC1DC0F7}"/>
    <cellStyle name="Nota 2 3 3 2 2 2 2 6" xfId="11825" xr:uid="{D3AA644B-3B18-4532-8C68-804E1B19FD9A}"/>
    <cellStyle name="Nota 2 3 3 2 2 2 2 6 2" xfId="41405" xr:uid="{382B6DB4-9150-49E7-81F5-2F5E6658801F}"/>
    <cellStyle name="Nota 2 3 3 2 2 2 2 7" xfId="31811" xr:uid="{2B7F3E60-372E-4688-A7E8-F586FED68764}"/>
    <cellStyle name="Nota 2 3 3 2 2 2 3" xfId="1851" xr:uid="{00C15A0F-1D7F-4B99-A774-10BA89802DC9}"/>
    <cellStyle name="Nota 2 3 3 2 2 2 3 2" xfId="2836" xr:uid="{599A5891-29C0-4E32-BFD1-08B2E2031DD6}"/>
    <cellStyle name="Nota 2 3 3 2 2 2 3 2 2" xfId="11826" xr:uid="{0D0086CB-6DE9-4CFC-B47E-2FC1AB0FBA03}"/>
    <cellStyle name="Nota 2 3 3 2 2 2 3 2 2 2" xfId="11827" xr:uid="{F46BF2A1-B6A2-463C-A1A7-1A3971E11711}"/>
    <cellStyle name="Nota 2 3 3 2 2 2 3 2 2 2 2" xfId="11828" xr:uid="{C26928F1-E5A0-432C-A52A-BF926544047C}"/>
    <cellStyle name="Nota 2 3 3 2 2 2 3 2 2 2 2 2" xfId="37614" xr:uid="{21C09B5E-CACB-410E-8DCB-A10683092824}"/>
    <cellStyle name="Nota 2 3 3 2 2 2 3 2 2 2 3" xfId="33411" xr:uid="{A018C1AA-34E6-4044-AFF7-9622C773CA88}"/>
    <cellStyle name="Nota 2 3 3 2 2 2 3 2 2 3" xfId="11829" xr:uid="{D11A386A-629F-4711-A7A6-0DDC6488425A}"/>
    <cellStyle name="Nota 2 3 3 2 2 2 3 2 2 3 2" xfId="11830" xr:uid="{2380C806-2B32-4D47-B242-F3972D2F5CA5}"/>
    <cellStyle name="Nota 2 3 3 2 2 2 3 2 2 3 2 2" xfId="47700" xr:uid="{C08EB9E6-CEFC-4376-8FD3-FFB898B10689}"/>
    <cellStyle name="Nota 2 3 3 2 2 2 3 2 2 3 3" xfId="33734" xr:uid="{806867E5-5178-4401-BA65-E19F7128C00D}"/>
    <cellStyle name="Nota 2 3 3 2 2 2 3 2 2 4" xfId="11831" xr:uid="{ED22ECDC-42CF-4D01-B7D2-504B951903DF}"/>
    <cellStyle name="Nota 2 3 3 2 2 2 3 2 2 4 2" xfId="48646" xr:uid="{60B6323A-8D2E-4EE0-BC74-61B4F183350F}"/>
    <cellStyle name="Nota 2 3 3 2 2 2 3 2 2 5" xfId="30842" xr:uid="{A65D8633-383D-4EA5-84B2-D2E7A71F8E3A}"/>
    <cellStyle name="Nota 2 3 3 2 2 2 3 2 3" xfId="11832" xr:uid="{718F80AF-6F7B-49AC-9E37-20CBE51F9771}"/>
    <cellStyle name="Nota 2 3 3 2 2 2 3 2 3 2" xfId="11833" xr:uid="{88CB4075-CA05-4DAD-9025-F4A302C5D250}"/>
    <cellStyle name="Nota 2 3 3 2 2 2 3 2 3 2 2" xfId="29046" xr:uid="{8E4D5391-2653-41DE-B60D-FB7CA7147593}"/>
    <cellStyle name="Nota 2 3 3 2 2 2 3 2 3 3" xfId="33403" xr:uid="{03453F54-3FEE-44A6-B6FF-62BCF5F272F8}"/>
    <cellStyle name="Nota 2 3 3 2 2 2 3 2 4" xfId="11834" xr:uid="{373034B8-394A-4C69-934F-CAFB506EDE2F}"/>
    <cellStyle name="Nota 2 3 3 2 2 2 3 2 4 2" xfId="11835" xr:uid="{B817B805-2D3D-4CB0-BB7C-D9869415BF79}"/>
    <cellStyle name="Nota 2 3 3 2 2 2 3 2 4 2 2" xfId="41406" xr:uid="{F91A51D0-A398-4CD3-8226-C130E7FD731B}"/>
    <cellStyle name="Nota 2 3 3 2 2 2 3 2 4 3" xfId="35504" xr:uid="{A25D3DFD-1D30-4D97-8534-6ACB3F15386A}"/>
    <cellStyle name="Nota 2 3 3 2 2 2 3 2 5" xfId="11836" xr:uid="{955F8246-BAAE-4FC9-87B9-C375CD584166}"/>
    <cellStyle name="Nota 2 3 3 2 2 2 3 2 5 2" xfId="41407" xr:uid="{BA83FF6D-AF6A-4891-9A50-6482CB1D2831}"/>
    <cellStyle name="Nota 2 3 3 2 2 2 3 2 6" xfId="32399" xr:uid="{7154A663-4F85-4E9C-8912-3922ACE27BF8}"/>
    <cellStyle name="Nota 2 3 3 2 2 2 3 3" xfId="11837" xr:uid="{D1E7E2F4-F03C-4FD9-920A-6DD691651E08}"/>
    <cellStyle name="Nota 2 3 3 2 2 2 3 3 2" xfId="11838" xr:uid="{AD26426E-6108-4577-A267-71B28CC67BBA}"/>
    <cellStyle name="Nota 2 3 3 2 2 2 3 3 2 2" xfId="11839" xr:uid="{DFDC59AB-9089-439A-BBB9-48BE830634F8}"/>
    <cellStyle name="Nota 2 3 3 2 2 2 3 3 2 2 2" xfId="37920" xr:uid="{D2DBFEFE-DBA1-4F03-861F-B4490F721062}"/>
    <cellStyle name="Nota 2 3 3 2 2 2 3 3 2 3" xfId="29484" xr:uid="{47D0EE2B-8D9E-4AD1-B301-3E400F661478}"/>
    <cellStyle name="Nota 2 3 3 2 2 2 3 3 3" xfId="11840" xr:uid="{76C7CCC6-1869-4252-AE6E-72EE279080FD}"/>
    <cellStyle name="Nota 2 3 3 2 2 2 3 3 3 2" xfId="11841" xr:uid="{5075E7A1-D22C-4F57-A2FA-45E05B4BE096}"/>
    <cellStyle name="Nota 2 3 3 2 2 2 3 3 3 2 2" xfId="41408" xr:uid="{53803971-F5F0-4839-A0D1-4CE837630940}"/>
    <cellStyle name="Nota 2 3 3 2 2 2 3 3 3 3" xfId="33621" xr:uid="{05CBF7B2-3280-4841-9008-531B8AC69C4B}"/>
    <cellStyle name="Nota 2 3 3 2 2 2 3 3 4" xfId="11842" xr:uid="{396D16D0-85F2-462E-963F-DD46B958D72F}"/>
    <cellStyle name="Nota 2 3 3 2 2 2 3 3 4 2" xfId="41409" xr:uid="{CE9B7CDC-96E4-4448-B5BC-49B1ED3E413F}"/>
    <cellStyle name="Nota 2 3 3 2 2 2 3 3 5" xfId="26937" xr:uid="{7205FBED-C4DE-483C-9B32-61D5AA0D8D2E}"/>
    <cellStyle name="Nota 2 3 3 2 2 2 3 4" xfId="11843" xr:uid="{DDDA90A5-228D-406B-B4E8-DC38CBBF0808}"/>
    <cellStyle name="Nota 2 3 3 2 2 2 3 4 2" xfId="11844" xr:uid="{9F562AE6-696D-411B-ABE1-D3AF8C7EC69C}"/>
    <cellStyle name="Nota 2 3 3 2 2 2 3 4 2 2" xfId="38349" xr:uid="{A7EF27CF-8A7A-4469-BFB2-83ADB731D85A}"/>
    <cellStyle name="Nota 2 3 3 2 2 2 3 4 3" xfId="28456" xr:uid="{476C2FCA-FEEB-4CF5-8E47-B2252FFFCBD6}"/>
    <cellStyle name="Nota 2 3 3 2 2 2 3 5" xfId="11845" xr:uid="{B784AA8E-8DA9-47B8-B766-17580BD176AB}"/>
    <cellStyle name="Nota 2 3 3 2 2 2 3 5 2" xfId="11846" xr:uid="{41211DB6-C138-43A2-878E-789187957A40}"/>
    <cellStyle name="Nota 2 3 3 2 2 2 3 5 2 2" xfId="46320" xr:uid="{0731AD45-627B-401F-A384-957DCB6EAD5F}"/>
    <cellStyle name="Nota 2 3 3 2 2 2 3 5 3" xfId="49473" xr:uid="{82EDC854-58B6-4F46-8E84-ACDFAE46EF9D}"/>
    <cellStyle name="Nota 2 3 3 2 2 2 3 6" xfId="11847" xr:uid="{F483FB05-12A5-404D-8EA9-9FA325028F94}"/>
    <cellStyle name="Nota 2 3 3 2 2 2 3 6 2" xfId="41410" xr:uid="{39CDE2B5-4FBA-4D25-9502-FBA031BDC8FC}"/>
    <cellStyle name="Nota 2 3 3 2 2 2 3 7" xfId="31959" xr:uid="{3C94C430-D002-4C9B-98F3-3E63227A4BE3}"/>
    <cellStyle name="Nota 2 3 3 2 2 2 4" xfId="2309" xr:uid="{22135E67-38F6-4554-8FFB-F55505583F85}"/>
    <cellStyle name="Nota 2 3 3 2 2 2 4 2" xfId="11848" xr:uid="{685EA351-F86A-4FC0-86BB-5C0688B11D97}"/>
    <cellStyle name="Nota 2 3 3 2 2 2 4 2 2" xfId="11849" xr:uid="{994F2FBC-1615-4284-B786-A13141A9FD78}"/>
    <cellStyle name="Nota 2 3 3 2 2 2 4 2 2 2" xfId="11850" xr:uid="{7D6C8C57-6E28-4F1D-84D1-2CFFD4AF6DB3}"/>
    <cellStyle name="Nota 2 3 3 2 2 2 4 2 2 2 2" xfId="38338" xr:uid="{98A38415-2C64-449E-8E8A-4709EA66542E}"/>
    <cellStyle name="Nota 2 3 3 2 2 2 4 2 2 3" xfId="34287" xr:uid="{2311346A-771C-43AE-BCEC-D506218C737F}"/>
    <cellStyle name="Nota 2 3 3 2 2 2 4 2 3" xfId="11851" xr:uid="{0DA66299-9652-4633-A324-6EF5AD5DF180}"/>
    <cellStyle name="Nota 2 3 3 2 2 2 4 2 3 2" xfId="11852" xr:uid="{BD05AE3F-FCB9-4A36-A6EE-46EE21D62904}"/>
    <cellStyle name="Nota 2 3 3 2 2 2 4 2 3 2 2" xfId="41411" xr:uid="{BCF5600F-E75B-40BE-9CB8-458DA11C3416}"/>
    <cellStyle name="Nota 2 3 3 2 2 2 4 2 3 3" xfId="26004" xr:uid="{4F84580E-3B3A-46B5-95E8-3F6AFE294076}"/>
    <cellStyle name="Nota 2 3 3 2 2 2 4 2 4" xfId="11853" xr:uid="{E495B307-27D3-4A59-8964-292D8046A4A2}"/>
    <cellStyle name="Nota 2 3 3 2 2 2 4 2 4 2" xfId="41412" xr:uid="{7C3213A8-05D3-4E0E-99A4-41977716C51D}"/>
    <cellStyle name="Nota 2 3 3 2 2 2 4 2 5" xfId="27716" xr:uid="{63F8D29D-AFAE-4E39-A207-8F8E66C4880C}"/>
    <cellStyle name="Nota 2 3 3 2 2 2 4 3" xfId="11854" xr:uid="{674C895A-918F-4CD0-8594-8E82183AF6EC}"/>
    <cellStyle name="Nota 2 3 3 2 2 2 4 3 2" xfId="11855" xr:uid="{EE8A4635-A6BC-4871-8621-84A896D3E82D}"/>
    <cellStyle name="Nota 2 3 3 2 2 2 4 3 2 2" xfId="39480" xr:uid="{8ACC2459-6EBC-43E8-A068-ADE62EC38840}"/>
    <cellStyle name="Nota 2 3 3 2 2 2 4 3 3" xfId="27910" xr:uid="{A59F5806-731D-4E25-9A7D-2B41916D3508}"/>
    <cellStyle name="Nota 2 3 3 2 2 2 4 4" xfId="11856" xr:uid="{FA44D584-8A21-4D3C-8FFB-0C00FE3DE05A}"/>
    <cellStyle name="Nota 2 3 3 2 2 2 4 4 2" xfId="11857" xr:uid="{BA5764FA-64EB-429A-9B11-FD770D6D505E}"/>
    <cellStyle name="Nota 2 3 3 2 2 2 4 4 2 2" xfId="41413" xr:uid="{D60275D6-8A8E-4D48-9553-EEE180418A09}"/>
    <cellStyle name="Nota 2 3 3 2 2 2 4 4 3" xfId="37423" xr:uid="{55D1EE62-FEC2-47CC-8470-44AECC0ABC9F}"/>
    <cellStyle name="Nota 2 3 3 2 2 2 4 5" xfId="11858" xr:uid="{BC35E82A-ABF7-4DE8-BC32-60F252E8AE6B}"/>
    <cellStyle name="Nota 2 3 3 2 2 2 4 5 2" xfId="41414" xr:uid="{5EE11E56-76CB-4143-9398-5CAB9AB79123}"/>
    <cellStyle name="Nota 2 3 3 2 2 2 4 6" xfId="26904" xr:uid="{FE3C0511-267E-40CD-8C03-93BD64189968}"/>
    <cellStyle name="Nota 2 3 3 2 2 2 5" xfId="11859" xr:uid="{7D5B4716-3041-4183-809B-3BD2FD7DAEB7}"/>
    <cellStyle name="Nota 2 3 3 2 2 2 5 2" xfId="11860" xr:uid="{20C4EB8C-9078-4442-9E55-FA8D6BDC3DDA}"/>
    <cellStyle name="Nota 2 3 3 2 2 2 5 2 2" xfId="11861" xr:uid="{F0D12B04-6A5E-45D1-8FDB-BB4383FFC4BC}"/>
    <cellStyle name="Nota 2 3 3 2 2 2 5 2 2 2" xfId="38244" xr:uid="{1E798FC8-F61B-4070-9750-49600B8B88E6}"/>
    <cellStyle name="Nota 2 3 3 2 2 2 5 2 3" xfId="34161" xr:uid="{62D9910A-7698-44E0-A81F-01E185CCAF16}"/>
    <cellStyle name="Nota 2 3 3 2 2 2 5 3" xfId="11862" xr:uid="{AAA4FC89-45BD-4E5E-9498-70E0DFB1E4CE}"/>
    <cellStyle name="Nota 2 3 3 2 2 2 5 3 2" xfId="11863" xr:uid="{C2FA4113-1565-43A4-9D35-FE2D3ABD15A7}"/>
    <cellStyle name="Nota 2 3 3 2 2 2 5 3 2 2" xfId="27065" xr:uid="{A47D9381-8BA2-4218-BA59-E18877D8A242}"/>
    <cellStyle name="Nota 2 3 3 2 2 2 5 3 3" xfId="27648" xr:uid="{AD4A2E48-7ED1-41FB-A69C-E537D815D03D}"/>
    <cellStyle name="Nota 2 3 3 2 2 2 5 4" xfId="11864" xr:uid="{B9A98CEF-7602-4AFE-8C8F-AF4E2A96F84F}"/>
    <cellStyle name="Nota 2 3 3 2 2 2 5 4 2" xfId="47160" xr:uid="{A1435AE1-8341-4907-ABE5-D2423279724F}"/>
    <cellStyle name="Nota 2 3 3 2 2 2 5 5" xfId="28952" xr:uid="{B85892CE-08C7-4204-A689-1D331F2A5E19}"/>
    <cellStyle name="Nota 2 3 3 2 2 2 6" xfId="11865" xr:uid="{8BFB712F-EC89-4BDD-BC8F-19713A5E2EC9}"/>
    <cellStyle name="Nota 2 3 3 2 2 2 6 2" xfId="11866" xr:uid="{563F6FCD-88B5-42B3-B457-555594155747}"/>
    <cellStyle name="Nota 2 3 3 2 2 2 6 2 2" xfId="26119" xr:uid="{6FB7362C-0101-43D3-8B22-12167A718A59}"/>
    <cellStyle name="Nota 2 3 3 2 2 2 6 3" xfId="34198" xr:uid="{5C73708B-9AB5-466D-B915-D5B39E219224}"/>
    <cellStyle name="Nota 2 3 3 2 2 2 7" xfId="11867" xr:uid="{EB0EBF26-52C2-4611-A255-CEF011C1FE02}"/>
    <cellStyle name="Nota 2 3 3 2 2 2 7 2" xfId="11868" xr:uid="{B5C740B4-F575-43F9-8159-B536AEB61953}"/>
    <cellStyle name="Nota 2 3 3 2 2 2 7 2 2" xfId="44222" xr:uid="{CEBDE687-90B1-4E26-92A9-4C9620FDDC3A}"/>
    <cellStyle name="Nota 2 3 3 2 2 2 7 3" xfId="44303" xr:uid="{FB8648FD-AC9E-4C36-A82E-6AE0381BF5A8}"/>
    <cellStyle name="Nota 2 3 3 2 2 2 8" xfId="11869" xr:uid="{A8179631-1CA5-478B-AE98-01E93ACE3619}"/>
    <cellStyle name="Nota 2 3 3 2 2 2 8 2" xfId="41415" xr:uid="{A5DCC0EB-92BC-4F9C-A41A-D150BBD6EA39}"/>
    <cellStyle name="Nota 2 3 3 2 2 2 9" xfId="45797" xr:uid="{2ACE6121-6A15-4042-830A-1B9B946A946D}"/>
    <cellStyle name="Nota 2 3 3 2 2 3" xfId="1502" xr:uid="{1C5541E9-588C-4BE1-92ED-142615969BD8}"/>
    <cellStyle name="Nota 2 3 3 2 2 3 2" xfId="1764" xr:uid="{61F043A0-B2AF-4CE1-8ABF-1C8C482D949D}"/>
    <cellStyle name="Nota 2 3 3 2 2 3 2 2" xfId="2749" xr:uid="{E30EEAB9-7437-4510-9ADF-FA8140D9EBC0}"/>
    <cellStyle name="Nota 2 3 3 2 2 3 2 2 2" xfId="11870" xr:uid="{5FBBB6B0-1714-4EAB-8192-CF52FCB8A64C}"/>
    <cellStyle name="Nota 2 3 3 2 2 3 2 2 2 2" xfId="11871" xr:uid="{1C89C5BF-6EBC-4ED3-B93E-8DDB4088DA79}"/>
    <cellStyle name="Nota 2 3 3 2 2 3 2 2 2 2 2" xfId="11872" xr:uid="{D4E87B7E-B3B6-4863-97D4-132A756230F8}"/>
    <cellStyle name="Nota 2 3 3 2 2 3 2 2 2 2 2 2" xfId="45050" xr:uid="{97605FB7-7163-4BA5-BA37-151AB8C81CB4}"/>
    <cellStyle name="Nota 2 3 3 2 2 3 2 2 2 2 3" xfId="33648" xr:uid="{1384E736-7DC4-491B-8CBB-8C3F6C60E9D2}"/>
    <cellStyle name="Nota 2 3 3 2 2 3 2 2 2 3" xfId="11873" xr:uid="{752C3CD9-1283-4962-A177-059B530ADD84}"/>
    <cellStyle name="Nota 2 3 3 2 2 3 2 2 2 3 2" xfId="11874" xr:uid="{8FC25653-5EBF-4CE2-849C-E28664957C1F}"/>
    <cellStyle name="Nota 2 3 3 2 2 3 2 2 2 3 2 2" xfId="41416" xr:uid="{48344475-AC52-4C0F-83D3-103E298F0D38}"/>
    <cellStyle name="Nota 2 3 3 2 2 3 2 2 2 3 3" xfId="28017" xr:uid="{03014A43-CB2A-4496-A988-5EC72AF02C20}"/>
    <cellStyle name="Nota 2 3 3 2 2 3 2 2 2 4" xfId="11875" xr:uid="{999D4BE7-9EDF-4904-A2AA-D9E60E6EC8EA}"/>
    <cellStyle name="Nota 2 3 3 2 2 3 2 2 2 4 2" xfId="41417" xr:uid="{D0A74049-0AC7-409C-A6E3-FF8AF6E4594B}"/>
    <cellStyle name="Nota 2 3 3 2 2 3 2 2 2 5" xfId="45290" xr:uid="{4179E593-F80F-4F58-A8BA-98054B00E626}"/>
    <cellStyle name="Nota 2 3 3 2 2 3 2 2 3" xfId="11876" xr:uid="{72D000B1-F6CD-4F5F-AB47-5DAF9E171B7D}"/>
    <cellStyle name="Nota 2 3 3 2 2 3 2 2 3 2" xfId="11877" xr:uid="{EF870E75-7A23-4BBE-B90E-7AEDC56EDBE0}"/>
    <cellStyle name="Nota 2 3 3 2 2 3 2 2 3 2 2" xfId="27334" xr:uid="{2E491CFD-E657-4773-AB71-16AEE473505B}"/>
    <cellStyle name="Nota 2 3 3 2 2 3 2 2 3 3" xfId="44654" xr:uid="{B3F57A61-DFAE-4DE5-8509-0D19BC0F5D62}"/>
    <cellStyle name="Nota 2 3 3 2 2 3 2 2 4" xfId="11878" xr:uid="{E99BF795-4931-45AE-856F-302B75633764}"/>
    <cellStyle name="Nota 2 3 3 2 2 3 2 2 4 2" xfId="11879" xr:uid="{2F2BBFCA-7980-4EE0-99AB-8924C4A77E4F}"/>
    <cellStyle name="Nota 2 3 3 2 2 3 2 2 4 2 2" xfId="41418" xr:uid="{D91CBDB8-7954-4B53-A125-E0ED399D6402}"/>
    <cellStyle name="Nota 2 3 3 2 2 3 2 2 4 3" xfId="28376" xr:uid="{47F235F3-C329-4223-9909-977AF5ED3F61}"/>
    <cellStyle name="Nota 2 3 3 2 2 3 2 2 5" xfId="11880" xr:uid="{2EBF003C-B18F-4A6D-80E4-391792D3037F}"/>
    <cellStyle name="Nota 2 3 3 2 2 3 2 2 5 2" xfId="41419" xr:uid="{E2E429FA-2296-4263-9CEE-0ACCF497DF19}"/>
    <cellStyle name="Nota 2 3 3 2 2 3 2 2 6" xfId="47482" xr:uid="{ABEB2E32-2219-422F-90F3-7F6F3EE550EA}"/>
    <cellStyle name="Nota 2 3 3 2 2 3 2 3" xfId="11881" xr:uid="{E677C6A0-85B2-4D79-A12C-5ACAA74C8F0C}"/>
    <cellStyle name="Nota 2 3 3 2 2 3 2 3 2" xfId="11882" xr:uid="{94633E82-0E4D-4378-955F-336D433CB51F}"/>
    <cellStyle name="Nota 2 3 3 2 2 3 2 3 2 2" xfId="11883" xr:uid="{C4D0E4E6-61EB-4717-B105-055F8FB84DF7}"/>
    <cellStyle name="Nota 2 3 3 2 2 3 2 3 2 2 2" xfId="38190" xr:uid="{7BE755BE-1386-4517-9AF8-ECD68863BFDB}"/>
    <cellStyle name="Nota 2 3 3 2 2 3 2 3 2 3" xfId="34101" xr:uid="{89F973A2-1003-4D1F-BD8A-7E5E0943FC1C}"/>
    <cellStyle name="Nota 2 3 3 2 2 3 2 3 3" xfId="11884" xr:uid="{87DD9E11-D4F6-4B51-B578-804EE216E459}"/>
    <cellStyle name="Nota 2 3 3 2 2 3 2 3 3 2" xfId="11885" xr:uid="{D1C29EE2-E968-49DF-8FFB-79CAE1B06C44}"/>
    <cellStyle name="Nota 2 3 3 2 2 3 2 3 3 2 2" xfId="28188" xr:uid="{F444066B-6D86-481C-96D5-7426921779FC}"/>
    <cellStyle name="Nota 2 3 3 2 2 3 2 3 3 3" xfId="26546" xr:uid="{9F48B607-B74F-459D-8218-2ABB4863341F}"/>
    <cellStyle name="Nota 2 3 3 2 2 3 2 3 4" xfId="11886" xr:uid="{C98CE664-65F3-456C-B4CD-0D9CB6F35261}"/>
    <cellStyle name="Nota 2 3 3 2 2 3 2 3 4 2" xfId="48428" xr:uid="{BB3D2432-2099-4987-8B69-45F7BE33DDFC}"/>
    <cellStyle name="Nota 2 3 3 2 2 3 2 3 5" xfId="32875" xr:uid="{2CA33745-35A6-44B5-AC06-8ADDB0065C2D}"/>
    <cellStyle name="Nota 2 3 3 2 2 3 2 4" xfId="11887" xr:uid="{BBE5DEB7-2074-4CE0-AAA1-C20E145779F2}"/>
    <cellStyle name="Nota 2 3 3 2 2 3 2 4 2" xfId="11888" xr:uid="{409A0DA6-EDB5-4B65-899C-B36C516CEE55}"/>
    <cellStyle name="Nota 2 3 3 2 2 3 2 4 2 2" xfId="38234" xr:uid="{504F1920-1AD6-4C7C-99B3-562772E74693}"/>
    <cellStyle name="Nota 2 3 3 2 2 3 2 4 3" xfId="34155" xr:uid="{D32AE695-30B0-40AD-87AA-B0D1D8BB3EBD}"/>
    <cellStyle name="Nota 2 3 3 2 2 3 2 5" xfId="11889" xr:uid="{D9702757-9E8F-4419-B765-598B41E9D929}"/>
    <cellStyle name="Nota 2 3 3 2 2 3 2 5 2" xfId="11890" xr:uid="{4FEE5067-14D9-495E-9F94-D932015229B5}"/>
    <cellStyle name="Nota 2 3 3 2 2 3 2 5 2 2" xfId="41420" xr:uid="{4C17A2A9-A6B4-464A-B80D-8A98BC66B4EA}"/>
    <cellStyle name="Nota 2 3 3 2 2 3 2 5 3" xfId="30095" xr:uid="{6AA9CE7D-E49E-4189-B122-900593765984}"/>
    <cellStyle name="Nota 2 3 3 2 2 3 2 6" xfId="11891" xr:uid="{82E75292-BDF0-4D39-8FEF-5549A709688C}"/>
    <cellStyle name="Nota 2 3 3 2 2 3 2 6 2" xfId="45182" xr:uid="{2D5596EC-8747-499B-B388-266B280C8C13}"/>
    <cellStyle name="Nota 2 3 3 2 2 3 2 7" xfId="47202" xr:uid="{3B12A9F5-63F3-4AC5-B77C-DC5FEF498B85}"/>
    <cellStyle name="Nota 2 3 3 2 2 3 3" xfId="2493" xr:uid="{8451BBF3-FBD6-4865-8F94-5B077769D0D0}"/>
    <cellStyle name="Nota 2 3 3 2 2 3 3 2" xfId="11892" xr:uid="{014A1274-3CF3-4E1C-9EB7-F322763E63AF}"/>
    <cellStyle name="Nota 2 3 3 2 2 3 3 2 2" xfId="11893" xr:uid="{C7629F07-1FCD-4573-A6DA-C4BB4406D2C2}"/>
    <cellStyle name="Nota 2 3 3 2 2 3 3 2 2 2" xfId="11894" xr:uid="{C79BD8E5-9F1F-4D57-BC6C-EDDCE8EC38A9}"/>
    <cellStyle name="Nota 2 3 3 2 2 3 3 2 2 2 2" xfId="47303" xr:uid="{E99C02DB-CE5C-4E96-9BA0-8AD4DAFA10C1}"/>
    <cellStyle name="Nota 2 3 3 2 2 3 3 2 2 3" xfId="45193" xr:uid="{F7601DB3-D439-44C3-8799-36E143ABD47E}"/>
    <cellStyle name="Nota 2 3 3 2 2 3 3 2 3" xfId="11895" xr:uid="{E24A3665-347B-4376-A61D-2021DEEC3656}"/>
    <cellStyle name="Nota 2 3 3 2 2 3 3 2 3 2" xfId="11896" xr:uid="{B82CEEA2-6F9F-408C-BF32-826DD68C2653}"/>
    <cellStyle name="Nota 2 3 3 2 2 3 3 2 3 2 2" xfId="45826" xr:uid="{82B8A935-7F6D-45F1-BEE1-C84FC0ACC1E6}"/>
    <cellStyle name="Nota 2 3 3 2 2 3 3 2 3 3" xfId="37126" xr:uid="{7FA1B058-999C-4789-8C73-DB4CE234550C}"/>
    <cellStyle name="Nota 2 3 3 2 2 3 3 2 4" xfId="11897" xr:uid="{E154A153-F979-4C96-A30C-3682992B926D}"/>
    <cellStyle name="Nota 2 3 3 2 2 3 3 2 4 2" xfId="46021" xr:uid="{5C103632-1707-436A-88B6-B83D8913ACB3}"/>
    <cellStyle name="Nota 2 3 3 2 2 3 3 2 5" xfId="48429" xr:uid="{BB122E97-32BE-4740-A4B9-9EB62DDC03D7}"/>
    <cellStyle name="Nota 2 3 3 2 2 3 3 3" xfId="11898" xr:uid="{40FD0726-313B-4702-B813-151256CC449A}"/>
    <cellStyle name="Nota 2 3 3 2 2 3 3 3 2" xfId="11899" xr:uid="{A7A7CDD8-814B-458A-AA9F-0DFA32063390}"/>
    <cellStyle name="Nota 2 3 3 2 2 3 3 3 2 2" xfId="39255" xr:uid="{4B143102-2AC4-4B61-AC54-474FD1BB0342}"/>
    <cellStyle name="Nota 2 3 3 2 2 3 3 3 3" xfId="35323" xr:uid="{B49CC7FF-E5DB-4EB6-BAFF-D0F0DA8D7B3B}"/>
    <cellStyle name="Nota 2 3 3 2 2 3 3 4" xfId="11900" xr:uid="{6921AAFE-F3DB-48AD-80D9-F71F2B13E44F}"/>
    <cellStyle name="Nota 2 3 3 2 2 3 3 4 2" xfId="11901" xr:uid="{56FF13BE-48DA-4706-801C-967ECA772616}"/>
    <cellStyle name="Nota 2 3 3 2 2 3 3 4 2 2" xfId="41421" xr:uid="{436DEA76-D96E-4ECF-AD59-7632E8E970CD}"/>
    <cellStyle name="Nota 2 3 3 2 2 3 3 4 3" xfId="37098" xr:uid="{2E9C3F76-74B0-4F01-91D2-466B296C3673}"/>
    <cellStyle name="Nota 2 3 3 2 2 3 3 5" xfId="11902" xr:uid="{7536F28C-66B0-41E6-952A-83422623F928}"/>
    <cellStyle name="Nota 2 3 3 2 2 3 3 5 2" xfId="41422" xr:uid="{5EA6C9C4-9BF4-4D54-8F6F-C844A9C33C5A}"/>
    <cellStyle name="Nota 2 3 3 2 2 3 3 6" xfId="27987" xr:uid="{D4D1A540-214C-4E6A-8DE5-63D39689DF6A}"/>
    <cellStyle name="Nota 2 3 3 2 2 3 4" xfId="11903" xr:uid="{BDFEAAC7-FFE8-4C3C-9BAB-95F3651F50E7}"/>
    <cellStyle name="Nota 2 3 3 2 2 3 4 2" xfId="11904" xr:uid="{A4AD5715-DBE4-429D-ACA9-EE3EEBB4FB7D}"/>
    <cellStyle name="Nota 2 3 3 2 2 3 4 2 2" xfId="11905" xr:uid="{190515F2-8333-442E-867D-E7AD578A84A6}"/>
    <cellStyle name="Nota 2 3 3 2 2 3 4 2 2 2" xfId="26711" xr:uid="{E3B26F56-0C52-48B1-8A38-BE05199E0787}"/>
    <cellStyle name="Nota 2 3 3 2 2 3 4 2 3" xfId="46478" xr:uid="{8B5828D7-FB71-4E24-8C4F-03A9FC17D29D}"/>
    <cellStyle name="Nota 2 3 3 2 2 3 4 3" xfId="11906" xr:uid="{824879F6-192A-45D4-BD90-5C1F19599EBF}"/>
    <cellStyle name="Nota 2 3 3 2 2 3 4 3 2" xfId="11907" xr:uid="{959F7C05-FC87-4662-B5B8-E24010383643}"/>
    <cellStyle name="Nota 2 3 3 2 2 3 4 3 2 2" xfId="41423" xr:uid="{AF497E4A-87CB-4593-B6EE-E17D79E902B3}"/>
    <cellStyle name="Nota 2 3 3 2 2 3 4 3 3" xfId="31135" xr:uid="{B1CC8CE0-C29B-48F3-983C-5A1C69D599D2}"/>
    <cellStyle name="Nota 2 3 3 2 2 3 4 4" xfId="11908" xr:uid="{C0F0F8E2-BF39-47A1-BC85-C3206EAC20F0}"/>
    <cellStyle name="Nota 2 3 3 2 2 3 4 4 2" xfId="41424" xr:uid="{3E7A2B5F-C54A-4866-9AEE-9A195ADD876C}"/>
    <cellStyle name="Nota 2 3 3 2 2 3 4 5" xfId="32753" xr:uid="{9ED180AE-D0B1-4155-828D-EB35FA7D0483}"/>
    <cellStyle name="Nota 2 3 3 2 2 3 5" xfId="11909" xr:uid="{A93C6AFC-78AD-40F8-9AFE-2EF12C23712E}"/>
    <cellStyle name="Nota 2 3 3 2 2 3 5 2" xfId="11910" xr:uid="{AC9F596B-2986-4198-807F-98BF84568067}"/>
    <cellStyle name="Nota 2 3 3 2 2 3 5 2 2" xfId="48765" xr:uid="{7DEA2488-1BAC-4B8C-9141-D144B1398FEC}"/>
    <cellStyle name="Nota 2 3 3 2 2 3 5 3" xfId="35636" xr:uid="{95D1703E-1D65-410F-8109-94F1150DC074}"/>
    <cellStyle name="Nota 2 3 3 2 2 3 6" xfId="11911" xr:uid="{CD6473E2-DB60-4DB4-B562-326876BC8DDC}"/>
    <cellStyle name="Nota 2 3 3 2 2 3 6 2" xfId="11912" xr:uid="{22C88FD5-E02B-4571-850C-BF3564A61766}"/>
    <cellStyle name="Nota 2 3 3 2 2 3 6 2 2" xfId="41425" xr:uid="{578E0E43-A6A6-4FC9-A083-8DB54EB5295E}"/>
    <cellStyle name="Nota 2 3 3 2 2 3 6 3" xfId="37330" xr:uid="{2EC86B04-BACE-4F3A-9ABE-93D13D0B1B86}"/>
    <cellStyle name="Nota 2 3 3 2 2 3 7" xfId="11913" xr:uid="{680EBBF3-FEF3-4618-8709-B805A87EE007}"/>
    <cellStyle name="Nota 2 3 3 2 2 3 7 2" xfId="45431" xr:uid="{99F0399F-887F-47CD-9EB3-46CD99DA2B40}"/>
    <cellStyle name="Nota 2 3 3 2 2 3 8" xfId="48579" xr:uid="{DD9D303F-51B4-441E-900B-95F9B8FE6C0C}"/>
    <cellStyle name="Nota 2 3 3 2 2 4" xfId="1429" xr:uid="{DA113F43-85C3-41C0-9916-C5B6F7D600F4}"/>
    <cellStyle name="Nota 2 3 3 2 2 4 2" xfId="2420" xr:uid="{1DBD7356-8317-477C-8B15-52AEDF498ACD}"/>
    <cellStyle name="Nota 2 3 3 2 2 4 2 2" xfId="11914" xr:uid="{E211E634-D26A-4323-B07A-CB0DF4CF8485}"/>
    <cellStyle name="Nota 2 3 3 2 2 4 2 2 2" xfId="11915" xr:uid="{B7172916-2DE8-4ED4-B67B-DD17186F86C9}"/>
    <cellStyle name="Nota 2 3 3 2 2 4 2 2 2 2" xfId="11916" xr:uid="{69EB0D22-CBB1-401F-ADB3-170D734C1A35}"/>
    <cellStyle name="Nota 2 3 3 2 2 4 2 2 2 2 2" xfId="37962" xr:uid="{C506C9AD-4975-483A-91EF-5C1B5EBDB72E}"/>
    <cellStyle name="Nota 2 3 3 2 2 4 2 2 2 3" xfId="25694" xr:uid="{1B3BED50-5405-4CF4-BCF3-21E1F68450DE}"/>
    <cellStyle name="Nota 2 3 3 2 2 4 2 2 3" xfId="11917" xr:uid="{E5C8F6BF-81B2-46F6-99C4-3AC43DBA9E67}"/>
    <cellStyle name="Nota 2 3 3 2 2 4 2 2 3 2" xfId="11918" xr:uid="{9230256F-4BE5-4CA0-AD34-B38E5FD99C3A}"/>
    <cellStyle name="Nota 2 3 3 2 2 4 2 2 3 2 2" xfId="30953" xr:uid="{C7BC599D-9C4D-45B5-8D56-7A004CA1BC38}"/>
    <cellStyle name="Nota 2 3 3 2 2 4 2 2 3 3" xfId="27816" xr:uid="{F8C25A56-DDCC-4C55-A431-40CB01F0BCF6}"/>
    <cellStyle name="Nota 2 3 3 2 2 4 2 2 4" xfId="11919" xr:uid="{99D7F39C-A91E-4BB5-89C9-0BF2D24EBBD0}"/>
    <cellStyle name="Nota 2 3 3 2 2 4 2 2 4 2" xfId="27862" xr:uid="{2BD09C86-BDCA-43FE-BF85-0285FFCC0B8B}"/>
    <cellStyle name="Nota 2 3 3 2 2 4 2 2 5" xfId="26632" xr:uid="{6DB4D1B6-3681-4753-8F64-817A13195FE6}"/>
    <cellStyle name="Nota 2 3 3 2 2 4 2 3" xfId="11920" xr:uid="{D6A9B157-C793-4583-9CEF-499A1CB25E0C}"/>
    <cellStyle name="Nota 2 3 3 2 2 4 2 3 2" xfId="11921" xr:uid="{97DD4C38-6749-4EB9-9F5B-02F80A248DF0}"/>
    <cellStyle name="Nota 2 3 3 2 2 4 2 3 2 2" xfId="26221" xr:uid="{69505011-945B-4278-B3BC-FDB50F07FA5E}"/>
    <cellStyle name="Nota 2 3 3 2 2 4 2 3 3" xfId="33888" xr:uid="{F891BAE7-5AF5-47D9-BE2F-A1BF46DE4C86}"/>
    <cellStyle name="Nota 2 3 3 2 2 4 2 4" xfId="11922" xr:uid="{852F6CAD-DBE8-4FED-A4E8-6359BB089BFA}"/>
    <cellStyle name="Nota 2 3 3 2 2 4 2 4 2" xfId="11923" xr:uid="{6575AA5F-5131-4E5D-B985-92E039B1007D}"/>
    <cellStyle name="Nota 2 3 3 2 2 4 2 4 2 2" xfId="47271" xr:uid="{0AFA18C4-7A2C-477B-8B64-81B456327C24}"/>
    <cellStyle name="Nota 2 3 3 2 2 4 2 4 3" xfId="31292" xr:uid="{ADC90F1C-4803-4AD4-8541-D3875DBCF847}"/>
    <cellStyle name="Nota 2 3 3 2 2 4 2 5" xfId="11924" xr:uid="{96152428-77CE-4DBB-857A-258115BC5E7A}"/>
    <cellStyle name="Nota 2 3 3 2 2 4 2 5 2" xfId="41426" xr:uid="{7E18ACB2-4EB2-496B-974C-A1A9900BE5B5}"/>
    <cellStyle name="Nota 2 3 3 2 2 4 2 6" xfId="45661" xr:uid="{360D7A5A-DC62-4DC7-894F-7951F22895D6}"/>
    <cellStyle name="Nota 2 3 3 2 2 4 3" xfId="11925" xr:uid="{2BD26235-2FFD-46F0-80EC-8B35A6303B7A}"/>
    <cellStyle name="Nota 2 3 3 2 2 4 3 2" xfId="11926" xr:uid="{516D8A28-8F86-4A20-9F6F-68A829B21559}"/>
    <cellStyle name="Nota 2 3 3 2 2 4 3 2 2" xfId="11927" xr:uid="{C3B83C82-AD25-49F5-99EC-894A70D65F44}"/>
    <cellStyle name="Nota 2 3 3 2 2 4 3 2 2 2" xfId="39359" xr:uid="{44DD00B5-03A8-486D-9595-2A68C3D4D9D8}"/>
    <cellStyle name="Nota 2 3 3 2 2 4 3 2 3" xfId="35447" xr:uid="{895489D6-15CA-4ACF-9CED-088D98983D4A}"/>
    <cellStyle name="Nota 2 3 3 2 2 4 3 3" xfId="11928" xr:uid="{1E906522-7511-4DB0-B109-1BB18F5734E3}"/>
    <cellStyle name="Nota 2 3 3 2 2 4 3 3 2" xfId="11929" xr:uid="{CAC7AB08-6DD4-40FC-A75A-376F8F48830A}"/>
    <cellStyle name="Nota 2 3 3 2 2 4 3 3 2 2" xfId="41427" xr:uid="{E503D87D-3F76-46AA-B1B0-D66D2BA0746E}"/>
    <cellStyle name="Nota 2 3 3 2 2 4 3 3 3" xfId="37199" xr:uid="{E44D3195-423A-4EB2-A1EE-AAE8F6AA573C}"/>
    <cellStyle name="Nota 2 3 3 2 2 4 3 4" xfId="11930" xr:uid="{F898959B-758F-4E1B-97B5-06A1A1894FEB}"/>
    <cellStyle name="Nota 2 3 3 2 2 4 3 4 2" xfId="45997" xr:uid="{5C4BA699-FEEF-49C5-9BEA-C0109D5D531D}"/>
    <cellStyle name="Nota 2 3 3 2 2 4 3 5" xfId="32714" xr:uid="{B8660A92-2CD5-40FC-8265-F3E8F20A1BA6}"/>
    <cellStyle name="Nota 2 3 3 2 2 4 4" xfId="11931" xr:uid="{441D1CB3-2BE4-43CE-944D-545A77A5C85B}"/>
    <cellStyle name="Nota 2 3 3 2 2 4 4 2" xfId="11932" xr:uid="{8BAFD520-2A31-4D51-B8FC-E1BAAB9A0E94}"/>
    <cellStyle name="Nota 2 3 3 2 2 4 4 2 2" xfId="48977" xr:uid="{8B1F9B9D-CE53-4870-90F9-80A8776A06DA}"/>
    <cellStyle name="Nota 2 3 3 2 2 4 4 3" xfId="34431" xr:uid="{C0BEEBD3-F50D-4075-967D-02D647480B1A}"/>
    <cellStyle name="Nota 2 3 3 2 2 4 5" xfId="11933" xr:uid="{00D71EAA-874C-4AAA-85DD-A556DDE8AB04}"/>
    <cellStyle name="Nota 2 3 3 2 2 4 5 2" xfId="11934" xr:uid="{1858C3A1-3E7C-4387-BBC6-9BCA4A447D4A}"/>
    <cellStyle name="Nota 2 3 3 2 2 4 5 2 2" xfId="44385" xr:uid="{43D6D44B-547A-4B5B-8EB1-689C8AA35179}"/>
    <cellStyle name="Nota 2 3 3 2 2 4 5 3" xfId="46109" xr:uid="{11E26D18-D82E-4AB3-AC6A-870584AA90FA}"/>
    <cellStyle name="Nota 2 3 3 2 2 4 6" xfId="11935" xr:uid="{7413C197-C1E8-41A2-B8F3-F23CD6A3F3AD}"/>
    <cellStyle name="Nota 2 3 3 2 2 4 6 2" xfId="29024" xr:uid="{6433F806-1671-4F70-849B-ADA0D5DD9482}"/>
    <cellStyle name="Nota 2 3 3 2 2 4 7" xfId="44491" xr:uid="{CE4DE165-1F22-40CC-A32F-20C861888DD4}"/>
    <cellStyle name="Nota 2 3 3 2 2 5" xfId="1691" xr:uid="{66F9C696-C5C8-4C6D-B708-803921E2616F}"/>
    <cellStyle name="Nota 2 3 3 2 2 5 2" xfId="2676" xr:uid="{E574BC47-CF96-4119-B544-67FA6569632F}"/>
    <cellStyle name="Nota 2 3 3 2 2 5 2 2" xfId="11936" xr:uid="{D229BEE6-5562-47E1-9892-6A46144126C2}"/>
    <cellStyle name="Nota 2 3 3 2 2 5 2 2 2" xfId="11937" xr:uid="{5CE8C4C3-C556-4593-B754-8B2A40AC6DA7}"/>
    <cellStyle name="Nota 2 3 3 2 2 5 2 2 2 2" xfId="11938" xr:uid="{F069F937-F315-410B-9F91-FB01BAC48F09}"/>
    <cellStyle name="Nota 2 3 3 2 2 5 2 2 2 2 2" xfId="37916" xr:uid="{D1FD0909-7EE6-4826-85DC-3016E5B3AF03}"/>
    <cellStyle name="Nota 2 3 3 2 2 5 2 2 2 3" xfId="33768" xr:uid="{8FA53D86-C45C-4BDE-9B75-2F26AE7F3388}"/>
    <cellStyle name="Nota 2 3 3 2 2 5 2 2 3" xfId="11939" xr:uid="{04E22854-7B5A-47D0-A4A0-6C85B4EE459E}"/>
    <cellStyle name="Nota 2 3 3 2 2 5 2 2 3 2" xfId="11940" xr:uid="{210675DC-821D-4C49-B380-E51B6DB5B461}"/>
    <cellStyle name="Nota 2 3 3 2 2 5 2 2 3 2 2" xfId="41428" xr:uid="{C31D8769-1B33-40C3-91C5-575B2C28EA09}"/>
    <cellStyle name="Nota 2 3 3 2 2 5 2 2 3 3" xfId="47377" xr:uid="{E6239D29-AE70-4379-849E-0956FCF85171}"/>
    <cellStyle name="Nota 2 3 3 2 2 5 2 2 4" xfId="11941" xr:uid="{12ADCF23-D51B-4B7B-AF76-B368439079D7}"/>
    <cellStyle name="Nota 2 3 3 2 2 5 2 2 4 2" xfId="41429" xr:uid="{22EF9D9F-2B03-4BDA-BEE1-F6EBA0AC1303}"/>
    <cellStyle name="Nota 2 3 3 2 2 5 2 2 5" xfId="30054" xr:uid="{6FBC77D7-D06B-4920-BD25-A9A748F8E098}"/>
    <cellStyle name="Nota 2 3 3 2 2 5 2 3" xfId="11942" xr:uid="{CD462EE5-2022-4156-8B46-D1D36D8BCD90}"/>
    <cellStyle name="Nota 2 3 3 2 2 5 2 3 2" xfId="11943" xr:uid="{9ECECC54-45C6-431D-8331-D9EF28153B3D}"/>
    <cellStyle name="Nota 2 3 3 2 2 5 2 3 2 2" xfId="44907" xr:uid="{C10D1158-5B3D-412A-A3CC-9164D9157FD7}"/>
    <cellStyle name="Nota 2 3 3 2 2 5 2 3 3" xfId="34106" xr:uid="{F0B34B09-26AB-4A05-B567-4E57770EACEB}"/>
    <cellStyle name="Nota 2 3 3 2 2 5 2 4" xfId="11944" xr:uid="{3C197351-A358-433C-A5C9-A4966CECB756}"/>
    <cellStyle name="Nota 2 3 3 2 2 5 2 4 2" xfId="11945" xr:uid="{252AF58C-249F-435B-9113-C876B4A91C37}"/>
    <cellStyle name="Nota 2 3 3 2 2 5 2 4 2 2" xfId="41430" xr:uid="{0042433C-83C5-4F12-82A5-8605CC854B8B}"/>
    <cellStyle name="Nota 2 3 3 2 2 5 2 4 3" xfId="25459" xr:uid="{D23C76BD-092E-4827-8B8D-F4F37981E327}"/>
    <cellStyle name="Nota 2 3 3 2 2 5 2 5" xfId="11946" xr:uid="{A66D5604-4927-4935-8872-5A63FC48B012}"/>
    <cellStyle name="Nota 2 3 3 2 2 5 2 5 2" xfId="41431" xr:uid="{4D609277-E63E-4FA9-9127-5E0481828989}"/>
    <cellStyle name="Nota 2 3 3 2 2 5 2 6" xfId="32304" xr:uid="{69F7B3AD-9029-4FC7-B56B-D0DCD0368D98}"/>
    <cellStyle name="Nota 2 3 3 2 2 5 3" xfId="11947" xr:uid="{6AFE6B94-D46D-4380-8EE1-F60156FC40D1}"/>
    <cellStyle name="Nota 2 3 3 2 2 5 3 2" xfId="11948" xr:uid="{33E578B2-393F-4460-AA08-F8362A5167C6}"/>
    <cellStyle name="Nota 2 3 3 2 2 5 3 2 2" xfId="11949" xr:uid="{C7BE941A-B7B4-4FCC-A877-2BC5D01B2C4B}"/>
    <cellStyle name="Nota 2 3 3 2 2 5 3 2 2 2" xfId="44625" xr:uid="{3679EFC1-9B4C-49B6-9411-44FFFA6E18FD}"/>
    <cellStyle name="Nota 2 3 3 2 2 5 3 2 3" xfId="44674" xr:uid="{577B106A-5DE2-413F-BBC6-3FACA516A946}"/>
    <cellStyle name="Nota 2 3 3 2 2 5 3 3" xfId="11950" xr:uid="{FCC257FA-AB33-40C5-9556-AB0E6E081230}"/>
    <cellStyle name="Nota 2 3 3 2 2 5 3 3 2" xfId="11951" xr:uid="{9F6A2E02-DCF5-41DA-9C9C-203389DF84D0}"/>
    <cellStyle name="Nota 2 3 3 2 2 5 3 3 2 2" xfId="41432" xr:uid="{2F102F2B-698D-4687-B712-31571907468F}"/>
    <cellStyle name="Nota 2 3 3 2 2 5 3 3 3" xfId="36936" xr:uid="{C61A7AE1-3AD5-4C55-B6D8-65D98C782DAE}"/>
    <cellStyle name="Nota 2 3 3 2 2 5 3 4" xfId="11952" xr:uid="{0379EC87-18BD-4D2F-A8C6-D9AD30864C77}"/>
    <cellStyle name="Nota 2 3 3 2 2 5 3 4 2" xfId="41433" xr:uid="{90FFBD90-4E47-40B3-B124-4DF1C48F4D92}"/>
    <cellStyle name="Nota 2 3 3 2 2 5 3 5" xfId="25285" xr:uid="{17D28BEC-BCC9-4F0A-96AC-196CBC429EC3}"/>
    <cellStyle name="Nota 2 3 3 2 2 5 4" xfId="11953" xr:uid="{218BB5D2-CE10-43CC-B054-C35C81556564}"/>
    <cellStyle name="Nota 2 3 3 2 2 5 4 2" xfId="11954" xr:uid="{F2430776-7FA8-434C-B8CE-F17CA7FE392F}"/>
    <cellStyle name="Nota 2 3 3 2 2 5 4 2 2" xfId="27295" xr:uid="{DC159D74-58B0-4C53-ACCC-827EBEAA9B5C}"/>
    <cellStyle name="Nota 2 3 3 2 2 5 4 3" xfId="35204" xr:uid="{E8E87B30-95E9-462E-BA9D-87F682EE5820}"/>
    <cellStyle name="Nota 2 3 3 2 2 5 5" xfId="11955" xr:uid="{CC2FA642-D2D5-48F9-9416-9F10F6F878B0}"/>
    <cellStyle name="Nota 2 3 3 2 2 5 5 2" xfId="11956" xr:uid="{9DF35727-B4D1-4C3A-973E-DFC2704E52C7}"/>
    <cellStyle name="Nota 2 3 3 2 2 5 5 2 2" xfId="41434" xr:uid="{47F8ADAC-8EA2-4120-A95A-72F1CB96A356}"/>
    <cellStyle name="Nota 2 3 3 2 2 5 5 3" xfId="29247" xr:uid="{5AA0B0F0-96CE-4B75-9DCA-979D7DF1CCBA}"/>
    <cellStyle name="Nota 2 3 3 2 2 5 6" xfId="11957" xr:uid="{B1C57859-4A09-4D51-A200-0EE9FA603D26}"/>
    <cellStyle name="Nota 2 3 3 2 2 5 6 2" xfId="26302" xr:uid="{712E40C0-778C-4181-B377-6064422DB5A1}"/>
    <cellStyle name="Nota 2 3 3 2 2 5 7" xfId="31870" xr:uid="{4A46CEE2-E8E9-49F8-96FD-0A64C31EE2F6}"/>
    <cellStyle name="Nota 2 3 3 2 2 6" xfId="2113" xr:uid="{B763E9D2-1DA8-42C7-AAED-2DBCBC8DC951}"/>
    <cellStyle name="Nota 2 3 3 2 2 6 2" xfId="11958" xr:uid="{23CA612D-9514-411F-8689-848C3A34471F}"/>
    <cellStyle name="Nota 2 3 3 2 2 6 2 2" xfId="11959" xr:uid="{405F9859-9FC5-4740-8ABA-C32466AEB46B}"/>
    <cellStyle name="Nota 2 3 3 2 2 6 2 2 2" xfId="11960" xr:uid="{30CDA101-27BE-4383-A81E-1847FE0CFDEA}"/>
    <cellStyle name="Nota 2 3 3 2 2 6 2 2 2 2" xfId="38242" xr:uid="{B376D547-4807-4ED7-8290-F07BAE99B1AB}"/>
    <cellStyle name="Nota 2 3 3 2 2 6 2 2 3" xfId="45825" xr:uid="{49FE10E8-BFFB-4D8D-8374-96BD6D13274B}"/>
    <cellStyle name="Nota 2 3 3 2 2 6 2 3" xfId="11961" xr:uid="{625E6427-E8F0-4137-B590-3D5E41127996}"/>
    <cellStyle name="Nota 2 3 3 2 2 6 2 3 2" xfId="11962" xr:uid="{00C91215-B806-4B3D-85B3-4F33B3A4AB42}"/>
    <cellStyle name="Nota 2 3 3 2 2 6 2 3 2 2" xfId="26416" xr:uid="{9337E97B-4169-4ADA-B3D3-D929E1C7A1D2}"/>
    <cellStyle name="Nota 2 3 3 2 2 6 2 3 3" xfId="30055" xr:uid="{50DF826B-AA94-4F2E-84EB-55995A60E7D4}"/>
    <cellStyle name="Nota 2 3 3 2 2 6 2 4" xfId="11963" xr:uid="{E19909AF-4659-41C5-B91F-DB3A7870D497}"/>
    <cellStyle name="Nota 2 3 3 2 2 6 2 4 2" xfId="27377" xr:uid="{011C30E8-552A-4DD9-BBB1-E9F60C7CF6D6}"/>
    <cellStyle name="Nota 2 3 3 2 2 6 2 5" xfId="33082" xr:uid="{D046881C-E8AA-45B5-BD17-093472F1A948}"/>
    <cellStyle name="Nota 2 3 3 2 2 6 3" xfId="11964" xr:uid="{8C1E0839-F715-41C1-9FD4-6D62FB0CC575}"/>
    <cellStyle name="Nota 2 3 3 2 2 6 3 2" xfId="11965" xr:uid="{EBDF581A-ECD7-403B-A0B3-45C7024A78E8}"/>
    <cellStyle name="Nota 2 3 3 2 2 6 3 2 2" xfId="39238" xr:uid="{18C826A5-6AC1-4F84-A6AD-B1035414A9CB}"/>
    <cellStyle name="Nota 2 3 3 2 2 6 3 3" xfId="29642" xr:uid="{DDA88D9E-85F4-4BB6-B68F-57244BEDAC35}"/>
    <cellStyle name="Nota 2 3 3 2 2 6 4" xfId="11966" xr:uid="{426E90A4-9E2E-44A1-98AA-6F38268DC79D}"/>
    <cellStyle name="Nota 2 3 3 2 2 6 4 2" xfId="11967" xr:uid="{63BD1306-44C9-4E44-9DEA-460D16846FF0}"/>
    <cellStyle name="Nota 2 3 3 2 2 6 4 2 2" xfId="41435" xr:uid="{30E4E26D-826E-4D1F-8121-74681DBFB5D9}"/>
    <cellStyle name="Nota 2 3 3 2 2 6 4 3" xfId="46127" xr:uid="{833DEC7C-F11E-4B64-8CD2-0DB9EDCBF1E1}"/>
    <cellStyle name="Nota 2 3 3 2 2 6 5" xfId="11968" xr:uid="{42AF632E-6BD5-4D31-A26D-B4D2E19938BA}"/>
    <cellStyle name="Nota 2 3 3 2 2 6 5 2" xfId="41436" xr:uid="{D01E768B-1BA7-431D-8EDB-F39AC9B5C0A1}"/>
    <cellStyle name="Nota 2 3 3 2 2 6 6" xfId="32173" xr:uid="{D0E25677-5459-4A25-90C2-C0B4D5B6D721}"/>
    <cellStyle name="Nota 2 3 3 2 2 7" xfId="2867" xr:uid="{77609258-1B4A-4310-9EAA-8220E64EBF68}"/>
    <cellStyle name="Nota 2 3 3 2 2 7 2" xfId="11969" xr:uid="{F6B74D65-9859-4862-91AB-859223E4F2E9}"/>
    <cellStyle name="Nota 2 3 3 2 2 7 2 2" xfId="11970" xr:uid="{9E484890-358C-41AD-9AA4-377CAF58E8E5}"/>
    <cellStyle name="Nota 2 3 3 2 2 7 2 2 2" xfId="38039" xr:uid="{A0D694CC-ADE7-499D-BD06-B6D7A2BA222B}"/>
    <cellStyle name="Nota 2 3 3 2 2 7 2 3" xfId="45335" xr:uid="{EE0E77B3-6909-4837-9C3F-0BEAD982328A}"/>
    <cellStyle name="Nota 2 3 3 2 2 7 3" xfId="11971" xr:uid="{07E5E5EC-05E4-466D-9402-E015DD415B84}"/>
    <cellStyle name="Nota 2 3 3 2 2 7 3 2" xfId="11972" xr:uid="{083887E3-D2A2-4B01-92B2-AD02B3B2A79E}"/>
    <cellStyle name="Nota 2 3 3 2 2 7 3 2 2" xfId="25990" xr:uid="{460F039F-E52C-411C-82EC-CF01CD1CB052}"/>
    <cellStyle name="Nota 2 3 3 2 2 7 3 3" xfId="35876" xr:uid="{62D652E2-9DCE-409D-A0FB-A442476828E7}"/>
    <cellStyle name="Nota 2 3 3 2 2 7 4" xfId="11973" xr:uid="{32A84D2F-99C4-484B-826E-C2B332FC514E}"/>
    <cellStyle name="Nota 2 3 3 2 2 7 4 2" xfId="45424" xr:uid="{972436D0-32DD-47F5-91D6-BBEB678295E4}"/>
    <cellStyle name="Nota 2 3 3 2 2 7 5" xfId="32006" xr:uid="{B81DBD0D-5F8A-4C4F-A0B0-3DBF188C64C3}"/>
    <cellStyle name="Nota 2 3 3 2 2 8" xfId="11974" xr:uid="{0BFE8AA0-9757-4936-8F13-B4EB3EC4E07C}"/>
    <cellStyle name="Nota 2 3 3 2 2 8 2" xfId="11975" xr:uid="{58D262C5-2258-4BC7-92FA-5FB02E367A3B}"/>
    <cellStyle name="Nota 2 3 3 2 2 8 2 2" xfId="47236" xr:uid="{F76AC870-E6FE-48C2-9E2D-E59C06CEB49D}"/>
    <cellStyle name="Nota 2 3 3 2 2 8 3" xfId="35645" xr:uid="{A991F9F5-658E-4262-9BD3-C4F4EBD7D598}"/>
    <cellStyle name="Nota 2 3 3 2 2 9" xfId="11976" xr:uid="{34D1A55D-6E3B-4732-A2C3-94F6227364DB}"/>
    <cellStyle name="Nota 2 3 3 2 2 9 2" xfId="11977" xr:uid="{27FD7204-EF69-4302-99E4-07FF1126969A}"/>
    <cellStyle name="Nota 2 3 3 2 2 9 2 2" xfId="29297" xr:uid="{967C60E7-9ECB-4342-B6AE-AE1ECF34B38F}"/>
    <cellStyle name="Nota 2 3 3 2 2 9 3" xfId="37338" xr:uid="{5FDC31EC-D073-4EE1-89E1-6D137791984B}"/>
    <cellStyle name="Nota 2 3 3 2 3" xfId="1304" xr:uid="{3DF4E3B3-E696-4850-93CA-3678BC203E46}"/>
    <cellStyle name="Nota 2 3 3 2 3 2" xfId="1422" xr:uid="{7C098C3F-3644-4E8F-ACAE-F4C0ABA488D8}"/>
    <cellStyle name="Nota 2 3 3 2 3 2 2" xfId="2413" xr:uid="{27B25638-0E44-4B46-9D60-3DAABC83B5E1}"/>
    <cellStyle name="Nota 2 3 3 2 3 2 2 2" xfId="11978" xr:uid="{BCC68FAC-8F5C-4349-AFA0-62713CE595F9}"/>
    <cellStyle name="Nota 2 3 3 2 3 2 2 2 2" xfId="11979" xr:uid="{2937A976-D3D7-48A2-8769-04A4EBA78C27}"/>
    <cellStyle name="Nota 2 3 3 2 3 2 2 2 2 2" xfId="11980" xr:uid="{5CF5DADC-E922-4A47-8110-5E07002F0445}"/>
    <cellStyle name="Nota 2 3 3 2 3 2 2 2 2 2 2" xfId="38883" xr:uid="{3062B7BD-E546-444A-8F28-C4E382DA9CFE}"/>
    <cellStyle name="Nota 2 3 3 2 3 2 2 2 2 3" xfId="48473" xr:uid="{611BFA94-D5E0-4FE7-86C3-7EE7B4C7A9DD}"/>
    <cellStyle name="Nota 2 3 3 2 3 2 2 2 3" xfId="11981" xr:uid="{BECE803E-671C-4015-BD0B-1EFF57BC7B30}"/>
    <cellStyle name="Nota 2 3 3 2 3 2 2 2 3 2" xfId="11982" xr:uid="{8FF5791E-95A1-49D8-BC6A-8EB3C0D776C3}"/>
    <cellStyle name="Nota 2 3 3 2 3 2 2 2 3 2 2" xfId="41437" xr:uid="{9B7D9983-E8D6-4134-95FF-5C2E11D42261}"/>
    <cellStyle name="Nota 2 3 3 2 3 2 2 2 3 3" xfId="48079" xr:uid="{0768ECFF-B869-4E2E-8935-429F7C617AD2}"/>
    <cellStyle name="Nota 2 3 3 2 3 2 2 2 4" xfId="11983" xr:uid="{22337085-010C-45AB-BAA9-07859ADED61B}"/>
    <cellStyle name="Nota 2 3 3 2 3 2 2 2 4 2" xfId="41438" xr:uid="{2502656A-0B70-4DD7-BC47-469A240480F6}"/>
    <cellStyle name="Nota 2 3 3 2 3 2 2 2 5" xfId="33257" xr:uid="{DFF3DF88-400B-46EF-AEDF-50A1400981CA}"/>
    <cellStyle name="Nota 2 3 3 2 3 2 2 3" xfId="11984" xr:uid="{31C7E40B-7FE4-49B6-B09E-D87F4EE48384}"/>
    <cellStyle name="Nota 2 3 3 2 3 2 2 3 2" xfId="11985" xr:uid="{C90A07F2-FE42-4D3B-A4BE-F8919C727952}"/>
    <cellStyle name="Nota 2 3 3 2 3 2 2 3 2 2" xfId="39531" xr:uid="{0CC4F810-A6FB-4C44-BCC7-40C3D5734098}"/>
    <cellStyle name="Nota 2 3 3 2 3 2 2 3 3" xfId="28068" xr:uid="{B6388E4E-6EDE-47FF-BC1C-DFF2E6FA204A}"/>
    <cellStyle name="Nota 2 3 3 2 3 2 2 4" xfId="11986" xr:uid="{E7E0DC93-B1E3-47D2-909B-409B76DCD227}"/>
    <cellStyle name="Nota 2 3 3 2 3 2 2 4 2" xfId="11987" xr:uid="{1109EDF6-463B-4CD0-A448-FC5D0BF572FA}"/>
    <cellStyle name="Nota 2 3 3 2 3 2 2 4 2 2" xfId="41439" xr:uid="{4EBC5C5C-2F13-4201-B117-9156F709841F}"/>
    <cellStyle name="Nota 2 3 3 2 3 2 2 4 3" xfId="26208" xr:uid="{9713C836-2892-4D2D-B1C5-F6B9560EC764}"/>
    <cellStyle name="Nota 2 3 3 2 3 2 2 5" xfId="11988" xr:uid="{0FD4D6AF-7E77-416D-9D81-9CCF51EBB6BB}"/>
    <cellStyle name="Nota 2 3 3 2 3 2 2 5 2" xfId="47127" xr:uid="{3D196AFB-EC11-4C49-BA16-9CDFB18CD9C3}"/>
    <cellStyle name="Nota 2 3 3 2 3 2 2 6" xfId="49096" xr:uid="{D8D16596-AB34-4B11-AD82-5F23D009FA49}"/>
    <cellStyle name="Nota 2 3 3 2 3 2 3" xfId="11989" xr:uid="{F2AC9969-07CD-4965-AC3A-836F7F54BF7D}"/>
    <cellStyle name="Nota 2 3 3 2 3 2 3 2" xfId="11990" xr:uid="{CB2395D3-114E-4862-A6F8-87116AE3700B}"/>
    <cellStyle name="Nota 2 3 3 2 3 2 3 2 2" xfId="11991" xr:uid="{FB1C00CF-E44A-4A6A-927C-C40435137009}"/>
    <cellStyle name="Nota 2 3 3 2 3 2 3 2 2 2" xfId="44133" xr:uid="{F553DFB4-3DA3-4260-916D-0C2382596AD7}"/>
    <cellStyle name="Nota 2 3 3 2 3 2 3 2 3" xfId="35343" xr:uid="{95FE8D1F-444F-48F0-AA8E-8F0C64C79BCC}"/>
    <cellStyle name="Nota 2 3 3 2 3 2 3 3" xfId="11992" xr:uid="{A5F2CF05-E420-4AC1-A253-DD6ABC3F6CBF}"/>
    <cellStyle name="Nota 2 3 3 2 3 2 3 3 2" xfId="11993" xr:uid="{18B92F7A-2C78-4F66-8B2B-6B1019BDFBAA}"/>
    <cellStyle name="Nota 2 3 3 2 3 2 3 3 2 2" xfId="25232" xr:uid="{1BA6C149-CDF4-4DE8-AED9-8238B4A4AEAF}"/>
    <cellStyle name="Nota 2 3 3 2 3 2 3 3 3" xfId="37113" xr:uid="{D733B393-4EE0-410C-B240-B92522A93579}"/>
    <cellStyle name="Nota 2 3 3 2 3 2 3 4" xfId="11994" xr:uid="{FCDCD700-6F71-4A60-9D68-1A6CE07A24A9}"/>
    <cellStyle name="Nota 2 3 3 2 3 2 3 4 2" xfId="41440" xr:uid="{6A79690B-455D-476A-A160-ABE7F0DE8403}"/>
    <cellStyle name="Nota 2 3 3 2 3 2 3 5" xfId="28784" xr:uid="{928179B0-5C5B-4CE3-9036-77D7E08CF621}"/>
    <cellStyle name="Nota 2 3 3 2 3 2 4" xfId="11995" xr:uid="{B00FA9E9-94D8-4AD8-885D-13C5E21711FE}"/>
    <cellStyle name="Nota 2 3 3 2 3 2 4 2" xfId="11996" xr:uid="{E557D043-2657-4B61-A34D-1FE604D8F20B}"/>
    <cellStyle name="Nota 2 3 3 2 3 2 4 2 2" xfId="28427" xr:uid="{58083E5D-F95F-4C49-9E01-57E57616DA28}"/>
    <cellStyle name="Nota 2 3 3 2 3 2 4 3" xfId="34398" xr:uid="{C9D81FC0-A41F-47B6-9A57-E0A99E13D34A}"/>
    <cellStyle name="Nota 2 3 3 2 3 2 5" xfId="11997" xr:uid="{899EF605-047F-4F6E-A2D6-572D053A2D8C}"/>
    <cellStyle name="Nota 2 3 3 2 3 2 5 2" xfId="11998" xr:uid="{ED351A38-1CC7-4BA4-AA9B-1B5C464DB926}"/>
    <cellStyle name="Nota 2 3 3 2 3 2 5 2 2" xfId="41441" xr:uid="{38967BCB-C0B3-4318-9174-08AEEF82A55E}"/>
    <cellStyle name="Nota 2 3 3 2 3 2 5 3" xfId="36189" xr:uid="{EE8695C1-18ED-41A1-B975-CD34EF986639}"/>
    <cellStyle name="Nota 2 3 3 2 3 2 6" xfId="11999" xr:uid="{030F022C-6521-4D5A-BDAF-D1C21F90810C}"/>
    <cellStyle name="Nota 2 3 3 2 3 2 6 2" xfId="45202" xr:uid="{46B1B6C0-F5C8-472C-9A0D-83119B449426}"/>
    <cellStyle name="Nota 2 3 3 2 3 2 7" xfId="45666" xr:uid="{81EB864D-B54D-4213-987C-754F9666F794}"/>
    <cellStyle name="Nota 2 3 3 2 3 3" xfId="1684" xr:uid="{BF8D792E-82C2-4016-86FE-60A9FA432555}"/>
    <cellStyle name="Nota 2 3 3 2 3 3 2" xfId="2669" xr:uid="{EBDF05B1-0D79-4197-B25E-1AE9193F1FC0}"/>
    <cellStyle name="Nota 2 3 3 2 3 3 2 2" xfId="12000" xr:uid="{EF3966B2-D5E8-4C21-A268-BB620415ACBA}"/>
    <cellStyle name="Nota 2 3 3 2 3 3 2 2 2" xfId="12001" xr:uid="{8EDA6064-B4D4-4B0F-A6B8-79C114C4C85E}"/>
    <cellStyle name="Nota 2 3 3 2 3 3 2 2 2 2" xfId="12002" xr:uid="{BA10B567-AA44-44D7-852A-01D58605102C}"/>
    <cellStyle name="Nota 2 3 3 2 3 3 2 2 2 2 2" xfId="27873" xr:uid="{9C80C723-60C2-40E0-9D96-11B22920C486}"/>
    <cellStyle name="Nota 2 3 3 2 3 3 2 2 2 3" xfId="45404" xr:uid="{DF1C0BAC-443D-46D8-A6DD-6AC8CD881D99}"/>
    <cellStyle name="Nota 2 3 3 2 3 3 2 2 3" xfId="12003" xr:uid="{D413BA2E-F72D-4C72-A386-F3977CB96C6F}"/>
    <cellStyle name="Nota 2 3 3 2 3 3 2 2 3 2" xfId="12004" xr:uid="{F8DC886D-73E2-49B5-9615-3832A86E19AA}"/>
    <cellStyle name="Nota 2 3 3 2 3 3 2 2 3 2 2" xfId="41442" xr:uid="{7D33B803-4F65-436E-99E2-7212925B7836}"/>
    <cellStyle name="Nota 2 3 3 2 3 3 2 2 3 3" xfId="35779" xr:uid="{4C309EF4-8D44-4A77-884E-7CDBB4F8C313}"/>
    <cellStyle name="Nota 2 3 3 2 3 3 2 2 4" xfId="12005" xr:uid="{045992BE-5DB2-4714-8420-C77AE91BD285}"/>
    <cellStyle name="Nota 2 3 3 2 3 3 2 2 4 2" xfId="41443" xr:uid="{9425DF02-51E2-4F2B-A27E-D5BE8296862B}"/>
    <cellStyle name="Nota 2 3 3 2 3 3 2 2 5" xfId="46523" xr:uid="{64FCDFC1-3131-4B34-8B25-30E0707135DA}"/>
    <cellStyle name="Nota 2 3 3 2 3 3 2 3" xfId="12006" xr:uid="{A00A1DD7-BC5E-4904-9811-03C8E7797C3A}"/>
    <cellStyle name="Nota 2 3 3 2 3 3 2 3 2" xfId="12007" xr:uid="{8C2288F6-F779-4D60-855B-8EEDB335ED60}"/>
    <cellStyle name="Nota 2 3 3 2 3 3 2 3 2 2" xfId="39147" xr:uid="{33566568-6D3B-4DA5-A5A4-DD1088A02B2D}"/>
    <cellStyle name="Nota 2 3 3 2 3 3 2 3 3" xfId="25477" xr:uid="{0753DDD6-C7F7-44CC-9CBD-C982A474A360}"/>
    <cellStyle name="Nota 2 3 3 2 3 3 2 4" xfId="12008" xr:uid="{F42721D3-307F-4C74-A967-0A7B97695041}"/>
    <cellStyle name="Nota 2 3 3 2 3 3 2 4 2" xfId="12009" xr:uid="{73760E70-8FEF-4CF9-BFBA-D99E281673AC}"/>
    <cellStyle name="Nota 2 3 3 2 3 3 2 4 2 2" xfId="41444" xr:uid="{66D8EF8C-5DBE-463D-B23B-EE13D6B5E746}"/>
    <cellStyle name="Nota 2 3 3 2 3 3 2 4 3" xfId="36995" xr:uid="{D52F5046-D72B-4D20-9B69-4A6B8F78E86F}"/>
    <cellStyle name="Nota 2 3 3 2 3 3 2 5" xfId="12010" xr:uid="{41E07DFF-1C9B-4100-8436-BED83E212903}"/>
    <cellStyle name="Nota 2 3 3 2 3 3 2 5 2" xfId="47045" xr:uid="{CA2D4154-2BE0-4011-B90B-9B51390092A6}"/>
    <cellStyle name="Nota 2 3 3 2 3 3 2 6" xfId="32300" xr:uid="{73137994-7C08-48D4-BAB8-B282B55C6551}"/>
    <cellStyle name="Nota 2 3 3 2 3 3 3" xfId="12011" xr:uid="{F72D35F1-5784-4A1A-8D04-3F3E8807E576}"/>
    <cellStyle name="Nota 2 3 3 2 3 3 3 2" xfId="12012" xr:uid="{835BF6EB-674D-468F-8DF6-A4036E2DE1C2}"/>
    <cellStyle name="Nota 2 3 3 2 3 3 3 2 2" xfId="12013" xr:uid="{DBE16C35-76C4-4DE7-BFC1-06EF4060D32E}"/>
    <cellStyle name="Nota 2 3 3 2 3 3 3 2 2 2" xfId="39345" xr:uid="{63BF9FAF-6A30-4C86-A168-7F4AE1DFCAD4}"/>
    <cellStyle name="Nota 2 3 3 2 3 3 3 2 3" xfId="35430" xr:uid="{634EF48A-D192-461F-BFAD-98B630A0CF73}"/>
    <cellStyle name="Nota 2 3 3 2 3 3 3 3" xfId="12014" xr:uid="{3B1EF7B8-87CD-427C-B44B-B4A46113C0B1}"/>
    <cellStyle name="Nota 2 3 3 2 3 3 3 3 2" xfId="12015" xr:uid="{FE668DEB-FF14-4676-9B73-DD9468D3CBD4}"/>
    <cellStyle name="Nota 2 3 3 2 3 3 3 3 2 2" xfId="47919" xr:uid="{96D2D154-6B33-4A9C-A9EA-5AA1E5C7BD70}"/>
    <cellStyle name="Nota 2 3 3 2 3 3 3 3 3" xfId="37183" xr:uid="{0C9B4463-1426-4C6A-97D2-0AF98DABC833}"/>
    <cellStyle name="Nota 2 3 3 2 3 3 3 4" xfId="12016" xr:uid="{A59510C8-8A49-461A-AD41-7A53D72C11AB}"/>
    <cellStyle name="Nota 2 3 3 2 3 3 3 4 2" xfId="48152" xr:uid="{F63A868C-D553-4815-B766-65F3E56D06F8}"/>
    <cellStyle name="Nota 2 3 3 2 3 3 3 5" xfId="25841" xr:uid="{96FA5FBE-C5E6-4469-A5D9-D6F90DCA31C6}"/>
    <cellStyle name="Nota 2 3 3 2 3 3 4" xfId="12017" xr:uid="{3F964330-3CE2-4EAE-8F62-B05F737C1851}"/>
    <cellStyle name="Nota 2 3 3 2 3 3 4 2" xfId="12018" xr:uid="{E88B27DC-5517-4078-95CC-C0DDF19B59C4}"/>
    <cellStyle name="Nota 2 3 3 2 3 3 4 2 2" xfId="45985" xr:uid="{9BD910DD-5434-48FD-87DB-1313EDD913CC}"/>
    <cellStyle name="Nota 2 3 3 2 3 3 4 3" xfId="34373" xr:uid="{7085C9C5-ED39-4EB9-98CA-14B444B3809D}"/>
    <cellStyle name="Nota 2 3 3 2 3 3 5" xfId="12019" xr:uid="{1BDD7F93-634B-4F31-8314-B6537224EEAF}"/>
    <cellStyle name="Nota 2 3 3 2 3 3 5 2" xfId="12020" xr:uid="{AA78F5DD-39FD-409D-97AE-DC93242F7550}"/>
    <cellStyle name="Nota 2 3 3 2 3 3 5 2 2" xfId="48641" xr:uid="{91C9C49E-D5A8-402D-8D6E-3370915B2F82}"/>
    <cellStyle name="Nota 2 3 3 2 3 3 5 3" xfId="27705" xr:uid="{8FF005DE-9D34-4695-8D00-78F8FDC52B61}"/>
    <cellStyle name="Nota 2 3 3 2 3 3 6" xfId="12021" xr:uid="{E02843CD-4D68-4380-A3D1-92FF6C3323D4}"/>
    <cellStyle name="Nota 2 3 3 2 3 3 6 2" xfId="41445" xr:uid="{D0FC85D4-6212-4448-9889-BD1EED58356D}"/>
    <cellStyle name="Nota 2 3 3 2 3 3 7" xfId="31866" xr:uid="{86B4C719-3E9E-4ABA-9A1A-7658D8F1F215}"/>
    <cellStyle name="Nota 2 3 3 2 3 4" xfId="2302" xr:uid="{5C4744DC-B7AA-4CC8-BFB8-C0A05C1BFFFC}"/>
    <cellStyle name="Nota 2 3 3 2 3 4 2" xfId="12022" xr:uid="{27C05871-A9F1-41CC-9085-DE2FDDF404AD}"/>
    <cellStyle name="Nota 2 3 3 2 3 4 2 2" xfId="12023" xr:uid="{0B98B2DA-E536-4A52-9AB3-472B5FE5CC61}"/>
    <cellStyle name="Nota 2 3 3 2 3 4 2 2 2" xfId="12024" xr:uid="{5907CC5C-0FE3-4985-B19C-72DB69B8683F}"/>
    <cellStyle name="Nota 2 3 3 2 3 4 2 2 2 2" xfId="48139" xr:uid="{32E29B55-E737-4CE3-8766-3B5F916BA5EF}"/>
    <cellStyle name="Nota 2 3 3 2 3 4 2 2 3" xfId="34024" xr:uid="{22F7211E-316C-413D-8959-C0B74CF1888D}"/>
    <cellStyle name="Nota 2 3 3 2 3 4 2 3" xfId="12025" xr:uid="{31F0F414-B079-46C5-B515-28C40818F322}"/>
    <cellStyle name="Nota 2 3 3 2 3 4 2 3 2" xfId="12026" xr:uid="{98FA3917-3B17-4667-A44E-7D563790CA76}"/>
    <cellStyle name="Nota 2 3 3 2 3 4 2 3 2 2" xfId="41446" xr:uid="{CB861ACE-9F65-4D96-B7B1-CAE6AE386663}"/>
    <cellStyle name="Nota 2 3 3 2 3 4 2 3 3" xfId="28722" xr:uid="{D112D84C-BAE3-473A-A31D-051E6D529ABF}"/>
    <cellStyle name="Nota 2 3 3 2 3 4 2 4" xfId="12027" xr:uid="{B0C5AFB6-0B9C-4B30-843B-8928B39E0A68}"/>
    <cellStyle name="Nota 2 3 3 2 3 4 2 4 2" xfId="41447" xr:uid="{941BE46E-9F9A-4639-866E-0793381E316E}"/>
    <cellStyle name="Nota 2 3 3 2 3 4 2 5" xfId="26487" xr:uid="{5EA3DCE0-51BC-4F5F-A8DA-EDE6F7697D2B}"/>
    <cellStyle name="Nota 2 3 3 2 3 4 3" xfId="12028" xr:uid="{9DA5EBDE-5D1A-4024-8657-491BAFAC388B}"/>
    <cellStyle name="Nota 2 3 3 2 3 4 3 2" xfId="12029" xr:uid="{0EBE31F5-D586-4557-8649-91E7A64F4037}"/>
    <cellStyle name="Nota 2 3 3 2 3 4 3 2 2" xfId="31288" xr:uid="{7B67C8D0-F53D-42E0-BA2F-029DE675F6E4}"/>
    <cellStyle name="Nota 2 3 3 2 3 4 3 3" xfId="35571" xr:uid="{AA3D54EF-4425-430B-8299-17758C039928}"/>
    <cellStyle name="Nota 2 3 3 2 3 4 4" xfId="12030" xr:uid="{6D353549-286E-4D00-8C11-A571D4EE4049}"/>
    <cellStyle name="Nota 2 3 3 2 3 4 4 2" xfId="12031" xr:uid="{B2B7E197-CF22-4128-BC4D-39D9600DA50F}"/>
    <cellStyle name="Nota 2 3 3 2 3 4 4 2 2" xfId="41448" xr:uid="{FE3824E1-9B0A-4084-B97C-CD62DB44ACDA}"/>
    <cellStyle name="Nota 2 3 3 2 3 4 4 3" xfId="28534" xr:uid="{4F005341-5446-4085-9C03-13230115471A}"/>
    <cellStyle name="Nota 2 3 3 2 3 4 5" xfId="12032" xr:uid="{64054AC3-8F0D-464E-A07F-EE2AB9B4DCAC}"/>
    <cellStyle name="Nota 2 3 3 2 3 4 5 2" xfId="41449" xr:uid="{568B725F-895C-4AFD-8BAF-8E360186F294}"/>
    <cellStyle name="Nota 2 3 3 2 3 4 6" xfId="28470" xr:uid="{9979BDCE-50CE-4858-928E-25EB1165FCE4}"/>
    <cellStyle name="Nota 2 3 3 2 3 5" xfId="12033" xr:uid="{80F4BE46-E7A3-41C7-A1F2-9FC36F47B10C}"/>
    <cellStyle name="Nota 2 3 3 2 3 5 2" xfId="12034" xr:uid="{B1F75016-E6A8-4CF2-8184-18F8CDB6A74B}"/>
    <cellStyle name="Nota 2 3 3 2 3 5 2 2" xfId="12035" xr:uid="{21A162C7-7F7A-4931-8162-280E96FD0B03}"/>
    <cellStyle name="Nota 2 3 3 2 3 5 2 2 2" xfId="39233" xr:uid="{D299054D-303B-4F6F-95BE-7CC8864905EE}"/>
    <cellStyle name="Nota 2 3 3 2 3 5 2 3" xfId="30718" xr:uid="{7747B37F-928D-40C1-868B-1BEC880E1552}"/>
    <cellStyle name="Nota 2 3 3 2 3 5 3" xfId="12036" xr:uid="{E4E15463-834A-4F24-AD47-CC872C11CF95}"/>
    <cellStyle name="Nota 2 3 3 2 3 5 3 2" xfId="12037" xr:uid="{CF91DA8E-1FED-4EB6-B15A-6B31E0C8D9FA}"/>
    <cellStyle name="Nota 2 3 3 2 3 5 3 2 2" xfId="41450" xr:uid="{88386E2F-6473-4F7B-8FCE-9D8100A6D7DF}"/>
    <cellStyle name="Nota 2 3 3 2 3 5 3 3" xfId="37079" xr:uid="{43265B81-8065-4071-A841-A5A9453E8C67}"/>
    <cellStyle name="Nota 2 3 3 2 3 5 4" xfId="12038" xr:uid="{05DC54BF-2629-4398-A648-FC758BD1955F}"/>
    <cellStyle name="Nota 2 3 3 2 3 5 4 2" xfId="41451" xr:uid="{E472DE75-D394-45F0-ABDF-FD5413131E0E}"/>
    <cellStyle name="Nota 2 3 3 2 3 5 5" xfId="32640" xr:uid="{355CAE7C-D388-4F0D-82B9-89D5C7253E76}"/>
    <cellStyle name="Nota 2 3 3 2 3 6" xfId="12039" xr:uid="{44A17420-6B41-46D8-A086-D1B008373404}"/>
    <cellStyle name="Nota 2 3 3 2 3 6 2" xfId="12040" xr:uid="{A6E61928-8D91-42C2-A2AC-3E067FB4FB48}"/>
    <cellStyle name="Nota 2 3 3 2 3 6 2 2" xfId="39070" xr:uid="{E3B4B6B1-9E3E-4D88-81AD-C47D84446F01}"/>
    <cellStyle name="Nota 2 3 3 2 3 6 3" xfId="35171" xr:uid="{EC1D8C86-650B-4D06-BDF0-AC26F6131B1C}"/>
    <cellStyle name="Nota 2 3 3 2 3 7" xfId="12041" xr:uid="{170DEBE0-A887-4FA2-A97D-7BF2A8CB5649}"/>
    <cellStyle name="Nota 2 3 3 2 3 7 2" xfId="12042" xr:uid="{03C9442B-3719-4609-8D8E-E096C0B370DC}"/>
    <cellStyle name="Nota 2 3 3 2 3 7 2 2" xfId="41452" xr:uid="{06A32AF9-7C38-46CA-9862-C83A13AC07C4}"/>
    <cellStyle name="Nota 2 3 3 2 3 7 3" xfId="30559" xr:uid="{D29A139A-4F6A-4828-AD6E-504B6675FEEE}"/>
    <cellStyle name="Nota 2 3 3 2 3 8" xfId="12043" xr:uid="{734FBA7C-C3C0-4C86-A00A-A6E8AB6E9BE2}"/>
    <cellStyle name="Nota 2 3 3 2 3 8 2" xfId="41453" xr:uid="{B89E0802-72BA-49E8-AC96-F93B9CC6472D}"/>
    <cellStyle name="Nota 2 3 3 2 3 9" xfId="31545" xr:uid="{3CAED332-9240-4F53-A1A2-0024A9CB5BAC}"/>
    <cellStyle name="Nota 2 3 3 2 4" xfId="1266" xr:uid="{5D75F7EC-125E-4CDB-8933-0FA7E1A3D522}"/>
    <cellStyle name="Nota 2 3 3 2 4 2" xfId="1576" xr:uid="{10935C27-CDE3-4201-98B6-36F23F6AE900}"/>
    <cellStyle name="Nota 2 3 3 2 4 2 2" xfId="2567" xr:uid="{E392FA9B-F8CB-4280-976B-B75A0A791348}"/>
    <cellStyle name="Nota 2 3 3 2 4 2 2 2" xfId="12044" xr:uid="{561F33CF-B7BE-4DB3-9ADC-CFEF969E8B7C}"/>
    <cellStyle name="Nota 2 3 3 2 4 2 2 2 2" xfId="12045" xr:uid="{83CB749F-6167-4C93-89DA-32490790DC17}"/>
    <cellStyle name="Nota 2 3 3 2 4 2 2 2 2 2" xfId="12046" xr:uid="{D1F57F8F-28DF-474B-AA17-AAB62C11A4B6}"/>
    <cellStyle name="Nota 2 3 3 2 4 2 2 2 2 2 2" xfId="37685" xr:uid="{5E22919D-9CF8-4E97-8625-661175971AD0}"/>
    <cellStyle name="Nota 2 3 3 2 4 2 2 2 2 3" xfId="33481" xr:uid="{F9DFF861-80F6-4511-826A-FECB23F5C16F}"/>
    <cellStyle name="Nota 2 3 3 2 4 2 2 2 3" xfId="12047" xr:uid="{A1FACC26-4548-413C-9991-5A65DF56B963}"/>
    <cellStyle name="Nota 2 3 3 2 4 2 2 2 3 2" xfId="12048" xr:uid="{8339DB86-4726-45E4-AA47-2A5FB717EE3E}"/>
    <cellStyle name="Nota 2 3 3 2 4 2 2 2 3 2 2" xfId="26058" xr:uid="{84486459-BD31-45E2-8946-D3EB5CA997D0}"/>
    <cellStyle name="Nota 2 3 3 2 4 2 2 2 3 3" xfId="30599" xr:uid="{232E56AD-3EBB-45BE-A697-5BA4BF591622}"/>
    <cellStyle name="Nota 2 3 3 2 4 2 2 2 4" xfId="12049" xr:uid="{F0E6A063-3F5A-4819-9A1E-5DC96D9F1C50}"/>
    <cellStyle name="Nota 2 3 3 2 4 2 2 2 4 2" xfId="45734" xr:uid="{40DF20C1-65BC-4EE2-8382-7FAD3FA7E688}"/>
    <cellStyle name="Nota 2 3 3 2 4 2 2 2 5" xfId="28692" xr:uid="{C4B391FA-AD6D-473E-998D-730819DF286B}"/>
    <cellStyle name="Nota 2 3 3 2 4 2 2 3" xfId="12050" xr:uid="{18F5542F-1598-4689-BEB8-BA001C5A55D9}"/>
    <cellStyle name="Nota 2 3 3 2 4 2 2 3 2" xfId="12051" xr:uid="{E4A56B39-6A8F-4630-BB06-F46B6F420BE5}"/>
    <cellStyle name="Nota 2 3 3 2 4 2 2 3 2 2" xfId="38328" xr:uid="{129EAA1F-C5A1-4BC8-A555-F35D74BCD0B8}"/>
    <cellStyle name="Nota 2 3 3 2 4 2 2 3 3" xfId="34271" xr:uid="{B3017C61-C581-43BA-A041-9817A7ABBC36}"/>
    <cellStyle name="Nota 2 3 3 2 4 2 2 4" xfId="12052" xr:uid="{736B0881-DAE3-43C5-B295-60123E9B629D}"/>
    <cellStyle name="Nota 2 3 3 2 4 2 2 4 2" xfId="12053" xr:uid="{DD9D7E86-CD69-4FBA-B9F7-D389DECCD377}"/>
    <cellStyle name="Nota 2 3 3 2 4 2 2 4 2 2" xfId="41454" xr:uid="{2ACB9679-CE7F-42CB-920A-F3BACE41A72C}"/>
    <cellStyle name="Nota 2 3 3 2 4 2 2 4 3" xfId="47049" xr:uid="{7AB7F91D-3385-47CF-84D7-9BB237EC951E}"/>
    <cellStyle name="Nota 2 3 3 2 4 2 2 5" xfId="12054" xr:uid="{9283C256-30B7-4105-A333-610CE3183D68}"/>
    <cellStyle name="Nota 2 3 3 2 4 2 2 5 2" xfId="29026" xr:uid="{10CD7D75-5CD5-4BE5-A98C-DDD4FA808A40}"/>
    <cellStyle name="Nota 2 3 3 2 4 2 2 6" xfId="28544" xr:uid="{9E0436E4-5C1B-4F63-AD32-67F3F1A862B8}"/>
    <cellStyle name="Nota 2 3 3 2 4 2 3" xfId="12055" xr:uid="{55745A13-8596-4690-A25A-9DFD912BC3C1}"/>
    <cellStyle name="Nota 2 3 3 2 4 2 3 2" xfId="12056" xr:uid="{1CF0532D-9E9E-43E1-A7BE-487F2FF6FF1A}"/>
    <cellStyle name="Nota 2 3 3 2 4 2 3 2 2" xfId="12057" xr:uid="{90990D35-0F19-46B9-9C84-423763F700CA}"/>
    <cellStyle name="Nota 2 3 3 2 4 2 3 2 2 2" xfId="43671" xr:uid="{AC51FCB8-949A-42BF-A189-CED169FD8B04}"/>
    <cellStyle name="Nota 2 3 3 2 4 2 3 2 3" xfId="35586" xr:uid="{FB2E322F-AE18-48DF-845F-7871A16044BA}"/>
    <cellStyle name="Nota 2 3 3 2 4 2 3 3" xfId="12058" xr:uid="{C748B23D-22E6-4C0B-A0C0-1FDA22D08206}"/>
    <cellStyle name="Nota 2 3 3 2 4 2 3 3 2" xfId="12059" xr:uid="{6A6EFC36-21EE-4D0A-A658-F0C2780F2774}"/>
    <cellStyle name="Nota 2 3 3 2 4 2 3 3 2 2" xfId="30982" xr:uid="{943A9111-9252-4BD8-97E7-183030E9AA6D}"/>
    <cellStyle name="Nota 2 3 3 2 4 2 3 3 3" xfId="37290" xr:uid="{03F9121A-9DCC-493F-9823-38F81D624BB7}"/>
    <cellStyle name="Nota 2 3 3 2 4 2 3 4" xfId="12060" xr:uid="{6749B0D4-F959-4628-9C8D-075C4AE188A8}"/>
    <cellStyle name="Nota 2 3 3 2 4 2 3 4 2" xfId="41455" xr:uid="{0C31FC78-4829-4BE1-8278-F13C9AA7B066}"/>
    <cellStyle name="Nota 2 3 3 2 4 2 3 5" xfId="32799" xr:uid="{8DD206AD-4ED6-43DB-94D0-8301345D1717}"/>
    <cellStyle name="Nota 2 3 3 2 4 2 4" xfId="12061" xr:uid="{120A7D1D-FB05-4444-BC99-0517E790001E}"/>
    <cellStyle name="Nota 2 3 3 2 4 2 4 2" xfId="12062" xr:uid="{EB5ABC67-147F-4D13-8818-4EA4421E4F94}"/>
    <cellStyle name="Nota 2 3 3 2 4 2 4 2 2" xfId="30896" xr:uid="{C5A28D83-C508-4FA2-A15D-C0F174F0E5D9}"/>
    <cellStyle name="Nota 2 3 3 2 4 2 4 3" xfId="35742" xr:uid="{3B1732F3-E7A7-40F3-850E-14C79A55849F}"/>
    <cellStyle name="Nota 2 3 3 2 4 2 5" xfId="12063" xr:uid="{68CA65C6-D881-4DC5-B25E-477ACA88C994}"/>
    <cellStyle name="Nota 2 3 3 2 4 2 5 2" xfId="12064" xr:uid="{8E6850C9-0124-40F2-A1F1-4BE58F86BD4A}"/>
    <cellStyle name="Nota 2 3 3 2 4 2 5 2 2" xfId="49457" xr:uid="{90F1C85B-0144-495D-90A2-718DA470B4D7}"/>
    <cellStyle name="Nota 2 3 3 2 4 2 5 3" xfId="46915" xr:uid="{03F26778-BB5F-46DF-BD8F-29F1936F161D}"/>
    <cellStyle name="Nota 2 3 3 2 4 2 6" xfId="12065" xr:uid="{4B114E5D-1BFA-4B96-AA87-97EAEB0D37E2}"/>
    <cellStyle name="Nota 2 3 3 2 4 2 6 2" xfId="44197" xr:uid="{E614B36B-2470-4C54-8D7F-C01CA9DB6D98}"/>
    <cellStyle name="Nota 2 3 3 2 4 2 7" xfId="27341" xr:uid="{6C76885D-1332-4CA6-90BD-721E0472B2DE}"/>
    <cellStyle name="Nota 2 3 3 2 4 3" xfId="1838" xr:uid="{0D73730A-A9A3-4800-9924-951A24564C3E}"/>
    <cellStyle name="Nota 2 3 3 2 4 3 2" xfId="2823" xr:uid="{29C972E8-4770-4E0F-AF3E-22E23E2A07A5}"/>
    <cellStyle name="Nota 2 3 3 2 4 3 2 2" xfId="12066" xr:uid="{1BD7B46A-A65B-48C4-8A96-308E6316B985}"/>
    <cellStyle name="Nota 2 3 3 2 4 3 2 2 2" xfId="12067" xr:uid="{DB1222B1-BAC2-47FF-8010-A0C51A537889}"/>
    <cellStyle name="Nota 2 3 3 2 4 3 2 2 2 2" xfId="12068" xr:uid="{28D07863-3C8B-4BE2-9BF8-520CCACB5575}"/>
    <cellStyle name="Nota 2 3 3 2 4 3 2 2 2 2 2" xfId="45085" xr:uid="{3A7EF9F7-C8F9-491F-8D5B-EEA80C51FFAB}"/>
    <cellStyle name="Nota 2 3 3 2 4 3 2 2 2 3" xfId="33564" xr:uid="{4AF18B8F-8F3B-46CE-9263-6DB5C7538EC7}"/>
    <cellStyle name="Nota 2 3 3 2 4 3 2 2 3" xfId="12069" xr:uid="{B3F0D714-41BC-4915-A266-D0805E7F85C6}"/>
    <cellStyle name="Nota 2 3 3 2 4 3 2 2 3 2" xfId="12070" xr:uid="{7BB7202D-7C1A-48B7-84BB-6D319CB55A09}"/>
    <cellStyle name="Nota 2 3 3 2 4 3 2 2 3 2 2" xfId="41456" xr:uid="{BE9D9402-2F73-428A-AC1E-64FE4CF712C0}"/>
    <cellStyle name="Nota 2 3 3 2 4 3 2 2 3 3" xfId="44498" xr:uid="{B540AC3C-F085-49BE-8265-13EEEB9F76D9}"/>
    <cellStyle name="Nota 2 3 3 2 4 3 2 2 4" xfId="12071" xr:uid="{CF2ED1F8-033A-4EDC-8531-F7BA23A43431}"/>
    <cellStyle name="Nota 2 3 3 2 4 3 2 2 4 2" xfId="26675" xr:uid="{D4EABA53-6C2F-4285-8861-043372FABD54}"/>
    <cellStyle name="Nota 2 3 3 2 4 3 2 2 5" xfId="33333" xr:uid="{C7BEDDBA-B40A-45ED-B4BC-65963B338E8E}"/>
    <cellStyle name="Nota 2 3 3 2 4 3 2 3" xfId="12072" xr:uid="{DF1E2CB1-CC0B-4680-8F64-46910CA46E5E}"/>
    <cellStyle name="Nota 2 3 3 2 4 3 2 3 2" xfId="12073" xr:uid="{5BA5F626-C1E5-414C-B5FF-50BCBBEF16CE}"/>
    <cellStyle name="Nota 2 3 3 2 4 3 2 3 2 2" xfId="37852" xr:uid="{8702C74D-28FB-4305-8FA3-F82049A2C12D}"/>
    <cellStyle name="Nota 2 3 3 2 4 3 2 3 3" xfId="33682" xr:uid="{E9FFC575-7ED7-4C25-A65F-5B44715812BE}"/>
    <cellStyle name="Nota 2 3 3 2 4 3 2 4" xfId="12074" xr:uid="{02CFF37E-276D-4BC5-9967-E25BC47CC6AD}"/>
    <cellStyle name="Nota 2 3 3 2 4 3 2 4 2" xfId="12075" xr:uid="{4FEFDB32-934C-4067-AF9D-7B67D449AE0B}"/>
    <cellStyle name="Nota 2 3 3 2 4 3 2 4 2 2" xfId="27627" xr:uid="{5FFCC787-26B1-415B-B465-F33A31A2E0A0}"/>
    <cellStyle name="Nota 2 3 3 2 4 3 2 4 3" xfId="34631" xr:uid="{9121B20A-1A13-4DC7-A918-0F249228793B}"/>
    <cellStyle name="Nota 2 3 3 2 4 3 2 5" xfId="12076" xr:uid="{A05DD8CE-E214-4098-B53B-7ABFE0849960}"/>
    <cellStyle name="Nota 2 3 3 2 4 3 2 5 2" xfId="41457" xr:uid="{214AC63C-D4F9-4440-BF94-0462A69CEA69}"/>
    <cellStyle name="Nota 2 3 3 2 4 3 2 6" xfId="48378" xr:uid="{7436DEB3-6F02-452E-B661-E33FE422E02C}"/>
    <cellStyle name="Nota 2 3 3 2 4 3 3" xfId="12077" xr:uid="{8A92B2C6-4482-4E88-9B20-C2FB87CC080F}"/>
    <cellStyle name="Nota 2 3 3 2 4 3 3 2" xfId="12078" xr:uid="{9089514F-97FB-49EC-972C-67B8ABAD247D}"/>
    <cellStyle name="Nota 2 3 3 2 4 3 3 2 2" xfId="12079" xr:uid="{72AE0E3B-3F2B-48D4-BB8A-6F3FCF177E64}"/>
    <cellStyle name="Nota 2 3 3 2 4 3 3 2 2 2" xfId="37824" xr:uid="{B4E38165-E990-4904-9821-58048F3BC7D2}"/>
    <cellStyle name="Nota 2 3 3 2 4 3 3 2 3" xfId="33649" xr:uid="{7CC1B601-0EC9-4A5E-8EE9-374BA3DE0528}"/>
    <cellStyle name="Nota 2 3 3 2 4 3 3 3" xfId="12080" xr:uid="{5DE76539-89CC-4F97-8B9A-6898DD43C791}"/>
    <cellStyle name="Nota 2 3 3 2 4 3 3 3 2" xfId="12081" xr:uid="{211A95CC-9BC7-4E71-B246-5A64F70A9032}"/>
    <cellStyle name="Nota 2 3 3 2 4 3 3 3 2 2" xfId="47765" xr:uid="{9EE7F814-CA5B-4C95-892C-5504B77A7CC1}"/>
    <cellStyle name="Nota 2 3 3 2 4 3 3 3 3" xfId="34319" xr:uid="{D5DDC880-64AC-46CD-8926-96CE73438A77}"/>
    <cellStyle name="Nota 2 3 3 2 4 3 3 4" xfId="12082" xr:uid="{B06181AD-C4AB-44DD-ACA0-68CA7F0DC942}"/>
    <cellStyle name="Nota 2 3 3 2 4 3 3 4 2" xfId="41458" xr:uid="{51847FDF-D397-4F26-866D-6844939A6134}"/>
    <cellStyle name="Nota 2 3 3 2 4 3 3 5" xfId="32920" xr:uid="{D81B3EDE-ABAC-48F7-B915-9F160864BFA6}"/>
    <cellStyle name="Nota 2 3 3 2 4 3 4" xfId="12083" xr:uid="{D5E8A1A2-979F-4AE5-8EE4-45608672F3A7}"/>
    <cellStyle name="Nota 2 3 3 2 4 3 4 2" xfId="12084" xr:uid="{641595D4-D297-4DA2-80AE-E42CBBB7EEA5}"/>
    <cellStyle name="Nota 2 3 3 2 4 3 4 2 2" xfId="46621" xr:uid="{460A30A3-C634-441E-9451-98B54C097C32}"/>
    <cellStyle name="Nota 2 3 3 2 4 3 4 3" xfId="35599" xr:uid="{49646A8A-5AF8-4D45-BDBC-B5C172A577C0}"/>
    <cellStyle name="Nota 2 3 3 2 4 3 5" xfId="12085" xr:uid="{B26EAB14-440B-4A03-B5F0-20D1CCED9831}"/>
    <cellStyle name="Nota 2 3 3 2 4 3 5 2" xfId="12086" xr:uid="{743D0CCD-1EB0-49DE-AD28-1C4FA7346CCA}"/>
    <cellStyle name="Nota 2 3 3 2 4 3 5 2 2" xfId="41459" xr:uid="{5F6B446B-EFAF-4E27-A2AD-8E545F6E7BCF}"/>
    <cellStyle name="Nota 2 3 3 2 4 3 5 3" xfId="37304" xr:uid="{9E2DEBE0-7DC7-4AC5-AF06-BFE4FA9B91F6}"/>
    <cellStyle name="Nota 2 3 3 2 4 3 6" xfId="12087" xr:uid="{0D1772E4-6C28-4F34-A528-042040215914}"/>
    <cellStyle name="Nota 2 3 3 2 4 3 6 2" xfId="41460" xr:uid="{209B9CD7-801F-485E-9EB2-12D147477364}"/>
    <cellStyle name="Nota 2 3 3 2 4 3 7" xfId="31955" xr:uid="{A26C4896-2BE9-418D-B936-040BBD221540}"/>
    <cellStyle name="Nota 2 3 3 2 4 4" xfId="2264" xr:uid="{F03B479C-3CE8-4054-8057-00F0DDC5E994}"/>
    <cellStyle name="Nota 2 3 3 2 4 4 2" xfId="12088" xr:uid="{D4438D0B-DA0E-40BE-BA61-75FAEF64610D}"/>
    <cellStyle name="Nota 2 3 3 2 4 4 2 2" xfId="12089" xr:uid="{CDF932E3-FD9C-41A5-A572-ABC84354EC11}"/>
    <cellStyle name="Nota 2 3 3 2 4 4 2 2 2" xfId="12090" xr:uid="{39C5F4CE-070C-4ACF-8363-086905B29B15}"/>
    <cellStyle name="Nota 2 3 3 2 4 4 2 2 2 2" xfId="38269" xr:uid="{F633F433-87C5-4C17-946D-D31D3063564E}"/>
    <cellStyle name="Nota 2 3 3 2 4 4 2 2 3" xfId="30220" xr:uid="{E0095E68-F65B-4DB0-891D-98D9A5B2733C}"/>
    <cellStyle name="Nota 2 3 3 2 4 4 2 3" xfId="12091" xr:uid="{024C0501-203B-4D2C-A117-045481C65D72}"/>
    <cellStyle name="Nota 2 3 3 2 4 4 2 3 2" xfId="12092" xr:uid="{1BA7AA09-1754-4134-93CB-2FF2E6380C59}"/>
    <cellStyle name="Nota 2 3 3 2 4 4 2 3 2 2" xfId="41461" xr:uid="{C28FCBEC-73C1-4154-9E7B-872CABFD8B2D}"/>
    <cellStyle name="Nota 2 3 3 2 4 4 2 3 3" xfId="30064" xr:uid="{AD0F13C6-AC94-4182-95F4-4A38BD2FD52A}"/>
    <cellStyle name="Nota 2 3 3 2 4 4 2 4" xfId="12093" xr:uid="{D89188A0-3FCB-48FF-BA2A-A51F83AAF0A2}"/>
    <cellStyle name="Nota 2 3 3 2 4 4 2 4 2" xfId="41462" xr:uid="{0C5B9B88-AFA5-4C21-9650-3B0A8F64D197}"/>
    <cellStyle name="Nota 2 3 3 2 4 4 2 5" xfId="33166" xr:uid="{4B672622-98EC-4429-B7A1-3A4A37960FDC}"/>
    <cellStyle name="Nota 2 3 3 2 4 4 3" xfId="12094" xr:uid="{BF895D9A-097B-4BDB-95FA-93C1717A670A}"/>
    <cellStyle name="Nota 2 3 3 2 4 4 3 2" xfId="12095" xr:uid="{3D63FE1A-64EE-4AB2-8872-2FCF3912D225}"/>
    <cellStyle name="Nota 2 3 3 2 4 4 3 2 2" xfId="44337" xr:uid="{8C5169F0-4314-4E2C-8615-81B941081A4F}"/>
    <cellStyle name="Nota 2 3 3 2 4 4 3 3" xfId="33832" xr:uid="{DE14263A-4F62-4144-8DCC-FF4D5B4D349C}"/>
    <cellStyle name="Nota 2 3 3 2 4 4 4" xfId="12096" xr:uid="{57C2A80A-CE8D-4AC2-A8B5-4C21AA5D9C67}"/>
    <cellStyle name="Nota 2 3 3 2 4 4 4 2" xfId="12097" xr:uid="{581F8A10-D93C-4197-BF64-AF4139B8AF1A}"/>
    <cellStyle name="Nota 2 3 3 2 4 4 4 2 2" xfId="41463" xr:uid="{829B86DD-5CC5-4AAB-A893-D5AB5CA0527F}"/>
    <cellStyle name="Nota 2 3 3 2 4 4 4 3" xfId="35811" xr:uid="{01BAFF97-8B1C-4E2C-A8B7-27401D650DB7}"/>
    <cellStyle name="Nota 2 3 3 2 4 4 5" xfId="12098" xr:uid="{D59FEE81-BDA0-4760-B395-1DF01F740CC0}"/>
    <cellStyle name="Nota 2 3 3 2 4 4 5 2" xfId="41464" xr:uid="{37E5CC0A-CA49-4020-86AC-612A3976DFED}"/>
    <cellStyle name="Nota 2 3 3 2 4 4 6" xfId="46622" xr:uid="{A205F8F8-67AA-40B7-AEC1-16D7DADD1161}"/>
    <cellStyle name="Nota 2 3 3 2 4 5" xfId="12099" xr:uid="{A3D9F628-CDE0-4A2B-B53A-75347FD845BA}"/>
    <cellStyle name="Nota 2 3 3 2 4 5 2" xfId="12100" xr:uid="{C3C48C91-3C90-4A33-9947-6C10BD7D4C8C}"/>
    <cellStyle name="Nota 2 3 3 2 4 5 2 2" xfId="12101" xr:uid="{614F4C7A-1691-40BE-AD78-1C6ABB09F4F2}"/>
    <cellStyle name="Nota 2 3 3 2 4 5 2 2 2" xfId="49410" xr:uid="{1D767720-839F-407E-9DA1-271BD433770E}"/>
    <cellStyle name="Nota 2 3 3 2 4 5 2 3" xfId="31153" xr:uid="{A4834BCB-7ECA-415D-B823-1E998AF0F38C}"/>
    <cellStyle name="Nota 2 3 3 2 4 5 3" xfId="12102" xr:uid="{BA91689F-C5E7-43B6-80E4-27AC98108AC7}"/>
    <cellStyle name="Nota 2 3 3 2 4 5 3 2" xfId="12103" xr:uid="{5AD02CD2-ABB9-467F-8629-D4898A370C06}"/>
    <cellStyle name="Nota 2 3 3 2 4 5 3 2 2" xfId="41465" xr:uid="{170FF9AF-9337-4AEA-9A78-248B6CA53881}"/>
    <cellStyle name="Nota 2 3 3 2 4 5 3 3" xfId="29031" xr:uid="{8CDE71EF-15B2-4786-AF37-A942760740AC}"/>
    <cellStyle name="Nota 2 3 3 2 4 5 4" xfId="12104" xr:uid="{FF3A5545-880D-466F-826C-759BCF8487DB}"/>
    <cellStyle name="Nota 2 3 3 2 4 5 4 2" xfId="41466" xr:uid="{31F322AC-812A-4F95-810A-B2018F7C9821}"/>
    <cellStyle name="Nota 2 3 3 2 4 5 5" xfId="32613" xr:uid="{A678AFE6-A7D0-493A-BF7F-C189283A4179}"/>
    <cellStyle name="Nota 2 3 3 2 4 6" xfId="12105" xr:uid="{AEDF85EA-E6BB-410E-AB55-A1C4E1C218B7}"/>
    <cellStyle name="Nota 2 3 3 2 4 6 2" xfId="12106" xr:uid="{EB7763D5-C11B-4813-B54C-4A6A51219929}"/>
    <cellStyle name="Nota 2 3 3 2 4 6 2 2" xfId="38808" xr:uid="{50B49FED-8AAF-43A4-B67C-113CB6F6C252}"/>
    <cellStyle name="Nota 2 3 3 2 4 6 3" xfId="28198" xr:uid="{59FA3247-D06B-4488-B991-292FD3F7CCA3}"/>
    <cellStyle name="Nota 2 3 3 2 4 7" xfId="12107" xr:uid="{A8D42A1C-03D0-4D5B-9BA0-B5A855FC7E78}"/>
    <cellStyle name="Nota 2 3 3 2 4 7 2" xfId="12108" xr:uid="{0987B944-C8B5-4E01-BE9D-779423BB61B2}"/>
    <cellStyle name="Nota 2 3 3 2 4 7 2 2" xfId="28346" xr:uid="{BC92AB78-567E-4381-83FE-EEB9E9B441B9}"/>
    <cellStyle name="Nota 2 3 3 2 4 7 3" xfId="36559" xr:uid="{F44ECBAF-C073-4373-A8CC-C7424BA943E8}"/>
    <cellStyle name="Nota 2 3 3 2 4 8" xfId="12109" xr:uid="{B2A13DE8-6C72-4BC1-AB67-AFDB8AA78FDA}"/>
    <cellStyle name="Nota 2 3 3 2 4 8 2" xfId="28714" xr:uid="{E3635C22-2985-441A-9E78-408D423FA602}"/>
    <cellStyle name="Nota 2 3 3 2 4 9" xfId="31632" xr:uid="{D6394D5F-708B-4CD6-ACF2-7F141F026B51}"/>
    <cellStyle name="Nota 2 3 3 2 5" xfId="1359" xr:uid="{90D86095-4E5D-4C86-8554-BF0189C2309B}"/>
    <cellStyle name="Nota 2 3 3 2 5 2" xfId="2350" xr:uid="{1612791D-D91B-454C-9619-687ECD715079}"/>
    <cellStyle name="Nota 2 3 3 2 5 2 2" xfId="12110" xr:uid="{D1ACA66E-3119-4CD8-99D7-48AA776E1E39}"/>
    <cellStyle name="Nota 2 3 3 2 5 2 2 2" xfId="12111" xr:uid="{CE8A4598-E42F-4C5D-9A17-401B7D157D62}"/>
    <cellStyle name="Nota 2 3 3 2 5 2 2 2 2" xfId="12112" xr:uid="{AB84E5BE-651F-4F87-B6EC-D4B48A934018}"/>
    <cellStyle name="Nota 2 3 3 2 5 2 2 2 2 2" xfId="39553" xr:uid="{CA41AC88-9111-4076-B3E5-A7C9D489548B}"/>
    <cellStyle name="Nota 2 3 3 2 5 2 2 2 3" xfId="35690" xr:uid="{94163AD0-6C92-45B9-9266-4786FC937288}"/>
    <cellStyle name="Nota 2 3 3 2 5 2 2 3" xfId="12113" xr:uid="{65E30754-15DD-4858-A021-B08C511A3884}"/>
    <cellStyle name="Nota 2 3 3 2 5 2 2 3 2" xfId="12114" xr:uid="{ACE95D28-007E-444D-9C88-543E2840C6DD}"/>
    <cellStyle name="Nota 2 3 3 2 5 2 2 3 2 2" xfId="28924" xr:uid="{4775B7EE-9B5D-4A0D-AA35-0C7C8DF96845}"/>
    <cellStyle name="Nota 2 3 3 2 5 2 2 3 3" xfId="37495" xr:uid="{A13E87FE-AA54-4E83-BE88-29633CD88339}"/>
    <cellStyle name="Nota 2 3 3 2 5 2 2 4" xfId="12115" xr:uid="{D97FBB30-FA44-48B4-AB71-4F1FB1469A6C}"/>
    <cellStyle name="Nota 2 3 3 2 5 2 2 4 2" xfId="47223" xr:uid="{1A2DA331-9374-48CB-9689-39A45594CE99}"/>
    <cellStyle name="Nota 2 3 3 2 5 2 2 5" xfId="33219" xr:uid="{44BCCB80-A8FA-41F1-A129-94DB06AC5902}"/>
    <cellStyle name="Nota 2 3 3 2 5 2 3" xfId="12116" xr:uid="{0FB3D8E9-16AF-4FB2-BFDD-709D6D4DF9C3}"/>
    <cellStyle name="Nota 2 3 3 2 5 2 3 2" xfId="12117" xr:uid="{03352A88-2BD0-40B6-B9B0-6BE03C188535}"/>
    <cellStyle name="Nota 2 3 3 2 5 2 3 2 2" xfId="38382" xr:uid="{D6D84C32-C377-4D7D-93CA-C2CAABB54739}"/>
    <cellStyle name="Nota 2 3 3 2 5 2 3 3" xfId="34332" xr:uid="{5A5316FD-F53B-47FF-ACA4-CC14F8285AD7}"/>
    <cellStyle name="Nota 2 3 3 2 5 2 4" xfId="12118" xr:uid="{43ACCAD0-A56A-4D33-B8B6-C7C6E4804CD1}"/>
    <cellStyle name="Nota 2 3 3 2 5 2 4 2" xfId="12119" xr:uid="{C0C9A731-D7FA-472A-87F5-142E835BB59C}"/>
    <cellStyle name="Nota 2 3 3 2 5 2 4 2 2" xfId="41467" xr:uid="{710BA7F8-B6FB-407F-ABA0-331B2B339308}"/>
    <cellStyle name="Nota 2 3 3 2 5 2 4 3" xfId="36134" xr:uid="{A0A2D9B8-8141-4534-922F-B6B1FB41376F}"/>
    <cellStyle name="Nota 2 3 3 2 5 2 5" xfId="12120" xr:uid="{5B012F7E-808F-4132-A7BE-E8ED2755C479}"/>
    <cellStyle name="Nota 2 3 3 2 5 2 5 2" xfId="45281" xr:uid="{49647BC0-C824-4898-8C71-CE323992321C}"/>
    <cellStyle name="Nota 2 3 3 2 5 2 6" xfId="49424" xr:uid="{D5F35FF6-A9C3-458B-8CE0-3B8BFD8EA6E7}"/>
    <cellStyle name="Nota 2 3 3 2 5 3" xfId="12121" xr:uid="{101BB472-9959-46C4-8A20-BF7E177B548E}"/>
    <cellStyle name="Nota 2 3 3 2 5 3 2" xfId="12122" xr:uid="{2229D498-F70C-40D2-B461-E4B5888EA068}"/>
    <cellStyle name="Nota 2 3 3 2 5 3 2 2" xfId="12123" xr:uid="{61A3C387-81C7-4E39-8087-DD489EFF64E1}"/>
    <cellStyle name="Nota 2 3 3 2 5 3 2 2 2" xfId="44359" xr:uid="{DB087183-0390-4294-A965-AB13577503B3}"/>
    <cellStyle name="Nota 2 3 3 2 5 3 2 3" xfId="46163" xr:uid="{B4FCC5E9-60EE-4159-AD8A-05563344D621}"/>
    <cellStyle name="Nota 2 3 3 2 5 3 3" xfId="12124" xr:uid="{E0DFD317-3D8A-42AF-8172-2408E198430C}"/>
    <cellStyle name="Nota 2 3 3 2 5 3 3 2" xfId="12125" xr:uid="{2F5497CD-3AEB-4455-B6F9-C1B4E17C1F7B}"/>
    <cellStyle name="Nota 2 3 3 2 5 3 3 2 2" xfId="45928" xr:uid="{9D973C79-01A2-4D25-9270-3B2B2907D829}"/>
    <cellStyle name="Nota 2 3 3 2 5 3 3 3" xfId="26497" xr:uid="{14015431-283E-4543-987B-A105700FB88E}"/>
    <cellStyle name="Nota 2 3 3 2 5 3 4" xfId="12126" xr:uid="{6125247E-F257-4B23-84BE-8DCB392E9D48}"/>
    <cellStyle name="Nota 2 3 3 2 5 3 4 2" xfId="30401" xr:uid="{95DB8AE6-352E-4112-90E2-BC278A9C2969}"/>
    <cellStyle name="Nota 2 3 3 2 5 3 5" xfId="32672" xr:uid="{3D0FA677-0326-416A-8F64-4DD2326C2095}"/>
    <cellStyle name="Nota 2 3 3 2 5 4" xfId="12127" xr:uid="{06E23F82-FC21-4385-AF9B-C4CD4CECDEC4}"/>
    <cellStyle name="Nota 2 3 3 2 5 4 2" xfId="12128" xr:uid="{919770DD-E675-48B6-9FFE-874CE3663775}"/>
    <cellStyle name="Nota 2 3 3 2 5 4 2 2" xfId="44802" xr:uid="{B0DB9C6E-1933-42D6-98AE-0CA03E95D9AA}"/>
    <cellStyle name="Nota 2 3 3 2 5 4 3" xfId="35259" xr:uid="{62529F93-7C58-4284-9EE3-22CBE9071EF8}"/>
    <cellStyle name="Nota 2 3 3 2 5 5" xfId="12129" xr:uid="{02062E0F-1115-42A2-AE9C-260ADF491A90}"/>
    <cellStyle name="Nota 2 3 3 2 5 5 2" xfId="12130" xr:uid="{B178BDB6-93E7-49B4-B25C-1DA5909E48CA}"/>
    <cellStyle name="Nota 2 3 3 2 5 5 2 2" xfId="49073" xr:uid="{B990D0E6-5BC9-4397-933F-9D2E101E792F}"/>
    <cellStyle name="Nota 2 3 3 2 5 5 3" xfId="27961" xr:uid="{1135D295-296C-4BDC-BE2B-41D7E17CA840}"/>
    <cellStyle name="Nota 2 3 3 2 5 6" xfId="12131" xr:uid="{4211C8F4-E5CD-4999-86FB-91E6897A7FB2}"/>
    <cellStyle name="Nota 2 3 3 2 5 6 2" xfId="47800" xr:uid="{C5A629F5-20A3-41F6-9E09-89CE8DD86052}"/>
    <cellStyle name="Nota 2 3 3 2 5 7" xfId="31725" xr:uid="{F8F596CC-47EB-4EC0-B1AA-727378C0F328}"/>
    <cellStyle name="Nota 2 3 3 2 6" xfId="1621" xr:uid="{3B8F6979-EDDA-407B-857D-78B7CFD3D32A}"/>
    <cellStyle name="Nota 2 3 3 2 6 2" xfId="2606" xr:uid="{494EF185-78F2-4D87-AEA8-00E55697FB2B}"/>
    <cellStyle name="Nota 2 3 3 2 6 2 2" xfId="12132" xr:uid="{FD3D2E1A-0B55-4250-B691-217871C669EB}"/>
    <cellStyle name="Nota 2 3 3 2 6 2 2 2" xfId="12133" xr:uid="{922832DA-3467-4331-BDD2-5CB81F59C78D}"/>
    <cellStyle name="Nota 2 3 3 2 6 2 2 2 2" xfId="12134" xr:uid="{4F55133B-7554-4C1D-A541-8E8BCC3779B7}"/>
    <cellStyle name="Nota 2 3 3 2 6 2 2 2 2 2" xfId="37671" xr:uid="{1649CA27-AD06-4012-93FC-32D71521C2B3}"/>
    <cellStyle name="Nota 2 3 3 2 6 2 2 2 3" xfId="47775" xr:uid="{A58F21A5-7A90-418D-B2DA-269BC4ED6E9F}"/>
    <cellStyle name="Nota 2 3 3 2 6 2 2 3" xfId="12135" xr:uid="{F5BBADBE-6B07-42F4-9D71-6222DDF968F7}"/>
    <cellStyle name="Nota 2 3 3 2 6 2 2 3 2" xfId="12136" xr:uid="{8ABCD864-C517-4753-9773-A725FD68B100}"/>
    <cellStyle name="Nota 2 3 3 2 6 2 2 3 2 2" xfId="44435" xr:uid="{D1CEE189-70B6-42D0-BB2E-8F8C1BB89612}"/>
    <cellStyle name="Nota 2 3 3 2 6 2 2 3 3" xfId="33802" xr:uid="{ACDAD52A-68BD-4984-A2D9-B4FE00A66910}"/>
    <cellStyle name="Nota 2 3 3 2 6 2 2 4" xfId="12137" xr:uid="{68A6A9A4-B77E-4A2C-9C24-8ADBA73361F1}"/>
    <cellStyle name="Nota 2 3 3 2 6 2 2 4 2" xfId="27259" xr:uid="{6AE01924-0B10-44E4-9573-A1B733F38267}"/>
    <cellStyle name="Nota 2 3 3 2 6 2 2 5" xfId="48792" xr:uid="{0A76D343-E54C-4911-8760-4D77AE0322F9}"/>
    <cellStyle name="Nota 2 3 3 2 6 2 3" xfId="12138" xr:uid="{4FD6CC4A-8AAD-4910-B6FA-6105DC2BAD00}"/>
    <cellStyle name="Nota 2 3 3 2 6 2 3 2" xfId="12139" xr:uid="{FD8453F4-57B9-404C-A81D-644876D49B9A}"/>
    <cellStyle name="Nota 2 3 3 2 6 2 3 2 2" xfId="38024" xr:uid="{411E3A18-FDE6-4494-BED3-ED38993F1F60}"/>
    <cellStyle name="Nota 2 3 3 2 6 2 3 3" xfId="33890" xr:uid="{7578D624-80CA-489D-B30D-4DBD832DF014}"/>
    <cellStyle name="Nota 2 3 3 2 6 2 4" xfId="12140" xr:uid="{E6268390-D554-4ACF-9A24-BF916553EEB2}"/>
    <cellStyle name="Nota 2 3 3 2 6 2 4 2" xfId="12141" xr:uid="{AFFDDC55-64A8-4B51-B97F-6CE81E35634E}"/>
    <cellStyle name="Nota 2 3 3 2 6 2 4 2 2" xfId="26043" xr:uid="{E0E11FD0-9318-4C1C-8E6E-F93B4B1ACA07}"/>
    <cellStyle name="Nota 2 3 3 2 6 2 4 3" xfId="35861" xr:uid="{DE485B05-6CE6-4300-B108-C7F1BDFED65E}"/>
    <cellStyle name="Nota 2 3 3 2 6 2 5" xfId="12142" xr:uid="{DB37EDD7-56E4-4B1B-8BEC-4281F874506B}"/>
    <cellStyle name="Nota 2 3 3 2 6 2 5 2" xfId="46157" xr:uid="{D670A4A5-A701-4F2C-9E89-B5B902986EE8}"/>
    <cellStyle name="Nota 2 3 3 2 6 2 6" xfId="48039" xr:uid="{CFEED1B5-6AAA-45D4-9D82-79ABF7161F00}"/>
    <cellStyle name="Nota 2 3 3 2 6 3" xfId="12143" xr:uid="{DC342C15-27F5-460E-B493-A3ABE38681D5}"/>
    <cellStyle name="Nota 2 3 3 2 6 3 2" xfId="12144" xr:uid="{7206FD19-9049-4729-B7DF-81F4A90D8529}"/>
    <cellStyle name="Nota 2 3 3 2 6 3 2 2" xfId="12145" xr:uid="{1CF81B1A-946D-4D32-AFCF-242598DFFB31}"/>
    <cellStyle name="Nota 2 3 3 2 6 3 2 2 2" xfId="48005" xr:uid="{CE8F4928-6D83-4491-B1FE-3D92B6809CD7}"/>
    <cellStyle name="Nota 2 3 3 2 6 3 2 3" xfId="33369" xr:uid="{531D05FC-8B22-4E08-98B0-7A88486B4CE2}"/>
    <cellStyle name="Nota 2 3 3 2 6 3 3" xfId="12146" xr:uid="{6B92F2B8-1753-4D89-9F11-5621F00C9F00}"/>
    <cellStyle name="Nota 2 3 3 2 6 3 3 2" xfId="12147" xr:uid="{0388D218-D670-4068-BBB5-A2E922F95ACE}"/>
    <cellStyle name="Nota 2 3 3 2 6 3 3 2 2" xfId="41468" xr:uid="{323CCA7E-CA94-415B-A45A-D003F64EF5F1}"/>
    <cellStyle name="Nota 2 3 3 2 6 3 3 3" xfId="44561" xr:uid="{E9D9EC38-B18D-4B8F-B0B6-07CBA290B24A}"/>
    <cellStyle name="Nota 2 3 3 2 6 3 4" xfId="12148" xr:uid="{4E5663C1-FDC8-4F67-9BF4-68D07EABDAAC}"/>
    <cellStyle name="Nota 2 3 3 2 6 3 4 2" xfId="46414" xr:uid="{D6CB025E-E8F1-41CE-BF2A-BDFA39767671}"/>
    <cellStyle name="Nota 2 3 3 2 6 3 5" xfId="47400" xr:uid="{17A88D49-E81B-4B4C-9B32-7E7CECAAAC11}"/>
    <cellStyle name="Nota 2 3 3 2 6 4" xfId="12149" xr:uid="{1DB4D87B-C99E-48ED-912F-E3BAE25A16E9}"/>
    <cellStyle name="Nota 2 3 3 2 6 4 2" xfId="12150" xr:uid="{E2F6252C-E960-42C1-9753-A423DE4E0D73}"/>
    <cellStyle name="Nota 2 3 3 2 6 4 2 2" xfId="44772" xr:uid="{6F127243-057A-4631-9590-C716E4096443}"/>
    <cellStyle name="Nota 2 3 3 2 6 4 3" xfId="25383" xr:uid="{1D8B6A9B-6148-49F6-A085-F8E1E2F368D5}"/>
    <cellStyle name="Nota 2 3 3 2 6 5" xfId="12151" xr:uid="{771E26CB-7FAF-4FF8-B21A-C23584503BE5}"/>
    <cellStyle name="Nota 2 3 3 2 6 5 2" xfId="12152" xr:uid="{7EF5E265-AC2B-41FD-9EEC-E8290458B64D}"/>
    <cellStyle name="Nota 2 3 3 2 6 5 2 2" xfId="41469" xr:uid="{55434A1B-5D9A-4556-9B01-93E5745C3527}"/>
    <cellStyle name="Nota 2 3 3 2 6 5 3" xfId="36921" xr:uid="{4F1518BB-9E03-4CB4-BB79-720B9164E12F}"/>
    <cellStyle name="Nota 2 3 3 2 6 6" xfId="12153" xr:uid="{4C85992C-3834-4C5B-A36C-A0ABAB869969}"/>
    <cellStyle name="Nota 2 3 3 2 6 6 2" xfId="46430" xr:uid="{614FE645-628D-41C5-B01C-4EF1E4A3638A}"/>
    <cellStyle name="Nota 2 3 3 2 6 7" xfId="27539" xr:uid="{683C3047-9AC2-4E40-9B6D-97AA4783E11C}"/>
    <cellStyle name="Nota 2 3 3 2 7" xfId="1882" xr:uid="{41FE739E-05DD-49D6-9447-31187158A3CE}"/>
    <cellStyle name="Nota 2 3 3 2 7 2" xfId="12154" xr:uid="{9ABECC1A-DB9D-4856-BFFD-27793727BB2E}"/>
    <cellStyle name="Nota 2 3 3 2 7 2 2" xfId="12155" xr:uid="{727B5EE7-6244-4E57-8388-0786793CF652}"/>
    <cellStyle name="Nota 2 3 3 2 7 2 2 2" xfId="12156" xr:uid="{1C6BAD48-CF7A-4DF1-94A8-9E4E98DDB727}"/>
    <cellStyle name="Nota 2 3 3 2 7 2 2 2 2" xfId="37780" xr:uid="{87B7C3DF-AAD3-43A6-92FD-803DA942A001}"/>
    <cellStyle name="Nota 2 3 3 2 7 2 2 3" xfId="33599" xr:uid="{E444C59E-900B-4519-A929-97FEC44D158A}"/>
    <cellStyle name="Nota 2 3 3 2 7 2 3" xfId="12157" xr:uid="{6C9F8CEA-E5C5-469F-B28B-C20F9D8F83D9}"/>
    <cellStyle name="Nota 2 3 3 2 7 2 3 2" xfId="12158" xr:uid="{799F1A0F-9763-4532-805B-EFAB40A5F5F3}"/>
    <cellStyle name="Nota 2 3 3 2 7 2 3 2 2" xfId="41470" xr:uid="{CE352054-90C6-4B29-B104-E56355AEACA6}"/>
    <cellStyle name="Nota 2 3 3 2 7 2 3 3" xfId="33817" xr:uid="{B655B137-FC27-4788-ACDA-069702AC0D5B}"/>
    <cellStyle name="Nota 2 3 3 2 7 2 4" xfId="12159" xr:uid="{96B9E831-E5B5-4545-B27C-1A631A187F5F}"/>
    <cellStyle name="Nota 2 3 3 2 7 2 4 2" xfId="41471" xr:uid="{23E0286E-12F3-4581-A127-30E1E123BA66}"/>
    <cellStyle name="Nota 2 3 3 2 7 2 5" xfId="44495" xr:uid="{80E9128D-3BE7-41F1-BC69-F243855FBDC2}"/>
    <cellStyle name="Nota 2 3 3 2 7 3" xfId="12160" xr:uid="{4A4C2598-D282-438E-BD6E-4F483D0C3831}"/>
    <cellStyle name="Nota 2 3 3 2 7 3 2" xfId="12161" xr:uid="{DD7F6182-0C41-4E94-8E74-24C422DAC655}"/>
    <cellStyle name="Nota 2 3 3 2 7 3 2 2" xfId="45919" xr:uid="{453EB724-256C-4347-BC1F-E2AB77887F96}"/>
    <cellStyle name="Nota 2 3 3 2 7 3 3" xfId="35331" xr:uid="{34023E0C-9B03-4573-9B1E-8629F11D5481}"/>
    <cellStyle name="Nota 2 3 3 2 7 4" xfId="12162" xr:uid="{7519F3EC-5AFA-4AF6-A924-B40FAC3B0ADF}"/>
    <cellStyle name="Nota 2 3 3 2 7 4 2" xfId="12163" xr:uid="{FDAF2F76-679C-486A-A07E-36D25925CBA9}"/>
    <cellStyle name="Nota 2 3 3 2 7 4 2 2" xfId="43679" xr:uid="{4968D9C1-3080-424D-9AF3-49DD4D86CECC}"/>
    <cellStyle name="Nota 2 3 3 2 7 4 3" xfId="37104" xr:uid="{93FC0B3B-9622-47FA-A11C-6B107FAB92B4}"/>
    <cellStyle name="Nota 2 3 3 2 7 5" xfId="12164" xr:uid="{D0B07342-7687-4A2B-A7A9-4C9E1AB0D235}"/>
    <cellStyle name="Nota 2 3 3 2 7 5 2" xfId="41472" xr:uid="{90F79CDC-74B0-4CB4-BB13-CFE4B62A74BD}"/>
    <cellStyle name="Nota 2 3 3 2 7 6" xfId="32043" xr:uid="{BFF43F58-5576-4E59-8DE9-625B6CE55A2B}"/>
    <cellStyle name="Nota 2 3 3 2 8" xfId="12165" xr:uid="{BBEF7225-63F9-4511-9A5C-7E236962F03E}"/>
    <cellStyle name="Nota 2 3 3 2 8 2" xfId="12166" xr:uid="{C51CD2F2-3E34-4EE7-8F20-C8B0CEEE8243}"/>
    <cellStyle name="Nota 2 3 3 2 8 2 2" xfId="39047" xr:uid="{A6BC20DD-0FA2-4E7C-8223-79886F9F8F02}"/>
    <cellStyle name="Nota 2 3 3 2 8 3" xfId="35129" xr:uid="{F70F8523-CD56-43C7-B4D5-018674276750}"/>
    <cellStyle name="Nota 2 3 3 2 9" xfId="12167" xr:uid="{52650986-1E91-4168-A472-4836FD6A45D9}"/>
    <cellStyle name="Nota 2 3 3 2 9 2" xfId="12168" xr:uid="{8E9D210E-CAC8-4B0A-B4C9-B8FE9C0A24F9}"/>
    <cellStyle name="Nota 2 3 3 2 9 2 2" xfId="41473" xr:uid="{EF68BF26-6DEF-4091-B152-113B594585CD}"/>
    <cellStyle name="Nota 2 3 3 2 9 3" xfId="36797" xr:uid="{3856E42B-AEE8-4FCF-8BFE-B8D984FA071A}"/>
    <cellStyle name="Nota 2 3 3 3" xfId="1067" xr:uid="{737DBD22-C97D-4A99-8A86-2A22001FD343}"/>
    <cellStyle name="Nota 2 3 3 3 2" xfId="1491" xr:uid="{EBD16FDF-835D-4F24-BE74-57E8E206EA69}"/>
    <cellStyle name="Nota 2 3 3 3 2 2" xfId="2482" xr:uid="{235415DA-90FE-47A3-B15F-058BDD1FAB3B}"/>
    <cellStyle name="Nota 2 3 3 3 2 2 2" xfId="12169" xr:uid="{08EC736A-F918-449B-98B0-5E36BA6B4B26}"/>
    <cellStyle name="Nota 2 3 3 3 2 2 2 2" xfId="12170" xr:uid="{08D2FCEE-77BB-4337-9C9B-427E7050AB6F}"/>
    <cellStyle name="Nota 2 3 3 3 2 2 2 2 2" xfId="12171" xr:uid="{75083006-6836-46C1-8669-84AE61B5AA21}"/>
    <cellStyle name="Nota 2 3 3 3 2 2 2 2 2 2" xfId="38790" xr:uid="{4FDC01E0-FD3B-4E21-BFE8-13CF6467990A}"/>
    <cellStyle name="Nota 2 3 3 3 2 2 2 2 3" xfId="46408" xr:uid="{C73A3737-4749-411B-B331-5367BE7E8719}"/>
    <cellStyle name="Nota 2 3 3 3 2 2 2 3" xfId="12172" xr:uid="{2A9B2888-9DEE-4EC4-BAEB-8164B4DBB8A2}"/>
    <cellStyle name="Nota 2 3 3 3 2 2 2 3 2" xfId="12173" xr:uid="{BAEDFDA2-4385-43B7-920F-9B1274D6BCF0}"/>
    <cellStyle name="Nota 2 3 3 3 2 2 2 3 2 2" xfId="41474" xr:uid="{0E0B422F-BC60-49D2-B278-3011A8D173D2}"/>
    <cellStyle name="Nota 2 3 3 3 2 2 2 3 3" xfId="36545" xr:uid="{48F2D35B-4F14-4A31-8C98-61AF62EE9129}"/>
    <cellStyle name="Nota 2 3 3 3 2 2 2 4" xfId="12174" xr:uid="{4E933212-D2EB-4023-B181-781A916143CD}"/>
    <cellStyle name="Nota 2 3 3 3 2 2 2 4 2" xfId="49192" xr:uid="{2658DB8E-A276-42AB-ACA7-9FAB07DF635B}"/>
    <cellStyle name="Nota 2 3 3 3 2 2 2 5" xfId="33298" xr:uid="{AC2C86E7-7B3A-4244-BD28-0BC22DFA2E49}"/>
    <cellStyle name="Nota 2 3 3 3 2 2 3" xfId="12175" xr:uid="{F58139B2-37D4-4707-BEE6-3607D938C1EC}"/>
    <cellStyle name="Nota 2 3 3 3 2 2 3 2" xfId="12176" xr:uid="{42EFEAFB-1958-4982-A7C2-5C00944343D8}"/>
    <cellStyle name="Nota 2 3 3 3 2 2 3 2 2" xfId="28771" xr:uid="{2ABB86DE-A61A-4AEE-BB18-8716A37B901E}"/>
    <cellStyle name="Nota 2 3 3 3 2 2 3 3" xfId="45706" xr:uid="{F44986D7-D2D1-4A77-B60A-FE3EFEC4C5F4}"/>
    <cellStyle name="Nota 2 3 3 3 2 2 4" xfId="12177" xr:uid="{68CB7D55-8A80-44C6-90B3-A849E15C701C}"/>
    <cellStyle name="Nota 2 3 3 3 2 2 4 2" xfId="12178" xr:uid="{D0938523-FEBC-45CB-9D2D-893702E7F11F}"/>
    <cellStyle name="Nota 2 3 3 3 2 2 4 2 2" xfId="41475" xr:uid="{179F4C6C-7639-4DD1-BA86-5BB4C5992902}"/>
    <cellStyle name="Nota 2 3 3 3 2 2 4 3" xfId="36991" xr:uid="{F338E1F0-4E60-4C9B-AD51-7D98CDFFCE22}"/>
    <cellStyle name="Nota 2 3 3 3 2 2 5" xfId="12179" xr:uid="{AB1716DA-2738-4405-A8C2-7624AE774E97}"/>
    <cellStyle name="Nota 2 3 3 3 2 2 5 2" xfId="41476" xr:uid="{D7DCE798-E347-4CC7-B4D9-CAA941669B6B}"/>
    <cellStyle name="Nota 2 3 3 3 2 2 6" xfId="49289" xr:uid="{C0D51BFB-058F-4D35-9E9E-0DFD47F34D4C}"/>
    <cellStyle name="Nota 2 3 3 3 2 3" xfId="12180" xr:uid="{4936F1CB-BE15-4F33-AAA6-74BC060856E4}"/>
    <cellStyle name="Nota 2 3 3 3 2 3 2" xfId="12181" xr:uid="{47FC644A-C1AF-403A-B084-CD74514FA38A}"/>
    <cellStyle name="Nota 2 3 3 3 2 3 2 2" xfId="12182" xr:uid="{45EAEBB6-D70B-4462-A888-A425125D86A5}"/>
    <cellStyle name="Nota 2 3 3 3 2 3 2 2 2" xfId="39097" xr:uid="{DFE76DB5-3717-452C-B6D5-30F4B782C7D2}"/>
    <cellStyle name="Nota 2 3 3 3 2 3 2 3" xfId="35198" xr:uid="{265333FE-5ACA-40B4-8041-20D57B4B8E3D}"/>
    <cellStyle name="Nota 2 3 3 3 2 3 3" xfId="12183" xr:uid="{8680D9C5-6D40-4292-91F2-2865FC59083A}"/>
    <cellStyle name="Nota 2 3 3 3 2 3 3 2" xfId="12184" xr:uid="{E60845BA-3222-4C8B-AC2E-A49D553CBAB0}"/>
    <cellStyle name="Nota 2 3 3 3 2 3 3 2 2" xfId="41477" xr:uid="{05556B6F-A21C-4C00-BEE4-087329A2A170}"/>
    <cellStyle name="Nota 2 3 3 3 2 3 3 3" xfId="36851" xr:uid="{2918C4E9-D493-410C-B422-D9A3D78C7D35}"/>
    <cellStyle name="Nota 2 3 3 3 2 3 4" xfId="12185" xr:uid="{51576A49-37C6-4A79-B0A2-66E81D7AD8E5}"/>
    <cellStyle name="Nota 2 3 3 3 2 3 4 2" xfId="41478" xr:uid="{11D8DFBF-44D7-49F7-9F4A-F5B1BB89D3B4}"/>
    <cellStyle name="Nota 2 3 3 3 2 3 5" xfId="32748" xr:uid="{D3BFA730-D2F1-4508-BCE2-255DBD996A10}"/>
    <cellStyle name="Nota 2 3 3 3 2 4" xfId="12186" xr:uid="{D1EB0C81-88EC-477E-8A82-B525B2371C8E}"/>
    <cellStyle name="Nota 2 3 3 3 2 4 2" xfId="12187" xr:uid="{B0A5FE27-4E39-4344-9977-7D61140C6521}"/>
    <cellStyle name="Nota 2 3 3 3 2 4 2 2" xfId="38406" xr:uid="{DC9D6B59-B59F-450B-AC60-CBD635D8C254}"/>
    <cellStyle name="Nota 2 3 3 3 2 4 3" xfId="34366" xr:uid="{89B63292-4DF2-42D1-A616-B31A937F3AB3}"/>
    <cellStyle name="Nota 2 3 3 3 2 5" xfId="12188" xr:uid="{E32797DE-FEF2-439E-8FCD-500EE9A3D6D9}"/>
    <cellStyle name="Nota 2 3 3 3 2 5 2" xfId="12189" xr:uid="{59AAC924-AC10-4C5F-9DB7-4BBD6ECB069A}"/>
    <cellStyle name="Nota 2 3 3 3 2 5 2 2" xfId="27274" xr:uid="{EF07865C-9884-4C02-991F-285596C862AF}"/>
    <cellStyle name="Nota 2 3 3 3 2 5 3" xfId="36161" xr:uid="{D15E7840-A69A-43F9-B76D-9C25F278E2C2}"/>
    <cellStyle name="Nota 2 3 3 3 2 6" xfId="12190" xr:uid="{44E7F0ED-B0D0-47BF-899F-822C31F91E7B}"/>
    <cellStyle name="Nota 2 3 3 3 2 6 2" xfId="45063" xr:uid="{F2100A67-2B4C-4D3F-8EB1-C4F9885069A8}"/>
    <cellStyle name="Nota 2 3 3 3 2 7" xfId="31776" xr:uid="{37ADE82B-8A2E-43CA-99F5-2774F180B3A2}"/>
    <cellStyle name="Nota 2 3 3 3 3" xfId="1753" xr:uid="{07A94957-F199-4EDD-A4F8-9B55E2E56C10}"/>
    <cellStyle name="Nota 2 3 3 3 3 2" xfId="2738" xr:uid="{4EF6DDA1-9325-41A4-A974-5ABB00C2AB9F}"/>
    <cellStyle name="Nota 2 3 3 3 3 2 2" xfId="12191" xr:uid="{E4F9ECDC-37DA-4E71-BF09-17A715410E39}"/>
    <cellStyle name="Nota 2 3 3 3 3 2 2 2" xfId="12192" xr:uid="{3A84A311-D93C-4A1A-A0F5-1F980EB3A3FC}"/>
    <cellStyle name="Nota 2 3 3 3 3 2 2 2 2" xfId="12193" xr:uid="{9F8CAA9D-BCB1-4576-84E5-0F2BA7934F72}"/>
    <cellStyle name="Nota 2 3 3 3 3 2 2 2 2 2" xfId="37629" xr:uid="{968A7AEF-1E86-497A-B121-F34C460B9089}"/>
    <cellStyle name="Nota 2 3 3 3 3 2 2 2 3" xfId="33432" xr:uid="{6A6A0D49-291C-413E-94AA-0CEA3900EA82}"/>
    <cellStyle name="Nota 2 3 3 3 3 2 2 3" xfId="12194" xr:uid="{DF1A1ECC-0B09-4B21-AACE-B62EBE28C2B6}"/>
    <cellStyle name="Nota 2 3 3 3 3 2 2 3 2" xfId="12195" xr:uid="{493848EF-91C8-4B7E-9968-A9A6FB3D71AD}"/>
    <cellStyle name="Nota 2 3 3 3 3 2 2 3 2 2" xfId="47657" xr:uid="{D2703FCD-CE65-4792-B7AF-B099054F21E7}"/>
    <cellStyle name="Nota 2 3 3 3 3 2 2 3 3" xfId="34119" xr:uid="{5A71D17D-24A8-4006-A676-E77B49BE64BE}"/>
    <cellStyle name="Nota 2 3 3 3 3 2 2 4" xfId="12196" xr:uid="{AF9B36A6-04F7-49BF-9F6D-315DF3E4B947}"/>
    <cellStyle name="Nota 2 3 3 3 3 2 2 4 2" xfId="26388" xr:uid="{533320C7-A726-4029-BCB6-53C70E4A33F1}"/>
    <cellStyle name="Nota 2 3 3 3 3 2 2 5" xfId="30058" xr:uid="{11F54CF8-8AF5-444D-9EAD-686855013D46}"/>
    <cellStyle name="Nota 2 3 3 3 3 2 3" xfId="12197" xr:uid="{90EAF43E-7B47-49A0-8D51-BD7C17CC596A}"/>
    <cellStyle name="Nota 2 3 3 3 3 2 3 2" xfId="12198" xr:uid="{D691A4A5-079A-4796-BF1C-458C2152E807}"/>
    <cellStyle name="Nota 2 3 3 3 3 2 3 2 2" xfId="28889" xr:uid="{CDF87C73-CD46-456B-94E0-FB07A1317CF9}"/>
    <cellStyle name="Nota 2 3 3 3 3 2 3 3" xfId="33732" xr:uid="{89AB61A1-FFDE-49B6-A9E4-E91869DA6B86}"/>
    <cellStyle name="Nota 2 3 3 3 3 2 4" xfId="12199" xr:uid="{A8D2DF44-4E50-4BA6-8B5B-8028749E80D2}"/>
    <cellStyle name="Nota 2 3 3 3 3 2 4 2" xfId="12200" xr:uid="{E31A790E-164F-4C38-9C44-D8C1D16B87D1}"/>
    <cellStyle name="Nota 2 3 3 3 3 2 4 2 2" xfId="48587" xr:uid="{7C46CA24-71EF-46D3-B955-A09B960CF542}"/>
    <cellStyle name="Nota 2 3 3 3 3 2 4 3" xfId="31039" xr:uid="{F42B24FC-BC61-416C-9509-2DD925AC0ACC}"/>
    <cellStyle name="Nota 2 3 3 3 3 2 5" xfId="12201" xr:uid="{D32E635E-BC1C-4681-9A96-D34C920C48F2}"/>
    <cellStyle name="Nota 2 3 3 3 3 2 5 2" xfId="41479" xr:uid="{28A3CF30-6302-42A1-9B22-F0A1281FC03C}"/>
    <cellStyle name="Nota 2 3 3 3 3 2 6" xfId="26959" xr:uid="{5BA54F15-0275-4B33-8608-FBD915CAA05A}"/>
    <cellStyle name="Nota 2 3 3 3 3 3" xfId="12202" xr:uid="{7A454F85-BAFB-48B5-9F13-A31D9E9BC9C9}"/>
    <cellStyle name="Nota 2 3 3 3 3 3 2" xfId="12203" xr:uid="{DFEFD128-1833-44BB-8408-A9E7F788BF31}"/>
    <cellStyle name="Nota 2 3 3 3 3 3 2 2" xfId="12204" xr:uid="{77849561-5394-46EB-B2B3-EB667892DFC6}"/>
    <cellStyle name="Nota 2 3 3 3 3 3 2 2 2" xfId="38014" xr:uid="{0AFCD18D-EE42-41DC-90F9-2836EB5C0740}"/>
    <cellStyle name="Nota 2 3 3 3 3 3 2 3" xfId="25899" xr:uid="{679E3956-124F-42DE-ABCC-8C9C1818F7BB}"/>
    <cellStyle name="Nota 2 3 3 3 3 3 3" xfId="12205" xr:uid="{EF1A9205-6D4E-4D3D-A5BE-CB7B5EEAF983}"/>
    <cellStyle name="Nota 2 3 3 3 3 3 3 2" xfId="12206" xr:uid="{DE775F33-CBAE-44CB-ACB8-7405CDE8EE94}"/>
    <cellStyle name="Nota 2 3 3 3 3 3 3 2 2" xfId="41480" xr:uid="{C3E46DD8-DA7C-4C39-86CF-C2E580EBF560}"/>
    <cellStyle name="Nota 2 3 3 3 3 3 3 3" xfId="29388" xr:uid="{C9022A5E-5E22-421F-B2C6-D5E87343FAE2}"/>
    <cellStyle name="Nota 2 3 3 3 3 3 4" xfId="12207" xr:uid="{141F538F-5446-4D2F-9147-E8B1C92F8A48}"/>
    <cellStyle name="Nota 2 3 3 3 3 3 4 2" xfId="41481" xr:uid="{EBC5973F-ECB4-4175-BD84-0DE064BB9BCE}"/>
    <cellStyle name="Nota 2 3 3 3 3 3 5" xfId="25597" xr:uid="{16FB41D4-700F-4D77-9036-942388EE30B2}"/>
    <cellStyle name="Nota 2 3 3 3 3 4" xfId="12208" xr:uid="{E973D5F3-BAC5-471B-810F-F725D650E297}"/>
    <cellStyle name="Nota 2 3 3 3 3 4 2" xfId="12209" xr:uid="{16FB5539-4E76-47A2-AF1E-C35E7E2B009B}"/>
    <cellStyle name="Nota 2 3 3 3 3 4 2 2" xfId="29613" xr:uid="{A4F8C312-B65A-485D-BFEC-CDFC553513E5}"/>
    <cellStyle name="Nota 2 3 3 3 3 4 3" xfId="30760" xr:uid="{BB108178-6591-4019-BE03-BC460CA10613}"/>
    <cellStyle name="Nota 2 3 3 3 3 5" xfId="12210" xr:uid="{3CB9FF39-41B3-4BD0-8D02-3FD2B5AB20D5}"/>
    <cellStyle name="Nota 2 3 3 3 3 5 2" xfId="12211" xr:uid="{24118695-E882-4CF1-B2EC-0653E05B29E4}"/>
    <cellStyle name="Nota 2 3 3 3 3 5 2 2" xfId="30818" xr:uid="{61AE9CDF-3CCA-4B21-8841-5DA0C0D4C058}"/>
    <cellStyle name="Nota 2 3 3 3 3 5 3" xfId="47071" xr:uid="{D72095A7-6812-45C4-A715-5BA63744DE90}"/>
    <cellStyle name="Nota 2 3 3 3 3 6" xfId="12212" xr:uid="{1081E824-E05C-4721-912E-692466146492}"/>
    <cellStyle name="Nota 2 3 3 3 3 6 2" xfId="29752" xr:uid="{C7F9FD11-0C79-44BC-A964-3B8C28D636BB}"/>
    <cellStyle name="Nota 2 3 3 3 3 7" xfId="31906" xr:uid="{0DA84BCC-2B07-4843-9A93-960DA4E5881D}"/>
    <cellStyle name="Nota 2 3 3 3 4" xfId="2084" xr:uid="{F82C4553-8799-4B20-A9EE-B7030B00921F}"/>
    <cellStyle name="Nota 2 3 3 3 4 2" xfId="12213" xr:uid="{75F48A42-58B0-40CB-BAA0-BF0B9D29A4C0}"/>
    <cellStyle name="Nota 2 3 3 3 4 2 2" xfId="12214" xr:uid="{97DBE51D-0E7C-49E3-97CA-0AE4F8667220}"/>
    <cellStyle name="Nota 2 3 3 3 4 2 2 2" xfId="12215" xr:uid="{367B91CD-A70A-45AE-855A-644C95CE7BE5}"/>
    <cellStyle name="Nota 2 3 3 3 4 2 2 2 2" xfId="48963" xr:uid="{33E00F6A-011D-43FA-8715-724856053A16}"/>
    <cellStyle name="Nota 2 3 3 3 4 2 2 3" xfId="25627" xr:uid="{7C2FB292-E3FD-48E6-A87E-3E26A42411D4}"/>
    <cellStyle name="Nota 2 3 3 3 4 2 3" xfId="12216" xr:uid="{9A86B733-2E57-4F74-B43A-C3FFA17ABAAE}"/>
    <cellStyle name="Nota 2 3 3 3 4 2 3 2" xfId="12217" xr:uid="{15145A14-ED1A-4EB9-AB92-D5D3DA839FDC}"/>
    <cellStyle name="Nota 2 3 3 3 4 2 3 2 2" xfId="41482" xr:uid="{55162AA7-AE46-49E3-B2A7-AB231655C94F}"/>
    <cellStyle name="Nota 2 3 3 3 4 2 3 3" xfId="36948" xr:uid="{C15E7EB5-6405-4C8C-9805-8B9DC276CBBE}"/>
    <cellStyle name="Nota 2 3 3 3 4 2 4" xfId="12218" xr:uid="{370FF98B-A602-4F5E-A9C0-F5C5B5E4DB1F}"/>
    <cellStyle name="Nota 2 3 3 3 4 2 4 2" xfId="41483" xr:uid="{F07D9564-F823-42AD-94AC-BECD3687A96C}"/>
    <cellStyle name="Nota 2 3 3 3 4 2 5" xfId="27028" xr:uid="{9E7A48BA-AB2F-4615-9F5D-4908B46BE383}"/>
    <cellStyle name="Nota 2 3 3 3 4 3" xfId="12219" xr:uid="{61E53E35-D49A-4EA3-85CA-0452E02A64AF}"/>
    <cellStyle name="Nota 2 3 3 3 4 3 2" xfId="12220" xr:uid="{AE6C1E8D-E5A5-4EC5-BF50-058A377ABD27}"/>
    <cellStyle name="Nota 2 3 3 3 4 3 2 2" xfId="38996" xr:uid="{69159C05-2172-42E6-AB12-ADE1B85B1697}"/>
    <cellStyle name="Nota 2 3 3 3 4 3 3" xfId="44080" xr:uid="{49692FE5-D916-4822-9B31-B9D322DE445F}"/>
    <cellStyle name="Nota 2 3 3 3 4 4" xfId="12221" xr:uid="{C1955FF7-ED1D-4F25-8244-6A4759041977}"/>
    <cellStyle name="Nota 2 3 3 3 4 4 2" xfId="12222" xr:uid="{74FC2C2F-121F-4206-BDFB-081C1773DA56}"/>
    <cellStyle name="Nota 2 3 3 3 4 4 2 2" xfId="41484" xr:uid="{A8B25C95-8011-45F5-8B07-6F8DF60DCBFA}"/>
    <cellStyle name="Nota 2 3 3 3 4 4 3" xfId="45336" xr:uid="{936DCCB7-F316-46E0-B44E-E9A7956A5A7D}"/>
    <cellStyle name="Nota 2 3 3 3 4 5" xfId="12223" xr:uid="{3DA0F7C1-34A2-474F-A125-AD539DEE108E}"/>
    <cellStyle name="Nota 2 3 3 3 4 5 2" xfId="41485" xr:uid="{81203FDB-7235-4CFD-904C-7212DDD139EA}"/>
    <cellStyle name="Nota 2 3 3 3 4 6" xfId="32157" xr:uid="{5EA8198A-CA3B-4482-8C0E-A6ABD0B3B19C}"/>
    <cellStyle name="Nota 2 3 3 3 5" xfId="12224" xr:uid="{423E138E-7239-425B-998C-20DB8D9C5B90}"/>
    <cellStyle name="Nota 2 3 3 3 5 2" xfId="12225" xr:uid="{9671CB5E-BD90-459B-81F1-F21DF8D652B8}"/>
    <cellStyle name="Nota 2 3 3 3 5 2 2" xfId="12226" xr:uid="{2662FB65-D381-4545-AAC9-0A8668C58E68}"/>
    <cellStyle name="Nota 2 3 3 3 5 2 2 2" xfId="29158" xr:uid="{6A9A934A-392F-4E15-9543-203FEA88C839}"/>
    <cellStyle name="Nota 2 3 3 3 5 2 3" xfId="43655" xr:uid="{FEF0B05E-86E9-4CB4-B472-B395A387AD60}"/>
    <cellStyle name="Nota 2 3 3 3 5 3" xfId="12227" xr:uid="{11703E0C-7626-4919-B789-F3F6C75053A0}"/>
    <cellStyle name="Nota 2 3 3 3 5 3 2" xfId="12228" xr:uid="{743DE803-B62F-486B-9002-E84179E86136}"/>
    <cellStyle name="Nota 2 3 3 3 5 3 2 2" xfId="29510" xr:uid="{B27B7B6F-FDE2-4077-B3C3-F06B663C3E86}"/>
    <cellStyle name="Nota 2 3 3 3 5 3 3" xfId="37543" xr:uid="{BD2A3E35-78DC-481A-A30F-54B7525E8F6D}"/>
    <cellStyle name="Nota 2 3 3 3 5 4" xfId="12229" xr:uid="{DF7BB611-89C4-4BB5-A9A9-4C05E1A3A9B9}"/>
    <cellStyle name="Nota 2 3 3 3 5 4 2" xfId="41486" xr:uid="{A5896DB4-20D5-4C3A-8AF4-507515134F65}"/>
    <cellStyle name="Nota 2 3 3 3 5 5" xfId="32511" xr:uid="{11599E9E-6EC5-42C3-AE1B-14456CCE5448}"/>
    <cellStyle name="Nota 2 3 3 3 6" xfId="12230" xr:uid="{3085DC75-633E-4B11-9227-4AF06507F671}"/>
    <cellStyle name="Nota 2 3 3 3 6 2" xfId="12231" xr:uid="{33A662A9-B28C-4541-858C-72DF4C0616AD}"/>
    <cellStyle name="Nota 2 3 3 3 6 2 2" xfId="39294" xr:uid="{C9CFF723-301C-4DF6-9446-8CD8574A1152}"/>
    <cellStyle name="Nota 2 3 3 3 6 3" xfId="35372" xr:uid="{833FA69A-A6BA-4609-B45B-7DCEF6FE2141}"/>
    <cellStyle name="Nota 2 3 3 3 7" xfId="12232" xr:uid="{D93E907C-B961-479F-ACCA-F4F933F3B18D}"/>
    <cellStyle name="Nota 2 3 3 3 7 2" xfId="12233" xr:uid="{80782F71-BC72-409B-A99D-AC9317D5C13F}"/>
    <cellStyle name="Nota 2 3 3 3 7 2 2" xfId="46104" xr:uid="{B127243B-871B-48B0-9A41-F73CCB22EED8}"/>
    <cellStyle name="Nota 2 3 3 3 7 3" xfId="29721" xr:uid="{8F58D714-ACF8-4A3C-9747-0A8613C71396}"/>
    <cellStyle name="Nota 2 3 3 3 8" xfId="12234" xr:uid="{EFE9F56E-E408-4192-9853-92BC7B555E3C}"/>
    <cellStyle name="Nota 2 3 3 3 8 2" xfId="41487" xr:uid="{D169B518-A843-42A1-9A41-F5E0A48730BD}"/>
    <cellStyle name="Nota 2 3 3 3 9" xfId="31581" xr:uid="{6999D57D-22DB-4900-9B42-279B26FA78C6}"/>
    <cellStyle name="Nota 2 3 3 4" xfId="1124" xr:uid="{8C81FD6E-06A0-42F6-A9F0-039AE0024B0A}"/>
    <cellStyle name="Nota 2 3 3 4 2" xfId="2134" xr:uid="{0F3019A9-F31A-4991-B3BD-2EF6DA725E21}"/>
    <cellStyle name="Nota 2 3 3 4 2 2" xfId="12235" xr:uid="{8DF13A13-8750-4374-955F-6B94CCE53C9A}"/>
    <cellStyle name="Nota 2 3 3 4 2 2 2" xfId="12236" xr:uid="{28695273-0BFF-4BA3-979C-1125269CC13A}"/>
    <cellStyle name="Nota 2 3 3 4 2 2 2 2" xfId="12237" xr:uid="{EAD1078B-7233-4E0E-9074-1CDA00D2B488}"/>
    <cellStyle name="Nota 2 3 3 4 2 2 2 2 2" xfId="39110" xr:uid="{A596D842-5443-433A-9A99-566FEF6F18B9}"/>
    <cellStyle name="Nota 2 3 3 4 2 2 2 3" xfId="27238" xr:uid="{E059255E-6929-43E8-9E53-7E0270490E15}"/>
    <cellStyle name="Nota 2 3 3 4 2 2 3" xfId="12238" xr:uid="{95559131-1A47-4353-B022-23373C8242A9}"/>
    <cellStyle name="Nota 2 3 3 4 2 2 3 2" xfId="12239" xr:uid="{22EC7560-5279-4C79-A80C-AEE634A07DA4}"/>
    <cellStyle name="Nota 2 3 3 4 2 2 3 2 2" xfId="41488" xr:uid="{CFF1C73B-2A16-4ED4-AACF-E79176C7761C}"/>
    <cellStyle name="Nota 2 3 3 4 2 2 3 3" xfId="36866" xr:uid="{3C6A791C-D3EC-4E70-A73A-136C8860BBFE}"/>
    <cellStyle name="Nota 2 3 3 4 2 2 4" xfId="12240" xr:uid="{F8F56258-C2F0-4AC4-93E5-33C3FB531D9B}"/>
    <cellStyle name="Nota 2 3 3 4 2 2 4 2" xfId="41489" xr:uid="{8B1E3BAA-AAB7-4055-8EBA-D99E59408E4A}"/>
    <cellStyle name="Nota 2 3 3 4 2 2 5" xfId="28515" xr:uid="{C342C288-7394-405A-A5C4-83E7AB4B63F8}"/>
    <cellStyle name="Nota 2 3 3 4 2 3" xfId="12241" xr:uid="{CCEBDD47-2F7E-429D-990E-D9140607422C}"/>
    <cellStyle name="Nota 2 3 3 4 2 3 2" xfId="12242" xr:uid="{EE920A4F-B8A5-4AB9-9651-A09C01B5D96C}"/>
    <cellStyle name="Nota 2 3 3 4 2 3 2 2" xfId="38418" xr:uid="{D4FF20D0-DF69-4B87-BE4C-963040D88FB4}"/>
    <cellStyle name="Nota 2 3 3 4 2 3 3" xfId="47309" xr:uid="{D67D6BB5-861A-4B35-A687-36528FF655CC}"/>
    <cellStyle name="Nota 2 3 3 4 2 4" xfId="12243" xr:uid="{544F2246-1FC2-4C14-A14D-742F7C0893D6}"/>
    <cellStyle name="Nota 2 3 3 4 2 4 2" xfId="12244" xr:uid="{816162FB-D36A-4007-8A35-54394B83A38B}"/>
    <cellStyle name="Nota 2 3 3 4 2 4 2 2" xfId="41490" xr:uid="{486AF88B-DC0B-456E-8456-B11C3DFCEC44}"/>
    <cellStyle name="Nota 2 3 3 4 2 4 3" xfId="45116" xr:uid="{2A0B6D2C-C6AE-431D-9703-3FAC44D35AFB}"/>
    <cellStyle name="Nota 2 3 3 4 2 5" xfId="12245" xr:uid="{202DA9DB-75C6-4AC3-87CC-CF8598F0D50A}"/>
    <cellStyle name="Nota 2 3 3 4 2 5 2" xfId="41491" xr:uid="{8EAB22DF-0CF1-4D38-8E07-8ADD61948F8B}"/>
    <cellStyle name="Nota 2 3 3 4 2 6" xfId="47268" xr:uid="{70510301-4C8B-4D38-B76B-F675F71BDF0F}"/>
    <cellStyle name="Nota 2 3 3 4 3" xfId="12246" xr:uid="{3C1222F9-CF94-4DE9-8101-535D1618DC49}"/>
    <cellStyle name="Nota 2 3 3 4 3 2" xfId="12247" xr:uid="{02EAC24B-5A61-49E2-8BDA-814E539DF40F}"/>
    <cellStyle name="Nota 2 3 3 4 3 2 2" xfId="12248" xr:uid="{5BACAB2F-EBB1-4F2C-AF72-D8B3359821CA}"/>
    <cellStyle name="Nota 2 3 3 4 3 2 2 2" xfId="38756" xr:uid="{6A37D751-E766-4318-B29C-03899CF832A1}"/>
    <cellStyle name="Nota 2 3 3 4 3 2 3" xfId="30270" xr:uid="{71B26FF3-A122-4C93-8F7C-10E4FC525FA5}"/>
    <cellStyle name="Nota 2 3 3 4 3 3" xfId="12249" xr:uid="{C09B8FB8-959C-422F-96EA-6393EC0502A8}"/>
    <cellStyle name="Nota 2 3 3 4 3 3 2" xfId="12250" xr:uid="{77B12850-8B96-495B-8693-D4141C5B36EB}"/>
    <cellStyle name="Nota 2 3 3 4 3 3 2 2" xfId="41492" xr:uid="{3DC36E54-20CE-424E-B6D9-345DCDC186C2}"/>
    <cellStyle name="Nota 2 3 3 4 3 3 3" xfId="36503" xr:uid="{D2B2E30C-14DA-4710-885E-36507A9BE328}"/>
    <cellStyle name="Nota 2 3 3 4 3 4" xfId="12251" xr:uid="{3C5925C1-1898-4496-B963-81F0FD19ABBD}"/>
    <cellStyle name="Nota 2 3 3 4 3 4 2" xfId="41493" xr:uid="{114B59E5-36A0-4578-B279-80F154EFB981}"/>
    <cellStyle name="Nota 2 3 3 4 3 5" xfId="32540" xr:uid="{44C517E5-1420-424A-A351-98F0731017C7}"/>
    <cellStyle name="Nota 2 3 3 4 4" xfId="12252" xr:uid="{33CF111A-F983-431B-8765-371ED1182163}"/>
    <cellStyle name="Nota 2 3 3 4 4 2" xfId="12253" xr:uid="{4B6E1589-8169-43F5-91A5-F6D2EC352179}"/>
    <cellStyle name="Nota 2 3 3 4 4 2 2" xfId="39033" xr:uid="{7AAED17B-B69C-455E-805C-28BF510A5BE0}"/>
    <cellStyle name="Nota 2 3 3 4 4 3" xfId="35118" xr:uid="{5C7727C4-29B7-496A-A8EE-C8D06DEEE9FD}"/>
    <cellStyle name="Nota 2 3 3 4 5" xfId="12254" xr:uid="{B757D6D9-2C71-4667-8860-145D2E5AB3C2}"/>
    <cellStyle name="Nota 2 3 3 4 5 2" xfId="12255" xr:uid="{A8258898-831E-45CE-9FA8-4A4009620E50}"/>
    <cellStyle name="Nota 2 3 3 4 5 2 2" xfId="41494" xr:uid="{8A2516DA-038E-4208-B8B5-156E7702DB0B}"/>
    <cellStyle name="Nota 2 3 3 4 5 3" xfId="36785" xr:uid="{AA6C514F-C7E6-45F6-BD86-17BD4CEEAD2F}"/>
    <cellStyle name="Nota 2 3 3 4 6" xfId="12256" xr:uid="{F6862D36-1C8B-4836-908F-9FABB29C5487}"/>
    <cellStyle name="Nota 2 3 3 4 6 2" xfId="41495" xr:uid="{1ADEB88B-A0B7-48FB-BE10-E9622986331F}"/>
    <cellStyle name="Nota 2 3 3 4 7" xfId="25366" xr:uid="{58D921F6-48A2-47AE-8AD1-944823457E1E}"/>
    <cellStyle name="Nota 2 3 3 5" xfId="914" xr:uid="{4F62615D-0AC3-4D80-AE40-0275D0058254}"/>
    <cellStyle name="Nota 2 3 3 5 2" xfId="1967" xr:uid="{769F440E-5EAA-491C-99A3-0976181DDC62}"/>
    <cellStyle name="Nota 2 3 3 5 2 2" xfId="12257" xr:uid="{59A529BF-DCFF-41A0-86C3-2CD6E8C6C477}"/>
    <cellStyle name="Nota 2 3 3 5 2 2 2" xfId="12258" xr:uid="{9FB16973-6E20-4898-A0CB-3DFDB3FE9F14}"/>
    <cellStyle name="Nota 2 3 3 5 2 2 2 2" xfId="12259" xr:uid="{4EDB246D-6D63-4109-835B-D006A0880D76}"/>
    <cellStyle name="Nota 2 3 3 5 2 2 2 2 2" xfId="38152" xr:uid="{EC730B1F-74AB-4AE8-ACF0-6D7B4C568A6D}"/>
    <cellStyle name="Nota 2 3 3 5 2 2 2 3" xfId="34061" xr:uid="{93865215-C0B4-4076-86E3-D12F24D25D1F}"/>
    <cellStyle name="Nota 2 3 3 5 2 2 3" xfId="12260" xr:uid="{B21968F4-A9E8-4FF7-B8B5-8ACFAE70FAD2}"/>
    <cellStyle name="Nota 2 3 3 5 2 2 3 2" xfId="12261" xr:uid="{9F9BCC09-2DCA-4A8F-AC10-39F6F10B242D}"/>
    <cellStyle name="Nota 2 3 3 5 2 2 3 2 2" xfId="30723" xr:uid="{B01716B3-628B-4D28-BC92-D50D3D10193A}"/>
    <cellStyle name="Nota 2 3 3 5 2 2 3 3" xfId="36008" xr:uid="{15F10445-32AE-4B80-ABB2-C57DD278E9DF}"/>
    <cellStyle name="Nota 2 3 3 5 2 2 4" xfId="12262" xr:uid="{9AB738FA-F0F9-4E70-9F69-771941564A38}"/>
    <cellStyle name="Nota 2 3 3 5 2 2 4 2" xfId="29334" xr:uid="{B0D9D883-6659-4590-BD4C-6F7677069079}"/>
    <cellStyle name="Nota 2 3 3 5 2 2 5" xfId="27473" xr:uid="{D05BDBD3-6500-494C-860D-F200289080D8}"/>
    <cellStyle name="Nota 2 3 3 5 2 3" xfId="12263" xr:uid="{95090376-5160-4B06-88F9-657B111B9B52}"/>
    <cellStyle name="Nota 2 3 3 5 2 3 2" xfId="12264" xr:uid="{6D5A02B8-B9B7-4361-9187-8EE3F0990383}"/>
    <cellStyle name="Nota 2 3 3 5 2 3 2 2" xfId="38861" xr:uid="{AB11744F-C90B-4510-A3D3-A2D5B138D1FC}"/>
    <cellStyle name="Nota 2 3 3 5 2 3 3" xfId="34906" xr:uid="{5BFB59E8-37F7-4F79-9CE9-2BCE23F6AE19}"/>
    <cellStyle name="Nota 2 3 3 5 2 4" xfId="12265" xr:uid="{BAC0F094-3A59-48E3-A67A-00FDF5C769B8}"/>
    <cellStyle name="Nota 2 3 3 5 2 4 2" xfId="12266" xr:uid="{2682D925-6D2C-4A92-875E-CCF20B8B299C}"/>
    <cellStyle name="Nota 2 3 3 5 2 4 2 2" xfId="41496" xr:uid="{E267D7E6-5FA6-4650-A745-A1577272AA6A}"/>
    <cellStyle name="Nota 2 3 3 5 2 4 3" xfId="30593" xr:uid="{6E9C7EC0-379B-495F-B412-9552D55C1D00}"/>
    <cellStyle name="Nota 2 3 3 5 2 5" xfId="12267" xr:uid="{A6304BA3-F081-4D2B-9A18-81E8D2E17F54}"/>
    <cellStyle name="Nota 2 3 3 5 2 5 2" xfId="41497" xr:uid="{083BE93F-348A-4939-9603-56033E95786B}"/>
    <cellStyle name="Nota 2 3 3 5 2 6" xfId="47253" xr:uid="{B8C381F9-77D0-4E76-B24A-CA561DE2BF2A}"/>
    <cellStyle name="Nota 2 3 3 5 3" xfId="12268" xr:uid="{2B55CB2C-A06C-4368-9616-C45A84675CF9}"/>
    <cellStyle name="Nota 2 3 3 5 3 2" xfId="12269" xr:uid="{DCC6230A-6A2A-4E8F-A2D6-C4A970E48A86}"/>
    <cellStyle name="Nota 2 3 3 5 3 2 2" xfId="12270" xr:uid="{D1C71B8D-1B22-4AF4-AE94-BD7AC4A8468A}"/>
    <cellStyle name="Nota 2 3 3 5 3 2 2 2" xfId="38605" xr:uid="{4BCB6323-AAC7-499F-96A4-A8C9222C80FB}"/>
    <cellStyle name="Nota 2 3 3 5 3 2 3" xfId="34606" xr:uid="{4BCC6A48-F2C1-40D9-9940-62F8E6C479AB}"/>
    <cellStyle name="Nota 2 3 3 5 3 3" xfId="12271" xr:uid="{B5BBC4A5-5CD9-4D7D-AC93-00A7A015B258}"/>
    <cellStyle name="Nota 2 3 3 5 3 3 2" xfId="12272" xr:uid="{7823E6A3-44C1-4FF3-B40D-7BECB81C31D6}"/>
    <cellStyle name="Nota 2 3 3 5 3 3 2 2" xfId="41498" xr:uid="{E83E0883-5F82-47A6-9007-A7E31DF91C2B}"/>
    <cellStyle name="Nota 2 3 3 5 3 3 3" xfId="27482" xr:uid="{9B4F5762-C331-4886-B3EE-F757479A8BF3}"/>
    <cellStyle name="Nota 2 3 3 5 3 4" xfId="12273" xr:uid="{4B207C8D-2B1E-4CED-82FE-38BCD26DC325}"/>
    <cellStyle name="Nota 2 3 3 5 3 4 2" xfId="41499" xr:uid="{945C5974-0656-4E7E-986A-F62CDF1A2796}"/>
    <cellStyle name="Nota 2 3 3 5 3 5" xfId="44343" xr:uid="{5F08DC86-7611-4B29-8502-247F93F04DE8}"/>
    <cellStyle name="Nota 2 3 3 5 4" xfId="12274" xr:uid="{79B96F0B-B276-4BDF-86F9-7C29DD44DFB3}"/>
    <cellStyle name="Nota 2 3 3 5 4 2" xfId="12275" xr:uid="{2C3B7833-09B4-41BB-A557-B6D6DA911532}"/>
    <cellStyle name="Nota 2 3 3 5 4 2 2" xfId="27305" xr:uid="{67B18340-1DDA-4F80-811E-7034E1E39240}"/>
    <cellStyle name="Nota 2 3 3 5 4 3" xfId="45012" xr:uid="{37CE00D6-5D39-4AF6-B206-296E07906705}"/>
    <cellStyle name="Nota 2 3 3 5 5" xfId="12276" xr:uid="{31FE96CC-08A2-4C99-9B88-9E66D0270862}"/>
    <cellStyle name="Nota 2 3 3 5 5 2" xfId="12277" xr:uid="{1FE187DC-7FD0-4E5A-847A-CE6C68D205A9}"/>
    <cellStyle name="Nota 2 3 3 5 5 2 2" xfId="41500" xr:uid="{18C9CEC8-E4DD-44BE-851F-2D7A0D87651A}"/>
    <cellStyle name="Nota 2 3 3 5 5 3" xfId="36067" xr:uid="{62A91BF6-3371-4158-B216-94A2E2D37151}"/>
    <cellStyle name="Nota 2 3 3 5 6" xfId="12278" xr:uid="{195296C2-3CDA-4C1E-ADB9-0CE662A5420A}"/>
    <cellStyle name="Nota 2 3 3 5 6 2" xfId="47504" xr:uid="{8B7CDD64-5214-4BBB-880B-2B1DFA803BC1}"/>
    <cellStyle name="Nota 2 3 3 5 7" xfId="31647" xr:uid="{F77756BB-21CC-438B-A7EA-6D54E6245175}"/>
    <cellStyle name="Nota 2 3 3 6" xfId="1083" xr:uid="{A219F5C2-0B42-4EB8-AEB9-9021DF3DC8C6}"/>
    <cellStyle name="Nota 2 3 3 6 2" xfId="12279" xr:uid="{974ED5A5-1100-4092-930F-8FC4A2E2E245}"/>
    <cellStyle name="Nota 2 3 3 6 2 2" xfId="12280" xr:uid="{E047223F-36CF-4B1E-AA65-A7B7DFE41DD0}"/>
    <cellStyle name="Nota 2 3 3 6 2 2 2" xfId="12281" xr:uid="{F3C9D95C-7F13-4776-83EB-FF8EE92D96B7}"/>
    <cellStyle name="Nota 2 3 3 6 2 2 2 2" xfId="44187" xr:uid="{5CCA9E15-CE10-4F0D-9D68-8A9581981E52}"/>
    <cellStyle name="Nota 2 3 3 6 2 2 3" xfId="34376" xr:uid="{B3753520-432E-4E41-86DA-64DAC6C6CE84}"/>
    <cellStyle name="Nota 2 3 3 6 2 3" xfId="12282" xr:uid="{90931CDA-3863-4EC9-8956-E8AD96DCE207}"/>
    <cellStyle name="Nota 2 3 3 6 2 3 2" xfId="12283" xr:uid="{D4092074-5D28-46B1-97DC-E562EC24405D}"/>
    <cellStyle name="Nota 2 3 3 6 2 3 2 2" xfId="31081" xr:uid="{D49A6DF9-9670-4C33-9403-46CC964111C0}"/>
    <cellStyle name="Nota 2 3 3 6 2 3 3" xfId="36168" xr:uid="{65F94E45-2E27-4DBB-99F1-65FCB850B872}"/>
    <cellStyle name="Nota 2 3 3 6 2 4" xfId="12284" xr:uid="{F4115AD3-F5EC-4890-B1F2-5190BD1C879E}"/>
    <cellStyle name="Nota 2 3 3 6 2 4 2" xfId="48403" xr:uid="{8586E7A3-FBC5-436A-B02E-C396DECFE925}"/>
    <cellStyle name="Nota 2 3 3 6 2 5" xfId="28191" xr:uid="{04232731-B7E6-40ED-BB65-9E25C59C321C}"/>
    <cellStyle name="Nota 2 3 3 6 3" xfId="12285" xr:uid="{E2B75A16-88E5-44D8-88CF-04851699F431}"/>
    <cellStyle name="Nota 2 3 3 6 3 2" xfId="12286" xr:uid="{41EC7DD2-9467-42EF-B503-BED06054F6B2}"/>
    <cellStyle name="Nota 2 3 3 6 3 2 2" xfId="46667" xr:uid="{50E5303D-1A88-4D84-9FB2-37A5B27559C0}"/>
    <cellStyle name="Nota 2 3 3 6 3 3" xfId="49267" xr:uid="{D3271CD0-271D-4DB3-B042-46D38195901D}"/>
    <cellStyle name="Nota 2 3 3 6 4" xfId="12287" xr:uid="{AD075CCA-C736-4061-AAA0-24650EDE798D}"/>
    <cellStyle name="Nota 2 3 3 6 4 2" xfId="12288" xr:uid="{CDEC515B-FC58-4854-AC14-2DAE2A678892}"/>
    <cellStyle name="Nota 2 3 3 6 4 2 2" xfId="26158" xr:uid="{537CA998-7A98-46E0-986D-74ABC4C2451C}"/>
    <cellStyle name="Nota 2 3 3 6 4 3" xfId="37370" xr:uid="{E8E05666-54F1-4C4E-8D19-9B414215A5D6}"/>
    <cellStyle name="Nota 2 3 3 6 5" xfId="12289" xr:uid="{D2682AEC-9089-4F16-92E6-7ADE885A4363}"/>
    <cellStyle name="Nota 2 3 3 6 5 2" xfId="26535" xr:uid="{6C9DE408-25C9-4A2B-8829-5D054BE6D95D}"/>
    <cellStyle name="Nota 2 3 3 6 6" xfId="32005" xr:uid="{E9638FEE-ACF7-47C8-9E16-7A0DBA4E6A8A}"/>
    <cellStyle name="Nota 2 3 3 7" xfId="2868" xr:uid="{8A490305-60FD-495E-998D-49E1104C3A37}"/>
    <cellStyle name="Nota 2 3 3 7 2" xfId="12290" xr:uid="{49A87AB5-43E2-4F42-8376-AF4212806C16}"/>
    <cellStyle name="Nota 2 3 3 7 2 2" xfId="12291" xr:uid="{30F44733-1CD2-43B5-86E3-CD159623C131}"/>
    <cellStyle name="Nota 2 3 3 7 2 2 2" xfId="47590" xr:uid="{55230826-501C-48FD-8AA7-5541ED44E52C}"/>
    <cellStyle name="Nota 2 3 3 7 2 3" xfId="49314" xr:uid="{3AFE4A69-BD4D-462A-9274-962149F1FC29}"/>
    <cellStyle name="Nota 2 3 3 7 3" xfId="12292" xr:uid="{150C3C33-B3E3-49EC-ACD7-226E1A2BD177}"/>
    <cellStyle name="Nota 2 3 3 7 3 2" xfId="12293" xr:uid="{E8DB8C1D-5E6C-43FF-B4AD-E197015CF268}"/>
    <cellStyle name="Nota 2 3 3 7 3 2 2" xfId="27495" xr:uid="{FBD7AC33-9BA8-42DB-A7C0-0C24B47ED408}"/>
    <cellStyle name="Nota 2 3 3 7 3 3" xfId="37389" xr:uid="{25318617-0068-44EC-B15A-B84BF7AAB592}"/>
    <cellStyle name="Nota 2 3 3 7 4" xfId="12294" xr:uid="{31C96982-5457-4AEB-BCB8-BABABC894B53}"/>
    <cellStyle name="Nota 2 3 3 7 4 2" xfId="41501" xr:uid="{FBA550B3-EB52-43BE-BFB8-43F31BC5FF53}"/>
    <cellStyle name="Nota 2 3 3 7 5" xfId="31979" xr:uid="{092459D3-D5CB-404B-A670-F86905E0E098}"/>
    <cellStyle name="Nota 2 3 3 8" xfId="12295" xr:uid="{5CF1FFCF-BF6E-4CB9-962E-589CB2D2FAE9}"/>
    <cellStyle name="Nota 2 3 3 8 2" xfId="12296" xr:uid="{1132065D-A4E5-4F72-A6D9-65B657202B12}"/>
    <cellStyle name="Nota 2 3 3 8 2 2" xfId="29301" xr:uid="{90F4BDCE-AA72-4A16-8EB0-6D58B6144CE3}"/>
    <cellStyle name="Nota 2 3 3 8 3" xfId="26561" xr:uid="{FC72B5A0-9C08-4E8F-8759-28EB198682B3}"/>
    <cellStyle name="Nota 2 3 3 9" xfId="12297" xr:uid="{DCA46B7E-4E72-40B3-9802-3A0B0A723EE5}"/>
    <cellStyle name="Nota 2 3 3 9 2" xfId="12298" xr:uid="{08425C5E-EA15-4D01-BD5A-A1AA9425C6CC}"/>
    <cellStyle name="Nota 2 3 3 9 2 2" xfId="41502" xr:uid="{B5ACA85F-0B8F-4D00-B256-DBAA7E176107}"/>
    <cellStyle name="Nota 2 3 3 9 3" xfId="36118" xr:uid="{A2F48643-5E9A-497C-B697-E3B24228B355}"/>
    <cellStyle name="Nota 2 4" xfId="578" xr:uid="{46A96964-5E01-4B63-A58F-257767CC7C9C}"/>
    <cellStyle name="Nota 2 5" xfId="445" xr:uid="{A7443F22-5A8A-4B90-AA63-5F07839F5025}"/>
    <cellStyle name="Nota 2 6" xfId="518" xr:uid="{98336A0B-7EA2-4CA2-A8CD-AD3F70A00E79}"/>
    <cellStyle name="Nota 2 6 10" xfId="12299" xr:uid="{7B956993-8846-4D7B-8CF4-E378184B0E16}"/>
    <cellStyle name="Nota 2 6 10 2" xfId="28205" xr:uid="{8FCACD87-2531-480D-8B38-3D03AD540C16}"/>
    <cellStyle name="Nota 2 6 11" xfId="31451" xr:uid="{0E411DDD-29F9-4C34-B983-18377229EDFD}"/>
    <cellStyle name="Nota 2 6 2" xfId="1034" xr:uid="{3E8AEAAF-7CE8-4A72-B4C8-8D1A19955EDC}"/>
    <cellStyle name="Nota 2 6 2 10" xfId="12300" xr:uid="{67F3213F-BD34-452C-998E-58C9605CDF32}"/>
    <cellStyle name="Nota 2 6 2 10 2" xfId="45548" xr:uid="{38DBE794-1B65-4E46-8CB9-3C8707D64EBF}"/>
    <cellStyle name="Nota 2 6 2 11" xfId="31486" xr:uid="{4DBEB426-7B7B-4E9D-9B9B-3DC868FB5A06}"/>
    <cellStyle name="Nota 2 6 2 2" xfId="514" xr:uid="{E8AE2744-D953-46FF-B712-0AEEB77E29E0}"/>
    <cellStyle name="Nota 2 6 2 2 10" xfId="12301" xr:uid="{926422C8-8E90-4193-AE74-FD8A0D4BEED7}"/>
    <cellStyle name="Nota 2 6 2 2 10 2" xfId="47043" xr:uid="{EDEC0538-C63E-4981-B507-B184973BB66E}"/>
    <cellStyle name="Nota 2 6 2 2 11" xfId="44036" xr:uid="{4B5D740D-E38B-42A3-9326-E625D6D20D8C}"/>
    <cellStyle name="Nota 2 6 2 2 2" xfId="1272" xr:uid="{A4285B9C-A4A0-4844-8D29-6CB29CB93D7B}"/>
    <cellStyle name="Nota 2 6 2 2 2 2" xfId="1582" xr:uid="{C200DA36-D4E9-41EC-BAB3-D0D6490B5E3A}"/>
    <cellStyle name="Nota 2 6 2 2 2 2 2" xfId="2573" xr:uid="{DF1D6263-A612-40FE-B971-6AADB912A8BC}"/>
    <cellStyle name="Nota 2 6 2 2 2 2 2 2" xfId="12302" xr:uid="{9444B269-F2D4-46D9-B7E0-9544B2F79038}"/>
    <cellStyle name="Nota 2 6 2 2 2 2 2 2 2" xfId="12303" xr:uid="{CDA12DD7-3642-40AD-8E79-79EE984ED796}"/>
    <cellStyle name="Nota 2 6 2 2 2 2 2 2 2 2" xfId="12304" xr:uid="{CB23C39F-DFB6-4435-9FF6-30B1937E6E2F}"/>
    <cellStyle name="Nota 2 6 2 2 2 2 2 2 2 2 2" xfId="44062" xr:uid="{B1679E6E-5787-4EFB-A782-EE4FDD6A908A}"/>
    <cellStyle name="Nota 2 6 2 2 2 2 2 2 2 3" xfId="26884" xr:uid="{142E4335-8FD8-4D01-9E57-90B5FC634B7A}"/>
    <cellStyle name="Nota 2 6 2 2 2 2 2 2 3" xfId="12305" xr:uid="{1C7A90EB-89E4-44BB-9CED-34983FF1AAF4}"/>
    <cellStyle name="Nota 2 6 2 2 2 2 2 2 3 2" xfId="12306" xr:uid="{DD58809B-147A-4597-83C4-8525DAD54C10}"/>
    <cellStyle name="Nota 2 6 2 2 2 2 2 2 3 2 2" xfId="29078" xr:uid="{1C5D3D7B-5F02-4248-B22F-E48B3D066D53}"/>
    <cellStyle name="Nota 2 6 2 2 2 2 2 2 3 3" xfId="31355" xr:uid="{56DCFD28-EA8D-4887-B465-34C56B06948F}"/>
    <cellStyle name="Nota 2 6 2 2 2 2 2 2 4" xfId="12307" xr:uid="{8B99E0D8-7DDB-48C8-AFAB-4A24FEA27D1D}"/>
    <cellStyle name="Nota 2 6 2 2 2 2 2 2 4 2" xfId="41503" xr:uid="{8095D0EF-D22C-4912-A6AD-8D792A5B1311}"/>
    <cellStyle name="Nota 2 6 2 2 2 2 2 2 5" xfId="27081" xr:uid="{584B8BCF-8EC5-4953-845A-8627FC04997E}"/>
    <cellStyle name="Nota 2 6 2 2 2 2 2 3" xfId="12308" xr:uid="{66245731-907C-4E3F-8978-7BE9466647A8}"/>
    <cellStyle name="Nota 2 6 2 2 2 2 2 3 2" xfId="12309" xr:uid="{47FFA613-26A4-4CF3-B00B-365B642FA42D}"/>
    <cellStyle name="Nota 2 6 2 2 2 2 2 3 2 2" xfId="39274" xr:uid="{0F8CC6FC-0FA4-4276-8C0D-EFB6BAE014B4}"/>
    <cellStyle name="Nota 2 6 2 2 2 2 2 3 3" xfId="35349" xr:uid="{2FDC7AC7-F479-4FA5-8801-403AA1C12552}"/>
    <cellStyle name="Nota 2 6 2 2 2 2 2 4" xfId="12310" xr:uid="{0130FF1D-BC8E-4F3F-B7A7-6BE788E4539A}"/>
    <cellStyle name="Nota 2 6 2 2 2 2 2 4 2" xfId="12311" xr:uid="{60BA1ED4-E19A-4F6F-A4CB-50F3E7E5244F}"/>
    <cellStyle name="Nota 2 6 2 2 2 2 2 4 2 2" xfId="41504" xr:uid="{AC03CCF9-5183-4727-8CAE-55800852DFF3}"/>
    <cellStyle name="Nota 2 6 2 2 2 2 2 4 3" xfId="37116" xr:uid="{27DB64EC-C844-43C4-9EE5-5A7DABBCBB6E}"/>
    <cellStyle name="Nota 2 6 2 2 2 2 2 5" xfId="12312" xr:uid="{E4250C93-A2D0-4B85-8AF2-802BA1B70F12}"/>
    <cellStyle name="Nota 2 6 2 2 2 2 2 5 2" xfId="41505" xr:uid="{A357EC28-B879-4755-8B3D-BBAD6A5626AC}"/>
    <cellStyle name="Nota 2 6 2 2 2 2 2 6" xfId="26583" xr:uid="{3CDBF281-1FD5-40CE-A97C-3C0D00377EF8}"/>
    <cellStyle name="Nota 2 6 2 2 2 2 3" xfId="12313" xr:uid="{61FD5A26-D562-440C-9F1B-D4A3C79797D8}"/>
    <cellStyle name="Nota 2 6 2 2 2 2 3 2" xfId="12314" xr:uid="{A2EEDFD9-5767-42C0-BAFC-335461071F08}"/>
    <cellStyle name="Nota 2 6 2 2 2 2 3 2 2" xfId="12315" xr:uid="{EDFE094F-676A-443F-A69C-B2097E508ABF}"/>
    <cellStyle name="Nota 2 6 2 2 2 2 3 2 2 2" xfId="27159" xr:uid="{0133FF67-D718-48DB-8131-CA0EC3DE5078}"/>
    <cellStyle name="Nota 2 6 2 2 2 2 3 2 3" xfId="45036" xr:uid="{C5B5A5BD-5E34-41B1-A89A-C3E8A32C2369}"/>
    <cellStyle name="Nota 2 6 2 2 2 2 3 3" xfId="12316" xr:uid="{3DABD5E2-D220-4179-A7C8-1E065031E440}"/>
    <cellStyle name="Nota 2 6 2 2 2 2 3 3 2" xfId="12317" xr:uid="{ACCA89E2-A2A5-4C39-A95B-C64AB544C1AC}"/>
    <cellStyle name="Nota 2 6 2 2 2 2 3 3 2 2" xfId="41506" xr:uid="{4B0ADC42-9965-43AB-B3BC-9B93FFEDCA19}"/>
    <cellStyle name="Nota 2 6 2 2 2 2 3 3 3" xfId="36892" xr:uid="{9E612F4C-B2AA-4FD1-92B1-27EEA2A14CD3}"/>
    <cellStyle name="Nota 2 6 2 2 2 2 3 4" xfId="12318" xr:uid="{0E799107-9A3C-4615-AF67-12E9B1617885}"/>
    <cellStyle name="Nota 2 6 2 2 2 2 3 4 2" xfId="41507" xr:uid="{66AA8DAE-5DDA-4BFF-BAFA-C8F8D95D29C1}"/>
    <cellStyle name="Nota 2 6 2 2 2 2 3 5" xfId="47257" xr:uid="{3E70C913-1C80-4C36-A008-4E26CD2B1506}"/>
    <cellStyle name="Nota 2 6 2 2 2 2 4" xfId="12319" xr:uid="{D16EB3E5-4A8F-4592-9EBD-6DA4E7E424B7}"/>
    <cellStyle name="Nota 2 6 2 2 2 2 4 2" xfId="12320" xr:uid="{6A1E62EB-244F-47CF-AB69-57CFD0DD28E4}"/>
    <cellStyle name="Nota 2 6 2 2 2 2 4 2 2" xfId="38249" xr:uid="{0E7C12C9-C0EB-44DF-9748-52E264CF979C}"/>
    <cellStyle name="Nota 2 6 2 2 2 2 4 3" xfId="34166" xr:uid="{6220B4BD-8EDB-4930-AEFD-097B10949676}"/>
    <cellStyle name="Nota 2 6 2 2 2 2 5" xfId="12321" xr:uid="{DCDED912-58C7-4E6B-9AAA-07B60FC1C5C9}"/>
    <cellStyle name="Nota 2 6 2 2 2 2 5 2" xfId="12322" xr:uid="{04727A51-F53A-44C7-846A-20E3A47BAACF}"/>
    <cellStyle name="Nota 2 6 2 2 2 2 5 2 2" xfId="30385" xr:uid="{F1F21E7D-2A61-4C12-8A78-B63389618DB2}"/>
    <cellStyle name="Nota 2 6 2 2 2 2 5 3" xfId="30111" xr:uid="{C32E8309-C4ED-4C93-AD7E-A93EC5FD6A80}"/>
    <cellStyle name="Nota 2 6 2 2 2 2 6" xfId="12323" xr:uid="{DFA3AA99-260A-4B21-B312-7BCCA6127FE5}"/>
    <cellStyle name="Nota 2 6 2 2 2 2 6 2" xfId="44398" xr:uid="{7B9C2714-459C-4A65-8DA9-A15ACA48656E}"/>
    <cellStyle name="Nota 2 6 2 2 2 2 7" xfId="45601" xr:uid="{EA5E8B04-F6C5-49BA-9ABD-A26984C3723B}"/>
    <cellStyle name="Nota 2 6 2 2 2 3" xfId="1844" xr:uid="{2CFD4448-3ACB-450A-899F-BFA2F85C7765}"/>
    <cellStyle name="Nota 2 6 2 2 2 3 2" xfId="2829" xr:uid="{BAE57E08-6A01-4CBB-81D2-76A71ACC1F39}"/>
    <cellStyle name="Nota 2 6 2 2 2 3 2 2" xfId="12324" xr:uid="{302B7E27-BFDC-42CD-9F4C-8520E1621FF0}"/>
    <cellStyle name="Nota 2 6 2 2 2 3 2 2 2" xfId="12325" xr:uid="{3C6982E4-0350-4A85-AA3C-DDAE931684D0}"/>
    <cellStyle name="Nota 2 6 2 2 2 3 2 2 2 2" xfId="12326" xr:uid="{D98744ED-177F-4B28-808E-831CCDEBC295}"/>
    <cellStyle name="Nota 2 6 2 2 2 3 2 2 2 2 2" xfId="49222" xr:uid="{3F926728-0B9D-43FF-90F6-610A410D9003}"/>
    <cellStyle name="Nota 2 6 2 2 2 3 2 2 2 3" xfId="33413" xr:uid="{F1175FAB-DB4F-4DCE-9733-7CB3EFAD6E6E}"/>
    <cellStyle name="Nota 2 6 2 2 2 3 2 2 3" xfId="12327" xr:uid="{B5D7431E-325E-4857-94AB-097E2DE98CCC}"/>
    <cellStyle name="Nota 2 6 2 2 2 3 2 2 3 2" xfId="12328" xr:uid="{8B23B792-4040-4245-A08A-7EECF81140A7}"/>
    <cellStyle name="Nota 2 6 2 2 2 3 2 2 3 2 2" xfId="41508" xr:uid="{E378598F-6718-47F1-83D9-9AA34CD31998}"/>
    <cellStyle name="Nota 2 6 2 2 2 3 2 2 3 3" xfId="33631" xr:uid="{B030100F-BDCC-45EB-AC75-5C991E306F1A}"/>
    <cellStyle name="Nota 2 6 2 2 2 3 2 2 4" xfId="12329" xr:uid="{4B33C80C-F50F-4FBF-9838-28546B834C09}"/>
    <cellStyle name="Nota 2 6 2 2 2 3 2 2 4 2" xfId="41509" xr:uid="{DB8BEFC1-F4E3-44A9-A232-694B40E587C4}"/>
    <cellStyle name="Nota 2 6 2 2 2 3 2 2 5" xfId="44609" xr:uid="{0C365588-7150-4F45-9280-06B59B73A2BB}"/>
    <cellStyle name="Nota 2 6 2 2 2 3 2 3" xfId="12330" xr:uid="{3D0AACAD-3373-40F6-BCBA-7F10D95307EF}"/>
    <cellStyle name="Nota 2 6 2 2 2 3 2 3 2" xfId="12331" xr:uid="{EDAE6B5C-E995-4C2B-A718-57E58F9871F6}"/>
    <cellStyle name="Nota 2 6 2 2 2 3 2 3 2 2" xfId="37573" xr:uid="{FEC24095-D4C2-4C58-B758-123283908D72}"/>
    <cellStyle name="Nota 2 6 2 2 2 3 2 3 3" xfId="33359" xr:uid="{261F5D4D-B05D-4232-BD61-BD501A6FCF45}"/>
    <cellStyle name="Nota 2 6 2 2 2 3 2 4" xfId="12332" xr:uid="{D8D2DC46-3CB0-471D-A8CC-6B67E2365F17}"/>
    <cellStyle name="Nota 2 6 2 2 2 3 2 4 2" xfId="12333" xr:uid="{B4CD12D6-6059-4B44-863E-F635C2F069F8}"/>
    <cellStyle name="Nota 2 6 2 2 2 3 2 4 2 2" xfId="41510" xr:uid="{49B2B0F5-B15B-4668-A98C-D498AA35CEA5}"/>
    <cellStyle name="Nota 2 6 2 2 2 3 2 4 3" xfId="35119" xr:uid="{2AE79DE2-646D-4F4C-8480-4210E6F3CD21}"/>
    <cellStyle name="Nota 2 6 2 2 2 3 2 5" xfId="12334" xr:uid="{EF8239F9-FA48-4A5D-AE86-523D10A3E41E}"/>
    <cellStyle name="Nota 2 6 2 2 2 3 2 5 2" xfId="41511" xr:uid="{24DD2DE1-9284-4978-B0C1-04CF689C5887}"/>
    <cellStyle name="Nota 2 6 2 2 2 3 2 6" xfId="32396" xr:uid="{3CD92CBA-59F3-4FCC-B4CA-957B0773C38B}"/>
    <cellStyle name="Nota 2 6 2 2 2 3 3" xfId="12335" xr:uid="{58A6A2EB-C254-445D-B99D-A12A474845C4}"/>
    <cellStyle name="Nota 2 6 2 2 2 3 3 2" xfId="12336" xr:uid="{1146314A-C451-49BE-9C60-85DF018A6529}"/>
    <cellStyle name="Nota 2 6 2 2 2 3 3 2 2" xfId="12337" xr:uid="{5F6B0344-53F2-4AF0-9053-E742ED2931F4}"/>
    <cellStyle name="Nota 2 6 2 2 2 3 3 2 2 2" xfId="37880" xr:uid="{9C412254-A840-45D2-95D2-1C7017B4A1ED}"/>
    <cellStyle name="Nota 2 6 2 2 2 3 3 2 3" xfId="31035" xr:uid="{1364D5DE-BA41-46FB-9A72-012EB49FDE22}"/>
    <cellStyle name="Nota 2 6 2 2 2 3 3 3" xfId="12338" xr:uid="{A5D8A130-BAA6-47EE-A535-61D552CCBC78}"/>
    <cellStyle name="Nota 2 6 2 2 2 3 3 3 2" xfId="12339" xr:uid="{48F62B51-4FB0-4C2A-9963-E0B68C60537F}"/>
    <cellStyle name="Nota 2 6 2 2 2 3 3 3 2 2" xfId="41512" xr:uid="{094B57C1-3E19-4B58-A442-EA7887AC0FF5}"/>
    <cellStyle name="Nota 2 6 2 2 2 3 3 3 3" xfId="48074" xr:uid="{C786BBD2-EDED-4D9A-ABDE-8E76AB4C0BE6}"/>
    <cellStyle name="Nota 2 6 2 2 2 3 3 4" xfId="12340" xr:uid="{31591FDF-DD56-4F5D-9CFB-9E5BBA1ADAA0}"/>
    <cellStyle name="Nota 2 6 2 2 2 3 3 4 2" xfId="41513" xr:uid="{6F175B57-059F-4CD5-8BE2-331BFC74EF4D}"/>
    <cellStyle name="Nota 2 6 2 2 2 3 3 5" xfId="48232" xr:uid="{EBC75A45-F41C-4D0C-9C04-DCEC6EAB1973}"/>
    <cellStyle name="Nota 2 6 2 2 2 3 4" xfId="12341" xr:uid="{5099AC22-9FC0-472E-957D-E58DBBC775C9}"/>
    <cellStyle name="Nota 2 6 2 2 2 3 4 2" xfId="12342" xr:uid="{7A1B0988-50C2-4057-A99B-A32920B9F501}"/>
    <cellStyle name="Nota 2 6 2 2 2 3 4 2 2" xfId="28803" xr:uid="{D9FCCF5B-676C-446A-87EE-8CCC71DFD870}"/>
    <cellStyle name="Nota 2 6 2 2 2 3 4 3" xfId="27525" xr:uid="{F7F8A6D5-7154-4773-A1DB-331191C6B57D}"/>
    <cellStyle name="Nota 2 6 2 2 2 3 5" xfId="12343" xr:uid="{9D537649-3455-4D5D-9F17-48089420DA43}"/>
    <cellStyle name="Nota 2 6 2 2 2 3 5 2" xfId="12344" xr:uid="{90EEC012-3567-4467-9AA8-0352E47E2E1F}"/>
    <cellStyle name="Nota 2 6 2 2 2 3 5 2 2" xfId="41514" xr:uid="{2A330FCF-7758-4625-829D-BB4BA41E42BA}"/>
    <cellStyle name="Nota 2 6 2 2 2 3 5 3" xfId="35993" xr:uid="{45C98D85-9256-4F2F-B35B-B337EAEE959C}"/>
    <cellStyle name="Nota 2 6 2 2 2 3 6" xfId="12345" xr:uid="{FEBBD81F-A12F-46FC-9049-EE8B19C16901}"/>
    <cellStyle name="Nota 2 6 2 2 2 3 6 2" xfId="30398" xr:uid="{F9B94324-14B8-4A51-8115-A0BA6A76DB74}"/>
    <cellStyle name="Nota 2 6 2 2 2 3 7" xfId="45104" xr:uid="{A6ED6E51-D321-465D-8E52-46228FCE9601}"/>
    <cellStyle name="Nota 2 6 2 2 2 4" xfId="2270" xr:uid="{E303ADA9-03E4-46EF-A1D5-8FC24B834F00}"/>
    <cellStyle name="Nota 2 6 2 2 2 4 2" xfId="12346" xr:uid="{8BB509A3-587F-4174-BDF5-2CD730BB266D}"/>
    <cellStyle name="Nota 2 6 2 2 2 4 2 2" xfId="12347" xr:uid="{BFDD3560-7B9A-40C7-B563-6EBB3ECE23FE}"/>
    <cellStyle name="Nota 2 6 2 2 2 4 2 2 2" xfId="12348" xr:uid="{6226AD68-EE86-44F2-A29A-6061ED946663}"/>
    <cellStyle name="Nota 2 6 2 2 2 4 2 2 2 2" xfId="49095" xr:uid="{1317E1BE-39B4-482F-8F0D-710C739C495F}"/>
    <cellStyle name="Nota 2 6 2 2 2 4 2 2 3" xfId="25730" xr:uid="{AB861244-C204-4811-8FDD-A89E84A79704}"/>
    <cellStyle name="Nota 2 6 2 2 2 4 2 3" xfId="12349" xr:uid="{71BAB610-5B82-4A3D-87D4-D01748C5ED5F}"/>
    <cellStyle name="Nota 2 6 2 2 2 4 2 3 2" xfId="12350" xr:uid="{CF2F8A3D-23B6-4A78-825D-5B19E9873E79}"/>
    <cellStyle name="Nota 2 6 2 2 2 4 2 3 2 2" xfId="31076" xr:uid="{F69CB0F1-3A9C-4026-BFC5-901963BBE539}"/>
    <cellStyle name="Nota 2 6 2 2 2 4 2 3 3" xfId="45082" xr:uid="{1667A44F-9BDE-40A0-BFF7-28B045FEE553}"/>
    <cellStyle name="Nota 2 6 2 2 2 4 2 4" xfId="12351" xr:uid="{3AFF86F1-CBAC-4001-8B5F-4295163C336F}"/>
    <cellStyle name="Nota 2 6 2 2 2 4 2 4 2" xfId="41515" xr:uid="{410B4C55-1B34-44C6-8E77-59D1C60455AE}"/>
    <cellStyle name="Nota 2 6 2 2 2 4 2 5" xfId="33171" xr:uid="{DAA173CF-E301-463C-87CC-6F3ECDBA0A85}"/>
    <cellStyle name="Nota 2 6 2 2 2 4 3" xfId="12352" xr:uid="{05A1353C-951D-49EA-B527-A4134DEE5C48}"/>
    <cellStyle name="Nota 2 6 2 2 2 4 3 2" xfId="12353" xr:uid="{AA550CC2-8363-47A5-9CD2-4BCB49C053D2}"/>
    <cellStyle name="Nota 2 6 2 2 2 4 3 2 2" xfId="38435" xr:uid="{6FE893B7-8D51-474E-B46C-04A438D0A1A2}"/>
    <cellStyle name="Nota 2 6 2 2 2 4 3 3" xfId="49178" xr:uid="{8C1E6D8D-0FFB-441C-8707-C50B920A181D}"/>
    <cellStyle name="Nota 2 6 2 2 2 4 4" xfId="12354" xr:uid="{4874FE23-FFC2-4D30-9FB8-03734F1670B8}"/>
    <cellStyle name="Nota 2 6 2 2 2 4 4 2" xfId="12355" xr:uid="{3465D9C8-8A99-46A0-B37D-DD4E0BAAC615}"/>
    <cellStyle name="Nota 2 6 2 2 2 4 4 2 2" xfId="41516" xr:uid="{D5BE2F76-450D-4189-B4EC-BEB8522E6C33}"/>
    <cellStyle name="Nota 2 6 2 2 2 4 4 3" xfId="45309" xr:uid="{AAE0BA4F-413E-4BA9-A556-5C497DF64CE2}"/>
    <cellStyle name="Nota 2 6 2 2 2 4 5" xfId="12356" xr:uid="{39E93FD8-5A14-45A5-AA9A-443909E07050}"/>
    <cellStyle name="Nota 2 6 2 2 2 4 5 2" xfId="41517" xr:uid="{3A84F1DF-37A8-4EDB-B341-652D06C95B24}"/>
    <cellStyle name="Nota 2 6 2 2 2 4 6" xfId="46547" xr:uid="{C8C6F756-7529-4B5B-8AD7-C4D903D31FF0}"/>
    <cellStyle name="Nota 2 6 2 2 2 5" xfId="12357" xr:uid="{C678BC88-866A-4960-A650-97BD335F4CE9}"/>
    <cellStyle name="Nota 2 6 2 2 2 5 2" xfId="12358" xr:uid="{AE4E8555-C3AE-4C01-8B87-1CFDD7E33A00}"/>
    <cellStyle name="Nota 2 6 2 2 2 5 2 2" xfId="12359" xr:uid="{7DEAAB3C-5D45-45E6-9D7C-9D67B2553D77}"/>
    <cellStyle name="Nota 2 6 2 2 2 5 2 2 2" xfId="39307" xr:uid="{2B699A6A-64E4-41F7-B36D-1C3F3B07C2D4}"/>
    <cellStyle name="Nota 2 6 2 2 2 5 2 3" xfId="28773" xr:uid="{DF7C59D1-DF4A-442F-A52F-436010AC50CD}"/>
    <cellStyle name="Nota 2 6 2 2 2 5 3" xfId="12360" xr:uid="{592C283A-EAA2-434F-AE02-64576372A50A}"/>
    <cellStyle name="Nota 2 6 2 2 2 5 3 2" xfId="12361" xr:uid="{1EE15E7D-E21C-479F-ADB2-E529D31A4010}"/>
    <cellStyle name="Nota 2 6 2 2 2 5 3 2 2" xfId="41518" xr:uid="{36D3AC5E-155E-4736-A7AB-46C5B06EE9C5}"/>
    <cellStyle name="Nota 2 6 2 2 2 5 3 3" xfId="37148" xr:uid="{A586B31B-9F3F-459E-9D66-E9CB3E415C33}"/>
    <cellStyle name="Nota 2 6 2 2 2 5 4" xfId="12362" xr:uid="{61007592-17D3-420F-97B2-C4A52DD3232E}"/>
    <cellStyle name="Nota 2 6 2 2 2 5 4 2" xfId="41519" xr:uid="{01452C3F-5940-4E20-A2A9-2EE205B717AD}"/>
    <cellStyle name="Nota 2 6 2 2 2 5 5" xfId="32619" xr:uid="{5037A56B-EB28-4A12-95D9-DF42D06A7898}"/>
    <cellStyle name="Nota 2 6 2 2 2 6" xfId="12363" xr:uid="{A7A22D81-625B-4B95-8046-1B9D19626503}"/>
    <cellStyle name="Nota 2 6 2 2 2 6 2" xfId="12364" xr:uid="{1BC86E09-73B8-45AF-A8FB-07A2105DD8C7}"/>
    <cellStyle name="Nota 2 6 2 2 2 6 2 2" xfId="38013" xr:uid="{82F9DB99-EA28-4780-87E7-056985D6B064}"/>
    <cellStyle name="Nota 2 6 2 2 2 6 3" xfId="45898" xr:uid="{069742D7-D702-4075-BC57-B7AF9B824E5F}"/>
    <cellStyle name="Nota 2 6 2 2 2 7" xfId="12365" xr:uid="{3FE01F78-9F6B-4455-893D-6D3492AA6829}"/>
    <cellStyle name="Nota 2 6 2 2 2 7 2" xfId="12366" xr:uid="{3BE4D157-5F20-48ED-A7D1-94775006531A}"/>
    <cellStyle name="Nota 2 6 2 2 2 7 2 2" xfId="47486" xr:uid="{F8DC8CF3-3951-4970-8A13-214FB454EC5D}"/>
    <cellStyle name="Nota 2 6 2 2 2 7 3" xfId="46963" xr:uid="{FA02591D-903B-493B-988D-004B0EC6BAB0}"/>
    <cellStyle name="Nota 2 6 2 2 2 8" xfId="12367" xr:uid="{A481982F-589C-4658-AA18-EC53C30DACD6}"/>
    <cellStyle name="Nota 2 6 2 2 2 8 2" xfId="41520" xr:uid="{1AC21FC2-71B4-478F-9CEC-C3E6F5CD45F1}"/>
    <cellStyle name="Nota 2 6 2 2 2 9" xfId="31637" xr:uid="{33F60DB7-4C18-4B2C-8750-FB4005D47DB5}"/>
    <cellStyle name="Nota 2 6 2 2 3" xfId="1378" xr:uid="{BF3EFE1A-5593-4E61-A1ED-E481636EA87B}"/>
    <cellStyle name="Nota 2 6 2 2 3 2" xfId="1640" xr:uid="{17CD44F7-8411-41AD-9C65-598E0D12325A}"/>
    <cellStyle name="Nota 2 6 2 2 3 2 2" xfId="2625" xr:uid="{69CB229F-2BF7-4590-870D-BA205EB5E215}"/>
    <cellStyle name="Nota 2 6 2 2 3 2 2 2" xfId="12368" xr:uid="{1201C3C7-07EF-4615-9BDE-B32C17619B4C}"/>
    <cellStyle name="Nota 2 6 2 2 3 2 2 2 2" xfId="12369" xr:uid="{2F8B255C-087D-4441-9EF9-8036187C8392}"/>
    <cellStyle name="Nota 2 6 2 2 3 2 2 2 2 2" xfId="12370" xr:uid="{9CF58EF3-DAE2-426C-BEC0-6840E4B0200E}"/>
    <cellStyle name="Nota 2 6 2 2 3 2 2 2 2 2 2" xfId="26539" xr:uid="{B7A3E2E3-ACDF-4BFB-8B40-8C6043E70F9C}"/>
    <cellStyle name="Nota 2 6 2 2 3 2 2 2 2 3" xfId="46103" xr:uid="{1D94E959-A2CD-49AB-8E5E-F6BFF040D030}"/>
    <cellStyle name="Nota 2 6 2 2 3 2 2 2 3" xfId="12371" xr:uid="{522084E1-E4B0-473E-AC8E-81B02870E3F5}"/>
    <cellStyle name="Nota 2 6 2 2 3 2 2 2 3 2" xfId="12372" xr:uid="{04CE1A86-0A77-41DC-9D69-5C32C00B6A49}"/>
    <cellStyle name="Nota 2 6 2 2 3 2 2 2 3 2 2" xfId="41521" xr:uid="{FE53D835-BC23-43BA-AED4-69D053379E86}"/>
    <cellStyle name="Nota 2 6 2 2 3 2 2 2 3 3" xfId="34569" xr:uid="{CD17F031-B12C-4B2A-A307-1ACD2D29A82B}"/>
    <cellStyle name="Nota 2 6 2 2 3 2 2 2 4" xfId="12373" xr:uid="{F53CBA69-C4F9-4A0B-ACB5-6FC4BF3A7B82}"/>
    <cellStyle name="Nota 2 6 2 2 3 2 2 2 4 2" xfId="41522" xr:uid="{6CEBEF28-1F4E-4D29-A5E5-F686A59E35D7}"/>
    <cellStyle name="Nota 2 6 2 2 3 2 2 2 5" xfId="28605" xr:uid="{0F7F63D8-7526-4D9A-ACEE-E4F4D36FC7E3}"/>
    <cellStyle name="Nota 2 6 2 2 3 2 2 3" xfId="12374" xr:uid="{DE035BA5-8A5E-46C8-AD91-C26CE37CC7D8}"/>
    <cellStyle name="Nota 2 6 2 2 3 2 2 3 2" xfId="12375" xr:uid="{82E316FE-9AD2-4973-ACA4-DA33C98C9000}"/>
    <cellStyle name="Nota 2 6 2 2 3 2 2 3 2 2" xfId="38060" xr:uid="{4F8EE41B-4E7B-4D75-80B0-1E4FD0780E05}"/>
    <cellStyle name="Nota 2 6 2 2 3 2 2 3 3" xfId="47649" xr:uid="{806849CB-6192-469B-AA0A-70DBA6404283}"/>
    <cellStyle name="Nota 2 6 2 2 3 2 2 4" xfId="12376" xr:uid="{0B525C66-1392-4B96-9DC1-622743BF42C2}"/>
    <cellStyle name="Nota 2 6 2 2 3 2 2 4 2" xfId="12377" xr:uid="{F70B2EDB-6518-47C2-8B8C-92D7E7B36A18}"/>
    <cellStyle name="Nota 2 6 2 2 3 2 2 4 2 2" xfId="45645" xr:uid="{76463E47-680D-4D7D-869A-9A51A725C66A}"/>
    <cellStyle name="Nota 2 6 2 2 3 2 2 4 3" xfId="31119" xr:uid="{89CA95E6-3319-4D4A-8E73-84D2B74C3453}"/>
    <cellStyle name="Nota 2 6 2 2 3 2 2 5" xfId="12378" xr:uid="{E003FC60-FF42-42AE-A7AD-0C81302F730C}"/>
    <cellStyle name="Nota 2 6 2 2 3 2 2 5 2" xfId="46425" xr:uid="{3755FB98-6703-41E4-B7AF-CF77BA175C4F}"/>
    <cellStyle name="Nota 2 6 2 2 3 2 2 6" xfId="27501" xr:uid="{2FA23BFB-7F8C-4410-8D3D-D747FCF9E6E9}"/>
    <cellStyle name="Nota 2 6 2 2 3 2 3" xfId="12379" xr:uid="{379AD6C0-5B5C-49CE-A8C7-DD79C3974DEB}"/>
    <cellStyle name="Nota 2 6 2 2 3 2 3 2" xfId="12380" xr:uid="{8083706E-7D72-48CE-B3CC-E128027CF260}"/>
    <cellStyle name="Nota 2 6 2 2 3 2 3 2 2" xfId="12381" xr:uid="{FEC7A369-79DF-4D08-9864-3DD8AC78E5C1}"/>
    <cellStyle name="Nota 2 6 2 2 3 2 3 2 2 2" xfId="47740" xr:uid="{F0DC9BDE-287D-4C43-86BB-347463B60B6B}"/>
    <cellStyle name="Nota 2 6 2 2 3 2 3 2 3" xfId="33503" xr:uid="{14B3C599-1021-48C6-B403-834B5AC92BBD}"/>
    <cellStyle name="Nota 2 6 2 2 3 2 3 3" xfId="12382" xr:uid="{F6548B72-9D87-4DAB-BA59-35A8EA57BA64}"/>
    <cellStyle name="Nota 2 6 2 2 3 2 3 3 2" xfId="12383" xr:uid="{7A39F137-BE73-4201-B23F-2EC4B53CDF9A}"/>
    <cellStyle name="Nota 2 6 2 2 3 2 3 3 2 2" xfId="26790" xr:uid="{465CDE94-85D1-4B74-9959-16FFA2AC65A0}"/>
    <cellStyle name="Nota 2 6 2 2 3 2 3 3 3" xfId="34920" xr:uid="{EE63A73E-1277-4C9F-8AD3-B4E59F9230B6}"/>
    <cellStyle name="Nota 2 6 2 2 3 2 3 4" xfId="12384" xr:uid="{861DF229-DAD4-40BA-88C3-063932061ECF}"/>
    <cellStyle name="Nota 2 6 2 2 3 2 3 4 2" xfId="47446" xr:uid="{AFFC8D1D-8489-42BB-BF50-F65C3D920207}"/>
    <cellStyle name="Nota 2 6 2 2 3 2 3 5" xfId="32837" xr:uid="{EDA54A83-E6B3-443E-B718-7BEFFAB93E92}"/>
    <cellStyle name="Nota 2 6 2 2 3 2 4" xfId="12385" xr:uid="{A393A158-1BC4-4DB4-84B4-094D44044987}"/>
    <cellStyle name="Nota 2 6 2 2 3 2 4 2" xfId="12386" xr:uid="{7710A541-BC7B-4D3C-8D0A-E869155E436E}"/>
    <cellStyle name="Nota 2 6 2 2 3 2 4 2 2" xfId="38134" xr:uid="{3929EAC9-014C-462C-A43A-CD382360D689}"/>
    <cellStyle name="Nota 2 6 2 2 3 2 4 3" xfId="34033" xr:uid="{86A16306-72B7-4271-AA40-3164954A8A73}"/>
    <cellStyle name="Nota 2 6 2 2 3 2 5" xfId="12387" xr:uid="{39B1961C-09DD-44B3-9B0C-F75B2910036B}"/>
    <cellStyle name="Nota 2 6 2 2 3 2 5 2" xfId="12388" xr:uid="{D4DF525B-127C-4765-AC71-30231F77FEA1}"/>
    <cellStyle name="Nota 2 6 2 2 3 2 5 2 2" xfId="28014" xr:uid="{21202DDF-E9ED-4FC7-BDB2-9E64715811A9}"/>
    <cellStyle name="Nota 2 6 2 2 3 2 5 3" xfId="35984" xr:uid="{E97B87A0-FEC8-4DA0-ADE5-9BF4E943ACDA}"/>
    <cellStyle name="Nota 2 6 2 2 3 2 6" xfId="12389" xr:uid="{A8F64B6B-9DC9-4C70-8164-A83B47E05E91}"/>
    <cellStyle name="Nota 2 6 2 2 3 2 6 2" xfId="29054" xr:uid="{CA2AE173-3E66-4245-91F9-9622A2329846}"/>
    <cellStyle name="Nota 2 6 2 2 3 2 7" xfId="31841" xr:uid="{9115F8A2-9A73-41E7-AAAD-9445FD229A94}"/>
    <cellStyle name="Nota 2 6 2 2 3 3" xfId="2369" xr:uid="{996C5BD3-5083-4451-85BC-6A68E23D5C1D}"/>
    <cellStyle name="Nota 2 6 2 2 3 3 2" xfId="12390" xr:uid="{813C69A3-9FC0-4C26-9535-2158ADCB5D86}"/>
    <cellStyle name="Nota 2 6 2 2 3 3 2 2" xfId="12391" xr:uid="{055178E1-46B8-41EB-BB17-26B6AC9CA43B}"/>
    <cellStyle name="Nota 2 6 2 2 3 3 2 2 2" xfId="12392" xr:uid="{07445A48-F7C5-4386-8E7D-5F6CAA3F7BBD}"/>
    <cellStyle name="Nota 2 6 2 2 3 3 2 2 2 2" xfId="39601" xr:uid="{0E241B10-93EE-4A7C-A26F-79D452176175}"/>
    <cellStyle name="Nota 2 6 2 2 3 3 2 2 3" xfId="35737" xr:uid="{FDF5A599-3D05-4385-9098-9B0A34EF971B}"/>
    <cellStyle name="Nota 2 6 2 2 3 3 2 3" xfId="12393" xr:uid="{98B3211E-20F2-43B2-905B-DD418A8FD7E7}"/>
    <cellStyle name="Nota 2 6 2 2 3 3 2 3 2" xfId="12394" xr:uid="{5CB8072E-D1EA-4A25-9F3A-E16F56B6F505}"/>
    <cellStyle name="Nota 2 6 2 2 3 3 2 3 2 2" xfId="27739" xr:uid="{E075C761-BF3B-4D0C-A8BE-BAC355CC7161}"/>
    <cellStyle name="Nota 2 6 2 2 3 3 2 3 3" xfId="37537" xr:uid="{8BE5664C-E520-46C3-B1CB-6546E1EBF217}"/>
    <cellStyle name="Nota 2 6 2 2 3 3 2 4" xfId="12395" xr:uid="{ED8E36A8-CE62-467F-965F-8012EDE654AA}"/>
    <cellStyle name="Nota 2 6 2 2 3 3 2 4 2" xfId="41523" xr:uid="{3231169B-DEB2-4052-83ED-4CE18039A0F2}"/>
    <cellStyle name="Nota 2 6 2 2 3 3 2 5" xfId="30414" xr:uid="{193A3E4C-B045-455B-AF92-F0EA3A075BD2}"/>
    <cellStyle name="Nota 2 6 2 2 3 3 3" xfId="12396" xr:uid="{A348B784-C8DA-4DBF-9A64-3682B4737B5E}"/>
    <cellStyle name="Nota 2 6 2 2 3 3 3 2" xfId="12397" xr:uid="{817A559B-7858-4F42-BDF6-B0813D8BF52F}"/>
    <cellStyle name="Nota 2 6 2 2 3 3 3 2 2" xfId="38538" xr:uid="{C0BD3369-132E-4C6D-BAE2-DB8261BC33B1}"/>
    <cellStyle name="Nota 2 6 2 2 3 3 3 3" xfId="34527" xr:uid="{80FBDC47-8A5F-4CA0-BB38-44839E0FC8DC}"/>
    <cellStyle name="Nota 2 6 2 2 3 3 4" xfId="12398" xr:uid="{31C63CB1-B458-429A-8647-5B9519825EBC}"/>
    <cellStyle name="Nota 2 6 2 2 3 3 4 2" xfId="12399" xr:uid="{EA3D9F07-BC7B-46BD-A7A0-77A5B7502BD6}"/>
    <cellStyle name="Nota 2 6 2 2 3 3 4 2 2" xfId="41524" xr:uid="{C6F05B15-0FA0-4060-AEFC-62431D0310E6}"/>
    <cellStyle name="Nota 2 6 2 2 3 3 4 3" xfId="49378" xr:uid="{6F98CC2D-1443-4CE9-99C7-18EB3D29C046}"/>
    <cellStyle name="Nota 2 6 2 2 3 3 5" xfId="12400" xr:uid="{62DC0650-D861-43AF-8470-F4772ECA2292}"/>
    <cellStyle name="Nota 2 6 2 2 3 3 5 2" xfId="41525" xr:uid="{1CEE1D1D-1A2E-4305-B1FC-62DCBA2C229F}"/>
    <cellStyle name="Nota 2 6 2 2 3 3 6" xfId="25170" xr:uid="{110E21B2-4A10-4EAB-92C0-B68537206BDB}"/>
    <cellStyle name="Nota 2 6 2 2 3 4" xfId="12401" xr:uid="{A47AF15A-6BDF-4868-8B4F-E05D0E7D26CC}"/>
    <cellStyle name="Nota 2 6 2 2 3 4 2" xfId="12402" xr:uid="{F97E5935-7517-4477-B682-DEE095DA932A}"/>
    <cellStyle name="Nota 2 6 2 2 3 4 2 2" xfId="12403" xr:uid="{4830F117-1139-4C1A-BC77-BA2B653972FE}"/>
    <cellStyle name="Nota 2 6 2 2 3 4 2 2 2" xfId="26430" xr:uid="{DC64AB78-84D3-443D-842A-3E54CCEADD64}"/>
    <cellStyle name="Nota 2 6 2 2 3 4 2 3" xfId="28007" xr:uid="{1C248814-326F-4A26-BE6E-DCE9FD2370A5}"/>
    <cellStyle name="Nota 2 6 2 2 3 4 3" xfId="12404" xr:uid="{46AFC464-B9A5-4E59-A7F4-75E446A2652E}"/>
    <cellStyle name="Nota 2 6 2 2 3 4 3 2" xfId="12405" xr:uid="{A33C8222-255F-45B7-A217-A1CE21136C73}"/>
    <cellStyle name="Nota 2 6 2 2 3 4 3 2 2" xfId="41526" xr:uid="{0F8AF09D-2E0C-449B-A0A1-667C5053523D}"/>
    <cellStyle name="Nota 2 6 2 2 3 4 3 3" xfId="26440" xr:uid="{70CD03DA-5726-458B-99C7-FEF0FF11702D}"/>
    <cellStyle name="Nota 2 6 2 2 3 4 4" xfId="12406" xr:uid="{F0DFF8BD-49B9-4094-8E6C-C3BDF3183C29}"/>
    <cellStyle name="Nota 2 6 2 2 3 4 4 2" xfId="41527" xr:uid="{317F2D90-3B97-406A-9968-CED3AEF982B1}"/>
    <cellStyle name="Nota 2 6 2 2 3 4 5" xfId="30399" xr:uid="{2F614A82-D18A-4F9E-B760-0DBF9A73E5CE}"/>
    <cellStyle name="Nota 2 6 2 2 3 5" xfId="12407" xr:uid="{A51DFF33-5D3A-4321-B9E9-81490221D7DE}"/>
    <cellStyle name="Nota 2 6 2 2 3 5 2" xfId="12408" xr:uid="{2BC4C94A-2F30-4A17-80B1-ABB1107D5551}"/>
    <cellStyle name="Nota 2 6 2 2 3 5 2 2" xfId="47284" xr:uid="{96F502AC-437E-4935-BD2E-CD9D991D0CC9}"/>
    <cellStyle name="Nota 2 6 2 2 3 5 3" xfId="30990" xr:uid="{5415B48B-518B-448C-93A3-AD55376283A0}"/>
    <cellStyle name="Nota 2 6 2 2 3 6" xfId="12409" xr:uid="{B9CBADF0-62D3-4675-8388-6FCA5AA973A2}"/>
    <cellStyle name="Nota 2 6 2 2 3 6 2" xfId="12410" xr:uid="{1A6C8EC9-FB5A-4165-B3C5-AF2314F13A31}"/>
    <cellStyle name="Nota 2 6 2 2 3 6 2 2" xfId="41528" xr:uid="{77FA529D-6812-4400-8B06-C90993F9109D}"/>
    <cellStyle name="Nota 2 6 2 2 3 6 3" xfId="48194" xr:uid="{04630453-7C33-445C-B191-C4090C7ED692}"/>
    <cellStyle name="Nota 2 6 2 2 3 7" xfId="12411" xr:uid="{78273B38-5C3B-46B4-9CC2-E095EFE9BF5F}"/>
    <cellStyle name="Nota 2 6 2 2 3 7 2" xfId="41529" xr:uid="{9D487D29-2B12-4F50-BD28-098FC2128FAC}"/>
    <cellStyle name="Nota 2 6 2 2 3 8" xfId="31502" xr:uid="{DE7942DD-26EF-4BA2-B5D3-CD09AF08ECA3}"/>
    <cellStyle name="Nota 2 6 2 2 4" xfId="1385" xr:uid="{81CE5B77-B4A8-4D1D-ABA4-E27E7093AF55}"/>
    <cellStyle name="Nota 2 6 2 2 4 2" xfId="2376" xr:uid="{7A81099F-0E01-4471-8165-5338A368E8DD}"/>
    <cellStyle name="Nota 2 6 2 2 4 2 2" xfId="12412" xr:uid="{ABFC301E-D101-4132-A5E2-AA44196A48E1}"/>
    <cellStyle name="Nota 2 6 2 2 4 2 2 2" xfId="12413" xr:uid="{51A560B8-9281-4E8A-A955-4DAFE5F48806}"/>
    <cellStyle name="Nota 2 6 2 2 4 2 2 2 2" xfId="12414" xr:uid="{1289FF84-B191-4973-AB78-2A14A1D27D6D}"/>
    <cellStyle name="Nota 2 6 2 2 4 2 2 2 2 2" xfId="38079" xr:uid="{C6C004BB-5AEB-4174-A9DF-5BE101F7D6FB}"/>
    <cellStyle name="Nota 2 6 2 2 4 2 2 2 3" xfId="48532" xr:uid="{07C3FA0E-A25F-466B-A4BA-E043ED64CCB6}"/>
    <cellStyle name="Nota 2 6 2 2 4 2 2 3" xfId="12415" xr:uid="{7A418219-EE61-4544-B042-FBA6C9895747}"/>
    <cellStyle name="Nota 2 6 2 2 4 2 2 3 2" xfId="12416" xr:uid="{AFC0B8D2-DC31-4CCE-ACBE-1FBD46E5591C}"/>
    <cellStyle name="Nota 2 6 2 2 4 2 2 3 2 2" xfId="29506" xr:uid="{633570F7-D124-4C0E-A31D-7901D358628A}"/>
    <cellStyle name="Nota 2 6 2 2 4 2 2 3 3" xfId="35926" xr:uid="{EDAB7EFB-9ACF-4639-9EDD-2FB5FA2E139A}"/>
    <cellStyle name="Nota 2 6 2 2 4 2 2 4" xfId="12417" xr:uid="{A901E118-D4DC-41B6-9CA2-DF1C0F5D38F5}"/>
    <cellStyle name="Nota 2 6 2 2 4 2 2 4 2" xfId="28937" xr:uid="{D748CA71-FA3D-40A7-A3F9-28DD316163FC}"/>
    <cellStyle name="Nota 2 6 2 2 4 2 2 5" xfId="44238" xr:uid="{9B9A0B02-4FF8-41A7-9B8D-9754799CE7B3}"/>
    <cellStyle name="Nota 2 6 2 2 4 2 3" xfId="12418" xr:uid="{AC7F9206-3DD9-4DA1-A9E4-CD023572118B}"/>
    <cellStyle name="Nota 2 6 2 2 4 2 3 2" xfId="12419" xr:uid="{C2CDF0D4-96EB-4FC7-878C-6D5116B7889F}"/>
    <cellStyle name="Nota 2 6 2 2 4 2 3 2 2" xfId="25661" xr:uid="{5C0B8CCD-F60E-4691-AE90-9A659B9E6F37}"/>
    <cellStyle name="Nota 2 6 2 2 4 2 3 3" xfId="45138" xr:uid="{B40A710A-3B66-4FEF-8215-ABFEA1B0AB97}"/>
    <cellStyle name="Nota 2 6 2 2 4 2 4" xfId="12420" xr:uid="{7309B187-86FA-4CA4-8066-FC9A27511B19}"/>
    <cellStyle name="Nota 2 6 2 2 4 2 4 2" xfId="12421" xr:uid="{B21EC177-3FBC-4FA8-BE38-8A32D894D799}"/>
    <cellStyle name="Nota 2 6 2 2 4 2 4 2 2" xfId="41530" xr:uid="{047CD639-A68F-403F-AFF6-9F963394724A}"/>
    <cellStyle name="Nota 2 6 2 2 4 2 4 3" xfId="37168" xr:uid="{DF498476-F46D-44E6-90CB-2FA394B67192}"/>
    <cellStyle name="Nota 2 6 2 2 4 2 5" xfId="12422" xr:uid="{10349E12-5320-42EB-8BC9-094B05A4935E}"/>
    <cellStyle name="Nota 2 6 2 2 4 2 5 2" xfId="41531" xr:uid="{5302644B-AED7-47C9-9F56-D3CB676CF7DD}"/>
    <cellStyle name="Nota 2 6 2 2 4 2 6" xfId="25181" xr:uid="{C5F23549-C662-4BB6-9C5A-0E7B7C710405}"/>
    <cellStyle name="Nota 2 6 2 2 4 3" xfId="12423" xr:uid="{CE98D8C7-075F-41EF-8841-51BB50B24119}"/>
    <cellStyle name="Nota 2 6 2 2 4 3 2" xfId="12424" xr:uid="{742ED959-0197-4D6C-AE08-2974FD5CB4D2}"/>
    <cellStyle name="Nota 2 6 2 2 4 3 2 2" xfId="12425" xr:uid="{1730CB04-A0AC-4DD4-983E-1DA0C311C780}"/>
    <cellStyle name="Nota 2 6 2 2 4 3 2 2 2" xfId="27486" xr:uid="{82F22EEF-327A-45FE-9EE1-96D4E8DE9F42}"/>
    <cellStyle name="Nota 2 6 2 2 4 3 2 3" xfId="35081" xr:uid="{7613A858-4097-445F-99CB-CBA996AF2F4E}"/>
    <cellStyle name="Nota 2 6 2 2 4 3 3" xfId="12426" xr:uid="{1169BF65-31AE-498D-95EB-053094189093}"/>
    <cellStyle name="Nota 2 6 2 2 4 3 3 2" xfId="12427" xr:uid="{715D3327-9B6D-4D02-B86E-AA5F2E9A1334}"/>
    <cellStyle name="Nota 2 6 2 2 4 3 3 2 2" xfId="41532" xr:uid="{60B2EADE-9357-4788-A875-B99E00E10902}"/>
    <cellStyle name="Nota 2 6 2 2 4 3 3 3" xfId="27842" xr:uid="{B9E12C09-0B44-46E7-BD68-2D30E7B86B6E}"/>
    <cellStyle name="Nota 2 6 2 2 4 3 4" xfId="12428" xr:uid="{CAD8AD10-95F9-4854-9296-8D73E6341D6E}"/>
    <cellStyle name="Nota 2 6 2 2 4 3 4 2" xfId="41533" xr:uid="{4017B6DE-9742-4451-87D3-56CC70F85DA5}"/>
    <cellStyle name="Nota 2 6 2 2 4 3 5" xfId="32688" xr:uid="{6B9BDB1B-CEFE-406A-A4DE-50D35C7A18F8}"/>
    <cellStyle name="Nota 2 6 2 2 4 4" xfId="12429" xr:uid="{42A53FD8-6DC2-49B6-8AB9-9B4BF211977D}"/>
    <cellStyle name="Nota 2 6 2 2 4 4 2" xfId="12430" xr:uid="{3D48890F-2887-443D-A06F-2F6D15238CC8}"/>
    <cellStyle name="Nota 2 6 2 2 4 4 2 2" xfId="45967" xr:uid="{25CD9A9F-DDF0-472C-A37D-C6F89ACADF73}"/>
    <cellStyle name="Nota 2 6 2 2 4 4 3" xfId="45864" xr:uid="{6163FE48-4D92-454A-AA80-59A830F957C8}"/>
    <cellStyle name="Nota 2 6 2 2 4 5" xfId="12431" xr:uid="{F3481481-4391-4FDB-9F11-9DA1F4908967}"/>
    <cellStyle name="Nota 2 6 2 2 4 5 2" xfId="12432" xr:uid="{BF97E46D-C8FB-4678-8F58-F13F7E489932}"/>
    <cellStyle name="Nota 2 6 2 2 4 5 2 2" xfId="41534" xr:uid="{195A458E-F6F0-4B66-BDB1-BE08EABDA84F}"/>
    <cellStyle name="Nota 2 6 2 2 4 5 3" xfId="36763" xr:uid="{C65E3799-4698-4E7C-9018-BEC7793BBA91}"/>
    <cellStyle name="Nota 2 6 2 2 4 6" xfId="12433" xr:uid="{A9C5C61A-ECBF-4CCB-B31B-A11D1E9A4C3A}"/>
    <cellStyle name="Nota 2 6 2 2 4 6 2" xfId="41535" xr:uid="{28FC51F5-C583-4477-815B-A9EF256DF428}"/>
    <cellStyle name="Nota 2 6 2 2 4 7" xfId="28618" xr:uid="{8A437E80-B770-487A-91EE-55319659E0D1}"/>
    <cellStyle name="Nota 2 6 2 2 5" xfId="1647" xr:uid="{49CE54E5-1A85-4D65-A477-24D3662C6CA6}"/>
    <cellStyle name="Nota 2 6 2 2 5 2" xfId="2632" xr:uid="{7EAAE20D-AFC2-4699-93EC-F04A2CFC70B1}"/>
    <cellStyle name="Nota 2 6 2 2 5 2 2" xfId="12434" xr:uid="{9D51CED9-F152-471B-89E9-0CD00E8BDCB6}"/>
    <cellStyle name="Nota 2 6 2 2 5 2 2 2" xfId="12435" xr:uid="{ED7C9F86-3B4C-4F63-AFA3-D9BBF4C94000}"/>
    <cellStyle name="Nota 2 6 2 2 5 2 2 2 2" xfId="12436" xr:uid="{84B8F1CC-E8F6-4CE1-A725-A73002C4958B}"/>
    <cellStyle name="Nota 2 6 2 2 5 2 2 2 2 2" xfId="37660" xr:uid="{3C02AFD2-EA20-4F98-A79E-3A33FD2456DC}"/>
    <cellStyle name="Nota 2 6 2 2 5 2 2 2 3" xfId="33455" xr:uid="{210964E8-8563-4B82-B8F9-8A9BBF86834A}"/>
    <cellStyle name="Nota 2 6 2 2 5 2 2 3" xfId="12437" xr:uid="{0056F125-9CEB-4A8E-A9A6-1751F804B31F}"/>
    <cellStyle name="Nota 2 6 2 2 5 2 2 3 2" xfId="12438" xr:uid="{559F3583-3B55-4291-9E44-A30E0C673C06}"/>
    <cellStyle name="Nota 2 6 2 2 5 2 2 3 2 2" xfId="41536" xr:uid="{E53A6B06-5051-4A51-9CD1-5114AA0BAB36}"/>
    <cellStyle name="Nota 2 6 2 2 5 2 2 3 3" xfId="26938" xr:uid="{58EA0AD7-CF1E-4EB6-A600-8D36F16DB84E}"/>
    <cellStyle name="Nota 2 6 2 2 5 2 2 4" xfId="12439" xr:uid="{90DCF7C1-86E1-42AC-B1F4-F59A467C7E14}"/>
    <cellStyle name="Nota 2 6 2 2 5 2 2 4 2" xfId="41537" xr:uid="{AC88162D-08F2-4D10-8A33-B2255F33C917}"/>
    <cellStyle name="Nota 2 6 2 2 5 2 2 5" xfId="29924" xr:uid="{0C34E884-6868-4217-BAA9-FB208FFDA6D8}"/>
    <cellStyle name="Nota 2 6 2 2 5 2 3" xfId="12440" xr:uid="{F6B8036A-00BF-4835-BA20-5311D6EF70FD}"/>
    <cellStyle name="Nota 2 6 2 2 5 2 3 2" xfId="12441" xr:uid="{FB4452BA-4212-4D3A-8C4B-5B1B69432658}"/>
    <cellStyle name="Nota 2 6 2 2 5 2 3 2 2" xfId="28292" xr:uid="{49D885A3-6BC5-4F67-ACF9-B3F65174749B}"/>
    <cellStyle name="Nota 2 6 2 2 5 2 3 3" xfId="26565" xr:uid="{1E329DBA-B1EF-4E59-90E4-7571A176783C}"/>
    <cellStyle name="Nota 2 6 2 2 5 2 4" xfId="12442" xr:uid="{78F6EFB1-C2F7-4972-9EEF-FD0160F41E89}"/>
    <cellStyle name="Nota 2 6 2 2 5 2 4 2" xfId="12443" xr:uid="{08009E80-D276-4373-8777-D74524DFF02F}"/>
    <cellStyle name="Nota 2 6 2 2 5 2 4 2 2" xfId="41538" xr:uid="{8E7D2DE7-76F3-40F2-8BA1-5D468F1F4E39}"/>
    <cellStyle name="Nota 2 6 2 2 5 2 4 3" xfId="46422" xr:uid="{55032F62-6187-473A-AA1D-20D00E4A6E88}"/>
    <cellStyle name="Nota 2 6 2 2 5 2 5" xfId="12444" xr:uid="{560DCC36-22E3-4A16-B6BE-C91A867F3968}"/>
    <cellStyle name="Nota 2 6 2 2 5 2 5 2" xfId="41539" xr:uid="{F6849272-CB79-4C6B-9688-E78384DAB1D7}"/>
    <cellStyle name="Nota 2 6 2 2 5 2 6" xfId="32281" xr:uid="{637D32EE-AE48-4759-96F2-D7306DB4BB09}"/>
    <cellStyle name="Nota 2 6 2 2 5 3" xfId="12445" xr:uid="{10DE90C6-6C38-422F-9B71-23EA17CEC7C6}"/>
    <cellStyle name="Nota 2 6 2 2 5 3 2" xfId="12446" xr:uid="{9468412C-2F50-4431-A62F-B2B8E8CC6ECD}"/>
    <cellStyle name="Nota 2 6 2 2 5 3 2 2" xfId="12447" xr:uid="{577BDCFE-BD81-4D48-B404-52F8B391137D}"/>
    <cellStyle name="Nota 2 6 2 2 5 3 2 2 2" xfId="37710" xr:uid="{850070F8-98C6-402B-B097-2DD63DC4CFF8}"/>
    <cellStyle name="Nota 2 6 2 2 5 3 2 3" xfId="49459" xr:uid="{FF4C38DC-6338-434F-92F5-109E8291F240}"/>
    <cellStyle name="Nota 2 6 2 2 5 3 3" xfId="12448" xr:uid="{E49061E8-1811-4DFC-98CB-2BD002793F8F}"/>
    <cellStyle name="Nota 2 6 2 2 5 3 3 2" xfId="12449" xr:uid="{669EBB06-A017-4323-8C3B-C0AB951F9303}"/>
    <cellStyle name="Nota 2 6 2 2 5 3 3 2 2" xfId="46957" xr:uid="{B5F8C876-0F8A-4C0E-B6C9-8172BD8C884C}"/>
    <cellStyle name="Nota 2 6 2 2 5 3 3 3" xfId="26456" xr:uid="{ACE7C6B3-6122-4EC8-9872-68747513D023}"/>
    <cellStyle name="Nota 2 6 2 2 5 3 4" xfId="12450" xr:uid="{E31DFF40-A03F-4A6D-85C8-EF10932E94BF}"/>
    <cellStyle name="Nota 2 6 2 2 5 3 4 2" xfId="49326" xr:uid="{FEE23A34-4CF6-4F1C-81F1-ACDDB6F38DFA}"/>
    <cellStyle name="Nota 2 6 2 2 5 3 5" xfId="25270" xr:uid="{49CA740D-D69B-4767-A9E2-43E69CF4BD38}"/>
    <cellStyle name="Nota 2 6 2 2 5 4" xfId="12451" xr:uid="{D999A1D0-AB31-4F3C-995D-0686E823C060}"/>
    <cellStyle name="Nota 2 6 2 2 5 4 2" xfId="12452" xr:uid="{CE48FD30-974B-4FF0-B719-40B949C835BF}"/>
    <cellStyle name="Nota 2 6 2 2 5 4 2 2" xfId="38337" xr:uid="{94AC2F20-ACD6-433E-B4AD-E0003A831516}"/>
    <cellStyle name="Nota 2 6 2 2 5 4 3" xfId="34285" xr:uid="{A1536CA2-D4EF-434A-96D8-AC974F80E9A3}"/>
    <cellStyle name="Nota 2 6 2 2 5 5" xfId="12453" xr:uid="{BE4088B2-C3C2-43A7-8CA2-2CE8F7D1A618}"/>
    <cellStyle name="Nota 2 6 2 2 5 5 2" xfId="12454" xr:uid="{063F594B-B933-4CE4-8765-DBA1B7F7C476}"/>
    <cellStyle name="Nota 2 6 2 2 5 5 2 2" xfId="44167" xr:uid="{3F516D00-6E68-4F17-9139-2F12AB2B96D4}"/>
    <cellStyle name="Nota 2 6 2 2 5 5 3" xfId="28432" xr:uid="{A241B5BF-C2F3-40D7-903D-4189B25FAEF7}"/>
    <cellStyle name="Nota 2 6 2 2 5 6" xfId="12455" xr:uid="{80ED2073-9FF9-4146-BB30-A276984A90AB}"/>
    <cellStyle name="Nota 2 6 2 2 5 6 2" xfId="30359" xr:uid="{A6AD7ABE-FEA8-4B57-9F0A-966D3E1262C8}"/>
    <cellStyle name="Nota 2 6 2 2 5 7" xfId="31844" xr:uid="{AE82C506-C840-47DF-A1A5-6F7805ED426E}"/>
    <cellStyle name="Nota 2 6 2 2 6" xfId="1895" xr:uid="{94202A22-3C27-4429-A159-ACCD2E2904E3}"/>
    <cellStyle name="Nota 2 6 2 2 6 2" xfId="12456" xr:uid="{CB586838-4B36-4B96-983A-47118F2935E8}"/>
    <cellStyle name="Nota 2 6 2 2 6 2 2" xfId="12457" xr:uid="{7BEA4880-484E-47CB-B27D-83B774831BD5}"/>
    <cellStyle name="Nota 2 6 2 2 6 2 2 2" xfId="12458" xr:uid="{EBEFDBA9-B6F0-4B9E-B7E0-4873CE0FF007}"/>
    <cellStyle name="Nota 2 6 2 2 6 2 2 2 2" xfId="49451" xr:uid="{DEF59A84-95CE-4BA4-8E96-AE6AB7DEF446}"/>
    <cellStyle name="Nota 2 6 2 2 6 2 2 3" xfId="30528" xr:uid="{EA1E0ACE-C372-407E-8F32-B1ADDEA1DC69}"/>
    <cellStyle name="Nota 2 6 2 2 6 2 3" xfId="12459" xr:uid="{2792EA4D-D703-45CC-941A-B8D11B467655}"/>
    <cellStyle name="Nota 2 6 2 2 6 2 3 2" xfId="12460" xr:uid="{44D699D3-87FA-4F7B-A1A0-2A43167287A6}"/>
    <cellStyle name="Nota 2 6 2 2 6 2 3 2 2" xfId="45503" xr:uid="{6792E00F-1A63-433D-858C-7EEAA300DC4E}"/>
    <cellStyle name="Nota 2 6 2 2 6 2 3 3" xfId="33348" xr:uid="{675FFBDF-4AD7-4D5D-931B-C38F1B8BBDE4}"/>
    <cellStyle name="Nota 2 6 2 2 6 2 4" xfId="12461" xr:uid="{F8B67D12-C136-47FC-B756-68C0A1721689}"/>
    <cellStyle name="Nota 2 6 2 2 6 2 4 2" xfId="47833" xr:uid="{E47A78D0-A446-4998-B961-1DC7018E81A2}"/>
    <cellStyle name="Nota 2 6 2 2 6 2 5" xfId="32954" xr:uid="{9FED305A-D45F-4CC4-90AE-64BDD4B010E2}"/>
    <cellStyle name="Nota 2 6 2 2 6 3" xfId="12462" xr:uid="{16CBB496-423D-4C12-BCB2-DA3BAA0532C4}"/>
    <cellStyle name="Nota 2 6 2 2 6 3 2" xfId="12463" xr:uid="{49C7D69C-CF6C-4662-8D08-41E426BB7A86}"/>
    <cellStyle name="Nota 2 6 2 2 6 3 2 2" xfId="39132" xr:uid="{434AC4E8-A27D-4258-8C0D-D282F43826EF}"/>
    <cellStyle name="Nota 2 6 2 2 6 3 3" xfId="25208" xr:uid="{3853EF2C-932E-4683-924B-D9E4B0BB70A6}"/>
    <cellStyle name="Nota 2 6 2 2 6 4" xfId="12464" xr:uid="{6BBE5A04-51EB-4D93-8B28-E268D183ABBB}"/>
    <cellStyle name="Nota 2 6 2 2 6 4 2" xfId="12465" xr:uid="{34566FEF-3C7D-4D17-9043-00174BAD3046}"/>
    <cellStyle name="Nota 2 6 2 2 6 4 2 2" xfId="41540" xr:uid="{BB1CFCF5-16B4-44B4-9B1C-A62CD947F11B}"/>
    <cellStyle name="Nota 2 6 2 2 6 4 3" xfId="44448" xr:uid="{5916F7F1-E9A0-4411-9DF0-8F4BBD1EDF36}"/>
    <cellStyle name="Nota 2 6 2 2 6 5" xfId="12466" xr:uid="{6701BED0-8BF8-4CC3-928F-E6B9F2C8EA5E}"/>
    <cellStyle name="Nota 2 6 2 2 6 5 2" xfId="41541" xr:uid="{9E28C7DB-555A-4CFB-A0EB-6F82F5C6A8B2}"/>
    <cellStyle name="Nota 2 6 2 2 6 6" xfId="31263" xr:uid="{ECEA1FE8-3584-422A-862F-4E20021A862E}"/>
    <cellStyle name="Nota 2 6 2 2 7" xfId="2869" xr:uid="{01122774-6AE1-48CA-9CFF-CBA69CA23A92}"/>
    <cellStyle name="Nota 2 6 2 2 7 2" xfId="12467" xr:uid="{00574B6F-D430-4F9C-9BBD-8E8AE5ADF192}"/>
    <cellStyle name="Nota 2 6 2 2 7 2 2" xfId="12468" xr:uid="{647AD967-516F-43F2-8344-4A4BBDDAB4F2}"/>
    <cellStyle name="Nota 2 6 2 2 7 2 2 2" xfId="39578" xr:uid="{1A07872D-18B5-4B39-8482-61F9B212BBC4}"/>
    <cellStyle name="Nota 2 6 2 2 7 2 3" xfId="46117" xr:uid="{A0E1D0F6-E81A-4B28-ADFA-104E6F72A21F}"/>
    <cellStyle name="Nota 2 6 2 2 7 3" xfId="12469" xr:uid="{1F5EA359-E276-4830-A2EC-CF846A5CDDC1}"/>
    <cellStyle name="Nota 2 6 2 2 7 3 2" xfId="12470" xr:uid="{9C399B13-5069-418C-BF4B-2E9C1B19D0A3}"/>
    <cellStyle name="Nota 2 6 2 2 7 3 2 2" xfId="29183" xr:uid="{94C90B0C-844C-4EBB-94B1-4B7DC5F885DE}"/>
    <cellStyle name="Nota 2 6 2 2 7 3 3" xfId="25333" xr:uid="{4B95511C-2C7B-4B1F-A627-A0144AAC7FD8}"/>
    <cellStyle name="Nota 2 6 2 2 7 4" xfId="12471" xr:uid="{7E813C23-304F-46AB-ADD2-289D9F1428D7}"/>
    <cellStyle name="Nota 2 6 2 2 7 4 2" xfId="41542" xr:uid="{152FB691-8712-4F86-8324-89482DD9C6E3}"/>
    <cellStyle name="Nota 2 6 2 2 7 5" xfId="31034" xr:uid="{66293009-7BC3-4054-BF7A-996F6EDFA08E}"/>
    <cellStyle name="Nota 2 6 2 2 8" xfId="12472" xr:uid="{1693A5E8-0391-414C-98A9-D401CBEB27A7}"/>
    <cellStyle name="Nota 2 6 2 2 8 2" xfId="12473" xr:uid="{366B0310-253B-4848-A3B3-C7FE216A8B98}"/>
    <cellStyle name="Nota 2 6 2 2 8 2 2" xfId="39295" xr:uid="{41E7ADC1-1831-416E-8326-37D9D1240520}"/>
    <cellStyle name="Nota 2 6 2 2 8 3" xfId="27634" xr:uid="{800C59ED-03E3-4A67-95C0-211779E51100}"/>
    <cellStyle name="Nota 2 6 2 2 9" xfId="12474" xr:uid="{61659E03-70FA-454D-9EAA-FCF7EC3AF7DE}"/>
    <cellStyle name="Nota 2 6 2 2 9 2" xfId="12475" xr:uid="{6C8AB0FA-D9C9-46E9-A1F3-083E1AFE0AD9}"/>
    <cellStyle name="Nota 2 6 2 2 9 2 2" xfId="41543" xr:uid="{EB87A2A0-C3C2-4D55-8E8D-63FEB194EB57}"/>
    <cellStyle name="Nota 2 6 2 2 9 3" xfId="26174" xr:uid="{125DB8A0-FEE6-4CCE-A1ED-85423227E9C2}"/>
    <cellStyle name="Nota 2 6 2 3" xfId="1306" xr:uid="{ECEB5A40-83C6-4F79-8DCF-11B68BAEDD65}"/>
    <cellStyle name="Nota 2 6 2 3 2" xfId="1424" xr:uid="{317545BC-2C0D-4E52-B575-337E1422C107}"/>
    <cellStyle name="Nota 2 6 2 3 2 2" xfId="2415" xr:uid="{891A1CBE-DBDF-4EDB-823E-0A4CFEBA7CBA}"/>
    <cellStyle name="Nota 2 6 2 3 2 2 2" xfId="12476" xr:uid="{0AEC6EFE-C9B9-407E-818A-066B45AD4F97}"/>
    <cellStyle name="Nota 2 6 2 3 2 2 2 2" xfId="12477" xr:uid="{A9DBB90B-7B6D-453A-AF47-0B5F2473F4EB}"/>
    <cellStyle name="Nota 2 6 2 3 2 2 2 2 2" xfId="12478" xr:uid="{90ADD22D-F32C-4815-BDC3-2C057CB8A09C}"/>
    <cellStyle name="Nota 2 6 2 3 2 2 2 2 2 2" xfId="44623" xr:uid="{3B411571-BCE0-428D-827F-1A3F36BF23BC}"/>
    <cellStyle name="Nota 2 6 2 3 2 2 2 2 3" xfId="26933" xr:uid="{C78A127E-E9D9-4FF1-92F4-5AA5C016CFC7}"/>
    <cellStyle name="Nota 2 6 2 3 2 2 2 3" xfId="12479" xr:uid="{0BEFC3D5-3F02-48DD-B815-B123C0C98FAF}"/>
    <cellStyle name="Nota 2 6 2 3 2 2 2 3 2" xfId="12480" xr:uid="{181966CD-FD7D-4204-A434-225B90C2A37B}"/>
    <cellStyle name="Nota 2 6 2 3 2 2 2 3 2 2" xfId="41544" xr:uid="{E35B2011-B7EC-40E7-A599-9CACF66FF792}"/>
    <cellStyle name="Nota 2 6 2 3 2 2 2 3 3" xfId="36962" xr:uid="{91E091D0-5EF8-4D4B-937B-A150C870A128}"/>
    <cellStyle name="Nota 2 6 2 3 2 2 2 4" xfId="12481" xr:uid="{D3734056-3C62-4454-8209-0D8F947FE963}"/>
    <cellStyle name="Nota 2 6 2 3 2 2 2 4 2" xfId="27142" xr:uid="{A0F06F75-C912-40C9-B541-DE0A1EC218F0}"/>
    <cellStyle name="Nota 2 6 2 3 2 2 2 5" xfId="33259" xr:uid="{6487AD71-21C0-4C1E-B83E-FD1AA6418129}"/>
    <cellStyle name="Nota 2 6 2 3 2 2 3" xfId="12482" xr:uid="{E7411B43-83E6-43B1-A36A-8FFD3B0FFE75}"/>
    <cellStyle name="Nota 2 6 2 3 2 2 3 2" xfId="12483" xr:uid="{A2F44905-6648-49CE-86D9-446BB799CFC1}"/>
    <cellStyle name="Nota 2 6 2 3 2 2 3 2 2" xfId="38303" xr:uid="{A0FE32AF-51C1-4F13-A9CC-412662A000B8}"/>
    <cellStyle name="Nota 2 6 2 3 2 2 3 3" xfId="26952" xr:uid="{23FFB921-26FE-433F-B113-F1EBD09E35DA}"/>
    <cellStyle name="Nota 2 6 2 3 2 2 4" xfId="12484" xr:uid="{DAB779A8-03C7-4900-8111-73207F30E4B1}"/>
    <cellStyle name="Nota 2 6 2 3 2 2 4 2" xfId="12485" xr:uid="{A99A1A00-6E99-4F36-ADD5-235E3B5AFA14}"/>
    <cellStyle name="Nota 2 6 2 3 2 2 4 2 2" xfId="41545" xr:uid="{B7D8447D-EDA4-4D59-8920-9E5E2AC4C3FD}"/>
    <cellStyle name="Nota 2 6 2 3 2 2 4 3" xfId="36059" xr:uid="{EA5CF5B3-9EAA-45A5-992B-D9F7FD726378}"/>
    <cellStyle name="Nota 2 6 2 3 2 2 5" xfId="12486" xr:uid="{8659245A-A448-4072-9EF8-91C72FCC677C}"/>
    <cellStyle name="Nota 2 6 2 3 2 2 5 2" xfId="41546" xr:uid="{6785B768-BB22-4F4E-8BAF-0602BD32E3C5}"/>
    <cellStyle name="Nota 2 6 2 3 2 2 6" xfId="25833" xr:uid="{9CF9CEDC-95E7-497E-96A6-480824E9688B}"/>
    <cellStyle name="Nota 2 6 2 3 2 3" xfId="12487" xr:uid="{9690EB66-5E49-4994-81C0-19FC09DFBC3F}"/>
    <cellStyle name="Nota 2 6 2 3 2 3 2" xfId="12488" xr:uid="{DD505ED9-0D21-4685-AEF3-B57223AA1645}"/>
    <cellStyle name="Nota 2 6 2 3 2 3 2 2" xfId="12489" xr:uid="{1379C97D-7E15-4389-8965-7CCB896331C2}"/>
    <cellStyle name="Nota 2 6 2 3 2 3 2 2 2" xfId="38947" xr:uid="{F416A6F5-C2E5-4324-91BB-C778EA2F85BF}"/>
    <cellStyle name="Nota 2 6 2 3 2 3 2 3" xfId="35004" xr:uid="{436144E8-57C8-49CF-8FCD-FA2F8995FEC0}"/>
    <cellStyle name="Nota 2 6 2 3 2 3 3" xfId="12490" xr:uid="{AB65A3AF-3AA7-4FB5-8A11-7447AE5E25D0}"/>
    <cellStyle name="Nota 2 6 2 3 2 3 3 2" xfId="12491" xr:uid="{2DDE098E-8C9A-42EB-94D5-96FB8686FCD7}"/>
    <cellStyle name="Nota 2 6 2 3 2 3 3 2 2" xfId="30391" xr:uid="{B7599565-F785-4C32-ACAB-10CFBD860F04}"/>
    <cellStyle name="Nota 2 6 2 3 2 3 3 3" xfId="44496" xr:uid="{2EE5E225-AA01-46E0-A4D6-F19F358F65FB}"/>
    <cellStyle name="Nota 2 6 2 3 2 3 4" xfId="12492" xr:uid="{CD6FD1CE-B455-4E36-A55C-A4D37BAF5826}"/>
    <cellStyle name="Nota 2 6 2 3 2 3 4 2" xfId="41547" xr:uid="{8CECA71E-668C-447C-88B5-380DD1A8DDBB}"/>
    <cellStyle name="Nota 2 6 2 3 2 3 5" xfId="45109" xr:uid="{4A803F8F-4098-4BFF-B113-D2AE5066869A}"/>
    <cellStyle name="Nota 2 6 2 3 2 4" xfId="12493" xr:uid="{5043E63F-03E2-43CC-A97F-817C05F88A88}"/>
    <cellStyle name="Nota 2 6 2 3 2 4 2" xfId="12494" xr:uid="{C45FFF86-4C6B-445B-B10A-E792E797B34C}"/>
    <cellStyle name="Nota 2 6 2 3 2 4 2 2" xfId="30855" xr:uid="{4FBF9DA7-0BFF-494F-8EAD-C2DC175FAAFA}"/>
    <cellStyle name="Nota 2 6 2 3 2 4 3" xfId="35532" xr:uid="{92B64BD2-76E7-46E9-960E-3A7F0E17D9D5}"/>
    <cellStyle name="Nota 2 6 2 3 2 5" xfId="12495" xr:uid="{0D0C0D33-3092-4E28-BFE3-7BF48A1E0704}"/>
    <cellStyle name="Nota 2 6 2 3 2 5 2" xfId="12496" xr:uid="{A8A0DBBE-AD9D-435B-89F4-8CD4CEF32CB6}"/>
    <cellStyle name="Nota 2 6 2 3 2 5 2 2" xfId="41548" xr:uid="{9A3A1779-184E-43D1-9495-ACF30CBD2535}"/>
    <cellStyle name="Nota 2 6 2 3 2 5 3" xfId="45689" xr:uid="{096900C8-E3EA-433D-A7FD-105AD9896835}"/>
    <cellStyle name="Nota 2 6 2 3 2 6" xfId="12497" xr:uid="{B03354E3-0C72-490E-A271-5EE3CA15BCEB}"/>
    <cellStyle name="Nota 2 6 2 3 2 6 2" xfId="41549" xr:uid="{B02E7B16-8218-4C56-8DF8-583BA2E89F57}"/>
    <cellStyle name="Nota 2 6 2 3 2 7" xfId="31757" xr:uid="{4E3940F5-BC3D-40CF-ACAB-85E134C1E088}"/>
    <cellStyle name="Nota 2 6 2 3 3" xfId="1686" xr:uid="{E68AF7BF-4DB9-435D-B032-7F0537CA0978}"/>
    <cellStyle name="Nota 2 6 2 3 3 2" xfId="2671" xr:uid="{EC7A9BBA-7DFD-4C45-9C9F-0E6C265E3911}"/>
    <cellStyle name="Nota 2 6 2 3 3 2 2" xfId="12498" xr:uid="{8839AEC3-C768-49E2-8797-8ABC62AA3E17}"/>
    <cellStyle name="Nota 2 6 2 3 3 2 2 2" xfId="12499" xr:uid="{8FAD754A-9BCC-4D12-8AF5-32494A3F56B0}"/>
    <cellStyle name="Nota 2 6 2 3 3 2 2 2 2" xfId="12500" xr:uid="{EED69E07-F0F4-4092-A120-1AD39AC53ADC}"/>
    <cellStyle name="Nota 2 6 2 3 3 2 2 2 2 2" xfId="37817" xr:uid="{CF3F0AAF-6D96-457A-924E-8F2EEE5BF997}"/>
    <cellStyle name="Nota 2 6 2 3 3 2 2 2 3" xfId="33642" xr:uid="{CFF053A2-1981-41DB-82C7-0444D28E4174}"/>
    <cellStyle name="Nota 2 6 2 3 3 2 2 3" xfId="12501" xr:uid="{C94B1CFE-A9C2-4EAB-80D9-4ED63C896559}"/>
    <cellStyle name="Nota 2 6 2 3 3 2 2 3 2" xfId="12502" xr:uid="{FA38B898-4D33-4957-B787-BFD12BEBD925}"/>
    <cellStyle name="Nota 2 6 2 3 3 2 2 3 2 2" xfId="41550" xr:uid="{C84A3F31-E622-4BCF-82F3-C3EF888F0F33}"/>
    <cellStyle name="Nota 2 6 2 3 3 2 2 3 3" xfId="34153" xr:uid="{12254B8E-6338-4040-AB92-CCF74B914CE4}"/>
    <cellStyle name="Nota 2 6 2 3 3 2 2 4" xfId="12503" xr:uid="{F5DF1E19-C9AE-4DAA-BEBE-6355A26A66D5}"/>
    <cellStyle name="Nota 2 6 2 3 3 2 2 4 2" xfId="41551" xr:uid="{FB65B7C0-E24D-464F-B2E1-4D928E56D118}"/>
    <cellStyle name="Nota 2 6 2 3 3 2 2 5" xfId="30298" xr:uid="{3BE02A8D-9A4B-4DFE-A23A-6FF2F0A2DB36}"/>
    <cellStyle name="Nota 2 6 2 3 3 2 3" xfId="12504" xr:uid="{9B863F25-F8B4-4D3E-9FF7-4DCC15F3E993}"/>
    <cellStyle name="Nota 2 6 2 3 3 2 3 2" xfId="12505" xr:uid="{5B7F4D5C-7F90-4898-857D-C332DC9846A4}"/>
    <cellStyle name="Nota 2 6 2 3 3 2 3 2 2" xfId="27806" xr:uid="{AB42C7DB-F36D-4399-8C83-7080CA57D224}"/>
    <cellStyle name="Nota 2 6 2 3 3 2 3 3" xfId="45632" xr:uid="{88F13D9F-80AB-4E1C-A119-9A8DBB7C20D6}"/>
    <cellStyle name="Nota 2 6 2 3 3 2 4" xfId="12506" xr:uid="{91576C72-C530-4148-81CA-D289A66722BD}"/>
    <cellStyle name="Nota 2 6 2 3 3 2 4 2" xfId="12507" xr:uid="{3BA20B91-72C4-4083-92C8-EE812EC0EB49}"/>
    <cellStyle name="Nota 2 6 2 3 3 2 4 2 2" xfId="41552" xr:uid="{F9BD9165-9139-4824-ACA2-0C004D4DBE75}"/>
    <cellStyle name="Nota 2 6 2 3 3 2 4 3" xfId="36542" xr:uid="{495ED718-296C-4779-81DF-46E333162D90}"/>
    <cellStyle name="Nota 2 6 2 3 3 2 5" xfId="12508" xr:uid="{6E504A6B-93BA-4924-BF24-2F7859EA0B02}"/>
    <cellStyle name="Nota 2 6 2 3 3 2 5 2" xfId="41553" xr:uid="{5015C638-020B-4BC3-8E55-1C9EE92A7163}"/>
    <cellStyle name="Nota 2 6 2 3 3 2 6" xfId="45453" xr:uid="{235107B6-1C44-4A5A-8C5D-32F9779D5FDB}"/>
    <cellStyle name="Nota 2 6 2 3 3 3" xfId="12509" xr:uid="{AFD9B560-E5AD-42BE-A332-138D49FEA1B5}"/>
    <cellStyle name="Nota 2 6 2 3 3 3 2" xfId="12510" xr:uid="{8C77208E-5EBA-4F15-9A92-4D29DC5467B2}"/>
    <cellStyle name="Nota 2 6 2 3 3 3 2 2" xfId="12511" xr:uid="{06D9916F-1205-46FD-977E-3BE776851EC5}"/>
    <cellStyle name="Nota 2 6 2 3 3 3 2 2 2" xfId="45084" xr:uid="{25B5DE73-A189-47F5-865D-EE087CD54C2D}"/>
    <cellStyle name="Nota 2 6 2 3 3 3 2 3" xfId="34014" xr:uid="{814973D5-C2E7-4CC3-978C-6EE8799B6424}"/>
    <cellStyle name="Nota 2 6 2 3 3 3 3" xfId="12512" xr:uid="{CDC7FC66-6545-44F1-BD8A-A31E2C1AD6BB}"/>
    <cellStyle name="Nota 2 6 2 3 3 3 3 2" xfId="12513" xr:uid="{7E421298-BBC7-4CA9-B6FF-2A55923246BE}"/>
    <cellStyle name="Nota 2 6 2 3 3 3 3 2 2" xfId="41554" xr:uid="{9AD039E2-6A9E-48C9-B00D-1CBEF7089E4F}"/>
    <cellStyle name="Nota 2 6 2 3 3 3 3 3" xfId="35970" xr:uid="{803123D1-7768-44F0-871F-EF55021D795C}"/>
    <cellStyle name="Nota 2 6 2 3 3 3 4" xfId="12514" xr:uid="{6C42CC6C-C41A-4A7F-904F-FD1C6C9A93B7}"/>
    <cellStyle name="Nota 2 6 2 3 3 3 4 2" xfId="41555" xr:uid="{2B5D2DAD-05AA-462E-939B-C63286896897}"/>
    <cellStyle name="Nota 2 6 2 3 3 3 5" xfId="45668" xr:uid="{7B103C4D-3626-404D-9162-16CBE2DF6A4F}"/>
    <cellStyle name="Nota 2 6 2 3 3 4" xfId="12515" xr:uid="{569EC933-B097-45CB-A0CF-0B4BD28196C7}"/>
    <cellStyle name="Nota 2 6 2 3 3 4 2" xfId="12516" xr:uid="{D74FAAAF-D406-46DC-85C2-B72E6F7D94AA}"/>
    <cellStyle name="Nota 2 6 2 3 3 4 2 2" xfId="38528" xr:uid="{5C8322AA-78F4-45DF-8CB8-F74586CF5C1B}"/>
    <cellStyle name="Nota 2 6 2 3 3 4 3" xfId="34517" xr:uid="{127430F2-2090-4ACD-B69A-9114ABF5AB81}"/>
    <cellStyle name="Nota 2 6 2 3 3 5" xfId="12517" xr:uid="{BF493A53-D759-454A-876A-D1839B701F20}"/>
    <cellStyle name="Nota 2 6 2 3 3 5 2" xfId="12518" xr:uid="{E935550C-A71B-457B-B301-D05D6456FD15}"/>
    <cellStyle name="Nota 2 6 2 3 3 5 2 2" xfId="41556" xr:uid="{9CD425D8-3618-45AE-ADA9-4EC89C5AC156}"/>
    <cellStyle name="Nota 2 6 2 3 3 5 3" xfId="36280" xr:uid="{38581EA3-BFA6-4C29-AB53-C73CEF576896}"/>
    <cellStyle name="Nota 2 6 2 3 3 6" xfId="12519" xr:uid="{98FB5164-A796-48E6-92F9-C58A88A48501}"/>
    <cellStyle name="Nota 2 6 2 3 3 6 2" xfId="43838" xr:uid="{12692250-A9FF-4DA4-BB65-E70CDA1730F8}"/>
    <cellStyle name="Nota 2 6 2 3 3 7" xfId="26434" xr:uid="{44276A5B-C52F-47B0-AE8C-12D4ABF7A323}"/>
    <cellStyle name="Nota 2 6 2 3 4" xfId="2304" xr:uid="{8E6BF34D-8467-4E44-B7D9-819F60DE8A95}"/>
    <cellStyle name="Nota 2 6 2 3 4 2" xfId="12520" xr:uid="{5F2863C0-9B8C-4166-AF78-EE9CB1245B90}"/>
    <cellStyle name="Nota 2 6 2 3 4 2 2" xfId="12521" xr:uid="{EAC33562-C699-4402-AF1A-061A4EB2905B}"/>
    <cellStyle name="Nota 2 6 2 3 4 2 2 2" xfId="12522" xr:uid="{7DB968C1-E7AE-41E6-89BC-54C1B44533D0}"/>
    <cellStyle name="Nota 2 6 2 3 4 2 2 2 2" xfId="39380" xr:uid="{BDE63D16-EC80-4987-AC69-6C283670F48E}"/>
    <cellStyle name="Nota 2 6 2 3 4 2 2 3" xfId="35479" xr:uid="{96DA95C5-DB07-4EF6-9956-20D7720DD0A3}"/>
    <cellStyle name="Nota 2 6 2 3 4 2 3" xfId="12523" xr:uid="{EE99C193-9099-44E9-8914-9C80EE5E8754}"/>
    <cellStyle name="Nota 2 6 2 3 4 2 3 2" xfId="12524" xr:uid="{B3480DE2-1FCD-4437-A2F7-D05DD13B1856}"/>
    <cellStyle name="Nota 2 6 2 3 4 2 3 2 2" xfId="41557" xr:uid="{5EEAAFDF-619F-480E-B1FD-11F73D4D23A5}"/>
    <cellStyle name="Nota 2 6 2 3 4 2 3 3" xfId="37219" xr:uid="{59736173-56E3-4232-9689-BCB78BBC6EC7}"/>
    <cellStyle name="Nota 2 6 2 3 4 2 4" xfId="12525" xr:uid="{541E5E43-24BE-4B93-AE7F-36C570835208}"/>
    <cellStyle name="Nota 2 6 2 3 4 2 4 2" xfId="29883" xr:uid="{2058AC9B-018D-424D-AC5A-97BF6F4778C5}"/>
    <cellStyle name="Nota 2 6 2 3 4 2 5" xfId="31014" xr:uid="{ACA9E903-5522-411B-A04B-58B3ED07D982}"/>
    <cellStyle name="Nota 2 6 2 3 4 3" xfId="12526" xr:uid="{EE5B71AF-FD3A-496D-9359-54A320B66779}"/>
    <cellStyle name="Nota 2 6 2 3 4 3 2" xfId="12527" xr:uid="{6895DC05-FCB8-4BFE-9ACC-CE7ADF495236}"/>
    <cellStyle name="Nota 2 6 2 3 4 3 2 2" xfId="39256" xr:uid="{8626DEC9-15DE-430F-B533-12009A042A54}"/>
    <cellStyle name="Nota 2 6 2 3 4 3 3" xfId="35324" xr:uid="{5C909D71-1E85-44F8-AFA8-34AFB81E1984}"/>
    <cellStyle name="Nota 2 6 2 3 4 4" xfId="12528" xr:uid="{3E3D4158-957C-430E-83D2-84F9687A0EE7}"/>
    <cellStyle name="Nota 2 6 2 3 4 4 2" xfId="12529" xr:uid="{78034F4E-A5ED-4C3B-A6D9-14CD00CF9451}"/>
    <cellStyle name="Nota 2 6 2 3 4 4 2 2" xfId="31378" xr:uid="{49305114-BF8D-41BC-841B-E5BAE6C57723}"/>
    <cellStyle name="Nota 2 6 2 3 4 4 3" xfId="37099" xr:uid="{8F31F668-6D67-4BD7-91AD-5C1F4A850E4E}"/>
    <cellStyle name="Nota 2 6 2 3 4 5" xfId="12530" xr:uid="{E3E223C0-6858-4A68-857E-08D16B6DFB64}"/>
    <cellStyle name="Nota 2 6 2 3 4 5 2" xfId="41558" xr:uid="{855604ED-2DF5-43EA-B951-868037848D9F}"/>
    <cellStyle name="Nota 2 6 2 3 4 6" xfId="46570" xr:uid="{82F34E46-4F88-4E1A-8709-7BE4CB0A24AA}"/>
    <cellStyle name="Nota 2 6 2 3 5" xfId="12531" xr:uid="{E01E50FB-9DD6-4EFD-A858-DEAFAC578BC1}"/>
    <cellStyle name="Nota 2 6 2 3 5 2" xfId="12532" xr:uid="{4BB56851-5FEB-418E-8282-4433D8B84D98}"/>
    <cellStyle name="Nota 2 6 2 3 5 2 2" xfId="12533" xr:uid="{9E24CCDD-7F7B-49AE-8903-E9CB38651292}"/>
    <cellStyle name="Nota 2 6 2 3 5 2 2 2" xfId="38875" xr:uid="{3CD1BF5A-9D90-41F7-93DD-6330020DB5A9}"/>
    <cellStyle name="Nota 2 6 2 3 5 2 3" xfId="47216" xr:uid="{364567A2-EACB-4379-8829-F28740207B50}"/>
    <cellStyle name="Nota 2 6 2 3 5 3" xfId="12534" xr:uid="{91237CBA-6FEB-4C76-9A73-A1B8317ECCCD}"/>
    <cellStyle name="Nota 2 6 2 3 5 3 2" xfId="12535" xr:uid="{D8BEB66E-4351-4A14-9460-FC5B87DDAA91}"/>
    <cellStyle name="Nota 2 6 2 3 5 3 2 2" xfId="45124" xr:uid="{190F99E9-1734-4D1E-8C37-1FBC1A37E52A}"/>
    <cellStyle name="Nota 2 6 2 3 5 3 3" xfId="36636" xr:uid="{A13E1344-8DED-4361-941A-5F13D7018333}"/>
    <cellStyle name="Nota 2 6 2 3 5 4" xfId="12536" xr:uid="{888835C4-AA27-40A6-BFFA-ABD5141C1719}"/>
    <cellStyle name="Nota 2 6 2 3 5 4 2" xfId="45770" xr:uid="{F75EA53F-3172-4828-B2FC-69ED62FC34C4}"/>
    <cellStyle name="Nota 2 6 2 3 5 5" xfId="45900" xr:uid="{59626EA8-7263-4A13-A7A2-181DE35C5E07}"/>
    <cellStyle name="Nota 2 6 2 3 6" xfId="12537" xr:uid="{16107BE7-4453-4567-9BCA-32DF285AC0B7}"/>
    <cellStyle name="Nota 2 6 2 3 6 2" xfId="12538" xr:uid="{187FD088-0FB1-4449-B179-55EA93286E7E}"/>
    <cellStyle name="Nota 2 6 2 3 6 2 2" xfId="38630" xr:uid="{34C5C6BE-A7B8-48EA-A722-1C5B51891D0A}"/>
    <cellStyle name="Nota 2 6 2 3 6 3" xfId="25289" xr:uid="{2D04E247-9922-4C35-B4D4-EC1F391A2ABD}"/>
    <cellStyle name="Nota 2 6 2 3 7" xfId="12539" xr:uid="{E7EC56FC-28F4-4998-9EAA-6A4A22DFA7C0}"/>
    <cellStyle name="Nota 2 6 2 3 7 2" xfId="12540" xr:uid="{05EF652C-91B4-4739-A435-DED4FCBDBE0A}"/>
    <cellStyle name="Nota 2 6 2 3 7 2 2" xfId="41559" xr:uid="{736C4964-9563-477C-9BA3-B27DDA220B53}"/>
    <cellStyle name="Nota 2 6 2 3 7 3" xfId="29569" xr:uid="{AD1C63CC-5C39-4E22-800A-1A02C007F0D3}"/>
    <cellStyle name="Nota 2 6 2 3 8" xfId="12541" xr:uid="{DF5AFEAD-7F05-4ED9-BEFA-4572955F8B6F}"/>
    <cellStyle name="Nota 2 6 2 3 8 2" xfId="41560" xr:uid="{D3233E12-8A35-4A6B-AAB1-C9C94FB2655A}"/>
    <cellStyle name="Nota 2 6 2 3 9" xfId="47159" xr:uid="{249A2390-3E4B-49BE-821D-481F8D398B8C}"/>
    <cellStyle name="Nota 2 6 2 4" xfId="1268" xr:uid="{F0615E86-4874-48D4-B8F8-EA556C224A5F}"/>
    <cellStyle name="Nota 2 6 2 4 2" xfId="1578" xr:uid="{A1A187C8-E340-404B-B5B1-9A30B276EEDA}"/>
    <cellStyle name="Nota 2 6 2 4 2 2" xfId="2569" xr:uid="{F3A31642-0782-43F3-BA99-25347AC5BEA8}"/>
    <cellStyle name="Nota 2 6 2 4 2 2 2" xfId="12542" xr:uid="{914525F9-38A0-4511-96F7-B8BFC8CD652A}"/>
    <cellStyle name="Nota 2 6 2 4 2 2 2 2" xfId="12543" xr:uid="{6AC3E423-8B0F-400B-AA4A-55C9CCFD1E60}"/>
    <cellStyle name="Nota 2 6 2 4 2 2 2 2 2" xfId="12544" xr:uid="{71BEFE92-EFF7-40DD-8357-69C531F2BEDC}"/>
    <cellStyle name="Nota 2 6 2 4 2 2 2 2 2 2" xfId="37683" xr:uid="{02BF22F7-765A-4C28-A312-42A05BEAEFEC}"/>
    <cellStyle name="Nota 2 6 2 4 2 2 2 2 3" xfId="33479" xr:uid="{DA260A05-924B-4E04-A9FE-9B095798D709}"/>
    <cellStyle name="Nota 2 6 2 4 2 2 2 3" xfId="12545" xr:uid="{97F8E9E1-AFA0-475D-AA0A-71290E29A379}"/>
    <cellStyle name="Nota 2 6 2 4 2 2 2 3 2" xfId="12546" xr:uid="{BB6E454D-833D-4B65-AC2F-FEB55BDFEFD3}"/>
    <cellStyle name="Nota 2 6 2 4 2 2 2 3 2 2" xfId="47184" xr:uid="{4C52F381-2A42-4B7E-8912-102F003B7467}"/>
    <cellStyle name="Nota 2 6 2 4 2 2 2 3 3" xfId="29670" xr:uid="{8384066A-BF1B-44DB-A605-3BD45BD54A9A}"/>
    <cellStyle name="Nota 2 6 2 4 2 2 2 4" xfId="12547" xr:uid="{25C73C4D-7292-4AFA-A48B-C41C51FBB0E9}"/>
    <cellStyle name="Nota 2 6 2 4 2 2 2 4 2" xfId="48065" xr:uid="{7F006058-7F06-4BC4-B732-FD77462332C3}"/>
    <cellStyle name="Nota 2 6 2 4 2 2 2 5" xfId="28272" xr:uid="{365BF177-75C0-43B4-A4F4-6DDD8B8B1A1E}"/>
    <cellStyle name="Nota 2 6 2 4 2 2 3" xfId="12548" xr:uid="{4EDE6DD0-2CD2-41E1-A192-16076C813C3D}"/>
    <cellStyle name="Nota 2 6 2 4 2 2 3 2" xfId="12549" xr:uid="{199657AC-AB34-4685-A7F8-0E7A86B1FA42}"/>
    <cellStyle name="Nota 2 6 2 4 2 2 3 2 2" xfId="31254" xr:uid="{8F6AF540-6FA1-4D4F-87E6-16EDCC28D66D}"/>
    <cellStyle name="Nota 2 6 2 4 2 2 3 3" xfId="45401" xr:uid="{5E633D53-3F18-4783-92EA-0BCD6DCDA906}"/>
    <cellStyle name="Nota 2 6 2 4 2 2 4" xfId="12550" xr:uid="{FB9BD018-4A44-4E20-B357-C4B269F1F1EF}"/>
    <cellStyle name="Nota 2 6 2 4 2 2 4 2" xfId="12551" xr:uid="{0FC060F8-A4F2-487B-97A6-8ABBBC9A12B6}"/>
    <cellStyle name="Nota 2 6 2 4 2 2 4 2 2" xfId="28472" xr:uid="{38F46716-BA60-4004-A76A-B82E7B17C310}"/>
    <cellStyle name="Nota 2 6 2 4 2 2 4 3" xfId="37374" xr:uid="{97BDD46C-4C66-42F6-B765-0A70F1043681}"/>
    <cellStyle name="Nota 2 6 2 4 2 2 5" xfId="12552" xr:uid="{958EC8ED-4320-40E6-A127-375C11F5A01B}"/>
    <cellStyle name="Nota 2 6 2 4 2 2 5 2" xfId="28761" xr:uid="{FAE6A6F1-9B86-4EDB-A019-B8651B98E046}"/>
    <cellStyle name="Nota 2 6 2 4 2 2 6" xfId="29593" xr:uid="{A2816241-9704-4399-815D-A2C87C362849}"/>
    <cellStyle name="Nota 2 6 2 4 2 3" xfId="12553" xr:uid="{16614E7B-2528-45ED-A46F-8BD20805AEF9}"/>
    <cellStyle name="Nota 2 6 2 4 2 3 2" xfId="12554" xr:uid="{4A53DBBF-F9B1-4742-B289-49B17641982D}"/>
    <cellStyle name="Nota 2 6 2 4 2 3 2 2" xfId="12555" xr:uid="{4D63EDCD-7740-4ACB-9A0B-1C62079A7654}"/>
    <cellStyle name="Nota 2 6 2 4 2 3 2 2 2" xfId="39172" xr:uid="{76D46243-6C7E-45E2-BFE9-2D3E3E1165F7}"/>
    <cellStyle name="Nota 2 6 2 4 2 3 2 3" xfId="29463" xr:uid="{0EA94DB8-CE35-41EE-86CC-9EA1D887706C}"/>
    <cellStyle name="Nota 2 6 2 4 2 3 3" xfId="12556" xr:uid="{2A545A93-6D5D-4EF3-B419-8E89E9FA1B74}"/>
    <cellStyle name="Nota 2 6 2 4 2 3 3 2" xfId="12557" xr:uid="{A484A609-BAA7-47DC-A425-97D4498CA2DA}"/>
    <cellStyle name="Nota 2 6 2 4 2 3 3 2 2" xfId="26193" xr:uid="{4BE01743-1C56-4141-86F5-F012C2C12565}"/>
    <cellStyle name="Nota 2 6 2 4 2 3 3 3" xfId="37020" xr:uid="{020050B3-8F5A-419E-A346-6C33F8EA1F5B}"/>
    <cellStyle name="Nota 2 6 2 4 2 3 4" xfId="12558" xr:uid="{0BEC093E-2F3F-4882-BC98-BEAF2CA641B3}"/>
    <cellStyle name="Nota 2 6 2 4 2 3 4 2" xfId="30187" xr:uid="{A243726B-AA0D-4EAD-8163-0058EB55D063}"/>
    <cellStyle name="Nota 2 6 2 4 2 3 5" xfId="32801" xr:uid="{20EB1A77-C210-4253-BB3F-E36885B9A352}"/>
    <cellStyle name="Nota 2 6 2 4 2 4" xfId="12559" xr:uid="{5A0DC681-9AA5-4584-83D3-FD15B6C7F7E2}"/>
    <cellStyle name="Nota 2 6 2 4 2 4 2" xfId="12560" xr:uid="{B6068837-6C8C-4D40-907E-79EC3142FE80}"/>
    <cellStyle name="Nota 2 6 2 4 2 4 2 2" xfId="30390" xr:uid="{E452ECAB-1280-4171-9FD4-862687B0AE32}"/>
    <cellStyle name="Nota 2 6 2 4 2 4 3" xfId="27714" xr:uid="{55C2E04B-A853-4902-B617-B15FA18B216A}"/>
    <cellStyle name="Nota 2 6 2 4 2 5" xfId="12561" xr:uid="{C6BB6CF0-09C0-4EC3-AD1C-5D8D7964A7A2}"/>
    <cellStyle name="Nota 2 6 2 4 2 5 2" xfId="12562" xr:uid="{60F97025-4CDA-4A91-B6F4-D631ED8CD1A0}"/>
    <cellStyle name="Nota 2 6 2 4 2 5 2 2" xfId="29771" xr:uid="{1509D230-F981-426A-AF5A-A746D6D3FA00}"/>
    <cellStyle name="Nota 2 6 2 4 2 5 3" xfId="36114" xr:uid="{31F959CC-DA21-466A-B084-AED9AF884FFC}"/>
    <cellStyle name="Nota 2 6 2 4 2 6" xfId="12563" xr:uid="{89C65348-887D-4178-B337-5A3FCD31E71F}"/>
    <cellStyle name="Nota 2 6 2 4 2 6 2" xfId="25978" xr:uid="{BE7553E4-DC69-4836-B056-AA7758BE9F9D}"/>
    <cellStyle name="Nota 2 6 2 4 2 7" xfId="31804" xr:uid="{33414070-FE93-4066-A05A-5B5067790B1C}"/>
    <cellStyle name="Nota 2 6 2 4 3" xfId="1840" xr:uid="{C5C53B73-7ED3-4AF9-B8AE-9C31EE8D8714}"/>
    <cellStyle name="Nota 2 6 2 4 3 2" xfId="2825" xr:uid="{4A3453E9-F12B-4AAF-B255-BF10AE406A5C}"/>
    <cellStyle name="Nota 2 6 2 4 3 2 2" xfId="12564" xr:uid="{D7F8AE91-CC8C-42CA-A178-429F4E7E73ED}"/>
    <cellStyle name="Nota 2 6 2 4 3 2 2 2" xfId="12565" xr:uid="{1F664658-7BEA-4CCB-A978-4930CD8230CB}"/>
    <cellStyle name="Nota 2 6 2 4 3 2 2 2 2" xfId="12566" xr:uid="{0A7849F8-C6A5-4F63-87CD-A4AC72FE9236}"/>
    <cellStyle name="Nota 2 6 2 4 3 2 2 2 2 2" xfId="29455" xr:uid="{97B6F543-CBD4-490E-A950-9F7EBCBC351A}"/>
    <cellStyle name="Nota 2 6 2 4 3 2 2 2 3" xfId="33382" xr:uid="{C1DF0412-CC3E-4088-B30F-54D5FFBCA383}"/>
    <cellStyle name="Nota 2 6 2 4 3 2 2 3" xfId="12567" xr:uid="{4521FA3D-E98C-4210-A2DA-3AAD86063604}"/>
    <cellStyle name="Nota 2 6 2 4 3 2 2 3 2" xfId="12568" xr:uid="{2465F37C-FF93-46BF-9958-D5B1FAE73895}"/>
    <cellStyle name="Nota 2 6 2 4 3 2 2 3 2 2" xfId="48382" xr:uid="{14277E69-1EE2-4DC5-9B51-BF18A3443137}"/>
    <cellStyle name="Nota 2 6 2 4 3 2 2 3 3" xfId="44219" xr:uid="{65B98A5F-B001-4337-8482-420F88D085AA}"/>
    <cellStyle name="Nota 2 6 2 4 3 2 2 4" xfId="12569" xr:uid="{C32A4BB0-3B28-4F3A-B16E-6460359AA8FF}"/>
    <cellStyle name="Nota 2 6 2 4 3 2 2 4 2" xfId="29336" xr:uid="{336CC075-E3B4-4E51-B48F-9213F30C9A2F}"/>
    <cellStyle name="Nota 2 6 2 4 3 2 2 5" xfId="33335" xr:uid="{C8B6B3A1-A92D-4292-9DD6-4337C216FAA2}"/>
    <cellStyle name="Nota 2 6 2 4 3 2 3" xfId="12570" xr:uid="{DD0B22EA-B82D-4F1C-A828-043EF997354D}"/>
    <cellStyle name="Nota 2 6 2 4 3 2 3 2" xfId="12571" xr:uid="{2167C5DD-46F0-4807-8332-15579B888B6C}"/>
    <cellStyle name="Nota 2 6 2 4 3 2 3 2 2" xfId="37858" xr:uid="{DAAD5939-8AF9-4B29-8392-7F4B92D3F228}"/>
    <cellStyle name="Nota 2 6 2 4 3 2 3 3" xfId="33694" xr:uid="{520C8157-C2F5-4428-9BE6-B66A0E32E1B8}"/>
    <cellStyle name="Nota 2 6 2 4 3 2 4" xfId="12572" xr:uid="{97AA3458-FA26-4CE3-A1C1-001956F56AD1}"/>
    <cellStyle name="Nota 2 6 2 4 3 2 4 2" xfId="12573" xr:uid="{2830C4EE-4E48-458B-BA20-B644F2E2C1A0}"/>
    <cellStyle name="Nota 2 6 2 4 3 2 4 2 2" xfId="30657" xr:uid="{387BACFE-6AA6-484F-9D75-59A00362712B}"/>
    <cellStyle name="Nota 2 6 2 4 3 2 4 3" xfId="46348" xr:uid="{7050689B-CB0B-4CC6-8DA5-C32588CB1850}"/>
    <cellStyle name="Nota 2 6 2 4 3 2 5" xfId="12574" xr:uid="{EBF8EBE0-4EB7-469E-9F5F-2880C8D4A26A}"/>
    <cellStyle name="Nota 2 6 2 4 3 2 5 2" xfId="31255" xr:uid="{95424F82-1CC2-475D-82CB-B31151FE040B}"/>
    <cellStyle name="Nota 2 6 2 4 3 2 6" xfId="45692" xr:uid="{4F6E188C-3650-4585-9721-C0A90F985905}"/>
    <cellStyle name="Nota 2 6 2 4 3 3" xfId="12575" xr:uid="{BCC45106-C9BB-4550-8DF7-97F291FFB1D8}"/>
    <cellStyle name="Nota 2 6 2 4 3 3 2" xfId="12576" xr:uid="{1E639ACD-31F0-40F9-8C0D-DACDD7605DB1}"/>
    <cellStyle name="Nota 2 6 2 4 3 3 2 2" xfId="12577" xr:uid="{62BC4E75-19A3-4A34-913E-99ACE359AE8D}"/>
    <cellStyle name="Nota 2 6 2 4 3 3 2 2 2" xfId="37929" xr:uid="{8891D875-B9BE-4128-A8DD-C0B53D771BE4}"/>
    <cellStyle name="Nota 2 6 2 4 3 3 2 3" xfId="47157" xr:uid="{2948B30D-47D2-41A6-8A5B-3DAB685AB29F}"/>
    <cellStyle name="Nota 2 6 2 4 3 3 3" xfId="12578" xr:uid="{98DF9D02-37E0-46E4-A8CE-2AAAFC7F3D76}"/>
    <cellStyle name="Nota 2 6 2 4 3 3 3 2" xfId="12579" xr:uid="{3715BEB5-13E5-4DC0-B738-8141E224D1A9}"/>
    <cellStyle name="Nota 2 6 2 4 3 3 3 2 2" xfId="41561" xr:uid="{5F388734-6042-45CB-BDAB-76672E683201}"/>
    <cellStyle name="Nota 2 6 2 4 3 3 3 3" xfId="34269" xr:uid="{0C086995-2BB5-43CA-BFD8-652FDDBF3D0D}"/>
    <cellStyle name="Nota 2 6 2 4 3 3 4" xfId="12580" xr:uid="{F28578DA-D0CA-43CC-AC49-7BA8EE218EB7}"/>
    <cellStyle name="Nota 2 6 2 4 3 3 4 2" xfId="41562" xr:uid="{1D94B3F6-5F34-4A23-8BC2-5EF059760348}"/>
    <cellStyle name="Nota 2 6 2 4 3 3 5" xfId="32922" xr:uid="{904F8584-975F-4DE8-9EBE-2DACB429B7A0}"/>
    <cellStyle name="Nota 2 6 2 4 3 4" xfId="12581" xr:uid="{98A5658A-2F23-41DE-A411-0CCCEA5CB6EA}"/>
    <cellStyle name="Nota 2 6 2 4 3 4 2" xfId="12582" xr:uid="{399D405F-523D-4AC3-B032-AA0088D7ECE1}"/>
    <cellStyle name="Nota 2 6 2 4 3 4 2 2" xfId="29385" xr:uid="{DCDF49E1-2509-4276-8DB1-12B0F1067DE4}"/>
    <cellStyle name="Nota 2 6 2 4 3 4 3" xfId="34085" xr:uid="{05959609-B9CF-4CDE-AACD-6316D5ADB423}"/>
    <cellStyle name="Nota 2 6 2 4 3 5" xfId="12583" xr:uid="{E584A283-D0FB-41FB-BDDE-BCDE4331FD8E}"/>
    <cellStyle name="Nota 2 6 2 4 3 5 2" xfId="12584" xr:uid="{AF4DE922-DB96-4E1E-BAC9-7DFF1F381079}"/>
    <cellStyle name="Nota 2 6 2 4 3 5 2 2" xfId="30325" xr:uid="{8A9A5765-8394-4AC9-8142-A517CEA05FF1}"/>
    <cellStyle name="Nota 2 6 2 4 3 5 3" xfId="29876" xr:uid="{A48507BC-3684-4A45-8575-58F170F52D00}"/>
    <cellStyle name="Nota 2 6 2 4 3 6" xfId="12585" xr:uid="{CE52F84B-7DF6-48E2-BA93-CC91BDA2C656}"/>
    <cellStyle name="Nota 2 6 2 4 3 6 2" xfId="27741" xr:uid="{CA00D538-0A99-4BD5-A42E-C7AF8F4C363F}"/>
    <cellStyle name="Nota 2 6 2 4 3 7" xfId="44272" xr:uid="{4D2DA242-D218-48D3-A272-25D9F4EE99D4}"/>
    <cellStyle name="Nota 2 6 2 4 4" xfId="2266" xr:uid="{FEB68806-E1CE-46A0-9E4F-5DCF9CD449BD}"/>
    <cellStyle name="Nota 2 6 2 4 4 2" xfId="12586" xr:uid="{88D64B57-AF77-4638-914D-7610CAF6B8C4}"/>
    <cellStyle name="Nota 2 6 2 4 4 2 2" xfId="12587" xr:uid="{44F159AA-0F27-445B-AD81-79863BBDC731}"/>
    <cellStyle name="Nota 2 6 2 4 4 2 2 2" xfId="12588" xr:uid="{AFFC6303-EDCF-41DF-A163-ADEF2F7A0D19}"/>
    <cellStyle name="Nota 2 6 2 4 4 2 2 2 2" xfId="46546" xr:uid="{257CEF1A-E8AB-4416-B6D9-881A16A235E3}"/>
    <cellStyle name="Nota 2 6 2 4 4 2 2 3" xfId="35619" xr:uid="{B73ED2B4-1BF0-4BB8-8217-D92F0619DAE2}"/>
    <cellStyle name="Nota 2 6 2 4 4 2 3" xfId="12589" xr:uid="{E0BB4EDF-92E0-4336-B289-761AE31540E5}"/>
    <cellStyle name="Nota 2 6 2 4 4 2 3 2" xfId="12590" xr:uid="{46FC0ACD-1452-4069-BC03-B77E0878C23B}"/>
    <cellStyle name="Nota 2 6 2 4 4 2 3 2 2" xfId="41563" xr:uid="{326AB30E-0548-4DE9-B021-658F1AA79DF3}"/>
    <cellStyle name="Nota 2 6 2 4 4 2 3 3" xfId="28571" xr:uid="{28AB0674-CE0F-4B5F-AB80-91F623B4F928}"/>
    <cellStyle name="Nota 2 6 2 4 4 2 4" xfId="12591" xr:uid="{7307E591-DFD5-4B86-B54E-9C6EFE3E7CAA}"/>
    <cellStyle name="Nota 2 6 2 4 4 2 4 2" xfId="41564" xr:uid="{D8926EC2-6661-40E5-A154-B60BDA5B284D}"/>
    <cellStyle name="Nota 2 6 2 4 4 2 5" xfId="33168" xr:uid="{5924E343-ACE3-4689-BA89-BD631BFF665A}"/>
    <cellStyle name="Nota 2 6 2 4 4 3" xfId="12592" xr:uid="{B2D6C374-5AB1-4976-B384-B83029D13E39}"/>
    <cellStyle name="Nota 2 6 2 4 4 3 2" xfId="12593" xr:uid="{59A7BDD2-2059-4A3A-8A63-3946AF1D8A90}"/>
    <cellStyle name="Nota 2 6 2 4 4 3 2 2" xfId="37888" xr:uid="{136B2203-30DE-488D-81D6-552ED9FB84D7}"/>
    <cellStyle name="Nota 2 6 2 4 4 3 3" xfId="26407" xr:uid="{0827F6B5-5B49-4425-9CCD-96B71245BDB6}"/>
    <cellStyle name="Nota 2 6 2 4 4 4" xfId="12594" xr:uid="{85628E09-2742-47B4-86DC-191DAC630BD9}"/>
    <cellStyle name="Nota 2 6 2 4 4 4 2" xfId="12595" xr:uid="{4E7E61C9-9CB6-4B5B-80FC-D27247D645F5}"/>
    <cellStyle name="Nota 2 6 2 4 4 4 2 2" xfId="41565" xr:uid="{592F8F59-A096-4AD1-9B09-CD0ADBEA278A}"/>
    <cellStyle name="Nota 2 6 2 4 4 4 3" xfId="33872" xr:uid="{22CEA4FA-A22D-4076-A874-D01E527EBE53}"/>
    <cellStyle name="Nota 2 6 2 4 4 5" xfId="12596" xr:uid="{24C1428A-5599-42CD-8D74-E12B0AF11299}"/>
    <cellStyle name="Nota 2 6 2 4 4 5 2" xfId="41566" xr:uid="{A76E735E-5DD3-4019-B24C-EA75FA899EBC}"/>
    <cellStyle name="Nota 2 6 2 4 4 6" xfId="46733" xr:uid="{B570C2E6-A478-4137-9678-DD587E5786DB}"/>
    <cellStyle name="Nota 2 6 2 4 5" xfId="12597" xr:uid="{6839D3F6-2E1A-4C97-A69F-0DD4B2C590E9}"/>
    <cellStyle name="Nota 2 6 2 4 5 2" xfId="12598" xr:uid="{5A13D4F6-3A7D-4424-BC32-144E59223A63}"/>
    <cellStyle name="Nota 2 6 2 4 5 2 2" xfId="12599" xr:uid="{6135A11F-C7C4-4074-B28F-91DC5DE2DE97}"/>
    <cellStyle name="Nota 2 6 2 4 5 2 2 2" xfId="38318" xr:uid="{8F056A95-3185-443B-9042-A549A7336815}"/>
    <cellStyle name="Nota 2 6 2 4 5 2 3" xfId="34257" xr:uid="{11474177-EDE8-411D-BA5E-7966F8964DCA}"/>
    <cellStyle name="Nota 2 6 2 4 5 3" xfId="12600" xr:uid="{AFCC0FAC-4580-4529-975D-15808010C153}"/>
    <cellStyle name="Nota 2 6 2 4 5 3 2" xfId="12601" xr:uid="{7677EA71-2115-486D-B37D-0F9DF86F689C}"/>
    <cellStyle name="Nota 2 6 2 4 5 3 2 2" xfId="26051" xr:uid="{9AF3BDAB-813B-4FEC-8994-E4765C533846}"/>
    <cellStyle name="Nota 2 6 2 4 5 3 3" xfId="29648" xr:uid="{34A61933-34ED-4FED-91B3-3D18391A75B6}"/>
    <cellStyle name="Nota 2 6 2 4 5 4" xfId="12602" xr:uid="{EED3245A-5813-46E7-B318-1D8D6DDD4513}"/>
    <cellStyle name="Nota 2 6 2 4 5 4 2" xfId="27050" xr:uid="{514F2977-E8B7-4F64-AA2D-2C511DBCC546}"/>
    <cellStyle name="Nota 2 6 2 4 5 5" xfId="32615" xr:uid="{54020A40-6CBD-44C1-9422-CB2FAB07891C}"/>
    <cellStyle name="Nota 2 6 2 4 6" xfId="12603" xr:uid="{4B853D80-1268-4C99-81FA-94695F94D8FF}"/>
    <cellStyle name="Nota 2 6 2 4 6 2" xfId="12604" xr:uid="{92FB9BD2-81B7-49FD-BAC6-21B6F54F49C2}"/>
    <cellStyle name="Nota 2 6 2 4 6 2 2" xfId="48574" xr:uid="{0A347CF3-66D2-4BAF-928C-B3F45C64EAD1}"/>
    <cellStyle name="Nota 2 6 2 4 6 3" xfId="28235" xr:uid="{ED9B6A6F-AC54-48D3-ABB8-B9A9D014800A}"/>
    <cellStyle name="Nota 2 6 2 4 7" xfId="12605" xr:uid="{D5A7B4FF-00E5-4EC3-8C15-E0A0F7A00A26}"/>
    <cellStyle name="Nota 2 6 2 4 7 2" xfId="12606" xr:uid="{A6331F36-DA5D-4DD0-94C4-AB2B61DAF113}"/>
    <cellStyle name="Nota 2 6 2 4 7 2 2" xfId="41567" xr:uid="{8704BF16-5DB3-4AA8-BC1C-B7EC488A60FA}"/>
    <cellStyle name="Nota 2 6 2 4 7 3" xfId="27578" xr:uid="{76327E3C-59F6-43EB-897D-EA271ECD8042}"/>
    <cellStyle name="Nota 2 6 2 4 8" xfId="12607" xr:uid="{589BC2FF-0E86-4B60-ABF3-A516CC8E05B6}"/>
    <cellStyle name="Nota 2 6 2 4 8 2" xfId="41568" xr:uid="{D67FA059-179E-4D06-AADD-0A07536583EC}"/>
    <cellStyle name="Nota 2 6 2 4 9" xfId="48497" xr:uid="{0C62CCF0-9BAD-4FB7-AC43-91068A69A510}"/>
    <cellStyle name="Nota 2 6 2 5" xfId="1361" xr:uid="{0251100C-8DBE-42D7-8684-106C4F6A395B}"/>
    <cellStyle name="Nota 2 6 2 5 2" xfId="2352" xr:uid="{B31C7754-E766-461A-A56D-8B74CDE5D26B}"/>
    <cellStyle name="Nota 2 6 2 5 2 2" xfId="12608" xr:uid="{2707E4EA-976B-4974-A34D-1DEB28ADDCDA}"/>
    <cellStyle name="Nota 2 6 2 5 2 2 2" xfId="12609" xr:uid="{98813F4D-8E5D-498A-B86E-A223BA7E61DC}"/>
    <cellStyle name="Nota 2 6 2 5 2 2 2 2" xfId="12610" xr:uid="{CC6054FD-0814-4977-A6CB-DEFE970B3FCD}"/>
    <cellStyle name="Nota 2 6 2 5 2 2 2 2 2" xfId="43832" xr:uid="{A02E6EC9-83D4-4297-99ED-573C8E8504EF}"/>
    <cellStyle name="Nota 2 6 2 5 2 2 2 3" xfId="34259" xr:uid="{3D0F3D7C-9E27-4CF4-B706-C4201B54EDAA}"/>
    <cellStyle name="Nota 2 6 2 5 2 2 3" xfId="12611" xr:uid="{1C90CCAB-71F5-4240-85F0-80B373A184B9}"/>
    <cellStyle name="Nota 2 6 2 5 2 2 3 2" xfId="12612" xr:uid="{29B4A477-2D21-4942-8F3F-0135EE02F7A0}"/>
    <cellStyle name="Nota 2 6 2 5 2 2 3 2 2" xfId="41569" xr:uid="{8D1E5CFF-99DC-436C-A057-EC75DC182C72}"/>
    <cellStyle name="Nota 2 6 2 5 2 2 3 3" xfId="28963" xr:uid="{22562947-08F0-47A4-A374-5D50B9AEC94F}"/>
    <cellStyle name="Nota 2 6 2 5 2 2 4" xfId="12613" xr:uid="{428952F7-8FFB-49A4-A80A-FB2ADB6A8EE2}"/>
    <cellStyle name="Nota 2 6 2 5 2 2 4 2" xfId="41570" xr:uid="{A966E6A7-272A-49D7-91EE-4843D61287C5}"/>
    <cellStyle name="Nota 2 6 2 5 2 2 5" xfId="28522" xr:uid="{92A898E7-7451-4F44-9A2C-3B13964BFF9C}"/>
    <cellStyle name="Nota 2 6 2 5 2 3" xfId="12614" xr:uid="{AC29CCB9-61BB-4889-9C01-00A37EA49154}"/>
    <cellStyle name="Nota 2 6 2 5 2 3 2" xfId="12615" xr:uid="{0D032F49-F264-4BE7-9036-339045A6A7A2}"/>
    <cellStyle name="Nota 2 6 2 5 2 3 2 2" xfId="39485" xr:uid="{0CE3EAD5-F0A9-437D-A988-5EDF750C0DE7}"/>
    <cellStyle name="Nota 2 6 2 5 2 3 3" xfId="28079" xr:uid="{8A471F90-C87F-46B4-88B8-C89B8307ED71}"/>
    <cellStyle name="Nota 2 6 2 5 2 4" xfId="12616" xr:uid="{31CC7C1D-9478-49BD-8456-DE63FC35B380}"/>
    <cellStyle name="Nota 2 6 2 5 2 4 2" xfId="12617" xr:uid="{497D5F2A-1168-4AA7-BF27-306786165E61}"/>
    <cellStyle name="Nota 2 6 2 5 2 4 2 2" xfId="41571" xr:uid="{CEEF8E74-364F-4484-B9AD-6343457B795F}"/>
    <cellStyle name="Nota 2 6 2 5 2 4 3" xfId="45195" xr:uid="{AD3DD453-382D-4C63-B2A6-242AFAB4ECB8}"/>
    <cellStyle name="Nota 2 6 2 5 2 5" xfId="12618" xr:uid="{D14F5FE0-96BC-40C6-AE04-B7AFFED5AEA4}"/>
    <cellStyle name="Nota 2 6 2 5 2 5 2" xfId="45317" xr:uid="{412C6172-1844-48AE-A526-20604934FE74}"/>
    <cellStyle name="Nota 2 6 2 5 2 6" xfId="26080" xr:uid="{B176574D-F0D7-47D2-A5D5-2B39B381A1A2}"/>
    <cellStyle name="Nota 2 6 2 5 3" xfId="12619" xr:uid="{BE20E77A-0E62-498E-BCA8-543A769DBDCB}"/>
    <cellStyle name="Nota 2 6 2 5 3 2" xfId="12620" xr:uid="{446C173B-5506-4045-8D1C-3D40AAAB79CE}"/>
    <cellStyle name="Nota 2 6 2 5 3 2 2" xfId="12621" xr:uid="{50E6F145-4F9B-4A68-B612-A1630B36FDFC}"/>
    <cellStyle name="Nota 2 6 2 5 3 2 2 2" xfId="38432" xr:uid="{427B9573-68C2-410F-9185-D965B4F93ED3}"/>
    <cellStyle name="Nota 2 6 2 5 3 2 3" xfId="34395" xr:uid="{D8A97BC6-4553-4390-92FC-33B56EF49772}"/>
    <cellStyle name="Nota 2 6 2 5 3 3" xfId="12622" xr:uid="{D1F6D863-0F92-4B86-8F49-B12FF9B676E1}"/>
    <cellStyle name="Nota 2 6 2 5 3 3 2" xfId="12623" xr:uid="{E66F5F8C-2AE8-4AD8-9420-27C8E9F04854}"/>
    <cellStyle name="Nota 2 6 2 5 3 3 2 2" xfId="45964" xr:uid="{7675AB83-9614-483B-A2C4-67B75A9CC21D}"/>
    <cellStyle name="Nota 2 6 2 5 3 3 3" xfId="27064" xr:uid="{CA9AF15A-58F3-4E1B-A1DB-CD121380BFA8}"/>
    <cellStyle name="Nota 2 6 2 5 3 4" xfId="12624" xr:uid="{DDF055C6-BAB2-4D02-A5B5-67C121004158}"/>
    <cellStyle name="Nota 2 6 2 5 3 4 2" xfId="46243" xr:uid="{AD81BEE9-465E-4134-9B7B-155BCA407458}"/>
    <cellStyle name="Nota 2 6 2 5 3 5" xfId="25508" xr:uid="{785A6E00-0461-4834-8045-D8FD64507B70}"/>
    <cellStyle name="Nota 2 6 2 5 4" xfId="12625" xr:uid="{BED52DB3-19EC-498E-9D6C-6D1254FA25C9}"/>
    <cellStyle name="Nota 2 6 2 5 4 2" xfId="12626" xr:uid="{9F6C689B-8EF4-49C3-B7E4-7341C2A1C383}"/>
    <cellStyle name="Nota 2 6 2 5 4 2 2" xfId="38707" xr:uid="{23BB4F1E-45FC-411B-89FB-7D74E1B32E7A}"/>
    <cellStyle name="Nota 2 6 2 5 4 3" xfId="48336" xr:uid="{4B622DD8-4457-4C91-B690-5CC6D9B0BCC6}"/>
    <cellStyle name="Nota 2 6 2 5 5" xfId="12627" xr:uid="{A6F4BCE3-CD45-4D78-A01B-56AB26D7BAB3}"/>
    <cellStyle name="Nota 2 6 2 5 5 2" xfId="12628" xr:uid="{96A8F8A5-4C03-4016-B704-5B2187EB4F48}"/>
    <cellStyle name="Nota 2 6 2 5 5 2 2" xfId="41572" xr:uid="{2C77C223-8446-47CC-A3B7-96CFDB0300EB}"/>
    <cellStyle name="Nota 2 6 2 5 5 3" xfId="36463" xr:uid="{F0C98EC4-1B7B-40D8-B6AC-F14581599CD2}"/>
    <cellStyle name="Nota 2 6 2 5 6" xfId="12629" xr:uid="{8049D12A-705B-473A-9750-55F5E0E9FD71}"/>
    <cellStyle name="Nota 2 6 2 5 6 2" xfId="41573" xr:uid="{A0532BED-C5E3-4424-B896-F645EBC598BE}"/>
    <cellStyle name="Nota 2 6 2 5 7" xfId="31727" xr:uid="{C133F1E9-9AC7-4DF8-B059-9E37DD5AA5A2}"/>
    <cellStyle name="Nota 2 6 2 6" xfId="1623" xr:uid="{FBE62BCB-2867-48B7-AF43-FB4368481D8B}"/>
    <cellStyle name="Nota 2 6 2 6 2" xfId="2608" xr:uid="{9DC8E0EF-3D9D-44D4-8F2C-6E4FE021AF3E}"/>
    <cellStyle name="Nota 2 6 2 6 2 2" xfId="12630" xr:uid="{58A61138-8913-4CD5-8B3A-0AA5A22FCD39}"/>
    <cellStyle name="Nota 2 6 2 6 2 2 2" xfId="12631" xr:uid="{BC3DCC53-C231-4966-A99C-CB34A386E7AF}"/>
    <cellStyle name="Nota 2 6 2 6 2 2 2 2" xfId="12632" xr:uid="{C4D26D8A-D84A-409D-8CFF-68B2E02077C3}"/>
    <cellStyle name="Nota 2 6 2 6 2 2 2 2 2" xfId="37669" xr:uid="{D2D022FE-0472-4982-9728-CC7D9F45045F}"/>
    <cellStyle name="Nota 2 6 2 6 2 2 2 3" xfId="33460" xr:uid="{C95AEC9E-B4BF-4B48-AE48-71C49753E7A8}"/>
    <cellStyle name="Nota 2 6 2 6 2 2 3" xfId="12633" xr:uid="{9E166F79-788F-45F6-890A-1CB57B105C0A}"/>
    <cellStyle name="Nota 2 6 2 6 2 2 3 2" xfId="12634" xr:uid="{B34642EA-F2D4-46C2-AE0F-7F56F0A6C113}"/>
    <cellStyle name="Nota 2 6 2 6 2 2 3 2 2" xfId="41574" xr:uid="{B4A957B0-4CF7-43A5-A84A-66AD7BB315F0}"/>
    <cellStyle name="Nota 2 6 2 6 2 2 3 3" xfId="34390" xr:uid="{C4651402-978E-4D19-8C17-538AC61D49B9}"/>
    <cellStyle name="Nota 2 6 2 6 2 2 4" xfId="12635" xr:uid="{F2BDE93E-97D9-4C2C-B98B-F1EFE6DF0A31}"/>
    <cellStyle name="Nota 2 6 2 6 2 2 4 2" xfId="41575" xr:uid="{4A31B9A6-405E-4869-9C01-48C611F544A0}"/>
    <cellStyle name="Nota 2 6 2 6 2 2 5" xfId="44942" xr:uid="{9B389013-D4E0-413F-BAE6-2DEA7D77C287}"/>
    <cellStyle name="Nota 2 6 2 6 2 3" xfId="12636" xr:uid="{0A2C74EF-A610-428A-BE48-B876D3204E17}"/>
    <cellStyle name="Nota 2 6 2 6 2 3 2" xfId="12637" xr:uid="{399F3E43-AE6B-40CC-83AF-B34DBB0A2155}"/>
    <cellStyle name="Nota 2 6 2 6 2 3 2 2" xfId="39390" xr:uid="{07053E21-B370-4720-9E28-106EA366DA90}"/>
    <cellStyle name="Nota 2 6 2 6 2 3 3" xfId="47233" xr:uid="{1EB3B9A0-1452-4AF0-B4D5-B1D9577B8C05}"/>
    <cellStyle name="Nota 2 6 2 6 2 4" xfId="12638" xr:uid="{D33237BC-20B9-4111-86F5-DB9F2FE4C48D}"/>
    <cellStyle name="Nota 2 6 2 6 2 4 2" xfId="12639" xr:uid="{FE7AFEA3-D7B0-4BC7-B0C1-890FB9240719}"/>
    <cellStyle name="Nota 2 6 2 6 2 4 2 2" xfId="41576" xr:uid="{F9506F53-2C1F-4747-965F-F216643E9AE7}"/>
    <cellStyle name="Nota 2 6 2 6 2 4 3" xfId="26737" xr:uid="{AF44A9AD-FD20-499E-92C0-19458B82846D}"/>
    <cellStyle name="Nota 2 6 2 6 2 5" xfId="12640" xr:uid="{C3B4F3E6-E3E5-4A80-BCBE-801CCE611A4D}"/>
    <cellStyle name="Nota 2 6 2 6 2 5 2" xfId="41577" xr:uid="{E873D3A0-B2D3-4B09-9BF4-04877A124E80}"/>
    <cellStyle name="Nota 2 6 2 6 2 6" xfId="32270" xr:uid="{DCE67A43-A191-4066-A3E3-EF78E0F07805}"/>
    <cellStyle name="Nota 2 6 2 6 3" xfId="12641" xr:uid="{87E61830-B669-4FF5-B399-43501CC066B8}"/>
    <cellStyle name="Nota 2 6 2 6 3 2" xfId="12642" xr:uid="{0F8D079C-FA57-45DF-B719-CF828E771FB0}"/>
    <cellStyle name="Nota 2 6 2 6 3 2 2" xfId="12643" xr:uid="{267A73C2-E5EF-4B99-8734-F4E50C780379}"/>
    <cellStyle name="Nota 2 6 2 6 3 2 2 2" xfId="37600" xr:uid="{01BFFBA4-6E43-4320-9347-EEB9574E2197}"/>
    <cellStyle name="Nota 2 6 2 6 3 2 3" xfId="33396" xr:uid="{3ECC8A5B-0260-466F-B533-A359A8481B4C}"/>
    <cellStyle name="Nota 2 6 2 6 3 3" xfId="12644" xr:uid="{D8BBA541-4507-4DA8-A9B6-7CEDF11B4AA7}"/>
    <cellStyle name="Nota 2 6 2 6 3 3 2" xfId="12645" xr:uid="{55AC162C-5B38-4C46-9F2F-1E5448A4B839}"/>
    <cellStyle name="Nota 2 6 2 6 3 3 2 2" xfId="47676" xr:uid="{76DDD117-3680-4845-881D-D6443D402678}"/>
    <cellStyle name="Nota 2 6 2 6 3 3 3" xfId="46096" xr:uid="{C66BBBC3-9736-44C2-A595-4E0B2C3C7E35}"/>
    <cellStyle name="Nota 2 6 2 6 3 4" xfId="12646" xr:uid="{41E4D894-CF5E-4122-A797-44E2BFE9D05D}"/>
    <cellStyle name="Nota 2 6 2 6 3 4 2" xfId="31325" xr:uid="{FC769A5F-C90A-433B-80D6-1B94E8E94F3F}"/>
    <cellStyle name="Nota 2 6 2 6 3 5" xfId="28812" xr:uid="{70BD6BF8-140D-4933-8C79-9B877B4C1E05}"/>
    <cellStyle name="Nota 2 6 2 6 4" xfId="12647" xr:uid="{FE6FB2B0-08F5-40C8-BB2D-BF1DD78725B0}"/>
    <cellStyle name="Nota 2 6 2 6 4 2" xfId="12648" xr:uid="{A4EB0731-E239-4D88-8085-DA3707DB7A6C}"/>
    <cellStyle name="Nota 2 6 2 6 4 2 2" xfId="48029" xr:uid="{372B1E5A-69A5-4E34-9BF0-42748F44B606}"/>
    <cellStyle name="Nota 2 6 2 6 4 3" xfId="34737" xr:uid="{41C6CEC0-CE79-4AF1-9EB6-86E3A7D66D57}"/>
    <cellStyle name="Nota 2 6 2 6 5" xfId="12649" xr:uid="{7DCF701A-7768-4F7A-AE41-185188131DAE}"/>
    <cellStyle name="Nota 2 6 2 6 5 2" xfId="12650" xr:uid="{C46EF708-1ABF-4175-B998-0098650CD239}"/>
    <cellStyle name="Nota 2 6 2 6 5 2 2" xfId="26505" xr:uid="{49720A37-0B82-460D-BF40-C71FB6F9B01C}"/>
    <cellStyle name="Nota 2 6 2 6 5 3" xfId="36472" xr:uid="{1D233067-3A33-4C6F-A70A-EE49CBED7BE8}"/>
    <cellStyle name="Nota 2 6 2 6 6" xfId="12651" xr:uid="{1888C27E-132A-4220-AE9C-FBCEDC4F3308}"/>
    <cellStyle name="Nota 2 6 2 6 6 2" xfId="44264" xr:uid="{B9C715E5-7E34-4B54-9F86-C43F068732A1}"/>
    <cellStyle name="Nota 2 6 2 6 7" xfId="31830" xr:uid="{570F9FDE-7172-4198-823E-F754A84B1FD5}"/>
    <cellStyle name="Nota 2 6 2 7" xfId="1884" xr:uid="{ACE55AE4-EE2E-4982-8354-F5D0937839A6}"/>
    <cellStyle name="Nota 2 6 2 7 2" xfId="12652" xr:uid="{4CCF8D85-A0E0-4030-B1A5-E2020F67C19D}"/>
    <cellStyle name="Nota 2 6 2 7 2 2" xfId="12653" xr:uid="{33678E9C-8992-42C4-829F-AB895FAF65B7}"/>
    <cellStyle name="Nota 2 6 2 7 2 2 2" xfId="12654" xr:uid="{A03776CE-3431-4CCB-9EA0-BBA6047C9803}"/>
    <cellStyle name="Nota 2 6 2 7 2 2 2 2" xfId="37956" xr:uid="{0FF071E8-F2D4-4F8F-AD3A-BF112A65247B}"/>
    <cellStyle name="Nota 2 6 2 7 2 2 3" xfId="47628" xr:uid="{8668B205-0369-479E-B5FD-34DF85EF3F96}"/>
    <cellStyle name="Nota 2 6 2 7 2 3" xfId="12655" xr:uid="{5B271A25-BBC1-4467-8A8E-22D8A296ADD5}"/>
    <cellStyle name="Nota 2 6 2 7 2 3 2" xfId="12656" xr:uid="{40CF90C4-74AA-44C9-B409-4EDA185A5051}"/>
    <cellStyle name="Nota 2 6 2 7 2 3 2 2" xfId="44457" xr:uid="{B84DA93B-A894-4746-9B19-DD5A7C86E9F5}"/>
    <cellStyle name="Nota 2 6 2 7 2 3 3" xfId="35791" xr:uid="{6DE08EE0-3ADA-4DBB-912F-CDA2A4C20BB6}"/>
    <cellStyle name="Nota 2 6 2 7 2 4" xfId="12657" xr:uid="{CF73EE54-DE69-4834-861D-5168584A8EEE}"/>
    <cellStyle name="Nota 2 6 2 7 2 4 2" xfId="41578" xr:uid="{82CD52E6-5688-4926-A189-4997DA3F5173}"/>
    <cellStyle name="Nota 2 6 2 7 2 5" xfId="31229" xr:uid="{C51A1F88-23E6-4181-A2AE-19772033FD6F}"/>
    <cellStyle name="Nota 2 6 2 7 3" xfId="12658" xr:uid="{C9897728-047C-4438-AD6E-1D00260F7814}"/>
    <cellStyle name="Nota 2 6 2 7 3 2" xfId="12659" xr:uid="{95ECBB63-E4BA-44E2-9CE3-08E014CF0C33}"/>
    <cellStyle name="Nota 2 6 2 7 3 2 2" xfId="38897" xr:uid="{57506138-23DB-4A6A-9C89-FEAAD8FDCF65}"/>
    <cellStyle name="Nota 2 6 2 7 3 3" xfId="29766" xr:uid="{DC1250D1-6423-421D-A546-05F64ABC0183}"/>
    <cellStyle name="Nota 2 6 2 7 4" xfId="12660" xr:uid="{4699B35F-FDEE-4318-B6EB-18DBA60B5EEF}"/>
    <cellStyle name="Nota 2 6 2 7 4 2" xfId="12661" xr:uid="{980EABCF-DBAC-4F8F-90B7-E878E2FD5261}"/>
    <cellStyle name="Nota 2 6 2 7 4 2 2" xfId="27681" xr:uid="{1F43DCAC-A257-4D7D-B5E4-15734538F19B}"/>
    <cellStyle name="Nota 2 6 2 7 4 3" xfId="47140" xr:uid="{E9AA0099-944C-47C5-B124-9F238F30DACD}"/>
    <cellStyle name="Nota 2 6 2 7 5" xfId="12662" xr:uid="{155913F9-75ED-4B09-BF15-060532A45645}"/>
    <cellStyle name="Nota 2 6 2 7 5 2" xfId="41579" xr:uid="{CEFE65BA-811A-4E2F-B894-29FF01CABBCC}"/>
    <cellStyle name="Nota 2 6 2 7 6" xfId="28371" xr:uid="{AB7C61B4-18EE-4DED-94F8-ED03A0C9C029}"/>
    <cellStyle name="Nota 2 6 2 8" xfId="12663" xr:uid="{D5F7A037-6589-482E-B3E5-18636495CF98}"/>
    <cellStyle name="Nota 2 6 2 8 2" xfId="12664" xr:uid="{591377AC-670F-4E68-8E3B-22087D2B4523}"/>
    <cellStyle name="Nota 2 6 2 8 2 2" xfId="38597" xr:uid="{95491550-3265-4BFC-953D-B963443AA91E}"/>
    <cellStyle name="Nota 2 6 2 8 3" xfId="34599" xr:uid="{843231D2-7845-4F5E-BB26-ACF182563E78}"/>
    <cellStyle name="Nota 2 6 2 9" xfId="12665" xr:uid="{366E3F93-1C88-47EA-81AC-0B87D97724C2}"/>
    <cellStyle name="Nota 2 6 2 9 2" xfId="12666" xr:uid="{5CAA5C54-42D7-4C21-BA6E-0C7D1A65E0B8}"/>
    <cellStyle name="Nota 2 6 2 9 2 2" xfId="44682" xr:uid="{22BFC6BB-FC3E-403B-8267-7F2919194BB2}"/>
    <cellStyle name="Nota 2 6 2 9 3" xfId="31385" xr:uid="{FC7CE8BA-2AEB-49EF-8B3B-B2D9BC1E1360}"/>
    <cellStyle name="Nota 2 6 3" xfId="944" xr:uid="{1B817E12-7BFF-4C2E-9FAF-C1A02641549F}"/>
    <cellStyle name="Nota 2 6 3 2" xfId="1453" xr:uid="{7522A48B-AC58-423F-B452-DF68516B0CB8}"/>
    <cellStyle name="Nota 2 6 3 2 2" xfId="2444" xr:uid="{D21398DB-9C50-49D2-A73B-E21A6775301D}"/>
    <cellStyle name="Nota 2 6 3 2 2 2" xfId="12667" xr:uid="{E2374130-CDAF-4A15-BE9D-CFE0F10B3E50}"/>
    <cellStyle name="Nota 2 6 3 2 2 2 2" xfId="12668" xr:uid="{7CBD2F93-DD12-4C00-B090-3018968DC456}"/>
    <cellStyle name="Nota 2 6 3 2 2 2 2 2" xfId="12669" xr:uid="{0BC8905B-F0AA-41B9-A09F-6C13632684CF}"/>
    <cellStyle name="Nota 2 6 3 2 2 2 2 2 2" xfId="38224" xr:uid="{22AB92C4-ACB8-48A8-BAB0-66DB5D8B8A6C}"/>
    <cellStyle name="Nota 2 6 3 2 2 2 2 3" xfId="34143" xr:uid="{2347338A-8125-4412-94F0-4EB4359B2649}"/>
    <cellStyle name="Nota 2 6 3 2 2 2 3" xfId="12670" xr:uid="{9EF0F184-228E-4F9E-BBD0-5E7E6B1C8A0B}"/>
    <cellStyle name="Nota 2 6 3 2 2 2 3 2" xfId="12671" xr:uid="{87328D0E-EC19-4778-8375-9FCFB42855D6}"/>
    <cellStyle name="Nota 2 6 3 2 2 2 3 2 2" xfId="29564" xr:uid="{FA369171-12C9-459D-B036-DDB056AF9A89}"/>
    <cellStyle name="Nota 2 6 3 2 2 2 3 3" xfId="45499" xr:uid="{819CC9A9-C927-459A-B38D-639270DF73F0}"/>
    <cellStyle name="Nota 2 6 3 2 2 2 4" xfId="12672" xr:uid="{878E3EF3-58F9-42FF-8358-575CCA4499C8}"/>
    <cellStyle name="Nota 2 6 3 2 2 2 4 2" xfId="41580" xr:uid="{B757AC56-A863-4C85-BE61-3C787E14EB1A}"/>
    <cellStyle name="Nota 2 6 3 2 2 2 5" xfId="28117" xr:uid="{2B0DD096-F1F8-4A1F-97FD-F5642710DADB}"/>
    <cellStyle name="Nota 2 6 3 2 2 3" xfId="12673" xr:uid="{9C9411B7-10F8-48E6-9F15-150BEA7E0C22}"/>
    <cellStyle name="Nota 2 6 3 2 2 3 2" xfId="12674" xr:uid="{4B9CB0E2-BB78-4E27-BD99-71F1060E23F7}"/>
    <cellStyle name="Nota 2 6 3 2 2 3 2 2" xfId="39616" xr:uid="{563E6EA9-5A02-479F-96A7-430E06944FAF}"/>
    <cellStyle name="Nota 2 6 3 2 2 3 3" xfId="48296" xr:uid="{53A2BAAA-0A5A-447D-9A27-46E8C70C1EF2}"/>
    <cellStyle name="Nota 2 6 3 2 2 4" xfId="12675" xr:uid="{1CBE8DD1-F222-4A3D-9F2C-CDF8C0634D97}"/>
    <cellStyle name="Nota 2 6 3 2 2 4 2" xfId="12676" xr:uid="{1A70EBEE-5675-4C7E-96E2-1DB4571883D2}"/>
    <cellStyle name="Nota 2 6 3 2 2 4 2 2" xfId="47393" xr:uid="{DFB92661-F439-41A7-9CC1-44CE9A12E61F}"/>
    <cellStyle name="Nota 2 6 3 2 2 4 3" xfId="27264" xr:uid="{D2295528-20B1-4CFF-AF49-C6F425237398}"/>
    <cellStyle name="Nota 2 6 3 2 2 5" xfId="12677" xr:uid="{1B4E3AC3-8F1E-4285-9BA2-89E5AC499BC6}"/>
    <cellStyle name="Nota 2 6 3 2 2 5 2" xfId="41581" xr:uid="{4009A556-A549-49E9-A068-9BBC7C2C13B2}"/>
    <cellStyle name="Nota 2 6 3 2 2 6" xfId="49298" xr:uid="{553C9B12-CEDD-4652-8B39-4C05230A9A17}"/>
    <cellStyle name="Nota 2 6 3 2 3" xfId="12678" xr:uid="{BB00921A-BA9F-453C-A984-514D88756927}"/>
    <cellStyle name="Nota 2 6 3 2 3 2" xfId="12679" xr:uid="{607362C5-A984-4553-9CE6-79B1A65D6B43}"/>
    <cellStyle name="Nota 2 6 3 2 3 2 2" xfId="12680" xr:uid="{0184A5DD-5C32-43F7-935E-3DC688EFE98B}"/>
    <cellStyle name="Nota 2 6 3 2 3 2 2 2" xfId="38692" xr:uid="{7A0525E5-D22A-4FCB-A58D-1A6AE315C365}"/>
    <cellStyle name="Nota 2 6 3 2 3 2 3" xfId="47367" xr:uid="{6996CBCF-762C-4686-BDE2-D3727137C7FC}"/>
    <cellStyle name="Nota 2 6 3 2 3 3" xfId="12681" xr:uid="{811447AA-D709-4D53-BEA9-499EF990A6A4}"/>
    <cellStyle name="Nota 2 6 3 2 3 3 2" xfId="12682" xr:uid="{EFE6FC8C-F512-4800-B885-32E9D237A37C}"/>
    <cellStyle name="Nota 2 6 3 2 3 3 2 2" xfId="41582" xr:uid="{94E61C93-C28D-4EE6-AFEF-2D2AD664D474}"/>
    <cellStyle name="Nota 2 6 3 2 3 3 3" xfId="48367" xr:uid="{61BFC460-12D2-4EC6-BF6A-CEED95C0B750}"/>
    <cellStyle name="Nota 2 6 3 2 3 4" xfId="12683" xr:uid="{9EC3B0A2-BA2B-480E-BCCD-F668DF1A58AF}"/>
    <cellStyle name="Nota 2 6 3 2 3 4 2" xfId="48976" xr:uid="{A781E436-EDD6-4344-A2E2-574580F611F6}"/>
    <cellStyle name="Nota 2 6 3 2 3 5" xfId="32727" xr:uid="{918FCEC7-9E3B-4B7C-9BEC-B56D734B4ADE}"/>
    <cellStyle name="Nota 2 6 3 2 4" xfId="12684" xr:uid="{BCEAF2E6-9943-43E8-BD30-76E2BC2532BC}"/>
    <cellStyle name="Nota 2 6 3 2 4 2" xfId="12685" xr:uid="{09D66D7B-DD57-48AB-890A-64A13C2DBCE3}"/>
    <cellStyle name="Nota 2 6 3 2 4 2 2" xfId="38238" xr:uid="{F4EE3AD0-65D1-41A1-A94E-F0FF4EB1FE25}"/>
    <cellStyle name="Nota 2 6 3 2 4 3" xfId="34158" xr:uid="{18CD2390-58EE-415C-90BF-D0C8C0C1D9DA}"/>
    <cellStyle name="Nota 2 6 3 2 5" xfId="12686" xr:uid="{5E3806F9-9FA0-45CC-A302-75735BE18DD4}"/>
    <cellStyle name="Nota 2 6 3 2 5 2" xfId="12687" xr:uid="{66C161DB-D32F-4468-96A1-D63F507A652D}"/>
    <cellStyle name="Nota 2 6 3 2 5 2 2" xfId="49233" xr:uid="{FA7D7724-ECD7-4597-B2FD-1FB2123568E5}"/>
    <cellStyle name="Nota 2 6 3 2 5 3" xfId="45863" xr:uid="{74E44AE4-79BE-4D5B-8FB8-06E79E0973B5}"/>
    <cellStyle name="Nota 2 6 3 2 6" xfId="12688" xr:uid="{0546D6AF-BB5F-473A-BDF7-2BA354FA8817}"/>
    <cellStyle name="Nota 2 6 3 2 6 2" xfId="49234" xr:uid="{14B1A0A6-A031-4C7D-A4D6-1B1E8675A6DC}"/>
    <cellStyle name="Nota 2 6 3 2 7" xfId="31769" xr:uid="{CC39B6BF-1853-4AAA-862E-55D65AC22547}"/>
    <cellStyle name="Nota 2 6 3 3" xfId="1715" xr:uid="{A6916326-7123-4DC8-9FD7-F168239F4B99}"/>
    <cellStyle name="Nota 2 6 3 3 2" xfId="2700" xr:uid="{136EF422-D607-4FC3-B31A-3B01ECF31BA2}"/>
    <cellStyle name="Nota 2 6 3 3 2 2" xfId="12689" xr:uid="{CAECF728-FB2A-450F-876F-BFED1242B864}"/>
    <cellStyle name="Nota 2 6 3 3 2 2 2" xfId="12690" xr:uid="{AC78BB92-01D7-4F7D-BE52-5580BE73E9E9}"/>
    <cellStyle name="Nota 2 6 3 3 2 2 2 2" xfId="12691" xr:uid="{F37006A5-A1F6-4C29-80A2-F27AC0BF7EED}"/>
    <cellStyle name="Nota 2 6 3 3 2 2 2 2 2" xfId="47886" xr:uid="{6C29F219-6EAE-42C4-B2F1-5D4CF7747BAD}"/>
    <cellStyle name="Nota 2 6 3 3 2 2 2 3" xfId="31096" xr:uid="{3B379DF7-5692-4CBB-86DF-46BE14EE3384}"/>
    <cellStyle name="Nota 2 6 3 3 2 2 3" xfId="12692" xr:uid="{8EC27609-F8F8-4BC3-8FAD-4037BFB55007}"/>
    <cellStyle name="Nota 2 6 3 3 2 2 3 2" xfId="12693" xr:uid="{1AF28C7E-68DD-4B89-B42E-0B31FAF8025F}"/>
    <cellStyle name="Nota 2 6 3 3 2 2 3 2 2" xfId="49087" xr:uid="{02BF8997-F4D7-4EE8-8E5E-177B0CD9D040}"/>
    <cellStyle name="Nota 2 6 3 3 2 2 3 3" xfId="34147" xr:uid="{F4657617-A097-4EBC-96FA-851B13C83062}"/>
    <cellStyle name="Nota 2 6 3 3 2 2 4" xfId="12694" xr:uid="{56F50DE9-DE20-4478-937C-66003C074FC3}"/>
    <cellStyle name="Nota 2 6 3 3 2 2 4 2" xfId="49235" xr:uid="{1779567C-8C73-421A-AA25-4C8F11E51025}"/>
    <cellStyle name="Nota 2 6 3 3 2 2 5" xfId="48385" xr:uid="{70AC0EA0-7B82-4122-870D-AA19D71953D5}"/>
    <cellStyle name="Nota 2 6 3 3 2 3" xfId="12695" xr:uid="{AF351A97-25E4-432A-828F-F3FA959F3D57}"/>
    <cellStyle name="Nota 2 6 3 3 2 3 2" xfId="12696" xr:uid="{2637A461-0A09-4243-A890-62BE5F022237}"/>
    <cellStyle name="Nota 2 6 3 3 2 3 2 2" xfId="29492" xr:uid="{18965D89-F3EC-4AB4-89FD-71CFFC5EC232}"/>
    <cellStyle name="Nota 2 6 3 3 2 3 3" xfId="33892" xr:uid="{3B2759AD-8FC4-4651-8F96-7E8F4D2A0619}"/>
    <cellStyle name="Nota 2 6 3 3 2 4" xfId="12697" xr:uid="{8CEEECE6-6BB1-4184-AB1F-C56967DCCB14}"/>
    <cellStyle name="Nota 2 6 3 3 2 4 2" xfId="12698" xr:uid="{68B2E18C-4C18-4E71-82E4-72446A0D0B54}"/>
    <cellStyle name="Nota 2 6 3 3 2 4 2 2" xfId="30384" xr:uid="{49A6731C-CED2-4D4D-9C76-164742077490}"/>
    <cellStyle name="Nota 2 6 3 3 2 4 3" xfId="27494" xr:uid="{63478A86-7883-4930-BAD9-5D3CBDA12E58}"/>
    <cellStyle name="Nota 2 6 3 3 2 5" xfId="12699" xr:uid="{A8237259-801A-445F-A629-7446C5331AE6}"/>
    <cellStyle name="Nota 2 6 3 3 2 5 2" xfId="30140" xr:uid="{EA64F925-9D56-4E53-9433-2CF1D53EDD44}"/>
    <cellStyle name="Nota 2 6 3 3 2 6" xfId="32320" xr:uid="{9F8FF63F-B220-4241-B3C0-6F6DEB1F20EF}"/>
    <cellStyle name="Nota 2 6 3 3 3" xfId="12700" xr:uid="{5CDCEEA4-73AF-4394-AFE9-DCB81A32A3F3}"/>
    <cellStyle name="Nota 2 6 3 3 3 2" xfId="12701" xr:uid="{4F6BD1F8-BDCC-411B-B356-3ECDE2A10572}"/>
    <cellStyle name="Nota 2 6 3 3 3 2 2" xfId="12702" xr:uid="{26E32BAC-08AA-46D5-B03C-6D357AF12CF0}"/>
    <cellStyle name="Nota 2 6 3 3 3 2 2 2" xfId="26967" xr:uid="{F035A56A-515D-46D0-A3CF-D2462422F565}"/>
    <cellStyle name="Nota 2 6 3 3 3 2 3" xfId="35710" xr:uid="{9F3D257B-1A68-47B7-A25C-E392EDAA1F3E}"/>
    <cellStyle name="Nota 2 6 3 3 3 3" xfId="12703" xr:uid="{405BB568-B849-41BF-8A21-BEAF3ED0C500}"/>
    <cellStyle name="Nota 2 6 3 3 3 3 2" xfId="12704" xr:uid="{CAC42D1B-CD89-45B5-9902-535CF662ACD8}"/>
    <cellStyle name="Nota 2 6 3 3 3 3 2 2" xfId="31030" xr:uid="{B78641D6-E2E3-40A5-99B8-346E7447D23E}"/>
    <cellStyle name="Nota 2 6 3 3 3 3 3" xfId="27556" xr:uid="{6BF63880-1E41-4E45-984F-A027DFEDCC24}"/>
    <cellStyle name="Nota 2 6 3 3 3 4" xfId="12705" xr:uid="{23679170-9A2A-4191-8912-FF6FB4ADF690}"/>
    <cellStyle name="Nota 2 6 3 3 3 4 2" xfId="31069" xr:uid="{484C3BE0-FD8C-4081-9F49-7D766C4183EE}"/>
    <cellStyle name="Nota 2 6 3 3 3 5" xfId="27491" xr:uid="{9944921B-3E2D-41B7-A666-BCD0EF8A8C7B}"/>
    <cellStyle name="Nota 2 6 3 3 4" xfId="12706" xr:uid="{C64C3DF5-96BC-4CD8-A05C-544D19C01968}"/>
    <cellStyle name="Nota 2 6 3 3 4 2" xfId="12707" xr:uid="{939FAD21-A487-4168-AC7E-E48BA6A1E98E}"/>
    <cellStyle name="Nota 2 6 3 3 4 2 2" xfId="37963" xr:uid="{C088A0E4-BDE6-4676-B6B5-91316ED36CCE}"/>
    <cellStyle name="Nota 2 6 3 3 4 3" xfId="25633" xr:uid="{3D575DB0-CB79-4A8B-88A4-B67C9D0EEE43}"/>
    <cellStyle name="Nota 2 6 3 3 5" xfId="12708" xr:uid="{BB88BEE9-8AC7-49BF-93A3-0029DB0006F3}"/>
    <cellStyle name="Nota 2 6 3 3 5 2" xfId="12709" xr:uid="{32096B9B-0EE5-467C-A491-492115478B11}"/>
    <cellStyle name="Nota 2 6 3 3 5 2 2" xfId="45000" xr:uid="{EECC1CF3-8760-47B8-9365-37D2759C98DF}"/>
    <cellStyle name="Nota 2 6 3 3 5 3" xfId="35799" xr:uid="{2CC94925-29F3-4018-BD55-989D562CAEAE}"/>
    <cellStyle name="Nota 2 6 3 3 6" xfId="12710" xr:uid="{71EF1323-234A-4D0C-AA3E-E61671A56AF8}"/>
    <cellStyle name="Nota 2 6 3 3 6 2" xfId="30031" xr:uid="{439FC7C0-2BE4-4B59-8FE7-262E3000582C}"/>
    <cellStyle name="Nota 2 6 3 3 7" xfId="31882" xr:uid="{7DF60270-F3FA-4F50-B276-12E821EADCCB}"/>
    <cellStyle name="Nota 2 6 3 4" xfId="1992" xr:uid="{0137A737-55DE-4C55-BC9E-A3CE69CD1EA5}"/>
    <cellStyle name="Nota 2 6 3 4 2" xfId="12711" xr:uid="{8D29456F-B739-41A8-8D88-7BA015713662}"/>
    <cellStyle name="Nota 2 6 3 4 2 2" xfId="12712" xr:uid="{C4DAB6CA-1218-485B-9ECC-EEE9E3A6A478}"/>
    <cellStyle name="Nota 2 6 3 4 2 2 2" xfId="12713" xr:uid="{7D3D8446-3A59-41DE-84C3-E2CADEA21CB3}"/>
    <cellStyle name="Nota 2 6 3 4 2 2 2 2" xfId="30467" xr:uid="{BC34DA8D-CF4D-4C31-AF32-A8791B0C0846}"/>
    <cellStyle name="Nota 2 6 3 4 2 2 3" xfId="35653" xr:uid="{8B994235-BB0E-480E-A5EB-E9154A041A47}"/>
    <cellStyle name="Nota 2 6 3 4 2 3" xfId="12714" xr:uid="{8B87A559-31C2-4E02-8782-E2094B1FA8EB}"/>
    <cellStyle name="Nota 2 6 3 4 2 3 2" xfId="12715" xr:uid="{834DF877-6FF5-4910-845C-65167BCF05AA}"/>
    <cellStyle name="Nota 2 6 3 4 2 3 2 2" xfId="45652" xr:uid="{373C01A4-248E-45F1-8781-41F694F8A9AE}"/>
    <cellStyle name="Nota 2 6 3 4 2 3 3" xfId="37344" xr:uid="{E80D78E3-D0CD-4F92-83B2-86E1CB9BE0D2}"/>
    <cellStyle name="Nota 2 6 3 4 2 4" xfId="12716" xr:uid="{17E8406D-4497-4FCE-845D-0832D6EE8EBB}"/>
    <cellStyle name="Nota 2 6 3 4 2 4 2" xfId="48972" xr:uid="{EA440002-36EE-467D-895B-F066A9F16358}"/>
    <cellStyle name="Nota 2 6 3 4 2 5" xfId="33012" xr:uid="{D3EDC051-34FF-45DC-9A95-5377EE616D49}"/>
    <cellStyle name="Nota 2 6 3 4 3" xfId="12717" xr:uid="{0E86971B-87E5-43A3-89F3-9E471BC49CD3}"/>
    <cellStyle name="Nota 2 6 3 4 3 2" xfId="12718" xr:uid="{40AFA1EC-5786-419C-9742-368C4E894C1C}"/>
    <cellStyle name="Nota 2 6 3 4 3 2 2" xfId="45473" xr:uid="{0D2D3304-6E97-45F0-87AE-CCCE48E4EFB9}"/>
    <cellStyle name="Nota 2 6 3 4 3 3" xfId="45319" xr:uid="{E3578E5F-9E63-4838-BC09-CD5442BF5C5A}"/>
    <cellStyle name="Nota 2 6 3 4 4" xfId="12719" xr:uid="{31FFBB39-00E0-4CC9-B426-76794DB66FF6}"/>
    <cellStyle name="Nota 2 6 3 4 4 2" xfId="12720" xr:uid="{C12C17A3-87AF-4FD7-9706-BD55F74E60C9}"/>
    <cellStyle name="Nota 2 6 3 4 4 2 2" xfId="48807" xr:uid="{BA131CA8-80D2-4962-8EDC-5F77BCF10BC3}"/>
    <cellStyle name="Nota 2 6 3 4 4 3" xfId="36688" xr:uid="{FC1F1E10-AFBC-4668-824B-5E1AC4FD0A46}"/>
    <cellStyle name="Nota 2 6 3 4 5" xfId="12721" xr:uid="{8F533956-B7E7-4D6A-BBAA-C94B90B292D0}"/>
    <cellStyle name="Nota 2 6 3 4 5 2" xfId="29907" xr:uid="{40E89A3B-BBD4-4278-A0FB-966549C730C8}"/>
    <cellStyle name="Nota 2 6 3 4 6" xfId="32105" xr:uid="{5B4B7D8C-132E-4C0A-B8CD-8A769E917E3F}"/>
    <cellStyle name="Nota 2 6 3 5" xfId="12722" xr:uid="{46F66D6F-E479-4791-8AAB-658E1AEBCEB4}"/>
    <cellStyle name="Nota 2 6 3 5 2" xfId="12723" xr:uid="{5A927408-8B6E-4565-8784-3D4DE71687DD}"/>
    <cellStyle name="Nota 2 6 3 5 2 2" xfId="12724" xr:uid="{ED04E3E1-DFAB-48A0-ACE5-C93118C9F946}"/>
    <cellStyle name="Nota 2 6 3 5 2 2 2" xfId="38126" xr:uid="{85ED3580-E540-488D-830A-F15757651DEE}"/>
    <cellStyle name="Nota 2 6 3 5 2 3" xfId="34010" xr:uid="{0A183176-2929-41C8-BEB9-6469BFFF4359}"/>
    <cellStyle name="Nota 2 6 3 5 3" xfId="12725" xr:uid="{F227FB88-D75A-454C-811E-61DC6DAF96EE}"/>
    <cellStyle name="Nota 2 6 3 5 3 2" xfId="12726" xr:uid="{4A96A4C2-6374-43F0-98D3-8E17FAAE0C04}"/>
    <cellStyle name="Nota 2 6 3 5 3 2 2" xfId="45480" xr:uid="{CC1C64DB-238E-4340-A147-322BEE5CF522}"/>
    <cellStyle name="Nota 2 6 3 5 3 3" xfId="26084" xr:uid="{450BAB71-A783-4870-8B06-4CA4853CCF61}"/>
    <cellStyle name="Nota 2 6 3 5 4" xfId="12727" xr:uid="{0B24FC61-CBD7-46A6-B910-A66BBFB8C2E5}"/>
    <cellStyle name="Nota 2 6 3 5 4 2" xfId="29980" xr:uid="{C560DDCB-2CE7-4DB7-B641-DA2DF5857FAD}"/>
    <cellStyle name="Nota 2 6 3 5 5" xfId="43925" xr:uid="{15E59B04-4BE9-415C-BF32-4FA8F09AFC36}"/>
    <cellStyle name="Nota 2 6 3 6" xfId="12728" xr:uid="{58217A52-AA3D-4279-8C30-544A8EE04F29}"/>
    <cellStyle name="Nota 2 6 3 6 2" xfId="12729" xr:uid="{CB124BF2-7F41-430A-ACC9-E4B616A56921}"/>
    <cellStyle name="Nota 2 6 3 6 2 2" xfId="46663" xr:uid="{F9EFF10F-3153-4C81-AFEF-B1FEBAA0CBB6}"/>
    <cellStyle name="Nota 2 6 3 6 3" xfId="35561" xr:uid="{9CB481D6-259E-476D-8A66-48A1BFD17CED}"/>
    <cellStyle name="Nota 2 6 3 7" xfId="12730" xr:uid="{9889832C-7D51-4AE8-9341-9FBDEE39191F}"/>
    <cellStyle name="Nota 2 6 3 7 2" xfId="12731" xr:uid="{D6BD6CC6-03E3-4DB4-A666-29E2DFD120B4}"/>
    <cellStyle name="Nota 2 6 3 7 2 2" xfId="48853" xr:uid="{97FF2DDA-E8A8-4625-8F19-C492AB49E65B}"/>
    <cellStyle name="Nota 2 6 3 7 3" xfId="37275" xr:uid="{93EBE1B8-F25F-4C2E-A1D9-904E9459CDA2}"/>
    <cellStyle name="Nota 2 6 3 8" xfId="12732" xr:uid="{C647D209-9013-4EB3-B3CC-D749B07EF293}"/>
    <cellStyle name="Nota 2 6 3 8 2" xfId="30010" xr:uid="{5906992B-3FD4-410F-8FE2-9FBB9B34128B}"/>
    <cellStyle name="Nota 2 6 3 9" xfId="26511" xr:uid="{D464862E-ADDA-4473-9909-D52E3BE488D8}"/>
    <cellStyle name="Nota 2 6 4" xfId="971" xr:uid="{4461F154-4C6F-4DB4-8CF7-02950F4AF157}"/>
    <cellStyle name="Nota 2 6 4 2" xfId="2013" xr:uid="{D2703868-CD38-4E55-9891-8FD3142B7386}"/>
    <cellStyle name="Nota 2 6 4 2 2" xfId="12733" xr:uid="{E7BBEEA7-5A47-4351-B597-FC70E04293F8}"/>
    <cellStyle name="Nota 2 6 4 2 2 2" xfId="12734" xr:uid="{D1E4D359-23A8-4E73-B84D-CB32F99EA2DC}"/>
    <cellStyle name="Nota 2 6 4 2 2 2 2" xfId="12735" xr:uid="{459E0C24-7308-4B36-B37C-C1B3B355787A}"/>
    <cellStyle name="Nota 2 6 4 2 2 2 2 2" xfId="38320" xr:uid="{353C5FE4-7F4F-4E0F-B0E8-6C1B8B43EF28}"/>
    <cellStyle name="Nota 2 6 4 2 2 2 3" xfId="31057" xr:uid="{B676E1C0-F247-47AA-ABFE-9E1F03E1FA45}"/>
    <cellStyle name="Nota 2 6 4 2 2 3" xfId="12736" xr:uid="{9012F52A-E31B-46F0-B0EE-0283CC4FD27C}"/>
    <cellStyle name="Nota 2 6 4 2 2 3 2" xfId="12737" xr:uid="{063C362E-2554-4BBD-A27D-9B4F194B039E}"/>
    <cellStyle name="Nota 2 6 4 2 2 3 2 2" xfId="44967" xr:uid="{76C800F6-FF89-4C1C-BC9B-AFD6679DA0A9}"/>
    <cellStyle name="Nota 2 6 4 2 2 3 3" xfId="36078" xr:uid="{6010FD9E-DCB3-48C6-8811-21E205F733F2}"/>
    <cellStyle name="Nota 2 6 4 2 2 4" xfId="12738" xr:uid="{E6E2129F-CC46-4FF0-AEF8-BCE190EFE7F6}"/>
    <cellStyle name="Nota 2 6 4 2 2 4 2" xfId="44979" xr:uid="{9506601B-13AC-43A1-B456-59BFC43D0614}"/>
    <cellStyle name="Nota 2 6 4 2 2 5" xfId="31088" xr:uid="{2F72A11F-BAFB-47C8-8932-9D6562144EDB}"/>
    <cellStyle name="Nota 2 6 4 2 3" xfId="12739" xr:uid="{4C2F479E-C60E-4786-BB50-2163914B07B4}"/>
    <cellStyle name="Nota 2 6 4 2 3 2" xfId="12740" xr:uid="{011219E4-1BAB-4C12-9DC0-B0C2513FBC41}"/>
    <cellStyle name="Nota 2 6 4 2 3 2 2" xfId="48383" xr:uid="{C02D0271-0CF7-47EB-A084-0347D06A3A5A}"/>
    <cellStyle name="Nota 2 6 4 2 3 3" xfId="34089" xr:uid="{1CC88654-09C5-4FF8-AB6D-DE4013E511E3}"/>
    <cellStyle name="Nota 2 6 4 2 4" xfId="12741" xr:uid="{FD39E0C9-0EAC-402B-A269-9B646C5D411E}"/>
    <cellStyle name="Nota 2 6 4 2 4 2" xfId="12742" xr:uid="{751DFC81-8141-4700-AF52-0ED1379CA717}"/>
    <cellStyle name="Nota 2 6 4 2 4 2 2" xfId="29981" xr:uid="{9BFB307F-39E1-4CFA-8762-20CFE1EA166E}"/>
    <cellStyle name="Nota 2 6 4 2 4 3" xfId="28721" xr:uid="{5C6FCF5C-51B0-4EEB-8D4F-CEBD02D0D2A3}"/>
    <cellStyle name="Nota 2 6 4 2 5" xfId="12743" xr:uid="{31F13FD7-B3C2-4553-AF78-F7831A426CDF}"/>
    <cellStyle name="Nota 2 6 4 2 5 2" xfId="44968" xr:uid="{0515C5B8-7BC8-45DE-9554-217C78D01883}"/>
    <cellStyle name="Nota 2 6 4 2 6" xfId="32114" xr:uid="{D4333936-2C0B-4494-9480-8A8F7FCAFC16}"/>
    <cellStyle name="Nota 2 6 4 3" xfId="12744" xr:uid="{77D35D1A-129B-4402-B3C5-6A56AD3B5C91}"/>
    <cellStyle name="Nota 2 6 4 3 2" xfId="12745" xr:uid="{EC711C7D-2251-4FB6-A1C8-3FA9816F8CDF}"/>
    <cellStyle name="Nota 2 6 4 3 2 2" xfId="12746" xr:uid="{A6462BFE-B5BF-4FE0-A620-D575C9E006FF}"/>
    <cellStyle name="Nota 2 6 4 3 2 2 2" xfId="44874" xr:uid="{53FF7757-B3B5-4BD6-B228-8CC21B808804}"/>
    <cellStyle name="Nota 2 6 4 3 2 3" xfId="25393" xr:uid="{6526E8A6-A2C3-4120-A9A1-EFB6D162572D}"/>
    <cellStyle name="Nota 2 6 4 3 3" xfId="12747" xr:uid="{B1AF0065-0B24-4055-AA8F-E20C010D6A71}"/>
    <cellStyle name="Nota 2 6 4 3 3 2" xfId="12748" xr:uid="{A9D992E6-6E5C-44B3-8760-CBF958B6C317}"/>
    <cellStyle name="Nota 2 6 4 3 3 2 2" xfId="30082" xr:uid="{656AA763-1045-4259-9D7D-52A633EBF0DF}"/>
    <cellStyle name="Nota 2 6 4 3 3 3" xfId="36958" xr:uid="{BA7172EF-DC70-4AAC-BB30-A9F058CA2570}"/>
    <cellStyle name="Nota 2 6 4 3 4" xfId="12749" xr:uid="{270F08CB-F423-4BA1-9C55-9B3FE4C4A503}"/>
    <cellStyle name="Nota 2 6 4 3 4 2" xfId="44957" xr:uid="{2C54CF9D-C9A8-4EAB-902B-3B1793D96EBA}"/>
    <cellStyle name="Nota 2 6 4 3 5" xfId="30553" xr:uid="{780FDEA6-285B-41C0-9CB8-850E1DF105CF}"/>
    <cellStyle name="Nota 2 6 4 4" xfId="12750" xr:uid="{81BA47B9-A819-40D1-B7D6-79EB7518A2F1}"/>
    <cellStyle name="Nota 2 6 4 4 2" xfId="12751" xr:uid="{E6E55C08-5C83-4F98-B7A5-F2D96CF7A623}"/>
    <cellStyle name="Nota 2 6 4 4 2 2" xfId="38358" xr:uid="{B7222C7E-83D5-46AA-8979-1225A962B75C}"/>
    <cellStyle name="Nota 2 6 4 4 3" xfId="34310" xr:uid="{5DB3BCEB-B6BF-4EA4-AD72-720B076BC1E1}"/>
    <cellStyle name="Nota 2 6 4 5" xfId="12752" xr:uid="{0051AF64-07FE-4777-94DB-D73C307FEDF1}"/>
    <cellStyle name="Nota 2 6 4 5 2" xfId="12753" xr:uid="{CF80C496-F34B-4763-9A9C-2D0316F023F3}"/>
    <cellStyle name="Nota 2 6 4 5 2 2" xfId="25935" xr:uid="{30245A81-1586-40A2-AB00-5FE8A1A5D3C8}"/>
    <cellStyle name="Nota 2 6 4 5 3" xfId="36106" xr:uid="{AD732DEC-6EB8-4A80-A878-B6B3CC2A1A4D}"/>
    <cellStyle name="Nota 2 6 4 6" xfId="12754" xr:uid="{BCB87850-5132-4725-BCE5-BE4CA1C513FB}"/>
    <cellStyle name="Nota 2 6 4 6 2" xfId="30081" xr:uid="{C1FCE0A2-5F7C-48A8-905F-EF3C8BF728B1}"/>
    <cellStyle name="Nota 2 6 4 7" xfId="31667" xr:uid="{F54FAF5E-0C64-47BC-BE6E-BAA1FDDFC2D9}"/>
    <cellStyle name="Nota 2 6 5" xfId="1062" xr:uid="{4CEA2237-0487-498A-9B05-45FE0B3665E6}"/>
    <cellStyle name="Nota 2 6 5 2" xfId="2080" xr:uid="{48732110-FA0A-4211-BCC3-CD201F424D1B}"/>
    <cellStyle name="Nota 2 6 5 2 2" xfId="12755" xr:uid="{92B10045-8389-4F35-99D8-35F42242A31E}"/>
    <cellStyle name="Nota 2 6 5 2 2 2" xfId="12756" xr:uid="{9D3D87A8-ACB4-4452-A2F2-DA3512E14AC4}"/>
    <cellStyle name="Nota 2 6 5 2 2 2 2" xfId="12757" xr:uid="{BFEDFC3E-093B-4573-8767-1A24F7A9BAD1}"/>
    <cellStyle name="Nota 2 6 5 2 2 2 2 2" xfId="38978" xr:uid="{7511A087-6505-4315-8B49-421450F24A78}"/>
    <cellStyle name="Nota 2 6 5 2 2 2 3" xfId="30239" xr:uid="{73B3F5DE-55F2-419C-A257-9366DAF04D42}"/>
    <cellStyle name="Nota 2 6 5 2 2 3" xfId="12758" xr:uid="{42D8C3B0-0B55-4563-8148-493F17237124}"/>
    <cellStyle name="Nota 2 6 5 2 2 3 2" xfId="12759" xr:uid="{E9761576-94AC-4949-9FAD-883B335AF3D0}"/>
    <cellStyle name="Nota 2 6 5 2 2 3 2 2" xfId="44976" xr:uid="{18DD4831-C578-44A5-84D3-E7E342B8310F}"/>
    <cellStyle name="Nota 2 6 5 2 2 3 3" xfId="45225" xr:uid="{64F5FC1A-C89F-4FAF-97B1-84B32B221979}"/>
    <cellStyle name="Nota 2 6 5 2 2 4" xfId="12760" xr:uid="{46AF686E-D4DE-48A8-B023-39E35F7CBB20}"/>
    <cellStyle name="Nota 2 6 5 2 2 4 2" xfId="28508" xr:uid="{FFB9F7CE-22BE-4B88-AA77-636491073416}"/>
    <cellStyle name="Nota 2 6 5 2 2 5" xfId="47315" xr:uid="{0824DD1F-87F4-4CBC-A3CB-1078A6365C1B}"/>
    <cellStyle name="Nota 2 6 5 2 3" xfId="12761" xr:uid="{386448CB-BED9-4B82-8D99-5CB7E6D17C64}"/>
    <cellStyle name="Nota 2 6 5 2 3 2" xfId="12762" xr:uid="{88CE3A11-8D5E-436E-94DE-232C093D6B44}"/>
    <cellStyle name="Nota 2 6 5 2 3 2 2" xfId="39098" xr:uid="{2F77CF5C-72A6-4689-A689-B50B2A6FE32E}"/>
    <cellStyle name="Nota 2 6 5 2 3 3" xfId="35200" xr:uid="{5FD61BDD-E7F6-4F3F-BC0E-9A04726E97C3}"/>
    <cellStyle name="Nota 2 6 5 2 4" xfId="12763" xr:uid="{3EECC9C6-4B9C-4BFA-8B27-133BA001ABB7}"/>
    <cellStyle name="Nota 2 6 5 2 4 2" xfId="12764" xr:uid="{03C253FB-15E8-4AD2-BD6B-328A7B333C95}"/>
    <cellStyle name="Nota 2 6 5 2 4 2 2" xfId="48905" xr:uid="{72342D95-75C8-4F38-95A8-8283E2175ED6}"/>
    <cellStyle name="Nota 2 6 5 2 4 3" xfId="36852" xr:uid="{B22FFED0-CD23-4152-A962-59A1A1123EBE}"/>
    <cellStyle name="Nota 2 6 5 2 5" xfId="12765" xr:uid="{02C38574-127D-4D34-A234-4441CD2D4BBC}"/>
    <cellStyle name="Nota 2 6 5 2 5 2" xfId="26636" xr:uid="{9049E48D-C68F-4C83-A7B0-B9A4A207C499}"/>
    <cellStyle name="Nota 2 6 5 2 6" xfId="44620" xr:uid="{22F77729-44DE-42AA-9063-40641136F4F4}"/>
    <cellStyle name="Nota 2 6 5 3" xfId="12766" xr:uid="{1F4BBAC0-4657-425E-A4A3-0CF5B5E6D7E0}"/>
    <cellStyle name="Nota 2 6 5 3 2" xfId="12767" xr:uid="{84C48CB9-CC8B-4653-BA13-EF41A6512FA5}"/>
    <cellStyle name="Nota 2 6 5 3 2 2" xfId="12768" xr:uid="{B3914912-FE22-42FF-803B-6DBC5A47292B}"/>
    <cellStyle name="Nota 2 6 5 3 2 2 2" xfId="44201" xr:uid="{292239C2-BD2F-479E-A63D-E780F8415271}"/>
    <cellStyle name="Nota 2 6 5 3 2 3" xfId="35564" xr:uid="{039B38EC-9AC4-44FC-BB96-FDC9C0149591}"/>
    <cellStyle name="Nota 2 6 5 3 3" xfId="12769" xr:uid="{07146D9E-73FB-4D24-92A4-9A23D36F9B1D}"/>
    <cellStyle name="Nota 2 6 5 3 3 2" xfId="12770" xr:uid="{17151BB7-E943-4642-A875-35D1E14898EF}"/>
    <cellStyle name="Nota 2 6 5 3 3 2 2" xfId="44801" xr:uid="{8559E24A-D3AE-4EC8-9BF6-57A35AE8F1FD}"/>
    <cellStyle name="Nota 2 6 5 3 3 3" xfId="37278" xr:uid="{ED730FAD-D7E4-4FCF-8767-3B3362C2578B}"/>
    <cellStyle name="Nota 2 6 5 3 4" xfId="12771" xr:uid="{1B594189-B9C7-4FA4-A45A-8B65DFBEEE4F}"/>
    <cellStyle name="Nota 2 6 5 3 4 2" xfId="26847" xr:uid="{0B252F67-2F29-459E-8385-E9F5A86E35FA}"/>
    <cellStyle name="Nota 2 6 5 3 5" xfId="32509" xr:uid="{D684B4BF-423B-48D7-81A7-EECA17CAA800}"/>
    <cellStyle name="Nota 2 6 5 4" xfId="12772" xr:uid="{7A5D5DA5-9496-49AA-AACC-215EFA633F90}"/>
    <cellStyle name="Nota 2 6 5 4 2" xfId="12773" xr:uid="{BDE09C9D-DD99-4AFA-9F54-7D0E89FFD7D1}"/>
    <cellStyle name="Nota 2 6 5 4 2 2" xfId="46502" xr:uid="{0C3F5D33-93BD-49D1-8AD9-BEE6DA9191FA}"/>
    <cellStyle name="Nota 2 6 5 4 3" xfId="44712" xr:uid="{0DBB7565-E55E-40C2-95F9-51993E55C51A}"/>
    <cellStyle name="Nota 2 6 5 5" xfId="12774" xr:uid="{427740A1-37A6-4409-AE76-6269B7B13A95}"/>
    <cellStyle name="Nota 2 6 5 5 2" xfId="12775" xr:uid="{9A1F68B2-806A-4D7B-97AF-1D3BA7AE3157}"/>
    <cellStyle name="Nota 2 6 5 5 2 2" xfId="44966" xr:uid="{3C64B77C-8CEF-4B87-BD2D-FF69659D3C1B}"/>
    <cellStyle name="Nota 2 6 5 5 3" xfId="48169" xr:uid="{ADF7843B-590C-4F5E-90D8-0FCD72A3EF44}"/>
    <cellStyle name="Nota 2 6 5 6" xfId="12776" xr:uid="{662B460B-1508-45C5-B197-08C5D8C85114}"/>
    <cellStyle name="Nota 2 6 5 6 2" xfId="30119" xr:uid="{DF317635-B725-4F93-A63B-AEC74759BF09}"/>
    <cellStyle name="Nota 2 6 5 7" xfId="25352" xr:uid="{5761D1AC-BED4-42CF-8A86-8FEBAE7B87AF}"/>
    <cellStyle name="Nota 2 6 6" xfId="1149" xr:uid="{4C1060BC-6AC5-4E65-8E0F-640F20EC54F0}"/>
    <cellStyle name="Nota 2 6 6 2" xfId="12777" xr:uid="{7B7D66B0-21BE-41F8-B146-7C7A2348BDD9}"/>
    <cellStyle name="Nota 2 6 6 2 2" xfId="12778" xr:uid="{FA64F8D1-1185-4C4A-9F97-1FC51427B9BA}"/>
    <cellStyle name="Nota 2 6 6 2 2 2" xfId="12779" xr:uid="{73099A65-2379-4FF7-ADC7-3DC1A855074B}"/>
    <cellStyle name="Nota 2 6 6 2 2 2 2" xfId="28649" xr:uid="{9E1D0F5A-7CF2-416A-B31D-1502D342D211}"/>
    <cellStyle name="Nota 2 6 6 2 2 3" xfId="28181" xr:uid="{24D80EB2-8F39-44CD-9A53-895894A76E02}"/>
    <cellStyle name="Nota 2 6 6 2 3" xfId="12780" xr:uid="{DB1FDB74-D5B9-43A3-AEF7-412394B57A64}"/>
    <cellStyle name="Nota 2 6 6 2 3 2" xfId="12781" xr:uid="{6A12330A-E69E-4274-83F4-7ED14A78788D}"/>
    <cellStyle name="Nota 2 6 6 2 3 2 2" xfId="44982" xr:uid="{7B2049D1-E5CC-416D-889C-232AEC85110A}"/>
    <cellStyle name="Nota 2 6 6 2 3 3" xfId="37400" xr:uid="{788F6940-6FC5-4484-B8EE-5A9683A5119B}"/>
    <cellStyle name="Nota 2 6 6 2 4" xfId="12782" xr:uid="{3BD54599-CD72-412C-A2BB-C351C77770DE}"/>
    <cellStyle name="Nota 2 6 6 2 4 2" xfId="49236" xr:uid="{2EDEF2EE-2493-4849-BFE2-917ED730C203}"/>
    <cellStyle name="Nota 2 6 6 2 5" xfId="26759" xr:uid="{1EBABECB-19A6-4EAB-8594-E193A8FA6188}"/>
    <cellStyle name="Nota 2 6 6 3" xfId="12783" xr:uid="{BD1DBD09-70AD-48A9-A9DA-9F569BA285D3}"/>
    <cellStyle name="Nota 2 6 6 3 2" xfId="12784" xr:uid="{5E3F8EFE-FD0A-483D-97D4-5C38075E7CE6}"/>
    <cellStyle name="Nota 2 6 6 3 2 2" xfId="39024" xr:uid="{182986A1-6A9D-4092-83CF-648CE2B4A231}"/>
    <cellStyle name="Nota 2 6 6 3 3" xfId="35103" xr:uid="{432483DB-59F1-4389-8FD2-D4C10DC2747C}"/>
    <cellStyle name="Nota 2 6 6 4" xfId="12785" xr:uid="{6A82026A-7B20-49D1-A882-0F5894C95097}"/>
    <cellStyle name="Nota 2 6 6 4 2" xfId="12786" xr:uid="{84C72F5A-FE78-40E5-A8BB-6CFFBBC610D2}"/>
    <cellStyle name="Nota 2 6 6 4 2 2" xfId="48048" xr:uid="{B5A422B3-DE76-4AD7-9527-B5771064E47E}"/>
    <cellStyle name="Nota 2 6 6 4 3" xfId="48435" xr:uid="{F972AD0C-0AB5-4B2F-997E-B10E9177528C}"/>
    <cellStyle name="Nota 2 6 6 5" xfId="12787" xr:uid="{8600410F-0E1F-4F8F-86FC-DCC72813921E}"/>
    <cellStyle name="Nota 2 6 6 5 2" xfId="49028" xr:uid="{6AED6D65-A6CC-424D-9C8D-FA6E0AE24FAD}"/>
    <cellStyle name="Nota 2 6 6 6" xfId="32010" xr:uid="{03D7441D-1F57-41E9-9C62-0B25F2100DAD}"/>
    <cellStyle name="Nota 2 6 7" xfId="2870" xr:uid="{329D6AF1-A4CC-4621-90F5-46E11EB8AF3B}"/>
    <cellStyle name="Nota 2 6 7 2" xfId="12788" xr:uid="{EECE7057-8C16-4B4B-B973-FDC65875DA81}"/>
    <cellStyle name="Nota 2 6 7 2 2" xfId="12789" xr:uid="{BCB8B464-03F0-4FC7-8A74-BC07AA8DB0EE}"/>
    <cellStyle name="Nota 2 6 7 2 2 2" xfId="38858" xr:uid="{C1ED3652-DC06-453B-AAD2-D116E035D63D}"/>
    <cellStyle name="Nota 2 6 7 2 3" xfId="34902" xr:uid="{5042609E-E0F9-4831-8104-06DCFFB14C81}"/>
    <cellStyle name="Nota 2 6 7 3" xfId="12790" xr:uid="{98C6E981-4F34-4B00-8578-83C97A777E0D}"/>
    <cellStyle name="Nota 2 6 7 3 2" xfId="12791" xr:uid="{DA436334-C69D-44D2-8852-27A20B36B5CF}"/>
    <cellStyle name="Nota 2 6 7 3 2 2" xfId="44728" xr:uid="{564BDA3E-BFAB-46AF-9F8C-2BE327E0458D}"/>
    <cellStyle name="Nota 2 6 7 3 3" xfId="36619" xr:uid="{857386F0-CB2D-47F7-8610-D1ADE9DCB2DB}"/>
    <cellStyle name="Nota 2 6 7 4" xfId="12792" xr:uid="{FD9BDDC5-09CE-4397-AB5B-31760E4ABF1E}"/>
    <cellStyle name="Nota 2 6 7 4 2" xfId="44905" xr:uid="{5CAB6DAB-68C2-4817-9924-F5D997451333}"/>
    <cellStyle name="Nota 2 6 7 5" xfId="31982" xr:uid="{471B3A9C-BA7C-4449-BA94-52D4CC208DA9}"/>
    <cellStyle name="Nota 2 6 8" xfId="12793" xr:uid="{484882AD-7921-4BAB-B7F3-BA2E5A536B1D}"/>
    <cellStyle name="Nota 2 6 8 2" xfId="12794" xr:uid="{7CCD8476-3012-4D07-AF6B-FB673B1F4EB6}"/>
    <cellStyle name="Nota 2 6 8 2 2" xfId="27362" xr:uid="{F48C6376-F27F-4459-BA8D-D2E9DA8A9BA9}"/>
    <cellStyle name="Nota 2 6 8 3" xfId="30510" xr:uid="{4479F2ED-A158-48D1-ADEF-3038E205C193}"/>
    <cellStyle name="Nota 2 6 9" xfId="12795" xr:uid="{F275F45F-968D-47E9-B4B9-B0166E4AFB98}"/>
    <cellStyle name="Nota 2 6 9 2" xfId="12796" xr:uid="{A892A689-DA7A-4E06-9678-4B2378894F69}"/>
    <cellStyle name="Nota 2 6 9 2 2" xfId="29581" xr:uid="{AEF753D2-5F87-44EC-9BCB-5F518B0629B7}"/>
    <cellStyle name="Nota 2 6 9 3" xfId="36615" xr:uid="{EA13D55B-CE63-4AD1-A1AB-98F12218EF57}"/>
    <cellStyle name="Nota 2 7" xfId="494" xr:uid="{56C72271-098D-456F-BD57-7F4A1C596198}"/>
    <cellStyle name="Nota 2 8" xfId="530" xr:uid="{ED7B66C5-1A33-42F7-8B79-3EE0A635C593}"/>
    <cellStyle name="Nota 3" xfId="629" xr:uid="{F26E7B51-C16F-4F1C-987C-DDE844FE4069}"/>
    <cellStyle name="Nota 3 2" xfId="586" xr:uid="{65262A2E-6292-4889-8309-DA7D8DE99D7B}"/>
    <cellStyle name="Nota 3 2 2" xfId="541" xr:uid="{74284503-032C-4B22-9CD1-80D2D68E1336}"/>
    <cellStyle name="Nota 3 2 3" xfId="466" xr:uid="{73F3E2B5-CC6A-4A8F-B063-D0D687EC1EE1}"/>
    <cellStyle name="Nota 3 2 3 10" xfId="12797" xr:uid="{53F40141-DB07-4FB8-9FE8-D987F4922E0A}"/>
    <cellStyle name="Nota 3 2 3 10 2" xfId="44936" xr:uid="{ACD5423C-D81B-4825-8243-5B0154C8F560}"/>
    <cellStyle name="Nota 3 2 3 11" xfId="31447" xr:uid="{660DDE94-19E0-46EC-AF57-C8588FC037E5}"/>
    <cellStyle name="Nota 3 2 3 2" xfId="1017" xr:uid="{F832CAF5-976F-47A3-99B1-319662593BC7}"/>
    <cellStyle name="Nota 3 2 3 2 10" xfId="12798" xr:uid="{47655D9D-DA65-41D2-9FCB-11706D9FB1E4}"/>
    <cellStyle name="Nota 3 2 3 2 10 2" xfId="26437" xr:uid="{7A03D26E-49D0-45AF-B75B-37CC601A4E5D}"/>
    <cellStyle name="Nota 3 2 3 2 11" xfId="31485" xr:uid="{F10E7FB1-4AA7-45EE-BDAC-1EF8DB1839CA}"/>
    <cellStyle name="Nota 3 2 3 2 2" xfId="939" xr:uid="{C8564005-E580-4BF5-BD43-B639033D325C}"/>
    <cellStyle name="Nota 3 2 3 2 2 10" xfId="12799" xr:uid="{6CB055C1-1066-4678-B74E-0BDF6D5E3047}"/>
    <cellStyle name="Nota 3 2 3 2 2 10 2" xfId="27036" xr:uid="{C5C6770E-E340-4681-9D58-A771DE239C42}"/>
    <cellStyle name="Nota 3 2 3 2 2 11" xfId="45902" xr:uid="{6733B0CF-77A6-4283-9CC8-1D0C7A08CCA8}"/>
    <cellStyle name="Nota 3 2 3 2 2 2" xfId="1301" xr:uid="{2F761EB4-F87A-4FEA-B62B-A082DD95423C}"/>
    <cellStyle name="Nota 3 2 3 2 2 2 2" xfId="1586" xr:uid="{BE2645E7-3AFF-4A50-B501-1A3B674FD38B}"/>
    <cellStyle name="Nota 3 2 3 2 2 2 2 2" xfId="2577" xr:uid="{8D0A1E8F-B39F-4351-BDBA-0B3C61EBD484}"/>
    <cellStyle name="Nota 3 2 3 2 2 2 2 2 2" xfId="12800" xr:uid="{46EC3B19-A5AE-467D-9E6B-B34AA36F186D}"/>
    <cellStyle name="Nota 3 2 3 2 2 2 2 2 2 2" xfId="12801" xr:uid="{A1A24961-3C4E-44DF-A772-6740D8D3F914}"/>
    <cellStyle name="Nota 3 2 3 2 2 2 2 2 2 2 2" xfId="12802" xr:uid="{0B62B2C5-5F8D-4BBF-947F-FC8EDB641E48}"/>
    <cellStyle name="Nota 3 2 3 2 2 2 2 2 2 2 2 2" xfId="46923" xr:uid="{361AD05D-1A5D-46C2-94E3-317F154549C2}"/>
    <cellStyle name="Nota 3 2 3 2 2 2 2 2 2 2 3" xfId="28566" xr:uid="{B0B3FC02-CC3D-406A-9C0A-8DEAA428B2BB}"/>
    <cellStyle name="Nota 3 2 3 2 2 2 2 2 2 3" xfId="12803" xr:uid="{54D915B5-F111-4E68-9DE4-400C7F9B47E7}"/>
    <cellStyle name="Nota 3 2 3 2 2 2 2 2 2 3 2" xfId="12804" xr:uid="{645D7CE5-1BEC-4102-81F4-957921B0EB8B}"/>
    <cellStyle name="Nota 3 2 3 2 2 2 2 2 2 3 2 2" xfId="30021" xr:uid="{23C244E3-3041-42F1-8A4F-EBFA91020400}"/>
    <cellStyle name="Nota 3 2 3 2 2 2 2 2 2 3 3" xfId="35551" xr:uid="{69DC3B8A-BA6A-4407-8698-86F350CCDDBA}"/>
    <cellStyle name="Nota 3 2 3 2 2 2 2 2 2 4" xfId="12805" xr:uid="{D9CD7575-F9CA-40A8-897A-9D694A243EF5}"/>
    <cellStyle name="Nota 3 2 3 2 2 2 2 2 2 4 2" xfId="44823" xr:uid="{67090559-9EA7-442A-982D-8F9D7511418D}"/>
    <cellStyle name="Nota 3 2 3 2 2 2 2 2 2 5" xfId="44732" xr:uid="{8CDCE1C6-5771-4DE5-9A96-BD3ACA84488D}"/>
    <cellStyle name="Nota 3 2 3 2 2 2 2 2 3" xfId="12806" xr:uid="{81FF02B3-C990-455F-A1D0-3184FD9BF2A8}"/>
    <cellStyle name="Nota 3 2 3 2 2 2 2 2 3 2" xfId="12807" xr:uid="{F42FBCE9-7E0F-4D91-811A-E0695C2317A9}"/>
    <cellStyle name="Nota 3 2 3 2 2 2 2 2 3 2 2" xfId="38789" xr:uid="{D198D1E2-1BFE-4C98-A93A-EBAFC2D88412}"/>
    <cellStyle name="Nota 3 2 3 2 2 2 2 2 3 3" xfId="34821" xr:uid="{ADEA3BBE-81AA-42E8-A762-42A9BBF445E0}"/>
    <cellStyle name="Nota 3 2 3 2 2 2 2 2 4" xfId="12808" xr:uid="{FDF98C2C-0C0D-4C3D-BF84-78208F74AEF5}"/>
    <cellStyle name="Nota 3 2 3 2 2 2 2 2 4 2" xfId="12809" xr:uid="{AD4FB1F6-E423-44BC-A957-78B8BE6D3E8E}"/>
    <cellStyle name="Nota 3 2 3 2 2 2 2 2 4 2 2" xfId="30022" xr:uid="{AB64A779-FADD-4B1B-8E2B-134A2B6B1BF7}"/>
    <cellStyle name="Nota 3 2 3 2 2 2 2 2 4 3" xfId="45188" xr:uid="{8BEE402A-7051-4AC9-92D6-F072FC9E0CCB}"/>
    <cellStyle name="Nota 3 2 3 2 2 2 2 2 5" xfId="12810" xr:uid="{C1FE1991-605B-49C3-9AB9-C35167D683B1}"/>
    <cellStyle name="Nota 3 2 3 2 2 2 2 2 5 2" xfId="44886" xr:uid="{8C8680FC-482A-42A2-8406-0DB486EF4DC8}"/>
    <cellStyle name="Nota 3 2 3 2 2 2 2 2 6" xfId="32251" xr:uid="{43729E9A-7891-4C6A-892B-D2A14D369CA6}"/>
    <cellStyle name="Nota 3 2 3 2 2 2 2 3" xfId="12811" xr:uid="{1DA3628F-7828-4C5D-8C60-F77E7CA8DC43}"/>
    <cellStyle name="Nota 3 2 3 2 2 2 2 3 2" xfId="12812" xr:uid="{DFB123F0-C969-4FD0-B705-3894005E1EF2}"/>
    <cellStyle name="Nota 3 2 3 2 2 2 2 3 2 2" xfId="12813" xr:uid="{60F4CBEC-7EE8-4E31-BE31-5E9A80DDD243}"/>
    <cellStyle name="Nota 3 2 3 2 2 2 2 3 2 2 2" xfId="48994" xr:uid="{E6593ECD-A4A4-48A4-A6AB-08A5C40A622F}"/>
    <cellStyle name="Nota 3 2 3 2 2 2 2 3 2 3" xfId="33880" xr:uid="{CDA6CF0F-8EA8-482A-8B90-6A8F9A157291}"/>
    <cellStyle name="Nota 3 2 3 2 2 2 2 3 3" xfId="12814" xr:uid="{0D430F9B-8F15-4E14-9D97-546A5B28B6BF}"/>
    <cellStyle name="Nota 3 2 3 2 2 2 2 3 3 2" xfId="12815" xr:uid="{C457C37F-B4E8-4AE7-94E7-08858799A254}"/>
    <cellStyle name="Nota 3 2 3 2 2 2 2 3 3 2 2" xfId="29991" xr:uid="{87B9EC14-56F1-4001-BA0C-7B113E462E55}"/>
    <cellStyle name="Nota 3 2 3 2 2 2 2 3 3 3" xfId="35855" xr:uid="{3BA3DFF7-5F0D-4C76-9867-DD8DC7F4335D}"/>
    <cellStyle name="Nota 3 2 3 2 2 2 2 3 4" xfId="12816" xr:uid="{22C45B23-C672-423A-80E7-CF93126E5800}"/>
    <cellStyle name="Nota 3 2 3 2 2 2 2 3 4 2" xfId="30397" xr:uid="{320D60D1-EA56-4838-BAB9-200B14EBDE46}"/>
    <cellStyle name="Nota 3 2 3 2 2 2 2 3 5" xfId="30388" xr:uid="{31E8F4A9-6FEB-46E9-9CCB-75632A1C712A}"/>
    <cellStyle name="Nota 3 2 3 2 2 2 2 4" xfId="12817" xr:uid="{29746E77-DBB3-4385-96C1-9F687D8A6D51}"/>
    <cellStyle name="Nota 3 2 3 2 2 2 2 4 2" xfId="12818" xr:uid="{18F6ECA9-93DF-44A1-A88A-EEFD8A19233B}"/>
    <cellStyle name="Nota 3 2 3 2 2 2 2 4 2 2" xfId="44308" xr:uid="{10B1D069-4E96-404F-88EE-B92EA9C69824}"/>
    <cellStyle name="Nota 3 2 3 2 2 2 2 4 3" xfId="45965" xr:uid="{983F5853-9648-4019-A803-130EB0298C10}"/>
    <cellStyle name="Nota 3 2 3 2 2 2 2 5" xfId="12819" xr:uid="{04474C72-2E6E-47F1-B34F-CF2F18EE50A3}"/>
    <cellStyle name="Nota 3 2 3 2 2 2 2 5 2" xfId="12820" xr:uid="{B2BB9E13-C804-4B16-85C5-E39A1472D33F}"/>
    <cellStyle name="Nota 3 2 3 2 2 2 2 5 2 2" xfId="30342" xr:uid="{02B19935-9859-4F44-87A2-11A66ACD4839}"/>
    <cellStyle name="Nota 3 2 3 2 2 2 2 5 3" xfId="36208" xr:uid="{9519C12E-8F32-433F-9608-9B1426FD882E}"/>
    <cellStyle name="Nota 3 2 3 2 2 2 2 6" xfId="12821" xr:uid="{227F47DD-4E0A-405F-8AAC-FA73F4834582}"/>
    <cellStyle name="Nota 3 2 3 2 2 2 2 6 2" xfId="25169" xr:uid="{B35B5E4B-04B3-47D7-A242-1C14F1BD429D}"/>
    <cellStyle name="Nota 3 2 3 2 2 2 2 7" xfId="29673" xr:uid="{ED5B5F40-1C54-4F6E-B595-F4701EBABA17}"/>
    <cellStyle name="Nota 3 2 3 2 2 2 3" xfId="1848" xr:uid="{8F921AD2-D506-46D4-A7BB-99EF6C2BDE65}"/>
    <cellStyle name="Nota 3 2 3 2 2 2 3 2" xfId="2833" xr:uid="{25AC6D83-E011-46D7-9200-AA3FC7AD176B}"/>
    <cellStyle name="Nota 3 2 3 2 2 2 3 2 2" xfId="12822" xr:uid="{15ED5D63-ABF8-473F-A7B4-D0541C385C9D}"/>
    <cellStyle name="Nota 3 2 3 2 2 2 3 2 2 2" xfId="12823" xr:uid="{C5608777-0BD9-4CC9-9345-D2A06566ED2C}"/>
    <cellStyle name="Nota 3 2 3 2 2 2 3 2 2 2 2" xfId="12824" xr:uid="{AA37D47B-AEE9-495F-A773-E69C77578F0C}"/>
    <cellStyle name="Nota 3 2 3 2 2 2 3 2 2 2 2 2" xfId="28997" xr:uid="{073DA287-C26F-4BFC-A4DB-6B09C3C23034}"/>
    <cellStyle name="Nota 3 2 3 2 2 2 3 2 2 2 3" xfId="47250" xr:uid="{00A9C0F8-93E1-4815-B578-421E0F2B94CC}"/>
    <cellStyle name="Nota 3 2 3 2 2 2 3 2 2 3" xfId="12825" xr:uid="{BE9BEADD-AD3A-462B-9361-1EDAB4356711}"/>
    <cellStyle name="Nota 3 2 3 2 2 2 3 2 2 3 2" xfId="12826" xr:uid="{6DF4E887-3302-443A-87C9-1DA91790C54E}"/>
    <cellStyle name="Nota 3 2 3 2 2 2 3 2 2 3 2 2" xfId="44878" xr:uid="{F11C52B7-C1FA-4EB3-8CB5-CD223546F1F6}"/>
    <cellStyle name="Nota 3 2 3 2 2 2 3 2 2 3 3" xfId="33942" xr:uid="{845242AF-7C8F-4229-94E5-511B3F77FE0D}"/>
    <cellStyle name="Nota 3 2 3 2 2 2 3 2 2 4" xfId="12827" xr:uid="{52C62DB9-76DD-4E94-9ACB-D2C3906D68FF}"/>
    <cellStyle name="Nota 3 2 3 2 2 2 3 2 2 4 2" xfId="29954" xr:uid="{B333438F-16F6-4D1F-B3DA-E979FF515773}"/>
    <cellStyle name="Nota 3 2 3 2 2 2 3 2 2 5" xfId="33341" xr:uid="{57337CFC-2792-47E5-BCA6-BFDA25AEA2BD}"/>
    <cellStyle name="Nota 3 2 3 2 2 2 3 2 3" xfId="12828" xr:uid="{B3139A62-A1E1-4F2A-AF4D-5C4676D82101}"/>
    <cellStyle name="Nota 3 2 3 2 2 2 3 2 3 2" xfId="12829" xr:uid="{90BDD3EA-2421-4817-9E95-049C39CA0EB8}"/>
    <cellStyle name="Nota 3 2 3 2 2 2 3 2 3 2 2" xfId="37900" xr:uid="{78E9C4AB-0726-4320-B4CB-B49C641B1646}"/>
    <cellStyle name="Nota 3 2 3 2 2 2 3 2 3 3" xfId="33749" xr:uid="{733F4E1A-AD45-44FB-B9A4-6C77D1D1A964}"/>
    <cellStyle name="Nota 3 2 3 2 2 2 3 2 4" xfId="12830" xr:uid="{B28C5E13-57E7-4A87-B845-5B3061862775}"/>
    <cellStyle name="Nota 3 2 3 2 2 2 3 2 4 2" xfId="12831" xr:uid="{C6338797-297D-4319-8949-8FA0DB70DDAA}"/>
    <cellStyle name="Nota 3 2 3 2 2 2 3 2 4 2 2" xfId="44813" xr:uid="{2003DD6C-C973-4EC6-BED5-9F62FA108FB2}"/>
    <cellStyle name="Nota 3 2 3 2 2 2 3 2 4 3" xfId="33537" xr:uid="{BE24DD73-F8D6-467C-AF78-6939AED78F53}"/>
    <cellStyle name="Nota 3 2 3 2 2 2 3 2 5" xfId="12832" xr:uid="{E51A59CC-6B11-45EA-9D91-842DFC88FDA4}"/>
    <cellStyle name="Nota 3 2 3 2 2 2 3 2 5 2" xfId="45101" xr:uid="{682D8B87-7F21-4256-B8C3-BFA685B8A9D3}"/>
    <cellStyle name="Nota 3 2 3 2 2 2 3 2 6" xfId="32397" xr:uid="{CD59C1E6-BB8E-4882-B54A-2BD7716DFB60}"/>
    <cellStyle name="Nota 3 2 3 2 2 2 3 3" xfId="12833" xr:uid="{188095AE-4899-41A1-A30C-FA4527B2B85F}"/>
    <cellStyle name="Nota 3 2 3 2 2 2 3 3 2" xfId="12834" xr:uid="{37A43195-0DD3-4162-AAEB-6CDB9B073456}"/>
    <cellStyle name="Nota 3 2 3 2 2 2 3 3 2 2" xfId="12835" xr:uid="{8EF1AB44-20BD-418D-A190-44513AEE6472}"/>
    <cellStyle name="Nota 3 2 3 2 2 2 3 3 2 2 2" xfId="37779" xr:uid="{3297577A-D765-4FA5-A1B4-D2337B7B87EF}"/>
    <cellStyle name="Nota 3 2 3 2 2 2 3 3 2 3" xfId="33598" xr:uid="{59A1DD90-382D-4DF5-B5D4-812A521BA5ED}"/>
    <cellStyle name="Nota 3 2 3 2 2 2 3 3 3" xfId="12836" xr:uid="{3F07F1A1-3B21-476C-B05C-D089B3B8EEFF}"/>
    <cellStyle name="Nota 3 2 3 2 2 2 3 3 3 2" xfId="12837" xr:uid="{64AAF954-BE39-4CBE-86D6-A8CFE1BD43CE}"/>
    <cellStyle name="Nota 3 2 3 2 2 2 3 3 3 2 2" xfId="44943" xr:uid="{A4C045A3-B1EF-4301-A1C8-0882F7D4C588}"/>
    <cellStyle name="Nota 3 2 3 2 2 2 3 3 3 3" xfId="33813" xr:uid="{C3799DD2-7C04-4430-A522-00F374E64E4E}"/>
    <cellStyle name="Nota 3 2 3 2 2 2 3 3 4" xfId="12838" xr:uid="{D622EED3-08D1-43E4-80D7-A4211C3A17F3}"/>
    <cellStyle name="Nota 3 2 3 2 2 2 3 3 4 2" xfId="27908" xr:uid="{7AA21065-7417-4C0D-B307-F007B91E45D2}"/>
    <cellStyle name="Nota 3 2 3 2 2 2 3 3 5" xfId="32928" xr:uid="{D2FEC9F6-7845-4261-9CFA-6FF5D60735FB}"/>
    <cellStyle name="Nota 3 2 3 2 2 2 3 4" xfId="12839" xr:uid="{D8BCA708-709B-44BA-A4D0-1A9F2C6CCB02}"/>
    <cellStyle name="Nota 3 2 3 2 2 2 3 4 2" xfId="12840" xr:uid="{3E27A8EA-EDDA-434C-9C99-AD2B5EEBC9CD}"/>
    <cellStyle name="Nota 3 2 3 2 2 2 3 4 2 2" xfId="31214" xr:uid="{6D01FC60-98A6-41AF-855A-D305BCA1D3A2}"/>
    <cellStyle name="Nota 3 2 3 2 2 2 3 4 3" xfId="35295" xr:uid="{D0D76AAD-EDFB-43DD-B8D3-9CCC735C3D06}"/>
    <cellStyle name="Nota 3 2 3 2 2 2 3 5" xfId="12841" xr:uid="{E36D16B9-6645-4C8E-9341-0ED60B01B3D4}"/>
    <cellStyle name="Nota 3 2 3 2 2 2 3 5 2" xfId="12842" xr:uid="{425CC840-97FE-479C-BE4E-A935E97D4CED}"/>
    <cellStyle name="Nota 3 2 3 2 2 2 3 5 2 2" xfId="44809" xr:uid="{82215EEF-390A-4D19-8EEF-F8DBAC75D951}"/>
    <cellStyle name="Nota 3 2 3 2 2 2 3 5 3" xfId="37074" xr:uid="{DF6DF294-5D40-4A7C-A9E5-43DB2AC8A36F}"/>
    <cellStyle name="Nota 3 2 3 2 2 2 3 6" xfId="12843" xr:uid="{E46152D7-AD45-4AA4-80D3-23FD22B68D7D}"/>
    <cellStyle name="Nota 3 2 3 2 2 2 3 6 2" xfId="25745" xr:uid="{771E046C-B136-449B-A042-6620EE01C90B}"/>
    <cellStyle name="Nota 3 2 3 2 2 2 3 7" xfId="28426" xr:uid="{14EE4888-A5C4-46F9-8B1F-1F583DE34EAC}"/>
    <cellStyle name="Nota 3 2 3 2 2 2 4" xfId="2299" xr:uid="{702B9E73-FBF9-485F-9DCB-9EA6AD4E617C}"/>
    <cellStyle name="Nota 3 2 3 2 2 2 4 2" xfId="12844" xr:uid="{7D81F5FD-F584-4562-B831-777D8E5DB67B}"/>
    <cellStyle name="Nota 3 2 3 2 2 2 4 2 2" xfId="12845" xr:uid="{049A052D-0821-4EC9-ACEC-455F3D8BA148}"/>
    <cellStyle name="Nota 3 2 3 2 2 2 4 2 2 2" xfId="12846" xr:uid="{43F404B6-6E45-46E7-8260-E63C83A83074}"/>
    <cellStyle name="Nota 3 2 3 2 2 2 4 2 2 2 2" xfId="38972" xr:uid="{C8CCF927-2B1C-49A7-9179-DB2BEBD2EE4A}"/>
    <cellStyle name="Nota 3 2 3 2 2 2 4 2 2 3" xfId="26162" xr:uid="{501FF8EF-8012-4040-B5B6-A9A9BB534A86}"/>
    <cellStyle name="Nota 3 2 3 2 2 2 4 2 3" xfId="12847" xr:uid="{CC3C1E30-9627-4D99-AE4F-C5326BB8973A}"/>
    <cellStyle name="Nota 3 2 3 2 2 2 4 2 3 2" xfId="12848" xr:uid="{BB3A286B-62BC-4CE3-9C2A-7234D04864CA}"/>
    <cellStyle name="Nota 3 2 3 2 2 2 4 2 3 2 2" xfId="44842" xr:uid="{F918A493-BC5B-42E6-8E16-3462397EBD58}"/>
    <cellStyle name="Nota 3 2 3 2 2 2 4 2 3 3" xfId="25945" xr:uid="{0F18579E-5BA5-48F2-B940-76625FEEDA99}"/>
    <cellStyle name="Nota 3 2 3 2 2 2 4 2 4" xfId="12849" xr:uid="{9220233A-E588-44C5-9A7A-4FD82B662063}"/>
    <cellStyle name="Nota 3 2 3 2 2 2 4 2 4 2" xfId="26545" xr:uid="{97D44DD4-D2EA-4173-A2DB-85998A2EF326}"/>
    <cellStyle name="Nota 3 2 3 2 2 2 4 2 5" xfId="33191" xr:uid="{50F37AF3-B4BD-4843-A645-A80C35401F9E}"/>
    <cellStyle name="Nota 3 2 3 2 2 2 4 3" xfId="12850" xr:uid="{9761DDDE-A2D8-4449-BF89-149FD1E1D12B}"/>
    <cellStyle name="Nota 3 2 3 2 2 2 4 3 2" xfId="12851" xr:uid="{EE930F90-9F40-48D8-9301-331A2B717D2B}"/>
    <cellStyle name="Nota 3 2 3 2 2 2 4 3 2 2" xfId="38668" xr:uid="{4C176716-35E3-499A-AE06-FDBA1A55DDFE}"/>
    <cellStyle name="Nota 3 2 3 2 2 2 4 3 3" xfId="29194" xr:uid="{7E7CE939-73FF-47B4-9817-B9AE7C9B297C}"/>
    <cellStyle name="Nota 3 2 3 2 2 2 4 4" xfId="12852" xr:uid="{D68BB69A-740D-4A12-937B-C4C5F84587E8}"/>
    <cellStyle name="Nota 3 2 3 2 2 2 4 4 2" xfId="12853" xr:uid="{E1BE3983-E70F-4E67-9199-330B3EE1F69F}"/>
    <cellStyle name="Nota 3 2 3 2 2 2 4 4 2 2" xfId="29125" xr:uid="{55BBA26F-27FC-4241-B567-4F6935E44528}"/>
    <cellStyle name="Nota 3 2 3 2 2 2 4 4 3" xfId="26361" xr:uid="{1D9BF4C2-CECB-4AF5-AD2D-C3882D8BD191}"/>
    <cellStyle name="Nota 3 2 3 2 2 2 4 5" xfId="12854" xr:uid="{9C01E65D-EBD9-4D3E-8809-ADA342F615B2}"/>
    <cellStyle name="Nota 3 2 3 2 2 2 4 5 2" xfId="28527" xr:uid="{AEFE6CD8-F9F6-4103-A1D0-1357D851AABE}"/>
    <cellStyle name="Nota 3 2 3 2 2 2 4 6" xfId="47115" xr:uid="{54547157-2D2A-4652-9913-EDFCF60EDC3B}"/>
    <cellStyle name="Nota 3 2 3 2 2 2 5" xfId="12855" xr:uid="{FEE64D1D-29ED-471A-81B2-E84A57B6E65A}"/>
    <cellStyle name="Nota 3 2 3 2 2 2 5 2" xfId="12856" xr:uid="{3F6AFC57-1654-43CA-89E9-D1B7E0125E51}"/>
    <cellStyle name="Nota 3 2 3 2 2 2 5 2 2" xfId="12857" xr:uid="{6560ECFF-706B-4A76-96C6-1F83E89F0D7C}"/>
    <cellStyle name="Nota 3 2 3 2 2 2 5 2 2 2" xfId="39030" xr:uid="{B68344A7-EBCB-4A26-95DC-51991B06BE30}"/>
    <cellStyle name="Nota 3 2 3 2 2 2 5 2 3" xfId="35110" xr:uid="{53870DDB-6D37-449F-A986-9174C28CDF83}"/>
    <cellStyle name="Nota 3 2 3 2 2 2 5 3" xfId="12858" xr:uid="{44E34080-441D-4143-9ABD-D3056A7BE509}"/>
    <cellStyle name="Nota 3 2 3 2 2 2 5 3 2" xfId="12859" xr:uid="{75B35494-409D-410D-BA96-E5164B03D3D2}"/>
    <cellStyle name="Nota 3 2 3 2 2 2 5 3 2 2" xfId="44751" xr:uid="{7FE289C7-4600-4D0A-B122-5D2BC0959672}"/>
    <cellStyle name="Nota 3 2 3 2 2 2 5 3 3" xfId="26271" xr:uid="{A75D87FE-6A16-4708-904E-7A3ABE53FDFF}"/>
    <cellStyle name="Nota 3 2 3 2 2 2 5 4" xfId="12860" xr:uid="{047D9D1C-14EF-469D-9AC1-113A768E671B}"/>
    <cellStyle name="Nota 3 2 3 2 2 2 5 4 2" xfId="27796" xr:uid="{95552A91-5AB3-4B9C-8949-0DB694DB321C}"/>
    <cellStyle name="Nota 3 2 3 2 2 2 5 5" xfId="31000" xr:uid="{F509411D-5FE2-4DAD-8057-E60C7E15AF06}"/>
    <cellStyle name="Nota 3 2 3 2 2 2 6" xfId="12861" xr:uid="{2EC4F793-49C5-4D86-B3D6-C90FA0EB6A14}"/>
    <cellStyle name="Nota 3 2 3 2 2 2 6 2" xfId="12862" xr:uid="{4514DA48-E47E-4919-B4DB-4BBEADF8807A}"/>
    <cellStyle name="Nota 3 2 3 2 2 2 6 2 2" xfId="31220" xr:uid="{EF4BD838-712B-46CB-987B-79DEBBA54D51}"/>
    <cellStyle name="Nota 3 2 3 2 2 2 6 3" xfId="25465" xr:uid="{6A2D58D9-C0A5-4F74-8947-5447EF264688}"/>
    <cellStyle name="Nota 3 2 3 2 2 2 7" xfId="12863" xr:uid="{EDCC0B19-C019-4D35-A31D-FE13D0ABE00F}"/>
    <cellStyle name="Nota 3 2 3 2 2 2 7 2" xfId="12864" xr:uid="{20907113-5C17-41CC-A7B9-CB063B982C99}"/>
    <cellStyle name="Nota 3 2 3 2 2 2 7 2 2" xfId="47743" xr:uid="{F4F8424E-A444-49FD-A567-B16638E3247D}"/>
    <cellStyle name="Nota 3 2 3 2 2 2 7 3" xfId="36986" xr:uid="{6289C0A6-250E-4F8B-8FBD-7A7EB932C638}"/>
    <cellStyle name="Nota 3 2 3 2 2 2 8" xfId="12865" xr:uid="{D28D6330-FFAB-4279-8736-4D1F1B005467}"/>
    <cellStyle name="Nota 3 2 3 2 2 2 8 2" xfId="29908" xr:uid="{7506BBA3-996F-4D64-B2FB-07986AD2876C}"/>
    <cellStyle name="Nota 3 2 3 2 2 2 9" xfId="31641" xr:uid="{DEDAAE82-05D5-4811-A961-2FE90450E3A0}"/>
    <cellStyle name="Nota 3 2 3 2 2 3" xfId="1451" xr:uid="{EF98B59A-B9E2-4030-9A5A-6224F58A9927}"/>
    <cellStyle name="Nota 3 2 3 2 2 3 2" xfId="1713" xr:uid="{DFD66E0A-8D14-4447-9F75-BF89F1638BA6}"/>
    <cellStyle name="Nota 3 2 3 2 2 3 2 2" xfId="2698" xr:uid="{77A10401-1204-4ED0-82D5-06CEEBDA400B}"/>
    <cellStyle name="Nota 3 2 3 2 2 3 2 2 2" xfId="12866" xr:uid="{C8AB4860-1607-477A-B9E7-62951DF05E1E}"/>
    <cellStyle name="Nota 3 2 3 2 2 3 2 2 2 2" xfId="12867" xr:uid="{47093C21-9DB3-4C07-AD64-11F1B50DAF48}"/>
    <cellStyle name="Nota 3 2 3 2 2 3 2 2 2 2 2" xfId="12868" xr:uid="{EE346EC8-B5DF-43FB-AD03-7937AE048B33}"/>
    <cellStyle name="Nota 3 2 3 2 2 3 2 2 2 2 2 2" xfId="25734" xr:uid="{BD8A0B77-A143-4140-A48B-EC4114DE2292}"/>
    <cellStyle name="Nota 3 2 3 2 2 3 2 2 2 2 3" xfId="44373" xr:uid="{512A860A-24CD-43C9-A08E-089285AF6923}"/>
    <cellStyle name="Nota 3 2 3 2 2 3 2 2 2 3" xfId="12869" xr:uid="{616C4B45-DF50-4958-87BF-C53ECC931E7C}"/>
    <cellStyle name="Nota 3 2 3 2 2 3 2 2 2 3 2" xfId="12870" xr:uid="{102EE75D-41E5-4E4A-BDB2-8E983E8E44D7}"/>
    <cellStyle name="Nota 3 2 3 2 2 3 2 2 2 3 2 2" xfId="29546" xr:uid="{095092E7-76AA-4B33-958C-9F4F6CDFF8D7}"/>
    <cellStyle name="Nota 3 2 3 2 2 3 2 2 2 3 3" xfId="25381" xr:uid="{8E12BEA0-FD5D-4377-B6AF-08F7EA515FF3}"/>
    <cellStyle name="Nota 3 2 3 2 2 3 2 2 2 4" xfId="12871" xr:uid="{1CE3C3E4-81AA-481C-8C7C-C5F2144F42A6}"/>
    <cellStyle name="Nota 3 2 3 2 2 3 2 2 2 4 2" xfId="30862" xr:uid="{33E67D8C-1237-49B3-B76A-A924585C2FAA}"/>
    <cellStyle name="Nota 3 2 3 2 2 3 2 2 2 5" xfId="48771" xr:uid="{E2C1C1CB-E204-4796-81C2-FF62549BA55F}"/>
    <cellStyle name="Nota 3 2 3 2 2 3 2 2 3" xfId="12872" xr:uid="{471A1DF2-124B-4EF7-B655-55568793FE2A}"/>
    <cellStyle name="Nota 3 2 3 2 2 3 2 2 3 2" xfId="12873" xr:uid="{F53CF3D7-78E3-4E63-BC0B-6C09A3BD0F11}"/>
    <cellStyle name="Nota 3 2 3 2 2 3 2 2 3 2 2" xfId="44356" xr:uid="{7683B0B2-AD04-4EA6-975F-AF7B16C06DA4}"/>
    <cellStyle name="Nota 3 2 3 2 2 3 2 2 3 3" xfId="34712" xr:uid="{13844727-EF2A-4992-B37B-B5EAB6C3AB3B}"/>
    <cellStyle name="Nota 3 2 3 2 2 3 2 2 4" xfId="12874" xr:uid="{34C76E98-3D15-47F7-B94C-84480F88966C}"/>
    <cellStyle name="Nota 3 2 3 2 2 3 2 2 4 2" xfId="12875" xr:uid="{BD0ECB95-CD64-4425-B82C-77B39D0BC925}"/>
    <cellStyle name="Nota 3 2 3 2 2 3 2 2 4 2 2" xfId="25772" xr:uid="{32950ABB-8A18-4F2F-B2DF-6BABB15154CA}"/>
    <cellStyle name="Nota 3 2 3 2 2 3 2 2 4 3" xfId="36454" xr:uid="{4B9ED94F-FA6D-439B-9661-BEE552332EBB}"/>
    <cellStyle name="Nota 3 2 3 2 2 3 2 2 5" xfId="12876" xr:uid="{FE22B8C6-074B-4C5B-8BEA-2F78CAF1FA74}"/>
    <cellStyle name="Nota 3 2 3 2 2 3 2 2 5 2" xfId="45236" xr:uid="{2D81CBCA-7E3F-4DA7-9019-AD72C030BDB9}"/>
    <cellStyle name="Nota 3 2 3 2 2 3 2 2 6" xfId="43900" xr:uid="{40BD4557-8205-4B6A-99BF-4AD8725747A3}"/>
    <cellStyle name="Nota 3 2 3 2 2 3 2 3" xfId="12877" xr:uid="{C95AAC03-58C7-4452-8793-B645A52A5717}"/>
    <cellStyle name="Nota 3 2 3 2 2 3 2 3 2" xfId="12878" xr:uid="{52A47CA9-D008-4109-8C2A-AA258D183757}"/>
    <cellStyle name="Nota 3 2 3 2 2 3 2 3 2 2" xfId="12879" xr:uid="{032CE942-6DA4-4F42-B1ED-CD1EF723932B}"/>
    <cellStyle name="Nota 3 2 3 2 2 3 2 3 2 2 2" xfId="38731" xr:uid="{EA55F572-F433-4E19-AA37-3BE4DE87883A}"/>
    <cellStyle name="Nota 3 2 3 2 2 3 2 3 2 3" xfId="25966" xr:uid="{F3B7F340-E079-4442-AD90-3ACDCA6CBC89}"/>
    <cellStyle name="Nota 3 2 3 2 2 3 2 3 3" xfId="12880" xr:uid="{2D9C6C7B-13CA-4219-B143-AF01A6CEC89E}"/>
    <cellStyle name="Nota 3 2 3 2 2 3 2 3 3 2" xfId="12881" xr:uid="{A45122A9-444F-4008-945F-7114D7C68605}"/>
    <cellStyle name="Nota 3 2 3 2 2 3 2 3 3 2 2" xfId="28021" xr:uid="{A9A979D1-D431-4BD1-8855-3A59D8E76DA1}"/>
    <cellStyle name="Nota 3 2 3 2 2 3 2 3 3 3" xfId="27464" xr:uid="{0229D182-D754-4F34-BAE8-225D9305192E}"/>
    <cellStyle name="Nota 3 2 3 2 2 3 2 3 4" xfId="12882" xr:uid="{8548E90A-31DD-42C6-9AA5-1FC1EEFBF85D}"/>
    <cellStyle name="Nota 3 2 3 2 2 3 2 3 4 2" xfId="44782" xr:uid="{C9DB433B-5E21-4D71-A046-323D92EEE3DA}"/>
    <cellStyle name="Nota 3 2 3 2 2 3 2 3 5" xfId="44046" xr:uid="{010A2D22-B80C-46C3-84EC-804C8E2AAC69}"/>
    <cellStyle name="Nota 3 2 3 2 2 3 2 4" xfId="12883" xr:uid="{5CA67084-EEF0-4103-9DCD-BD9F1A65BC18}"/>
    <cellStyle name="Nota 3 2 3 2 2 3 2 4 2" xfId="12884" xr:uid="{84047446-D336-4E55-A423-792CC72C6A8C}"/>
    <cellStyle name="Nota 3 2 3 2 2 3 2 4 2 2" xfId="29683" xr:uid="{4A3605CE-9A8D-40C2-93F1-98E7DE5E55F0}"/>
    <cellStyle name="Nota 3 2 3 2 2 3 2 4 3" xfId="34171" xr:uid="{A81D8B67-6404-4330-8CFC-C2ED827B94D4}"/>
    <cellStyle name="Nota 3 2 3 2 2 3 2 5" xfId="12885" xr:uid="{13F4A09A-5F2C-4158-922F-BB866A4B3854}"/>
    <cellStyle name="Nota 3 2 3 2 2 3 2 5 2" xfId="12886" xr:uid="{675AF143-0C26-46A2-9F08-970C08CA5E70}"/>
    <cellStyle name="Nota 3 2 3 2 2 3 2 5 2 2" xfId="30125" xr:uid="{7C05192D-FC27-41FC-9B89-CD781CA34DE7}"/>
    <cellStyle name="Nota 3 2 3 2 2 3 2 5 3" xfId="27260" xr:uid="{BE32626B-32A4-4FC2-B7E0-C5C51B58A85A}"/>
    <cellStyle name="Nota 3 2 3 2 2 3 2 6" xfId="12887" xr:uid="{C22F336E-4A6B-4B41-934E-6E2D275FBFB7}"/>
    <cellStyle name="Nota 3 2 3 2 2 3 2 6 2" xfId="27360" xr:uid="{0C1EFA93-6BA6-4597-9432-28AB3CF0B80F}"/>
    <cellStyle name="Nota 3 2 3 2 2 3 2 7" xfId="31880" xr:uid="{69DDA73D-2D8B-4CF1-9FD6-0930ABC201D3}"/>
    <cellStyle name="Nota 3 2 3 2 2 3 3" xfId="2442" xr:uid="{D777EFCC-CC71-44CF-A722-EC80FBA90DD2}"/>
    <cellStyle name="Nota 3 2 3 2 2 3 3 2" xfId="12888" xr:uid="{A0576777-CD03-4AD0-A950-381782981CDE}"/>
    <cellStyle name="Nota 3 2 3 2 2 3 3 2 2" xfId="12889" xr:uid="{1FCDC027-4001-4DE9-8AD7-B353559BC1B6}"/>
    <cellStyle name="Nota 3 2 3 2 2 3 3 2 2 2" xfId="12890" xr:uid="{C404ECD8-BD3C-4B8F-B87D-34878C4383C1}"/>
    <cellStyle name="Nota 3 2 3 2 2 3 3 2 2 2 2" xfId="46659" xr:uid="{3D6140A6-6DEB-4E35-9420-E739B1982B76}"/>
    <cellStyle name="Nota 3 2 3 2 2 3 3 2 2 3" xfId="44713" xr:uid="{1F11CC9D-2B46-4775-8673-DFC4C3369EDB}"/>
    <cellStyle name="Nota 3 2 3 2 2 3 3 2 3" xfId="12891" xr:uid="{5571A45B-4349-4CC1-8EEB-A69532480911}"/>
    <cellStyle name="Nota 3 2 3 2 2 3 3 2 3 2" xfId="12892" xr:uid="{A291FC6F-E417-44CE-9852-C943872FBB37}"/>
    <cellStyle name="Nota 3 2 3 2 2 3 3 2 3 2 2" xfId="28839" xr:uid="{56EBA564-01D2-4DE3-BB8B-A6FEFEA6BD55}"/>
    <cellStyle name="Nota 3 2 3 2 2 3 3 2 3 3" xfId="37361" xr:uid="{9B7E3FE0-657B-423D-861A-9ACE39BF54E1}"/>
    <cellStyle name="Nota 3 2 3 2 2 3 3 2 4" xfId="12893" xr:uid="{FDCDDCD8-F982-49DA-8A0E-7B7924F2E254}"/>
    <cellStyle name="Nota 3 2 3 2 2 3 3 2 4 2" xfId="44938" xr:uid="{D54A5F44-D0AF-4BAA-A20B-6FD8E26A21A9}"/>
    <cellStyle name="Nota 3 2 3 2 2 3 3 2 5" xfId="25530" xr:uid="{FCCA94B1-B6C6-40C1-9714-1F062D42B096}"/>
    <cellStyle name="Nota 3 2 3 2 2 3 3 3" xfId="12894" xr:uid="{621FF6E8-8F8A-4CF3-9425-7E305A40A667}"/>
    <cellStyle name="Nota 3 2 3 2 2 3 3 3 2" xfId="12895" xr:uid="{1BEE289A-50B7-428B-A3FC-F51354F07C58}"/>
    <cellStyle name="Nota 3 2 3 2 2 3 3 3 2 2" xfId="38623" xr:uid="{4C053B6E-F291-4210-9004-356833342B46}"/>
    <cellStyle name="Nota 3 2 3 2 2 3 3 3 3" xfId="34626" xr:uid="{D7346B98-E34E-45BC-8850-43C80CAB53BF}"/>
    <cellStyle name="Nota 3 2 3 2 2 3 3 4" xfId="12896" xr:uid="{8D4F2AD5-5FA1-462C-BF82-80FF3C3A1AE5}"/>
    <cellStyle name="Nota 3 2 3 2 2 3 3 4 2" xfId="12897" xr:uid="{7F765C39-E7C4-4E1B-A72D-A7FED7F94C7C}"/>
    <cellStyle name="Nota 3 2 3 2 2 3 3 4 2 2" xfId="30122" xr:uid="{492DBAAB-60A2-4A17-82A8-CE2AA1E58394}"/>
    <cellStyle name="Nota 3 2 3 2 2 3 3 4 3" xfId="36373" xr:uid="{08C78E6A-ED1B-48EC-82C5-930D222C7424}"/>
    <cellStyle name="Nota 3 2 3 2 2 3 3 5" xfId="12898" xr:uid="{73907DE4-749A-4F62-B51B-488B19FEBF6B}"/>
    <cellStyle name="Nota 3 2 3 2 2 3 3 5 2" xfId="44923" xr:uid="{D3B9E945-2A58-4CAE-9065-6F3655AD1E54}"/>
    <cellStyle name="Nota 3 2 3 2 2 3 3 6" xfId="49294" xr:uid="{8A2DFFF9-B230-435C-BE92-3CA723667E1A}"/>
    <cellStyle name="Nota 3 2 3 2 2 3 4" xfId="12899" xr:uid="{5DCBC0FA-7AB8-4490-A808-8932F2A0E9DB}"/>
    <cellStyle name="Nota 3 2 3 2 2 3 4 2" xfId="12900" xr:uid="{2964329A-6748-438A-B030-353DD75F6BEF}"/>
    <cellStyle name="Nota 3 2 3 2 2 3 4 2 2" xfId="12901" xr:uid="{88D279D4-7C43-4A01-BA72-4DA8EA9AF924}"/>
    <cellStyle name="Nota 3 2 3 2 2 3 4 2 2 2" xfId="25741" xr:uid="{D48322D2-F1C7-4F41-A862-5154A058A951}"/>
    <cellStyle name="Nota 3 2 3 2 2 3 4 2 3" xfId="35241" xr:uid="{F0DA9916-E046-43FA-9C7C-5BFD245C70D5}"/>
    <cellStyle name="Nota 3 2 3 2 2 3 4 3" xfId="12902" xr:uid="{11ADB28A-CF7E-4EDE-9289-DE5BE92D7494}"/>
    <cellStyle name="Nota 3 2 3 2 2 3 4 3 2" xfId="12903" xr:uid="{E2DFE9D8-F8A9-425C-A1AB-835A61F995D6}"/>
    <cellStyle name="Nota 3 2 3 2 2 3 4 3 2 2" xfId="44845" xr:uid="{5F17CB9B-2E2F-40D6-9C28-F2FB43F81BEA}"/>
    <cellStyle name="Nota 3 2 3 2 2 3 4 3 3" xfId="36891" xr:uid="{722816E7-44AA-428B-A9B3-A5E90506E514}"/>
    <cellStyle name="Nota 3 2 3 2 2 3 4 4" xfId="12904" xr:uid="{1E3764E8-6FBB-4D98-8473-7CC62B993A63}"/>
    <cellStyle name="Nota 3 2 3 2 2 3 4 4 2" xfId="47861" xr:uid="{18F3F4B6-53CD-4C29-B1F3-9C99578B3221}"/>
    <cellStyle name="Nota 3 2 3 2 2 3 4 5" xfId="32725" xr:uid="{AC134F93-82E9-4471-8CE9-54A3F4F1CFD2}"/>
    <cellStyle name="Nota 3 2 3 2 2 3 5" xfId="12905" xr:uid="{A6B4B5C2-66F6-4FCC-94BB-6CDDE29DB761}"/>
    <cellStyle name="Nota 3 2 3 2 2 3 5 2" xfId="12906" xr:uid="{68F014C3-85BB-4E7A-89F5-EFAAE54E6F24}"/>
    <cellStyle name="Nota 3 2 3 2 2 3 5 2 2" xfId="44094" xr:uid="{B5E30311-9ECB-4F29-A44F-B8BA48543CE7}"/>
    <cellStyle name="Nota 3 2 3 2 2 3 5 3" xfId="33905" xr:uid="{FB9357ED-AC87-432C-9FAB-DD30F75BE51B}"/>
    <cellStyle name="Nota 3 2 3 2 2 3 6" xfId="12907" xr:uid="{2704D250-BF21-4329-B4EE-6640B9BD0BD4}"/>
    <cellStyle name="Nota 3 2 3 2 2 3 6 2" xfId="12908" xr:uid="{40F692FE-4917-4852-B2B8-E926A7E18C12}"/>
    <cellStyle name="Nota 3 2 3 2 2 3 6 2 2" xfId="44767" xr:uid="{2F9B3110-BE5D-4348-8C1E-BFF086A3046F}"/>
    <cellStyle name="Nota 3 2 3 2 2 3 6 3" xfId="29788" xr:uid="{BAC73594-C3BD-41F5-91DC-1110CD77B233}"/>
    <cellStyle name="Nota 3 2 3 2 2 3 7" xfId="12909" xr:uid="{8C877BA4-2F5E-4CE6-9559-440A379AEB67}"/>
    <cellStyle name="Nota 3 2 3 2 2 3 7 2" xfId="25542" xr:uid="{6FE6B30D-6832-412B-8CA3-3A0A6F43681B}"/>
    <cellStyle name="Nota 3 2 3 2 2 3 8" xfId="31560" xr:uid="{5DD4EC35-0CC3-4AFB-A71E-C265888D3084}"/>
    <cellStyle name="Nota 3 2 3 2 2 4" xfId="1419" xr:uid="{AFEA88E0-FDEB-4870-81B5-82A914C971FF}"/>
    <cellStyle name="Nota 3 2 3 2 2 4 2" xfId="2410" xr:uid="{E56C952D-FADA-491D-B796-4AB12551CBB4}"/>
    <cellStyle name="Nota 3 2 3 2 2 4 2 2" xfId="12910" xr:uid="{49DC6A11-DFF8-46CD-9C62-2BF68462C297}"/>
    <cellStyle name="Nota 3 2 3 2 2 4 2 2 2" xfId="12911" xr:uid="{B34FE2A6-9C2A-4834-84B1-1E700421A885}"/>
    <cellStyle name="Nota 3 2 3 2 2 4 2 2 2 2" xfId="12912" xr:uid="{801A083D-95D6-4817-92FF-DD913A9FAC3C}"/>
    <cellStyle name="Nota 3 2 3 2 2 4 2 2 2 2 2" xfId="38607" xr:uid="{FC7C77F9-B49A-40E1-9FE9-05B825CF420B}"/>
    <cellStyle name="Nota 3 2 3 2 2 4 2 2 2 3" xfId="34610" xr:uid="{B1A948C6-B33D-4E43-A8F2-A188C8ECCBBA}"/>
    <cellStyle name="Nota 3 2 3 2 2 4 2 2 3" xfId="12913" xr:uid="{FB8E3D17-DA78-4DE3-BFF1-39B986D0BEA6}"/>
    <cellStyle name="Nota 3 2 3 2 2 4 2 2 3 2" xfId="12914" xr:uid="{09149CB8-632F-4B5C-851B-02723E6E8D1F}"/>
    <cellStyle name="Nota 3 2 3 2 2 4 2 2 3 2 2" xfId="44745" xr:uid="{CAB594E3-4F37-44AD-A4ED-866780E26560}"/>
    <cellStyle name="Nota 3 2 3 2 2 4 2 2 3 3" xfId="30036" xr:uid="{EF39AF5A-A667-4432-99F1-CFF08271EED4}"/>
    <cellStyle name="Nota 3 2 3 2 2 4 2 2 4" xfId="12915" xr:uid="{0DA93504-3792-4FC9-A9AE-F89FA59CACA5}"/>
    <cellStyle name="Nota 3 2 3 2 2 4 2 2 4 2" xfId="28008" xr:uid="{1C5D2D30-8485-47A4-9A6B-4977801FEC71}"/>
    <cellStyle name="Nota 3 2 3 2 2 4 2 2 5" xfId="33254" xr:uid="{C127B128-C377-45BA-B2B8-E29584ACEC9C}"/>
    <cellStyle name="Nota 3 2 3 2 2 4 2 3" xfId="12916" xr:uid="{039E8408-4F9D-4CC7-B236-56BDFBA51DAE}"/>
    <cellStyle name="Nota 3 2 3 2 2 4 2 3 2" xfId="12917" xr:uid="{96C0A66C-08E1-4B62-A8FA-313076FCE953}"/>
    <cellStyle name="Nota 3 2 3 2 2 4 2 3 2 2" xfId="48114" xr:uid="{FD0FDA01-4D65-478E-9D61-DE4F4CBBB8E0}"/>
    <cellStyle name="Nota 3 2 3 2 2 4 2 3 3" xfId="27941" xr:uid="{CA028AE2-7863-4BCD-AC1C-DB0C15D46C1A}"/>
    <cellStyle name="Nota 3 2 3 2 2 4 2 4" xfId="12918" xr:uid="{5916CA66-EF0B-4572-9A89-4F4626C5F17B}"/>
    <cellStyle name="Nota 3 2 3 2 2 4 2 4 2" xfId="12919" xr:uid="{FE484A40-9BC7-44A2-9B71-62EDF4DD96B8}"/>
    <cellStyle name="Nota 3 2 3 2 2 4 2 4 2 2" xfId="44770" xr:uid="{09288207-68F7-4259-9555-03422E6B0EB6}"/>
    <cellStyle name="Nota 3 2 3 2 2 4 2 4 3" xfId="44420" xr:uid="{C2B2D82F-3F5D-4238-84E9-19A7E90717A1}"/>
    <cellStyle name="Nota 3 2 3 2 2 4 2 5" xfId="12920" xr:uid="{9A1AB146-1D98-4025-8BE5-9C4034450D85}"/>
    <cellStyle name="Nota 3 2 3 2 2 4 2 5 2" xfId="30053" xr:uid="{CF8D4007-ADC0-454F-B69E-C971C64C6CEA}"/>
    <cellStyle name="Nota 3 2 3 2 2 4 2 6" xfId="48745" xr:uid="{777DF62A-D9CA-466A-A726-C47E1851D3FC}"/>
    <cellStyle name="Nota 3 2 3 2 2 4 3" xfId="12921" xr:uid="{70436587-3F4B-40B3-BE24-D09180B1FFD5}"/>
    <cellStyle name="Nota 3 2 3 2 2 4 3 2" xfId="12922" xr:uid="{86DBB3AA-8C41-4F76-B157-0D88B583BD6C}"/>
    <cellStyle name="Nota 3 2 3 2 2 4 3 2 2" xfId="12923" xr:uid="{6501767E-94AE-4C4A-9B05-B3F9EAA40DB7}"/>
    <cellStyle name="Nota 3 2 3 2 2 4 3 2 2 2" xfId="28355" xr:uid="{06A18332-5251-4B91-8A77-B2BC202625C3}"/>
    <cellStyle name="Nota 3 2 3 2 2 4 3 2 3" xfId="31293" xr:uid="{8CA01A96-8FDD-4588-ACA5-22DA92E57231}"/>
    <cellStyle name="Nota 3 2 3 2 2 4 3 3" xfId="12924" xr:uid="{8F8172FE-BA9B-4916-82A9-2E185240B6C8}"/>
    <cellStyle name="Nota 3 2 3 2 2 4 3 3 2" xfId="12925" xr:uid="{2961B8AA-8A24-4B13-8F27-5BB8469AEA51}"/>
    <cellStyle name="Nota 3 2 3 2 2 4 3 3 2 2" xfId="44940" xr:uid="{CEC38F57-A6D7-49CD-B0CC-9B1B74C4D4CE}"/>
    <cellStyle name="Nota 3 2 3 2 2 4 3 3 3" xfId="36064" xr:uid="{4A4BA0EF-C1AD-4116-A0F5-66F9A628840A}"/>
    <cellStyle name="Nota 3 2 3 2 2 4 3 4" xfId="12926" xr:uid="{1E1D100E-22ED-49BF-B06B-AE6362F4B93C}"/>
    <cellStyle name="Nota 3 2 3 2 2 4 3 4 2" xfId="28474" xr:uid="{CB7E9CEC-DB92-4603-9A6B-C33F90B2E585}"/>
    <cellStyle name="Nota 3 2 3 2 2 4 3 5" xfId="32707" xr:uid="{249256EE-27A9-441F-98FC-2D357277BCE4}"/>
    <cellStyle name="Nota 3 2 3 2 2 4 4" xfId="12927" xr:uid="{56C669A0-EBF0-4DE1-B4B3-58BF98902F7F}"/>
    <cellStyle name="Nota 3 2 3 2 2 4 4 2" xfId="12928" xr:uid="{1C17E4FF-470C-4555-9E96-0819099F41B4}"/>
    <cellStyle name="Nota 3 2 3 2 2 4 4 2 2" xfId="26995" xr:uid="{5CF99714-64C6-4262-A10C-D78A87CC1025}"/>
    <cellStyle name="Nota 3 2 3 2 2 4 4 3" xfId="45214" xr:uid="{F3DBA9E7-0640-4794-BA81-91AD1236FD24}"/>
    <cellStyle name="Nota 3 2 3 2 2 4 5" xfId="12929" xr:uid="{5394D60F-E91B-468C-B972-76D831A82496}"/>
    <cellStyle name="Nota 3 2 3 2 2 4 5 2" xfId="12930" xr:uid="{A10275E7-2EB5-4781-A665-9AD823395609}"/>
    <cellStyle name="Nota 3 2 3 2 2 4 5 2 2" xfId="44840" xr:uid="{D2233633-6B0B-4776-B161-2A97F9922581}"/>
    <cellStyle name="Nota 3 2 3 2 2 4 5 3" xfId="35887" xr:uid="{D2D99EA0-DEB9-4F4E-A493-E95D90507BCE}"/>
    <cellStyle name="Nota 3 2 3 2 2 4 6" xfId="12931" xr:uid="{0D596EDA-279A-4345-B174-53530C4ABB6D}"/>
    <cellStyle name="Nota 3 2 3 2 2 4 6 2" xfId="47273" xr:uid="{ED156255-74A3-4771-B364-2895B1D51414}"/>
    <cellStyle name="Nota 3 2 3 2 2 4 7" xfId="31062" xr:uid="{C9ACB611-6928-4B3C-9D3D-D627E0C7F72D}"/>
    <cellStyle name="Nota 3 2 3 2 2 5" xfId="1681" xr:uid="{2C1D1176-7353-4496-81A4-B75728767DA0}"/>
    <cellStyle name="Nota 3 2 3 2 2 5 2" xfId="2666" xr:uid="{DB717730-74AB-49BD-B597-77ECD8FB1C1E}"/>
    <cellStyle name="Nota 3 2 3 2 2 5 2 2" xfId="12932" xr:uid="{D8756489-EDBB-491F-9EC7-FDB8FF169BCA}"/>
    <cellStyle name="Nota 3 2 3 2 2 5 2 2 2" xfId="12933" xr:uid="{AFEE8798-CC60-431B-8DEB-47AC41662B4F}"/>
    <cellStyle name="Nota 3 2 3 2 2 5 2 2 2 2" xfId="12934" xr:uid="{7A9E8538-5209-419D-ABC6-3FA99BD54F99}"/>
    <cellStyle name="Nota 3 2 3 2 2 5 2 2 2 2 2" xfId="37873" xr:uid="{E059935A-B0E3-4110-BEFD-3E3C39C49573}"/>
    <cellStyle name="Nota 3 2 3 2 2 5 2 2 2 3" xfId="45709" xr:uid="{F706D084-7FB1-4E8A-A285-E934CFAB5103}"/>
    <cellStyle name="Nota 3 2 3 2 2 5 2 2 3" xfId="12935" xr:uid="{5BB8FF3E-6AB3-48AE-B828-5A6C9F594AFC}"/>
    <cellStyle name="Nota 3 2 3 2 2 5 2 2 3 2" xfId="12936" xr:uid="{343EDEDE-D29E-4781-8EF5-ED3387976879}"/>
    <cellStyle name="Nota 3 2 3 2 2 5 2 2 3 2 2" xfId="46967" xr:uid="{5F4AA9A3-EE61-400F-8F33-31737F7359FA}"/>
    <cellStyle name="Nota 3 2 3 2 2 5 2 2 3 3" xfId="43934" xr:uid="{C04AC0FA-B0BD-425D-9C41-D95ED1E90B1E}"/>
    <cellStyle name="Nota 3 2 3 2 2 5 2 2 4" xfId="12937" xr:uid="{9EA61D4C-3E5A-4BD6-89AC-6F90D8AEDC41}"/>
    <cellStyle name="Nota 3 2 3 2 2 5 2 2 4 2" xfId="44948" xr:uid="{21C15389-D71F-4104-B103-5B3F020AD93C}"/>
    <cellStyle name="Nota 3 2 3 2 2 5 2 2 5" xfId="30076" xr:uid="{80CDCFAD-4640-47C0-8654-1349C91CE0DB}"/>
    <cellStyle name="Nota 3 2 3 2 2 5 2 3" xfId="12938" xr:uid="{718F43AB-69B6-425A-8E27-DA074E359368}"/>
    <cellStyle name="Nota 3 2 3 2 2 5 2 3 2" xfId="12939" xr:uid="{78DF49D0-9F3D-4A3A-89AE-1B783619FE13}"/>
    <cellStyle name="Nota 3 2 3 2 2 5 2 3 2 2" xfId="48882" xr:uid="{9C936891-88FE-4DF7-A0BE-CD091EE429CF}"/>
    <cellStyle name="Nota 3 2 3 2 2 5 2 3 3" xfId="45224" xr:uid="{0AF0A352-A7D9-4165-A743-EDF682DBF223}"/>
    <cellStyle name="Nota 3 2 3 2 2 5 2 4" xfId="12940" xr:uid="{C09DB196-CCBC-4B5A-A8CA-7BC49C19A1C1}"/>
    <cellStyle name="Nota 3 2 3 2 2 5 2 4 2" xfId="12941" xr:uid="{8C7F31B5-E7FE-46A5-9CFC-53C2EA127470}"/>
    <cellStyle name="Nota 3 2 3 2 2 5 2 4 2 2" xfId="25495" xr:uid="{07AB51AE-FDE6-4B5E-A64A-E60E8D02BB2F}"/>
    <cellStyle name="Nota 3 2 3 2 2 5 2 4 3" xfId="48360" xr:uid="{9243A1AD-799D-4123-BCAD-98BF59673BC7}"/>
    <cellStyle name="Nota 3 2 3 2 2 5 2 5" xfId="12942" xr:uid="{1BD899DB-D2B9-4E95-B078-ECFB42D0FAF3}"/>
    <cellStyle name="Nota 3 2 3 2 2 5 2 5 2" xfId="48504" xr:uid="{5F0A7844-5057-459B-A16E-AA691ECFC10C}"/>
    <cellStyle name="Nota 3 2 3 2 2 5 2 6" xfId="28916" xr:uid="{494C17A3-4E65-461D-9338-1E58EEA39899}"/>
    <cellStyle name="Nota 3 2 3 2 2 5 3" xfId="12943" xr:uid="{2EFCCDC6-EC7F-4E50-B610-AD2B69C618BA}"/>
    <cellStyle name="Nota 3 2 3 2 2 5 3 2" xfId="12944" xr:uid="{BA1AD1FD-D85E-4AE5-9347-AAF1B8A9FD97}"/>
    <cellStyle name="Nota 3 2 3 2 2 5 3 2 2" xfId="12945" xr:uid="{8961A6D3-6141-4BDB-8A23-B2B4B1DDA67A}"/>
    <cellStyle name="Nota 3 2 3 2 2 5 3 2 2 2" xfId="39381" xr:uid="{00FDB2D9-6360-4C8C-9172-1316DC81C943}"/>
    <cellStyle name="Nota 3 2 3 2 2 5 3 2 3" xfId="46186" xr:uid="{6005B7FE-AFF3-4CCC-A8B3-3A5BF647C1B0}"/>
    <cellStyle name="Nota 3 2 3 2 2 5 3 3" xfId="12946" xr:uid="{DF362B39-A688-45ED-9FAF-3405AF9C0316}"/>
    <cellStyle name="Nota 3 2 3 2 2 5 3 3 2" xfId="12947" xr:uid="{9E9D0FCA-6D9E-49C4-9D59-021B30C942B0}"/>
    <cellStyle name="Nota 3 2 3 2 2 5 3 3 2 2" xfId="44965" xr:uid="{210D37AE-C0A9-4A27-BFA2-277A6A19DF89}"/>
    <cellStyle name="Nota 3 2 3 2 2 5 3 3 3" xfId="30846" xr:uid="{DE8E304E-3561-4D4C-87BF-CC091A9E081B}"/>
    <cellStyle name="Nota 3 2 3 2 2 5 3 4" xfId="12948" xr:uid="{B7117919-7F0D-462F-B1E3-E692F4779917}"/>
    <cellStyle name="Nota 3 2 3 2 2 5 3 4 2" xfId="30114" xr:uid="{5BA5695C-40BA-41CA-9E35-C35AE868FB99}"/>
    <cellStyle name="Nota 3 2 3 2 2 5 3 5" xfId="48606" xr:uid="{3F1AE662-673A-47B7-933C-9D9675D8A491}"/>
    <cellStyle name="Nota 3 2 3 2 2 5 4" xfId="12949" xr:uid="{A3D0FFE3-F422-49BD-9D69-BAD2C4D6153F}"/>
    <cellStyle name="Nota 3 2 3 2 2 5 4 2" xfId="12950" xr:uid="{2B07E731-6AF6-4AD4-85E4-44B1536B232B}"/>
    <cellStyle name="Nota 3 2 3 2 2 5 4 2 2" xfId="38688" xr:uid="{529B990A-6E64-4A69-92B4-FC538ADCD196}"/>
    <cellStyle name="Nota 3 2 3 2 2 5 4 3" xfId="34692" xr:uid="{04624784-21D2-45CE-9694-42589D68092A}"/>
    <cellStyle name="Nota 3 2 3 2 2 5 5" xfId="12951" xr:uid="{7EA74E75-4471-4ADE-B97D-D908220E4B86}"/>
    <cellStyle name="Nota 3 2 3 2 2 5 5 2" xfId="12952" xr:uid="{B7861194-37BF-48FF-9DBD-39F147D8CFE9}"/>
    <cellStyle name="Nota 3 2 3 2 2 5 5 2 2" xfId="30126" xr:uid="{C6DDC3AB-611F-4006-BC77-2E28EFF594DB}"/>
    <cellStyle name="Nota 3 2 3 2 2 5 5 3" xfId="26874" xr:uid="{43E9BE25-2314-4FCB-BE35-B061A15FF210}"/>
    <cellStyle name="Nota 3 2 3 2 2 5 6" xfId="12953" xr:uid="{265F93B0-E0EA-4745-9EAE-E8251ABF2047}"/>
    <cellStyle name="Nota 3 2 3 2 2 5 6 2" xfId="46275" xr:uid="{66931CFF-96C6-456A-8192-7A668B293ADE}"/>
    <cellStyle name="Nota 3 2 3 2 2 5 7" xfId="31865" xr:uid="{878D6D67-26E2-4CEF-95BF-02C9DE4C78B6}"/>
    <cellStyle name="Nota 3 2 3 2 2 6" xfId="1988" xr:uid="{E3B372E6-8620-4693-866A-B8110A2A181B}"/>
    <cellStyle name="Nota 3 2 3 2 2 6 2" xfId="12954" xr:uid="{9A18880F-CB29-4A26-A3A9-B5E8EBDC9A17}"/>
    <cellStyle name="Nota 3 2 3 2 2 6 2 2" xfId="12955" xr:uid="{661278BA-6EEE-41E1-BC90-F97757BC163A}"/>
    <cellStyle name="Nota 3 2 3 2 2 6 2 2 2" xfId="12956" xr:uid="{CE52C172-76AF-4374-B30D-043097A3DFAD}"/>
    <cellStyle name="Nota 3 2 3 2 2 6 2 2 2 2" xfId="39528" xr:uid="{9B156539-95CC-4A3C-817B-D820A50766BD}"/>
    <cellStyle name="Nota 3 2 3 2 2 6 2 2 3" xfId="28107" xr:uid="{D764C512-B009-4A3F-B45B-541A01108C61}"/>
    <cellStyle name="Nota 3 2 3 2 2 6 2 3" xfId="12957" xr:uid="{3F4247A2-D81C-4BD9-803A-76678146E4FF}"/>
    <cellStyle name="Nota 3 2 3 2 2 6 2 3 2" xfId="12958" xr:uid="{21E50ECB-77C4-4D93-960C-488ECBAA932B}"/>
    <cellStyle name="Nota 3 2 3 2 2 6 2 3 2 2" xfId="46025" xr:uid="{54C56E2B-A548-4BAA-8025-B1BC2AAE91E1}"/>
    <cellStyle name="Nota 3 2 3 2 2 6 2 3 3" xfId="37468" xr:uid="{D29E1374-1141-4939-A3D0-02BB40D0D9CD}"/>
    <cellStyle name="Nota 3 2 3 2 2 6 2 4" xfId="12959" xr:uid="{9CEC3722-95E9-4BC1-96FA-715D7FD38D56}"/>
    <cellStyle name="Nota 3 2 3 2 2 6 2 4 2" xfId="44776" xr:uid="{EF3F3F56-8D12-4D86-8AB0-88869902A59B}"/>
    <cellStyle name="Nota 3 2 3 2 2 6 2 5" xfId="33010" xr:uid="{C8F34B76-5073-4562-89CD-4AEC28DFA9C8}"/>
    <cellStyle name="Nota 3 2 3 2 2 6 3" xfId="12960" xr:uid="{8C4E4797-8ED8-4EED-BE0F-B763621E39B0}"/>
    <cellStyle name="Nota 3 2 3 2 2 6 3 2" xfId="12961" xr:uid="{985625D5-6422-4A0A-9D87-FB5ECDF16993}"/>
    <cellStyle name="Nota 3 2 3 2 2 6 3 2 2" xfId="39041" xr:uid="{FE96D5DC-17AC-4F7F-B78E-373AD9FBD05E}"/>
    <cellStyle name="Nota 3 2 3 2 2 6 3 3" xfId="30882" xr:uid="{7770566F-386D-46B9-9BF5-01CB46AE76BC}"/>
    <cellStyle name="Nota 3 2 3 2 2 6 4" xfId="12962" xr:uid="{14314B70-96B2-46DF-AF64-ED779B788A3A}"/>
    <cellStyle name="Nota 3 2 3 2 2 6 4 2" xfId="12963" xr:uid="{23B13B5A-5FBE-4042-863B-CF06C8399D9C}"/>
    <cellStyle name="Nota 3 2 3 2 2 6 4 2 2" xfId="30079" xr:uid="{3A678D1F-EC29-4728-9D70-FFAEFF7FF298}"/>
    <cellStyle name="Nota 3 2 3 2 2 6 4 3" xfId="47678" xr:uid="{15F7F63C-66BD-448C-B20B-9EB4A921521C}"/>
    <cellStyle name="Nota 3 2 3 2 2 6 5" xfId="12964" xr:uid="{D072029D-9854-49F6-A7B4-732E77558511}"/>
    <cellStyle name="Nota 3 2 3 2 2 6 5 2" xfId="44955" xr:uid="{B59FB12B-54DD-48A8-AD17-79437070D219}"/>
    <cellStyle name="Nota 3 2 3 2 2 6 6" xfId="27124" xr:uid="{48D40485-27FD-413E-AD05-D8E22BBE570F}"/>
    <cellStyle name="Nota 3 2 3 2 2 7" xfId="2871" xr:uid="{EE8933A7-C1FF-4051-A97A-1CB0927E490B}"/>
    <cellStyle name="Nota 3 2 3 2 2 7 2" xfId="12965" xr:uid="{CC57F7B7-8E68-4F02-8FFC-CC3813348472}"/>
    <cellStyle name="Nota 3 2 3 2 2 7 2 2" xfId="12966" xr:uid="{CDC666A6-8976-4A12-94E7-40FE74F63494}"/>
    <cellStyle name="Nota 3 2 3 2 2 7 2 2 2" xfId="29481" xr:uid="{040C37F2-48E6-453E-8B1B-AA91A85E5051}"/>
    <cellStyle name="Nota 3 2 3 2 2 7 2 3" xfId="35133" xr:uid="{FC55C6AA-2B59-4FE1-8412-44079C12BD4E}"/>
    <cellStyle name="Nota 3 2 3 2 2 7 3" xfId="12967" xr:uid="{B6727C73-9CD6-4B26-BBB9-CFA8998F65EA}"/>
    <cellStyle name="Nota 3 2 3 2 2 7 3 2" xfId="12968" xr:uid="{46231C83-482F-45B2-A6A1-6C16DF0C7067}"/>
    <cellStyle name="Nota 3 2 3 2 2 7 3 2 2" xfId="29938" xr:uid="{E37EC559-AECF-4C52-9435-5ECB24308391}"/>
    <cellStyle name="Nota 3 2 3 2 2 7 3 3" xfId="48127" xr:uid="{DF5E74F3-F455-4DB2-B080-327E024CF309}"/>
    <cellStyle name="Nota 3 2 3 2 2 7 4" xfId="12969" xr:uid="{1533D74A-E8D8-4C4A-BC55-8308A47D97E0}"/>
    <cellStyle name="Nota 3 2 3 2 2 7 4 2" xfId="25571" xr:uid="{A74DFE46-02A7-4A2A-9A84-DEEAAA972AE3}"/>
    <cellStyle name="Nota 3 2 3 2 2 7 5" xfId="31993" xr:uid="{0B3C195F-31F2-4B07-A082-5E83E794FD83}"/>
    <cellStyle name="Nota 3 2 3 2 2 8" xfId="12970" xr:uid="{E26D86BF-5F0E-4AAE-A5BF-C03BF7736698}"/>
    <cellStyle name="Nota 3 2 3 2 2 8 2" xfId="12971" xr:uid="{40FF6B61-8CE1-4BDD-B43E-4603306D99EE}"/>
    <cellStyle name="Nota 3 2 3 2 2 8 2 2" xfId="38679" xr:uid="{EA1DF784-6848-4DD8-98B7-2D5527CA3848}"/>
    <cellStyle name="Nota 3 2 3 2 2 8 3" xfId="28270" xr:uid="{24E9AACF-7B6F-4318-B577-FBA0524A70A0}"/>
    <cellStyle name="Nota 3 2 3 2 2 9" xfId="12972" xr:uid="{3ED55BEF-FB00-4745-9B97-C26F48E06F3D}"/>
    <cellStyle name="Nota 3 2 3 2 2 9 2" xfId="12973" xr:uid="{15D83EBD-7369-4610-B894-7A0A6652B122}"/>
    <cellStyle name="Nota 3 2 3 2 2 9 2 2" xfId="47760" xr:uid="{B08F5E65-C5A4-4D47-BC9F-751F9987A791}"/>
    <cellStyle name="Nota 3 2 3 2 2 9 3" xfId="45382" xr:uid="{016E753C-D3D1-4B35-9EE4-665B851D5545}"/>
    <cellStyle name="Nota 3 2 3 2 3" xfId="1305" xr:uid="{9572AFE3-599B-4126-9AC7-5E924716B75F}"/>
    <cellStyle name="Nota 3 2 3 2 3 2" xfId="1423" xr:uid="{5785A3CB-C187-4A5D-BD18-3A9A3D10CCE6}"/>
    <cellStyle name="Nota 3 2 3 2 3 2 2" xfId="2414" xr:uid="{D1F2E9C0-5F5E-4200-9073-A9A9DD15AF59}"/>
    <cellStyle name="Nota 3 2 3 2 3 2 2 2" xfId="12974" xr:uid="{58A59407-D12E-4593-A823-DEE9893103DA}"/>
    <cellStyle name="Nota 3 2 3 2 3 2 2 2 2" xfId="12975" xr:uid="{42E7E27C-CCFF-4FD3-B4F8-3D028F2A03C5}"/>
    <cellStyle name="Nota 3 2 3 2 3 2 2 2 2 2" xfId="12976" xr:uid="{3D0FB33A-320D-42AC-81C4-B0CFD27E85DA}"/>
    <cellStyle name="Nota 3 2 3 2 3 2 2 2 2 2 2" xfId="38367" xr:uid="{89376476-E8D5-46BD-A152-13D3EE208404}"/>
    <cellStyle name="Nota 3 2 3 2 3 2 2 2 2 3" xfId="34320" xr:uid="{9CEA4C09-42CD-4171-B9CC-F75C90334BAD}"/>
    <cellStyle name="Nota 3 2 3 2 3 2 2 2 3" xfId="12977" xr:uid="{8B5D2C1E-BB32-4E38-8568-965D16B8B8F4}"/>
    <cellStyle name="Nota 3 2 3 2 3 2 2 2 3 2" xfId="12978" xr:uid="{99E006CC-D183-4F2D-B7A6-E342E0F223EB}"/>
    <cellStyle name="Nota 3 2 3 2 3 2 2 2 3 2 2" xfId="26263" xr:uid="{E08D8DE5-B327-4A84-9A98-E176FC3A8FEE}"/>
    <cellStyle name="Nota 3 2 3 2 3 2 2 2 3 3" xfId="36116" xr:uid="{9B5ACC54-9DC3-4B71-8B71-C95237215581}"/>
    <cellStyle name="Nota 3 2 3 2 3 2 2 2 4" xfId="12979" xr:uid="{0FA6123F-F9EC-47CF-8445-E1043AA01897}"/>
    <cellStyle name="Nota 3 2 3 2 3 2 2 2 4 2" xfId="44589" xr:uid="{6B8BD681-0C65-4736-ABCC-082DBA76BFAC}"/>
    <cellStyle name="Nota 3 2 3 2 3 2 2 2 5" xfId="33258" xr:uid="{90B76D97-6469-498C-8650-23276A30CB33}"/>
    <cellStyle name="Nota 3 2 3 2 3 2 2 3" xfId="12980" xr:uid="{BEAD3D6B-6B9A-4460-9E0B-1EFC3BF9C888}"/>
    <cellStyle name="Nota 3 2 3 2 3 2 2 3 2" xfId="12981" xr:uid="{490788EF-EDB0-46A7-AB1D-5F4DDDA677C5}"/>
    <cellStyle name="Nota 3 2 3 2 3 2 2 3 2 2" xfId="38815" xr:uid="{EBDDE443-03F8-4914-873D-A6B699AD906C}"/>
    <cellStyle name="Nota 3 2 3 2 3 2 2 3 3" xfId="34852" xr:uid="{B29BE430-4C63-4F14-B14A-32652EA1D735}"/>
    <cellStyle name="Nota 3 2 3 2 3 2 2 4" xfId="12982" xr:uid="{7195F165-3420-4A20-B91A-6C837A5B879A}"/>
    <cellStyle name="Nota 3 2 3 2 3 2 2 4 2" xfId="12983" xr:uid="{FC158B34-358F-497A-BD73-384FD1BBE65A}"/>
    <cellStyle name="Nota 3 2 3 2 3 2 2 4 2 2" xfId="29906" xr:uid="{6ADC28A1-9D7A-4738-82F3-B0729608925D}"/>
    <cellStyle name="Nota 3 2 3 2 3 2 2 4 3" xfId="36575" xr:uid="{1BD6993F-A14B-4DD6-A5F3-92ECAAA43A19}"/>
    <cellStyle name="Nota 3 2 3 2 3 2 2 5" xfId="12984" xr:uid="{D28CA85C-5B92-4A99-80A9-B753A1AC2606}"/>
    <cellStyle name="Nota 3 2 3 2 3 2 2 5 2" xfId="44666" xr:uid="{17DF8496-AE41-4B20-82E9-D12979C6E4B8}"/>
    <cellStyle name="Nota 3 2 3 2 3 2 2 6" xfId="28362" xr:uid="{A640B997-31BE-4169-8BE8-E06185EEA9C4}"/>
    <cellStyle name="Nota 3 2 3 2 3 2 3" xfId="12985" xr:uid="{8E176E37-62A7-42F2-81DA-7D0666E38A70}"/>
    <cellStyle name="Nota 3 2 3 2 3 2 3 2" xfId="12986" xr:uid="{3A7F9B0A-97B2-45AC-AF8D-6814C04848BC}"/>
    <cellStyle name="Nota 3 2 3 2 3 2 3 2 2" xfId="12987" xr:uid="{9E148BAB-A69B-4432-9937-A05F8454EB31}"/>
    <cellStyle name="Nota 3 2 3 2 3 2 3 2 2 2" xfId="26442" xr:uid="{2ECE3942-14BE-4377-8BA6-B003B2CD49BF}"/>
    <cellStyle name="Nota 3 2 3 2 3 2 3 2 3" xfId="34407" xr:uid="{B8BC5168-1679-4266-AB08-F6974FE9D895}"/>
    <cellStyle name="Nota 3 2 3 2 3 2 3 3" xfId="12988" xr:uid="{31EA1B13-6BE1-41CA-9393-98BAF3317B5B}"/>
    <cellStyle name="Nota 3 2 3 2 3 2 3 3 2" xfId="12989" xr:uid="{030C2710-F351-4769-A058-1F94F15589F1}"/>
    <cellStyle name="Nota 3 2 3 2 3 2 3 3 2 2" xfId="44818" xr:uid="{110D0D87-3119-427F-87FB-D6474DCD8954}"/>
    <cellStyle name="Nota 3 2 3 2 3 2 3 3 3" xfId="36195" xr:uid="{B1D7D5DB-F74E-453C-B959-683645430DA7}"/>
    <cellStyle name="Nota 3 2 3 2 3 2 3 4" xfId="12990" xr:uid="{CC03FAEE-EF7E-4DC8-9331-823A5E151F3E}"/>
    <cellStyle name="Nota 3 2 3 2 3 2 3 4 2" xfId="47439" xr:uid="{F676FCEC-E85D-4FE2-BB28-8BC2024D0B21}"/>
    <cellStyle name="Nota 3 2 3 2 3 2 3 5" xfId="28396" xr:uid="{39027AB7-D214-4004-8155-F0E83D228A86}"/>
    <cellStyle name="Nota 3 2 3 2 3 2 4" xfId="12991" xr:uid="{926C7DCD-5529-4013-9354-33385FB81DC8}"/>
    <cellStyle name="Nota 3 2 3 2 3 2 4 2" xfId="12992" xr:uid="{5EA0945A-6A66-40BA-90BE-5A65BD0F92D1}"/>
    <cellStyle name="Nota 3 2 3 2 3 2 4 2 2" xfId="39035" xr:uid="{C2DC810B-6F91-465E-99B8-C71A776C4825}"/>
    <cellStyle name="Nota 3 2 3 2 3 2 4 3" xfId="35120" xr:uid="{6500C57F-893B-4ECF-B45F-9A0C5AD4FD25}"/>
    <cellStyle name="Nota 3 2 3 2 3 2 5" xfId="12993" xr:uid="{7426B822-77C2-41DD-A9D4-7F0937973989}"/>
    <cellStyle name="Nota 3 2 3 2 3 2 5 2" xfId="12994" xr:uid="{67F0D52F-26BE-4F67-8455-EFFA7BE17FA7}"/>
    <cellStyle name="Nota 3 2 3 2 3 2 5 2 2" xfId="26558" xr:uid="{1EF11B2B-AE72-462F-AFC1-57ACAB55F778}"/>
    <cellStyle name="Nota 3 2 3 2 3 2 5 3" xfId="36787" xr:uid="{3F38C5CA-BFA2-4D66-B863-45A6C0DFE4BE}"/>
    <cellStyle name="Nota 3 2 3 2 3 2 6" xfId="12995" xr:uid="{1237E280-3E00-4FF5-A018-CE98ED1ECA50}"/>
    <cellStyle name="Nota 3 2 3 2 3 2 6 2" xfId="28501" xr:uid="{0C71E0DA-5650-4C01-99BB-AC174AD4CB12}"/>
    <cellStyle name="Nota 3 2 3 2 3 2 7" xfId="46464" xr:uid="{2BC66F63-4B46-40D6-9114-6E3055C4AF42}"/>
    <cellStyle name="Nota 3 2 3 2 3 3" xfId="1685" xr:uid="{675B4642-CB91-4A77-9601-1504662E1C20}"/>
    <cellStyle name="Nota 3 2 3 2 3 3 2" xfId="2670" xr:uid="{8A581704-5CEB-4474-B3C0-4DC9EC84B8A4}"/>
    <cellStyle name="Nota 3 2 3 2 3 3 2 2" xfId="12996" xr:uid="{EA445924-3EA9-49B4-9CF0-F357FAF54329}"/>
    <cellStyle name="Nota 3 2 3 2 3 3 2 2 2" xfId="12997" xr:uid="{D14267B4-BA2A-4142-B3ED-5051D9B77014}"/>
    <cellStyle name="Nota 3 2 3 2 3 3 2 2 2 2" xfId="12998" xr:uid="{65512944-2036-433C-86A4-CD762FBDF0C7}"/>
    <cellStyle name="Nota 3 2 3 2 3 3 2 2 2 2 2" xfId="29384" xr:uid="{DA0D96E8-76D8-4337-9B50-F6325997E8BA}"/>
    <cellStyle name="Nota 3 2 3 2 3 3 2 2 2 3" xfId="33758" xr:uid="{B7308798-731E-459C-80DB-D4CFE42656F9}"/>
    <cellStyle name="Nota 3 2 3 2 3 3 2 2 3" xfId="12999" xr:uid="{07E72592-51E3-42FE-A6F0-3D1F95DD9578}"/>
    <cellStyle name="Nota 3 2 3 2 3 3 2 2 3 2" xfId="13000" xr:uid="{780126E5-B5C4-4DF4-982D-47C49BAAC942}"/>
    <cellStyle name="Nota 3 2 3 2 3 3 2 2 3 2 2" xfId="46188" xr:uid="{512DE38B-5C7A-4125-9489-2C86B5AE7B9D}"/>
    <cellStyle name="Nota 3 2 3 2 3 3 2 2 3 3" xfId="34244" xr:uid="{40FA6A09-0058-4842-8755-D7C88D49A20B}"/>
    <cellStyle name="Nota 3 2 3 2 3 3 2 2 4" xfId="13001" xr:uid="{C0E4E44A-1E86-4A1F-B52C-389934172FA6}"/>
    <cellStyle name="Nota 3 2 3 2 3 3 2 2 4 2" xfId="44592" xr:uid="{F58074D7-9A13-4769-8A39-C0DB23AABE3A}"/>
    <cellStyle name="Nota 3 2 3 2 3 3 2 2 5" xfId="30000" xr:uid="{99258CA7-298A-4F63-8024-E5986AADB5BB}"/>
    <cellStyle name="Nota 3 2 3 2 3 3 2 3" xfId="13002" xr:uid="{E4C409B8-0AD9-4509-97B9-DC8FEC10776C}"/>
    <cellStyle name="Nota 3 2 3 2 3 3 2 3 2" xfId="13003" xr:uid="{BD2EBBA7-68F9-4098-AB39-67D8273A798A}"/>
    <cellStyle name="Nota 3 2 3 2 3 3 2 3 2 2" xfId="25645" xr:uid="{A28213EA-63E9-4AEB-B71D-58AE0FD5C539}"/>
    <cellStyle name="Nota 3 2 3 2 3 3 2 3 3" xfId="46027" xr:uid="{94FC6D44-8339-4041-8D92-70D28DB91EE1}"/>
    <cellStyle name="Nota 3 2 3 2 3 3 2 4" xfId="13004" xr:uid="{101AD9E9-82B6-4B9E-90EF-DEB1B47C9D03}"/>
    <cellStyle name="Nota 3 2 3 2 3 3 2 4 2" xfId="13005" xr:uid="{FC5BE689-AF75-459C-AF59-DF27563812B6}"/>
    <cellStyle name="Nota 3 2 3 2 3 3 2 4 2 2" xfId="44875" xr:uid="{3CD4F038-A592-46A7-B161-B96FAC764AEB}"/>
    <cellStyle name="Nota 3 2 3 2 3 3 2 4 3" xfId="26444" xr:uid="{BD37B24C-5D8C-4BF4-A9D3-705FFEA4E6BE}"/>
    <cellStyle name="Nota 3 2 3 2 3 3 2 5" xfId="13006" xr:uid="{BC961D2E-7A31-47F9-B4DB-0254B0EAB420}"/>
    <cellStyle name="Nota 3 2 3 2 3 3 2 5 2" xfId="30109" xr:uid="{5B4C5F8A-8A42-4700-894A-9FD317196B75}"/>
    <cellStyle name="Nota 3 2 3 2 3 3 2 6" xfId="45626" xr:uid="{10676DB4-35DD-461A-8FFD-38BE4ED0E02A}"/>
    <cellStyle name="Nota 3 2 3 2 3 3 3" xfId="13007" xr:uid="{41C1F7C2-95BD-4017-B3CB-890293A497E6}"/>
    <cellStyle name="Nota 3 2 3 2 3 3 3 2" xfId="13008" xr:uid="{315A3389-1453-4E3D-B511-39FE1EDB93B0}"/>
    <cellStyle name="Nota 3 2 3 2 3 3 3 2 2" xfId="13009" xr:uid="{CA08146B-B9A6-4EB7-81E9-6FE1065A3D6A}"/>
    <cellStyle name="Nota 3 2 3 2 3 3 3 2 2 2" xfId="38508" xr:uid="{F521B6FD-B401-4D99-8F3B-4449AEEAF616}"/>
    <cellStyle name="Nota 3 2 3 2 3 3 3 2 3" xfId="26235" xr:uid="{E5F99272-9240-407B-A1D5-5829C3D924FC}"/>
    <cellStyle name="Nota 3 2 3 2 3 3 3 3" xfId="13010" xr:uid="{ED84927E-02D7-4A76-884C-C13800E65B87}"/>
    <cellStyle name="Nota 3 2 3 2 3 3 3 3 2" xfId="13011" xr:uid="{DF72F6BC-D255-4D6F-A320-D0E47298ACF8}"/>
    <cellStyle name="Nota 3 2 3 2 3 3 3 3 2 2" xfId="44843" xr:uid="{EDF2C83E-A524-4E93-BEBF-0C0568D1F3D1}"/>
    <cellStyle name="Nota 3 2 3 2 3 3 3 3 3" xfId="36268" xr:uid="{A2FC7645-B3EA-4BC7-AE8F-5D8B97677A4A}"/>
    <cellStyle name="Nota 3 2 3 2 3 3 3 4" xfId="13012" xr:uid="{D090F72F-805D-423B-B9E8-70396F54C486}"/>
    <cellStyle name="Nota 3 2 3 2 3 3 3 4 2" xfId="27798" xr:uid="{9B4950A8-43C6-46D0-9613-75650E6551FA}"/>
    <cellStyle name="Nota 3 2 3 2 3 3 3 5" xfId="25283" xr:uid="{A7604878-C6D4-458F-856C-330A5CCFD253}"/>
    <cellStyle name="Nota 3 2 3 2 3 3 4" xfId="13013" xr:uid="{6E4012F6-9812-4A3F-A5E4-EA56A5AF042A}"/>
    <cellStyle name="Nota 3 2 3 2 3 3 4 2" xfId="13014" xr:uid="{43FE67B7-6DB6-4573-94BB-AA0B4F2677DF}"/>
    <cellStyle name="Nota 3 2 3 2 3 3 4 2 2" xfId="29849" xr:uid="{94F05901-36D7-44D8-9BC1-63B375438449}"/>
    <cellStyle name="Nota 3 2 3 2 3 3 4 3" xfId="46417" xr:uid="{A5654DF9-B42D-4A13-ADFE-5AD6CAE0774E}"/>
    <cellStyle name="Nota 3 2 3 2 3 3 5" xfId="13015" xr:uid="{00EB8238-9DDB-4F2C-846E-2805D47C787C}"/>
    <cellStyle name="Nota 3 2 3 2 3 3 5 2" xfId="13016" xr:uid="{8EE5B680-BEBA-405D-8EDF-4C29F6E37E88}"/>
    <cellStyle name="Nota 3 2 3 2 3 3 5 2 2" xfId="44793" xr:uid="{28787CB8-E6CC-465D-AC88-4A103003394D}"/>
    <cellStyle name="Nota 3 2 3 2 3 3 5 3" xfId="27018" xr:uid="{F5187045-B57B-4AF0-9302-C051B34DC58E}"/>
    <cellStyle name="Nota 3 2 3 2 3 3 6" xfId="13017" xr:uid="{23317598-596E-474D-B18B-2F6C209CB1B5}"/>
    <cellStyle name="Nota 3 2 3 2 3 3 6 2" xfId="45562" xr:uid="{00878E92-D73F-4090-AFE5-BC4B74B7AC49}"/>
    <cellStyle name="Nota 3 2 3 2 3 3 7" xfId="26320" xr:uid="{CFC61B6F-9287-428F-93AF-E4FB6A8AE698}"/>
    <cellStyle name="Nota 3 2 3 2 3 4" xfId="2303" xr:uid="{F40D0E2F-CBEF-4C68-B4A3-7D6C324CB0F6}"/>
    <cellStyle name="Nota 3 2 3 2 3 4 2" xfId="13018" xr:uid="{18E2301B-7AAB-4556-A653-966807874693}"/>
    <cellStyle name="Nota 3 2 3 2 3 4 2 2" xfId="13019" xr:uid="{A12EDA96-9A86-4028-8B8A-BC233D1B5530}"/>
    <cellStyle name="Nota 3 2 3 2 3 4 2 2 2" xfId="13020" xr:uid="{584EEF84-4903-4A28-8BD4-048D0B69C971}"/>
    <cellStyle name="Nota 3 2 3 2 3 4 2 2 2 2" xfId="39000" xr:uid="{2A9C02DF-6202-4B1F-A6E9-8DC22A4A16EF}"/>
    <cellStyle name="Nota 3 2 3 2 3 4 2 2 3" xfId="35074" xr:uid="{20DF89E5-8529-403B-83D8-2CF0475BEA72}"/>
    <cellStyle name="Nota 3 2 3 2 3 4 2 3" xfId="13021" xr:uid="{0BE49AC8-812D-4916-B43F-CCBAE637F55F}"/>
    <cellStyle name="Nota 3 2 3 2 3 4 2 3 2" xfId="13022" xr:uid="{252622D1-C8CA-4A03-A869-349B8B359277}"/>
    <cellStyle name="Nota 3 2 3 2 3 4 2 3 2 2" xfId="30041" xr:uid="{EA98B73E-D00E-4109-BECF-8CB9AFA01445}"/>
    <cellStyle name="Nota 3 2 3 2 3 4 2 3 3" xfId="36758" xr:uid="{F357D6DA-9248-470D-97CD-342E66F9FE7E}"/>
    <cellStyle name="Nota 3 2 3 2 3 4 2 4" xfId="13023" xr:uid="{E90D1101-80A8-4F73-A907-895346E83BCF}"/>
    <cellStyle name="Nota 3 2 3 2 3 4 2 4 2" xfId="30015" xr:uid="{143CA46D-CC2D-4F9A-9FBF-B9F86D0A617B}"/>
    <cellStyle name="Nota 3 2 3 2 3 4 2 5" xfId="45859" xr:uid="{96B88CCA-445A-4ADD-B407-17672539D898}"/>
    <cellStyle name="Nota 3 2 3 2 3 4 3" xfId="13024" xr:uid="{9F444F68-756E-442A-9AAD-5B71D3DE048B}"/>
    <cellStyle name="Nota 3 2 3 2 3 4 3 2" xfId="13025" xr:uid="{B9A50B6F-FEA8-44CD-A33E-B0BD5A395BBD}"/>
    <cellStyle name="Nota 3 2 3 2 3 4 3 2 2" xfId="38619" xr:uid="{D54C792D-5CD1-4BA4-BBEC-DA11FE7EF6A8}"/>
    <cellStyle name="Nota 3 2 3 2 3 4 3 3" xfId="30974" xr:uid="{AE9562DF-9A45-42A0-99A8-C2E751EA8678}"/>
    <cellStyle name="Nota 3 2 3 2 3 4 4" xfId="13026" xr:uid="{67F835BA-B7FF-4F2C-897B-E2B4465EA647}"/>
    <cellStyle name="Nota 3 2 3 2 3 4 4 2" xfId="13027" xr:uid="{C4312FDF-D0DA-4391-9AD2-0D0837B3E4C3}"/>
    <cellStyle name="Nota 3 2 3 2 3 4 4 2 2" xfId="44846" xr:uid="{78776A43-8BDA-4B9C-ABC9-F35E5573B6A9}"/>
    <cellStyle name="Nota 3 2 3 2 3 4 4 3" xfId="36369" xr:uid="{BEED259A-9F29-4AAC-99AD-32DB3FB5BB0D}"/>
    <cellStyle name="Nota 3 2 3 2 3 4 5" xfId="13028" xr:uid="{739FD58B-D456-4214-BE28-CD775EB2D718}"/>
    <cellStyle name="Nota 3 2 3 2 3 4 5 2" xfId="44935" xr:uid="{BF801991-B116-45B7-8E17-2B658E830B0C}"/>
    <cellStyle name="Nota 3 2 3 2 3 4 6" xfId="46680" xr:uid="{A12944F0-870A-47FE-AC41-F3E43C22AE61}"/>
    <cellStyle name="Nota 3 2 3 2 3 5" xfId="13029" xr:uid="{3D387DD8-BD7D-4BB7-850D-470DA0FE5AFE}"/>
    <cellStyle name="Nota 3 2 3 2 3 5 2" xfId="13030" xr:uid="{7BBF2F32-E915-47DB-8201-CA995EF9296C}"/>
    <cellStyle name="Nota 3 2 3 2 3 5 2 2" xfId="13031" xr:uid="{04B3CFA8-7981-4557-8D2E-EC2F3AA750B3}"/>
    <cellStyle name="Nota 3 2 3 2 3 5 2 2 2" xfId="26349" xr:uid="{E6EDC6EA-2740-468A-91A1-DB9BA7CD1BEB}"/>
    <cellStyle name="Nota 3 2 3 2 3 5 2 3" xfId="35733" xr:uid="{865EA534-394A-4108-BEC8-37D8A5B3D06E}"/>
    <cellStyle name="Nota 3 2 3 2 3 5 3" xfId="13032" xr:uid="{37BEA863-1AAA-4CBD-80CD-738344D54CA4}"/>
    <cellStyle name="Nota 3 2 3 2 3 5 3 2" xfId="13033" xr:uid="{2E69AFBF-5E3F-4186-A101-C8A2036D438F}"/>
    <cellStyle name="Nota 3 2 3 2 3 5 3 2 2" xfId="29988" xr:uid="{8D6D5345-CD24-4E56-8C86-84E54438864B}"/>
    <cellStyle name="Nota 3 2 3 2 3 5 3 3" xfId="37532" xr:uid="{D733B968-BF7D-46C6-A5F5-014A916AA60A}"/>
    <cellStyle name="Nota 3 2 3 2 3 5 4" xfId="13034" xr:uid="{BC073E15-CD50-4BF6-8C81-53124CA7A3D4}"/>
    <cellStyle name="Nota 3 2 3 2 3 5 4 2" xfId="25652" xr:uid="{0BF7BC3F-B032-4CBC-8E20-1D14CF8B8486}"/>
    <cellStyle name="Nota 3 2 3 2 3 5 5" xfId="45254" xr:uid="{AF3AF225-1C9F-475A-B9A6-73891FFF5771}"/>
    <cellStyle name="Nota 3 2 3 2 3 6" xfId="13035" xr:uid="{91E76124-1851-4172-930B-65D94A6E5DED}"/>
    <cellStyle name="Nota 3 2 3 2 3 6 2" xfId="13036" xr:uid="{081D60D7-6AFF-4ADF-891A-0C7EC789420C}"/>
    <cellStyle name="Nota 3 2 3 2 3 6 2 2" xfId="27871" xr:uid="{2FCF97F8-73E4-4A19-85CC-ED8CCBB29082}"/>
    <cellStyle name="Nota 3 2 3 2 3 6 3" xfId="35578" xr:uid="{F2F02960-0F16-41C8-8102-D41910D502C7}"/>
    <cellStyle name="Nota 3 2 3 2 3 7" xfId="13037" xr:uid="{4754164B-4700-4F1E-8753-B9BDFB34AC01}"/>
    <cellStyle name="Nota 3 2 3 2 3 7 2" xfId="13038" xr:uid="{7DEB5858-FD2D-48C7-96B4-D7E8E05FC2CB}"/>
    <cellStyle name="Nota 3 2 3 2 3 7 2 2" xfId="26423" xr:uid="{5F50CC75-C916-4027-8FCE-92EABFC0DF98}"/>
    <cellStyle name="Nota 3 2 3 2 3 7 3" xfId="30141" xr:uid="{96526D8F-A044-4669-B83F-9D91E5523283}"/>
    <cellStyle name="Nota 3 2 3 2 3 8" xfId="13039" xr:uid="{3AA52AD3-D61B-4764-B0AC-D58E91CD421B}"/>
    <cellStyle name="Nota 3 2 3 2 3 8 2" xfId="45530" xr:uid="{B080CEC5-6367-4468-871A-C3C5B8E835D5}"/>
    <cellStyle name="Nota 3 2 3 2 3 9" xfId="31546" xr:uid="{4901622C-DD2B-4F9E-95B9-D260D0777698}"/>
    <cellStyle name="Nota 3 2 3 2 4" xfId="1267" xr:uid="{F36232BD-612A-4C16-A672-8823FB613F7F}"/>
    <cellStyle name="Nota 3 2 3 2 4 2" xfId="1577" xr:uid="{7D90A438-A2AA-4491-BE47-0A8D1EB5797B}"/>
    <cellStyle name="Nota 3 2 3 2 4 2 2" xfId="2568" xr:uid="{DF49F01F-18A7-4A87-B435-2C6A551B763C}"/>
    <cellStyle name="Nota 3 2 3 2 4 2 2 2" xfId="13040" xr:uid="{28C182AC-956A-4A22-9DF5-6193D8A22654}"/>
    <cellStyle name="Nota 3 2 3 2 4 2 2 2 2" xfId="13041" xr:uid="{9AB8D862-AE9B-4955-B2FE-3013FE045327}"/>
    <cellStyle name="Nota 3 2 3 2 4 2 2 2 2 2" xfId="13042" xr:uid="{F9AC7702-006B-4DBE-8E6E-2BAF83195656}"/>
    <cellStyle name="Nota 3 2 3 2 4 2 2 2 2 2 2" xfId="37684" xr:uid="{A470B124-BCC9-4EE2-9EC4-7B4570AF57AB}"/>
    <cellStyle name="Nota 3 2 3 2 4 2 2 2 2 3" xfId="33480" xr:uid="{D92A2385-01D8-4AFE-8228-1B7556ED30BF}"/>
    <cellStyle name="Nota 3 2 3 2 4 2 2 2 3" xfId="13043" xr:uid="{8ABC707B-A85B-4387-8133-5C2F74A58D25}"/>
    <cellStyle name="Nota 3 2 3 2 4 2 2 2 3 2" xfId="13044" xr:uid="{BF502154-5E65-4481-8BA4-BE52AA4525A9}"/>
    <cellStyle name="Nota 3 2 3 2 4 2 2 2 3 2 2" xfId="44810" xr:uid="{F4E6AC65-1F16-4640-B201-7D6873906C26}"/>
    <cellStyle name="Nota 3 2 3 2 4 2 2 2 3 3" xfId="27835" xr:uid="{0230B1DA-9477-4DC4-A792-F1B940924B4B}"/>
    <cellStyle name="Nota 3 2 3 2 4 2 2 2 4" xfId="13045" xr:uid="{5F112886-9A00-4618-A91A-AC567083D2A4}"/>
    <cellStyle name="Nota 3 2 3 2 4 2 2 2 4 2" xfId="47987" xr:uid="{69EDE6FE-6768-47AE-9951-00F606802A8C}"/>
    <cellStyle name="Nota 3 2 3 2 4 2 2 2 5" xfId="44915" xr:uid="{894AB23B-67E6-4877-BF69-3F5E0BE1E16F}"/>
    <cellStyle name="Nota 3 2 3 2 4 2 2 3" xfId="13046" xr:uid="{0B9AC5C6-CEE6-4177-9F70-3CB605EE5BD4}"/>
    <cellStyle name="Nota 3 2 3 2 4 2 2 3 2" xfId="13047" xr:uid="{8649342A-CAB3-4CAA-929C-8D35B60DF68D}"/>
    <cellStyle name="Nota 3 2 3 2 4 2 2 3 2 2" xfId="44883" xr:uid="{9336F125-F31C-4AC5-8A56-E97D7B19335D}"/>
    <cellStyle name="Nota 3 2 3 2 4 2 2 3 3" xfId="44099" xr:uid="{CE329EA6-B059-4627-A581-ED63EF6E31C8}"/>
    <cellStyle name="Nota 3 2 3 2 4 2 2 4" xfId="13048" xr:uid="{21CA3767-0796-460B-A206-DD6F74D96335}"/>
    <cellStyle name="Nota 3 2 3 2 4 2 2 4 2" xfId="13049" xr:uid="{C4AD6F12-95A8-45A7-9DAB-3464A324B2A9}"/>
    <cellStyle name="Nota 3 2 3 2 4 2 2 4 2 2" xfId="26357" xr:uid="{E09D16BC-5951-46FB-B708-366786FC897B}"/>
    <cellStyle name="Nota 3 2 3 2 4 2 2 4 3" xfId="36923" xr:uid="{7157B87A-E31A-451A-ACE8-FD2BB39B42AA}"/>
    <cellStyle name="Nota 3 2 3 2 4 2 2 5" xfId="13050" xr:uid="{5B725489-1D88-47EC-BD3D-E14ACA805B2C}"/>
    <cellStyle name="Nota 3 2 3 2 4 2 2 5 2" xfId="31067" xr:uid="{A4D39C5D-B230-46A1-9638-55CC271946FD}"/>
    <cellStyle name="Nota 3 2 3 2 4 2 2 6" xfId="28790" xr:uid="{B93B74FB-0FA6-4B56-BF4A-63E856D9C28A}"/>
    <cellStyle name="Nota 3 2 3 2 4 2 3" xfId="13051" xr:uid="{4A475891-5D7D-44DB-AB8C-3F085761BD7F}"/>
    <cellStyle name="Nota 3 2 3 2 4 2 3 2" xfId="13052" xr:uid="{0D665B48-0825-4834-9BBB-A2CF2395A631}"/>
    <cellStyle name="Nota 3 2 3 2 4 2 3 2 2" xfId="13053" xr:uid="{CCF3B752-C3D0-42C0-8FF4-A5DE0304300F}"/>
    <cellStyle name="Nota 3 2 3 2 4 2 3 2 2 2" xfId="30570" xr:uid="{CADD09C2-12C2-450C-8E51-B0644665803C}"/>
    <cellStyle name="Nota 3 2 3 2 4 2 3 2 3" xfId="28342" xr:uid="{052846E1-D2A1-4783-8EBE-B116FE6B75DF}"/>
    <cellStyle name="Nota 3 2 3 2 4 2 3 3" xfId="13054" xr:uid="{1E83B4A1-C381-4879-B4AF-D79EF7E03E9D}"/>
    <cellStyle name="Nota 3 2 3 2 4 2 3 3 2" xfId="13055" xr:uid="{24EA10BE-4386-43A5-B5D6-964A42307428}"/>
    <cellStyle name="Nota 3 2 3 2 4 2 3 3 2 2" xfId="47214" xr:uid="{6CDC9881-72DE-4FB8-B71A-8AB569663C6C}"/>
    <cellStyle name="Nota 3 2 3 2 4 2 3 3 3" xfId="36384" xr:uid="{8E107DA8-6BB9-43E7-A211-5B2F8BC23871}"/>
    <cellStyle name="Nota 3 2 3 2 4 2 3 4" xfId="13056" xr:uid="{ED9A9A4B-0255-4879-A941-C9A0F7F47E7A}"/>
    <cellStyle name="Nota 3 2 3 2 4 2 3 4 2" xfId="26917" xr:uid="{AA1F8450-9474-414A-B6C6-AE0AF3D3319C}"/>
    <cellStyle name="Nota 3 2 3 2 4 2 3 5" xfId="32800" xr:uid="{757C39B2-A46B-4CAD-9367-2A901359CD94}"/>
    <cellStyle name="Nota 3 2 3 2 4 2 4" xfId="13057" xr:uid="{2FD92770-7717-4470-8DE9-F1C7950A8548}"/>
    <cellStyle name="Nota 3 2 3 2 4 2 4 2" xfId="13058" xr:uid="{D34D1903-D752-4929-9DA9-70BB53C948D1}"/>
    <cellStyle name="Nota 3 2 3 2 4 2 4 2 2" xfId="45921" xr:uid="{2D50BFF8-E8CB-4D26-A59C-9E7A69270233}"/>
    <cellStyle name="Nota 3 2 3 2 4 2 4 3" xfId="34929" xr:uid="{A5FAE5FF-B6ED-49A8-B42B-8D330728BC68}"/>
    <cellStyle name="Nota 3 2 3 2 4 2 5" xfId="13059" xr:uid="{AD8C6F74-F0B9-4090-B954-288FF148A0C4}"/>
    <cellStyle name="Nota 3 2 3 2 4 2 5 2" xfId="13060" xr:uid="{135F5995-CF3D-4592-A096-7B3C8061C8E7}"/>
    <cellStyle name="Nota 3 2 3 2 4 2 5 2 2" xfId="30115" xr:uid="{57C7452E-E357-4E92-8001-9A329BD15534}"/>
    <cellStyle name="Nota 3 2 3 2 4 2 5 3" xfId="26512" xr:uid="{9A0F5990-A221-4FDE-ACF6-BD0B2B704BED}"/>
    <cellStyle name="Nota 3 2 3 2 4 2 6" xfId="13061" xr:uid="{DC292359-3472-4AB5-AF8A-ADF3ACF5B418}"/>
    <cellStyle name="Nota 3 2 3 2 4 2 6 2" xfId="28163" xr:uid="{1F89694B-5897-4481-9310-CD3263AD5764}"/>
    <cellStyle name="Nota 3 2 3 2 4 2 7" xfId="31803" xr:uid="{86FB0D4C-1CB2-4AF1-99C6-42202A6CB66E}"/>
    <cellStyle name="Nota 3 2 3 2 4 3" xfId="1839" xr:uid="{298B9B6E-7611-4B5E-A531-07356261EDD2}"/>
    <cellStyle name="Nota 3 2 3 2 4 3 2" xfId="2824" xr:uid="{6167718A-C07A-4D90-B98E-74F7D543F303}"/>
    <cellStyle name="Nota 3 2 3 2 4 3 2 2" xfId="13062" xr:uid="{3AAD91DA-5A2C-4C27-8FDA-F388C3DFFAB6}"/>
    <cellStyle name="Nota 3 2 3 2 4 3 2 2 2" xfId="13063" xr:uid="{94EE7286-D80F-4E49-885B-EC03A29AC23F}"/>
    <cellStyle name="Nota 3 2 3 2 4 3 2 2 2 2" xfId="13064" xr:uid="{42C2C649-3EA2-4E95-A564-E93C4745F67E}"/>
    <cellStyle name="Nota 3 2 3 2 4 3 2 2 2 2 2" xfId="37620" xr:uid="{15771F3A-EA61-4CE8-92AB-BBC1E91162B0}"/>
    <cellStyle name="Nota 3 2 3 2 4 3 2 2 2 3" xfId="33417" xr:uid="{A9E18EB2-B088-46B1-BA04-D0E87B2B90DA}"/>
    <cellStyle name="Nota 3 2 3 2 4 3 2 2 3" xfId="13065" xr:uid="{59C97AC1-0077-480F-80B4-2103706CDDF9}"/>
    <cellStyle name="Nota 3 2 3 2 4 3 2 2 3 2" xfId="13066" xr:uid="{550842BA-F9E4-4EA7-9122-905715E5679D}"/>
    <cellStyle name="Nota 3 2 3 2 4 3 2 2 3 2 2" xfId="49090" xr:uid="{4FB47F2B-5AD6-4967-A9FD-847D9D503D1A}"/>
    <cellStyle name="Nota 3 2 3 2 4 3 2 2 3 3" xfId="33762" xr:uid="{3DEA5B6C-19B5-4C38-9AA6-487A8850688C}"/>
    <cellStyle name="Nota 3 2 3 2 4 3 2 2 4" xfId="13067" xr:uid="{76010134-61F7-46B9-8FC3-71AB49038AA8}"/>
    <cellStyle name="Nota 3 2 3 2 4 3 2 2 4 2" xfId="44805" xr:uid="{09EF37C0-FAF9-4313-BC46-E7AD1A4F0294}"/>
    <cellStyle name="Nota 3 2 3 2 4 3 2 2 5" xfId="33334" xr:uid="{5DF06D25-0281-4058-A1CA-768B13B24713}"/>
    <cellStyle name="Nota 3 2 3 2 4 3 2 3" xfId="13068" xr:uid="{BDD71CC0-A7C0-4B8F-8312-0932583C0F09}"/>
    <cellStyle name="Nota 3 2 3 2 4 3 2 3 2" xfId="13069" xr:uid="{60C242FA-8B76-464D-9466-4E3C0C37236E}"/>
    <cellStyle name="Nota 3 2 3 2 4 3 2 3 2 2" xfId="37851" xr:uid="{8DD88550-53BC-4F03-B4CA-00FF8342F409}"/>
    <cellStyle name="Nota 3 2 3 2 4 3 2 3 3" xfId="25174" xr:uid="{96F9680A-7A54-4A7D-B4F9-4B9D52009B39}"/>
    <cellStyle name="Nota 3 2 3 2 4 3 2 4" xfId="13070" xr:uid="{7A1C8106-FD0B-4A4F-AE63-B09AEDED0FF1}"/>
    <cellStyle name="Nota 3 2 3 2 4 3 2 4 2" xfId="13071" xr:uid="{76147AB2-0D71-4270-824E-BFFCA1B4A685}"/>
    <cellStyle name="Nota 3 2 3 2 4 3 2 4 2 2" xfId="44667" xr:uid="{654D9A81-3978-476C-96B3-877D62D08310}"/>
    <cellStyle name="Nota 3 2 3 2 4 3 2 4 3" xfId="35236" xr:uid="{EB2B61EA-7F30-4F78-B06D-03D525BB543F}"/>
    <cellStyle name="Nota 3 2 3 2 4 3 2 5" xfId="13072" xr:uid="{D920F178-ABA3-48C5-9053-36CC402A7EB6}"/>
    <cellStyle name="Nota 3 2 3 2 4 3 2 5 2" xfId="44729" xr:uid="{680FE1D7-97EE-4389-B6FA-2D2FF2C6CE9E}"/>
    <cellStyle name="Nota 3 2 3 2 4 3 2 6" xfId="32392" xr:uid="{851EC02C-FA43-41EA-BAE1-38D8CB37D865}"/>
    <cellStyle name="Nota 3 2 3 2 4 3 3" xfId="13073" xr:uid="{57965E35-CB87-45DC-8E32-196883344AF4}"/>
    <cellStyle name="Nota 3 2 3 2 4 3 3 2" xfId="13074" xr:uid="{21CF51D0-787D-4F0C-9CA9-4528C15CB5CA}"/>
    <cellStyle name="Nota 3 2 3 2 4 3 3 2 2" xfId="13075" xr:uid="{9AC906F3-D008-4625-B931-0B8BDB283B2E}"/>
    <cellStyle name="Nota 3 2 3 2 4 3 3 2 2 2" xfId="45802" xr:uid="{8B44995F-B548-436D-A0D9-AA423B7E1CA8}"/>
    <cellStyle name="Nota 3 2 3 2 4 3 3 2 3" xfId="33716" xr:uid="{784D2440-A2BD-4DB7-A55B-DCFA25404834}"/>
    <cellStyle name="Nota 3 2 3 2 4 3 3 3" xfId="13076" xr:uid="{3C89C86D-22FB-4852-BC87-C2FA0609CDE1}"/>
    <cellStyle name="Nota 3 2 3 2 4 3 3 3 2" xfId="13077" xr:uid="{7AB165E5-695E-4305-AD2D-CBE18205C6BF}"/>
    <cellStyle name="Nota 3 2 3 2 4 3 3 3 2 2" xfId="49083" xr:uid="{59E0E791-B21B-4733-B437-75550FFFA0B1}"/>
    <cellStyle name="Nota 3 2 3 2 4 3 3 3 3" xfId="35538" xr:uid="{F71B4EB7-1FF7-4B42-BF23-8B62D0AEE27B}"/>
    <cellStyle name="Nota 3 2 3 2 4 3 3 4" xfId="13078" xr:uid="{13A62A80-40F9-4849-8175-7E25E64072DD}"/>
    <cellStyle name="Nota 3 2 3 2 4 3 3 4 2" xfId="29979" xr:uid="{27C5C5F4-716A-4B70-9502-8D4BA83E1898}"/>
    <cellStyle name="Nota 3 2 3 2 4 3 3 5" xfId="32921" xr:uid="{9AD50916-AA72-4E0E-945A-36E487079350}"/>
    <cellStyle name="Nota 3 2 3 2 4 3 4" xfId="13079" xr:uid="{B1F62B78-E590-4126-946B-85514014D09B}"/>
    <cellStyle name="Nota 3 2 3 2 4 3 4 2" xfId="13080" xr:uid="{E7A00D0E-7343-4B7C-8F87-92C73C954CB6}"/>
    <cellStyle name="Nota 3 2 3 2 4 3 4 2 2" xfId="38649" xr:uid="{586FEBB5-EF25-4E20-BA13-A52E43E93E42}"/>
    <cellStyle name="Nota 3 2 3 2 4 3 4 3" xfId="28210" xr:uid="{5E1AA222-F263-4AC2-8B3C-6E6E22E3897F}"/>
    <cellStyle name="Nota 3 2 3 2 4 3 5" xfId="13081" xr:uid="{3EFDFA66-9884-483C-B716-C7B8106F2EA7}"/>
    <cellStyle name="Nota 3 2 3 2 4 3 5 2" xfId="13082" xr:uid="{53F44855-2B2E-49E6-AED2-340334445662}"/>
    <cellStyle name="Nota 3 2 3 2 4 3 5 2 2" xfId="30043" xr:uid="{DACC08D1-5C26-4999-BB0F-639A789D1BE1}"/>
    <cellStyle name="Nota 3 2 3 2 4 3 5 3" xfId="31165" xr:uid="{F1762183-512F-4AB1-A680-199299D3AF26}"/>
    <cellStyle name="Nota 3 2 3 2 4 3 6" xfId="13083" xr:uid="{A624C9F8-C502-448A-A926-EBB97BAD2EF7}"/>
    <cellStyle name="Nota 3 2 3 2 4 3 6 2" xfId="46987" xr:uid="{D7732359-49D0-405A-8970-2C5C8EE3B709}"/>
    <cellStyle name="Nota 3 2 3 2 4 3 7" xfId="25443" xr:uid="{C674F645-B0B0-4AFA-A722-BA9363FEBBB9}"/>
    <cellStyle name="Nota 3 2 3 2 4 4" xfId="2265" xr:uid="{3F38BD5C-F228-4D6F-912C-F3E335EF8FB0}"/>
    <cellStyle name="Nota 3 2 3 2 4 4 2" xfId="13084" xr:uid="{84A16AF6-EFD9-44B2-9563-962E2CE0011C}"/>
    <cellStyle name="Nota 3 2 3 2 4 4 2 2" xfId="13085" xr:uid="{08676C36-DF49-43CD-AE76-E56640C9D6C6}"/>
    <cellStyle name="Nota 3 2 3 2 4 4 2 2 2" xfId="13086" xr:uid="{F0F397B8-7B60-4B1A-91AF-631E0B484931}"/>
    <cellStyle name="Nota 3 2 3 2 4 4 2 2 2 2" xfId="39111" xr:uid="{2FFBB585-0A80-4318-941F-8086384D96A6}"/>
    <cellStyle name="Nota 3 2 3 2 4 4 2 2 3" xfId="35216" xr:uid="{93D8A5FB-02E5-4449-8C9F-21C73AD7BA15}"/>
    <cellStyle name="Nota 3 2 3 2 4 4 2 3" xfId="13087" xr:uid="{19BFFCE1-AEC2-4F42-AA86-9BD75D26A45B}"/>
    <cellStyle name="Nota 3 2 3 2 4 4 2 3 2" xfId="13088" xr:uid="{7C11ACCF-0BE2-40B8-92ED-F69F95028097}"/>
    <cellStyle name="Nota 3 2 3 2 4 4 2 3 2 2" xfId="44960" xr:uid="{6A9775A9-B582-41AC-AEC5-B4380DA4B593}"/>
    <cellStyle name="Nota 3 2 3 2 4 4 2 3 3" xfId="36867" xr:uid="{EDC08521-1CE7-45F8-B602-B2ED323FCBA3}"/>
    <cellStyle name="Nota 3 2 3 2 4 4 2 4" xfId="13089" xr:uid="{E095D43B-9460-4F47-8FAE-23A3F0429AEE}"/>
    <cellStyle name="Nota 3 2 3 2 4 4 2 4 2" xfId="44981" xr:uid="{EA662D4E-8144-490C-9DB7-B8AAA13F5EC0}"/>
    <cellStyle name="Nota 3 2 3 2 4 4 2 5" xfId="33167" xr:uid="{C4BF5FFF-3DC2-4BE5-98A8-53E6A20E7ABB}"/>
    <cellStyle name="Nota 3 2 3 2 4 4 3" xfId="13090" xr:uid="{FFC77DBF-A5A4-4320-BF05-04EBF660AEA0}"/>
    <cellStyle name="Nota 3 2 3 2 4 4 3 2" xfId="13091" xr:uid="{7F674F31-4909-46BA-AB86-E0C8D724E710}"/>
    <cellStyle name="Nota 3 2 3 2 4 4 3 2 2" xfId="28675" xr:uid="{0376CB94-8264-42A5-9F9E-7AD4C3116AB4}"/>
    <cellStyle name="Nota 3 2 3 2 4 4 3 3" xfId="33710" xr:uid="{A4ED4477-857D-487D-AAC9-14BA79CABFBC}"/>
    <cellStyle name="Nota 3 2 3 2 4 4 4" xfId="13092" xr:uid="{7FFE4301-26BF-4C24-A09A-5ED6FB321152}"/>
    <cellStyle name="Nota 3 2 3 2 4 4 4 2" xfId="13093" xr:uid="{E17583E8-908D-4ED4-BFED-4796133BB0BE}"/>
    <cellStyle name="Nota 3 2 3 2 4 4 4 2 2" xfId="49264" xr:uid="{C2DF6BF4-1A3D-46B4-B1B2-BB2994CABCCB}"/>
    <cellStyle name="Nota 3 2 3 2 4 4 4 3" xfId="35205" xr:uid="{9A2FC697-34C4-442D-B26D-4D6978CCBFC4}"/>
    <cellStyle name="Nota 3 2 3 2 4 4 5" xfId="13094" xr:uid="{8140C3EC-7B08-43AF-9768-147C79474767}"/>
    <cellStyle name="Nota 3 2 3 2 4 4 5 2" xfId="44954" xr:uid="{2603419E-A5A5-422C-8776-98455A9FE698}"/>
    <cellStyle name="Nota 3 2 3 2 4 4 6" xfId="44081" xr:uid="{2ABA31B8-3867-4D97-8AC5-8ECC8D2AAE64}"/>
    <cellStyle name="Nota 3 2 3 2 4 5" xfId="13095" xr:uid="{2AC4FDE7-320E-4183-B2AA-10FBAB56FA9E}"/>
    <cellStyle name="Nota 3 2 3 2 4 5 2" xfId="13096" xr:uid="{3C557444-6460-45F6-A145-7297561235AB}"/>
    <cellStyle name="Nota 3 2 3 2 4 5 2 2" xfId="13097" xr:uid="{0CF60A29-8EC5-4ECB-B141-74F25D671F8C}"/>
    <cellStyle name="Nota 3 2 3 2 4 5 2 2 2" xfId="31367" xr:uid="{06B3584C-DE73-47C5-9B58-6F58A0753A58}"/>
    <cellStyle name="Nota 3 2 3 2 4 5 2 3" xfId="46000" xr:uid="{A83EA348-7B79-4E42-BAFB-C988D756448D}"/>
    <cellStyle name="Nota 3 2 3 2 4 5 3" xfId="13098" xr:uid="{BF8BC078-DECB-4546-AFE6-0AB54EA21B1E}"/>
    <cellStyle name="Nota 3 2 3 2 4 5 3 2" xfId="13099" xr:uid="{08BBD77B-EB5F-4E23-83C5-5992D52958FB}"/>
    <cellStyle name="Nota 3 2 3 2 4 5 3 2 2" xfId="45760" xr:uid="{FAD6F54A-0CF0-4368-B29B-A95B5FFDF110}"/>
    <cellStyle name="Nota 3 2 3 2 4 5 3 3" xfId="26013" xr:uid="{6A478690-41AF-46BA-9AA0-5CF05F63C343}"/>
    <cellStyle name="Nota 3 2 3 2 4 5 4" xfId="13100" xr:uid="{F0E12552-008D-4644-B3B2-940F30063EEE}"/>
    <cellStyle name="Nota 3 2 3 2 4 5 4 2" xfId="44964" xr:uid="{074DE41A-B0C1-47FF-9A6C-830C70E1A8FF}"/>
    <cellStyle name="Nota 3 2 3 2 4 5 5" xfId="32614" xr:uid="{120746E4-53C0-45AA-9910-00E95CD42953}"/>
    <cellStyle name="Nota 3 2 3 2 4 6" xfId="13101" xr:uid="{75DFCE6B-5584-4635-A2E2-1F7650319416}"/>
    <cellStyle name="Nota 3 2 3 2 4 6 2" xfId="13102" xr:uid="{90AE5088-7C1E-423C-B754-063A6E6929AA}"/>
    <cellStyle name="Nota 3 2 3 2 4 6 2 2" xfId="48424" xr:uid="{18F90C44-4F90-4380-B62A-50B3CA526E1B}"/>
    <cellStyle name="Nota 3 2 3 2 4 6 3" xfId="34229" xr:uid="{74ED7363-3557-4B8D-92B4-F5FC9185ACE4}"/>
    <cellStyle name="Nota 3 2 3 2 4 7" xfId="13103" xr:uid="{DFFE31E4-99E7-4B38-B241-239645FC401F}"/>
    <cellStyle name="Nota 3 2 3 2 4 7 2" xfId="13104" xr:uid="{6215EE66-E712-4521-A06A-77E50B1319D7}"/>
    <cellStyle name="Nota 3 2 3 2 4 7 2 2" xfId="29998" xr:uid="{C8E35C61-BBCE-4912-8E0E-3D5A06121F07}"/>
    <cellStyle name="Nota 3 2 3 2 4 7 3" xfId="48179" xr:uid="{C19AE992-2050-40F1-9E77-C4DAAC982225}"/>
    <cellStyle name="Nota 3 2 3 2 4 8" xfId="13105" xr:uid="{0012079B-D155-48C5-9BB7-54EEB02E557D}"/>
    <cellStyle name="Nota 3 2 3 2 4 8 2" xfId="47064" xr:uid="{FF75E5BB-13CC-4391-9202-EE7CC708475B}"/>
    <cellStyle name="Nota 3 2 3 2 4 9" xfId="31633" xr:uid="{0D707049-254A-4769-B40D-20AE98EAB3AF}"/>
    <cellStyle name="Nota 3 2 3 2 5" xfId="1360" xr:uid="{69FBE7EA-0EC0-412D-B3C3-3882174C22E9}"/>
    <cellStyle name="Nota 3 2 3 2 5 2" xfId="2351" xr:uid="{9776A9F4-58CA-4962-A735-BBFC07245047}"/>
    <cellStyle name="Nota 3 2 3 2 5 2 2" xfId="13106" xr:uid="{DD85E5D2-D7DF-450D-B2FF-9755015F2D5C}"/>
    <cellStyle name="Nota 3 2 3 2 5 2 2 2" xfId="13107" xr:uid="{EBE33CE2-0044-4F91-8C7E-8C64FEC77B5C}"/>
    <cellStyle name="Nota 3 2 3 2 5 2 2 2 2" xfId="13108" xr:uid="{85A369D8-B7F3-4ACC-A262-2C9180E73161}"/>
    <cellStyle name="Nota 3 2 3 2 5 2 2 2 2 2" xfId="28867" xr:uid="{1B2B384A-B50B-423B-986A-1D9244F3F572}"/>
    <cellStyle name="Nota 3 2 3 2 5 2 2 2 3" xfId="34872" xr:uid="{9B433FBD-FC3A-41D2-A6EC-7990A2996334}"/>
    <cellStyle name="Nota 3 2 3 2 5 2 2 3" xfId="13109" xr:uid="{FEF90A57-87A0-4528-AA7E-5F6EFCDF726E}"/>
    <cellStyle name="Nota 3 2 3 2 5 2 2 3 2" xfId="13110" xr:uid="{20BE8804-A757-467F-9416-CFB28E1871C3}"/>
    <cellStyle name="Nota 3 2 3 2 5 2 2 3 2 2" xfId="44624" xr:uid="{E8D34EF5-68F0-47BF-B622-C77408B31E01}"/>
    <cellStyle name="Nota 3 2 3 2 5 2 2 3 3" xfId="30717" xr:uid="{BFBD1599-96B0-4B26-8488-B806389B15E6}"/>
    <cellStyle name="Nota 3 2 3 2 5 2 2 4" xfId="13111" xr:uid="{74C0E0C5-059D-40AB-93E7-754275131F89}"/>
    <cellStyle name="Nota 3 2 3 2 5 2 2 4 2" xfId="44970" xr:uid="{3C84FFF4-A20C-484C-AC00-181363FAFE74}"/>
    <cellStyle name="Nota 3 2 3 2 5 2 2 5" xfId="33220" xr:uid="{729D372F-693A-4FD8-BB01-B3177288FA6E}"/>
    <cellStyle name="Nota 3 2 3 2 5 2 3" xfId="13112" xr:uid="{FA135C5F-CA16-418F-8674-B095C36846F9}"/>
    <cellStyle name="Nota 3 2 3 2 5 2 3 2" xfId="13113" xr:uid="{6BC5AA40-F7C3-41F9-B667-D13BC48AAD9D}"/>
    <cellStyle name="Nota 3 2 3 2 5 2 3 2 2" xfId="39125" xr:uid="{9A8FA7AD-9F7C-453D-A9B4-DAA8DAD3AD46}"/>
    <cellStyle name="Nota 3 2 3 2 5 2 3 3" xfId="25616" xr:uid="{4B195F3A-99EB-4C8B-9E84-EED9C5F35DB6}"/>
    <cellStyle name="Nota 3 2 3 2 5 2 4" xfId="13114" xr:uid="{38A1C585-C91B-453F-B5F8-1CB71CD21E51}"/>
    <cellStyle name="Nota 3 2 3 2 5 2 4 2" xfId="13115" xr:uid="{F0519870-3946-4AE2-883B-79E2CA61D2F8}"/>
    <cellStyle name="Nota 3 2 3 2 5 2 4 2 2" xfId="48760" xr:uid="{84C821E9-BA7B-4444-BD92-63DB38780BDD}"/>
    <cellStyle name="Nota 3 2 3 2 5 2 4 3" xfId="36975" xr:uid="{A36FDFA0-9C53-458E-8592-0A6F65BB3EA4}"/>
    <cellStyle name="Nota 3 2 3 2 5 2 5" xfId="13116" xr:uid="{C96EA6FC-0B1F-45E3-8382-F8A6CB10CA66}"/>
    <cellStyle name="Nota 3 2 3 2 5 2 5 2" xfId="48436" xr:uid="{1A6A5658-2736-4454-8A0D-6F1612E65704}"/>
    <cellStyle name="Nota 3 2 3 2 5 2 6" xfId="25253" xr:uid="{6A48AAAD-0A21-46E5-867F-9C3E98E79A22}"/>
    <cellStyle name="Nota 3 2 3 2 5 3" xfId="13117" xr:uid="{F5CBA9A9-942A-411F-B204-49BF9208D8E8}"/>
    <cellStyle name="Nota 3 2 3 2 5 3 2" xfId="13118" xr:uid="{2229EDCC-314D-42A3-BEC0-2223C19E7044}"/>
    <cellStyle name="Nota 3 2 3 2 5 3 2 2" xfId="13119" xr:uid="{EF0EAE9D-9A77-4CD2-AA61-2AB48B0E42A8}"/>
    <cellStyle name="Nota 3 2 3 2 5 3 2 2 2" xfId="39131" xr:uid="{EB8AA615-56F4-4AB3-876F-ECAAC9E8B5DC}"/>
    <cellStyle name="Nota 3 2 3 2 5 3 2 3" xfId="25527" xr:uid="{03766B20-6335-4E0D-AB29-C5D63FD3FE93}"/>
    <cellStyle name="Nota 3 2 3 2 5 3 3" xfId="13120" xr:uid="{117AC4B2-728B-4BA0-B060-ACCA43912561}"/>
    <cellStyle name="Nota 3 2 3 2 5 3 3 2" xfId="13121" xr:uid="{AD22C187-6112-4AB3-9A2C-495A5A6D6A46}"/>
    <cellStyle name="Nota 3 2 3 2 5 3 3 2 2" xfId="46747" xr:uid="{23C905D7-2C6E-4AC8-8EBA-2AC370606EB6}"/>
    <cellStyle name="Nota 3 2 3 2 5 3 3 3" xfId="44254" xr:uid="{7C6CAC9E-FE74-4DDF-99B0-6A65AEF0CB03}"/>
    <cellStyle name="Nota 3 2 3 2 5 3 4" xfId="13122" xr:uid="{61809771-0814-4449-A486-94E8C37B0D94}"/>
    <cellStyle name="Nota 3 2 3 2 5 3 4 2" xfId="30091" xr:uid="{208109F2-60BE-43A8-8E0A-189236BECD28}"/>
    <cellStyle name="Nota 3 2 3 2 5 3 5" xfId="26663" xr:uid="{1369A43C-0B54-453B-8E75-DBA17190F472}"/>
    <cellStyle name="Nota 3 2 3 2 5 4" xfId="13123" xr:uid="{E09D9F09-33F0-44D0-B298-E4BA68035B3F}"/>
    <cellStyle name="Nota 3 2 3 2 5 4 2" xfId="13124" xr:uid="{D3A5ACBF-5E15-4821-A280-9CBF9E470DDF}"/>
    <cellStyle name="Nota 3 2 3 2 5 4 2 2" xfId="30728" xr:uid="{C894D2FD-ECCA-4623-BA40-06C41A9E087F}"/>
    <cellStyle name="Nota 3 2 3 2 5 4 3" xfId="26758" xr:uid="{74CD8B54-B5DF-4799-A34B-44067B99F918}"/>
    <cellStyle name="Nota 3 2 3 2 5 5" xfId="13125" xr:uid="{CB66A6D4-3CCF-47A5-BF85-8CDB6601069E}"/>
    <cellStyle name="Nota 3 2 3 2 5 5 2" xfId="13126" xr:uid="{8FEBA82A-05A4-4106-A5E0-1807CC443F8E}"/>
    <cellStyle name="Nota 3 2 3 2 5 5 2 2" xfId="44978" xr:uid="{A32A6BCB-30B6-4E25-9C3F-723FC82862D2}"/>
    <cellStyle name="Nota 3 2 3 2 5 5 3" xfId="44342" xr:uid="{4B8A6512-4681-4582-9315-E728EBC8764A}"/>
    <cellStyle name="Nota 3 2 3 2 5 6" xfId="13127" xr:uid="{407B86FA-9A6E-456A-808D-D6B8EE127D4C}"/>
    <cellStyle name="Nota 3 2 3 2 5 6 2" xfId="44980" xr:uid="{3382B447-56D2-4FD7-8972-D7D10D5135E9}"/>
    <cellStyle name="Nota 3 2 3 2 5 7" xfId="31726" xr:uid="{A962255E-B04D-462B-A4F7-8A45120893A3}"/>
    <cellStyle name="Nota 3 2 3 2 6" xfId="1622" xr:uid="{E9B41781-8AD6-4727-B54B-BA5D41A8E172}"/>
    <cellStyle name="Nota 3 2 3 2 6 2" xfId="2607" xr:uid="{5039B167-991D-41F4-AC17-33FBF0BF037C}"/>
    <cellStyle name="Nota 3 2 3 2 6 2 2" xfId="13128" xr:uid="{CBAB5CC8-7F6A-4CA0-911E-6291E9BB00C0}"/>
    <cellStyle name="Nota 3 2 3 2 6 2 2 2" xfId="13129" xr:uid="{9B489BFB-A8AC-43C9-8954-04EDE037888E}"/>
    <cellStyle name="Nota 3 2 3 2 6 2 2 2 2" xfId="13130" xr:uid="{EF56A757-A138-414F-8A22-823F3C5CE51D}"/>
    <cellStyle name="Nota 3 2 3 2 6 2 2 2 2 2" xfId="37670" xr:uid="{5915EEC7-87FE-45F9-A499-2177CF9DA7CF}"/>
    <cellStyle name="Nota 3 2 3 2 6 2 2 2 3" xfId="45581" xr:uid="{92876943-4FDA-4680-B04E-04CCC34EFACF}"/>
    <cellStyle name="Nota 3 2 3 2 6 2 2 3" xfId="13131" xr:uid="{6A05459E-6F81-4D62-AB59-130AE3C69CDB}"/>
    <cellStyle name="Nota 3 2 3 2 6 2 2 3 2" xfId="13132" xr:uid="{1022EDDB-D85F-4770-A799-8BB8BBBF84F0}"/>
    <cellStyle name="Nota 3 2 3 2 6 2 2 3 2 2" xfId="26899" xr:uid="{613F6292-72DB-424D-9877-3300A1E26559}"/>
    <cellStyle name="Nota 3 2 3 2 6 2 2 3 3" xfId="25727" xr:uid="{124E1DE5-5F86-41D0-BD40-8B38ABFD97D8}"/>
    <cellStyle name="Nota 3 2 3 2 6 2 2 4" xfId="13133" xr:uid="{ACBA9B60-B214-408A-83C9-BF353FB0F177}"/>
    <cellStyle name="Nota 3 2 3 2 6 2 2 4 2" xfId="49237" xr:uid="{2B5F5F91-5AD8-48EC-ABB6-FC16126F59C6}"/>
    <cellStyle name="Nota 3 2 3 2 6 2 2 5" xfId="25692" xr:uid="{647639A8-CAC2-4CD2-BC14-F77400E8EED3}"/>
    <cellStyle name="Nota 3 2 3 2 6 2 3" xfId="13134" xr:uid="{AB779E00-FC10-45EB-97DF-DC4CE5690F07}"/>
    <cellStyle name="Nota 3 2 3 2 6 2 3 2" xfId="13135" xr:uid="{529EFD74-8847-4F11-ABC7-D7D209AB9E78}"/>
    <cellStyle name="Nota 3 2 3 2 6 2 3 2 2" xfId="38422" xr:uid="{441CA687-5841-4669-8C2A-E474AABBE6C6}"/>
    <cellStyle name="Nota 3 2 3 2 6 2 3 3" xfId="34382" xr:uid="{A2B97244-93A7-421F-BF74-887F8D36EA4B}"/>
    <cellStyle name="Nota 3 2 3 2 6 2 4" xfId="13136" xr:uid="{0177EE7A-1791-48FB-A28C-9E002951DB22}"/>
    <cellStyle name="Nota 3 2 3 2 6 2 4 2" xfId="13137" xr:uid="{5E8103B8-57A6-4F55-B2FD-1F8CE6098E3E}"/>
    <cellStyle name="Nota 3 2 3 2 6 2 4 2 2" xfId="49301" xr:uid="{81F69938-2024-47BE-96D0-169ED5232A04}"/>
    <cellStyle name="Nota 3 2 3 2 6 2 4 3" xfId="36175" xr:uid="{A6BA736A-0805-43A4-8C20-84575F1E6EA6}"/>
    <cellStyle name="Nota 3 2 3 2 6 2 5" xfId="13138" xr:uid="{9C1CCBE5-AD75-40B0-8D1B-748463D055A6}"/>
    <cellStyle name="Nota 3 2 3 2 6 2 5 2" xfId="49361" xr:uid="{BD5B5FA0-C3CF-4713-BC85-122EA28B1E14}"/>
    <cellStyle name="Nota 3 2 3 2 6 2 6" xfId="48320" xr:uid="{2510DF69-FAB5-41C9-A165-11E5709E9C04}"/>
    <cellStyle name="Nota 3 2 3 2 6 3" xfId="13139" xr:uid="{A5347D35-34F0-4F84-A3CA-AFC3E041F844}"/>
    <cellStyle name="Nota 3 2 3 2 6 3 2" xfId="13140" xr:uid="{F7206145-55F5-4C19-8F5B-7B95B1F07C96}"/>
    <cellStyle name="Nota 3 2 3 2 6 3 2 2" xfId="13141" xr:uid="{25195E5D-6343-474B-A03D-6D6C3E657DC7}"/>
    <cellStyle name="Nota 3 2 3 2 6 3 2 2 2" xfId="43985" xr:uid="{91715F82-1045-4936-93EF-C5AB8032C7F0}"/>
    <cellStyle name="Nota 3 2 3 2 6 3 2 3" xfId="31087" xr:uid="{F18D63A6-CE30-47B3-AC0D-A67FC2C606F1}"/>
    <cellStyle name="Nota 3 2 3 2 6 3 3" xfId="13142" xr:uid="{E1CEAFE2-91B1-4A07-94DB-A3F71032898D}"/>
    <cellStyle name="Nota 3 2 3 2 6 3 3 2" xfId="13143" xr:uid="{A111300D-DEE6-47B9-9B4F-A7D885B6B8D9}"/>
    <cellStyle name="Nota 3 2 3 2 6 3 3 2 2" xfId="49238" xr:uid="{C78122B7-151C-4801-8009-B8A3F9043730}"/>
    <cellStyle name="Nota 3 2 3 2 6 3 3 3" xfId="25667" xr:uid="{C5D4E60F-350F-46BD-A59C-5E7978990F88}"/>
    <cellStyle name="Nota 3 2 3 2 6 3 4" xfId="13144" xr:uid="{CDCABD67-8C1E-46D6-8B67-20EB9E3E4843}"/>
    <cellStyle name="Nota 3 2 3 2 6 3 4 2" xfId="49239" xr:uid="{F5BB2DE2-0268-45C3-8339-2EE86A6ADC9A}"/>
    <cellStyle name="Nota 3 2 3 2 6 3 5" xfId="32825" xr:uid="{FA966800-E2B5-460F-92A2-DFCF836DE5BC}"/>
    <cellStyle name="Nota 3 2 3 2 6 4" xfId="13145" xr:uid="{EB4BB724-01D0-473F-B720-27ED31FC3BF3}"/>
    <cellStyle name="Nota 3 2 3 2 6 4 2" xfId="13146" xr:uid="{B979E366-3339-4EFD-B1E3-A9D7AEEAE64D}"/>
    <cellStyle name="Nota 3 2 3 2 6 4 2 2" xfId="48631" xr:uid="{A3BE2279-C53C-4D79-A041-2B24D177D718}"/>
    <cellStyle name="Nota 3 2 3 2 6 4 3" xfId="25440" xr:uid="{2462DE3F-DFFA-41A9-8230-A67ABCA40959}"/>
    <cellStyle name="Nota 3 2 3 2 6 5" xfId="13147" xr:uid="{892FC812-D76D-474B-8E72-4AC8BB586D84}"/>
    <cellStyle name="Nota 3 2 3 2 6 5 2" xfId="13148" xr:uid="{C12CD3E0-D9FF-4B7D-B3C7-CCE059EDE41A}"/>
    <cellStyle name="Nota 3 2 3 2 6 5 2 2" xfId="30142" xr:uid="{CEDC5E2D-3A67-4877-BC4F-2030C20B654C}"/>
    <cellStyle name="Nota 3 2 3 2 6 5 3" xfId="29704" xr:uid="{998E9959-E306-43C9-B775-1A9594D051E9}"/>
    <cellStyle name="Nota 3 2 3 2 6 6" xfId="13149" xr:uid="{1B59109A-6168-4A64-83C0-CDAA20E8C191}"/>
    <cellStyle name="Nota 3 2 3 2 6 6 2" xfId="41583" xr:uid="{1B02FB50-3FE8-416C-AA47-129C0170B9FA}"/>
    <cellStyle name="Nota 3 2 3 2 6 7" xfId="31829" xr:uid="{B634A136-C510-41C5-8D20-03746AE642E2}"/>
    <cellStyle name="Nota 3 2 3 2 7" xfId="1883" xr:uid="{103E5CE4-1150-4401-AC22-555226C8226B}"/>
    <cellStyle name="Nota 3 2 3 2 7 2" xfId="13150" xr:uid="{1E908E20-7F2A-4ABF-AE5E-491399D7F04C}"/>
    <cellStyle name="Nota 3 2 3 2 7 2 2" xfId="13151" xr:uid="{C967E6B6-55AD-4B5B-AB56-056C74F27049}"/>
    <cellStyle name="Nota 3 2 3 2 7 2 2 2" xfId="13152" xr:uid="{C1B903BB-DC9A-4926-8A5F-F116259CD279}"/>
    <cellStyle name="Nota 3 2 3 2 7 2 2 2 2" xfId="37885" xr:uid="{ECE6426F-15F8-4328-9A82-B184B7708AE5}"/>
    <cellStyle name="Nota 3 2 3 2 7 2 2 3" xfId="43700" xr:uid="{A38FD9ED-F84B-4D6B-AF82-7B3EC42EF801}"/>
    <cellStyle name="Nota 3 2 3 2 7 2 3" xfId="13153" xr:uid="{FD4F42FD-B998-4392-8146-EDD48799CAE7}"/>
    <cellStyle name="Nota 3 2 3 2 7 2 3 2" xfId="13154" xr:uid="{78FB7F02-53B2-4BCC-8C2C-7C34F3214B56}"/>
    <cellStyle name="Nota 3 2 3 2 7 2 3 2 2" xfId="41584" xr:uid="{605CF702-5FC8-47C9-A1B8-34BC5000E206}"/>
    <cellStyle name="Nota 3 2 3 2 7 2 3 3" xfId="33620" xr:uid="{CB872008-CC46-4753-9401-2A8AE07FC592}"/>
    <cellStyle name="Nota 3 2 3 2 7 2 4" xfId="13155" xr:uid="{9C429B52-A379-425F-A19A-944558EE7D64}"/>
    <cellStyle name="Nota 3 2 3 2 7 2 4 2" xfId="41585" xr:uid="{012EB12C-A5EE-4CA1-B537-5ADEF1219969}"/>
    <cellStyle name="Nota 3 2 3 2 7 2 5" xfId="27333" xr:uid="{7B6D72E1-AC32-4D57-BD41-698A03BB13DB}"/>
    <cellStyle name="Nota 3 2 3 2 7 3" xfId="13156" xr:uid="{C89C7A7C-65CB-4257-89D5-63DA34247372}"/>
    <cellStyle name="Nota 3 2 3 2 7 3 2" xfId="13157" xr:uid="{040FAA8F-9719-4BE9-B227-8A26554DA60B}"/>
    <cellStyle name="Nota 3 2 3 2 7 3 2 2" xfId="26954" xr:uid="{9678DD7B-23BB-4E6C-9832-F40F190CDFF2}"/>
    <cellStyle name="Nota 3 2 3 2 7 3 3" xfId="48676" xr:uid="{6810B49A-102B-4385-AD7B-78AE824E0DDC}"/>
    <cellStyle name="Nota 3 2 3 2 7 4" xfId="13158" xr:uid="{8A6E8336-6FD9-4287-9B25-2944E85DC8B1}"/>
    <cellStyle name="Nota 3 2 3 2 7 4 2" xfId="13159" xr:uid="{652E2AFF-58E5-4C3F-B8B6-561088787C6C}"/>
    <cellStyle name="Nota 3 2 3 2 7 4 2 2" xfId="41586" xr:uid="{7A5039F1-69FD-418E-85E7-92861E969304}"/>
    <cellStyle name="Nota 3 2 3 2 7 4 3" xfId="29352" xr:uid="{3DE45FB9-D195-4C3A-8877-E09A0D65E614}"/>
    <cellStyle name="Nota 3 2 3 2 7 5" xfId="13160" xr:uid="{389171BF-BA19-4904-8D3D-DA40118D585C}"/>
    <cellStyle name="Nota 3 2 3 2 7 5 2" xfId="41587" xr:uid="{0ABE925B-ED62-408C-B985-92A6D1C1CCD5}"/>
    <cellStyle name="Nota 3 2 3 2 7 6" xfId="32044" xr:uid="{E7533B19-43D5-488F-BE16-4CBDE5130F25}"/>
    <cellStyle name="Nota 3 2 3 2 8" xfId="13161" xr:uid="{97F1FEEE-1D23-4BB6-9E64-F918111988A3}"/>
    <cellStyle name="Nota 3 2 3 2 8 2" xfId="13162" xr:uid="{C2975DDC-DE1D-45E8-A085-A5A8415C3134}"/>
    <cellStyle name="Nota 3 2 3 2 8 2 2" xfId="39426" xr:uid="{B744DB1F-AAD4-44C7-9EF9-84A9ACA6DC01}"/>
    <cellStyle name="Nota 3 2 3 2 8 3" xfId="26855" xr:uid="{11F6FCF7-0D54-49F9-A704-EEDD118ABC51}"/>
    <cellStyle name="Nota 3 2 3 2 9" xfId="13163" xr:uid="{CFE13BBD-5B6D-4C14-9CEE-349F0427BEAD}"/>
    <cellStyle name="Nota 3 2 3 2 9 2" xfId="13164" xr:uid="{236F75F0-466A-43AA-A6DA-FFB5BBEDD54F}"/>
    <cellStyle name="Nota 3 2 3 2 9 2 2" xfId="29104" xr:uid="{9BF689DE-AD31-4E34-9E25-7D87C1EAEB35}"/>
    <cellStyle name="Nota 3 2 3 2 9 3" xfId="29149" xr:uid="{EE705FCE-3FC9-4196-BDAB-9F12A6422972}"/>
    <cellStyle name="Nota 3 2 3 3" xfId="962" xr:uid="{8935912F-EC95-4A9E-9032-E71CD395CC47}"/>
    <cellStyle name="Nota 3 2 3 3 2" xfId="1455" xr:uid="{692BF72A-A1DC-4138-B05F-7E3B1DF1BC84}"/>
    <cellStyle name="Nota 3 2 3 3 2 2" xfId="2446" xr:uid="{105CD19F-9112-4F64-94B1-7283627FE5B5}"/>
    <cellStyle name="Nota 3 2 3 3 2 2 2" xfId="13165" xr:uid="{2799921B-53CB-4573-AF40-2D36DF71A388}"/>
    <cellStyle name="Nota 3 2 3 3 2 2 2 2" xfId="13166" xr:uid="{F89006AB-18B2-497E-8FE3-B5C3CEB3C01B}"/>
    <cellStyle name="Nota 3 2 3 3 2 2 2 2 2" xfId="13167" xr:uid="{445DC4BB-4C4A-47E7-ADAF-C7EC409D297D}"/>
    <cellStyle name="Nota 3 2 3 3 2 2 2 2 2 2" xfId="38961" xr:uid="{CE83EBE7-C8AB-435F-BCE7-495E254FFB8D}"/>
    <cellStyle name="Nota 3 2 3 3 2 2 2 2 3" xfId="35030" xr:uid="{3F6A8CF6-EB96-44E8-B7A1-4F9D7E1D203A}"/>
    <cellStyle name="Nota 3 2 3 3 2 2 2 3" xfId="13168" xr:uid="{D04FF3DC-2456-45BB-99FC-3032B2C5E099}"/>
    <cellStyle name="Nota 3 2 3 3 2 2 2 3 2" xfId="13169" xr:uid="{A35875B0-D7CD-4798-A646-45A0553A1956}"/>
    <cellStyle name="Nota 3 2 3 3 2 2 2 3 2 2" xfId="41588" xr:uid="{E2EB7166-5A2A-4447-B184-FB24016FFAA4}"/>
    <cellStyle name="Nota 3 2 3 3 2 2 2 3 3" xfId="36716" xr:uid="{3763B04C-B24F-4457-84E1-6FED204436C4}"/>
    <cellStyle name="Nota 3 2 3 3 2 2 2 4" xfId="13170" xr:uid="{3AC6084C-56EC-4F37-B2E6-D3CFB0A53659}"/>
    <cellStyle name="Nota 3 2 3 3 2 2 2 4 2" xfId="26071" xr:uid="{1EDE7503-A416-486C-A4B0-8CCF7CC1E17C}"/>
    <cellStyle name="Nota 3 2 3 3 2 2 2 5" xfId="49427" xr:uid="{001FC4CD-339C-4D32-8781-E179021765CE}"/>
    <cellStyle name="Nota 3 2 3 3 2 2 3" xfId="13171" xr:uid="{708DE6A6-328E-468A-BCAF-1C61361A6FE7}"/>
    <cellStyle name="Nota 3 2 3 3 2 2 3 2" xfId="13172" xr:uid="{273A467E-6FB3-49A4-8687-2BBF00898C78}"/>
    <cellStyle name="Nota 3 2 3 3 2 2 3 2 2" xfId="49271" xr:uid="{995F33BD-1072-45B1-B483-04E3B47FB5B0}"/>
    <cellStyle name="Nota 3 2 3 3 2 2 3 3" xfId="34328" xr:uid="{E3705CA5-A4D2-4462-B5A8-481859390E43}"/>
    <cellStyle name="Nota 3 2 3 3 2 2 4" xfId="13173" xr:uid="{AB7CDFEA-A827-42EF-B8A1-D71FA989779A}"/>
    <cellStyle name="Nota 3 2 3 3 2 2 4 2" xfId="13174" xr:uid="{B2A26532-1CD7-49D1-BE4F-3D78165F2A33}"/>
    <cellStyle name="Nota 3 2 3 3 2 2 4 2 2" xfId="27066" xr:uid="{56B6896F-3532-40FC-B9E7-44B21200957E}"/>
    <cellStyle name="Nota 3 2 3 3 2 2 4 3" xfId="36131" xr:uid="{A30DAEDD-7433-412C-895D-87FE1632CFF1}"/>
    <cellStyle name="Nota 3 2 3 3 2 2 5" xfId="13175" xr:uid="{EDCDCA53-6A83-4C3F-BE9B-4637612433A0}"/>
    <cellStyle name="Nota 3 2 3 3 2 2 5 2" xfId="41589" xr:uid="{EB6CD25E-C75F-4943-B770-FAF53FE441EA}"/>
    <cellStyle name="Nota 3 2 3 3 2 2 6" xfId="48821" xr:uid="{C4368056-8D15-4109-A680-56007A26CF52}"/>
    <cellStyle name="Nota 3 2 3 3 2 3" xfId="13176" xr:uid="{E25F967D-A9D8-4EDC-8B2B-B468D4858A6B}"/>
    <cellStyle name="Nota 3 2 3 3 2 3 2" xfId="13177" xr:uid="{8744DDC8-147A-45D5-83B0-460EDA64F28C}"/>
    <cellStyle name="Nota 3 2 3 3 2 3 2 2" xfId="13178" xr:uid="{70632A1E-0227-4CB0-B285-7FC887E6163A}"/>
    <cellStyle name="Nota 3 2 3 3 2 3 2 2 2" xfId="48961" xr:uid="{FD85853B-9D76-49E7-8247-D769A456CB44}"/>
    <cellStyle name="Nota 3 2 3 3 2 3 2 3" xfId="33879" xr:uid="{83012E99-9373-4185-A66E-80F64C223750}"/>
    <cellStyle name="Nota 3 2 3 3 2 3 3" xfId="13179" xr:uid="{15DF77D7-6D39-4C14-A5A1-E05C07AD30BD}"/>
    <cellStyle name="Nota 3 2 3 3 2 3 3 2" xfId="13180" xr:uid="{3F407AB9-A6B6-4965-A333-B210C75AC8FF}"/>
    <cellStyle name="Nota 3 2 3 3 2 3 3 2 2" xfId="45675" xr:uid="{245F5EDB-5338-4EAA-A673-BB4D215E0845}"/>
    <cellStyle name="Nota 3 2 3 3 2 3 3 3" xfId="35854" xr:uid="{4580CF06-7890-42AB-ADD1-8AE52ED43593}"/>
    <cellStyle name="Nota 3 2 3 3 2 3 4" xfId="13181" xr:uid="{B2E959DC-B6BD-4B16-AE08-200A960340FF}"/>
    <cellStyle name="Nota 3 2 3 3 2 3 4 2" xfId="41590" xr:uid="{F2ED5714-7059-43B1-8E9A-196E0FAA5DA5}"/>
    <cellStyle name="Nota 3 2 3 3 2 3 5" xfId="32729" xr:uid="{86FBEB0E-A1C7-4099-A607-37B82E3651E4}"/>
    <cellStyle name="Nota 3 2 3 3 2 4" xfId="13182" xr:uid="{236BE48D-247A-4A9C-AF94-639F821D8F81}"/>
    <cellStyle name="Nota 3 2 3 3 2 4 2" xfId="13183" xr:uid="{F1BB7071-DCB5-4EF7-B5A8-1445DFA8D859}"/>
    <cellStyle name="Nota 3 2 3 3 2 4 2 2" xfId="39073" xr:uid="{2FF36996-26C1-4ABD-A630-BE41F1CC7CD3}"/>
    <cellStyle name="Nota 3 2 3 3 2 4 3" xfId="27747" xr:uid="{5B7802D2-423D-4FD9-AE93-75AEC4E61729}"/>
    <cellStyle name="Nota 3 2 3 3 2 5" xfId="13184" xr:uid="{824B67F6-5905-4533-B364-E4C7F9C7248E}"/>
    <cellStyle name="Nota 3 2 3 3 2 5 2" xfId="13185" xr:uid="{CAAB55F1-EF68-4438-BD30-4E1BC3FD286B}"/>
    <cellStyle name="Nota 3 2 3 3 2 5 2 2" xfId="41591" xr:uid="{23A805A5-424A-4D23-B532-E576708CD765}"/>
    <cellStyle name="Nota 3 2 3 3 2 5 3" xfId="47607" xr:uid="{C7FC283C-CD85-4742-B3FC-305CF2A7FA54}"/>
    <cellStyle name="Nota 3 2 3 3 2 6" xfId="13186" xr:uid="{D3C3F096-008E-4801-9998-7F38EDFC28A8}"/>
    <cellStyle name="Nota 3 2 3 3 2 6 2" xfId="41592" xr:uid="{82923213-B670-451D-8586-9E498DFF1AC7}"/>
    <cellStyle name="Nota 3 2 3 3 2 7" xfId="31771" xr:uid="{F86B02EE-95D7-49B2-83AA-7A226CF52AF8}"/>
    <cellStyle name="Nota 3 2 3 3 3" xfId="1717" xr:uid="{2CC1714C-BFD7-4582-B681-8FC9589D6A35}"/>
    <cellStyle name="Nota 3 2 3 3 3 2" xfId="2702" xr:uid="{48CA365C-0FDF-428B-90C2-AE4B86D7A3D6}"/>
    <cellStyle name="Nota 3 2 3 3 3 2 2" xfId="13187" xr:uid="{BC17C737-F192-4042-A894-80072F24D594}"/>
    <cellStyle name="Nota 3 2 3 3 3 2 2 2" xfId="13188" xr:uid="{BDE1A80A-4F6E-42FE-B622-225C1E67D8BE}"/>
    <cellStyle name="Nota 3 2 3 3 3 2 2 2 2" xfId="13189" xr:uid="{F3F09049-1D1C-4030-ABD1-F16F758F152C}"/>
    <cellStyle name="Nota 3 2 3 3 3 2 2 2 2 2" xfId="37864" xr:uid="{1CFB6D3F-02A0-4019-83D5-DE0960F15233}"/>
    <cellStyle name="Nota 3 2 3 3 3 2 2 2 3" xfId="49075" xr:uid="{71CC62F9-D17F-4BC9-BEAE-C1F3CCEB1D6F}"/>
    <cellStyle name="Nota 3 2 3 3 3 2 2 3" xfId="13190" xr:uid="{B218F804-FB01-4291-8EA8-8A5188BB57E2}"/>
    <cellStyle name="Nota 3 2 3 3 3 2 2 3 2" xfId="13191" xr:uid="{7CA325A5-E996-4EB7-8856-DFC787FAFF6D}"/>
    <cellStyle name="Nota 3 2 3 3 3 2 2 3 2 2" xfId="41593" xr:uid="{720438D4-849E-4B6E-B2BE-10AC1582380E}"/>
    <cellStyle name="Nota 3 2 3 3 3 2 2 3 3" xfId="34489" xr:uid="{8084F996-BD6F-4A9F-8202-9638262AFD0B}"/>
    <cellStyle name="Nota 3 2 3 3 3 2 2 4" xfId="13192" xr:uid="{C894EAE9-5C05-4259-9C35-25D34CC23A84}"/>
    <cellStyle name="Nota 3 2 3 3 3 2 2 4 2" xfId="41594" xr:uid="{1C017289-561B-42F7-9634-6BE4C531B0A6}"/>
    <cellStyle name="Nota 3 2 3 3 3 2 2 5" xfId="46600" xr:uid="{165AF1C3-511E-4BBB-BB00-565732F257E6}"/>
    <cellStyle name="Nota 3 2 3 3 3 2 3" xfId="13193" xr:uid="{BC57E920-0EDD-40D2-A2AD-990E6795B6B5}"/>
    <cellStyle name="Nota 3 2 3 3 3 2 3 2" xfId="13194" xr:uid="{77AB96C8-4C4F-4F25-B380-D13986832001}"/>
    <cellStyle name="Nota 3 2 3 3 3 2 3 2 2" xfId="47847" xr:uid="{9B867B71-48FD-4917-9A01-2A48725979DF}"/>
    <cellStyle name="Nota 3 2 3 3 3 2 3 3" xfId="35482" xr:uid="{CAFF378A-8606-40AA-8FA1-B5A185D0599C}"/>
    <cellStyle name="Nota 3 2 3 3 3 2 4" xfId="13195" xr:uid="{133D5879-519A-4D87-BA8A-2E33CCA935C9}"/>
    <cellStyle name="Nota 3 2 3 3 3 2 4 2" xfId="13196" xr:uid="{33112FB9-88D0-4C02-9077-4980F9166093}"/>
    <cellStyle name="Nota 3 2 3 3 3 2 4 2 2" xfId="31122" xr:uid="{255DF876-4FEE-4FCB-904F-59AA56560E1C}"/>
    <cellStyle name="Nota 3 2 3 3 3 2 4 3" xfId="37221" xr:uid="{4EA7BE55-A3C0-4318-9A4F-398F890D7027}"/>
    <cellStyle name="Nota 3 2 3 3 3 2 5" xfId="13197" xr:uid="{933B8FC2-3C3D-4FE3-9415-C8F22B86A463}"/>
    <cellStyle name="Nota 3 2 3 3 3 2 5 2" xfId="44692" xr:uid="{2F2A8FDB-9651-4F47-BBD4-A1C83FD4FE45}"/>
    <cellStyle name="Nota 3 2 3 3 3 2 6" xfId="27150" xr:uid="{3111B1FB-C072-4205-B75F-55479A190A94}"/>
    <cellStyle name="Nota 3 2 3 3 3 3" xfId="13198" xr:uid="{795252C3-DBB0-477F-8B4C-9D1F9E96BEAE}"/>
    <cellStyle name="Nota 3 2 3 3 3 3 2" xfId="13199" xr:uid="{5110DC91-4868-4CDC-ABA1-6453D00AB753}"/>
    <cellStyle name="Nota 3 2 3 3 3 3 2 2" xfId="13200" xr:uid="{7CA5E35C-C3A6-4F54-BA6D-1B1FC6E1880F}"/>
    <cellStyle name="Nota 3 2 3 3 3 3 2 2 2" xfId="38334" xr:uid="{C31318A7-3F8D-400D-A878-1E7044CC80A3}"/>
    <cellStyle name="Nota 3 2 3 3 3 3 2 3" xfId="34281" xr:uid="{004EE932-918B-425F-942D-B1176E66CB1E}"/>
    <cellStyle name="Nota 3 2 3 3 3 3 3" xfId="13201" xr:uid="{E977D28A-71BE-4199-968E-EA4ABF83EA38}"/>
    <cellStyle name="Nota 3 2 3 3 3 3 3 2" xfId="13202" xr:uid="{4B035025-AA17-4829-90DA-07E3889A3F09}"/>
    <cellStyle name="Nota 3 2 3 3 3 3 3 2 2" xfId="41595" xr:uid="{C2B5D395-BEFF-4743-BE6C-12DD1EDC3257}"/>
    <cellStyle name="Nota 3 2 3 3 3 3 3 3" xfId="47651" xr:uid="{CAD2A449-804A-4E38-BB48-BBF39347AAD4}"/>
    <cellStyle name="Nota 3 2 3 3 3 3 4" xfId="13203" xr:uid="{9DE9DA49-AA39-4079-B43A-9A249936641E}"/>
    <cellStyle name="Nota 3 2 3 3 3 3 4 2" xfId="41596" xr:uid="{905F7802-3167-48AA-8EFA-7CDA878B2331}"/>
    <cellStyle name="Nota 3 2 3 3 3 3 5" xfId="32846" xr:uid="{343AA243-9DEB-41AD-80AB-77F78A2911EE}"/>
    <cellStyle name="Nota 3 2 3 3 3 4" xfId="13204" xr:uid="{DC804470-C084-4890-B178-600F7D21791C}"/>
    <cellStyle name="Nota 3 2 3 3 3 4 2" xfId="13205" xr:uid="{BCB44115-B871-4A7F-A048-24ECE144B06E}"/>
    <cellStyle name="Nota 3 2 3 3 3 4 2 2" xfId="38395" xr:uid="{4FA6C202-8F33-4FB4-86E8-0915EB894A2E}"/>
    <cellStyle name="Nota 3 2 3 3 3 4 3" xfId="34348" xr:uid="{2E119F26-A4F4-4BF0-B0E8-2CBF32E354BE}"/>
    <cellStyle name="Nota 3 2 3 3 3 5" xfId="13206" xr:uid="{FACE425F-33E8-4A5C-86EE-EBBA4B31706E}"/>
    <cellStyle name="Nota 3 2 3 3 3 5 2" xfId="13207" xr:uid="{6657E627-5936-472D-B560-D53867C1757B}"/>
    <cellStyle name="Nota 3 2 3 3 3 5 2 2" xfId="41597" xr:uid="{B8CCFD0F-5E09-4F92-A858-517EE8BB0C1A}"/>
    <cellStyle name="Nota 3 2 3 3 3 5 3" xfId="30566" xr:uid="{9D4F6949-DE7D-419D-8A56-56650B6D3019}"/>
    <cellStyle name="Nota 3 2 3 3 3 6" xfId="13208" xr:uid="{A4282DC7-E647-4923-A5F9-6AA876825606}"/>
    <cellStyle name="Nota 3 2 3 3 3 6 2" xfId="41598" xr:uid="{C31611B8-7442-4CE0-BA5B-747208D86C08}"/>
    <cellStyle name="Nota 3 2 3 3 3 7" xfId="31883" xr:uid="{CD7981DE-5E75-40A9-A147-FB8C32627FAF}"/>
    <cellStyle name="Nota 3 2 3 3 4" xfId="2006" xr:uid="{EAC667DC-BF3A-41F3-B67C-405709C9D455}"/>
    <cellStyle name="Nota 3 2 3 3 4 2" xfId="13209" xr:uid="{1F3FD8FA-3CAA-4F9F-9177-3D227BE3D43C}"/>
    <cellStyle name="Nota 3 2 3 3 4 2 2" xfId="13210" xr:uid="{120170E7-9E3E-4C6D-BDEC-46E9C5EABA6E}"/>
    <cellStyle name="Nota 3 2 3 3 4 2 2 2" xfId="13211" xr:uid="{0E9A13E3-F2AF-46F2-A37B-74D6EC3B83CF}"/>
    <cellStyle name="Nota 3 2 3 3 4 2 2 2 2" xfId="38191" xr:uid="{1739B8FB-BFC2-43C0-8B08-81770E1742EB}"/>
    <cellStyle name="Nota 3 2 3 3 4 2 2 3" xfId="43820" xr:uid="{A89894E3-5473-42CA-949F-8C945F8A98BE}"/>
    <cellStyle name="Nota 3 2 3 3 4 2 3" xfId="13212" xr:uid="{8DA6C26E-D2BD-4434-BE07-DB2C52500700}"/>
    <cellStyle name="Nota 3 2 3 3 4 2 3 2" xfId="13213" xr:uid="{F70163EB-654F-429C-AC92-C4BCF54E1F5B}"/>
    <cellStyle name="Nota 3 2 3 3 4 2 3 2 2" xfId="28434" xr:uid="{47AFD807-59EA-4B01-89E2-3E7FA4C58A8F}"/>
    <cellStyle name="Nota 3 2 3 3 4 2 3 3" xfId="30035" xr:uid="{AB1F1ADF-9375-4CF8-939B-B0A9AC18CCFE}"/>
    <cellStyle name="Nota 3 2 3 3 4 2 4" xfId="13214" xr:uid="{343C2C21-DDDC-414A-95DB-54C416BEBF0F}"/>
    <cellStyle name="Nota 3 2 3 3 4 2 4 2" xfId="27553" xr:uid="{CB793A55-D076-4A6B-9A0A-018E41DA177B}"/>
    <cellStyle name="Nota 3 2 3 3 4 2 5" xfId="33018" xr:uid="{6F36E428-759A-40DB-B70F-FA1942740A43}"/>
    <cellStyle name="Nota 3 2 3 3 4 3" xfId="13215" xr:uid="{005F0C68-1B4B-4089-9704-A34D16CAAA34}"/>
    <cellStyle name="Nota 3 2 3 3 4 3 2" xfId="13216" xr:uid="{03AAE3D1-1083-4179-AEC8-60FC17F63001}"/>
    <cellStyle name="Nota 3 2 3 3 4 3 2 2" xfId="44673" xr:uid="{FDDB4139-DCE3-492C-B3F9-4162745EA601}"/>
    <cellStyle name="Nota 3 2 3 3 4 3 3" xfId="34142" xr:uid="{141E2219-91C2-4299-8553-1B1DAAF099C2}"/>
    <cellStyle name="Nota 3 2 3 3 4 4" xfId="13217" xr:uid="{0DB0745C-EC6F-4E15-B4E3-B5586FEAA324}"/>
    <cellStyle name="Nota 3 2 3 3 4 4 2" xfId="13218" xr:uid="{1E2FB666-541A-476F-BD97-9C6268596289}"/>
    <cellStyle name="Nota 3 2 3 3 4 4 2 2" xfId="41599" xr:uid="{F0A28240-4898-4C78-A6E8-06A485E06287}"/>
    <cellStyle name="Nota 3 2 3 3 4 4 3" xfId="29992" xr:uid="{6359FAA7-014E-41EC-83E4-AF7690D40297}"/>
    <cellStyle name="Nota 3 2 3 3 4 5" xfId="13219" xr:uid="{5A2E8996-266E-4087-819B-45C526C99F81}"/>
    <cellStyle name="Nota 3 2 3 3 4 5 2" xfId="41600" xr:uid="{BB5EE44B-6D19-491A-9DA7-A291978CF0AF}"/>
    <cellStyle name="Nota 3 2 3 3 4 6" xfId="49176" xr:uid="{BD5FBE8D-30E4-47A1-A62C-FEB6298808A6}"/>
    <cellStyle name="Nota 3 2 3 3 5" xfId="13220" xr:uid="{CB41C899-0178-4E4C-A41E-B4980B31F1B5}"/>
    <cellStyle name="Nota 3 2 3 3 5 2" xfId="13221" xr:uid="{D38BF5D1-DCA6-43BC-9C83-53E07632AEEA}"/>
    <cellStyle name="Nota 3 2 3 3 5 2 2" xfId="13222" xr:uid="{C3B818DF-F796-4BC4-AFCB-A9268CB5CDF9}"/>
    <cellStyle name="Nota 3 2 3 3 5 2 2 2" xfId="46387" xr:uid="{D54023CA-EB76-4C63-A341-45D1235C9CD1}"/>
    <cellStyle name="Nota 3 2 3 3 5 2 3" xfId="46870" xr:uid="{8BF1A41E-61A4-474D-8781-3B366251AEBD}"/>
    <cellStyle name="Nota 3 2 3 3 5 3" xfId="13223" xr:uid="{0ED3E132-6651-44AB-B6C1-A2ED6849E470}"/>
    <cellStyle name="Nota 3 2 3 3 5 3 2" xfId="13224" xr:uid="{801223D6-593E-4C84-AE3F-4B21085336E8}"/>
    <cellStyle name="Nota 3 2 3 3 5 3 2 2" xfId="47069" xr:uid="{4E71C0C1-A7C3-4829-A30C-5030B15DA544}"/>
    <cellStyle name="Nota 3 2 3 3 5 3 3" xfId="37312" xr:uid="{9BFD81AB-DD01-4E41-9FCD-5B88078ADC67}"/>
    <cellStyle name="Nota 3 2 3 3 5 4" xfId="13225" xr:uid="{9B13B7E6-B779-4D18-8CEE-90EF4D290F98}"/>
    <cellStyle name="Nota 3 2 3 3 5 4 2" xfId="26672" xr:uid="{FD7ABCD9-6CED-437C-9459-BB8B785FD1A7}"/>
    <cellStyle name="Nota 3 2 3 3 5 5" xfId="32467" xr:uid="{14F0A312-75F9-4381-9B0B-A449E3CA5A9E}"/>
    <cellStyle name="Nota 3 2 3 3 6" xfId="13226" xr:uid="{192AFDDF-C7F1-4432-B38C-37F4A05DDF92}"/>
    <cellStyle name="Nota 3 2 3 3 6 2" xfId="13227" xr:uid="{01498D9D-D8A4-4A62-91E2-528F79AECBD3}"/>
    <cellStyle name="Nota 3 2 3 3 6 2 2" xfId="39246" xr:uid="{9D401047-9DA3-4721-A030-F25C81DC2B87}"/>
    <cellStyle name="Nota 3 2 3 3 6 3" xfId="31138" xr:uid="{84116A33-7C31-4F0D-B949-0E368B92CA0A}"/>
    <cellStyle name="Nota 3 2 3 3 7" xfId="13228" xr:uid="{8F9E55A2-D2E5-491B-B5EC-7552F4AEB171}"/>
    <cellStyle name="Nota 3 2 3 3 7 2" xfId="13229" xr:uid="{F9D1F216-1359-4AB8-BCDA-1A52B83BFDBD}"/>
    <cellStyle name="Nota 3 2 3 3 7 2 2" xfId="41601" xr:uid="{ED4DA30A-82AB-460D-BC86-A4AB5AB2780F}"/>
    <cellStyle name="Nota 3 2 3 3 7 3" xfId="28352" xr:uid="{840BAC9E-7434-49C5-956D-900972FEF0D0}"/>
    <cellStyle name="Nota 3 2 3 3 8" xfId="13230" xr:uid="{8B4E7613-64A2-45CD-92C1-4F32B0C615E9}"/>
    <cellStyle name="Nota 3 2 3 3 8 2" xfId="41602" xr:uid="{A9560FB3-2B4F-42F5-88AB-805CF4D1F863}"/>
    <cellStyle name="Nota 3 2 3 3 9" xfId="27471" xr:uid="{A846A5E6-7A5E-4313-A071-583EE3A462B2}"/>
    <cellStyle name="Nota 3 2 3 4" xfId="943" xr:uid="{E4AE5E89-3D8F-420F-A91E-6FF141E80B58}"/>
    <cellStyle name="Nota 3 2 3 4 2" xfId="1991" xr:uid="{9C3582E8-BB3C-4DD9-83EF-B62117AEA569}"/>
    <cellStyle name="Nota 3 2 3 4 2 2" xfId="13231" xr:uid="{3CBE32DB-9E7E-4D5F-8E04-C053CA0A69F5}"/>
    <cellStyle name="Nota 3 2 3 4 2 2 2" xfId="13232" xr:uid="{CC0502BB-3E75-4F9F-A438-1D825F8FE075}"/>
    <cellStyle name="Nota 3 2 3 4 2 2 2 2" xfId="13233" xr:uid="{4B6C81A4-C6E5-4E49-BC96-0C633196D314}"/>
    <cellStyle name="Nota 3 2 3 4 2 2 2 2 2" xfId="44904" xr:uid="{944BB1D6-3569-4EC4-86F4-7B2A7A62D99F}"/>
    <cellStyle name="Nota 3 2 3 4 2 2 2 3" xfId="30814" xr:uid="{458EA980-5F7F-46ED-A877-11995ED563CD}"/>
    <cellStyle name="Nota 3 2 3 4 2 2 3" xfId="13234" xr:uid="{5DA1BEF8-3CA7-4BBB-8951-EAB647F30CED}"/>
    <cellStyle name="Nota 3 2 3 4 2 2 3 2" xfId="13235" xr:uid="{561FAB65-13BB-4857-B94B-8A154F2A05EA}"/>
    <cellStyle name="Nota 3 2 3 4 2 2 3 2 2" xfId="41603" xr:uid="{6A9FC924-DEF0-4490-BE9E-36DE68DC3089}"/>
    <cellStyle name="Nota 3 2 3 4 2 2 3 3" xfId="28394" xr:uid="{AB923B60-D6E5-4D4B-AA42-5915A69384BE}"/>
    <cellStyle name="Nota 3 2 3 4 2 2 4" xfId="13236" xr:uid="{16B13141-5341-455C-BB2A-96DA0D4872E1}"/>
    <cellStyle name="Nota 3 2 3 4 2 2 4 2" xfId="41604" xr:uid="{F1F640B3-1257-4A65-919E-31AC7A7F70C2}"/>
    <cellStyle name="Nota 3 2 3 4 2 2 5" xfId="33011" xr:uid="{2191855E-248C-4E51-92B5-452C5DD24BEF}"/>
    <cellStyle name="Nota 3 2 3 4 2 3" xfId="13237" xr:uid="{1751CD90-6224-4254-B755-AF25CCB681DE}"/>
    <cellStyle name="Nota 3 2 3 4 2 3 2" xfId="13238" xr:uid="{5E5975CC-1A7A-4015-9EE4-CD66A521FB82}"/>
    <cellStyle name="Nota 3 2 3 4 2 3 2 2" xfId="38162" xr:uid="{8C66D9FB-BE40-4C8A-A842-78416ECE05F6}"/>
    <cellStyle name="Nota 3 2 3 4 2 3 3" xfId="34073" xr:uid="{1134E8F0-D22E-4799-AB94-CB204E03D2F5}"/>
    <cellStyle name="Nota 3 2 3 4 2 4" xfId="13239" xr:uid="{E95624BF-4DC3-4543-B3BC-0D5B1C04B426}"/>
    <cellStyle name="Nota 3 2 3 4 2 4 2" xfId="13240" xr:uid="{6D60F0D3-E8AB-458E-9381-4BA475475EE8}"/>
    <cellStyle name="Nota 3 2 3 4 2 4 2 2" xfId="41605" xr:uid="{03297D30-7883-418C-809D-0CCC1158BC2D}"/>
    <cellStyle name="Nota 3 2 3 4 2 4 3" xfId="45658" xr:uid="{DF451039-9E0D-424B-AD00-5D374D9B98B9}"/>
    <cellStyle name="Nota 3 2 3 4 2 5" xfId="13241" xr:uid="{CB3DDB8E-E61C-4E0A-A362-2360D9A97B4A}"/>
    <cellStyle name="Nota 3 2 3 4 2 5 2" xfId="41606" xr:uid="{B8901B8A-E28D-43C9-B8E9-AEF218168455}"/>
    <cellStyle name="Nota 3 2 3 4 2 6" xfId="32104" xr:uid="{7988804A-25B5-4B39-BB2B-16CD248DBCB2}"/>
    <cellStyle name="Nota 3 2 3 4 3" xfId="13242" xr:uid="{1F6ADE85-0697-4B28-9E58-40DD5758C18B}"/>
    <cellStyle name="Nota 3 2 3 4 3 2" xfId="13243" xr:uid="{5DBEC54A-A43E-4425-9301-76FDE788ACBF}"/>
    <cellStyle name="Nota 3 2 3 4 3 2 2" xfId="13244" xr:uid="{258F2453-734F-43D5-B336-DA4A2997E30A}"/>
    <cellStyle name="Nota 3 2 3 4 3 2 2 2" xfId="26227" xr:uid="{FDA9F0CF-84E4-4502-B74E-EC18234B9C81}"/>
    <cellStyle name="Nota 3 2 3 4 3 2 3" xfId="34491" xr:uid="{42C26A47-288A-453F-8034-95FFC1D3EBEF}"/>
    <cellStyle name="Nota 3 2 3 4 3 3" xfId="13245" xr:uid="{C010DE63-AAB8-4B4C-9479-90E6235D3311}"/>
    <cellStyle name="Nota 3 2 3 4 3 3 2" xfId="13246" xr:uid="{B8760BC3-D1A2-4CDA-BE35-38D39D95FCBB}"/>
    <cellStyle name="Nota 3 2 3 4 3 3 2 2" xfId="41607" xr:uid="{08CE3E7F-F553-4722-82DC-9B57DC1DA07F}"/>
    <cellStyle name="Nota 3 2 3 4 3 3 3" xfId="36266" xr:uid="{66175EE7-EFAE-4E9F-8040-65E385B4D548}"/>
    <cellStyle name="Nota 3 2 3 4 3 4" xfId="13247" xr:uid="{E608B5DD-4510-480F-B146-7504F9108450}"/>
    <cellStyle name="Nota 3 2 3 4 3 4 2" xfId="45628" xr:uid="{E93BC80B-29ED-4884-8A54-2EC45D1BE475}"/>
    <cellStyle name="Nota 3 2 3 4 3 5" xfId="45229" xr:uid="{AB6FBC70-8D99-4869-87B6-AADD1DF3CD07}"/>
    <cellStyle name="Nota 3 2 3 4 4" xfId="13248" xr:uid="{09A7B832-8EAF-4846-8D21-E9C551D0112C}"/>
    <cellStyle name="Nota 3 2 3 4 4 2" xfId="13249" xr:uid="{309F1C9A-78A4-4BEF-85EE-CB3803472A2E}"/>
    <cellStyle name="Nota 3 2 3 4 4 2 2" xfId="28391" xr:uid="{5F4D8977-3343-4816-9DC2-D76F3506CA5B}"/>
    <cellStyle name="Nota 3 2 3 4 4 3" xfId="44604" xr:uid="{552AB67A-6DE3-4B7F-8B4E-D3518A83A9E7}"/>
    <cellStyle name="Nota 3 2 3 4 5" xfId="13250" xr:uid="{EC2ADAA8-9369-4DC5-873F-2C35AC2D2912}"/>
    <cellStyle name="Nota 3 2 3 4 5 2" xfId="13251" xr:uid="{35C5A72B-FED5-45D6-BE50-9A476D2E39C7}"/>
    <cellStyle name="Nota 3 2 3 4 5 2 2" xfId="46401" xr:uid="{27E634EC-9615-4ECB-96B2-711C126946EA}"/>
    <cellStyle name="Nota 3 2 3 4 5 3" xfId="34222" xr:uid="{B4D2579B-67FA-4EA6-9CF8-3D4F80982A7E}"/>
    <cellStyle name="Nota 3 2 3 4 6" xfId="13252" xr:uid="{7B60D6AD-5B76-45E4-91D5-F379CE98F1C2}"/>
    <cellStyle name="Nota 3 2 3 4 6 2" xfId="41608" xr:uid="{C31F91EB-3F88-46D7-B98D-BB75D070B953}"/>
    <cellStyle name="Nota 3 2 3 4 7" xfId="31654" xr:uid="{98E0E5E0-D70E-43EF-BF81-1D026B82D5BD}"/>
    <cellStyle name="Nota 3 2 3 5" xfId="1189" xr:uid="{113BD413-A9F8-4E3F-ABB3-542738D259BA}"/>
    <cellStyle name="Nota 3 2 3 5 2" xfId="2192" xr:uid="{6C208627-CD56-4CA3-AF70-E1BDFFBBBA47}"/>
    <cellStyle name="Nota 3 2 3 5 2 2" xfId="13253" xr:uid="{EB3C546F-677D-4E96-BEFF-4B223E123550}"/>
    <cellStyle name="Nota 3 2 3 5 2 2 2" xfId="13254" xr:uid="{8969CDB5-6D58-45A2-97B9-F99ED61AFEE1}"/>
    <cellStyle name="Nota 3 2 3 5 2 2 2 2" xfId="13255" xr:uid="{8FCBA58D-CB69-435F-B46B-8988E6B1BF0F}"/>
    <cellStyle name="Nota 3 2 3 5 2 2 2 2 2" xfId="27113" xr:uid="{6040595F-DA94-4D12-8E54-0493D2FAA419}"/>
    <cellStyle name="Nota 3 2 3 5 2 2 2 3" xfId="35467" xr:uid="{39FA2378-341A-4BE3-AE42-653988FA84C6}"/>
    <cellStyle name="Nota 3 2 3 5 2 2 3" xfId="13256" xr:uid="{D9BD74C6-50B4-46F4-B4F7-80B02E44E831}"/>
    <cellStyle name="Nota 3 2 3 5 2 2 3 2" xfId="13257" xr:uid="{E1E18F01-1ECE-4358-9254-D14D1DE6F386}"/>
    <cellStyle name="Nota 3 2 3 5 2 2 3 2 2" xfId="41609" xr:uid="{F31D7BE5-C0F2-417E-A34D-7A320E5CF3D2}"/>
    <cellStyle name="Nota 3 2 3 5 2 2 3 3" xfId="46813" xr:uid="{054AA937-A8BA-4004-9781-591B10F775D2}"/>
    <cellStyle name="Nota 3 2 3 5 2 2 4" xfId="13258" xr:uid="{E244389C-71F6-4BF0-86A5-0C2A418D124E}"/>
    <cellStyle name="Nota 3 2 3 5 2 2 4 2" xfId="41610" xr:uid="{BC981AD5-2A20-49C4-AEEB-3DD26FA20928}"/>
    <cellStyle name="Nota 3 2 3 5 2 2 5" xfId="48093" xr:uid="{582F0B09-EDF8-49C6-B1AB-A78BA853EFA7}"/>
    <cellStyle name="Nota 3 2 3 5 2 3" xfId="13259" xr:uid="{218E04E9-C748-4A3F-B6B5-E7BC9141A606}"/>
    <cellStyle name="Nota 3 2 3 5 2 3 2" xfId="13260" xr:uid="{595EAAFB-16F8-4476-8096-C116432272F7}"/>
    <cellStyle name="Nota 3 2 3 5 2 3 2 2" xfId="46662" xr:uid="{2474DB68-0BF7-43EE-8627-423C0EE26FDD}"/>
    <cellStyle name="Nota 3 2 3 5 2 3 3" xfId="34252" xr:uid="{D46143D6-AC88-47FE-A419-A5C077B70C10}"/>
    <cellStyle name="Nota 3 2 3 5 2 4" xfId="13261" xr:uid="{1FBB27E0-0FF3-418E-9820-9BA527B72023}"/>
    <cellStyle name="Nota 3 2 3 5 2 4 2" xfId="13262" xr:uid="{A763B7DA-5659-43C0-9114-DF5B8887E2A5}"/>
    <cellStyle name="Nota 3 2 3 5 2 4 2 2" xfId="28261" xr:uid="{21E5C72A-3D8F-4192-96A2-E0C7BEB44E70}"/>
    <cellStyle name="Nota 3 2 3 5 2 4 3" xfId="36071" xr:uid="{82001A12-4282-4825-A63B-1DB2B972BFE7}"/>
    <cellStyle name="Nota 3 2 3 5 2 5" xfId="13263" xr:uid="{D132B449-63A2-4AB8-B548-DBF5E31D2627}"/>
    <cellStyle name="Nota 3 2 3 5 2 5 2" xfId="30652" xr:uid="{D50A0513-9B0C-4589-B77C-52F4FC6FF8C6}"/>
    <cellStyle name="Nota 3 2 3 5 2 6" xfId="32224" xr:uid="{698A48F7-4585-445F-A94D-E85EFA5A23D4}"/>
    <cellStyle name="Nota 3 2 3 5 3" xfId="13264" xr:uid="{AB5BC85E-4612-4CC6-B4AE-793CE55697E2}"/>
    <cellStyle name="Nota 3 2 3 5 3 2" xfId="13265" xr:uid="{C8EEFB20-F028-46B9-A960-C6DC58F08320}"/>
    <cellStyle name="Nota 3 2 3 5 3 2 2" xfId="13266" xr:uid="{B37A21A7-5BE2-473A-BD16-0A5AB26764B5}"/>
    <cellStyle name="Nota 3 2 3 5 3 2 2 2" xfId="28283" xr:uid="{AF642E28-DE87-42FD-9235-5DEDB5ED8654}"/>
    <cellStyle name="Nota 3 2 3 5 3 2 3" xfId="35641" xr:uid="{84849813-62E9-43DD-B30B-335837A4E9D6}"/>
    <cellStyle name="Nota 3 2 3 5 3 3" xfId="13267" xr:uid="{CA90C709-B1CD-4135-B3E1-1CD9D8CC12EF}"/>
    <cellStyle name="Nota 3 2 3 5 3 3 2" xfId="13268" xr:uid="{1FA7E6D1-30C3-468C-AD3D-DCAC2828B8AE}"/>
    <cellStyle name="Nota 3 2 3 5 3 3 2 2" xfId="30572" xr:uid="{B647D815-9A80-45AE-83A8-551B43998010}"/>
    <cellStyle name="Nota 3 2 3 5 3 3 3" xfId="26472" xr:uid="{22F16BFA-5BB5-4B24-9328-21F27D1773BB}"/>
    <cellStyle name="Nota 3 2 3 5 3 4" xfId="13269" xr:uid="{E725AE98-F824-4F53-B59C-7540D6B9CFAA}"/>
    <cellStyle name="Nota 3 2 3 5 3 4 2" xfId="30755" xr:uid="{AB0124CB-2379-47C2-BABD-4CA9AC65B436}"/>
    <cellStyle name="Nota 3 2 3 5 3 5" xfId="49328" xr:uid="{FA2D2029-B6D3-4F22-8616-ED7F34F9CE9E}"/>
    <cellStyle name="Nota 3 2 3 5 4" xfId="13270" xr:uid="{8BC7DE89-23B4-4408-AC8A-97CDB11B13EE}"/>
    <cellStyle name="Nota 3 2 3 5 4 2" xfId="13271" xr:uid="{4A4E1785-96B6-4D01-B219-CA1392704C20}"/>
    <cellStyle name="Nota 3 2 3 5 4 2 2" xfId="43777" xr:uid="{4C366FF9-6AB8-40A9-8796-85B4982B0F32}"/>
    <cellStyle name="Nota 3 2 3 5 4 3" xfId="33873" xr:uid="{7F503F01-2E2B-45FC-B000-3134B5664EE5}"/>
    <cellStyle name="Nota 3 2 3 5 5" xfId="13272" xr:uid="{69B40051-E9C3-4FC4-AEAE-BD3DC3360DEE}"/>
    <cellStyle name="Nota 3 2 3 5 5 2" xfId="13273" xr:uid="{6D2B18B3-F81B-4812-9D82-30B4112E868E}"/>
    <cellStyle name="Nota 3 2 3 5 5 2 2" xfId="49386" xr:uid="{CF422679-40F2-473A-9295-9036DF4C5AB5}"/>
    <cellStyle name="Nota 3 2 3 5 5 3" xfId="26500" xr:uid="{64C54258-8F78-4209-99C2-8AE74BCCE3B7}"/>
    <cellStyle name="Nota 3 2 3 5 6" xfId="13274" xr:uid="{6CC91694-E6D0-4BAB-8D4B-968385747C4D}"/>
    <cellStyle name="Nota 3 2 3 5 6 2" xfId="26869" xr:uid="{9E22BDEA-EEA2-4B05-A49A-7B15F2F6386C}"/>
    <cellStyle name="Nota 3 2 3 5 7" xfId="31689" xr:uid="{FADD8A5C-D614-4EEB-8CD9-6EA803971E60}"/>
    <cellStyle name="Nota 3 2 3 6" xfId="1599" xr:uid="{538C9D21-A421-4200-9E00-4459E4466E1A}"/>
    <cellStyle name="Nota 3 2 3 6 2" xfId="13275" xr:uid="{C9782D33-983F-449D-8E10-C9DA636D571A}"/>
    <cellStyle name="Nota 3 2 3 6 2 2" xfId="13276" xr:uid="{CDC7BAC0-702A-4708-95E0-F116C0913BE7}"/>
    <cellStyle name="Nota 3 2 3 6 2 2 2" xfId="13277" xr:uid="{A35E7EC1-9919-4E52-9577-339542702490}"/>
    <cellStyle name="Nota 3 2 3 6 2 2 2 2" xfId="39457" xr:uid="{B1E01E3C-0C2A-43CA-897C-B7B4049853F5}"/>
    <cellStyle name="Nota 3 2 3 6 2 2 3" xfId="30622" xr:uid="{817C09E1-E853-483D-88E9-23E76E826BD5}"/>
    <cellStyle name="Nota 3 2 3 6 2 3" xfId="13278" xr:uid="{9D23FBA3-0ECF-4367-B559-AFB57EB4B5EB}"/>
    <cellStyle name="Nota 3 2 3 6 2 3 2" xfId="13279" xr:uid="{8E4E3291-1F5F-4F5F-A560-E9A9CD405DFA}"/>
    <cellStyle name="Nota 3 2 3 6 2 3 2 2" xfId="41611" xr:uid="{489B9BE8-0E59-4053-9D1C-4D71BE469E0F}"/>
    <cellStyle name="Nota 3 2 3 6 2 3 3" xfId="47283" xr:uid="{043573B4-E1DE-4EBA-8D8A-7AD0CE6FC82E}"/>
    <cellStyle name="Nota 3 2 3 6 2 4" xfId="13280" xr:uid="{8654C1EF-E3B1-469D-9C39-0AC9934BA4B4}"/>
    <cellStyle name="Nota 3 2 3 6 2 4 2" xfId="41612" xr:uid="{D7688058-9A50-487C-9487-9AE8DBA01F2B}"/>
    <cellStyle name="Nota 3 2 3 6 2 5" xfId="32812" xr:uid="{590B27FF-872B-4DA9-B605-FBCF09B841BD}"/>
    <cellStyle name="Nota 3 2 3 6 3" xfId="13281" xr:uid="{7214FACA-83B1-4B6B-B343-46C32D3C1192}"/>
    <cellStyle name="Nota 3 2 3 6 3 2" xfId="13282" xr:uid="{3E359BC1-C202-4C3D-8CD6-995A1669D35D}"/>
    <cellStyle name="Nota 3 2 3 6 3 2 2" xfId="44617" xr:uid="{C988C167-1E31-458C-ACCC-27081E8FCAB5}"/>
    <cellStyle name="Nota 3 2 3 6 3 3" xfId="26566" xr:uid="{53437A3E-9335-46AE-96D9-0EA9842E10C0}"/>
    <cellStyle name="Nota 3 2 3 6 4" xfId="13283" xr:uid="{A7D74B45-4C42-449C-BB52-0FECA68C9702}"/>
    <cellStyle name="Nota 3 2 3 6 4 2" xfId="13284" xr:uid="{9F72B5CE-3390-4F2B-B710-A65C74DBF9E8}"/>
    <cellStyle name="Nota 3 2 3 6 4 2 2" xfId="41613" xr:uid="{D3FDC4B9-C5E1-4933-B573-719280CEA0CC}"/>
    <cellStyle name="Nota 3 2 3 6 4 3" xfId="36890" xr:uid="{651B276E-757E-4F43-BB8B-63BB65B5D65E}"/>
    <cellStyle name="Nota 3 2 3 6 5" xfId="13285" xr:uid="{00E82BEE-ABC9-4716-BA5D-F579027E5927}"/>
    <cellStyle name="Nota 3 2 3 6 5 2" xfId="41614" xr:uid="{80280A8A-8F17-426D-8A95-9BAED40C0324}"/>
    <cellStyle name="Nota 3 2 3 6 6" xfId="32026" xr:uid="{E3FD00F7-20BB-4F1B-8592-FAE987158BA3}"/>
    <cellStyle name="Nota 3 2 3 7" xfId="2872" xr:uid="{FAD5D109-37E5-47F4-AE60-F04937B4642C}"/>
    <cellStyle name="Nota 3 2 3 7 2" xfId="13286" xr:uid="{30C8481F-C499-40EB-9CEE-3DA8E9150568}"/>
    <cellStyle name="Nota 3 2 3 7 2 2" xfId="13287" xr:uid="{8C5D9E05-0AB3-4B18-B97D-7580DE797BF3}"/>
    <cellStyle name="Nota 3 2 3 7 2 2 2" xfId="38738" xr:uid="{94F696CD-04AC-43EB-AF9A-61132D1416AE}"/>
    <cellStyle name="Nota 3 2 3 7 2 3" xfId="34759" xr:uid="{99D84599-9574-4D00-9BBF-15BB8FB6D863}"/>
    <cellStyle name="Nota 3 2 3 7 3" xfId="13288" xr:uid="{FD9FC647-3E46-4EA0-8FCB-D630149A74B4}"/>
    <cellStyle name="Nota 3 2 3 7 3 2" xfId="13289" xr:uid="{782C5EDF-5BE0-41BC-B9A1-1C056381D079}"/>
    <cellStyle name="Nota 3 2 3 7 3 2 2" xfId="41615" xr:uid="{4B34B377-0561-46C4-8CB7-ECAEF2AD046F}"/>
    <cellStyle name="Nota 3 2 3 7 3 3" xfId="36491" xr:uid="{BD21CF19-3C99-4F86-8C0D-E8D5DB112154}"/>
    <cellStyle name="Nota 3 2 3 7 4" xfId="13290" xr:uid="{82209C85-301C-44EE-B022-5D2F6E4D0F95}"/>
    <cellStyle name="Nota 3 2 3 7 4 2" xfId="41616" xr:uid="{4E8E7081-936E-48AC-8499-DB1CBEFFB2B9}"/>
    <cellStyle name="Nota 3 2 3 7 5" xfId="31980" xr:uid="{43C90D6F-CAB5-44A5-9423-B74ADD4DDC28}"/>
    <cellStyle name="Nota 3 2 3 8" xfId="13291" xr:uid="{75A527D7-433C-4594-8305-1DC12D561966}"/>
    <cellStyle name="Nota 3 2 3 8 2" xfId="13292" xr:uid="{CD2F6967-1698-4BE8-B5BE-D22F68CC209A}"/>
    <cellStyle name="Nota 3 2 3 8 2 2" xfId="38363" xr:uid="{0B9602D3-4280-40AE-A982-3533C8DD6474}"/>
    <cellStyle name="Nota 3 2 3 8 3" xfId="45131" xr:uid="{E3C2406B-CDB2-445D-8161-F8BF221CA996}"/>
    <cellStyle name="Nota 3 2 3 9" xfId="13293" xr:uid="{78A43D90-33D2-4FC1-932F-4C395D337AB9}"/>
    <cellStyle name="Nota 3 2 3 9 2" xfId="13294" xr:uid="{A81CC315-AF67-4760-AED8-4CE8EE3F6DEE}"/>
    <cellStyle name="Nota 3 2 3 9 2 2" xfId="41617" xr:uid="{EC471CE2-8F43-4CCD-83CE-F9958E9E6A30}"/>
    <cellStyle name="Nota 3 2 3 9 3" xfId="36113" xr:uid="{65DFF3C6-06DD-451C-86C6-A256D13C4C90}"/>
    <cellStyle name="Nota 3 3" xfId="593" xr:uid="{0656A47A-3243-4F4D-9E77-800EE1A60AE4}"/>
    <cellStyle name="Nota 3 4" xfId="636" xr:uid="{C6FFEA5C-AA2E-430E-BF62-EB1F34BE2820}"/>
    <cellStyle name="Nota 3 5" xfId="604" xr:uid="{67440485-64E6-4929-A371-CDF04AE3A52A}"/>
    <cellStyle name="Nota 3 5 10" xfId="13295" xr:uid="{BB13A553-3B33-4A52-90BC-212B3A90CBA0}"/>
    <cellStyle name="Nota 3 5 10 2" xfId="28330" xr:uid="{FDB1EF52-8809-43B2-99A8-6D58CC0C1F0B}"/>
    <cellStyle name="Nota 3 5 11" xfId="31457" xr:uid="{237A6426-4F4A-4F0C-BE0B-82F0F6FE89AB}"/>
    <cellStyle name="Nota 3 5 2" xfId="1078" xr:uid="{450E0258-2C72-40D8-BD31-6FFB3797DCA8}"/>
    <cellStyle name="Nota 3 5 2 10" xfId="13296" xr:uid="{417B3DCC-32E1-4020-AD03-E2D7023B9CEA}"/>
    <cellStyle name="Nota 3 5 2 10 2" xfId="29166" xr:uid="{30385446-51A8-43A5-888C-9CE85ECDB1E6}"/>
    <cellStyle name="Nota 3 5 2 11" xfId="47907" xr:uid="{0947BA6C-3E04-49FB-B124-09A3DBA441CB}"/>
    <cellStyle name="Nota 3 5 2 2" xfId="862" xr:uid="{AD9F673F-60A4-423D-ABB9-B938C5572859}"/>
    <cellStyle name="Nota 3 5 2 2 10" xfId="13297" xr:uid="{1CE88364-572C-4C1E-B3B1-DA997B42D0CB}"/>
    <cellStyle name="Nota 3 5 2 2 10 2" xfId="41618" xr:uid="{FB063F74-640B-4AC8-B897-A1116FB300A9}"/>
    <cellStyle name="Nota 3 5 2 2 11" xfId="31528" xr:uid="{1B4D0ACA-E1F5-4D6D-9257-608D177406FF}"/>
    <cellStyle name="Nota 3 5 2 2 2" xfId="1279" xr:uid="{AE1C3559-519A-4D63-8AEF-61A013C092B0}"/>
    <cellStyle name="Nota 3 5 2 2 2 2" xfId="1585" xr:uid="{9BEA0456-25E9-4287-BC5E-F75AB3350FA4}"/>
    <cellStyle name="Nota 3 5 2 2 2 2 2" xfId="2576" xr:uid="{DE9187B7-76CC-4DF9-816F-970F2A0E3146}"/>
    <cellStyle name="Nota 3 5 2 2 2 2 2 2" xfId="13298" xr:uid="{BAF3620D-56F3-4580-8109-E15B7F254A21}"/>
    <cellStyle name="Nota 3 5 2 2 2 2 2 2 2" xfId="13299" xr:uid="{0E5CCD14-2F4C-4E06-A9D5-27A72C4755B6}"/>
    <cellStyle name="Nota 3 5 2 2 2 2 2 2 2 2" xfId="13300" xr:uid="{36E723E7-D090-4EC1-9599-3E791E3598BF}"/>
    <cellStyle name="Nota 3 5 2 2 2 2 2 2 2 2 2" xfId="26604" xr:uid="{C6DC3B49-27AB-414C-A881-1F39D5AEA876}"/>
    <cellStyle name="Nota 3 5 2 2 2 2 2 2 2 3" xfId="33586" xr:uid="{8A2EA8DB-0B01-4F4B-B7C8-CA852E9C9983}"/>
    <cellStyle name="Nota 3 5 2 2 2 2 2 2 3" xfId="13301" xr:uid="{AB96958E-388F-43A8-ACF1-A99D2B6F2843}"/>
    <cellStyle name="Nota 3 5 2 2 2 2 2 2 3 2" xfId="13302" xr:uid="{93651A8B-E968-41C4-95BA-FD1EA0A770DE}"/>
    <cellStyle name="Nota 3 5 2 2 2 2 2 2 3 2 2" xfId="41619" xr:uid="{6F83FF93-A659-48E2-996E-348399570E30}"/>
    <cellStyle name="Nota 3 5 2 2 2 2 2 2 3 3" xfId="34785" xr:uid="{618C0413-5B45-42E0-B177-F57F21FAA87C}"/>
    <cellStyle name="Nota 3 5 2 2 2 2 2 2 4" xfId="13303" xr:uid="{6C2DAD94-8933-4D49-9300-BC14E339D73A}"/>
    <cellStyle name="Nota 3 5 2 2 2 2 2 2 4 2" xfId="41620" xr:uid="{C59D9927-D078-4E32-9B54-A9D46FC89980}"/>
    <cellStyle name="Nota 3 5 2 2 2 2 2 2 5" xfId="29193" xr:uid="{5616BC75-D081-466B-9D62-FB52F8E64AF1}"/>
    <cellStyle name="Nota 3 5 2 2 2 2 2 3" xfId="13304" xr:uid="{D8389F20-334D-4E10-88E8-784688070358}"/>
    <cellStyle name="Nota 3 5 2 2 2 2 2 3 2" xfId="13305" xr:uid="{210198EB-12ED-4DFC-9B8A-6ECB51AD8BCF}"/>
    <cellStyle name="Nota 3 5 2 2 2 2 2 3 2 2" xfId="39503" xr:uid="{2D12826F-74C9-4C98-A30E-357F4182A267}"/>
    <cellStyle name="Nota 3 5 2 2 2 2 2 3 3" xfId="27905" xr:uid="{4F6DA2AF-8B06-4027-ABE8-CDD1F800848A}"/>
    <cellStyle name="Nota 3 5 2 2 2 2 2 4" xfId="13306" xr:uid="{1B4269AF-27B4-4D53-AA03-231F5375B54B}"/>
    <cellStyle name="Nota 3 5 2 2 2 2 2 4 2" xfId="13307" xr:uid="{056EDAC9-0A92-4289-8455-F1E580B8EB15}"/>
    <cellStyle name="Nota 3 5 2 2 2 2 2 4 2 2" xfId="41621" xr:uid="{EBE739B6-B9EE-488A-8E26-7F2F39E56F2F}"/>
    <cellStyle name="Nota 3 5 2 2 2 2 2 4 3" xfId="46031" xr:uid="{A8A94C9E-D2F0-4235-BCFA-92665F0D7765}"/>
    <cellStyle name="Nota 3 5 2 2 2 2 2 5" xfId="13308" xr:uid="{29A326BC-49F5-49D9-ABEB-49D2548EC8AA}"/>
    <cellStyle name="Nota 3 5 2 2 2 2 2 5 2" xfId="47297" xr:uid="{FCAD66C5-1AB2-4321-AEB5-C0C78A147B0D}"/>
    <cellStyle name="Nota 3 5 2 2 2 2 2 6" xfId="32250" xr:uid="{06B0FBCE-BDB6-4EB0-8E27-4625A364E724}"/>
    <cellStyle name="Nota 3 5 2 2 2 2 3" xfId="13309" xr:uid="{7F1F0AE3-9126-4EDD-BBB3-CB411660DA9A}"/>
    <cellStyle name="Nota 3 5 2 2 2 2 3 2" xfId="13310" xr:uid="{873DBD55-32C6-48A0-8443-01F20931F0F8}"/>
    <cellStyle name="Nota 3 5 2 2 2 2 3 2 2" xfId="13311" xr:uid="{99E3456E-49CC-4327-BC37-EAD58C65CFB0}"/>
    <cellStyle name="Nota 3 5 2 2 2 2 3 2 2 2" xfId="38211" xr:uid="{2EDC5521-DF92-44E7-B5E7-BDC324A3443B}"/>
    <cellStyle name="Nota 3 5 2 2 2 2 3 2 3" xfId="34127" xr:uid="{623387C1-A488-4BC6-BC34-364654BEDFF4}"/>
    <cellStyle name="Nota 3 5 2 2 2 2 3 3" xfId="13312" xr:uid="{763D1C1D-575F-4CFE-944E-A286EA3A80F9}"/>
    <cellStyle name="Nota 3 5 2 2 2 2 3 3 2" xfId="13313" xr:uid="{E329133D-8028-4944-8B92-00B8D835CFBE}"/>
    <cellStyle name="Nota 3 5 2 2 2 2 3 3 2 2" xfId="48177" xr:uid="{BBE8906E-C2ED-4342-ABC3-B4AFB18E918C}"/>
    <cellStyle name="Nota 3 5 2 2 2 2 3 3 3" xfId="48433" xr:uid="{FCD7F0EA-D1BD-49D8-B710-BFF649630714}"/>
    <cellStyle name="Nota 3 5 2 2 2 2 3 4" xfId="13314" xr:uid="{2E23E3F0-74D7-4413-8FC5-6274BA810D83}"/>
    <cellStyle name="Nota 3 5 2 2 2 2 3 4 2" xfId="48282" xr:uid="{D571718E-8ABC-442A-901D-B3CE216560D1}"/>
    <cellStyle name="Nota 3 5 2 2 2 2 3 5" xfId="32805" xr:uid="{D2814E92-4374-4A69-B3CD-492B23AA5520}"/>
    <cellStyle name="Nota 3 5 2 2 2 2 4" xfId="13315" xr:uid="{29754A5E-1DDE-49B2-98B9-9D645DB1FC04}"/>
    <cellStyle name="Nota 3 5 2 2 2 2 4 2" xfId="13316" xr:uid="{2B1179D9-E459-4D67-82E6-0D9419089F26}"/>
    <cellStyle name="Nota 3 5 2 2 2 2 4 2 2" xfId="39286" xr:uid="{48FAFF3D-4D6F-4215-AF86-895DD5CB99B6}"/>
    <cellStyle name="Nota 3 5 2 2 2 2 4 3" xfId="35360" xr:uid="{0A3BA746-D9BC-4594-8258-EC82A8E74B7B}"/>
    <cellStyle name="Nota 3 5 2 2 2 2 5" xfId="13317" xr:uid="{B7367805-ABF6-4748-9390-B53CE4090262}"/>
    <cellStyle name="Nota 3 5 2 2 2 2 5 2" xfId="13318" xr:uid="{C7C9F8DA-5A59-4A81-9F03-55F36DD51E81}"/>
    <cellStyle name="Nota 3 5 2 2 2 2 5 2 2" xfId="41622" xr:uid="{37D519E6-BBC3-424E-BCA8-9A06988D10FB}"/>
    <cellStyle name="Nota 3 5 2 2 2 2 5 3" xfId="43717" xr:uid="{0AF7CCE8-DC15-46B7-9B9A-D5EB814DC2D6}"/>
    <cellStyle name="Nota 3 5 2 2 2 2 6" xfId="13319" xr:uid="{DAC2BAC7-7836-4719-995F-9E9925B15ABD}"/>
    <cellStyle name="Nota 3 5 2 2 2 2 6 2" xfId="41623" xr:uid="{29F8012C-E5EF-49BD-A43D-D1EA7298723C}"/>
    <cellStyle name="Nota 3 5 2 2 2 2 7" xfId="28879" xr:uid="{D5BBC428-8F7C-4E45-8C06-3B7EDE503386}"/>
    <cellStyle name="Nota 3 5 2 2 2 3" xfId="1847" xr:uid="{6F4496D7-1D1E-4C76-84A7-41F308C68CBB}"/>
    <cellStyle name="Nota 3 5 2 2 2 3 2" xfId="2832" xr:uid="{C1FBB7DE-3A1B-4A02-BC5A-5CCA6AB765D3}"/>
    <cellStyle name="Nota 3 5 2 2 2 3 2 2" xfId="13320" xr:uid="{CABB11F9-3DE4-4B4B-8DC5-FED9B1A9E8A2}"/>
    <cellStyle name="Nota 3 5 2 2 2 3 2 2 2" xfId="13321" xr:uid="{54D17C22-F368-4DC1-9DBE-4B735D81C85C}"/>
    <cellStyle name="Nota 3 5 2 2 2 3 2 2 2 2" xfId="13322" xr:uid="{068865E4-0703-46AA-BC6C-1D62BB747AED}"/>
    <cellStyle name="Nota 3 5 2 2 2 3 2 2 2 2 2" xfId="48004" xr:uid="{985EC33D-FFE0-485C-A304-CD7715A4DBF9}"/>
    <cellStyle name="Nota 3 5 2 2 2 3 2 2 2 3" xfId="27187" xr:uid="{8CB888CD-7BFC-4314-BE8E-5AF8C65C467C}"/>
    <cellStyle name="Nota 3 5 2 2 2 3 2 2 3" xfId="13323" xr:uid="{B0F21192-778A-4165-8A3B-D3D08C8A43B2}"/>
    <cellStyle name="Nota 3 5 2 2 2 3 2 2 3 2" xfId="13324" xr:uid="{264349B1-98DB-4E39-83B2-7A73C5B0AC09}"/>
    <cellStyle name="Nota 3 5 2 2 2 3 2 2 3 2 2" xfId="48891" xr:uid="{20BC1927-93B1-4579-B7F2-E5AFBAB09872}"/>
    <cellStyle name="Nota 3 5 2 2 2 3 2 2 3 3" xfId="30377" xr:uid="{9B45A64B-E432-41D3-8D0E-ECC02127E1DB}"/>
    <cellStyle name="Nota 3 5 2 2 2 3 2 2 4" xfId="13325" xr:uid="{8D6D865A-A50D-49AF-996E-71D70ED65310}"/>
    <cellStyle name="Nota 3 5 2 2 2 3 2 2 4 2" xfId="44677" xr:uid="{B70B9FD9-2F53-4C6D-898B-09EA8203F5CF}"/>
    <cellStyle name="Nota 3 5 2 2 2 3 2 2 5" xfId="33340" xr:uid="{3B6F5CC5-D52F-4DCF-A5A6-A190A866F98D}"/>
    <cellStyle name="Nota 3 5 2 2 2 3 2 3" xfId="13326" xr:uid="{E69EDE7F-43EB-4BBA-B3EC-DA59E6A089D4}"/>
    <cellStyle name="Nota 3 5 2 2 2 3 2 3 2" xfId="13327" xr:uid="{9DC4E17A-BA55-4AFA-AB6B-B7990AD13B52}"/>
    <cellStyle name="Nota 3 5 2 2 2 3 2 3 2 2" xfId="37844" xr:uid="{91641BCA-1BF8-421C-9731-ED709720E896}"/>
    <cellStyle name="Nota 3 5 2 2 2 3 2 3 3" xfId="33674" xr:uid="{86FF08E7-5B87-4FD3-8F9A-2964A404A079}"/>
    <cellStyle name="Nota 3 5 2 2 2 3 2 4" xfId="13328" xr:uid="{3A7D2C13-2D2F-4A65-AC3C-2EC5287666DE}"/>
    <cellStyle name="Nota 3 5 2 2 2 3 2 4 2" xfId="13329" xr:uid="{9A25B6CF-55BF-4931-BF12-7032C01B8464}"/>
    <cellStyle name="Nota 3 5 2 2 2 3 2 4 2 2" xfId="45677" xr:uid="{C18D9EEA-E970-4801-948A-3364BFC7146F}"/>
    <cellStyle name="Nota 3 5 2 2 2 3 2 4 3" xfId="27503" xr:uid="{E093264E-E162-49B7-816B-E8BC28F5D6D0}"/>
    <cellStyle name="Nota 3 5 2 2 2 3 2 5" xfId="13330" xr:uid="{7C00D956-9361-41BF-8B46-8B6E89F20F28}"/>
    <cellStyle name="Nota 3 5 2 2 2 3 2 5 2" xfId="46541" xr:uid="{C4CD660F-0A5A-4C3E-9F84-8DD13EEB6936}"/>
    <cellStyle name="Nota 3 5 2 2 2 3 2 6" xfId="49376" xr:uid="{D9102761-7E6B-4D04-8B7C-5A5B1BFDF1F7}"/>
    <cellStyle name="Nota 3 5 2 2 2 3 3" xfId="13331" xr:uid="{7E14519D-40FA-4877-B928-3B1AEA717F20}"/>
    <cellStyle name="Nota 3 5 2 2 2 3 3 2" xfId="13332" xr:uid="{4CB17267-1791-4CE4-BC3A-25F63DF75201}"/>
    <cellStyle name="Nota 3 5 2 2 2 3 3 2 2" xfId="13333" xr:uid="{C7D378CE-CC78-44E8-BEE8-F45F6227A01B}"/>
    <cellStyle name="Nota 3 5 2 2 2 3 3 2 2 2" xfId="37845" xr:uid="{2F770644-6FF4-4862-8431-C2CC9630E77A}"/>
    <cellStyle name="Nota 3 5 2 2 2 3 3 2 3" xfId="33675" xr:uid="{F54BADDB-A7FF-4A54-A703-DC41B3AD59F9}"/>
    <cellStyle name="Nota 3 5 2 2 2 3 3 3" xfId="13334" xr:uid="{95DFE918-0E8B-497B-A602-DD80ABA3AD92}"/>
    <cellStyle name="Nota 3 5 2 2 2 3 3 3 2" xfId="13335" xr:uid="{F08B8649-5ABE-403C-8DE8-070BD8D15817}"/>
    <cellStyle name="Nota 3 5 2 2 2 3 3 3 2 2" xfId="41624" xr:uid="{104D17B7-B5B4-4E3F-9F07-2F74C1CB416F}"/>
    <cellStyle name="Nota 3 5 2 2 2 3 3 3 3" xfId="33927" xr:uid="{B7F31EE5-39AC-434A-A933-7EB7F4BF08C5}"/>
    <cellStyle name="Nota 3 5 2 2 2 3 3 4" xfId="13336" xr:uid="{F61AE0FD-999F-437C-98AB-02400DB34861}"/>
    <cellStyle name="Nota 3 5 2 2 2 3 3 4 2" xfId="48873" xr:uid="{606A0D6D-50C5-4B61-A22F-E0B811151518}"/>
    <cellStyle name="Nota 3 5 2 2 2 3 3 5" xfId="32927" xr:uid="{1EFAB441-F7A1-4AFF-927B-7C98F4C4CF90}"/>
    <cellStyle name="Nota 3 5 2 2 2 3 4" xfId="13337" xr:uid="{89EC6E99-7583-4E97-B6C9-F7AD9D3B306A}"/>
    <cellStyle name="Nota 3 5 2 2 2 3 4 2" xfId="13338" xr:uid="{195D1643-1861-4C9E-B0F7-DCDAF4EE1860}"/>
    <cellStyle name="Nota 3 5 2 2 2 3 4 2 2" xfId="38566" xr:uid="{ACE21632-B6C9-445C-A8B3-E83522502867}"/>
    <cellStyle name="Nota 3 5 2 2 2 3 4 3" xfId="34562" xr:uid="{31D1CE67-795A-4C41-B546-E4C2B060AC64}"/>
    <cellStyle name="Nota 3 5 2 2 2 3 5" xfId="13339" xr:uid="{D3547501-DC00-4D7B-9A5E-A3700AE6B080}"/>
    <cellStyle name="Nota 3 5 2 2 2 3 5 2" xfId="13340" xr:uid="{E3AF1D65-EB5B-4166-B14C-B4995D32DD7C}"/>
    <cellStyle name="Nota 3 5 2 2 2 3 5 2 2" xfId="41625" xr:uid="{E76C4124-4B33-4BC0-8495-BF1EA42AC225}"/>
    <cellStyle name="Nota 3 5 2 2 2 3 5 3" xfId="36325" xr:uid="{D473B9E2-E5AD-480D-8EE2-E3296C9B59AC}"/>
    <cellStyle name="Nota 3 5 2 2 2 3 6" xfId="13341" xr:uid="{E4CEB39F-54CC-45C5-B0BC-80BB76345AB3}"/>
    <cellStyle name="Nota 3 5 2 2 2 3 6 2" xfId="26120" xr:uid="{075095DA-5E6F-425A-9C76-F1B333E8BD72}"/>
    <cellStyle name="Nota 3 5 2 2 2 3 7" xfId="45940" xr:uid="{A60AF7B5-4B99-4F45-9C90-AAD9D9FD35BE}"/>
    <cellStyle name="Nota 3 5 2 2 2 4" xfId="2277" xr:uid="{1B5575FF-CE0D-43E4-8D6A-0D31758186FF}"/>
    <cellStyle name="Nota 3 5 2 2 2 4 2" xfId="13342" xr:uid="{21C459C6-9F67-4698-8949-AECF0A7B2708}"/>
    <cellStyle name="Nota 3 5 2 2 2 4 2 2" xfId="13343" xr:uid="{AE5AD42D-704C-4F0A-834F-CB70F6675F41}"/>
    <cellStyle name="Nota 3 5 2 2 2 4 2 2 2" xfId="13344" xr:uid="{874FAAE1-7A31-494B-88C7-80DE4F64F8A9}"/>
    <cellStyle name="Nota 3 5 2 2 2 4 2 2 2 2" xfId="46310" xr:uid="{1EF32C5A-9B4D-4B29-B86F-BF0CD057456B}"/>
    <cellStyle name="Nota 3 5 2 2 2 4 2 2 3" xfId="48256" xr:uid="{50594E58-787C-49C4-9E81-DE395A32DB9C}"/>
    <cellStyle name="Nota 3 5 2 2 2 4 2 3" xfId="13345" xr:uid="{CB3B5CC4-0D97-4CB7-9F85-BF36CC417D30}"/>
    <cellStyle name="Nota 3 5 2 2 2 4 2 3 2" xfId="13346" xr:uid="{ADF65897-E531-452D-A7AF-88B272C67061}"/>
    <cellStyle name="Nota 3 5 2 2 2 4 2 3 2 2" xfId="26521" xr:uid="{89C80A30-7768-4A66-8B38-3EA91A6B4178}"/>
    <cellStyle name="Nota 3 5 2 2 2 4 2 3 3" xfId="36819" xr:uid="{852A0535-CD0F-4890-AD5F-AA6AD6F24EAA}"/>
    <cellStyle name="Nota 3 5 2 2 2 4 2 4" xfId="13347" xr:uid="{80CD0321-69CD-410C-9D5A-2A4779F3B8CC}"/>
    <cellStyle name="Nota 3 5 2 2 2 4 2 4 2" xfId="26776" xr:uid="{5CDC81A0-FA73-4734-9DA8-7A6E85AE20F6}"/>
    <cellStyle name="Nota 3 5 2 2 2 4 2 5" xfId="33176" xr:uid="{77025C6F-5CFC-411E-BDA7-0349DFB251BC}"/>
    <cellStyle name="Nota 3 5 2 2 2 4 3" xfId="13348" xr:uid="{72020711-E6EC-4607-8F82-997F63A3B441}"/>
    <cellStyle name="Nota 3 5 2 2 2 4 3 2" xfId="13349" xr:uid="{E457F0B8-F1D0-43D9-88FC-4F2AD1EDD113}"/>
    <cellStyle name="Nota 3 5 2 2 2 4 3 2 2" xfId="44553" xr:uid="{9E508AF4-68A6-41B6-88F7-136CD1B1FF55}"/>
    <cellStyle name="Nota 3 5 2 2 2 4 3 3" xfId="25696" xr:uid="{ECA3B48B-FBFE-4D43-9F2A-8A3486BDE2D0}"/>
    <cellStyle name="Nota 3 5 2 2 2 4 4" xfId="13350" xr:uid="{0FB1630B-8475-4DA9-A0C5-5C3C7BED326B}"/>
    <cellStyle name="Nota 3 5 2 2 2 4 4 2" xfId="13351" xr:uid="{3B8B408D-0200-4BE9-B98F-D40DC99C5476}"/>
    <cellStyle name="Nota 3 5 2 2 2 4 4 2 2" xfId="27725" xr:uid="{BCDD4894-04AA-4642-9A26-04D1A51C9544}"/>
    <cellStyle name="Nota 3 5 2 2 2 4 4 3" xfId="28888" xr:uid="{C9F42564-4475-4EFF-9E54-F21D26D65945}"/>
    <cellStyle name="Nota 3 5 2 2 2 4 5" xfId="13352" xr:uid="{25029995-D8EE-481B-BC85-5459ABB586A0}"/>
    <cellStyle name="Nota 3 5 2 2 2 4 5 2" xfId="41626" xr:uid="{5FDE8F46-74C4-4475-8E15-68FD24E67244}"/>
    <cellStyle name="Nota 3 5 2 2 2 4 6" xfId="46708" xr:uid="{6B0B943B-BBB9-42AE-9143-61E8353DE713}"/>
    <cellStyle name="Nota 3 5 2 2 2 5" xfId="13353" xr:uid="{658F2A69-85DD-46A0-970A-888211AED98D}"/>
    <cellStyle name="Nota 3 5 2 2 2 5 2" xfId="13354" xr:uid="{A75C2AD2-79A8-4B05-8BDA-83525576AB0F}"/>
    <cellStyle name="Nota 3 5 2 2 2 5 2 2" xfId="13355" xr:uid="{7D00FB30-CD8D-4520-8ED0-FA1AD7B47A82}"/>
    <cellStyle name="Nota 3 5 2 2 2 5 2 2 2" xfId="46119" xr:uid="{C12444D1-5EA4-451F-8F14-29ACDC841DDA}"/>
    <cellStyle name="Nota 3 5 2 2 2 5 2 3" xfId="28504" xr:uid="{BAF17739-F309-4601-932B-8D77BB3170BE}"/>
    <cellStyle name="Nota 3 5 2 2 2 5 3" xfId="13356" xr:uid="{DD50BFFF-90F9-4B06-B267-44E75A7A05C5}"/>
    <cellStyle name="Nota 3 5 2 2 2 5 3 2" xfId="13357" xr:uid="{55C502A9-13D4-4C72-831D-3C6FD0F276C8}"/>
    <cellStyle name="Nota 3 5 2 2 2 5 3 2 2" xfId="46892" xr:uid="{44C52B22-E9F4-4E62-8C1B-AF69BABA70D3}"/>
    <cellStyle name="Nota 3 5 2 2 2 5 3 3" xfId="37147" xr:uid="{ECA54A6B-6B40-4FA1-BEA8-EAE193CCC178}"/>
    <cellStyle name="Nota 3 5 2 2 2 5 4" xfId="13358" xr:uid="{1ADB8182-26AC-48EF-859B-377D8B5A4944}"/>
    <cellStyle name="Nota 3 5 2 2 2 5 4 2" xfId="41627" xr:uid="{D4A2C57E-C8EB-4B70-965B-C148A473C271}"/>
    <cellStyle name="Nota 3 5 2 2 2 5 5" xfId="43984" xr:uid="{F216A289-40E7-428B-B9F6-625CF5BFF909}"/>
    <cellStyle name="Nota 3 5 2 2 2 6" xfId="13359" xr:uid="{D93CE424-0B18-4A76-B80E-1A9CE20FB147}"/>
    <cellStyle name="Nota 3 5 2 2 2 6 2" xfId="13360" xr:uid="{A9CF89B1-AB2D-4348-B3E3-3ACF7C6EDF73}"/>
    <cellStyle name="Nota 3 5 2 2 2 6 2 2" xfId="38485" xr:uid="{322CCE0A-5EE2-4BDE-A8B2-37CC0428ED84}"/>
    <cellStyle name="Nota 3 5 2 2 2 6 3" xfId="34457" xr:uid="{CEE99C3C-7BFC-4E2C-8612-AF138DF8BFB1}"/>
    <cellStyle name="Nota 3 5 2 2 2 7" xfId="13361" xr:uid="{EE738777-5412-47DD-842A-1B31A7522B5E}"/>
    <cellStyle name="Nota 3 5 2 2 2 7 2" xfId="13362" xr:uid="{68BB2B21-19E5-47E7-8FAF-667509C27DB8}"/>
    <cellStyle name="Nota 3 5 2 2 2 7 2 2" xfId="41628" xr:uid="{032CCA9A-6B46-4CB7-B8C1-3499822D5B8F}"/>
    <cellStyle name="Nota 3 5 2 2 2 7 3" xfId="36237" xr:uid="{9E5C6FF0-007F-4588-916B-0B0AE1387621}"/>
    <cellStyle name="Nota 3 5 2 2 2 8" xfId="13363" xr:uid="{210DDB57-3E64-4CC9-9E68-551A86FFAC64}"/>
    <cellStyle name="Nota 3 5 2 2 2 8 2" xfId="41629" xr:uid="{F52BAE28-A137-42D2-AE1E-3CDD9F048145}"/>
    <cellStyle name="Nota 3 5 2 2 2 9" xfId="31640" xr:uid="{4BEC6E05-3434-46EC-A270-F32053E6EADA}"/>
    <cellStyle name="Nota 3 5 2 2 3" xfId="1381" xr:uid="{B504F3B9-1CB8-4CD3-8C6E-141A0C6A184D}"/>
    <cellStyle name="Nota 3 5 2 2 3 2" xfId="1643" xr:uid="{06C8FC35-0BC1-4A96-B6FB-3743A5587046}"/>
    <cellStyle name="Nota 3 5 2 2 3 2 2" xfId="2628" xr:uid="{4973B339-CB2E-48CB-8CA3-27E5038695ED}"/>
    <cellStyle name="Nota 3 5 2 2 3 2 2 2" xfId="13364" xr:uid="{F257A3E6-178D-4EE2-8BDE-674662F2F02C}"/>
    <cellStyle name="Nota 3 5 2 2 3 2 2 2 2" xfId="13365" xr:uid="{045AC89A-9925-4835-9CD0-B7CB541A23FE}"/>
    <cellStyle name="Nota 3 5 2 2 3 2 2 2 2 2" xfId="13366" xr:uid="{E63F8B05-E550-4455-97F2-FF2F79301BD5}"/>
    <cellStyle name="Nota 3 5 2 2 3 2 2 2 2 2 2" xfId="43665" xr:uid="{9C76B812-2CF2-4563-BC6C-B4930E9E09F0}"/>
    <cellStyle name="Nota 3 5 2 2 3 2 2 2 2 3" xfId="26810" xr:uid="{DD0CB2D5-9771-439B-8D99-B350D2390310}"/>
    <cellStyle name="Nota 3 5 2 2 3 2 2 2 3" xfId="13367" xr:uid="{2F1BFDBD-E958-4454-9B32-2389964E84FA}"/>
    <cellStyle name="Nota 3 5 2 2 3 2 2 2 3 2" xfId="13368" xr:uid="{345647C9-2A53-4AE7-BFEA-7D66985082E5}"/>
    <cellStyle name="Nota 3 5 2 2 3 2 2 2 3 2 2" xfId="41630" xr:uid="{29F6BCE0-D3B5-45A4-B6CA-34609320125D}"/>
    <cellStyle name="Nota 3 5 2 2 3 2 2 2 3 3" xfId="45222" xr:uid="{E47F341A-A865-46E4-9605-8A1564BD8AB2}"/>
    <cellStyle name="Nota 3 5 2 2 3 2 2 2 4" xfId="13369" xr:uid="{EFD7FB14-281C-4D44-8380-32B68C24E182}"/>
    <cellStyle name="Nota 3 5 2 2 3 2 2 2 4 2" xfId="41631" xr:uid="{0B086C11-BC0B-45E2-A6C0-99BC836D0568}"/>
    <cellStyle name="Nota 3 5 2 2 3 2 2 2 5" xfId="29919" xr:uid="{59F43888-459D-459E-AE26-78DA474C72A5}"/>
    <cellStyle name="Nota 3 5 2 2 3 2 2 3" xfId="13370" xr:uid="{F43FBBE2-6F38-4A76-AA93-E3BC67219043}"/>
    <cellStyle name="Nota 3 5 2 2 3 2 2 3 2" xfId="13371" xr:uid="{E086D10D-68D9-4F67-A30B-D11AD3BB79B9}"/>
    <cellStyle name="Nota 3 5 2 2 3 2 2 3 2 2" xfId="44093" xr:uid="{F294AB35-BDAB-4EA8-9E54-7278DF47C0A5}"/>
    <cellStyle name="Nota 3 5 2 2 3 2 2 3 3" xfId="30257" xr:uid="{D622A574-3CE9-458D-B75E-06C0D7B05772}"/>
    <cellStyle name="Nota 3 5 2 2 3 2 2 4" xfId="13372" xr:uid="{79B6FC26-D3BF-4E10-9A3F-C0631E6566B0}"/>
    <cellStyle name="Nota 3 5 2 2 3 2 2 4 2" xfId="13373" xr:uid="{4FF5C150-CDC3-4210-901C-2DE291F26824}"/>
    <cellStyle name="Nota 3 5 2 2 3 2 2 4 2 2" xfId="29280" xr:uid="{DF98FE2A-3219-4C43-BE58-4E028D8E12E7}"/>
    <cellStyle name="Nota 3 5 2 2 3 2 2 4 3" xfId="36396" xr:uid="{1D9A003F-63F7-44C3-B881-49A25006162C}"/>
    <cellStyle name="Nota 3 5 2 2 3 2 2 5" xfId="13374" xr:uid="{FE8D55F6-72DD-406C-B2FC-E5AD98277241}"/>
    <cellStyle name="Nota 3 5 2 2 3 2 2 5 2" xfId="41632" xr:uid="{3E6B1123-4EF5-473D-B6AE-C016267E29A3}"/>
    <cellStyle name="Nota 3 5 2 2 3 2 2 6" xfId="49128" xr:uid="{F10D1C7F-AC50-4C41-B2EA-8CC22CFAE49A}"/>
    <cellStyle name="Nota 3 5 2 2 3 2 3" xfId="13375" xr:uid="{ED0587DD-7A6E-4B19-9BBC-F5AE87169AC4}"/>
    <cellStyle name="Nota 3 5 2 2 3 2 3 2" xfId="13376" xr:uid="{42621028-3640-4F01-B128-05CAE02C2BA7}"/>
    <cellStyle name="Nota 3 5 2 2 3 2 3 2 2" xfId="13377" xr:uid="{59120087-330D-42AB-8FB5-C2B4080CB334}"/>
    <cellStyle name="Nota 3 5 2 2 3 2 3 2 2 2" xfId="26382" xr:uid="{A69BBFAB-6E96-4C45-9D2B-42BE7AA29BB2}"/>
    <cellStyle name="Nota 3 5 2 2 3 2 3 2 3" xfId="26555" xr:uid="{947F2C1F-1537-48D3-B649-042866AE5D96}"/>
    <cellStyle name="Nota 3 5 2 2 3 2 3 3" xfId="13378" xr:uid="{8C8B3DE4-6143-419F-A432-209B0E537A95}"/>
    <cellStyle name="Nota 3 5 2 2 3 2 3 3 2" xfId="13379" xr:uid="{63071C29-383D-4163-AD6C-2DE5D5556BCD}"/>
    <cellStyle name="Nota 3 5 2 2 3 2 3 3 2 2" xfId="41633" xr:uid="{32E34546-4DA7-4681-9326-3A825B67CB30}"/>
    <cellStyle name="Nota 3 5 2 2 3 2 3 3 3" xfId="47396" xr:uid="{DC272E2D-26D8-4677-AF49-DAAF0EE5CC4F}"/>
    <cellStyle name="Nota 3 5 2 2 3 2 3 4" xfId="13380" xr:uid="{215E1EB8-01FA-4090-BFAA-E91FE8011D93}"/>
    <cellStyle name="Nota 3 5 2 2 3 2 3 4 2" xfId="41634" xr:uid="{44FF58DD-14CA-4152-B333-D373F5B3F9DA}"/>
    <cellStyle name="Nota 3 5 2 2 3 2 3 5" xfId="32839" xr:uid="{D52EE5EB-6E23-48EA-BEE6-08BCCB8702A7}"/>
    <cellStyle name="Nota 3 5 2 2 3 2 4" xfId="13381" xr:uid="{523CA7F1-A19E-43AE-A468-4D00C427DD5E}"/>
    <cellStyle name="Nota 3 5 2 2 3 2 4 2" xfId="13382" xr:uid="{571B1E1E-3161-4718-82FA-CE9B9ACE3A9B}"/>
    <cellStyle name="Nota 3 5 2 2 3 2 4 2 2" xfId="38733" xr:uid="{B2A103E0-BC8C-4EC3-AAFE-D42FDB78012E}"/>
    <cellStyle name="Nota 3 5 2 2 3 2 4 3" xfId="34753" xr:uid="{5AB5A79E-A93A-479C-8DD5-833C7CB459A0}"/>
    <cellStyle name="Nota 3 5 2 2 3 2 5" xfId="13383" xr:uid="{02176CE3-6D62-42ED-8DA8-7820CD1673A9}"/>
    <cellStyle name="Nota 3 5 2 2 3 2 5 2" xfId="13384" xr:uid="{3657DAA5-C803-46E0-A274-B55E5305089B}"/>
    <cellStyle name="Nota 3 5 2 2 3 2 5 2 2" xfId="41635" xr:uid="{4FBD9413-0BD3-41CB-B5B0-7FC45B7AD8AB}"/>
    <cellStyle name="Nota 3 5 2 2 3 2 5 3" xfId="36487" xr:uid="{A21DE964-6CE5-44A5-94AA-21007AC8C6C4}"/>
    <cellStyle name="Nota 3 5 2 2 3 2 6" xfId="13385" xr:uid="{54409C3C-847F-406F-981C-B8DEE698E65B}"/>
    <cellStyle name="Nota 3 5 2 2 3 2 6 2" xfId="41636" xr:uid="{78664476-8F0D-4F39-A198-E9686E599585}"/>
    <cellStyle name="Nota 3 5 2 2 3 2 7" xfId="31842" xr:uid="{8DCD9D9A-2AB0-495E-A262-D83B4D75D4A6}"/>
    <cellStyle name="Nota 3 5 2 2 3 3" xfId="2372" xr:uid="{7756DE9C-F600-4866-A2B8-06BB5463B64B}"/>
    <cellStyle name="Nota 3 5 2 2 3 3 2" xfId="13386" xr:uid="{6D345E1C-03B9-4789-B7E4-C41D9C7DA934}"/>
    <cellStyle name="Nota 3 5 2 2 3 3 2 2" xfId="13387" xr:uid="{3544F8ED-0B2F-4F49-8A47-6DE61C4E91CA}"/>
    <cellStyle name="Nota 3 5 2 2 3 3 2 2 2" xfId="13388" xr:uid="{4EF62502-D70C-49FE-B407-58C9DE19AB28}"/>
    <cellStyle name="Nota 3 5 2 2 3 3 2 2 2 2" xfId="30373" xr:uid="{02DAECA5-C460-4203-B857-EB867679A2D9}"/>
    <cellStyle name="Nota 3 5 2 2 3 3 2 2 3" xfId="25204" xr:uid="{6CE00A30-653F-4A50-AD0D-E52A46646C90}"/>
    <cellStyle name="Nota 3 5 2 2 3 3 2 3" xfId="13389" xr:uid="{B79189C3-634B-482D-A496-903F02F09C98}"/>
    <cellStyle name="Nota 3 5 2 2 3 3 2 3 2" xfId="13390" xr:uid="{C7201BEC-8F0C-428C-A166-C6C2A2096974}"/>
    <cellStyle name="Nota 3 5 2 2 3 3 2 3 2 2" xfId="48357" xr:uid="{FD60E56D-30D3-4A04-9EDD-BAD7200EE705}"/>
    <cellStyle name="Nota 3 5 2 2 3 3 2 3 3" xfId="36957" xr:uid="{E748D5B7-3D5B-4A50-80A1-06391339F331}"/>
    <cellStyle name="Nota 3 5 2 2 3 3 2 4" xfId="13391" xr:uid="{7866BB4A-4C48-4281-BC42-A19AF8F5CC74}"/>
    <cellStyle name="Nota 3 5 2 2 3 3 2 4 2" xfId="41637" xr:uid="{06DE8326-54E0-48D5-BCEA-439A2527D18B}"/>
    <cellStyle name="Nota 3 5 2 2 3 3 2 5" xfId="33234" xr:uid="{13B1B939-167C-4AE7-AA3B-99D2235B60D3}"/>
    <cellStyle name="Nota 3 5 2 2 3 3 3" xfId="13392" xr:uid="{AA5CD8CD-BB2D-4680-B5E7-41FB5E84E2FA}"/>
    <cellStyle name="Nota 3 5 2 2 3 3 3 2" xfId="13393" xr:uid="{6F842689-9879-4AD8-A326-14BDCDF52C67}"/>
    <cellStyle name="Nota 3 5 2 2 3 3 3 2 2" xfId="44278" xr:uid="{8A406C11-22E2-4128-A2F6-856A04E18F06}"/>
    <cellStyle name="Nota 3 5 2 2 3 3 3 3" xfId="29295" xr:uid="{BAE017D5-B808-40DA-B399-0F066EBAD03E}"/>
    <cellStyle name="Nota 3 5 2 2 3 3 4" xfId="13394" xr:uid="{C68DDAB5-B64F-4AA7-A961-1672DDFB3ED9}"/>
    <cellStyle name="Nota 3 5 2 2 3 3 4 2" xfId="13395" xr:uid="{357360D2-CD5F-4D61-8D32-90E3F9BBAEB3}"/>
    <cellStyle name="Nota 3 5 2 2 3 3 4 2 2" xfId="27137" xr:uid="{5C61ED84-6396-46FB-93BC-04C2C5374051}"/>
    <cellStyle name="Nota 3 5 2 2 3 3 4 3" xfId="29628" xr:uid="{C1651B20-C673-477F-ADB7-B06CD4F922F9}"/>
    <cellStyle name="Nota 3 5 2 2 3 3 5" xfId="13396" xr:uid="{8BBACAAF-5A5C-46EA-98C4-57654C81735B}"/>
    <cellStyle name="Nota 3 5 2 2 3 3 5 2" xfId="41638" xr:uid="{03B275DD-2DA7-4B32-9014-C665878AB5C1}"/>
    <cellStyle name="Nota 3 5 2 2 3 3 6" xfId="28078" xr:uid="{2E72705A-A3FD-4002-A900-5D83288C0130}"/>
    <cellStyle name="Nota 3 5 2 2 3 4" xfId="13397" xr:uid="{0B8B05CB-CA6B-41C1-BDC2-A08798E3CF6E}"/>
    <cellStyle name="Nota 3 5 2 2 3 4 2" xfId="13398" xr:uid="{6C2F0FCA-6273-4202-A3A9-040CA3B2C7D5}"/>
    <cellStyle name="Nota 3 5 2 2 3 4 2 2" xfId="13399" xr:uid="{5AC5EFC7-990B-49BD-A976-D4391D20D427}"/>
    <cellStyle name="Nota 3 5 2 2 3 4 2 2 2" xfId="30671" xr:uid="{653BBC33-67AB-4958-A11A-6E1E1A2C16CD}"/>
    <cellStyle name="Nota 3 5 2 2 3 4 2 3" xfId="33931" xr:uid="{01DC246E-6C29-4BBF-B977-A53C264AB858}"/>
    <cellStyle name="Nota 3 5 2 2 3 4 3" xfId="13400" xr:uid="{AC7AF8CC-B641-4630-B690-2466BD12C44C}"/>
    <cellStyle name="Nota 3 5 2 2 3 4 3 2" xfId="13401" xr:uid="{3CB7B824-C2F9-443C-81B9-AEB1B70FA168}"/>
    <cellStyle name="Nota 3 5 2 2 3 4 3 2 2" xfId="27541" xr:uid="{B900EF81-3DD6-4DA6-85A5-95A53AF85F7F}"/>
    <cellStyle name="Nota 3 5 2 2 3 4 3 3" xfId="35894" xr:uid="{F57EE950-792E-46DA-9360-0424FAC2BD9B}"/>
    <cellStyle name="Nota 3 5 2 2 3 4 4" xfId="13402" xr:uid="{D10CE24A-641D-44BB-A739-756932CD86E1}"/>
    <cellStyle name="Nota 3 5 2 2 3 4 4 2" xfId="27078" xr:uid="{C79E622E-C242-48A9-B703-E4891A3BFF14}"/>
    <cellStyle name="Nota 3 5 2 2 3 4 5" xfId="28954" xr:uid="{AB0299F3-95A5-46F5-9C48-BC8092D16273}"/>
    <cellStyle name="Nota 3 5 2 2 3 5" xfId="13403" xr:uid="{1E5D4DDC-863A-4C81-AD11-62AFF75B9426}"/>
    <cellStyle name="Nota 3 5 2 2 3 5 2" xfId="13404" xr:uid="{DAA88751-D577-4862-9D86-C81CD74BDD54}"/>
    <cellStyle name="Nota 3 5 2 2 3 5 2 2" xfId="45196" xr:uid="{8C9C464C-5DE7-4856-8017-323FDBDBE125}"/>
    <cellStyle name="Nota 3 5 2 2 3 5 3" xfId="33618" xr:uid="{B313833E-2B67-4B90-8337-DD47D8FCE109}"/>
    <cellStyle name="Nota 3 5 2 2 3 6" xfId="13405" xr:uid="{D31F2066-D7C6-4872-BAF2-9613884DF1A6}"/>
    <cellStyle name="Nota 3 5 2 2 3 6 2" xfId="13406" xr:uid="{D1F352E8-A8B5-41B3-9BFA-DAA83CEA4000}"/>
    <cellStyle name="Nota 3 5 2 2 3 6 2 2" xfId="31186" xr:uid="{33BE6681-82FD-4E1F-A173-54322CF679A5}"/>
    <cellStyle name="Nota 3 5 2 2 3 6 3" xfId="30732" xr:uid="{85C32708-753B-4019-99CB-7B495C45298D}"/>
    <cellStyle name="Nota 3 5 2 2 3 7" xfId="13407" xr:uid="{A54E2848-FEE8-4345-87F4-25F39A0CAD9F}"/>
    <cellStyle name="Nota 3 5 2 2 3 7 2" xfId="41639" xr:uid="{8E087537-260E-47F8-BB86-FDF7A9A608A0}"/>
    <cellStyle name="Nota 3 5 2 2 3 8" xfId="31506" xr:uid="{B56CAAB7-FEFF-4774-A29F-D22831DF58FC}"/>
    <cellStyle name="Nota 3 5 2 2 4" xfId="1397" xr:uid="{A0D84097-F14C-4864-9615-A0FC8FCDD326}"/>
    <cellStyle name="Nota 3 5 2 2 4 2" xfId="2388" xr:uid="{B0EDC2C2-1B39-447E-A529-541B437B292A}"/>
    <cellStyle name="Nota 3 5 2 2 4 2 2" xfId="13408" xr:uid="{EFE4A82C-DF3A-4F2D-B7F1-687BB8F2D79F}"/>
    <cellStyle name="Nota 3 5 2 2 4 2 2 2" xfId="13409" xr:uid="{4BBB87B3-EC6A-4022-BE5A-454BF30D391E}"/>
    <cellStyle name="Nota 3 5 2 2 4 2 2 2 2" xfId="13410" xr:uid="{9C15F1EA-3ACE-4DF5-A662-7A6C19F30B6E}"/>
    <cellStyle name="Nota 3 5 2 2 4 2 2 2 2 2" xfId="48018" xr:uid="{A402D59F-B18C-4799-8655-BC6B4CF9D227}"/>
    <cellStyle name="Nota 3 5 2 2 4 2 2 2 3" xfId="27779" xr:uid="{DE0BD95B-52A3-44B6-9158-55664654D891}"/>
    <cellStyle name="Nota 3 5 2 2 4 2 2 3" xfId="13411" xr:uid="{01747648-9109-4172-B086-85644BBAF437}"/>
    <cellStyle name="Nota 3 5 2 2 4 2 2 3 2" xfId="13412" xr:uid="{07D2CE3D-C388-4C43-9FB4-4B3F37176DAC}"/>
    <cellStyle name="Nota 3 5 2 2 4 2 2 3 2 2" xfId="41640" xr:uid="{B1AA7BCE-2FA9-47A7-B65E-A43F5B3C1A73}"/>
    <cellStyle name="Nota 3 5 2 2 4 2 2 3 3" xfId="35847" xr:uid="{3BF30D4A-8DBC-4237-BBE6-F159E54D066E}"/>
    <cellStyle name="Nota 3 5 2 2 4 2 2 4" xfId="13413" xr:uid="{3CEFEF16-4118-4D85-BF18-32122DFF0165}"/>
    <cellStyle name="Nota 3 5 2 2 4 2 2 4 2" xfId="41641" xr:uid="{1D461C03-A0B3-4F6D-923A-B7B29D2D7897}"/>
    <cellStyle name="Nota 3 5 2 2 4 2 2 5" xfId="45253" xr:uid="{ABF4B371-6A0E-4409-B7F6-7364A21120E9}"/>
    <cellStyle name="Nota 3 5 2 2 4 2 3" xfId="13414" xr:uid="{621DF8AF-83C4-4D53-8548-A9732F7EDDF9}"/>
    <cellStyle name="Nota 3 5 2 2 4 2 3 2" xfId="13415" xr:uid="{E8E8E82C-DC3E-4F5C-AAC7-A23CB5EAD749}"/>
    <cellStyle name="Nota 3 5 2 2 4 2 3 2 2" xfId="38448" xr:uid="{B116F9AE-9A97-4C60-805E-99B500421B9D}"/>
    <cellStyle name="Nota 3 5 2 2 4 2 3 3" xfId="34414" xr:uid="{9BDE2168-4AE1-4240-9792-C4F713F1E818}"/>
    <cellStyle name="Nota 3 5 2 2 4 2 4" xfId="13416" xr:uid="{CD66B5BE-F4EF-42FA-8028-84C84066578F}"/>
    <cellStyle name="Nota 3 5 2 2 4 2 4 2" xfId="13417" xr:uid="{189B1124-195C-4800-A969-74374532BBD6}"/>
    <cellStyle name="Nota 3 5 2 2 4 2 4 2 2" xfId="41642" xr:uid="{D2BFFA07-1EF8-448E-907A-2238FFA889B5}"/>
    <cellStyle name="Nota 3 5 2 2 4 2 4 3" xfId="28895" xr:uid="{8B5733B8-C277-4B06-BBAF-D0D743BFCF8C}"/>
    <cellStyle name="Nota 3 5 2 2 4 2 5" xfId="13418" xr:uid="{E51A352B-87CF-47B1-9540-1303EF7880F5}"/>
    <cellStyle name="Nota 3 5 2 2 4 2 5 2" xfId="41643" xr:uid="{6554D6A5-298D-40CC-B6F7-3AA938927E9D}"/>
    <cellStyle name="Nota 3 5 2 2 4 2 6" xfId="28196" xr:uid="{38BE588F-739E-4AE2-9C5E-1773095F3F8C}"/>
    <cellStyle name="Nota 3 5 2 2 4 3" xfId="13419" xr:uid="{67D966D2-D531-4887-8E12-86896F1CFB7D}"/>
    <cellStyle name="Nota 3 5 2 2 4 3 2" xfId="13420" xr:uid="{6F770D0C-6F76-4B06-86C7-1BC8DE5A82C8}"/>
    <cellStyle name="Nota 3 5 2 2 4 3 2 2" xfId="13421" xr:uid="{06951AFF-7AAD-43F9-AFDA-09CEDA87AA56}"/>
    <cellStyle name="Nota 3 5 2 2 4 3 2 2 2" xfId="39552" xr:uid="{9E1CBDA7-AAF5-4EA5-B166-18A3999BEC58}"/>
    <cellStyle name="Nota 3 5 2 2 4 3 2 3" xfId="35689" xr:uid="{A38E0811-4618-4A48-80B8-1FA54DC100BC}"/>
    <cellStyle name="Nota 3 5 2 2 4 3 3" xfId="13422" xr:uid="{17435A3E-87A5-492D-A607-9BC535CE4113}"/>
    <cellStyle name="Nota 3 5 2 2 4 3 3 2" xfId="13423" xr:uid="{274015BC-5301-43CF-A320-B15B2E9816B3}"/>
    <cellStyle name="Nota 3 5 2 2 4 3 3 2 2" xfId="41644" xr:uid="{299E16C8-F9BF-409A-BBE2-B53A96520803}"/>
    <cellStyle name="Nota 3 5 2 2 4 3 3 3" xfId="37494" xr:uid="{1C292A99-2702-4C8C-9FEC-0C1609E8D4BA}"/>
    <cellStyle name="Nota 3 5 2 2 4 3 4" xfId="13424" xr:uid="{D58368F1-D2B0-44C1-8D36-D24C929DD9F8}"/>
    <cellStyle name="Nota 3 5 2 2 4 3 4 2" xfId="41645" xr:uid="{2AFB50BA-E487-4A23-BA87-23E9EFEEC661}"/>
    <cellStyle name="Nota 3 5 2 2 4 3 5" xfId="32693" xr:uid="{F6EF2EF0-4BC8-4DAE-95C0-F1DDB2D16E9F}"/>
    <cellStyle name="Nota 3 5 2 2 4 4" xfId="13425" xr:uid="{97A336B8-4A76-4139-AFEA-0B8562E8CB39}"/>
    <cellStyle name="Nota 3 5 2 2 4 4 2" xfId="13426" xr:uid="{CE4D51CA-FD44-4312-9522-5D18071FCF31}"/>
    <cellStyle name="Nota 3 5 2 2 4 4 2 2" xfId="31152" xr:uid="{2F9FBBFB-F43C-435B-BDAC-082188B46E89}"/>
    <cellStyle name="Nota 3 5 2 2 4 4 3" xfId="34919" xr:uid="{9D15865A-8437-416E-9315-AC6E52BC35E6}"/>
    <cellStyle name="Nota 3 5 2 2 4 5" xfId="13427" xr:uid="{47D90ABD-EFC5-47D9-BD14-0F0D0DAD3A54}"/>
    <cellStyle name="Nota 3 5 2 2 4 5 2" xfId="13428" xr:uid="{3CA96D35-CBB2-4471-BBCC-5FB6FADC4CC2}"/>
    <cellStyle name="Nota 3 5 2 2 4 5 2 2" xfId="41646" xr:uid="{4E60DF05-4C11-4BEE-A974-7FC6469DAF00}"/>
    <cellStyle name="Nota 3 5 2 2 4 5 3" xfId="36635" xr:uid="{758357ED-BCDA-4AFB-9EC5-6C5D142D875F}"/>
    <cellStyle name="Nota 3 5 2 2 4 6" xfId="13429" xr:uid="{7534AD93-70AB-4235-858F-263B0B19270D}"/>
    <cellStyle name="Nota 3 5 2 2 4 6 2" xfId="41647" xr:uid="{CFF143B6-2096-4449-A6EF-C42CAA446600}"/>
    <cellStyle name="Nota 3 5 2 2 4 7" xfId="31739" xr:uid="{D08F0A2E-B303-49AF-9587-6FBEF7DE913B}"/>
    <cellStyle name="Nota 3 5 2 2 5" xfId="1659" xr:uid="{B66F7555-7CAF-44CB-B9B4-E6809E598027}"/>
    <cellStyle name="Nota 3 5 2 2 5 2" xfId="2644" xr:uid="{B6C92F83-C980-45BC-AB40-6A81DB659E2D}"/>
    <cellStyle name="Nota 3 5 2 2 5 2 2" xfId="13430" xr:uid="{08A9153E-BAB0-42E3-B2AB-BCFDFE46728A}"/>
    <cellStyle name="Nota 3 5 2 2 5 2 2 2" xfId="13431" xr:uid="{DA30CE20-8FC8-4699-87F0-7995309F6B29}"/>
    <cellStyle name="Nota 3 5 2 2 5 2 2 2 2" xfId="13432" xr:uid="{114C44C9-CCA9-4D2D-9D3F-B92D3B8E0711}"/>
    <cellStyle name="Nota 3 5 2 2 5 2 2 2 2 2" xfId="26732" xr:uid="{FB38413F-67B3-4E53-9722-D1A9FC70BC80}"/>
    <cellStyle name="Nota 3 5 2 2 5 2 2 2 3" xfId="48523" xr:uid="{11D569FA-C4E1-48E3-B456-2BDB5E2B062E}"/>
    <cellStyle name="Nota 3 5 2 2 5 2 2 3" xfId="13433" xr:uid="{876AB2C8-D65E-40A4-9FDB-5CD110859BA0}"/>
    <cellStyle name="Nota 3 5 2 2 5 2 2 3 2" xfId="13434" xr:uid="{81C4A689-EC8C-43BD-95CB-26C15B111397}"/>
    <cellStyle name="Nota 3 5 2 2 5 2 2 3 2 2" xfId="27480" xr:uid="{080F587E-9417-4285-BDD5-726855354725}"/>
    <cellStyle name="Nota 3 5 2 2 5 2 2 3 3" xfId="48102" xr:uid="{128C643E-3312-4A85-B938-468B4BBF483B}"/>
    <cellStyle name="Nota 3 5 2 2 5 2 2 4" xfId="13435" xr:uid="{FBB7BA4B-8336-45F9-843E-01E11B18A1C3}"/>
    <cellStyle name="Nota 3 5 2 2 5 2 2 4 2" xfId="41648" xr:uid="{4B04B74B-4EBB-46F7-A0A6-94E1AAF1B45E}"/>
    <cellStyle name="Nota 3 5 2 2 5 2 2 5" xfId="30216" xr:uid="{21ACAC22-2964-4F5D-AE44-C5FD801C7F1C}"/>
    <cellStyle name="Nota 3 5 2 2 5 2 3" xfId="13436" xr:uid="{D0D807F4-2456-485F-A6B3-5E67C6CB55EB}"/>
    <cellStyle name="Nota 3 5 2 2 5 2 3 2" xfId="13437" xr:uid="{6C5FF217-BE51-47E8-985C-4FD3A188D77C}"/>
    <cellStyle name="Nota 3 5 2 2 5 2 3 2 2" xfId="43926" xr:uid="{6207B34C-B6CF-465C-BC6A-6CE983A2207C}"/>
    <cellStyle name="Nota 3 5 2 2 5 2 3 3" xfId="47956" xr:uid="{3F929BC2-5506-4840-A290-EA77077B0519}"/>
    <cellStyle name="Nota 3 5 2 2 5 2 4" xfId="13438" xr:uid="{49023E41-0215-4DB0-A059-FE09982588C7}"/>
    <cellStyle name="Nota 3 5 2 2 5 2 4 2" xfId="13439" xr:uid="{2C16889C-C837-4B5A-9924-259B359FCFB6}"/>
    <cellStyle name="Nota 3 5 2 2 5 2 4 2 2" xfId="41649" xr:uid="{DEF26C47-1ABC-4B5E-B361-5A8AA8E5E28E}"/>
    <cellStyle name="Nota 3 5 2 2 5 2 4 3" xfId="27047" xr:uid="{62F40E6C-181C-42F8-8207-6288DD68D7E2}"/>
    <cellStyle name="Nota 3 5 2 2 5 2 5" xfId="13440" xr:uid="{FD5617ED-E5E7-4854-9B8B-769B543EDF61}"/>
    <cellStyle name="Nota 3 5 2 2 5 2 5 2" xfId="41650" xr:uid="{F2E717D0-7DF1-4765-96FB-05BDB53EB628}"/>
    <cellStyle name="Nota 3 5 2 2 5 2 6" xfId="32291" xr:uid="{2E542CC8-DD2D-4837-B661-8595A2915780}"/>
    <cellStyle name="Nota 3 5 2 2 5 3" xfId="13441" xr:uid="{54DBC758-B91B-4244-8306-92517925619B}"/>
    <cellStyle name="Nota 3 5 2 2 5 3 2" xfId="13442" xr:uid="{CD0DBE00-3239-4594-8140-D4EA3E6BAB74}"/>
    <cellStyle name="Nota 3 5 2 2 5 3 2 2" xfId="13443" xr:uid="{B7BBA1C2-B193-4D83-B743-D61D5FDB03A1}"/>
    <cellStyle name="Nota 3 5 2 2 5 3 2 2 2" xfId="38434" xr:uid="{6DF42DC5-7DE9-4465-A6EA-AD44686939D7}"/>
    <cellStyle name="Nota 3 5 2 2 5 3 2 3" xfId="47601" xr:uid="{552B9AA6-CB7B-43B5-A6DB-DD6485646C1F}"/>
    <cellStyle name="Nota 3 5 2 2 5 3 3" xfId="13444" xr:uid="{06528A10-9C50-498F-83D0-B5A93C2219D9}"/>
    <cellStyle name="Nota 3 5 2 2 5 3 3 2" xfId="13445" xr:uid="{ACB93A74-2C6B-4F06-9A33-A045DF7C638F}"/>
    <cellStyle name="Nota 3 5 2 2 5 3 3 2 2" xfId="41651" xr:uid="{B861F87A-877A-416F-B610-2C9304EDB277}"/>
    <cellStyle name="Nota 3 5 2 2 5 3 3 3" xfId="36187" xr:uid="{341141EB-4AC9-4BFE-AB1D-5588D5601D2E}"/>
    <cellStyle name="Nota 3 5 2 2 5 3 4" xfId="13446" xr:uid="{C2C05735-4BAC-4C79-AA2D-87C924A40F47}"/>
    <cellStyle name="Nota 3 5 2 2 5 3 4 2" xfId="28256" xr:uid="{0DCAA6AC-7BBD-453B-8A6D-39358CFEB468}"/>
    <cellStyle name="Nota 3 5 2 2 5 3 5" xfId="25446" xr:uid="{3FC17ED7-50D6-43F4-8DA3-23DD99C0111D}"/>
    <cellStyle name="Nota 3 5 2 2 5 4" xfId="13447" xr:uid="{0DE6533E-2781-4237-B8BB-4DDFCB78F163}"/>
    <cellStyle name="Nota 3 5 2 2 5 4 2" xfId="13448" xr:uid="{A45BB134-8365-4091-A4D4-DA413C5234EA}"/>
    <cellStyle name="Nota 3 5 2 2 5 4 2 2" xfId="25956" xr:uid="{B30E04C3-6F68-446E-A7B4-13C8661DFF0C}"/>
    <cellStyle name="Nota 3 5 2 2 5 4 3" xfId="28810" xr:uid="{C3D4D2C8-AD00-4533-8D14-2D00DBC73BF5}"/>
    <cellStyle name="Nota 3 5 2 2 5 5" xfId="13449" xr:uid="{5A44E881-1295-4395-ABCF-B8A1D577EA7E}"/>
    <cellStyle name="Nota 3 5 2 2 5 5 2" xfId="13450" xr:uid="{8777B746-F96C-4302-88AC-E7F87C203CD7}"/>
    <cellStyle name="Nota 3 5 2 2 5 5 2 2" xfId="28689" xr:uid="{FAC0DA2D-9F3C-46B0-945E-463A90105C85}"/>
    <cellStyle name="Nota 3 5 2 2 5 5 3" xfId="35978" xr:uid="{6294079D-51FB-43CD-8871-1C1AA6DE00C4}"/>
    <cellStyle name="Nota 3 5 2 2 5 6" xfId="13451" xr:uid="{A4340391-8F62-486D-BA30-EF0F280B8D6F}"/>
    <cellStyle name="Nota 3 5 2 2 5 6 2" xfId="30833" xr:uid="{73469EBB-BB6C-482C-BEBB-A38D64EBB310}"/>
    <cellStyle name="Nota 3 5 2 2 5 7" xfId="31849" xr:uid="{7851A3CE-D158-4642-9785-C519895B1B78}"/>
    <cellStyle name="Nota 3 5 2 2 6" xfId="1937" xr:uid="{E6E52F2A-F117-4A14-AADA-A08FFF0E81E3}"/>
    <cellStyle name="Nota 3 5 2 2 6 2" xfId="13452" xr:uid="{F3877BD3-44CA-492D-B2D1-BC4D6BDC637B}"/>
    <cellStyle name="Nota 3 5 2 2 6 2 2" xfId="13453" xr:uid="{795EAE55-AE06-498E-8198-4C4EB91E430D}"/>
    <cellStyle name="Nota 3 5 2 2 6 2 2 2" xfId="13454" xr:uid="{BE9C0ED1-7E64-4D37-ABFD-179FD9010B7E}"/>
    <cellStyle name="Nota 3 5 2 2 6 2 2 2 2" xfId="28134" xr:uid="{423F813A-6EB4-4049-B8B0-AED4F2A0E4C2}"/>
    <cellStyle name="Nota 3 5 2 2 6 2 2 3" xfId="44311" xr:uid="{C015A993-A01A-409A-945B-AFFBBEBA3AAA}"/>
    <cellStyle name="Nota 3 5 2 2 6 2 3" xfId="13455" xr:uid="{E251A7DE-3FF4-4BE8-8A31-4A17BCFD55F0}"/>
    <cellStyle name="Nota 3 5 2 2 6 2 3 2" xfId="13456" xr:uid="{3B66CCBE-BF09-4B10-B30E-FD8B2496F147}"/>
    <cellStyle name="Nota 3 5 2 2 6 2 3 2 2" xfId="44113" xr:uid="{A1E37D11-4518-4BE1-858E-D043C96A7435}"/>
    <cellStyle name="Nota 3 5 2 2 6 2 3 3" xfId="37505" xr:uid="{3C47491F-60D9-44D2-847F-3CEA46F52559}"/>
    <cellStyle name="Nota 3 5 2 2 6 2 4" xfId="13457" xr:uid="{5E93C0D9-1390-4AB2-98AF-5A767E245996}"/>
    <cellStyle name="Nota 3 5 2 2 6 2 4 2" xfId="28904" xr:uid="{48B66C34-22AC-4574-A913-A093B1CD8E23}"/>
    <cellStyle name="Nota 3 5 2 2 6 2 5" xfId="32982" xr:uid="{1F6453A9-B959-4E68-BB83-B459F978B5F2}"/>
    <cellStyle name="Nota 3 5 2 2 6 3" xfId="13458" xr:uid="{0DEDD18B-4932-482F-8D4A-6C6672FAB801}"/>
    <cellStyle name="Nota 3 5 2 2 6 3 2" xfId="13459" xr:uid="{7A056465-23A2-400C-A60C-FD619C828EFA}"/>
    <cellStyle name="Nota 3 5 2 2 6 3 2 2" xfId="44903" xr:uid="{E3547C10-E809-43DC-81EB-B888B8A4487B}"/>
    <cellStyle name="Nota 3 5 2 2 6 3 3" xfId="46244" xr:uid="{704E2D30-406E-4631-B383-B6692F022E80}"/>
    <cellStyle name="Nota 3 5 2 2 6 4" xfId="13460" xr:uid="{56E38F8F-B7D3-4CFC-9DA0-83CE4B1B029E}"/>
    <cellStyle name="Nota 3 5 2 2 6 4 2" xfId="13461" xr:uid="{CCCD2CA6-E690-4E8B-8519-7960D38E550E}"/>
    <cellStyle name="Nota 3 5 2 2 6 4 2 2" xfId="29699" xr:uid="{D3E82ADF-3702-4154-843A-0B36A7EF2124}"/>
    <cellStyle name="Nota 3 5 2 2 6 4 3" xfId="30147" xr:uid="{BD78F01B-C76C-40A3-A9D1-428749F39CF7}"/>
    <cellStyle name="Nota 3 5 2 2 6 5" xfId="13462" xr:uid="{B9B981E8-C08F-4435-8341-A305DEC38B21}"/>
    <cellStyle name="Nota 3 5 2 2 6 5 2" xfId="41652" xr:uid="{71E600BD-D2E3-45A1-8C01-21174CFC6B76}"/>
    <cellStyle name="Nota 3 5 2 2 6 6" xfId="32069" xr:uid="{EA5669AC-0BE0-4C08-8919-6BAD4044D73C}"/>
    <cellStyle name="Nota 3 5 2 2 7" xfId="2873" xr:uid="{55F16B52-8237-4CE9-8912-0DA67F5821AE}"/>
    <cellStyle name="Nota 3 5 2 2 7 2" xfId="13463" xr:uid="{AF81E9D7-6340-4E87-A9FA-9A8DE2FA25A1}"/>
    <cellStyle name="Nota 3 5 2 2 7 2 2" xfId="13464" xr:uid="{0C3538A4-FA4D-4025-90ED-F73123D65BCB}"/>
    <cellStyle name="Nota 3 5 2 2 7 2 2 2" xfId="29223" xr:uid="{27B1513F-6FEF-4C8C-8861-F6BFB21430E6}"/>
    <cellStyle name="Nota 3 5 2 2 7 2 3" xfId="26363" xr:uid="{98E1238F-0398-47DD-9519-141E68D616F1}"/>
    <cellStyle name="Nota 3 5 2 2 7 3" xfId="13465" xr:uid="{C117A955-C624-45B8-B2C5-069AD3540040}"/>
    <cellStyle name="Nota 3 5 2 2 7 3 2" xfId="13466" xr:uid="{E5A32456-14D3-4E5D-A1D8-9A45F5E93FEE}"/>
    <cellStyle name="Nota 3 5 2 2 7 3 2 2" xfId="41653" xr:uid="{E3A98346-A2D7-4E37-875D-44FBA04731BA}"/>
    <cellStyle name="Nota 3 5 2 2 7 3 3" xfId="29967" xr:uid="{2591F5D3-6C0E-492E-8BB9-A14EB89879BD}"/>
    <cellStyle name="Nota 3 5 2 2 7 4" xfId="13467" xr:uid="{D12D05D6-600C-4121-AB6C-E6E055ADB14F}"/>
    <cellStyle name="Nota 3 5 2 2 7 4 2" xfId="41654" xr:uid="{263EF175-EF93-413F-A66C-AEB410CD3684}"/>
    <cellStyle name="Nota 3 5 2 2 7 5" xfId="47481" xr:uid="{002750B0-45B2-492C-B748-E786B59223AB}"/>
    <cellStyle name="Nota 3 5 2 2 8" xfId="13468" xr:uid="{1A4ED809-4FFB-4416-B9D9-FD1B76C9FA3B}"/>
    <cellStyle name="Nota 3 5 2 2 8 2" xfId="13469" xr:uid="{EEE83463-5914-418F-AC09-ABD7C4259DE3}"/>
    <cellStyle name="Nota 3 5 2 2 8 2 2" xfId="38795" xr:uid="{50887980-8763-47D6-88DE-7BFAD1C2B19C}"/>
    <cellStyle name="Nota 3 5 2 2 8 3" xfId="34825" xr:uid="{B97F08B4-FE05-4943-AD3F-8581ACCD39CF}"/>
    <cellStyle name="Nota 3 5 2 2 9" xfId="13470" xr:uid="{9C192595-9042-4BFA-AC0A-7CAC5B828598}"/>
    <cellStyle name="Nota 3 5 2 2 9 2" xfId="13471" xr:uid="{9BBAD050-5098-4D5C-B313-4010F7C0AF8B}"/>
    <cellStyle name="Nota 3 5 2 2 9 2 2" xfId="41655" xr:uid="{41FC73A0-AE7E-46C2-BDAC-D20A1F4E62D2}"/>
    <cellStyle name="Nota 3 5 2 2 9 3" xfId="36550" xr:uid="{91B1414C-57DC-4546-937B-BCAFD7378A26}"/>
    <cellStyle name="Nota 3 5 2 3" xfId="1308" xr:uid="{7E8622C2-76DD-4F3E-8655-B4B2AB63AC22}"/>
    <cellStyle name="Nota 3 5 2 3 2" xfId="1426" xr:uid="{C2F9171B-D0BE-4F26-B2F4-6FCC437A6541}"/>
    <cellStyle name="Nota 3 5 2 3 2 2" xfId="2417" xr:uid="{A15C9205-4E45-462B-AB80-38C8DC7D0D6A}"/>
    <cellStyle name="Nota 3 5 2 3 2 2 2" xfId="13472" xr:uid="{E7A23787-6E87-4BDC-807B-A3531D72DE36}"/>
    <cellStyle name="Nota 3 5 2 3 2 2 2 2" xfId="13473" xr:uid="{99315D6A-0FE7-4744-B479-095AA56C0585}"/>
    <cellStyle name="Nota 3 5 2 3 2 2 2 2 2" xfId="13474" xr:uid="{5555B101-7FDF-4BC0-A9B7-BE04E4944F09}"/>
    <cellStyle name="Nota 3 5 2 3 2 2 2 2 2 2" xfId="38761" xr:uid="{BDC84A57-84F4-4823-AD3E-C9924FD09AF1}"/>
    <cellStyle name="Nota 3 5 2 3 2 2 2 2 3" xfId="28646" xr:uid="{8C3732E9-CBBA-446E-A718-7FBA51B06379}"/>
    <cellStyle name="Nota 3 5 2 3 2 2 2 3" xfId="13475" xr:uid="{818D4240-490B-469A-AD73-A16EDD380CF8}"/>
    <cellStyle name="Nota 3 5 2 3 2 2 2 3 2" xfId="13476" xr:uid="{88F2C079-77EE-47CF-8E8B-CB764214D17D}"/>
    <cellStyle name="Nota 3 5 2 3 2 2 2 3 2 2" xfId="30688" xr:uid="{B0A2E816-7BFC-42A6-AA70-D3EF66D8124D}"/>
    <cellStyle name="Nota 3 5 2 3 2 2 2 3 3" xfId="27528" xr:uid="{5FB8FF07-0F64-48B8-BC0B-19F85F1F3884}"/>
    <cellStyle name="Nota 3 5 2 3 2 2 2 4" xfId="13477" xr:uid="{0DE1CE91-A305-4C3B-B69E-3CACB9F15AF4}"/>
    <cellStyle name="Nota 3 5 2 3 2 2 2 4 2" xfId="31284" xr:uid="{3F92E4F9-D72E-4748-B98A-6C010A91C805}"/>
    <cellStyle name="Nota 3 5 2 3 2 2 2 5" xfId="46094" xr:uid="{74AF8354-CEF4-46F4-B2E9-F220FEF47D60}"/>
    <cellStyle name="Nota 3 5 2 3 2 2 3" xfId="13478" xr:uid="{3173F56B-6714-40B6-92EB-D19B21550016}"/>
    <cellStyle name="Nota 3 5 2 3 2 2 3 2" xfId="13479" xr:uid="{C409EE33-18B9-4830-BC5A-A2B87C097683}"/>
    <cellStyle name="Nota 3 5 2 3 2 2 3 2 2" xfId="46368" xr:uid="{130FD71F-A60B-4417-BC83-CEFC0DC91AAB}"/>
    <cellStyle name="Nota 3 5 2 3 2 2 3 3" xfId="35659" xr:uid="{8310014F-1609-4BB5-8EE9-3CE089210740}"/>
    <cellStyle name="Nota 3 5 2 3 2 2 4" xfId="13480" xr:uid="{1C3E925D-460C-4CCA-A825-DE2ED99030E4}"/>
    <cellStyle name="Nota 3 5 2 3 2 2 4 2" xfId="13481" xr:uid="{D84BE70C-AE80-4AA1-B062-D6503E100887}"/>
    <cellStyle name="Nota 3 5 2 3 2 2 4 2 2" xfId="45232" xr:uid="{A9742CFE-FDF6-450E-821B-A53729AB728A}"/>
    <cellStyle name="Nota 3 5 2 3 2 2 4 3" xfId="37351" xr:uid="{A516C46B-E99C-41D5-92C6-6A948137D446}"/>
    <cellStyle name="Nota 3 5 2 3 2 2 5" xfId="13482" xr:uid="{69E83FCE-ED8F-49F6-A325-3278821D32E3}"/>
    <cellStyle name="Nota 3 5 2 3 2 2 5 2" xfId="48132" xr:uid="{11D7B103-34C5-4541-AE7B-D13B18B85C8C}"/>
    <cellStyle name="Nota 3 5 2 3 2 2 6" xfId="27108" xr:uid="{CD62078E-5FF9-4FCC-8B0E-DFF5B3B6387B}"/>
    <cellStyle name="Nota 3 5 2 3 2 3" xfId="13483" xr:uid="{6D2C7346-2BBC-47E4-A4FC-4347AE66C458}"/>
    <cellStyle name="Nota 3 5 2 3 2 3 2" xfId="13484" xr:uid="{6AF54B48-8461-4A1E-8E69-4568F1D4D0FC}"/>
    <cellStyle name="Nota 3 5 2 3 2 3 2 2" xfId="13485" xr:uid="{DA0CF8AE-C8C0-4976-B516-0C245C8C4B37}"/>
    <cellStyle name="Nota 3 5 2 3 2 3 2 2 2" xfId="44946" xr:uid="{86FFB6CE-763A-4CA7-8099-3EB1378C5BDD}"/>
    <cellStyle name="Nota 3 5 2 3 2 3 2 3" xfId="48116" xr:uid="{9614337F-54BF-40E6-8AD5-43B33B6B3774}"/>
    <cellStyle name="Nota 3 5 2 3 2 3 3" xfId="13486" xr:uid="{31263E60-6D38-4611-9D6A-006783E83116}"/>
    <cellStyle name="Nota 3 5 2 3 2 3 3 2" xfId="13487" xr:uid="{91D07798-F06A-4D21-818A-C1A9D25C54E3}"/>
    <cellStyle name="Nota 3 5 2 3 2 3 3 2 2" xfId="46073" xr:uid="{35FA19B0-C8AE-4178-B5B0-1F2C6B8E6018}"/>
    <cellStyle name="Nota 3 5 2 3 2 3 3 3" xfId="36257" xr:uid="{18756B19-2577-4B1C-9F28-D1786147ABE1}"/>
    <cellStyle name="Nota 3 5 2 3 2 3 4" xfId="13488" xr:uid="{6D4F003F-1B60-499B-9E97-BA757CD93F4F}"/>
    <cellStyle name="Nota 3 5 2 3 2 3 4 2" xfId="47477" xr:uid="{D2F1F9B5-C2D7-4A37-961F-2A2A40FCDF69}"/>
    <cellStyle name="Nota 3 5 2 3 2 3 5" xfId="32711" xr:uid="{43254F99-25DF-49C0-BBFE-4AE5F1127836}"/>
    <cellStyle name="Nota 3 5 2 3 2 4" xfId="13489" xr:uid="{F97B0889-6AD1-4E0A-A323-D33CF87A86E6}"/>
    <cellStyle name="Nota 3 5 2 3 2 4 2" xfId="13490" xr:uid="{0B17AAED-9637-4202-BFB9-925AA7BC002C}"/>
    <cellStyle name="Nota 3 5 2 3 2 4 2 2" xfId="38157" xr:uid="{832132DF-0149-449A-BB02-A67F2010210B}"/>
    <cellStyle name="Nota 3 5 2 3 2 4 3" xfId="34068" xr:uid="{D8A21541-379E-42E8-9D36-B4FC64ECAB11}"/>
    <cellStyle name="Nota 3 5 2 3 2 5" xfId="13491" xr:uid="{E50E868B-EAE4-4022-B717-093DFCFC1182}"/>
    <cellStyle name="Nota 3 5 2 3 2 5 2" xfId="13492" xr:uid="{846142CC-7A17-4F1B-AEAB-531D860717E8}"/>
    <cellStyle name="Nota 3 5 2 3 2 5 2 2" xfId="41656" xr:uid="{BB6E9AB9-A7FA-41B3-9071-83ADE51961F7}"/>
    <cellStyle name="Nota 3 5 2 3 2 5 3" xfId="36016" xr:uid="{7D94CF44-B3EE-479B-AEEE-76E8CAFB0ED3}"/>
    <cellStyle name="Nota 3 5 2 3 2 6" xfId="13493" xr:uid="{4E99FF1C-C06F-46DF-A74A-2BEB4B383003}"/>
    <cellStyle name="Nota 3 5 2 3 2 6 2" xfId="41657" xr:uid="{9C7ACE8B-1DA3-4579-BB9F-386502D16DA2}"/>
    <cellStyle name="Nota 3 5 2 3 2 7" xfId="26550" xr:uid="{E998FD81-085E-4269-9A76-735E35B4AB8D}"/>
    <cellStyle name="Nota 3 5 2 3 3" xfId="1688" xr:uid="{46D14182-6CC4-4957-9873-3E9EDF077FA8}"/>
    <cellStyle name="Nota 3 5 2 3 3 2" xfId="2673" xr:uid="{EA16D703-5150-4CD6-AD8F-258652432BF6}"/>
    <cellStyle name="Nota 3 5 2 3 3 2 2" xfId="13494" xr:uid="{A24C5245-D354-4392-B13B-2592ACE6EA12}"/>
    <cellStyle name="Nota 3 5 2 3 3 2 2 2" xfId="13495" xr:uid="{11319BFA-C3CC-46CE-B8E5-97ADC9826349}"/>
    <cellStyle name="Nota 3 5 2 3 3 2 2 2 2" xfId="13496" xr:uid="{2EF8DE60-7625-43D5-A1B4-CAB818536FA5}"/>
    <cellStyle name="Nota 3 5 2 3 3 2 2 2 2 2" xfId="30520" xr:uid="{C4609239-197E-4CFD-830B-23EB94E64FC8}"/>
    <cellStyle name="Nota 3 5 2 3 3 2 2 2 3" xfId="26142" xr:uid="{E8CCC5F1-4703-48EE-8A43-BE00AAB4EF18}"/>
    <cellStyle name="Nota 3 5 2 3 3 2 2 3" xfId="13497" xr:uid="{3DB01C2F-E91A-481E-B0E2-A833ADE0C250}"/>
    <cellStyle name="Nota 3 5 2 3 3 2 2 3 2" xfId="13498" xr:uid="{7D1B1E30-ED74-4DF1-9156-7F29DDDC994D}"/>
    <cellStyle name="Nota 3 5 2 3 3 2 2 3 2 2" xfId="41658" xr:uid="{121EA264-2CAA-4BB0-9379-32325A1D85A2}"/>
    <cellStyle name="Nota 3 5 2 3 3 2 2 3 3" xfId="28220" xr:uid="{AD0DD9AB-9518-4576-91D8-90C31F09E6ED}"/>
    <cellStyle name="Nota 3 5 2 3 3 2 2 4" xfId="13499" xr:uid="{F17B2FAD-61A1-429C-9215-AE924ED2EE72}"/>
    <cellStyle name="Nota 3 5 2 3 3 2 2 4 2" xfId="47119" xr:uid="{2550F800-25BE-4326-8476-7AADF6452892}"/>
    <cellStyle name="Nota 3 5 2 3 3 2 2 5" xfId="48356" xr:uid="{8FD6C1FE-BE29-4669-BC12-9AB507A0FE69}"/>
    <cellStyle name="Nota 3 5 2 3 3 2 3" xfId="13500" xr:uid="{8DD05DC8-5B0C-4497-8A92-9756815108D1}"/>
    <cellStyle name="Nota 3 5 2 3 3 2 3 2" xfId="13501" xr:uid="{0ECE8591-29A8-4D45-9634-0574AB75CEBD}"/>
    <cellStyle name="Nota 3 5 2 3 3 2 3 2 2" xfId="39116" xr:uid="{1C5A8D26-2478-4E2E-9C83-E30AA58FD530}"/>
    <cellStyle name="Nota 3 5 2 3 3 2 3 3" xfId="35220" xr:uid="{905CF7BE-B473-4B50-B237-FEDF38BCF720}"/>
    <cellStyle name="Nota 3 5 2 3 3 2 4" xfId="13502" xr:uid="{A64A2AF5-4BAB-4223-B319-6B0F4ABEB308}"/>
    <cellStyle name="Nota 3 5 2 3 3 2 4 2" xfId="13503" xr:uid="{C20973CB-B4C2-4188-B112-A14A113144F8}"/>
    <cellStyle name="Nota 3 5 2 3 3 2 4 2 2" xfId="47993" xr:uid="{E028C2B0-2249-4E96-84FE-7B399BCC4D7C}"/>
    <cellStyle name="Nota 3 5 2 3 3 2 4 3" xfId="45373" xr:uid="{7780BD2E-9D68-41FE-BBB2-220A730FAEB6}"/>
    <cellStyle name="Nota 3 5 2 3 3 2 5" xfId="13504" xr:uid="{A7427E16-9BA9-4C2B-A343-63C309CD5845}"/>
    <cellStyle name="Nota 3 5 2 3 3 2 5 2" xfId="41659" xr:uid="{6B38F694-53B0-49A7-B158-305684285449}"/>
    <cellStyle name="Nota 3 5 2 3 3 2 6" xfId="32302" xr:uid="{3B35C637-475A-4974-9538-3039805DB856}"/>
    <cellStyle name="Nota 3 5 2 3 3 3" xfId="13505" xr:uid="{D691B389-9754-4729-95EA-B2850BE34864}"/>
    <cellStyle name="Nota 3 5 2 3 3 3 2" xfId="13506" xr:uid="{A1F01C7F-E254-46AE-8E9F-5E1B01579AB7}"/>
    <cellStyle name="Nota 3 5 2 3 3 3 2 2" xfId="13507" xr:uid="{A4D391FC-D6EA-46AB-8F1B-D4837F0758A7}"/>
    <cellStyle name="Nota 3 5 2 3 3 3 2 2 2" xfId="39362" xr:uid="{A393907E-87E1-4CF6-AFDD-053DAF23F05D}"/>
    <cellStyle name="Nota 3 5 2 3 3 3 2 3" xfId="30153" xr:uid="{30890662-0CB3-4C7A-B00D-9746DAAC1474}"/>
    <cellStyle name="Nota 3 5 2 3 3 3 3" xfId="13508" xr:uid="{F34C6767-5C1B-40E4-9191-56EF1EB3C3FA}"/>
    <cellStyle name="Nota 3 5 2 3 3 3 3 2" xfId="13509" xr:uid="{7B4F81D1-69F9-4596-9E64-6A22387DCE3D}"/>
    <cellStyle name="Nota 3 5 2 3 3 3 3 2 2" xfId="41660" xr:uid="{68191140-1CAF-49B4-AA3A-CC4DBC7628FC}"/>
    <cellStyle name="Nota 3 5 2 3 3 3 3 3" xfId="37203" xr:uid="{5EA3878C-B964-4909-AF23-811AF80BB6E5}"/>
    <cellStyle name="Nota 3 5 2 3 3 3 4" xfId="13510" xr:uid="{85252CBF-579C-4162-89EB-226612364C61}"/>
    <cellStyle name="Nota 3 5 2 3 3 3 4 2" xfId="41661" xr:uid="{EFAB002D-1902-4E94-97CC-7B26DB0D7AE1}"/>
    <cellStyle name="Nota 3 5 2 3 3 3 5" xfId="25284" xr:uid="{CDD4B2FD-DDED-4B7A-B9C6-7E47B5293582}"/>
    <cellStyle name="Nota 3 5 2 3 3 4" xfId="13511" xr:uid="{AA08558B-06F1-412A-87F2-3446EEE56768}"/>
    <cellStyle name="Nota 3 5 2 3 3 4 2" xfId="13512" xr:uid="{935E8A3F-857C-4F99-9D96-E67B08935D9F}"/>
    <cellStyle name="Nota 3 5 2 3 3 4 2 2" xfId="39491" xr:uid="{26445B8D-6FD0-48E1-8CA7-567EFCA9D7C3}"/>
    <cellStyle name="Nota 3 5 2 3 3 4 3" xfId="28096" xr:uid="{BCE3BBB2-D00E-4C43-936A-DB3F4DCE5364}"/>
    <cellStyle name="Nota 3 5 2 3 3 5" xfId="13513" xr:uid="{7150C731-E5B5-4C2E-B246-A0DB97BB9E44}"/>
    <cellStyle name="Nota 3 5 2 3 3 5 2" xfId="13514" xr:uid="{77FB3661-9CF5-4208-9239-413AADAE62E5}"/>
    <cellStyle name="Nota 3 5 2 3 3 5 2 2" xfId="41662" xr:uid="{ACFCEE3B-A39E-4154-A262-45C5DD8A9B49}"/>
    <cellStyle name="Nota 3 5 2 3 3 5 3" xfId="27845" xr:uid="{4B4DE929-9713-4882-87AB-B14254822BB8}"/>
    <cellStyle name="Nota 3 5 2 3 3 6" xfId="13515" xr:uid="{27F57271-B5DF-4437-B015-9AB31A14F646}"/>
    <cellStyle name="Nota 3 5 2 3 3 6 2" xfId="41663" xr:uid="{C212BBBB-32D4-4840-AF05-0110D94B5F6E}"/>
    <cellStyle name="Nota 3 5 2 3 3 7" xfId="31867" xr:uid="{8C8AD31D-6156-4D28-9BA8-1FD0F3C27002}"/>
    <cellStyle name="Nota 3 5 2 3 4" xfId="2306" xr:uid="{57DB3629-6A57-427C-8EC3-96D1AB6671AC}"/>
    <cellStyle name="Nota 3 5 2 3 4 2" xfId="13516" xr:uid="{9003BE3D-C92B-45FE-9563-F4F3DC55AD14}"/>
    <cellStyle name="Nota 3 5 2 3 4 2 2" xfId="13517" xr:uid="{81750F0A-4432-4734-BB87-E2721AE7A14C}"/>
    <cellStyle name="Nota 3 5 2 3 4 2 2 2" xfId="13518" xr:uid="{C9045A62-8C0B-4AE2-941B-4627E0254B19}"/>
    <cellStyle name="Nota 3 5 2 3 4 2 2 2 2" xfId="39217" xr:uid="{ED43C7E1-34E8-4282-B81B-EF228AE49AF7}"/>
    <cellStyle name="Nota 3 5 2 3 4 2 2 3" xfId="28633" xr:uid="{079799C2-D7C5-47C6-90F7-031B8CE81E70}"/>
    <cellStyle name="Nota 3 5 2 3 4 2 3" xfId="13519" xr:uid="{C42D3024-EA14-4DDB-9D80-8087123F2955}"/>
    <cellStyle name="Nota 3 5 2 3 4 2 3 2" xfId="13520" xr:uid="{321F7DEB-7523-4111-9D4E-32B8CD275FB1}"/>
    <cellStyle name="Nota 3 5 2 3 4 2 3 2 2" xfId="25168" xr:uid="{2D8E1A67-26AD-4A80-ADBF-AFE06F0AE804}"/>
    <cellStyle name="Nota 3 5 2 3 4 2 3 3" xfId="45198" xr:uid="{2FCDEBE3-6832-4E10-AAB9-E6DFB59EC1F6}"/>
    <cellStyle name="Nota 3 5 2 3 4 2 4" xfId="13521" xr:uid="{7DC46E2B-AB7B-4212-B68C-0CD426A6D7B9}"/>
    <cellStyle name="Nota 3 5 2 3 4 2 4 2" xfId="44281" xr:uid="{F852E72F-0451-4DB8-843E-C56356823CC2}"/>
    <cellStyle name="Nota 3 5 2 3 4 2 5" xfId="33194" xr:uid="{551234EB-0B7D-4D71-9C3E-417EBE4B0AEA}"/>
    <cellStyle name="Nota 3 5 2 3 4 3" xfId="13522" xr:uid="{FFDD4DC8-B33B-4FBA-AEDD-B405773416AA}"/>
    <cellStyle name="Nota 3 5 2 3 4 3 2" xfId="13523" xr:uid="{B4CF39B0-AC1A-445F-B80B-89F70A0E344E}"/>
    <cellStyle name="Nota 3 5 2 3 4 3 2 2" xfId="27988" xr:uid="{5E3D552E-FF71-4D9E-A880-3E8846B30258}"/>
    <cellStyle name="Nota 3 5 2 3 4 3 3" xfId="34943" xr:uid="{3AA20CF6-8236-420A-AD12-1AF90EB1AA4F}"/>
    <cellStyle name="Nota 3 5 2 3 4 4" xfId="13524" xr:uid="{6FA45BAA-B6F0-45B7-979D-3188771973BC}"/>
    <cellStyle name="Nota 3 5 2 3 4 4 2" xfId="13525" xr:uid="{581696E8-7272-47D7-B745-4E5C6730DDFB}"/>
    <cellStyle name="Nota 3 5 2 3 4 4 2 2" xfId="44490" xr:uid="{E41D3C7A-C9B7-4563-B536-0FB61BA2CB12}"/>
    <cellStyle name="Nota 3 5 2 3 4 4 3" xfId="48557" xr:uid="{35DDF459-CAE7-45AF-A47B-21A9DAF71924}"/>
    <cellStyle name="Nota 3 5 2 3 4 5" xfId="13526" xr:uid="{7C90B714-35E1-4A5D-A65B-6FA9E7232FC1}"/>
    <cellStyle name="Nota 3 5 2 3 4 5 2" xfId="41664" xr:uid="{E07A6058-DAE1-49AE-AAC2-AA82AFD529B6}"/>
    <cellStyle name="Nota 3 5 2 3 4 6" xfId="46606" xr:uid="{0C120667-64AD-464E-BDFF-0A05EB46A422}"/>
    <cellStyle name="Nota 3 5 2 3 5" xfId="13527" xr:uid="{4D1D8B5E-A31D-4AA5-AFC6-3C810F28CB51}"/>
    <cellStyle name="Nota 3 5 2 3 5 2" xfId="13528" xr:uid="{0D1358CC-481E-4479-99EC-5CDD4CC70E67}"/>
    <cellStyle name="Nota 3 5 2 3 5 2 2" xfId="13529" xr:uid="{A1DAFA0A-DE94-4CC5-97A9-6B395D2CAB3E}"/>
    <cellStyle name="Nota 3 5 2 3 5 2 2 2" xfId="44859" xr:uid="{08A87598-9344-4882-BFDA-BBD1791EF6E9}"/>
    <cellStyle name="Nota 3 5 2 3 5 2 3" xfId="25200" xr:uid="{BAEDC78F-865E-41AA-809D-B3DFA93BA46D}"/>
    <cellStyle name="Nota 3 5 2 3 5 3" xfId="13530" xr:uid="{3DB0CBDE-9B86-4937-9ED0-4E75AD9FEDD7}"/>
    <cellStyle name="Nota 3 5 2 3 5 3 2" xfId="13531" xr:uid="{E21E160D-3F60-4B5C-878D-2B69174DCF6E}"/>
    <cellStyle name="Nota 3 5 2 3 5 3 2 2" xfId="41665" xr:uid="{2309FBC5-7685-45FE-A9F1-2C240454670C}"/>
    <cellStyle name="Nota 3 5 2 3 5 3 3" xfId="36951" xr:uid="{CEF8778B-65D0-4119-A08F-7DBE9631E43B}"/>
    <cellStyle name="Nota 3 5 2 3 5 4" xfId="13532" xr:uid="{F9411980-D43C-4971-B2C2-B7B41E8CF452}"/>
    <cellStyle name="Nota 3 5 2 3 5 4 2" xfId="41666" xr:uid="{1B05FE16-468D-453B-B6F6-969816223860}"/>
    <cellStyle name="Nota 3 5 2 3 5 5" xfId="32642" xr:uid="{DC2B352C-7C8B-4490-AA65-D43513ABD932}"/>
    <cellStyle name="Nota 3 5 2 3 6" xfId="13533" xr:uid="{BFF509D6-DC00-4087-AAB0-180A20CBDC82}"/>
    <cellStyle name="Nota 3 5 2 3 6 2" xfId="13534" xr:uid="{6CDCEAF9-34D1-4CF5-9D62-0410CAB4D3B7}"/>
    <cellStyle name="Nota 3 5 2 3 6 2 2" xfId="44423" xr:uid="{6C2D93FB-B035-4BC1-9A88-892E66D2F982}"/>
    <cellStyle name="Nota 3 5 2 3 6 3" xfId="47302" xr:uid="{C159AD1B-0D43-4C98-A6E6-BEA11E515DD2}"/>
    <cellStyle name="Nota 3 5 2 3 7" xfId="13535" xr:uid="{AFFFE5A5-F818-42F6-AEA3-7342DE29A15C}"/>
    <cellStyle name="Nota 3 5 2 3 7 2" xfId="13536" xr:uid="{EEDA0243-3F10-4CAB-8F68-1019E8E7078C}"/>
    <cellStyle name="Nota 3 5 2 3 7 2 2" xfId="41667" xr:uid="{DE07870C-7E42-4291-B310-0479F7060032}"/>
    <cellStyle name="Nota 3 5 2 3 7 3" xfId="28569" xr:uid="{F49EAB54-26AF-4D86-ADA1-34AC20151CFF}"/>
    <cellStyle name="Nota 3 5 2 3 8" xfId="13537" xr:uid="{46670F8D-7A20-4C86-9029-BFD8B823BC29}"/>
    <cellStyle name="Nota 3 5 2 3 8 2" xfId="41668" xr:uid="{A169957C-0B11-4FC6-8179-55F67B089C9B}"/>
    <cellStyle name="Nota 3 5 2 3 9" xfId="31547" xr:uid="{03134997-D005-4457-80DA-5F8862B10F04}"/>
    <cellStyle name="Nota 3 5 2 4" xfId="1270" xr:uid="{AD277D68-CF52-429B-95B0-0187AA7E1280}"/>
    <cellStyle name="Nota 3 5 2 4 2" xfId="1580" xr:uid="{479734BD-BB5B-4859-96EA-7D34035A46F6}"/>
    <cellStyle name="Nota 3 5 2 4 2 2" xfId="2571" xr:uid="{5CA07375-E76C-4AF9-9F2B-C9903220CF24}"/>
    <cellStyle name="Nota 3 5 2 4 2 2 2" xfId="13538" xr:uid="{A06DC21C-51D1-4113-BBC8-A3B3F4A1D2A8}"/>
    <cellStyle name="Nota 3 5 2 4 2 2 2 2" xfId="13539" xr:uid="{56E4B8E7-7113-4234-A8D7-F5946E93E843}"/>
    <cellStyle name="Nota 3 5 2 4 2 2 2 2 2" xfId="13540" xr:uid="{DAC8D4EC-0C0A-408E-BD11-18C95112EAB1}"/>
    <cellStyle name="Nota 3 5 2 4 2 2 2 2 2 2" xfId="37579" xr:uid="{4CD370BE-3830-4FBB-AA89-29A623DA8524}"/>
    <cellStyle name="Nota 3 5 2 4 2 2 2 2 3" xfId="49415" xr:uid="{102CEA08-7C1A-4A5F-AD74-43617A93F322}"/>
    <cellStyle name="Nota 3 5 2 4 2 2 2 3" xfId="13541" xr:uid="{7FA06BFC-03E3-4164-9B32-E7B9C76A2A00}"/>
    <cellStyle name="Nota 3 5 2 4 2 2 2 3 2" xfId="13542" xr:uid="{8308DDEA-2A60-4733-A19E-86AE01AD9940}"/>
    <cellStyle name="Nota 3 5 2 4 2 2 2 3 2 2" xfId="41669" xr:uid="{CE72A691-515C-4FC3-82E6-FF1547B744FA}"/>
    <cellStyle name="Nota 3 5 2 4 2 2 2 3 3" xfId="25918" xr:uid="{26720565-BAA5-4BBB-AE3C-33F7D6635D6C}"/>
    <cellStyle name="Nota 3 5 2 4 2 2 2 4" xfId="13543" xr:uid="{F1E298EF-417F-4D67-8BFA-92251B2AA553}"/>
    <cellStyle name="Nota 3 5 2 4 2 2 2 4 2" xfId="26101" xr:uid="{0E7ACC1C-6D48-47CE-BAD8-5A4CE0062E52}"/>
    <cellStyle name="Nota 3 5 2 4 2 2 2 5" xfId="44862" xr:uid="{79FFFC74-58F1-4F2C-999D-99D10D3BEF35}"/>
    <cellStyle name="Nota 3 5 2 4 2 2 3" xfId="13544" xr:uid="{78CDAC10-62A0-484F-96CB-F41D7A58AE03}"/>
    <cellStyle name="Nota 3 5 2 4 2 2 3 2" xfId="13545" xr:uid="{A6BA5BE5-F58C-46FD-83FE-C30BA14CD246}"/>
    <cellStyle name="Nota 3 5 2 4 2 2 3 2 2" xfId="38229" xr:uid="{9597F947-5B89-4D66-8174-68965AB55F6F}"/>
    <cellStyle name="Nota 3 5 2 4 2 2 3 3" xfId="34150" xr:uid="{5E4CE0FF-D746-47D3-9E9C-9DB032C3A0D5}"/>
    <cellStyle name="Nota 3 5 2 4 2 2 4" xfId="13546" xr:uid="{52D01494-F2A4-4DE4-8974-B95DB53BDBB7}"/>
    <cellStyle name="Nota 3 5 2 4 2 2 4 2" xfId="13547" xr:uid="{E6F332C5-A397-4F02-B954-9492606BB1B5}"/>
    <cellStyle name="Nota 3 5 2 4 2 2 4 2 2" xfId="27089" xr:uid="{93BC1D58-37D8-4C29-9072-E29FDBD55AB5}"/>
    <cellStyle name="Nota 3 5 2 4 2 2 4 3" xfId="30093" xr:uid="{245BD154-6A80-4884-A971-B3075133AD7E}"/>
    <cellStyle name="Nota 3 5 2 4 2 2 5" xfId="13548" xr:uid="{E5C71D59-2FC7-483F-B8A3-3CDD97A03D0A}"/>
    <cellStyle name="Nota 3 5 2 4 2 2 5 2" xfId="30929" xr:uid="{CB8B03EC-589E-446D-B41E-829047AD245B}"/>
    <cellStyle name="Nota 3 5 2 4 2 2 6" xfId="47808" xr:uid="{21F1FFFA-AA68-4E24-BD99-6D2415319477}"/>
    <cellStyle name="Nota 3 5 2 4 2 3" xfId="13549" xr:uid="{BE585FF8-4926-4B32-9C16-62CB1EEC036F}"/>
    <cellStyle name="Nota 3 5 2 4 2 3 2" xfId="13550" xr:uid="{91C6F675-BAE7-4BC5-8EED-82BB5754B0E5}"/>
    <cellStyle name="Nota 3 5 2 4 2 3 2 2" xfId="13551" xr:uid="{3EB6F8D0-DED4-4BE3-9E22-070B0803EE2C}"/>
    <cellStyle name="Nota 3 5 2 4 2 3 2 2 2" xfId="47280" xr:uid="{261CE152-D77F-4CFF-AB50-C531D59C4D7A}"/>
    <cellStyle name="Nota 3 5 2 4 2 3 2 3" xfId="34846" xr:uid="{C549CCA6-EE3F-43CE-9323-A85B8ED74C21}"/>
    <cellStyle name="Nota 3 5 2 4 2 3 3" xfId="13552" xr:uid="{B32DE190-FB97-4D09-9D95-C9E8B1F2007D}"/>
    <cellStyle name="Nota 3 5 2 4 2 3 3 2" xfId="13553" xr:uid="{5CAF6C39-882A-44D2-AD42-7F0F2663D63A}"/>
    <cellStyle name="Nota 3 5 2 4 2 3 3 2 2" xfId="29488" xr:uid="{41803C83-886E-4D36-A631-F85098D95DB1}"/>
    <cellStyle name="Nota 3 5 2 4 2 3 3 3" xfId="36566" xr:uid="{962A462B-37AE-4F18-9374-65CF758B5B71}"/>
    <cellStyle name="Nota 3 5 2 4 2 3 4" xfId="13554" xr:uid="{DBAEFBA9-5C19-4AD7-8D45-C60D81EB8213}"/>
    <cellStyle name="Nota 3 5 2 4 2 3 4 2" xfId="41670" xr:uid="{7E935249-32B3-47F9-86E7-A62DC46984E8}"/>
    <cellStyle name="Nota 3 5 2 4 2 3 5" xfId="32803" xr:uid="{FEEF3299-FB4D-43B4-B503-D2067AA8285A}"/>
    <cellStyle name="Nota 3 5 2 4 2 4" xfId="13555" xr:uid="{69CBE724-E731-4235-9170-4434AD1CD3DE}"/>
    <cellStyle name="Nota 3 5 2 4 2 4 2" xfId="13556" xr:uid="{9EC69AC9-470F-41B5-AF3F-589C0CE31380}"/>
    <cellStyle name="Nota 3 5 2 4 2 4 2 2" xfId="39466" xr:uid="{A66A8F83-504B-4D8C-9EA0-7F360BDA78F7}"/>
    <cellStyle name="Nota 3 5 2 4 2 4 3" xfId="27895" xr:uid="{261E8602-B19E-4231-A29B-EBE62B7EF2FD}"/>
    <cellStyle name="Nota 3 5 2 4 2 5" xfId="13557" xr:uid="{64F80170-57D9-42EA-97C6-FCCC329CC818}"/>
    <cellStyle name="Nota 3 5 2 4 2 5 2" xfId="13558" xr:uid="{1F3237CE-1059-412C-8B1E-6BB2804A0F60}"/>
    <cellStyle name="Nota 3 5 2 4 2 5 2 2" xfId="41671" xr:uid="{98682E2B-FF96-4935-B1AF-AB14967200C6}"/>
    <cellStyle name="Nota 3 5 2 4 2 5 3" xfId="46040" xr:uid="{84F1B909-F25A-4331-BA6C-EF2A8B903535}"/>
    <cellStyle name="Nota 3 5 2 4 2 6" xfId="13559" xr:uid="{5A5248E4-EBD2-4002-BA6A-1BCB128FDFA0}"/>
    <cellStyle name="Nota 3 5 2 4 2 6 2" xfId="41672" xr:uid="{82F8F582-9E20-41D5-8FC7-0438753F7350}"/>
    <cellStyle name="Nota 3 5 2 4 2 7" xfId="31806" xr:uid="{D2834548-D8F4-472F-9318-DFAA3DB9A479}"/>
    <cellStyle name="Nota 3 5 2 4 3" xfId="1842" xr:uid="{B6C17CD5-22B0-43C8-A76C-D7278DC931B7}"/>
    <cellStyle name="Nota 3 5 2 4 3 2" xfId="2827" xr:uid="{2BDC2050-46F5-4B70-9520-95DE4FFE90DA}"/>
    <cellStyle name="Nota 3 5 2 4 3 2 2" xfId="13560" xr:uid="{F062F439-C28F-4893-B13E-ABA0F0707CD1}"/>
    <cellStyle name="Nota 3 5 2 4 3 2 2 2" xfId="13561" xr:uid="{1DEBB2BF-F8C7-4349-A3E1-5F28C235CA6F}"/>
    <cellStyle name="Nota 3 5 2 4 3 2 2 2 2" xfId="13562" xr:uid="{6029098F-6013-4B62-B7A6-33C03257134C}"/>
    <cellStyle name="Nota 3 5 2 4 3 2 2 2 2 2" xfId="37618" xr:uid="{83DC114F-550D-4ACD-8E9F-D7F911D47075}"/>
    <cellStyle name="Nota 3 5 2 4 3 2 2 2 3" xfId="33415" xr:uid="{BDFC7DBD-CD93-43B6-9319-1452D49C7AEC}"/>
    <cellStyle name="Nota 3 5 2 4 3 2 2 3" xfId="13563" xr:uid="{148F8FD0-B9CF-4809-9342-524FF8B455EB}"/>
    <cellStyle name="Nota 3 5 2 4 3 2 2 3 2" xfId="13564" xr:uid="{65757C30-14E2-4A27-A37C-07B83A1B7FE9}"/>
    <cellStyle name="Nota 3 5 2 4 3 2 2 3 2 2" xfId="29123" xr:uid="{89C1C2A1-FD71-4C55-9384-62DA6B382ACD}"/>
    <cellStyle name="Nota 3 5 2 4 3 2 2 3 3" xfId="25739" xr:uid="{7ECA51F3-0BEF-4D40-944A-C0FB044C72CC}"/>
    <cellStyle name="Nota 3 5 2 4 3 2 2 4" xfId="13565" xr:uid="{8C3BACB8-AE3D-4ECC-84DB-B7831508D5C5}"/>
    <cellStyle name="Nota 3 5 2 4 3 2 2 4 2" xfId="41673" xr:uid="{1FB4F09C-D79F-4F39-8402-02508F849C5B}"/>
    <cellStyle name="Nota 3 5 2 4 3 2 2 5" xfId="33337" xr:uid="{E889121E-2384-461A-A47A-C459E7B58CD4}"/>
    <cellStyle name="Nota 3 5 2 4 3 2 3" xfId="13566" xr:uid="{B218AEAB-E61F-4D6C-83BE-979D25F68208}"/>
    <cellStyle name="Nota 3 5 2 4 3 2 3 2" xfId="13567" xr:uid="{679EB9C5-77D8-4772-9722-79FC105D5389}"/>
    <cellStyle name="Nota 3 5 2 4 3 2 3 2 2" xfId="37857" xr:uid="{4A323161-69CF-4C5E-819B-9CA9C9CB743A}"/>
    <cellStyle name="Nota 3 5 2 4 3 2 3 3" xfId="33693" xr:uid="{A0C52916-A52B-4A6B-8709-FE2ED351C6E5}"/>
    <cellStyle name="Nota 3 5 2 4 3 2 4" xfId="13568" xr:uid="{6F1F23EC-51F6-46EB-BCD7-37435C085210}"/>
    <cellStyle name="Nota 3 5 2 4 3 2 4 2" xfId="13569" xr:uid="{FC72A733-3704-4F7D-9547-ED269F77AFEF}"/>
    <cellStyle name="Nota 3 5 2 4 3 2 4 2 2" xfId="41674" xr:uid="{458786B6-9B3C-46A8-9D20-4E9950877477}"/>
    <cellStyle name="Nota 3 5 2 4 3 2 4 3" xfId="34037" xr:uid="{37A33B14-057E-4696-8356-F55A13EB51B0}"/>
    <cellStyle name="Nota 3 5 2 4 3 2 5" xfId="13570" xr:uid="{F9D03D64-7E63-488F-98DE-63A5B8DE5F1D}"/>
    <cellStyle name="Nota 3 5 2 4 3 2 5 2" xfId="41675" xr:uid="{EC06F8C7-CB0E-4F62-9D37-DC07BC670701}"/>
    <cellStyle name="Nota 3 5 2 4 3 2 6" xfId="32394" xr:uid="{C583D57F-812A-4954-9684-34CBEA67C9C9}"/>
    <cellStyle name="Nota 3 5 2 4 3 3" xfId="13571" xr:uid="{CA63F0D6-38BE-4B24-AF4C-6B0A5B5E13C4}"/>
    <cellStyle name="Nota 3 5 2 4 3 3 2" xfId="13572" xr:uid="{6FFA9EC2-6574-47A6-95D6-E14AA39EE102}"/>
    <cellStyle name="Nota 3 5 2 4 3 3 2 2" xfId="13573" xr:uid="{A46F43B9-4E5F-4B58-85E2-CDBB63AF866C}"/>
    <cellStyle name="Nota 3 5 2 4 3 3 2 2 2" xfId="37928" xr:uid="{6849E71D-C9B5-4418-B50F-78535F126B00}"/>
    <cellStyle name="Nota 3 5 2 4 3 3 2 3" xfId="29447" xr:uid="{19D51397-EEAB-4A85-9BFE-1C6ABB60041F}"/>
    <cellStyle name="Nota 3 5 2 4 3 3 3" xfId="13574" xr:uid="{EFD58D5F-0535-42B9-BADC-0137FF412275}"/>
    <cellStyle name="Nota 3 5 2 4 3 3 3 2" xfId="13575" xr:uid="{0C4675BE-17F3-4020-8201-0F4922FB57B0}"/>
    <cellStyle name="Nota 3 5 2 4 3 3 3 2 2" xfId="41676" xr:uid="{96C283B2-CCC2-483F-97A7-13E0944DD319}"/>
    <cellStyle name="Nota 3 5 2 4 3 3 3 3" xfId="26567" xr:uid="{D6C19529-43A9-40FC-B917-7C9D30BE9F63}"/>
    <cellStyle name="Nota 3 5 2 4 3 3 4" xfId="13576" xr:uid="{1F85D09A-40BD-4F21-ACA2-FDA2EC71380F}"/>
    <cellStyle name="Nota 3 5 2 4 3 3 4 2" xfId="41677" xr:uid="{31A4345C-2821-45C8-8BEA-304C3B5D51A1}"/>
    <cellStyle name="Nota 3 5 2 4 3 3 5" xfId="32924" xr:uid="{ABF8C2F8-B7FE-4D8A-BA7B-976558CD4555}"/>
    <cellStyle name="Nota 3 5 2 4 3 4" xfId="13577" xr:uid="{D0D076BD-6B0F-4DE1-8FFF-825FEDDA6EA5}"/>
    <cellStyle name="Nota 3 5 2 4 3 4 2" xfId="13578" xr:uid="{C3EA3432-40B6-47D3-8776-3E3B2D16EEBC}"/>
    <cellStyle name="Nota 3 5 2 4 3 4 2 2" xfId="45133" xr:uid="{78ACD0FB-F080-452F-AFFE-D4846CCF7B58}"/>
    <cellStyle name="Nota 3 5 2 4 3 4 3" xfId="35481" xr:uid="{75E8DFC4-D486-4F75-BF95-1ED4966E5638}"/>
    <cellStyle name="Nota 3 5 2 4 3 5" xfId="13579" xr:uid="{99C0870B-CB51-4EF2-A4DC-924A012C44F1}"/>
    <cellStyle name="Nota 3 5 2 4 3 5 2" xfId="13580" xr:uid="{E22B4795-F3CA-4026-BBA9-F95E4C89B5B1}"/>
    <cellStyle name="Nota 3 5 2 4 3 5 2 2" xfId="41678" xr:uid="{AC93225B-3B74-4258-912C-7A8A3D466AF5}"/>
    <cellStyle name="Nota 3 5 2 4 3 5 3" xfId="37220" xr:uid="{7DEBF8D1-FBCF-41BF-AE12-FCB6DC4493A5}"/>
    <cellStyle name="Nota 3 5 2 4 3 6" xfId="13581" xr:uid="{959BE654-D898-4450-B404-E4D31B0746C1}"/>
    <cellStyle name="Nota 3 5 2 4 3 6 2" xfId="31379" xr:uid="{B0E1B993-F4F0-4BA3-830A-BFC009F29E34}"/>
    <cellStyle name="Nota 3 5 2 4 3 7" xfId="31956" xr:uid="{C902A501-756A-41EC-A527-00A3F058DA39}"/>
    <cellStyle name="Nota 3 5 2 4 4" xfId="2268" xr:uid="{2FCBDC78-FC76-4AF2-9B58-A8AD952C82B5}"/>
    <cellStyle name="Nota 3 5 2 4 4 2" xfId="13582" xr:uid="{BBC394B4-4258-41BC-8368-0339125504D1}"/>
    <cellStyle name="Nota 3 5 2 4 4 2 2" xfId="13583" xr:uid="{5C697CB7-4B57-4992-A40B-34DB95B740FF}"/>
    <cellStyle name="Nota 3 5 2 4 4 2 2 2" xfId="13584" xr:uid="{B91F6D0C-D1BF-4BA2-83B1-2F9C3DF88EFA}"/>
    <cellStyle name="Nota 3 5 2 4 4 2 2 2 2" xfId="38193" xr:uid="{628CEA7D-09F1-459B-A92B-94DA6D39AA5B}"/>
    <cellStyle name="Nota 3 5 2 4 4 2 2 3" xfId="47015" xr:uid="{B826EA30-D416-46C5-8759-0142095C382C}"/>
    <cellStyle name="Nota 3 5 2 4 4 2 3" xfId="13585" xr:uid="{896DE5F4-29B1-4F06-AD94-D1403CBC3847}"/>
    <cellStyle name="Nota 3 5 2 4 4 2 3 2" xfId="13586" xr:uid="{6AB1A62D-B153-4C6D-98FF-E474B6EE9BAB}"/>
    <cellStyle name="Nota 3 5 2 4 4 2 3 2 2" xfId="47347" xr:uid="{763A7CBD-2930-4579-B944-C03374264F78}"/>
    <cellStyle name="Nota 3 5 2 4 4 2 3 3" xfId="30084" xr:uid="{628820C5-3E2C-4470-AAC3-5EE8E8A40EC1}"/>
    <cellStyle name="Nota 3 5 2 4 4 2 4" xfId="13587" xr:uid="{290FBB9C-F08B-482A-B879-34DF162A5DD6}"/>
    <cellStyle name="Nota 3 5 2 4 4 2 4 2" xfId="43952" xr:uid="{8C8002E1-3FB4-4D0A-9E0C-43EA18A3638C}"/>
    <cellStyle name="Nota 3 5 2 4 4 2 5" xfId="33169" xr:uid="{DF6568D8-10C6-47A0-A838-27126222B3E9}"/>
    <cellStyle name="Nota 3 5 2 4 4 3" xfId="13588" xr:uid="{7ED84CA1-EB7B-42E8-8B82-59D8BA7E042D}"/>
    <cellStyle name="Nota 3 5 2 4 4 3 2" xfId="13589" xr:uid="{70FBEC8D-BECC-4D82-9664-A234233E18C8}"/>
    <cellStyle name="Nota 3 5 2 4 4 3 2 2" xfId="45792" xr:uid="{1F4E45E4-943F-485A-996B-61B0B325E995}"/>
    <cellStyle name="Nota 3 5 2 4 4 3 3" xfId="48727" xr:uid="{8DFCA4CD-97E2-41FE-9288-B10472B85F1A}"/>
    <cellStyle name="Nota 3 5 2 4 4 4" xfId="13590" xr:uid="{7A27F75C-0E66-40E7-BA08-24CD1F93E1F3}"/>
    <cellStyle name="Nota 3 5 2 4 4 4 2" xfId="13591" xr:uid="{45FB67B7-74F0-42F4-AE90-C5E15AAD123C}"/>
    <cellStyle name="Nota 3 5 2 4 4 4 2 2" xfId="48229" xr:uid="{0BF40B35-9C68-4746-851A-88BDC812C882}"/>
    <cellStyle name="Nota 3 5 2 4 4 4 3" xfId="44073" xr:uid="{5B66C249-205E-4F94-8F53-381868CDE7CB}"/>
    <cellStyle name="Nota 3 5 2 4 4 5" xfId="13592" xr:uid="{46DC0D20-0614-43A1-A5BA-C3838D80F242}"/>
    <cellStyle name="Nota 3 5 2 4 4 5 2" xfId="41679" xr:uid="{6B7EDF34-0896-482B-9924-BFB1ABA97755}"/>
    <cellStyle name="Nota 3 5 2 4 4 6" xfId="46701" xr:uid="{3BBC84C1-2849-49C2-81AD-1ADAF6717585}"/>
    <cellStyle name="Nota 3 5 2 4 5" xfId="13593" xr:uid="{5E8FB30E-5B90-4596-8AB6-FAD1D6550FBB}"/>
    <cellStyle name="Nota 3 5 2 4 5 2" xfId="13594" xr:uid="{A745112F-C7D5-4082-9A57-3AF0F9539876}"/>
    <cellStyle name="Nota 3 5 2 4 5 2 2" xfId="13595" xr:uid="{65E9BEDC-82E2-4E29-8600-2BD35306DF42}"/>
    <cellStyle name="Nota 3 5 2 4 5 2 2 2" xfId="37791" xr:uid="{1BADDC5B-BFE8-4F2C-87ED-E4F121BEA0E0}"/>
    <cellStyle name="Nota 3 5 2 4 5 2 3" xfId="46216" xr:uid="{95E82057-23C5-417C-A76B-649051B2316C}"/>
    <cellStyle name="Nota 3 5 2 4 5 3" xfId="13596" xr:uid="{5B4F7B0C-2881-4DBE-8EED-78280116C06B}"/>
    <cellStyle name="Nota 3 5 2 4 5 3 2" xfId="13597" xr:uid="{3D6A13C5-2F5F-4DA3-B3DD-AA6D99C4F1FB}"/>
    <cellStyle name="Nota 3 5 2 4 5 3 2 2" xfId="41680" xr:uid="{186C3FE7-A457-43B2-8B47-7CF4528EA7E6}"/>
    <cellStyle name="Nota 3 5 2 4 5 3 3" xfId="25557" xr:uid="{B6BA3660-A973-409C-8E7A-A74120BD36C5}"/>
    <cellStyle name="Nota 3 5 2 4 5 4" xfId="13598" xr:uid="{B447F0FA-DAC9-4CBC-8D99-58B5C58687E8}"/>
    <cellStyle name="Nota 3 5 2 4 5 4 2" xfId="41681" xr:uid="{4B702E71-E49D-4ABD-9776-BA5EBC9222A6}"/>
    <cellStyle name="Nota 3 5 2 4 5 5" xfId="32617" xr:uid="{2B480E3D-D3F1-4F98-83EA-AF2192EAA04D}"/>
    <cellStyle name="Nota 3 5 2 4 6" xfId="13599" xr:uid="{78343621-CF2F-48AB-949E-299AE145D02D}"/>
    <cellStyle name="Nota 3 5 2 4 6 2" xfId="13600" xr:uid="{7C279B98-9D3C-479A-8703-148A00664CDF}"/>
    <cellStyle name="Nota 3 5 2 4 6 2 2" xfId="46269" xr:uid="{AD075FEF-60B8-4887-B632-9C4046F40813}"/>
    <cellStyle name="Nota 3 5 2 4 6 3" xfId="29719" xr:uid="{9490C7C5-ECB8-4EEF-941B-4A6294DFA15B}"/>
    <cellStyle name="Nota 3 5 2 4 7" xfId="13601" xr:uid="{E2F6DEE0-CE03-40E5-8E1A-689E750BCD6D}"/>
    <cellStyle name="Nota 3 5 2 4 7 2" xfId="13602" xr:uid="{512E8833-4400-49BE-A02C-CE3893B72088}"/>
    <cellStyle name="Nota 3 5 2 4 7 2 2" xfId="41682" xr:uid="{78516AA8-56D1-4C4C-AA40-239B2A83ACCA}"/>
    <cellStyle name="Nota 3 5 2 4 7 3" xfId="27841" xr:uid="{ADF596F8-B8C1-4C1F-88D6-F9FDFD1EC949}"/>
    <cellStyle name="Nota 3 5 2 4 8" xfId="13603" xr:uid="{94568D31-2C14-4394-B799-1783C710D496}"/>
    <cellStyle name="Nota 3 5 2 4 8 2" xfId="41683" xr:uid="{47721AE7-6DB3-4086-8EEB-6791225BC3D1}"/>
    <cellStyle name="Nota 3 5 2 4 9" xfId="31635" xr:uid="{8A6DBCE5-1C13-4FF3-9B7F-FA1402E15349}"/>
    <cellStyle name="Nota 3 5 2 5" xfId="1363" xr:uid="{41EE7EB0-C784-402C-898A-08E8331CCE21}"/>
    <cellStyle name="Nota 3 5 2 5 2" xfId="2354" xr:uid="{F8C96037-8516-484E-9A28-3FC944DB8E6A}"/>
    <cellStyle name="Nota 3 5 2 5 2 2" xfId="13604" xr:uid="{19424866-C69A-4E32-9A5D-6BB757B9AC4C}"/>
    <cellStyle name="Nota 3 5 2 5 2 2 2" xfId="13605" xr:uid="{819C69B2-56E5-4455-B91E-44969C531A15}"/>
    <cellStyle name="Nota 3 5 2 5 2 2 2 2" xfId="13606" xr:uid="{9ECD8FB4-4FAF-4172-9F9A-26FBDE82C250}"/>
    <cellStyle name="Nota 3 5 2 5 2 2 2 2 2" xfId="37764" xr:uid="{86A061F3-1A06-4D92-8B31-2C7A9A66AB1A}"/>
    <cellStyle name="Nota 3 5 2 5 2 2 2 3" xfId="46455" xr:uid="{1E8A3E74-1087-40B8-973D-1ACE603B091C}"/>
    <cellStyle name="Nota 3 5 2 5 2 2 3" xfId="13607" xr:uid="{B493984B-02D7-4E0D-808B-1C337BA020A0}"/>
    <cellStyle name="Nota 3 5 2 5 2 2 3 2" xfId="13608" xr:uid="{47FFE051-7EF2-4F02-A2DF-06A2F00E86AB}"/>
    <cellStyle name="Nota 3 5 2 5 2 2 3 2 2" xfId="41684" xr:uid="{E0F631BF-3253-4B3C-ADB3-A0F3D1739FE2}"/>
    <cellStyle name="Nota 3 5 2 5 2 2 3 3" xfId="34926" xr:uid="{F38171BA-55F8-483B-8122-0A0E5FCA1575}"/>
    <cellStyle name="Nota 3 5 2 5 2 2 4" xfId="13609" xr:uid="{20F877DC-0DA1-434E-9093-D13B62C7EC75}"/>
    <cellStyle name="Nota 3 5 2 5 2 2 4 2" xfId="41685" xr:uid="{6FFC001C-388D-4D6C-B625-CA73B7485D4B}"/>
    <cellStyle name="Nota 3 5 2 5 2 2 5" xfId="33222" xr:uid="{CD203DB4-1449-49C1-9C3B-010C5D771AD1}"/>
    <cellStyle name="Nota 3 5 2 5 2 3" xfId="13610" xr:uid="{72C29821-1E74-4F7D-B932-EB4AA089A3FB}"/>
    <cellStyle name="Nota 3 5 2 5 2 3 2" xfId="13611" xr:uid="{3F02E2F2-8187-48A6-A69D-CDF3069F4F80}"/>
    <cellStyle name="Nota 3 5 2 5 2 3 2 2" xfId="25462" xr:uid="{98FA249C-0994-4CAD-B840-EE55EAFAA061}"/>
    <cellStyle name="Nota 3 5 2 5 2 3 3" xfId="30097" xr:uid="{DC32B639-DFD6-4210-AB8F-0EBCCDB90BE1}"/>
    <cellStyle name="Nota 3 5 2 5 2 4" xfId="13612" xr:uid="{5E05A3DC-9DBA-47F6-B303-98B7C01802D4}"/>
    <cellStyle name="Nota 3 5 2 5 2 4 2" xfId="13613" xr:uid="{208871FC-ADF7-48F6-BC73-EE4460CA65D3}"/>
    <cellStyle name="Nota 3 5 2 5 2 4 2 2" xfId="30463" xr:uid="{3A234BD9-6A62-4E72-98B8-8F9169988F03}"/>
    <cellStyle name="Nota 3 5 2 5 2 4 3" xfId="29266" xr:uid="{0E0A7612-028F-4538-B2AA-FBF1973A38D8}"/>
    <cellStyle name="Nota 3 5 2 5 2 5" xfId="13614" xr:uid="{4FD6BCAC-D63B-4900-9458-32E3EB88A784}"/>
    <cellStyle name="Nota 3 5 2 5 2 5 2" xfId="30546" xr:uid="{B7052041-ADB7-4A5B-BCA5-C38F5B8B6657}"/>
    <cellStyle name="Nota 3 5 2 5 2 6" xfId="28314" xr:uid="{611DBE4A-629D-4E55-9984-D308AA20ADD2}"/>
    <cellStyle name="Nota 3 5 2 5 3" xfId="13615" xr:uid="{C768A49B-7B7C-469C-9EE7-42CDEF4DB2DA}"/>
    <cellStyle name="Nota 3 5 2 5 3 2" xfId="13616" xr:uid="{5E82034F-F593-45EE-A1A6-A9C9A645907C}"/>
    <cellStyle name="Nota 3 5 2 5 3 2 2" xfId="13617" xr:uid="{95259740-CCEA-4672-BDD2-DB5512C254A9}"/>
    <cellStyle name="Nota 3 5 2 5 3 2 2 2" xfId="46690" xr:uid="{18908600-AB3B-47BE-A4EC-B65B60685F45}"/>
    <cellStyle name="Nota 3 5 2 5 3 2 3" xfId="35604" xr:uid="{09D450CF-951A-4F12-9C82-A33FBB605E77}"/>
    <cellStyle name="Nota 3 5 2 5 3 3" xfId="13618" xr:uid="{DA5E3F05-6ECD-44A1-889F-15D5D2FDBCE4}"/>
    <cellStyle name="Nota 3 5 2 5 3 3 2" xfId="13619" xr:uid="{BABBCCA0-545C-4AA4-A16B-9CBF3D310772}"/>
    <cellStyle name="Nota 3 5 2 5 3 3 2 2" xfId="31222" xr:uid="{AF2183BA-A3E1-46E0-B467-89AD4EFDFBAC}"/>
    <cellStyle name="Nota 3 5 2 5 3 3 3" xfId="37309" xr:uid="{FB806683-9EBF-45A5-B981-E639AF9B14F0}"/>
    <cellStyle name="Nota 3 5 2 5 3 4" xfId="13620" xr:uid="{651EB954-11D8-4CDA-A5AF-AC90B8587188}"/>
    <cellStyle name="Nota 3 5 2 5 3 4 2" xfId="41686" xr:uid="{EFAE04A1-20C8-4845-9C7F-D5C94F76D0CE}"/>
    <cellStyle name="Nota 3 5 2 5 3 5" xfId="32673" xr:uid="{6BE24D47-B6F6-4FC0-BE0B-D0FB1878F5A9}"/>
    <cellStyle name="Nota 3 5 2 5 4" xfId="13621" xr:uid="{42D82868-5B31-4045-9496-91ECAFA03DEE}"/>
    <cellStyle name="Nota 3 5 2 5 4 2" xfId="13622" xr:uid="{CD98FCA2-0E1D-4052-B1A8-CB3EFA9D067A}"/>
    <cellStyle name="Nota 3 5 2 5 4 2 2" xfId="39545" xr:uid="{56B731B1-390C-4FD5-ABFE-1B20712F7996}"/>
    <cellStyle name="Nota 3 5 2 5 4 3" xfId="28806" xr:uid="{2307DEFA-B5F9-4C45-AC46-769F1643FA93}"/>
    <cellStyle name="Nota 3 5 2 5 5" xfId="13623" xr:uid="{E294D961-F535-41B7-AB0C-9585980CDD2D}"/>
    <cellStyle name="Nota 3 5 2 5 5 2" xfId="13624" xr:uid="{B6341D01-A123-4DC2-8140-1C7BF3EE059E}"/>
    <cellStyle name="Nota 3 5 2 5 5 2 2" xfId="41687" xr:uid="{69CCB837-F0D6-4D3E-B021-3C1D22BD8FFA}"/>
    <cellStyle name="Nota 3 5 2 5 5 3" xfId="43664" xr:uid="{BCA88F6C-6A84-40F6-826C-A4C8EECBAC79}"/>
    <cellStyle name="Nota 3 5 2 5 6" xfId="13625" xr:uid="{35B2E373-A904-4F3E-BA80-459C3629906B}"/>
    <cellStyle name="Nota 3 5 2 5 6 2" xfId="41688" xr:uid="{58556008-E3C6-438C-8DA4-90CB2947579C}"/>
    <cellStyle name="Nota 3 5 2 5 7" xfId="31729" xr:uid="{0A0430DB-5E65-4D28-8B23-C68D6E5C2A09}"/>
    <cellStyle name="Nota 3 5 2 6" xfId="1625" xr:uid="{64ABC6DA-FFF6-43F2-AC9F-A616F649F512}"/>
    <cellStyle name="Nota 3 5 2 6 2" xfId="2610" xr:uid="{B6196E4A-7E78-42D7-84E2-BE7CE8871C85}"/>
    <cellStyle name="Nota 3 5 2 6 2 2" xfId="13626" xr:uid="{E62F424C-7BEB-4394-B02E-E7D33C5F97E9}"/>
    <cellStyle name="Nota 3 5 2 6 2 2 2" xfId="13627" xr:uid="{84110327-077C-483F-AF7F-C0D10E30D3F3}"/>
    <cellStyle name="Nota 3 5 2 6 2 2 2 2" xfId="13628" xr:uid="{D44727D0-F3FB-478A-8FC7-823E4B4D0C59}"/>
    <cellStyle name="Nota 3 5 2 6 2 2 2 2 2" xfId="37667" xr:uid="{20E23AF3-EB82-4966-91A1-9836A06B9B3F}"/>
    <cellStyle name="Nota 3 5 2 6 2 2 2 3" xfId="43801" xr:uid="{A5195BC7-8F6E-435E-B2DF-09B43E9C9FBF}"/>
    <cellStyle name="Nota 3 5 2 6 2 2 3" xfId="13629" xr:uid="{D8C9316A-F7CD-4432-AB27-D573543772A3}"/>
    <cellStyle name="Nota 3 5 2 6 2 2 3 2" xfId="13630" xr:uid="{441DD5E9-33ED-4382-8BE7-FF1F0A1E67E5}"/>
    <cellStyle name="Nota 3 5 2 6 2 2 3 2 2" xfId="41689" xr:uid="{04907545-96B5-4D2A-BF92-816901EF8762}"/>
    <cellStyle name="Nota 3 5 2 6 2 2 3 3" xfId="48682" xr:uid="{AFD6613D-6228-4CD0-8004-5A1FC6056950}"/>
    <cellStyle name="Nota 3 5 2 6 2 2 4" xfId="13631" xr:uid="{130722ED-1B96-47EB-8752-E452C072C6C6}"/>
    <cellStyle name="Nota 3 5 2 6 2 2 4 2" xfId="28385" xr:uid="{23F7B51B-C19D-469D-A2AB-A9A13BE686BB}"/>
    <cellStyle name="Nota 3 5 2 6 2 2 5" xfId="44563" xr:uid="{7E03BB4A-EA23-468F-A8E3-A80DAB7BB692}"/>
    <cellStyle name="Nota 3 5 2 6 2 3" xfId="13632" xr:uid="{88FC240D-493D-4D4B-B14E-943021E4EF0D}"/>
    <cellStyle name="Nota 3 5 2 6 2 3 2" xfId="13633" xr:uid="{17707C5B-232B-401E-970E-E6EBE0ED0C28}"/>
    <cellStyle name="Nota 3 5 2 6 2 3 2 2" xfId="39184" xr:uid="{AE17060A-344B-4C79-A831-9B0E792B2B50}"/>
    <cellStyle name="Nota 3 5 2 6 2 3 3" xfId="25655" xr:uid="{1EE437BD-CBFC-4CB5-AC14-A50F5FC1040B}"/>
    <cellStyle name="Nota 3 5 2 6 2 4" xfId="13634" xr:uid="{B1653FF6-91F6-4E68-BAE6-147557E17889}"/>
    <cellStyle name="Nota 3 5 2 6 2 4 2" xfId="13635" xr:uid="{401C238F-1501-45B2-A831-64BBDEAB15C1}"/>
    <cellStyle name="Nota 3 5 2 6 2 4 2 2" xfId="29210" xr:uid="{67C772B8-3B1B-4CE9-832F-32FF9C1B129C}"/>
    <cellStyle name="Nota 3 5 2 6 2 4 3" xfId="37033" xr:uid="{8514599C-CBB8-41C2-B07D-BE482AE96172}"/>
    <cellStyle name="Nota 3 5 2 6 2 5" xfId="13636" xr:uid="{B23CF3B6-45FF-45DF-B28F-525040B95441}"/>
    <cellStyle name="Nota 3 5 2 6 2 5 2" xfId="41690" xr:uid="{3E5476A5-74B4-416F-9EF9-41EEA22964F6}"/>
    <cellStyle name="Nota 3 5 2 6 2 6" xfId="32271" xr:uid="{E13FB845-5E0B-4CB7-8057-85A6C11A0C79}"/>
    <cellStyle name="Nota 3 5 2 6 3" xfId="13637" xr:uid="{6A1433DD-2965-48DB-B8A4-EAE779CD93B4}"/>
    <cellStyle name="Nota 3 5 2 6 3 2" xfId="13638" xr:uid="{E2A07A2D-B4FF-4CD8-ABB9-09998D28F810}"/>
    <cellStyle name="Nota 3 5 2 6 3 2 2" xfId="13639" xr:uid="{875CD7F3-596A-4E01-AE3F-7CDCDABFAA9D}"/>
    <cellStyle name="Nota 3 5 2 6 3 2 2 2" xfId="48476" xr:uid="{4B17DDD6-96D7-413A-AD3D-10848F57E653}"/>
    <cellStyle name="Nota 3 5 2 6 3 2 3" xfId="47835" xr:uid="{9E5772EC-5676-41F3-B877-B0C5AB99FF59}"/>
    <cellStyle name="Nota 3 5 2 6 3 3" xfId="13640" xr:uid="{F116C6DF-6100-44B5-AD8F-B3E3DD9AB3E4}"/>
    <cellStyle name="Nota 3 5 2 6 3 3 2" xfId="13641" xr:uid="{9034DD05-C3EB-468F-BDC3-9AE1CBF38C36}"/>
    <cellStyle name="Nota 3 5 2 6 3 3 2 2" xfId="45369" xr:uid="{F1D8D445-9D1A-45B8-B823-4DA645D83099}"/>
    <cellStyle name="Nota 3 5 2 6 3 3 3" xfId="26111" xr:uid="{5A906FB0-BCC1-4450-8103-D870A5BEB647}"/>
    <cellStyle name="Nota 3 5 2 6 3 4" xfId="13642" xr:uid="{FC2D3310-4658-4353-9A83-4A6BC7B30319}"/>
    <cellStyle name="Nota 3 5 2 6 3 4 2" xfId="46099" xr:uid="{AADE6F37-E691-4C15-B50A-EC13DBC7C7FB}"/>
    <cellStyle name="Nota 3 5 2 6 3 5" xfId="45884" xr:uid="{D6AE0465-B861-4D26-A164-E7CC65FC814F}"/>
    <cellStyle name="Nota 3 5 2 6 4" xfId="13643" xr:uid="{27BCC306-E43B-464E-85B3-179BC504908B}"/>
    <cellStyle name="Nota 3 5 2 6 4 2" xfId="13644" xr:uid="{54411974-D638-4823-8A89-F8A7983016C0}"/>
    <cellStyle name="Nota 3 5 2 6 4 2 2" xfId="39561" xr:uid="{EE97198F-0074-49E4-9602-83CDB40F8CEC}"/>
    <cellStyle name="Nota 3 5 2 6 4 3" xfId="35698" xr:uid="{64734A7B-31BB-4AC9-8242-D7145A8BE80E}"/>
    <cellStyle name="Nota 3 5 2 6 5" xfId="13645" xr:uid="{11ED9388-D121-4900-8D45-A4D677DC21AD}"/>
    <cellStyle name="Nota 3 5 2 6 5 2" xfId="13646" xr:uid="{60B19936-59DA-418E-AD8D-A22486101AA3}"/>
    <cellStyle name="Nota 3 5 2 6 5 2 2" xfId="41691" xr:uid="{61599F41-D03B-46C0-897C-B585A6B1CE36}"/>
    <cellStyle name="Nota 3 5 2 6 5 3" xfId="47096" xr:uid="{36DCC4B8-7A30-4AFF-9796-54D233227A9B}"/>
    <cellStyle name="Nota 3 5 2 6 6" xfId="13647" xr:uid="{40ABADDC-8BA2-46BF-8CF6-E22892B84582}"/>
    <cellStyle name="Nota 3 5 2 6 6 2" xfId="26260" xr:uid="{FAE1DB01-01CC-4CE2-AC2C-28543605F7EF}"/>
    <cellStyle name="Nota 3 5 2 6 7" xfId="48927" xr:uid="{1ED3099C-80EF-4A83-B751-850D208822D2}"/>
    <cellStyle name="Nota 3 5 2 7" xfId="1886" xr:uid="{2224E9BC-E755-4ABF-B4EE-820CE765C082}"/>
    <cellStyle name="Nota 3 5 2 7 2" xfId="13648" xr:uid="{4C88739F-4509-4565-8854-2674D0313998}"/>
    <cellStyle name="Nota 3 5 2 7 2 2" xfId="13649" xr:uid="{D188F861-5F30-41DD-A1B5-C69EEF65C222}"/>
    <cellStyle name="Nota 3 5 2 7 2 2 2" xfId="13650" xr:uid="{DD3790F7-24AF-43C5-B7D9-55A726D32B10}"/>
    <cellStyle name="Nota 3 5 2 7 2 2 2 2" xfId="37595" xr:uid="{3C42ADE3-A713-48B3-A04A-BD77181F0DF4}"/>
    <cellStyle name="Nota 3 5 2 7 2 2 3" xfId="44043" xr:uid="{D0B83883-8A39-4949-92BB-7FC4CC2CEF37}"/>
    <cellStyle name="Nota 3 5 2 7 2 3" xfId="13651" xr:uid="{75FDFE1B-8BFE-4A18-8A2C-60248625DDFB}"/>
    <cellStyle name="Nota 3 5 2 7 2 3 2" xfId="13652" xr:uid="{6FCF540A-055F-45AB-9BDA-EF36FAA1686A}"/>
    <cellStyle name="Nota 3 5 2 7 2 3 2 2" xfId="43847" xr:uid="{7413E08E-A63D-489B-84FA-27481765067E}"/>
    <cellStyle name="Nota 3 5 2 7 2 3 3" xfId="25307" xr:uid="{CCA706B1-B0DF-4492-92B9-28ABB9EC22FC}"/>
    <cellStyle name="Nota 3 5 2 7 2 4" xfId="13653" xr:uid="{8DBF9CAB-3821-49C4-9F71-12254061C640}"/>
    <cellStyle name="Nota 3 5 2 7 2 4 2" xfId="44469" xr:uid="{DFB00455-1189-4536-8AF1-2A89FB5247EF}"/>
    <cellStyle name="Nota 3 5 2 7 2 5" xfId="32949" xr:uid="{027CBCD5-E341-4E5A-91EA-41E49D944ECD}"/>
    <cellStyle name="Nota 3 5 2 7 3" xfId="13654" xr:uid="{EE382853-1040-4362-B4B9-0276678A50BA}"/>
    <cellStyle name="Nota 3 5 2 7 3 2" xfId="13655" xr:uid="{607E3EBA-3F6E-40C5-B316-C53FDF166CA6}"/>
    <cellStyle name="Nota 3 5 2 7 3 2 2" xfId="39123" xr:uid="{E9B7714B-B4F0-40E9-AFAB-9D301A67B68F}"/>
    <cellStyle name="Nota 3 5 2 7 3 3" xfId="29415" xr:uid="{5799240E-5F2B-4AD5-BFDA-3D3029F1C2D7}"/>
    <cellStyle name="Nota 3 5 2 7 4" xfId="13656" xr:uid="{69A94AE8-38C6-4DFD-93EF-6E5C4C065453}"/>
    <cellStyle name="Nota 3 5 2 7 4 2" xfId="13657" xr:uid="{B273C560-5D46-4924-9C9F-09ADF8FAF600}"/>
    <cellStyle name="Nota 3 5 2 7 4 2 2" xfId="27233" xr:uid="{63F80050-2CE7-43AA-9E93-4311B36D9385}"/>
    <cellStyle name="Nota 3 5 2 7 4 3" xfId="36973" xr:uid="{F77BB60E-6801-465C-8025-6C10F1982582}"/>
    <cellStyle name="Nota 3 5 2 7 5" xfId="13658" xr:uid="{2FA484B7-04FB-4D75-8D09-C4FD2C6914B6}"/>
    <cellStyle name="Nota 3 5 2 7 5 2" xfId="41692" xr:uid="{06593415-532B-4B0D-A3C0-4F2F83CBB215}"/>
    <cellStyle name="Nota 3 5 2 7 6" xfId="30206" xr:uid="{BCA6EC3B-5EFF-4C80-90C8-5C55E1BFAED7}"/>
    <cellStyle name="Nota 3 5 2 8" xfId="13659" xr:uid="{F9F2E1A2-8524-4F1C-BC00-8989BFA9B84B}"/>
    <cellStyle name="Nota 3 5 2 8 2" xfId="13660" xr:uid="{A8534A0B-3CC6-496E-8637-DAC548A724F6}"/>
    <cellStyle name="Nota 3 5 2 8 2 2" xfId="38919" xr:uid="{AFF2DAD3-FBC8-4B03-9E39-928C08231385}"/>
    <cellStyle name="Nota 3 5 2 8 3" xfId="31154" xr:uid="{0157488B-66BA-40C6-8704-FA127141C194}"/>
    <cellStyle name="Nota 3 5 2 9" xfId="13661" xr:uid="{5FE2CF7E-5640-479F-86B9-454B23BC6751}"/>
    <cellStyle name="Nota 3 5 2 9 2" xfId="13662" xr:uid="{04DF1E62-3E55-417E-A0C2-6D17D07664AB}"/>
    <cellStyle name="Nota 3 5 2 9 2 2" xfId="41693" xr:uid="{4B766FAD-2A2D-40D0-8AEE-C1A7FF37DCD5}"/>
    <cellStyle name="Nota 3 5 2 9 3" xfId="44424" xr:uid="{6B8E0D32-D689-4652-8A4A-44A9A4110B52}"/>
    <cellStyle name="Nota 3 5 3" xfId="925" xr:uid="{43EDD339-9D37-4892-8EF3-D471F1618EF7}"/>
    <cellStyle name="Nota 3 5 3 2" xfId="1448" xr:uid="{6131157C-1732-4165-88B9-18B390942046}"/>
    <cellStyle name="Nota 3 5 3 2 2" xfId="2439" xr:uid="{8F37554A-EAB1-4470-A957-BDA4ECF960B2}"/>
    <cellStyle name="Nota 3 5 3 2 2 2" xfId="13663" xr:uid="{783C8527-D0A3-4501-8B6D-B9185337094E}"/>
    <cellStyle name="Nota 3 5 3 2 2 2 2" xfId="13664" xr:uid="{615BA658-2545-4B66-B2F3-0FDD276FF767}"/>
    <cellStyle name="Nota 3 5 3 2 2 2 2 2" xfId="13665" xr:uid="{CF7D6832-4F2C-4E6A-B6D6-45761A6098AE}"/>
    <cellStyle name="Nota 3 5 3 2 2 2 2 2 2" xfId="38827" xr:uid="{26A97578-AA85-411A-8802-5148A0469D0B}"/>
    <cellStyle name="Nota 3 5 3 2 2 2 2 3" xfId="34862" xr:uid="{E86088BD-3D05-4AFF-A3FC-F5C532E1151E}"/>
    <cellStyle name="Nota 3 5 3 2 2 2 3" xfId="13666" xr:uid="{66431BF3-E719-4990-8BDA-55CF96E8A7E7}"/>
    <cellStyle name="Nota 3 5 3 2 2 2 3 2" xfId="13667" xr:uid="{39036DF0-F222-404E-947B-B06A5E60AC75}"/>
    <cellStyle name="Nota 3 5 3 2 2 2 3 2 2" xfId="41694" xr:uid="{ED53C13C-1CFA-4B00-9E56-55E04F8984EC}"/>
    <cellStyle name="Nota 3 5 3 2 2 2 3 3" xfId="36583" xr:uid="{687A5003-94C6-4B0D-889F-D7DEA7D16414}"/>
    <cellStyle name="Nota 3 5 3 2 2 2 4" xfId="13668" xr:uid="{F7ED218A-AAC2-4529-BAC6-5C134108E09B}"/>
    <cellStyle name="Nota 3 5 3 2 2 2 4 2" xfId="41695" xr:uid="{A67CC32A-FA61-4DE1-A0B2-2CF20BFF9EDC}"/>
    <cellStyle name="Nota 3 5 3 2 2 2 5" xfId="33275" xr:uid="{9303729B-65D7-47AF-89D1-33BA1C28A5DC}"/>
    <cellStyle name="Nota 3 5 3 2 2 3" xfId="13669" xr:uid="{1E8368B3-24D8-4724-9259-6C4C31C98A7F}"/>
    <cellStyle name="Nota 3 5 3 2 2 3 2" xfId="13670" xr:uid="{C76C89B9-5B8B-4492-AB05-195C9F9C5933}"/>
    <cellStyle name="Nota 3 5 3 2 2 3 2 2" xfId="37992" xr:uid="{08F3CD04-470D-48DF-B6B2-2FBADC605E91}"/>
    <cellStyle name="Nota 3 5 3 2 2 3 3" xfId="33845" xr:uid="{65356F60-F549-46E6-B53B-EE95DB810E7D}"/>
    <cellStyle name="Nota 3 5 3 2 2 4" xfId="13671" xr:uid="{55BF5D66-1A01-4DC9-B3AC-4BA1C58233D0}"/>
    <cellStyle name="Nota 3 5 3 2 2 4 2" xfId="13672" xr:uid="{55AFB2BE-B13C-4484-B6FA-5C57244CA0F8}"/>
    <cellStyle name="Nota 3 5 3 2 2 4 2 2" xfId="41696" xr:uid="{01E608CE-2E7C-4D28-8DEB-FA95DC46371D}"/>
    <cellStyle name="Nota 3 5 3 2 2 4 3" xfId="35828" xr:uid="{C2FE8C1E-A283-47E8-ACD4-734C9364ECB8}"/>
    <cellStyle name="Nota 3 5 3 2 2 5" xfId="13673" xr:uid="{54350D6F-67F9-4B20-B757-487756725991}"/>
    <cellStyle name="Nota 3 5 3 2 2 5 2" xfId="41697" xr:uid="{FB85D06E-512C-4B11-827D-32510155D7E8}"/>
    <cellStyle name="Nota 3 5 3 2 2 6" xfId="27918" xr:uid="{F1D8F329-2500-4759-811F-3C812A6F2E55}"/>
    <cellStyle name="Nota 3 5 3 2 3" xfId="13674" xr:uid="{8AF90892-501C-44B1-846D-F33FC22C3B70}"/>
    <cellStyle name="Nota 3 5 3 2 3 2" xfId="13675" xr:uid="{B64DB3E4-F08D-48A0-9BBB-D59C70C67312}"/>
    <cellStyle name="Nota 3 5 3 2 3 2 2" xfId="13676" xr:uid="{01F85F98-D594-4729-B4BA-4342A4B1A246}"/>
    <cellStyle name="Nota 3 5 3 2 3 2 2 2" xfId="25890" xr:uid="{1A2AC11D-013B-444B-9F8B-6E5FEB57C227}"/>
    <cellStyle name="Nota 3 5 3 2 3 2 3" xfId="26594" xr:uid="{B7A21FB8-1ACF-4FF2-9ADD-52CE05584181}"/>
    <cellStyle name="Nota 3 5 3 2 3 3" xfId="13677" xr:uid="{EB0D86B0-65CF-49C8-8917-237387374C6D}"/>
    <cellStyle name="Nota 3 5 3 2 3 3 2" xfId="13678" xr:uid="{37DA5F57-D7FF-4228-B68A-1EF3967ED353}"/>
    <cellStyle name="Nota 3 5 3 2 3 3 2 2" xfId="41698" xr:uid="{A72C07D3-ACE0-4BB1-98FF-0D7916ECBE19}"/>
    <cellStyle name="Nota 3 5 3 2 3 3 3" xfId="26701" xr:uid="{E193ABB7-743D-4282-B7C7-2849E2E43A9F}"/>
    <cellStyle name="Nota 3 5 3 2 3 4" xfId="13679" xr:uid="{296DF720-B305-4382-9DFB-F2E216E11C7E}"/>
    <cellStyle name="Nota 3 5 3 2 3 4 2" xfId="47227" xr:uid="{8611E65A-9FA6-4D5D-A1FB-BF8EA18AAFA4}"/>
    <cellStyle name="Nota 3 5 3 2 3 5" xfId="45738" xr:uid="{C76360E6-A1D0-4A50-AA3D-0735BE46F0F0}"/>
    <cellStyle name="Nota 3 5 3 2 4" xfId="13680" xr:uid="{5FCD5EF3-64B8-43FB-833A-020DCFA7A53C}"/>
    <cellStyle name="Nota 3 5 3 2 4 2" xfId="13681" xr:uid="{B88834D6-EFB5-4933-9416-16EB955D28CF}"/>
    <cellStyle name="Nota 3 5 3 2 4 2 2" xfId="39450" xr:uid="{AD5C83A4-1939-44D7-AEA1-0F7B9B42D0C3}"/>
    <cellStyle name="Nota 3 5 3 2 4 3" xfId="28180" xr:uid="{17E0B6E3-6BC8-473E-80B1-F4B37E4FCBE5}"/>
    <cellStyle name="Nota 3 5 3 2 5" xfId="13682" xr:uid="{D55D096D-3E38-40FF-B6AD-250F24868E35}"/>
    <cellStyle name="Nota 3 5 3 2 5 2" xfId="13683" xr:uid="{94DCBBF9-94D6-4D28-8DEE-5E444C3730CA}"/>
    <cellStyle name="Nota 3 5 3 2 5 2 2" xfId="41699" xr:uid="{E8F163E7-A05D-4C15-9181-32C31BE1B94C}"/>
    <cellStyle name="Nota 3 5 3 2 5 3" xfId="28927" xr:uid="{812C75BF-E46B-4690-A2E2-1B26A269F9B2}"/>
    <cellStyle name="Nota 3 5 3 2 6" xfId="13684" xr:uid="{51E31A14-9247-47BE-A189-79A482BC3D40}"/>
    <cellStyle name="Nota 3 5 3 2 6 2" xfId="41700" xr:uid="{276DC7D8-A067-4426-980E-76E7293F66C8}"/>
    <cellStyle name="Nota 3 5 3 2 7" xfId="31767" xr:uid="{49AA4FEF-E33B-4AFA-9513-D10858715030}"/>
    <cellStyle name="Nota 3 5 3 3" xfId="1710" xr:uid="{1E6C02DF-7E6E-493E-BECB-83CF4B672AC7}"/>
    <cellStyle name="Nota 3 5 3 3 2" xfId="2695" xr:uid="{496D18E0-4CD1-497A-A0E2-81009DF3D25A}"/>
    <cellStyle name="Nota 3 5 3 3 2 2" xfId="13685" xr:uid="{789AC8A2-3E10-4880-A5E5-65192E5EF0D5}"/>
    <cellStyle name="Nota 3 5 3 3 2 2 2" xfId="13686" xr:uid="{61FEB135-51AA-48D7-9DCD-8B72051DAC6D}"/>
    <cellStyle name="Nota 3 5 3 3 2 2 2 2" xfId="13687" xr:uid="{2E4176C3-1DDC-4C4C-BDB9-97528C76E170}"/>
    <cellStyle name="Nota 3 5 3 3 2 2 2 2 2" xfId="25193" xr:uid="{7592AF0F-3395-40E4-BD05-549E6C197EC5}"/>
    <cellStyle name="Nota 3 5 3 3 2 2 2 3" xfId="25569" xr:uid="{DE006AF9-7A07-4EB5-9D41-6B007AF7CFAB}"/>
    <cellStyle name="Nota 3 5 3 3 2 2 3" xfId="13688" xr:uid="{527EB163-EBCF-4161-BF4A-128C49BFD390}"/>
    <cellStyle name="Nota 3 5 3 3 2 2 3 2" xfId="13689" xr:uid="{074FDE20-C20D-4236-A68F-E9797FBD6794}"/>
    <cellStyle name="Nota 3 5 3 3 2 2 3 2 2" xfId="30724" xr:uid="{44853AD7-C4B9-4666-8483-B52242119383}"/>
    <cellStyle name="Nota 3 5 3 3 2 2 3 3" xfId="29330" xr:uid="{77BB8329-ED31-44AA-941D-BD74B55138B3}"/>
    <cellStyle name="Nota 3 5 3 3 2 2 4" xfId="13690" xr:uid="{75E35DEB-2B67-477D-97D9-A1F3B71F4FF2}"/>
    <cellStyle name="Nota 3 5 3 3 2 2 4 2" xfId="49399" xr:uid="{5763C833-0958-4B41-BCC3-13340199DAEA}"/>
    <cellStyle name="Nota 3 5 3 3 2 2 5" xfId="29986" xr:uid="{99B3DD79-3D2C-4E64-9597-1D89BEEC7F18}"/>
    <cellStyle name="Nota 3 5 3 3 2 3" xfId="13691" xr:uid="{465E609E-6439-427B-BED3-54442CD4DB04}"/>
    <cellStyle name="Nota 3 5 3 3 2 3 2" xfId="13692" xr:uid="{993FE5E7-82D0-41B3-A85D-678E401FC27B}"/>
    <cellStyle name="Nota 3 5 3 3 2 3 2 2" xfId="38307" xr:uid="{4E68962A-E4D8-468B-830C-67ABD6864B3F}"/>
    <cellStyle name="Nota 3 5 3 3 2 3 3" xfId="44697" xr:uid="{58055704-9F4A-47FE-A3F4-F591AA31C399}"/>
    <cellStyle name="Nota 3 5 3 3 2 4" xfId="13693" xr:uid="{0814FB96-1A9E-4B97-AB00-4C8947070057}"/>
    <cellStyle name="Nota 3 5 3 3 2 4 2" xfId="13694" xr:uid="{A8D9F770-D7A8-4B29-A236-FDA605E31B51}"/>
    <cellStyle name="Nota 3 5 3 3 2 4 2 2" xfId="41701" xr:uid="{BC051316-C0B4-43D6-9AAF-676662E75D38}"/>
    <cellStyle name="Nota 3 5 3 3 2 4 3" xfId="36060" xr:uid="{C837F1BB-662D-41B2-9611-139FE7286C58}"/>
    <cellStyle name="Nota 3 5 3 3 2 5" xfId="13695" xr:uid="{840A0CE9-A5F4-4F3E-8B70-F251A3E9095E}"/>
    <cellStyle name="Nota 3 5 3 3 2 5 2" xfId="41702" xr:uid="{E10A8390-A959-40B5-BC64-3648858AD67F}"/>
    <cellStyle name="Nota 3 5 3 3 2 6" xfId="30230" xr:uid="{69186311-E4A0-4025-81D9-40B980A27ABB}"/>
    <cellStyle name="Nota 3 5 3 3 3" xfId="13696" xr:uid="{6B9392AA-B8E7-4F10-8585-3C42D943F427}"/>
    <cellStyle name="Nota 3 5 3 3 3 2" xfId="13697" xr:uid="{631E3B88-89A3-4622-B1D8-93A31C67979C}"/>
    <cellStyle name="Nota 3 5 3 3 3 2 2" xfId="13698" xr:uid="{03C508F2-E064-40AF-BD51-4DA105DD1818}"/>
    <cellStyle name="Nota 3 5 3 3 3 2 2 2" xfId="38010" xr:uid="{8AF924E3-4325-4284-9823-785F07F01F54}"/>
    <cellStyle name="Nota 3 5 3 3 3 2 3" xfId="45468" xr:uid="{0544B377-74A6-49BA-87F6-8C7AF120E54D}"/>
    <cellStyle name="Nota 3 5 3 3 3 3" xfId="13699" xr:uid="{7F3494CC-AA41-47DF-9643-4EEA21A2493D}"/>
    <cellStyle name="Nota 3 5 3 3 3 3 2" xfId="13700" xr:uid="{D836FF41-5F0F-4896-A7AB-F6D9CBF8C371}"/>
    <cellStyle name="Nota 3 5 3 3 3 3 2 2" xfId="41703" xr:uid="{F4B92C07-B269-4F82-9E66-2CC8BE1979B2}"/>
    <cellStyle name="Nota 3 5 3 3 3 3 3" xfId="35845" xr:uid="{F849F3F4-70ED-4D35-9D09-B39713DAA49C}"/>
    <cellStyle name="Nota 3 5 3 3 3 4" xfId="13701" xr:uid="{4BEC9B00-EBF8-442C-A561-E48769AAB5F4}"/>
    <cellStyle name="Nota 3 5 3 3 3 4 2" xfId="41704" xr:uid="{8BF41A85-8A21-4922-BFA0-2F7AC2E435B4}"/>
    <cellStyle name="Nota 3 5 3 3 3 5" xfId="28543" xr:uid="{44073A19-8D04-4CC6-842D-CBD07B97CD08}"/>
    <cellStyle name="Nota 3 5 3 3 4" xfId="13702" xr:uid="{DE31C67B-5862-44C5-9ADA-4E272DFE62EB}"/>
    <cellStyle name="Nota 3 5 3 3 4 2" xfId="13703" xr:uid="{6CA4CF0D-02E6-470E-B26C-82E748771C29}"/>
    <cellStyle name="Nota 3 5 3 3 4 2 2" xfId="44831" xr:uid="{E08B8E1B-24E2-4BC4-80FF-3A1263B98666}"/>
    <cellStyle name="Nota 3 5 3 3 4 3" xfId="45168" xr:uid="{EBF322DF-0E63-45A0-ABDE-18DC1DC3751D}"/>
    <cellStyle name="Nota 3 5 3 3 5" xfId="13704" xr:uid="{01B6A856-0450-48F7-B963-ADDAB7327708}"/>
    <cellStyle name="Nota 3 5 3 3 5 2" xfId="13705" xr:uid="{406F2702-5C30-4664-8941-AD2E180B1833}"/>
    <cellStyle name="Nota 3 5 3 3 5 2 2" xfId="41705" xr:uid="{314A7EED-B1FA-49F0-9757-2986924C385F}"/>
    <cellStyle name="Nota 3 5 3 3 5 3" xfId="48258" xr:uid="{D0449666-0480-4AD6-AC87-862CDDE05713}"/>
    <cellStyle name="Nota 3 5 3 3 6" xfId="13706" xr:uid="{6B02AFDF-7D90-48D5-9C38-92F5DA2CEA6A}"/>
    <cellStyle name="Nota 3 5 3 3 6 2" xfId="41706" xr:uid="{B4C4823C-75D5-47D9-8380-F0D941397C2A}"/>
    <cellStyle name="Nota 3 5 3 3 7" xfId="31877" xr:uid="{147BDCD1-01E0-4AFD-B3F3-AEBA4700529C}"/>
    <cellStyle name="Nota 3 5 3 4" xfId="1976" xr:uid="{9265900C-F6A0-4603-8062-862919C4299A}"/>
    <cellStyle name="Nota 3 5 3 4 2" xfId="13707" xr:uid="{DD1C5CC8-6BF9-480F-8A00-723E1ED878AC}"/>
    <cellStyle name="Nota 3 5 3 4 2 2" xfId="13708" xr:uid="{EB17F125-62C5-41B7-BD77-3C35725F0505}"/>
    <cellStyle name="Nota 3 5 3 4 2 2 2" xfId="13709" xr:uid="{E9D9448C-C4E5-457C-88DF-4343C1DB02D5}"/>
    <cellStyle name="Nota 3 5 3 4 2 2 2 2" xfId="39595" xr:uid="{8864E516-4E92-4DCB-86E5-22EC535EEFCC}"/>
    <cellStyle name="Nota 3 5 3 4 2 2 3" xfId="35736" xr:uid="{8229148B-60BF-4ADB-9058-E442B7205237}"/>
    <cellStyle name="Nota 3 5 3 4 2 3" xfId="13710" xr:uid="{EBC7DB88-0C2B-4DD3-8E41-CF9A3E31B16C}"/>
    <cellStyle name="Nota 3 5 3 4 2 3 2" xfId="13711" xr:uid="{992FB396-7C06-431C-BC91-4F078C22313A}"/>
    <cellStyle name="Nota 3 5 3 4 2 3 2 2" xfId="41707" xr:uid="{1A89438D-C923-4DBB-A778-EE46826122D9}"/>
    <cellStyle name="Nota 3 5 3 4 2 3 3" xfId="37534" xr:uid="{4D13A1F1-4D44-4840-95E6-F77F2937CB20}"/>
    <cellStyle name="Nota 3 5 3 4 2 4" xfId="13712" xr:uid="{2CEBF8BE-69BC-47BB-ABBB-7E74F25A2DF5}"/>
    <cellStyle name="Nota 3 5 3 4 2 4 2" xfId="41708" xr:uid="{E26F3E7D-0812-4086-8870-2C0C57D1A313}"/>
    <cellStyle name="Nota 3 5 3 4 2 5" xfId="27980" xr:uid="{E5198317-8B44-452E-A4CD-BC6807B56D00}"/>
    <cellStyle name="Nota 3 5 3 4 3" xfId="13713" xr:uid="{C2445A10-3DD7-4F47-8862-2A7142AB6543}"/>
    <cellStyle name="Nota 3 5 3 4 3 2" xfId="13714" xr:uid="{13A767C6-D240-40FA-BAD7-7AAFD15EAC4D}"/>
    <cellStyle name="Nota 3 5 3 4 3 2 2" xfId="30667" xr:uid="{563EC9C6-F4BE-4021-B5AD-6DFDFDAA28BC}"/>
    <cellStyle name="Nota 3 5 3 4 3 3" xfId="34337" xr:uid="{8F7DA8EC-B87F-4FB1-BB5D-C2798F16FEBF}"/>
    <cellStyle name="Nota 3 5 3 4 4" xfId="13715" xr:uid="{DB9D28DA-9A4A-4BE1-B803-CFC0D609FDD5}"/>
    <cellStyle name="Nota 3 5 3 4 4 2" xfId="13716" xr:uid="{DE0CFE5F-D169-41C9-982F-6BCD079CB64F}"/>
    <cellStyle name="Nota 3 5 3 4 4 2 2" xfId="28441" xr:uid="{AF1FA615-860F-4C44-854A-08229C5C4156}"/>
    <cellStyle name="Nota 3 5 3 4 4 3" xfId="45644" xr:uid="{E1015756-7E0D-4423-9F82-65BBC7CD2EE6}"/>
    <cellStyle name="Nota 3 5 3 4 5" xfId="13717" xr:uid="{F32C7104-EE48-4925-9D93-1AEC02F613A7}"/>
    <cellStyle name="Nota 3 5 3 4 5 2" xfId="43987" xr:uid="{E92BAA76-811D-4F51-AA5B-DA589B332F6F}"/>
    <cellStyle name="Nota 3 5 3 4 6" xfId="32094" xr:uid="{9D710FA0-4441-4950-9C1E-96813BC97656}"/>
    <cellStyle name="Nota 3 5 3 5" xfId="13718" xr:uid="{4F38B540-8562-4A52-8847-D01A5D74F679}"/>
    <cellStyle name="Nota 3 5 3 5 2" xfId="13719" xr:uid="{8F8EDA65-3B5B-46D5-9C0E-717CDE0EF7A6}"/>
    <cellStyle name="Nota 3 5 3 5 2 2" xfId="13720" xr:uid="{79E9DAC9-941B-44B3-8595-2EF5CA53960A}"/>
    <cellStyle name="Nota 3 5 3 5 2 2 2" xfId="30100" xr:uid="{1CDF6E8B-C702-4057-8ADE-67BEE1F5F1BD}"/>
    <cellStyle name="Nota 3 5 3 5 2 3" xfId="25756" xr:uid="{591ECCD3-DA5B-4704-9937-88822A654418}"/>
    <cellStyle name="Nota 3 5 3 5 3" xfId="13721" xr:uid="{03C1A6DB-1AF7-444F-9535-5C21006CD07B}"/>
    <cellStyle name="Nota 3 5 3 5 3 2" xfId="13722" xr:uid="{248FA973-B629-4D81-9758-5F1294466585}"/>
    <cellStyle name="Nota 3 5 3 5 3 2 2" xfId="44635" xr:uid="{C302650E-7BF7-47C1-A7B8-C9E6932DACBC}"/>
    <cellStyle name="Nota 3 5 3 5 3 3" xfId="26445" xr:uid="{CAC15663-4D9C-4667-B1EA-CC634A08A22E}"/>
    <cellStyle name="Nota 3 5 3 5 4" xfId="13723" xr:uid="{55382820-8222-4FC9-BFBC-CC52FB5CE3EA}"/>
    <cellStyle name="Nota 3 5 3 5 4 2" xfId="45518" xr:uid="{3D9B6EB8-2134-4284-8B37-648ECC196E35}"/>
    <cellStyle name="Nota 3 5 3 5 5" xfId="48582" xr:uid="{E18FD86D-8B37-4732-B897-090CE7AB17BD}"/>
    <cellStyle name="Nota 3 5 3 6" xfId="13724" xr:uid="{9F3636F7-0079-40FD-ADAD-730DB5230993}"/>
    <cellStyle name="Nota 3 5 3 6 2" xfId="13725" xr:uid="{ED9D85CE-BF42-49F3-B7DA-0F6A5DA62210}"/>
    <cellStyle name="Nota 3 5 3 6 2 2" xfId="45507" xr:uid="{1814CAF1-8D6A-4844-B49E-C483AF6ED8D6}"/>
    <cellStyle name="Nota 3 5 3 6 3" xfId="35686" xr:uid="{450B3F97-19D1-4202-B88D-9BA00261BDC8}"/>
    <cellStyle name="Nota 3 5 3 7" xfId="13726" xr:uid="{185CE86B-9889-492C-BB90-15DE0E7EFB75}"/>
    <cellStyle name="Nota 3 5 3 7 2" xfId="13727" xr:uid="{9ED493DD-1279-42B5-8DDE-29680FA529E9}"/>
    <cellStyle name="Nota 3 5 3 7 2 2" xfId="46262" xr:uid="{64AD683E-2E80-4B42-AF84-6C6BA2F42CDD}"/>
    <cellStyle name="Nota 3 5 3 7 3" xfId="37491" xr:uid="{9DAF18B6-85BB-48A3-AE8A-2A1E9580A931}"/>
    <cellStyle name="Nota 3 5 3 8" xfId="13728" xr:uid="{F09854C8-B59A-4E58-8FC6-F558B4CE403A}"/>
    <cellStyle name="Nota 3 5 3 8 2" xfId="29256" xr:uid="{3C5FA947-CF3F-4767-A085-94829997B1BA}"/>
    <cellStyle name="Nota 3 5 3 9" xfId="46857" xr:uid="{B770677F-8ED0-418C-A184-61F3BD187A8D}"/>
    <cellStyle name="Nota 3 5 4" xfId="502" xr:uid="{E9EF19B8-B307-4E1B-BA02-AE87FE02FA2F}"/>
    <cellStyle name="Nota 3 5 4 2" xfId="1891" xr:uid="{FCF3C7B2-6C96-4635-A751-732D5474E7F5}"/>
    <cellStyle name="Nota 3 5 4 2 2" xfId="13729" xr:uid="{08454695-E9DA-4792-9B38-DA84F4886480}"/>
    <cellStyle name="Nota 3 5 4 2 2 2" xfId="13730" xr:uid="{50986684-0FF7-4897-95F5-D9427B7D87F2}"/>
    <cellStyle name="Nota 3 5 4 2 2 2 2" xfId="13731" xr:uid="{C74D3743-353F-44FD-B3EA-63ACACDEB74D}"/>
    <cellStyle name="Nota 3 5 4 2 2 2 2 2" xfId="46148" xr:uid="{66E54F82-A6A9-4187-87A4-ABE4C8D15570}"/>
    <cellStyle name="Nota 3 5 4 2 2 2 3" xfId="47151" xr:uid="{9F19F58B-7014-4E57-8733-0A5A5C6594A4}"/>
    <cellStyle name="Nota 3 5 4 2 2 3" xfId="13732" xr:uid="{D76515B8-0CA7-4CB4-A678-4B9283B34809}"/>
    <cellStyle name="Nota 3 5 4 2 2 3 2" xfId="13733" xr:uid="{7C7A3B84-FD49-4D09-A69A-3F5929E1B5DA}"/>
    <cellStyle name="Nota 3 5 4 2 2 3 2 2" xfId="41709" xr:uid="{CC58B021-60B2-4D66-8B20-79505064B23C}"/>
    <cellStyle name="Nota 3 5 4 2 2 3 3" xfId="34891" xr:uid="{6DCD583A-F9A7-4578-8863-35203343278F}"/>
    <cellStyle name="Nota 3 5 4 2 2 4" xfId="13734" xr:uid="{E5A97C7C-3C16-4807-A14F-1A51E78A5564}"/>
    <cellStyle name="Nota 3 5 4 2 2 4 2" xfId="41710" xr:uid="{05D74E7B-3C9B-42F6-87B3-49FDB8E89277}"/>
    <cellStyle name="Nota 3 5 4 2 2 5" xfId="26148" xr:uid="{06C89DD1-FD61-4AEE-9730-6F3951500C4F}"/>
    <cellStyle name="Nota 3 5 4 2 3" xfId="13735" xr:uid="{45F0C041-AE79-476A-8DF0-868A4A898DFB}"/>
    <cellStyle name="Nota 3 5 4 2 3 2" xfId="13736" xr:uid="{D1D66492-71A9-45C4-8410-EAFEBFC1A67C}"/>
    <cellStyle name="Nota 3 5 4 2 3 2 2" xfId="38011" xr:uid="{4EF0803F-71ED-44CB-AB51-2248A049A26D}"/>
    <cellStyle name="Nota 3 5 4 2 3 3" xfId="30629" xr:uid="{7F236E69-328D-4F70-9001-1624FD76D524}"/>
    <cellStyle name="Nota 3 5 4 2 4" xfId="13737" xr:uid="{0755DA99-9AB4-4EB6-9930-866F901E3DDC}"/>
    <cellStyle name="Nota 3 5 4 2 4 2" xfId="13738" xr:uid="{C3EAB105-1FA1-4917-BC67-1794D29A9AD4}"/>
    <cellStyle name="Nota 3 5 4 2 4 2 2" xfId="41711" xr:uid="{F6AA121D-F4AE-4857-A9F6-0456C113BF8B}"/>
    <cellStyle name="Nota 3 5 4 2 4 3" xfId="44249" xr:uid="{EA0AAF82-EB52-46BE-AAD1-E2C7752402B5}"/>
    <cellStyle name="Nota 3 5 4 2 5" xfId="13739" xr:uid="{CAD1B4E6-6EB9-404F-B7B9-235DAF22439B}"/>
    <cellStyle name="Nota 3 5 4 2 5 2" xfId="41712" xr:uid="{40BB49EA-5E18-479D-988E-C6DC0720DF2E}"/>
    <cellStyle name="Nota 3 5 4 2 6" xfId="46356" xr:uid="{6C57D37D-B72B-4FC5-ABDE-B27D8E439900}"/>
    <cellStyle name="Nota 3 5 4 3" xfId="13740" xr:uid="{6AB66A20-4EEB-41B6-90A0-8C67EDAC817D}"/>
    <cellStyle name="Nota 3 5 4 3 2" xfId="13741" xr:uid="{14445DD8-D395-4761-8D9B-42D9F217BC4F}"/>
    <cellStyle name="Nota 3 5 4 3 2 2" xfId="13742" xr:uid="{1E18C8E6-FB64-4F59-AA96-6EB51A009DA0}"/>
    <cellStyle name="Nota 3 5 4 3 2 2 2" xfId="30221" xr:uid="{98B12F00-982D-4F29-8822-2D814D42237F}"/>
    <cellStyle name="Nota 3 5 4 3 2 3" xfId="25725" xr:uid="{AD372A21-1A58-484A-AA00-F18521CBDF8B}"/>
    <cellStyle name="Nota 3 5 4 3 3" xfId="13743" xr:uid="{CDA6BC08-6BD1-4CA9-817A-D3A9AD6E078B}"/>
    <cellStyle name="Nota 3 5 4 3 3 2" xfId="13744" xr:uid="{A304A660-B518-44E6-BBC5-342C49FF9A5E}"/>
    <cellStyle name="Nota 3 5 4 3 3 2 2" xfId="41713" xr:uid="{48221D72-1578-486B-BC47-E2DC0200AB4E}"/>
    <cellStyle name="Nota 3 5 4 3 3 3" xfId="35795" xr:uid="{EC782F79-EF5C-4222-95B2-BB89084AFD99}"/>
    <cellStyle name="Nota 3 5 4 3 4" xfId="13745" xr:uid="{6098779F-3F81-4A36-9CF8-59B7234CD779}"/>
    <cellStyle name="Nota 3 5 4 3 4 2" xfId="27103" xr:uid="{ABA5B532-C099-405C-9C8A-05A02A9FC996}"/>
    <cellStyle name="Nota 3 5 4 3 5" xfId="32405" xr:uid="{BCCBF13D-F904-420B-9A89-50C09F4DDF0E}"/>
    <cellStyle name="Nota 3 5 4 4" xfId="13746" xr:uid="{2A9A6A3F-ACFD-422B-BF64-1C719122A251}"/>
    <cellStyle name="Nota 3 5 4 4 2" xfId="13747" xr:uid="{6861ABE2-C7D8-4292-ACE4-03B98873C9A8}"/>
    <cellStyle name="Nota 3 5 4 4 2 2" xfId="48985" xr:uid="{948074AC-C516-4344-84AC-6E180D3C54D5}"/>
    <cellStyle name="Nota 3 5 4 4 3" xfId="35507" xr:uid="{FD43C9FA-4FF3-44FC-8695-2AC085DC21F9}"/>
    <cellStyle name="Nota 3 5 4 5" xfId="13748" xr:uid="{F7CCA0D1-6FD2-4682-B946-14DF4531A46C}"/>
    <cellStyle name="Nota 3 5 4 5 2" xfId="13749" xr:uid="{63DC77CA-40F1-4ADF-ACF7-2D71954CAF9B}"/>
    <cellStyle name="Nota 3 5 4 5 2 2" xfId="41714" xr:uid="{E1566D63-0F3B-47B7-B900-233BBC84C0ED}"/>
    <cellStyle name="Nota 3 5 4 5 3" xfId="37240" xr:uid="{4C2357F4-09CB-45FE-BB11-96FF226AD7E4}"/>
    <cellStyle name="Nota 3 5 4 6" xfId="13750" xr:uid="{9776ACEE-06F7-41E5-A587-A994DF59C90B}"/>
    <cellStyle name="Nota 3 5 4 6 2" xfId="41715" xr:uid="{B775026F-8445-4040-A0CE-81B5D704B0D9}"/>
    <cellStyle name="Nota 3 5 4 7" xfId="43947" xr:uid="{0498F01A-A6FD-4D17-A183-0AB52E1825E8}"/>
    <cellStyle name="Nota 3 5 5" xfId="1235" xr:uid="{5221E87A-9448-468D-9BD4-A17157BEA6CC}"/>
    <cellStyle name="Nota 3 5 5 2" xfId="2234" xr:uid="{EB75192A-2E51-4043-9244-097D0D62086C}"/>
    <cellStyle name="Nota 3 5 5 2 2" xfId="13751" xr:uid="{6712578D-55DA-4894-BA9A-F00FDE265CAD}"/>
    <cellStyle name="Nota 3 5 5 2 2 2" xfId="13752" xr:uid="{FBB0E2FF-575B-40E7-85C7-31D7E078D89B}"/>
    <cellStyle name="Nota 3 5 5 2 2 2 2" xfId="13753" xr:uid="{89814D52-1466-4CC2-B65B-0DCD801A037C}"/>
    <cellStyle name="Nota 3 5 5 2 2 2 2 2" xfId="38966" xr:uid="{4324A09F-3D14-4098-8DAB-2FD9C3AC689C}"/>
    <cellStyle name="Nota 3 5 5 2 2 2 3" xfId="35036" xr:uid="{D9DB03B5-84F4-49E0-B7BF-5499B11CE235}"/>
    <cellStyle name="Nota 3 5 5 2 2 3" xfId="13754" xr:uid="{2EE11C7E-AF50-49AD-B6FF-1F025865171C}"/>
    <cellStyle name="Nota 3 5 5 2 2 3 2" xfId="13755" xr:uid="{AA2F80F7-36B7-481F-81E6-FF6DC4754299}"/>
    <cellStyle name="Nota 3 5 5 2 2 3 2 2" xfId="41716" xr:uid="{CC5589C0-2269-4602-9ACE-CFE19F4F35B1}"/>
    <cellStyle name="Nota 3 5 5 2 2 3 3" xfId="29804" xr:uid="{DB5DC298-833B-4E19-91EF-29658A574A6A}"/>
    <cellStyle name="Nota 3 5 5 2 2 4" xfId="13756" xr:uid="{93C9AF6C-D8C3-41C8-9033-6ABEF9B85AA4}"/>
    <cellStyle name="Nota 3 5 5 2 2 4 2" xfId="41717" xr:uid="{8B4479F5-2D77-4759-AC66-CBEB20AAD5AC}"/>
    <cellStyle name="Nota 3 5 5 2 2 5" xfId="33150" xr:uid="{3FC6A927-1C72-45B4-A089-51731562B2F7}"/>
    <cellStyle name="Nota 3 5 5 2 3" xfId="13757" xr:uid="{1236FFCA-1520-43FF-91B8-7507C77A7ADD}"/>
    <cellStyle name="Nota 3 5 5 2 3 2" xfId="13758" xr:uid="{9CC5B0AA-722E-4315-85EA-8D48107C961E}"/>
    <cellStyle name="Nota 3 5 5 2 3 2 2" xfId="30712" xr:uid="{A4B2B211-2841-4BA7-94A9-A53403A2F8E4}"/>
    <cellStyle name="Nota 3 5 5 2 3 3" xfId="34441" xr:uid="{FAB2AA64-DBE4-4087-A7C8-46F70C2952AB}"/>
    <cellStyle name="Nota 3 5 5 2 4" xfId="13759" xr:uid="{569E24F3-1D46-4288-BE29-FDD19D110609}"/>
    <cellStyle name="Nota 3 5 5 2 4 2" xfId="13760" xr:uid="{BD97E517-09BB-4260-9F54-C451541F1D94}"/>
    <cellStyle name="Nota 3 5 5 2 4 2 2" xfId="31146" xr:uid="{14946931-AECF-480E-8DF8-401EB830DE06}"/>
    <cellStyle name="Nota 3 5 5 2 4 3" xfId="29838" xr:uid="{1DC52EFB-4C2C-4283-8D19-5DB8E82D0DC7}"/>
    <cellStyle name="Nota 3 5 5 2 5" xfId="13761" xr:uid="{DD10135C-1809-4C53-AA33-5E0D79F94595}"/>
    <cellStyle name="Nota 3 5 5 2 5 2" xfId="41718" xr:uid="{37C27D97-3818-4EB5-A1F8-B4429AE014DE}"/>
    <cellStyle name="Nota 3 5 5 2 6" xfId="25234" xr:uid="{13534DC1-EF01-4647-A71D-30CFAD72129D}"/>
    <cellStyle name="Nota 3 5 5 3" xfId="13762" xr:uid="{21F5B8EB-D0B3-4AC4-AFF1-FFD2765A855C}"/>
    <cellStyle name="Nota 3 5 5 3 2" xfId="13763" xr:uid="{D497336D-8316-42DA-BBC1-B6F356853F41}"/>
    <cellStyle name="Nota 3 5 5 3 2 2" xfId="13764" xr:uid="{E4208D8D-B22A-4A7B-97D3-9EA883147C45}"/>
    <cellStyle name="Nota 3 5 5 3 2 2 2" xfId="39005" xr:uid="{9F162DAF-F5EB-4C4A-8C0D-84273981D7A5}"/>
    <cellStyle name="Nota 3 5 5 3 2 3" xfId="30751" xr:uid="{3AE9D34B-D6AB-4E43-AE57-D202EA7AB056}"/>
    <cellStyle name="Nota 3 5 5 3 3" xfId="13765" xr:uid="{D7A839C3-C8F1-43C9-8278-E3A76DE274C4}"/>
    <cellStyle name="Nota 3 5 5 3 3 2" xfId="13766" xr:uid="{4CCFD3F1-B892-4D4E-9F65-6241F37AB7D0}"/>
    <cellStyle name="Nota 3 5 5 3 3 2 2" xfId="41719" xr:uid="{1592FC1C-EB56-4043-A9F5-9873CCB95798}"/>
    <cellStyle name="Nota 3 5 5 3 3 3" xfId="44350" xr:uid="{83E8FACE-0360-4149-BA68-A21A7FEA8F4A}"/>
    <cellStyle name="Nota 3 5 5 3 4" xfId="13767" xr:uid="{BE8B492B-B62F-4192-8E44-CED268F5A950}"/>
    <cellStyle name="Nota 3 5 5 3 4 2" xfId="47000" xr:uid="{16C97ACD-5499-4DE3-ABE0-67FD31ABDB8A}"/>
    <cellStyle name="Nota 3 5 5 3 5" xfId="32597" xr:uid="{938BE31D-1586-4A30-A464-83FC543C4F44}"/>
    <cellStyle name="Nota 3 5 5 4" xfId="13768" xr:uid="{6147CA8F-DDD0-49AE-9FA0-577DCDCF2585}"/>
    <cellStyle name="Nota 3 5 5 4 2" xfId="13769" xr:uid="{66FE49B7-C9C1-4C96-9D1D-63C8CE74B5E4}"/>
    <cellStyle name="Nota 3 5 5 4 2 2" xfId="38371" xr:uid="{C0F09765-3CF6-4D29-A039-DE523E48BEC5}"/>
    <cellStyle name="Nota 3 5 5 4 3" xfId="34323" xr:uid="{FB689249-880D-444C-A7F6-A56E1FE846DA}"/>
    <cellStyle name="Nota 3 5 5 5" xfId="13770" xr:uid="{A0831263-5BC2-4141-810E-3647EAD302D2}"/>
    <cellStyle name="Nota 3 5 5 5 2" xfId="13771" xr:uid="{11B5A11B-48B7-43B3-A4D3-1A20A005DBF0}"/>
    <cellStyle name="Nota 3 5 5 5 2 2" xfId="47875" xr:uid="{4FDEEFCA-8CCF-49DF-AC7E-1533ADDCA39C}"/>
    <cellStyle name="Nota 3 5 5 5 3" xfId="45535" xr:uid="{858F40A3-3491-4EC6-9207-32A28B4915CF}"/>
    <cellStyle name="Nota 3 5 5 6" xfId="13772" xr:uid="{269C4DAB-D98C-4C73-8A0E-10CE07B4F36E}"/>
    <cellStyle name="Nota 3 5 5 6 2" xfId="26569" xr:uid="{E9FAAE7B-AE19-4AB4-8BF2-F412FB45DAE4}"/>
    <cellStyle name="Nota 3 5 5 7" xfId="31700" xr:uid="{8E10A8FA-1BF7-4217-979A-D8F7F6D7FB64}"/>
    <cellStyle name="Nota 3 5 6" xfId="1321" xr:uid="{7ED369B2-2E25-4396-86C4-7A8EBF946446}"/>
    <cellStyle name="Nota 3 5 6 2" xfId="13773" xr:uid="{35E8A350-8E51-445F-8F37-ECE51DFAC21B}"/>
    <cellStyle name="Nota 3 5 6 2 2" xfId="13774" xr:uid="{273240C9-2453-4ECF-8AAA-71E09961D0D4}"/>
    <cellStyle name="Nota 3 5 6 2 2 2" xfId="13775" xr:uid="{2CE6CF91-33CC-498B-BF81-428CE56E0824}"/>
    <cellStyle name="Nota 3 5 6 2 2 2 2" xfId="46694" xr:uid="{EABCBAFB-6728-4896-A7F4-AEBF5571AE62}"/>
    <cellStyle name="Nota 3 5 6 2 2 3" xfId="30322" xr:uid="{6ABCA1A1-F27A-4324-909A-11F859C6EFED}"/>
    <cellStyle name="Nota 3 5 6 2 3" xfId="13776" xr:uid="{8DEA7632-B4B8-451B-A48B-A456DBF294F8}"/>
    <cellStyle name="Nota 3 5 6 2 3 2" xfId="13777" xr:uid="{1C368E94-85EE-44E7-946C-55B6BE5CF9B5}"/>
    <cellStyle name="Nota 3 5 6 2 3 2 2" xfId="41720" xr:uid="{55D7CDFB-334F-4462-8124-69DE305077E1}"/>
    <cellStyle name="Nota 3 5 6 2 3 3" xfId="37340" xr:uid="{E5437DDE-9218-4319-A368-FA840BD88F18}"/>
    <cellStyle name="Nota 3 5 6 2 4" xfId="13778" xr:uid="{F235E1A0-3BDF-46E4-9645-D7E194D04F8D}"/>
    <cellStyle name="Nota 3 5 6 2 4 2" xfId="41721" xr:uid="{FA4B52B5-5E5B-4F62-9F64-074DB21FC346}"/>
    <cellStyle name="Nota 3 5 6 2 5" xfId="25865" xr:uid="{E491D668-B9FF-437D-89BD-BF171241350A}"/>
    <cellStyle name="Nota 3 5 6 3" xfId="13779" xr:uid="{DA7B2414-2AF5-4A1C-9353-44F53039EDC0}"/>
    <cellStyle name="Nota 3 5 6 3 2" xfId="13780" xr:uid="{14EACED2-6C8A-4B8E-95AD-775DBA952E55}"/>
    <cellStyle name="Nota 3 5 6 3 2 2" xfId="38685" xr:uid="{C299DD62-622E-43F3-8283-D2013925C39C}"/>
    <cellStyle name="Nota 3 5 6 3 3" xfId="34687" xr:uid="{5B36C954-2BE6-41F7-AE8B-3C1C55E12CC9}"/>
    <cellStyle name="Nota 3 5 6 4" xfId="13781" xr:uid="{54E7EEAA-2E9A-4511-BD3E-DB665D2155AB}"/>
    <cellStyle name="Nota 3 5 6 4 2" xfId="13782" xr:uid="{BD6A1758-7593-44E0-9CF0-3C8E362790E6}"/>
    <cellStyle name="Nota 3 5 6 4 2 2" xfId="41722" xr:uid="{228A7D02-3BFE-4E35-B865-DDDF5EA3FFF2}"/>
    <cellStyle name="Nota 3 5 6 4 3" xfId="36436" xr:uid="{F0C5CD51-1583-4851-B43E-D5C30ABA1ABD}"/>
    <cellStyle name="Nota 3 5 6 5" xfId="13783" xr:uid="{4EDFECDA-A874-4D81-968A-1D8B4AB149EA}"/>
    <cellStyle name="Nota 3 5 6 5 2" xfId="28093" xr:uid="{05A71AE2-EF1C-4F1F-A83F-E4A179C41F03}"/>
    <cellStyle name="Nota 3 5 6 6" xfId="32020" xr:uid="{EAF11034-7839-40B2-92D3-18900E57CE7E}"/>
    <cellStyle name="Nota 3 5 7" xfId="2874" xr:uid="{2588B517-B40C-4BB1-8147-FFB9C6753E42}"/>
    <cellStyle name="Nota 3 5 7 2" xfId="13784" xr:uid="{DB6F6CC6-5180-4DCE-A888-0369BA37B8EA}"/>
    <cellStyle name="Nota 3 5 7 2 2" xfId="13785" xr:uid="{4408F368-ADAC-4DE4-A167-A9FF6D174945}"/>
    <cellStyle name="Nota 3 5 7 2 2 2" xfId="48776" xr:uid="{934B818C-5186-4497-A79B-6FECF996A27A}"/>
    <cellStyle name="Nota 3 5 7 2 3" xfId="46111" xr:uid="{431E1283-687A-4046-A87C-FB28AC46E180}"/>
    <cellStyle name="Nota 3 5 7 3" xfId="13786" xr:uid="{34EDEBCA-280E-4897-91B1-6A18F5A8B2BF}"/>
    <cellStyle name="Nota 3 5 7 3 2" xfId="13787" xr:uid="{29A387EB-445F-40EA-BAF8-99A99CDF2E35}"/>
    <cellStyle name="Nota 3 5 7 3 2 2" xfId="41723" xr:uid="{5389F311-4887-4EE0-ABED-9AFABB638ECE}"/>
    <cellStyle name="Nota 3 5 7 3 3" xfId="49395" xr:uid="{89D0987C-CE9A-461D-B246-8670573E4303}"/>
    <cellStyle name="Nota 3 5 7 4" xfId="13788" xr:uid="{FAC207EC-97C3-416B-BB2A-CDA862D14E4A}"/>
    <cellStyle name="Nota 3 5 7 4 2" xfId="41724" xr:uid="{AC99F8AC-4469-4AE0-91F5-6FB0CFF3F122}"/>
    <cellStyle name="Nota 3 5 7 5" xfId="31986" xr:uid="{99392459-8DF6-4439-9B10-8F621081C031}"/>
    <cellStyle name="Nota 3 5 8" xfId="13789" xr:uid="{277A7182-298B-4A43-92F3-F943D0356F7A}"/>
    <cellStyle name="Nota 3 5 8 2" xfId="13790" xr:uid="{E3CA3358-126B-4998-B24E-F56504451C3F}"/>
    <cellStyle name="Nota 3 5 8 2 2" xfId="39245" xr:uid="{8AC2BF88-02CF-407F-AD66-0C8CF3E49C53}"/>
    <cellStyle name="Nota 3 5 8 3" xfId="44014" xr:uid="{55B13059-CD0B-4C67-B986-379CFD53E80E}"/>
    <cellStyle name="Nota 3 5 9" xfId="13791" xr:uid="{864A4F44-6360-46AD-9A03-5F3D7DF2EC09}"/>
    <cellStyle name="Nota 3 5 9 2" xfId="13792" xr:uid="{35B83B20-A7D5-4D6F-936B-2A7D9A282C10}"/>
    <cellStyle name="Nota 3 5 9 2 2" xfId="41725" xr:uid="{E9BA7B4F-88F2-431B-A23B-75834FBC302F}"/>
    <cellStyle name="Nota 3 5 9 3" xfId="37091" xr:uid="{FA0B393E-8251-4D01-BF68-77944F456709}"/>
    <cellStyle name="Note 2" xfId="139" xr:uid="{55D70B20-E41E-4DD9-A2B0-0EC8D1F6C2AB}"/>
    <cellStyle name="Note 2 2" xfId="380" xr:uid="{B2362EB2-2FB9-4D06-9C2A-7D8D12DBBB65}"/>
    <cellStyle name="Note 2 2 2" xfId="436" xr:uid="{095AF199-50F6-4835-B1F7-64E22513E1BB}"/>
    <cellStyle name="Note 2 2 3" xfId="413" xr:uid="{2AC3B01C-A11F-4D9A-B4DF-896B3942BB97}"/>
    <cellStyle name="Note 2 3" xfId="389" xr:uid="{D2938665-1CE5-4C46-B095-C2D43872DB50}"/>
    <cellStyle name="Note 2 4" xfId="374" xr:uid="{D54C4E5A-8178-407A-BE40-A0C8EB4C6F7B}"/>
    <cellStyle name="Note 2 5" xfId="430" xr:uid="{968E80E5-8847-415A-B839-071C0899CD5D}"/>
    <cellStyle name="Note 2 5 10" xfId="13793" xr:uid="{071BFD9C-99A2-4D8C-91F9-713627161993}"/>
    <cellStyle name="Note 2 5 10 2" xfId="25545" xr:uid="{C2FD0378-7992-4FA8-BE08-C9FCC2A04D57}"/>
    <cellStyle name="Note 2 5 11" xfId="31424" xr:uid="{5B666C1B-0AD6-4096-AAF2-2D62B48303DB}"/>
    <cellStyle name="Note 2 5 2" xfId="1006" xr:uid="{8E582686-DB2A-4177-88B2-BC1BC934A3BC}"/>
    <cellStyle name="Note 2 5 2 10" xfId="13794" xr:uid="{D00E4C41-F630-4D10-80A6-928487E09B79}"/>
    <cellStyle name="Note 2 5 2 10 2" xfId="41726" xr:uid="{53CFE75E-9E71-4CE6-A72A-B0B88575DCFE}"/>
    <cellStyle name="Note 2 5 2 11" xfId="46192" xr:uid="{EC8B438E-0B88-408A-9ECE-FFA0A8F5B6CA}"/>
    <cellStyle name="Note 2 5 2 2" xfId="1090" xr:uid="{1AF80055-E15A-434B-A468-9560559C653C}"/>
    <cellStyle name="Note 2 5 2 2 10" xfId="13795" xr:uid="{EF94BB1A-4BCA-4F78-AB0D-72CCACD358FD}"/>
    <cellStyle name="Note 2 5 2 2 10 2" xfId="29110" xr:uid="{F753B539-456C-4961-BB88-0341BFF1E97E}"/>
    <cellStyle name="Note 2 5 2 2 11" xfId="45257" xr:uid="{D3D80AA2-9C61-45BF-9B48-F9D961A7AF03}"/>
    <cellStyle name="Note 2 5 2 2 2" xfId="1309" xr:uid="{490BA3E8-3BFA-47D1-BBE1-621D2F274137}"/>
    <cellStyle name="Note 2 5 2 2 2 2" xfId="1587" xr:uid="{99918711-7F92-433A-B175-F6A60A0D2148}"/>
    <cellStyle name="Note 2 5 2 2 2 2 2" xfId="2578" xr:uid="{D0B2597F-6F4C-42A5-A8DF-5A694395683E}"/>
    <cellStyle name="Note 2 5 2 2 2 2 2 2" xfId="13796" xr:uid="{E4F1903A-874C-4FEE-8B79-1A8C9C9A2F24}"/>
    <cellStyle name="Note 2 5 2 2 2 2 2 2 2" xfId="13797" xr:uid="{FD2B9FE7-307E-4530-BE87-F7B9B61AFD25}"/>
    <cellStyle name="Note 2 5 2 2 2 2 2 2 2 2" xfId="13798" xr:uid="{5DDBF159-8947-4ADE-B051-EA4AE7014DBB}"/>
    <cellStyle name="Note 2 5 2 2 2 2 2 2 2 2 2" xfId="37681" xr:uid="{8A915022-7BFC-4175-A333-EAB635443129}"/>
    <cellStyle name="Note 2 5 2 2 2 2 2 2 2 3" xfId="28772" xr:uid="{3756A800-539F-447E-9DBB-5A7C69B2BC23}"/>
    <cellStyle name="Note 2 5 2 2 2 2 2 2 3" xfId="13799" xr:uid="{7FB15EC6-DDAC-4E5B-9A54-2227127ABB16}"/>
    <cellStyle name="Note 2 5 2 2 2 2 2 2 3 2" xfId="13800" xr:uid="{AAFA1222-C26A-454E-BC55-9E7069249B23}"/>
    <cellStyle name="Note 2 5 2 2 2 2 2 2 3 2 2" xfId="41727" xr:uid="{D07B5A3A-456E-44C1-80C8-C30415BFE7C3}"/>
    <cellStyle name="Note 2 5 2 2 2 2 2 2 3 3" xfId="35048" xr:uid="{09535DA0-13E3-4170-B9D5-A8C7B8AAAE6C}"/>
    <cellStyle name="Note 2 5 2 2 2 2 2 2 4" xfId="13801" xr:uid="{A9FC7FCB-9B77-4D8C-8D17-AAFB9B54A464}"/>
    <cellStyle name="Note 2 5 2 2 2 2 2 2 4 2" xfId="41728" xr:uid="{8DCA718D-FFC8-4EF1-8F30-390E0F9B39B5}"/>
    <cellStyle name="Note 2 5 2 2 2 2 2 2 5" xfId="44839" xr:uid="{00B9D01C-43D0-4F30-8B3D-EA7630C37BDB}"/>
    <cellStyle name="Note 2 5 2 2 2 2 2 3" xfId="13802" xr:uid="{F5C64C9A-8C39-48BF-8086-289A42B32549}"/>
    <cellStyle name="Note 2 5 2 2 2 2 2 3 2" xfId="13803" xr:uid="{873237EC-AEAE-4F0C-A094-4A71543BCE1B}"/>
    <cellStyle name="Note 2 5 2 2 2 2 2 3 2 2" xfId="45829" xr:uid="{521002DB-1D3B-4149-B31B-0AB594F3EA33}"/>
    <cellStyle name="Note 2 5 2 2 2 2 2 3 3" xfId="48464" xr:uid="{B1F4A5FF-80B1-464F-829C-7D64F013F105}"/>
    <cellStyle name="Note 2 5 2 2 2 2 2 4" xfId="13804" xr:uid="{C19EFDE8-E953-4027-8471-8158EF5927AA}"/>
    <cellStyle name="Note 2 5 2 2 2 2 2 4 2" xfId="13805" xr:uid="{800134D0-CFBE-453A-9756-4B52623C3A6E}"/>
    <cellStyle name="Note 2 5 2 2 2 2 2 4 2 2" xfId="41729" xr:uid="{545015F3-0B42-4569-B63B-688D3DFA5AE6}"/>
    <cellStyle name="Note 2 5 2 2 2 2 2 4 3" xfId="36028" xr:uid="{D1E22AEA-26E6-4571-80A6-7448E529E810}"/>
    <cellStyle name="Note 2 5 2 2 2 2 2 5" xfId="13806" xr:uid="{8E52ECFB-E9D6-4188-9D72-2D63B5BF3D95}"/>
    <cellStyle name="Note 2 5 2 2 2 2 2 5 2" xfId="41730" xr:uid="{A212BAB9-783B-453D-A7F0-9ACDBB1D1381}"/>
    <cellStyle name="Note 2 5 2 2 2 2 2 6" xfId="32252" xr:uid="{CAAFA1F8-E510-463E-A851-FAB1555729F3}"/>
    <cellStyle name="Note 2 5 2 2 2 2 3" xfId="13807" xr:uid="{7F9DC7ED-A70A-410A-A4FC-F905DD8670DA}"/>
    <cellStyle name="Note 2 5 2 2 2 2 3 2" xfId="13808" xr:uid="{6164A70D-D9B1-4301-93C8-633C6A1FA428}"/>
    <cellStyle name="Note 2 5 2 2 2 2 3 2 2" xfId="13809" xr:uid="{7F991BF0-22BB-4EB0-BFD7-A1E7A64EBA6B}"/>
    <cellStyle name="Note 2 5 2 2 2 2 3 2 2 2" xfId="29044" xr:uid="{CBEE395E-D75A-4EC1-8394-A7790AFE0791}"/>
    <cellStyle name="Note 2 5 2 2 2 2 3 2 3" xfId="34385" xr:uid="{CDCF1E2C-3DE1-47CF-87CD-855E319F1C54}"/>
    <cellStyle name="Note 2 5 2 2 2 2 3 3" xfId="13810" xr:uid="{DABD8CFF-2A5C-4ABB-905D-B7AE7CDE158D}"/>
    <cellStyle name="Note 2 5 2 2 2 2 3 3 2" xfId="13811" xr:uid="{3738AC9D-BDB6-412B-9AD3-B7465DF1C891}"/>
    <cellStyle name="Note 2 5 2 2 2 2 3 3 2 2" xfId="41731" xr:uid="{ED659B30-60D4-48BB-BFE3-F131D6203606}"/>
    <cellStyle name="Note 2 5 2 2 2 2 3 3 3" xfId="31164" xr:uid="{B68EE157-D400-474F-A745-58544CDF9655}"/>
    <cellStyle name="Note 2 5 2 2 2 2 3 4" xfId="13812" xr:uid="{23072747-EE67-4C26-A5E5-57C8082D9BBC}"/>
    <cellStyle name="Note 2 5 2 2 2 2 3 4 2" xfId="41732" xr:uid="{A3447ED8-340C-43C3-B75F-FD506D023326}"/>
    <cellStyle name="Note 2 5 2 2 2 2 3 5" xfId="31072" xr:uid="{B49DF6FA-3CF1-4F98-932F-B90F3A9AB90B}"/>
    <cellStyle name="Note 2 5 2 2 2 2 4" xfId="13813" xr:uid="{DE8D654C-0167-4C3D-92B8-E941B65F9C3A}"/>
    <cellStyle name="Note 2 5 2 2 2 2 4 2" xfId="13814" xr:uid="{35DDC30C-2C67-4CDF-9817-AA0FCF226B0A}"/>
    <cellStyle name="Note 2 5 2 2 2 2 4 2 2" xfId="48509" xr:uid="{3E9A1D49-A90B-44E0-A16C-6C34EFC71B7B}"/>
    <cellStyle name="Note 2 5 2 2 2 2 4 3" xfId="35011" xr:uid="{FE0EF7FA-C14B-446C-ACD8-D87FD3A16331}"/>
    <cellStyle name="Note 2 5 2 2 2 2 5" xfId="13815" xr:uid="{5CB23279-CB9C-43A2-8393-E7F76B2E8FFF}"/>
    <cellStyle name="Note 2 5 2 2 2 2 5 2" xfId="13816" xr:uid="{65D91D0E-76D2-408B-9D5A-BC355EE24115}"/>
    <cellStyle name="Note 2 5 2 2 2 2 5 2 2" xfId="41733" xr:uid="{6A3D7D47-78D9-4023-9A88-F789EB9325CB}"/>
    <cellStyle name="Note 2 5 2 2 2 2 5 3" xfId="29931" xr:uid="{91B5E442-2CA3-4E9F-A3A4-5B4E9ADA84AF}"/>
    <cellStyle name="Note 2 5 2 2 2 2 6" xfId="13817" xr:uid="{7BBEE9BD-3E6D-4A21-ADF4-87745A94A93F}"/>
    <cellStyle name="Note 2 5 2 2 2 2 6 2" xfId="41734" xr:uid="{CD935782-3DEE-4EFE-A991-5AFC46AE7BE3}"/>
    <cellStyle name="Note 2 5 2 2 2 2 7" xfId="31810" xr:uid="{C3A7C456-B60A-470E-A81E-19487F3D8494}"/>
    <cellStyle name="Note 2 5 2 2 2 3" xfId="1849" xr:uid="{8F99F3EC-44AE-4433-ADA8-74307E7AE32B}"/>
    <cellStyle name="Note 2 5 2 2 2 3 2" xfId="2834" xr:uid="{7A0784E3-8175-4B32-AE28-0A4135D656E0}"/>
    <cellStyle name="Note 2 5 2 2 2 3 2 2" xfId="13818" xr:uid="{79BE4A27-4AE5-4643-AF2F-1F2A36901858}"/>
    <cellStyle name="Note 2 5 2 2 2 3 2 2 2" xfId="13819" xr:uid="{DC5DB455-B674-45AD-A91B-40BD3BC05BB3}"/>
    <cellStyle name="Note 2 5 2 2 2 3 2 2 2 2" xfId="13820" xr:uid="{4D5D75D3-9894-490E-9635-8D93D9EEA94F}"/>
    <cellStyle name="Note 2 5 2 2 2 3 2 2 2 2 2" xfId="37616" xr:uid="{D1193DAE-9C6C-465D-A472-6D4C90C67CCC}"/>
    <cellStyle name="Note 2 5 2 2 2 3 2 2 2 3" xfId="45470" xr:uid="{F3F2471B-33F4-4C39-A825-E1FF7AD32C3B}"/>
    <cellStyle name="Note 2 5 2 2 2 3 2 2 3" xfId="13821" xr:uid="{B6D30654-5960-4919-8F9C-C9AE21C7B648}"/>
    <cellStyle name="Note 2 5 2 2 2 3 2 2 3 2" xfId="13822" xr:uid="{0DAA8389-D443-4CE2-A2D2-0DA4D0B47DCA}"/>
    <cellStyle name="Note 2 5 2 2 2 3 2 2 3 2 2" xfId="29997" xr:uid="{CBA2620A-18DD-49D3-A0AB-F99D3AF1808C}"/>
    <cellStyle name="Note 2 5 2 2 2 3 2 2 3 3" xfId="46838" xr:uid="{59E75187-E17E-4A0F-9E1A-9BA642CD19F4}"/>
    <cellStyle name="Note 2 5 2 2 2 3 2 2 4" xfId="13823" xr:uid="{CAB71CBC-5874-4D3A-A218-960A0C9A791A}"/>
    <cellStyle name="Note 2 5 2 2 2 3 2 2 4 2" xfId="25754" xr:uid="{8C818038-47C0-4435-96AA-D074F78917AB}"/>
    <cellStyle name="Note 2 5 2 2 2 3 2 2 5" xfId="33342" xr:uid="{F260A964-3E83-460E-87AF-66A283DC6322}"/>
    <cellStyle name="Note 2 5 2 2 2 3 2 3" xfId="13824" xr:uid="{41FE8B95-0C8E-4599-85D5-5FFBFEDAF504}"/>
    <cellStyle name="Note 2 5 2 2 2 3 2 3 2" xfId="13825" xr:uid="{987F82ED-C806-4368-B7A7-025A60D7797A}"/>
    <cellStyle name="Note 2 5 2 2 2 3 2 3 2 2" xfId="37887" xr:uid="{79F18286-D8AE-4CBB-BAE5-53877E2D0A7F}"/>
    <cellStyle name="Note 2 5 2 2 2 3 2 3 3" xfId="26626" xr:uid="{7E595ABF-568D-44B6-9060-EE4468C4A14A}"/>
    <cellStyle name="Note 2 5 2 2 2 3 2 4" xfId="13826" xr:uid="{231265F3-F4A5-419E-874E-27EB2AB79B35}"/>
    <cellStyle name="Note 2 5 2 2 2 3 2 4 2" xfId="13827" xr:uid="{9B5CEB2F-B5CE-446A-AF20-A1FA67B1801A}"/>
    <cellStyle name="Note 2 5 2 2 2 3 2 4 2 2" xfId="31198" xr:uid="{D8F46A20-5F58-4EA8-9A05-9B10D9F53840}"/>
    <cellStyle name="Note 2 5 2 2 2 3 2 4 3" xfId="47081" xr:uid="{45DD4923-2833-49FF-8B31-3966C258C9F8}"/>
    <cellStyle name="Note 2 5 2 2 2 3 2 5" xfId="13828" xr:uid="{EA2D7B25-5510-4BCF-ACBD-4857EC69072B}"/>
    <cellStyle name="Note 2 5 2 2 2 3 2 5 2" xfId="41735" xr:uid="{EAE8F8A8-8351-4C8C-92C9-2793078B1DE6}"/>
    <cellStyle name="Note 2 5 2 2 2 3 2 6" xfId="32398" xr:uid="{44434EB2-49BD-4CAD-B58A-7C3367430E6C}"/>
    <cellStyle name="Note 2 5 2 2 2 3 3" xfId="13829" xr:uid="{ECAD3B8F-CFCC-4AB2-8F56-DB1CAD5155D5}"/>
    <cellStyle name="Note 2 5 2 2 2 3 3 2" xfId="13830" xr:uid="{1A0CE4C5-63CF-49F5-A7AC-958ABD384E32}"/>
    <cellStyle name="Note 2 5 2 2 2 3 3 2 2" xfId="13831" xr:uid="{94DC232C-E54D-4240-9202-247C8164A877}"/>
    <cellStyle name="Note 2 5 2 2 2 3 3 2 2 2" xfId="37567" xr:uid="{85C21B28-797C-46BC-A429-E5D4FB593B00}"/>
    <cellStyle name="Note 2 5 2 2 2 3 3 2 3" xfId="45033" xr:uid="{C3789DC0-9FB0-4155-B9C5-4BB3FDCA8C93}"/>
    <cellStyle name="Note 2 5 2 2 2 3 3 3" xfId="13832" xr:uid="{7B1F3248-F5D8-45BE-AA26-F131D16E1F0F}"/>
    <cellStyle name="Note 2 5 2 2 2 3 3 3 2" xfId="13833" xr:uid="{410543E4-E0E4-4713-A64C-60B567AB97B0}"/>
    <cellStyle name="Note 2 5 2 2 2 3 3 3 2 2" xfId="26056" xr:uid="{E7F7EDF7-8D48-4D0F-B8A8-98F8DCCD948D}"/>
    <cellStyle name="Note 2 5 2 2 2 3 3 3 3" xfId="33646" xr:uid="{7A909764-8AF9-477F-A17C-C999F5BA0914}"/>
    <cellStyle name="Note 2 5 2 2 2 3 3 4" xfId="13834" xr:uid="{EFA38316-390C-4C06-967A-74DD21044F91}"/>
    <cellStyle name="Note 2 5 2 2 2 3 3 4 2" xfId="26492" xr:uid="{DADBB2C2-7FAF-4506-806C-9A1047A7D499}"/>
    <cellStyle name="Note 2 5 2 2 2 3 3 5" xfId="32929" xr:uid="{77F66992-8912-40C4-BC28-136AD4222201}"/>
    <cellStyle name="Note 2 5 2 2 2 3 4" xfId="13835" xr:uid="{D05F5BB3-25F0-4C65-8B4E-4ADBBA66C565}"/>
    <cellStyle name="Note 2 5 2 2 2 3 4 2" xfId="13836" xr:uid="{D9766CE5-DE0A-467C-88D5-EE5508461674}"/>
    <cellStyle name="Note 2 5 2 2 2 3 4 2 2" xfId="29651" xr:uid="{58E02B6D-9CE6-469E-BEE9-BF5A923B6A45}"/>
    <cellStyle name="Note 2 5 2 2 2 3 4 3" xfId="35727" xr:uid="{F80CC091-345E-488B-815F-A23324058574}"/>
    <cellStyle name="Note 2 5 2 2 2 3 5" xfId="13837" xr:uid="{FAC65401-0FEF-48A0-B37C-9CFAE46081BC}"/>
    <cellStyle name="Note 2 5 2 2 2 3 5 2" xfId="13838" xr:uid="{A654CD77-E76B-4FF0-83C5-9AD9A0CF1639}"/>
    <cellStyle name="Note 2 5 2 2 2 3 5 2 2" xfId="26748" xr:uid="{698FAC38-DA2C-4F27-9F81-61DF2F745C26}"/>
    <cellStyle name="Note 2 5 2 2 2 3 5 3" xfId="37526" xr:uid="{5B184E94-AE92-43D3-8543-C396A29484E5}"/>
    <cellStyle name="Note 2 5 2 2 2 3 6" xfId="13839" xr:uid="{2AEB8703-B96C-4632-9673-A093B3BA91D8}"/>
    <cellStyle name="Note 2 5 2 2 2 3 6 2" xfId="27700" xr:uid="{EF0592CC-8F72-4EBA-AF7E-E6D28A89E1EA}"/>
    <cellStyle name="Note 2 5 2 2 2 3 7" xfId="31957" xr:uid="{B713BA45-45EA-4C29-857B-07564C5798EA}"/>
    <cellStyle name="Note 2 5 2 2 2 4" xfId="2307" xr:uid="{20EC5B0C-57B5-422D-8D1B-64D2E1101C7F}"/>
    <cellStyle name="Note 2 5 2 2 2 4 2" xfId="13840" xr:uid="{729D60F8-B58B-4E57-91C2-D97A34BF0248}"/>
    <cellStyle name="Note 2 5 2 2 2 4 2 2" xfId="13841" xr:uid="{EBA93BFD-1DED-4DD7-A7F1-8AD2D476D07D}"/>
    <cellStyle name="Note 2 5 2 2 2 4 2 2 2" xfId="13842" xr:uid="{52D2384B-FA3E-4D18-A595-165781E3DA98}"/>
    <cellStyle name="Note 2 5 2 2 2 4 2 2 2 2" xfId="39576" xr:uid="{5245D647-FA72-4B48-B61A-4575D850AFE1}"/>
    <cellStyle name="Note 2 5 2 2 2 4 2 2 3" xfId="35717" xr:uid="{BE7E61DF-09B9-456F-AB60-E4B21A8237DF}"/>
    <cellStyle name="Note 2 5 2 2 2 4 2 3" xfId="13843" xr:uid="{0C216508-D383-4948-A3C6-A0345E07D8EA}"/>
    <cellStyle name="Note 2 5 2 2 2 4 2 3 2" xfId="13844" xr:uid="{890BC979-8EDC-45E8-B74E-B580A0CF99F9}"/>
    <cellStyle name="Note 2 5 2 2 2 4 2 3 2 2" xfId="48637" xr:uid="{9C3FA372-A5CA-4274-8AE1-9F7EDFD89A44}"/>
    <cellStyle name="Note 2 5 2 2 2 4 2 3 3" xfId="37514" xr:uid="{E6D8EADD-3FFD-46C1-8D8A-5665B9968B54}"/>
    <cellStyle name="Note 2 5 2 2 2 4 2 4" xfId="13845" xr:uid="{C93F4840-02D5-4970-9CCE-AAE0B1E3A8EA}"/>
    <cellStyle name="Note 2 5 2 2 2 4 2 4 2" xfId="44154" xr:uid="{A74F5A13-1981-462B-919D-ECA1AB3EBF51}"/>
    <cellStyle name="Note 2 5 2 2 2 4 2 5" xfId="26510" xr:uid="{E96FCD6C-B8B5-4440-B842-387841536D23}"/>
    <cellStyle name="Note 2 5 2 2 2 4 3" xfId="13846" xr:uid="{CD4A5470-700C-4FFF-A2EB-DBBF1886590A}"/>
    <cellStyle name="Note 2 5 2 2 2 4 3 2" xfId="13847" xr:uid="{278F017C-3ADA-4FF1-8212-8B3D5D4F9F41}"/>
    <cellStyle name="Note 2 5 2 2 2 4 3 2 2" xfId="44191" xr:uid="{C04CA15C-75C6-4DAA-83B0-1132123BE842}"/>
    <cellStyle name="Note 2 5 2 2 2 4 3 3" xfId="34327" xr:uid="{18727648-B80B-4B5B-BF44-739CE8F8A304}"/>
    <cellStyle name="Note 2 5 2 2 2 4 4" xfId="13848" xr:uid="{70BB6F28-22BC-4E37-BA59-B6989770EF51}"/>
    <cellStyle name="Note 2 5 2 2 2 4 4 2" xfId="13849" xr:uid="{A59BA567-24BD-4B44-86B6-4843459DD7BD}"/>
    <cellStyle name="Note 2 5 2 2 2 4 4 2 2" xfId="28630" xr:uid="{27F98E89-3844-4986-9B89-EB5FC93AAC05}"/>
    <cellStyle name="Note 2 5 2 2 2 4 4 3" xfId="36127" xr:uid="{893D5DDC-AAD7-480D-A285-0163BBBA4868}"/>
    <cellStyle name="Note 2 5 2 2 2 4 5" xfId="13850" xr:uid="{0B4567B0-1A44-4E2C-98B4-BF47AD6D97A5}"/>
    <cellStyle name="Note 2 5 2 2 2 4 5 2" xfId="44582" xr:uid="{CEF596DD-75F1-4B80-9AA5-6EBA2ACB5DAD}"/>
    <cellStyle name="Note 2 5 2 2 2 4 6" xfId="25897" xr:uid="{EDD6589C-9F2F-49BF-BEA0-01C571D8A260}"/>
    <cellStyle name="Note 2 5 2 2 2 5" xfId="13851" xr:uid="{B4598878-E3DF-4E4E-B1D0-F352BE01E92A}"/>
    <cellStyle name="Note 2 5 2 2 2 5 2" xfId="13852" xr:uid="{E495E0CC-8E42-4711-B274-92C8949BA3D9}"/>
    <cellStyle name="Note 2 5 2 2 2 5 2 2" xfId="13853" xr:uid="{B388AE13-529B-436E-A358-56AD8A49DA7D}"/>
    <cellStyle name="Note 2 5 2 2 2 5 2 2 2" xfId="26688" xr:uid="{9997DF00-1CC5-46C0-BA5F-A02D31543A46}"/>
    <cellStyle name="Note 2 5 2 2 2 5 2 3" xfId="46046" xr:uid="{A0F4336E-ACA7-4468-ADBD-4E8FC7FE481C}"/>
    <cellStyle name="Note 2 5 2 2 2 5 3" xfId="13854" xr:uid="{C3EBD353-E4D4-430E-A720-F2F7363C4828}"/>
    <cellStyle name="Note 2 5 2 2 2 5 3 2" xfId="13855" xr:uid="{10E72EDB-02B6-46BC-8D9E-11F3504A607F}"/>
    <cellStyle name="Note 2 5 2 2 2 5 3 2 2" xfId="41736" xr:uid="{EA22B044-700A-44DE-A31F-6F0C5942C672}"/>
    <cellStyle name="Note 2 5 2 2 2 5 3 3" xfId="26697" xr:uid="{AE31079F-DFEB-4981-BBEF-9F8926138873}"/>
    <cellStyle name="Note 2 5 2 2 2 5 4" xfId="13856" xr:uid="{24C175C6-EE3C-46CF-A99E-66103D4FAB00}"/>
    <cellStyle name="Note 2 5 2 2 2 5 4 2" xfId="41737" xr:uid="{4FBBA93E-83F3-4ED3-8419-D6A38CDBD055}"/>
    <cellStyle name="Note 2 5 2 2 2 5 5" xfId="28416" xr:uid="{9E93867D-DCBE-409C-93D4-53153976EDD1}"/>
    <cellStyle name="Note 2 5 2 2 2 6" xfId="13857" xr:uid="{BDD8CDFC-A397-49AB-8499-2CB60F736364}"/>
    <cellStyle name="Note 2 5 2 2 2 6 2" xfId="13858" xr:uid="{79CD4EB0-B670-4FD8-9256-97F7C7303999}"/>
    <cellStyle name="Note 2 5 2 2 2 6 2 2" xfId="39493" xr:uid="{6FE50A07-78F9-4834-9F8C-C0324DB73936}"/>
    <cellStyle name="Note 2 5 2 2 2 6 3" xfId="25248" xr:uid="{BE27D4F2-6820-4CED-A3F8-C09E58856484}"/>
    <cellStyle name="Note 2 5 2 2 2 7" xfId="13859" xr:uid="{EEE6D190-5993-4D46-8E63-6908B32A3BC5}"/>
    <cellStyle name="Note 2 5 2 2 2 7 2" xfId="13860" xr:uid="{31DCA42C-50F4-4893-A644-7035CAA1E358}"/>
    <cellStyle name="Note 2 5 2 2 2 7 2 2" xfId="47424" xr:uid="{7C401652-DD85-4765-AB33-0EB257A0270B}"/>
    <cellStyle name="Note 2 5 2 2 2 7 3" xfId="49333" xr:uid="{E035AB52-362F-4604-8A15-EA2EB8CAD325}"/>
    <cellStyle name="Note 2 5 2 2 2 8" xfId="13861" xr:uid="{9552E646-BC5A-4783-AC92-5B11C5D8CC03}"/>
    <cellStyle name="Note 2 5 2 2 2 8 2" xfId="41738" xr:uid="{04CEA048-C44E-417C-A9C8-32337A3E7513}"/>
    <cellStyle name="Note 2 5 2 2 2 9" xfId="31642" xr:uid="{4B5772A8-60C8-48BE-A4A9-0F28AB6357CA}"/>
    <cellStyle name="Note 2 5 2 2 3" xfId="1499" xr:uid="{BA376133-F774-4469-A75D-712253CF76D9}"/>
    <cellStyle name="Note 2 5 2 2 3 2" xfId="1761" xr:uid="{33E6FAAC-96EF-4448-B454-0DAE8F0BEB32}"/>
    <cellStyle name="Note 2 5 2 2 3 2 2" xfId="2746" xr:uid="{28FDBF20-0E2A-40CE-8B3C-2D3F6791E127}"/>
    <cellStyle name="Note 2 5 2 2 3 2 2 2" xfId="13862" xr:uid="{A6A39029-87D2-4EFA-ACCE-732F1A79E839}"/>
    <cellStyle name="Note 2 5 2 2 3 2 2 2 2" xfId="13863" xr:uid="{442BE030-B0EB-4095-BB1D-D38D8D07F89A}"/>
    <cellStyle name="Note 2 5 2 2 3 2 2 2 2 2" xfId="13864" xr:uid="{F2036C05-33EE-476E-A6AB-1B8FB055F52D}"/>
    <cellStyle name="Note 2 5 2 2 3 2 2 2 2 2 2" xfId="29601" xr:uid="{3F5905C3-F535-4A50-A830-6F104DE5931F}"/>
    <cellStyle name="Note 2 5 2 2 3 2 2 2 2 3" xfId="33782" xr:uid="{01223BD4-ABA1-4C64-8C65-FA1DC556FE37}"/>
    <cellStyle name="Note 2 5 2 2 3 2 2 2 3" xfId="13865" xr:uid="{377F9167-6FD2-40C2-A1AE-9ABA24D06200}"/>
    <cellStyle name="Note 2 5 2 2 3 2 2 2 3 2" xfId="13866" xr:uid="{740FBD9D-D80F-4458-B32F-C7DCD2864BDE}"/>
    <cellStyle name="Note 2 5 2 2 3 2 2 2 3 2 2" xfId="41739" xr:uid="{952CC044-48E4-45B5-866A-92EDA76CFD72}"/>
    <cellStyle name="Note 2 5 2 2 3 2 2 2 3 3" xfId="46871" xr:uid="{527954FB-794D-43B4-BF03-DF147EFB316D}"/>
    <cellStyle name="Note 2 5 2 2 3 2 2 2 4" xfId="13867" xr:uid="{009D6F3C-B9A0-4656-848C-D2EF9CD006CA}"/>
    <cellStyle name="Note 2 5 2 2 3 2 2 2 4 2" xfId="41740" xr:uid="{C10C0A3B-745A-4E92-AD1F-F43B2FD92BB2}"/>
    <cellStyle name="Note 2 5 2 2 3 2 2 2 5" xfId="46640" xr:uid="{7ADF1295-850F-4458-80A0-4521F17F805E}"/>
    <cellStyle name="Note 2 5 2 2 3 2 2 3" xfId="13868" xr:uid="{078D27D2-11AE-4024-BC68-B2A90EA4F1DB}"/>
    <cellStyle name="Note 2 5 2 2 3 2 2 3 2" xfId="13869" xr:uid="{908FEEF9-96FD-4696-86DB-D4A65AC41117}"/>
    <cellStyle name="Note 2 5 2 2 3 2 2 3 2 2" xfId="43667" xr:uid="{BAC4E5D6-DBB1-4AF0-A874-B5B878CE9CB7}"/>
    <cellStyle name="Note 2 5 2 2 3 2 2 3 3" xfId="48494" xr:uid="{1295788C-B4DE-4C0C-8D2B-472810083F1A}"/>
    <cellStyle name="Note 2 5 2 2 3 2 2 4" xfId="13870" xr:uid="{0339CAD4-5638-482E-B144-034F4EDDC977}"/>
    <cellStyle name="Note 2 5 2 2 3 2 2 4 2" xfId="13871" xr:uid="{6917AE21-36DE-491E-A265-583608050D47}"/>
    <cellStyle name="Note 2 5 2 2 3 2 2 4 2 2" xfId="41741" xr:uid="{84D6FBB3-5B4F-420D-A650-507D2182EF77}"/>
    <cellStyle name="Note 2 5 2 2 3 2 2 4 3" xfId="25770" xr:uid="{494CF6FB-4223-4F40-B8B4-7D94A8AE6E92}"/>
    <cellStyle name="Note 2 5 2 2 3 2 2 5" xfId="13872" xr:uid="{79428D21-C43F-4DD6-A178-97EA91E66992}"/>
    <cellStyle name="Note 2 5 2 2 3 2 2 5 2" xfId="45177" xr:uid="{CA4E186A-F2A4-4ED3-B590-6AB7A0C7B8E9}"/>
    <cellStyle name="Note 2 5 2 2 3 2 2 6" xfId="43862" xr:uid="{48076D26-628B-4E9C-9512-49B3E236420E}"/>
    <cellStyle name="Note 2 5 2 2 3 2 3" xfId="13873" xr:uid="{539634D6-FDD5-45B2-8699-45241619F382}"/>
    <cellStyle name="Note 2 5 2 2 3 2 3 2" xfId="13874" xr:uid="{1D41F8EC-2806-49C8-94E5-7BB4277B743A}"/>
    <cellStyle name="Note 2 5 2 2 3 2 3 2 2" xfId="13875" xr:uid="{CF82AE0F-6504-404C-8886-0F1037167971}"/>
    <cellStyle name="Note 2 5 2 2 3 2 3 2 2 2" xfId="47412" xr:uid="{FBF05DDC-A8C1-4E7F-B741-BCAADDAAFD23}"/>
    <cellStyle name="Note 2 5 2 2 3 2 3 2 3" xfId="35215" xr:uid="{59010BDE-0F44-47F0-BFD8-BB1FDFC35079}"/>
    <cellStyle name="Note 2 5 2 2 3 2 3 3" xfId="13876" xr:uid="{0326E5C1-9B91-4AEC-8C75-CA8805A8A574}"/>
    <cellStyle name="Note 2 5 2 2 3 2 3 3 2" xfId="13877" xr:uid="{FFA64BFA-BE49-4B1D-80D6-270B5FA03AE5}"/>
    <cellStyle name="Note 2 5 2 2 3 2 3 3 2 2" xfId="27439" xr:uid="{DA10785B-4816-4EE7-BE1A-3940EFDDCB6D}"/>
    <cellStyle name="Note 2 5 2 2 3 2 3 3 3" xfId="36864" xr:uid="{A055751F-A646-4BF8-AA58-DF2D0FF477FA}"/>
    <cellStyle name="Note 2 5 2 2 3 2 3 4" xfId="13878" xr:uid="{CD16BE7E-F918-4FDC-80C1-939B884F4B1C}"/>
    <cellStyle name="Note 2 5 2 2 3 2 3 4 2" xfId="46014" xr:uid="{230990BA-B442-4F15-AD3D-7C0436987CEC}"/>
    <cellStyle name="Note 2 5 2 2 3 2 3 5" xfId="44388" xr:uid="{19165BF9-A2BD-403C-BDD6-1FA4DB7C1B95}"/>
    <cellStyle name="Note 2 5 2 2 3 2 4" xfId="13879" xr:uid="{FDC6BFBB-D8F7-46AE-A7FE-521B1C15D065}"/>
    <cellStyle name="Note 2 5 2 2 3 2 4 2" xfId="13880" xr:uid="{7C0CF493-B306-416C-99A1-80952B972A6B}"/>
    <cellStyle name="Note 2 5 2 2 3 2 4 2 2" xfId="44872" xr:uid="{4410A872-5535-4199-9EBA-FAFEFC417618}"/>
    <cellStyle name="Note 2 5 2 2 3 2 4 3" xfId="25797" xr:uid="{5DAD9283-A8D1-407F-B516-2775338981C8}"/>
    <cellStyle name="Note 2 5 2 2 3 2 5" xfId="13881" xr:uid="{A9D5BC4B-8AC0-4859-857A-C07F185BDD3F}"/>
    <cellStyle name="Note 2 5 2 2 3 2 5 2" xfId="13882" xr:uid="{8AD370F5-0D44-4851-BF4C-5CA43112BDF2}"/>
    <cellStyle name="Note 2 5 2 2 3 2 5 2 2" xfId="46395" xr:uid="{33B3C183-9550-4F5C-8998-BF2EFDE65BBB}"/>
    <cellStyle name="Note 2 5 2 2 3 2 5 3" xfId="29014" xr:uid="{87CBDE62-61E5-48F8-9150-8005365A0289}"/>
    <cellStyle name="Note 2 5 2 2 3 2 6" xfId="13883" xr:uid="{FE7CED17-5D78-44D8-BD56-6472747D9EC2}"/>
    <cellStyle name="Note 2 5 2 2 3 2 6 2" xfId="41742" xr:uid="{FAD1CE4E-8891-477B-85B9-DEFC8C6326B2}"/>
    <cellStyle name="Note 2 5 2 2 3 2 7" xfId="31911" xr:uid="{A8FBF927-4C22-4A2D-85EB-0E59080008B2}"/>
    <cellStyle name="Note 2 5 2 2 3 3" xfId="2490" xr:uid="{95FDB4E4-5E46-422C-9251-33922DE11B24}"/>
    <cellStyle name="Note 2 5 2 2 3 3 2" xfId="13884" xr:uid="{07D26EA4-34D8-4BDE-921F-7BF5CE03CA44}"/>
    <cellStyle name="Note 2 5 2 2 3 3 2 2" xfId="13885" xr:uid="{28BE3B40-A7F2-4116-8290-737AE710249B}"/>
    <cellStyle name="Note 2 5 2 2 3 3 2 2 2" xfId="13886" xr:uid="{BD51B89F-4983-4F8B-98C7-A762A8FC1D7A}"/>
    <cellStyle name="Note 2 5 2 2 3 3 2 2 2 2" xfId="38581" xr:uid="{209F10C8-898C-4B93-A41C-5119E5305A55}"/>
    <cellStyle name="Note 2 5 2 2 3 3 2 2 3" xfId="46304" xr:uid="{F33E7449-A3D8-4D13-A26C-42BFDB7C57B6}"/>
    <cellStyle name="Note 2 5 2 2 3 3 2 3" xfId="13887" xr:uid="{F0C4A778-F5E7-40E2-A057-8BB528D251B0}"/>
    <cellStyle name="Note 2 5 2 2 3 3 2 3 2" xfId="13888" xr:uid="{C665F8B2-378B-4185-8B02-81CCC2CCD7C5}"/>
    <cellStyle name="Note 2 5 2 2 3 3 2 3 2 2" xfId="41743" xr:uid="{EC2C5B7A-310A-40AB-B94B-154315356F08}"/>
    <cellStyle name="Note 2 5 2 2 3 3 2 3 3" xfId="36337" xr:uid="{DF936987-F9B8-408B-9013-799377D7C157}"/>
    <cellStyle name="Note 2 5 2 2 3 3 2 4" xfId="13889" xr:uid="{A3D4D52D-549B-49A1-88BB-5868DCF7AB76}"/>
    <cellStyle name="Note 2 5 2 2 3 3 2 4 2" xfId="28512" xr:uid="{6748BF34-0BB2-48A0-952D-05548A235A62}"/>
    <cellStyle name="Note 2 5 2 2 3 3 2 5" xfId="33303" xr:uid="{D3073A3A-7937-4EE0-8DD1-0AA0AF4D9A1B}"/>
    <cellStyle name="Note 2 5 2 2 3 3 3" xfId="13890" xr:uid="{3B17CEA6-217D-459D-93D5-5B82130CB102}"/>
    <cellStyle name="Note 2 5 2 2 3 3 3 2" xfId="13891" xr:uid="{76D5C1E0-D839-480E-AD30-210A1275155F}"/>
    <cellStyle name="Note 2 5 2 2 3 3 3 2 2" xfId="46623" xr:uid="{AC681F7E-1E57-484F-A59F-10B005C9BD6F}"/>
    <cellStyle name="Note 2 5 2 2 3 3 3 3" xfId="35158" xr:uid="{CC4F2586-69D6-4A01-B232-CB40745088AB}"/>
    <cellStyle name="Note 2 5 2 2 3 3 4" xfId="13892" xr:uid="{7C7DEF7B-D32F-4153-8E0A-AAE831CCAE42}"/>
    <cellStyle name="Note 2 5 2 2 3 3 4 2" xfId="13893" xr:uid="{A4F7127E-40AC-49F9-999F-E021C51E9032}"/>
    <cellStyle name="Note 2 5 2 2 3 3 4 2 2" xfId="48379" xr:uid="{CEF41B38-0648-4A2B-820C-2D93B6718127}"/>
    <cellStyle name="Note 2 5 2 2 3 3 4 3" xfId="43738" xr:uid="{73657936-DAA2-4E26-BC1C-B21EC6DCCFAE}"/>
    <cellStyle name="Note 2 5 2 2 3 3 5" xfId="13894" xr:uid="{264F3952-FC8A-499D-B891-74462B10C2B7}"/>
    <cellStyle name="Note 2 5 2 2 3 3 5 2" xfId="29579" xr:uid="{18EF0F45-3E83-416A-9A5D-0555E4B3AF89}"/>
    <cellStyle name="Note 2 5 2 2 3 3 6" xfId="48455" xr:uid="{454122DD-D1B1-4530-BD0D-45FC6FEB5BBB}"/>
    <cellStyle name="Note 2 5 2 2 3 4" xfId="13895" xr:uid="{2E2E268B-8BD6-4975-A9FE-4F274359F889}"/>
    <cellStyle name="Note 2 5 2 2 3 4 2" xfId="13896" xr:uid="{2CBE2CE7-425A-4EC9-B72F-810B8724B227}"/>
    <cellStyle name="Note 2 5 2 2 3 4 2 2" xfId="13897" xr:uid="{81402971-0209-46AA-9BD0-E419FAA87FE9}"/>
    <cellStyle name="Note 2 5 2 2 3 4 2 2 2" xfId="48472" xr:uid="{6C5505B2-4564-4AAB-8017-D8CCEEDB0800}"/>
    <cellStyle name="Note 2 5 2 2 3 4 2 3" xfId="34453" xr:uid="{CA148DF3-1B54-4894-BFF8-82F2A6A629C0}"/>
    <cellStyle name="Note 2 5 2 2 3 4 3" xfId="13898" xr:uid="{E7482184-61CB-4510-A536-B28F3957078E}"/>
    <cellStyle name="Note 2 5 2 2 3 4 3 2" xfId="13899" xr:uid="{57A4F390-146B-4595-82E9-A9E3BC083030}"/>
    <cellStyle name="Note 2 5 2 2 3 4 3 2 2" xfId="41744" xr:uid="{0207AEE4-FC61-4447-A46C-F3732D5F7DC5}"/>
    <cellStyle name="Note 2 5 2 2 3 4 3 3" xfId="36234" xr:uid="{27FA298D-4691-45D4-B682-8ECBF4242872}"/>
    <cellStyle name="Note 2 5 2 2 3 4 4" xfId="13900" xr:uid="{B554AFB4-89A8-4D4D-B3ED-0806940608E5}"/>
    <cellStyle name="Note 2 5 2 2 3 4 4 2" xfId="30700" xr:uid="{E916DED5-B7CB-46DA-88AA-5CDAA64D1802}"/>
    <cellStyle name="Note 2 5 2 2 3 4 5" xfId="32752" xr:uid="{C549BBD9-3C5E-4C8A-9E22-CA2E8760EBCC}"/>
    <cellStyle name="Note 2 5 2 2 3 5" xfId="13901" xr:uid="{BE4250C4-8511-450D-8DB6-4A28A1DBCF1C}"/>
    <cellStyle name="Note 2 5 2 2 3 5 2" xfId="13902" xr:uid="{36C19FBF-0599-4317-813F-C4AC04CFA460}"/>
    <cellStyle name="Note 2 5 2 2 3 5 2 2" xfId="38520" xr:uid="{B10DB334-99FE-4DFF-BC60-D19FAFE18963}"/>
    <cellStyle name="Note 2 5 2 2 3 5 3" xfId="34505" xr:uid="{DC607607-0C6A-4D3D-BA13-CBC4D9236BB2}"/>
    <cellStyle name="Note 2 5 2 2 3 6" xfId="13903" xr:uid="{8B045C50-B7AA-4131-A1F0-818627A89FB3}"/>
    <cellStyle name="Note 2 5 2 2 3 6 2" xfId="13904" xr:uid="{60B7DF4D-F9AD-4649-99BD-2C3E43D764A0}"/>
    <cellStyle name="Note 2 5 2 2 3 6 2 2" xfId="25189" xr:uid="{EC14B779-C21D-4805-855D-72D82A179C99}"/>
    <cellStyle name="Note 2 5 2 2 3 6 3" xfId="30308" xr:uid="{75DE2EA9-E7AC-4BBC-90E8-511892753350}"/>
    <cellStyle name="Note 2 5 2 2 3 7" xfId="13905" xr:uid="{73D0C200-A516-4F21-BF0C-32A317DA9FD0}"/>
    <cellStyle name="Note 2 5 2 2 3 7 2" xfId="41745" xr:uid="{A9C310FE-E709-4FC3-9FF2-64A45F4EBA98}"/>
    <cellStyle name="Note 2 5 2 2 3 8" xfId="28934" xr:uid="{79534CC1-C452-40E8-810F-301F10B5B7C5}"/>
    <cellStyle name="Note 2 5 2 2 4" xfId="1427" xr:uid="{9CA0740D-D669-428B-B23B-45EE230D7ACC}"/>
    <cellStyle name="Note 2 5 2 2 4 2" xfId="2418" xr:uid="{F07FFD8F-9C1B-4EE7-A891-189D9EDC559C}"/>
    <cellStyle name="Note 2 5 2 2 4 2 2" xfId="13906" xr:uid="{590A6741-1354-4A45-A9F7-48EC8F816800}"/>
    <cellStyle name="Note 2 5 2 2 4 2 2 2" xfId="13907" xr:uid="{6C7DBC7B-CF48-42F5-9708-FC7805968AF3}"/>
    <cellStyle name="Note 2 5 2 2 4 2 2 2 2" xfId="13908" xr:uid="{59B4B7D4-ABC8-4DC9-B2BB-B428FFD8CD67}"/>
    <cellStyle name="Note 2 5 2 2 4 2 2 2 2 2" xfId="28890" xr:uid="{EC92EAC0-F77A-43AB-811D-35D8E2B77D66}"/>
    <cellStyle name="Note 2 5 2 2 4 2 2 2 3" xfId="34170" xr:uid="{63162A33-2D9B-40B9-9593-6924F05D7CFA}"/>
    <cellStyle name="Note 2 5 2 2 4 2 2 3" xfId="13909" xr:uid="{CB7E87BF-14F9-403D-8EFF-DB06B388707F}"/>
    <cellStyle name="Note 2 5 2 2 4 2 2 3 2" xfId="13910" xr:uid="{7F4EABCC-C8BD-4EEB-BCC8-9E5A95B34052}"/>
    <cellStyle name="Note 2 5 2 2 4 2 2 3 2 2" xfId="41746" xr:uid="{5F108EA5-C144-4FB0-8A57-523A223F4A8D}"/>
    <cellStyle name="Note 2 5 2 2 4 2 2 3 3" xfId="48053" xr:uid="{38A0A587-CD92-4831-BC80-E78AC3DD2A88}"/>
    <cellStyle name="Note 2 5 2 2 4 2 2 4" xfId="13911" xr:uid="{757FA60E-1415-49F0-B180-81AF23B711CC}"/>
    <cellStyle name="Note 2 5 2 2 4 2 2 4 2" xfId="41747" xr:uid="{218527A4-6B96-435B-BABC-FC72C56149BA}"/>
    <cellStyle name="Note 2 5 2 2 4 2 2 5" xfId="29432" xr:uid="{BA39C0FB-5787-4C7E-9AEE-B379EA74A53C}"/>
    <cellStyle name="Note 2 5 2 2 4 2 3" xfId="13912" xr:uid="{00382376-F1A7-4ED8-ACD6-EE1C0E3E606C}"/>
    <cellStyle name="Note 2 5 2 2 4 2 3 2" xfId="13913" xr:uid="{49CF72C9-3B90-43B2-B383-B2EBF18AFF5E}"/>
    <cellStyle name="Note 2 5 2 2 4 2 3 2 2" xfId="47147" xr:uid="{90373AD7-5588-4556-9244-ED64FDE431E6}"/>
    <cellStyle name="Note 2 5 2 2 4 2 3 3" xfId="43759" xr:uid="{F2B52969-5F5E-4B94-A098-1F9F418C63F6}"/>
    <cellStyle name="Note 2 5 2 2 4 2 4" xfId="13914" xr:uid="{43DDF22C-405A-45A1-9428-5673DCDEA01D}"/>
    <cellStyle name="Note 2 5 2 2 4 2 4 2" xfId="13915" xr:uid="{CFB86DD8-F23C-492E-9D5E-388BBBCD07E1}"/>
    <cellStyle name="Note 2 5 2 2 4 2 4 2 2" xfId="44031" xr:uid="{5764544D-1AAE-4CD0-B230-2BA04CA63691}"/>
    <cellStyle name="Note 2 5 2 2 4 2 4 3" xfId="27404" xr:uid="{C116261A-296A-47E5-9AF0-2B1EE9B0D6F1}"/>
    <cellStyle name="Note 2 5 2 2 4 2 5" xfId="13916" xr:uid="{5F8BB390-AD3D-4051-99ED-4731822D9991}"/>
    <cellStyle name="Note 2 5 2 2 4 2 5 2" xfId="41748" xr:uid="{97E0B105-9334-45FB-AF4C-47F4E769D507}"/>
    <cellStyle name="Note 2 5 2 2 4 2 6" xfId="49026" xr:uid="{2EFB69D9-DA8A-474B-A65B-A5A56A0A241E}"/>
    <cellStyle name="Note 2 5 2 2 4 3" xfId="13917" xr:uid="{7EC123C9-B298-434C-A2BD-2C1A7A2F02D1}"/>
    <cellStyle name="Note 2 5 2 2 4 3 2" xfId="13918" xr:uid="{D22201E3-DC8B-45E7-96C3-231BCF407C83}"/>
    <cellStyle name="Note 2 5 2 2 4 3 2 2" xfId="13919" xr:uid="{43CB610B-77AC-40C5-A113-8154638CA395}"/>
    <cellStyle name="Note 2 5 2 2 4 3 2 2 2" xfId="38116" xr:uid="{569ADA33-0374-4CB7-BB25-E09963C464E7}"/>
    <cellStyle name="Note 2 5 2 2 4 3 2 3" xfId="34004" xr:uid="{2462648B-89C4-4D7E-9BDA-9E8C77BB6CED}"/>
    <cellStyle name="Note 2 5 2 2 4 3 3" xfId="13920" xr:uid="{0BEEAFD2-5D9D-4A89-9AB6-1B8C22DF218F}"/>
    <cellStyle name="Note 2 5 2 2 4 3 3 2" xfId="13921" xr:uid="{871E8DD8-F2FE-4B02-B616-CE13AFB4DBF7}"/>
    <cellStyle name="Note 2 5 2 2 4 3 3 2 2" xfId="41749" xr:uid="{9D78B85E-FF2E-4707-9E71-F7039C8E2C08}"/>
    <cellStyle name="Note 2 5 2 2 4 3 3 3" xfId="46137" xr:uid="{BA94121B-1F79-4379-8163-6A8FDA711CF9}"/>
    <cellStyle name="Note 2 5 2 2 4 3 4" xfId="13922" xr:uid="{A953C537-4EF2-4F8F-82EE-6CA4D8C46A8B}"/>
    <cellStyle name="Note 2 5 2 2 4 3 4 2" xfId="41750" xr:uid="{4C2E08B7-09A8-428E-AAB2-D9975A385CCB}"/>
    <cellStyle name="Note 2 5 2 2 4 3 5" xfId="32712" xr:uid="{AF3DB2FE-BC0E-4E15-AB2D-06F19B864C27}"/>
    <cellStyle name="Note 2 5 2 2 4 4" xfId="13923" xr:uid="{D0A7F8EB-394B-4149-82B1-36E8005D8B80}"/>
    <cellStyle name="Note 2 5 2 2 4 4 2" xfId="13924" xr:uid="{ED174590-C5F6-4AF5-99E2-B3FD6C198677}"/>
    <cellStyle name="Note 2 5 2 2 4 4 2 2" xfId="48266" xr:uid="{22469063-1751-4442-B09A-91BEA842360C}"/>
    <cellStyle name="Note 2 5 2 2 4 4 3" xfId="34961" xr:uid="{E4F1FF88-DE2A-43D0-B4C0-63D856FE55E0}"/>
    <cellStyle name="Note 2 5 2 2 4 5" xfId="13925" xr:uid="{8E2DE097-BE95-4DCF-826F-ED5B1789FDAF}"/>
    <cellStyle name="Note 2 5 2 2 4 5 2" xfId="13926" xr:uid="{2F732FD5-880D-4DC4-A60D-69652BC6921B}"/>
    <cellStyle name="Note 2 5 2 2 4 5 2 2" xfId="41751" xr:uid="{D35352A3-16CE-47F1-A61E-313474BA8734}"/>
    <cellStyle name="Note 2 5 2 2 4 5 3" xfId="36663" xr:uid="{24C30F87-1C41-4386-AF5E-7F022CFFC9FF}"/>
    <cellStyle name="Note 2 5 2 2 4 6" xfId="13927" xr:uid="{E0380B3D-A58F-4DDF-9AD4-90E008A8B448}"/>
    <cellStyle name="Note 2 5 2 2 4 6 2" xfId="41752" xr:uid="{90B7A0D5-C60E-4A7B-A299-345587477F8F}"/>
    <cellStyle name="Note 2 5 2 2 4 7" xfId="26805" xr:uid="{D590D44A-7F5B-4E54-98E7-B1618688D93D}"/>
    <cellStyle name="Note 2 5 2 2 5" xfId="1689" xr:uid="{1F04157F-DEF1-44EF-B784-F2E64671DD3C}"/>
    <cellStyle name="Note 2 5 2 2 5 2" xfId="2674" xr:uid="{6773DC76-F8DF-490B-9ABF-814085A49BC4}"/>
    <cellStyle name="Note 2 5 2 2 5 2 2" xfId="13928" xr:uid="{C9BBF796-5842-48B3-995C-C939B8B47202}"/>
    <cellStyle name="Note 2 5 2 2 5 2 2 2" xfId="13929" xr:uid="{98EDAE9C-901E-4F24-BE62-EDFA4C1F0A10}"/>
    <cellStyle name="Note 2 5 2 2 5 2 2 2 2" xfId="13930" xr:uid="{EBB7D410-FCB1-4199-9843-AFAEE63CE626}"/>
    <cellStyle name="Note 2 5 2 2 5 2 2 2 2 2" xfId="37934" xr:uid="{32D55AD8-F33F-44CA-BE08-C5C95C7C9B24}"/>
    <cellStyle name="Note 2 5 2 2 5 2 2 2 3" xfId="33788" xr:uid="{E9874765-40C0-4483-91A4-27AC29C4681A}"/>
    <cellStyle name="Note 2 5 2 2 5 2 2 3" xfId="13931" xr:uid="{9517A036-DA1D-40C2-8820-1552ACAEF05D}"/>
    <cellStyle name="Note 2 5 2 2 5 2 2 3 2" xfId="13932" xr:uid="{BA969608-3B06-4CB8-A19D-9E8DCE949281}"/>
    <cellStyle name="Note 2 5 2 2 5 2 2 3 2 2" xfId="41753" xr:uid="{5262308C-DF8D-4883-928F-68BA3CEC77D7}"/>
    <cellStyle name="Note 2 5 2 2 5 2 2 3 3" xfId="35769" xr:uid="{641E919B-189B-4AC1-90C5-CB52512FD718}"/>
    <cellStyle name="Note 2 5 2 2 5 2 2 4" xfId="13933" xr:uid="{BC779AA8-EF1C-407D-B202-624817BCF0D7}"/>
    <cellStyle name="Note 2 5 2 2 5 2 2 4 2" xfId="45700" xr:uid="{9106342F-8699-499D-AE8F-391826B035C7}"/>
    <cellStyle name="Note 2 5 2 2 5 2 2 5" xfId="48222" xr:uid="{EF488F17-5303-4E08-AA6D-C8E21DB69101}"/>
    <cellStyle name="Note 2 5 2 2 5 2 3" xfId="13934" xr:uid="{B9B98F9C-E905-4D7D-9ECC-0A3F618D5428}"/>
    <cellStyle name="Note 2 5 2 2 5 2 3 2" xfId="13935" xr:uid="{8FBEF0FC-4C08-4B5C-B6CF-6D8BAADB2B57}"/>
    <cellStyle name="Note 2 5 2 2 5 2 3 2 2" xfId="43783" xr:uid="{AEC62903-AC22-4D7E-ADD5-232D335E8699}"/>
    <cellStyle name="Note 2 5 2 2 5 2 3 3" xfId="35623" xr:uid="{C9EC52F2-72E7-4A35-9660-ADB990287123}"/>
    <cellStyle name="Note 2 5 2 2 5 2 4" xfId="13936" xr:uid="{1CC3B46A-6591-4399-BA0E-43366C4AB437}"/>
    <cellStyle name="Note 2 5 2 2 5 2 4 2" xfId="13937" xr:uid="{77389044-D6DF-4605-B638-357889971EF6}"/>
    <cellStyle name="Note 2 5 2 2 5 2 4 2 2" xfId="41754" xr:uid="{43BA43BF-58DF-4CB9-843C-E8190F3E5692}"/>
    <cellStyle name="Note 2 5 2 2 5 2 4 3" xfId="44914" xr:uid="{FC20EAE1-ACA7-41FB-BF76-8F217B98CA12}"/>
    <cellStyle name="Note 2 5 2 2 5 2 5" xfId="13938" xr:uid="{500EDFF3-2911-408F-B92C-2D33D0B34149}"/>
    <cellStyle name="Note 2 5 2 2 5 2 5 2" xfId="41755" xr:uid="{9AA710F1-368B-4103-8FEE-7F5130D385AD}"/>
    <cellStyle name="Note 2 5 2 2 5 2 6" xfId="32303" xr:uid="{FF718F24-5F59-4C96-AF44-CB31D73443EB}"/>
    <cellStyle name="Note 2 5 2 2 5 3" xfId="13939" xr:uid="{20BC58D5-8083-4D1A-A1E1-C49E088FF953}"/>
    <cellStyle name="Note 2 5 2 2 5 3 2" xfId="13940" xr:uid="{FF1B7035-5129-46D0-90E4-920BCCA36143}"/>
    <cellStyle name="Note 2 5 2 2 5 3 2 2" xfId="13941" xr:uid="{67957FD3-68F4-4ED2-B628-B2E2E40130B7}"/>
    <cellStyle name="Note 2 5 2 2 5 3 2 2 2" xfId="38526" xr:uid="{56EF4B81-79C4-48A3-839B-89700AF490C4}"/>
    <cellStyle name="Note 2 5 2 2 5 3 2 3" xfId="29726" xr:uid="{E793B35C-5466-4913-8E78-4254D7F0E5F8}"/>
    <cellStyle name="Note 2 5 2 2 5 3 3" xfId="13942" xr:uid="{5505328C-C0EC-4ACB-8B1B-F15C0130A34D}"/>
    <cellStyle name="Note 2 5 2 2 5 3 3 2" xfId="13943" xr:uid="{4A44A876-A959-4253-B9D0-2DEC762099A3}"/>
    <cellStyle name="Note 2 5 2 2 5 3 3 2 2" xfId="41756" xr:uid="{CAFEAE7B-1268-4617-AB5A-753496D04224}"/>
    <cellStyle name="Note 2 5 2 2 5 3 3 3" xfId="36279" xr:uid="{139F4A29-3951-41DB-B86A-BBCDAAC61EC5}"/>
    <cellStyle name="Note 2 5 2 2 5 3 4" xfId="13944" xr:uid="{27549BA6-D449-4A7C-8818-03625E895A28}"/>
    <cellStyle name="Note 2 5 2 2 5 3 4 2" xfId="41757" xr:uid="{E1334E64-C600-42DC-AFFB-48A0CEFA8D20}"/>
    <cellStyle name="Note 2 5 2 2 5 3 5" xfId="43935" xr:uid="{06A0E460-480B-42DA-9A3E-B8F7B02131C2}"/>
    <cellStyle name="Note 2 5 2 2 5 4" xfId="13945" xr:uid="{F539EFE6-D28D-4093-B29A-1543E08AAA44}"/>
    <cellStyle name="Note 2 5 2 2 5 4 2" xfId="13946" xr:uid="{58E4E642-F551-4A20-93D8-AEA4B7D0F714}"/>
    <cellStyle name="Note 2 5 2 2 5 4 2 2" xfId="38777" xr:uid="{ED72C8A1-693D-4A7F-95DB-0CC3E24697C8}"/>
    <cellStyle name="Note 2 5 2 2 5 4 3" xfId="34806" xr:uid="{B7BA0E62-40E0-4A24-B4E7-661186F649C3}"/>
    <cellStyle name="Note 2 5 2 2 5 5" xfId="13947" xr:uid="{7D16C5E4-BF79-43C5-A971-86E1BE18433F}"/>
    <cellStyle name="Note 2 5 2 2 5 5 2" xfId="13948" xr:uid="{F880EC49-6153-4F8A-96FD-548575276469}"/>
    <cellStyle name="Note 2 5 2 2 5 5 2 2" xfId="27453" xr:uid="{C3C0F483-89A3-411A-9AF9-A87930848036}"/>
    <cellStyle name="Note 2 5 2 2 5 5 3" xfId="31267" xr:uid="{E788E6F3-E99E-47F1-9E27-B57DD95F775D}"/>
    <cellStyle name="Note 2 5 2 2 5 6" xfId="13949" xr:uid="{CFDD80C6-81C2-4E99-BD82-9A9C22B374FB}"/>
    <cellStyle name="Note 2 5 2 2 5 6 2" xfId="41758" xr:uid="{74A887FE-C961-40CA-85E4-A2593A0ADA96}"/>
    <cellStyle name="Note 2 5 2 2 5 7" xfId="31868" xr:uid="{4CA9F99B-1C09-4D4C-ABB4-58463B0E4376}"/>
    <cellStyle name="Note 2 5 2 2 6" xfId="2101" xr:uid="{10748B95-53D6-41A2-A0BE-1155CF77AA22}"/>
    <cellStyle name="Note 2 5 2 2 6 2" xfId="13950" xr:uid="{5CE8D7B6-D7A8-4224-B835-B92F84ECB0BB}"/>
    <cellStyle name="Note 2 5 2 2 6 2 2" xfId="13951" xr:uid="{A06C6D11-4F18-47AA-B693-CA38198E8E24}"/>
    <cellStyle name="Note 2 5 2 2 6 2 2 2" xfId="13952" xr:uid="{9A0FC43D-28FA-4462-99BC-CFA90A29296F}"/>
    <cellStyle name="Note 2 5 2 2 6 2 2 2 2" xfId="38488" xr:uid="{71DA690E-3934-444E-853C-2E3809D78178}"/>
    <cellStyle name="Note 2 5 2 2 6 2 2 3" xfId="34462" xr:uid="{CB0ED34D-E9CE-4B27-B888-740248335C33}"/>
    <cellStyle name="Note 2 5 2 2 6 2 3" xfId="13953" xr:uid="{679B7FE3-ADA9-4819-BB57-98DC7DC9CF9D}"/>
    <cellStyle name="Note 2 5 2 2 6 2 3 2" xfId="13954" xr:uid="{8EFE892F-13E3-4A9C-AC5D-3FA3838575A2}"/>
    <cellStyle name="Note 2 5 2 2 6 2 3 2 2" xfId="46931" xr:uid="{9748A7A8-6189-4B14-874C-0E3CA8EEA3FF}"/>
    <cellStyle name="Note 2 5 2 2 6 2 3 3" xfId="36245" xr:uid="{74EFB055-3578-410E-8444-272BF22F7196}"/>
    <cellStyle name="Note 2 5 2 2 6 2 4" xfId="13955" xr:uid="{B71AC4CB-88A7-49E5-B420-34B83BB1FCB7}"/>
    <cellStyle name="Note 2 5 2 2 6 2 4 2" xfId="47804" xr:uid="{FC002511-4A36-474E-9074-9499FBB3D274}"/>
    <cellStyle name="Note 2 5 2 2 6 2 5" xfId="33075" xr:uid="{108D9F63-A317-469A-B8DC-C3663F37D4D3}"/>
    <cellStyle name="Note 2 5 2 2 6 3" xfId="13956" xr:uid="{F68356B2-F3F4-4EBD-9DD2-269E40AE105B}"/>
    <cellStyle name="Note 2 5 2 2 6 3 2" xfId="13957" xr:uid="{DCD45310-6E63-413B-9951-A6E00B2BD102}"/>
    <cellStyle name="Note 2 5 2 2 6 3 2 2" xfId="38445" xr:uid="{2170DAA1-202F-49A6-94ED-51F8C2461D14}"/>
    <cellStyle name="Note 2 5 2 2 6 3 3" xfId="27139" xr:uid="{6158ABD7-E080-40AA-8E3E-5B075C166EEC}"/>
    <cellStyle name="Note 2 5 2 2 6 4" xfId="13958" xr:uid="{AF0B171A-ED96-4A94-9CD8-7AC87EC6CEE7}"/>
    <cellStyle name="Note 2 5 2 2 6 4 2" xfId="13959" xr:uid="{46B4FF8B-D4AD-4489-BBA4-70D90C6D663C}"/>
    <cellStyle name="Note 2 5 2 2 6 4 2 2" xfId="41759" xr:uid="{5779FED8-89FF-4F54-B23C-7BF876F48546}"/>
    <cellStyle name="Note 2 5 2 2 6 4 3" xfId="45703" xr:uid="{C628665D-DC3D-4B4C-9000-85A7DA05A966}"/>
    <cellStyle name="Note 2 5 2 2 6 5" xfId="13960" xr:uid="{C6AE8E47-6CA5-4DEB-A7D7-C6FBA1B57D29}"/>
    <cellStyle name="Note 2 5 2 2 6 5 2" xfId="41760" xr:uid="{00E42AFF-5B0D-43C0-9C63-8284D19AAD11}"/>
    <cellStyle name="Note 2 5 2 2 6 6" xfId="47351" xr:uid="{4875E4DA-00F8-49D9-8936-B72E9D731EA6}"/>
    <cellStyle name="Note 2 5 2 2 7" xfId="2875" xr:uid="{3C70EB3C-3A44-4FAF-AB6C-35EBF8245953}"/>
    <cellStyle name="Note 2 5 2 2 7 2" xfId="13961" xr:uid="{555F5D19-40B8-490F-A3F8-A8C81024B29E}"/>
    <cellStyle name="Note 2 5 2 2 7 2 2" xfId="13962" xr:uid="{7CEA512A-9289-4003-AC9C-2F2252516A5C}"/>
    <cellStyle name="Note 2 5 2 2 7 2 2 2" xfId="38713" xr:uid="{A677299C-C903-46BA-AAB2-4865B4CEF36A}"/>
    <cellStyle name="Note 2 5 2 2 7 2 3" xfId="34727" xr:uid="{87C0EB5B-4D0F-40F4-A5A6-2806C44D1619}"/>
    <cellStyle name="Note 2 5 2 2 7 3" xfId="13963" xr:uid="{24CE6F2F-D5D9-4DE5-AB0E-68FEC2F6C015}"/>
    <cellStyle name="Note 2 5 2 2 7 3 2" xfId="13964" xr:uid="{5557EC1A-3AEF-4810-9050-156E04A9DCAC}"/>
    <cellStyle name="Note 2 5 2 2 7 3 2 2" xfId="41761" xr:uid="{EA11A0FB-D2D6-476D-981F-217679852F94}"/>
    <cellStyle name="Note 2 5 2 2 7 3 3" xfId="25934" xr:uid="{24BB6FD8-85F0-4E84-93DA-7BE861824487}"/>
    <cellStyle name="Note 2 5 2 2 7 4" xfId="13965" xr:uid="{9DE3C7F8-95AC-400B-B575-5E555B3AF770}"/>
    <cellStyle name="Note 2 5 2 2 7 4 2" xfId="41762" xr:uid="{578A635D-1102-4F6D-BDC9-275DE78FD900}"/>
    <cellStyle name="Note 2 5 2 2 7 5" xfId="45539" xr:uid="{B3A3F010-109B-4EE4-99BF-22E1B2B0FD1C}"/>
    <cellStyle name="Note 2 5 2 2 8" xfId="13966" xr:uid="{D23D53EB-A225-42C3-BE1E-9666FB41E144}"/>
    <cellStyle name="Note 2 5 2 2 8 2" xfId="13967" xr:uid="{2B7D646D-BC4B-44D2-B410-EC50D9A0BA0D}"/>
    <cellStyle name="Note 2 5 2 2 8 2 2" xfId="45748" xr:uid="{504F2535-97B6-4802-8CB6-1C47F2BC39F3}"/>
    <cellStyle name="Note 2 5 2 2 8 3" xfId="34228" xr:uid="{B76171EC-D404-437D-8E6B-F9E0362FE155}"/>
    <cellStyle name="Note 2 5 2 2 9" xfId="13968" xr:uid="{7EA44258-6D63-4211-AB9C-C1239285A801}"/>
    <cellStyle name="Note 2 5 2 2 9 2" xfId="13969" xr:uid="{2419AF6F-6DF4-4950-9556-7A54EBB8D2F7}"/>
    <cellStyle name="Note 2 5 2 2 9 2 2" xfId="28741" xr:uid="{7E1920BA-69D0-444E-A8AE-6D7B2818BC84}"/>
    <cellStyle name="Note 2 5 2 2 9 3" xfId="44085" xr:uid="{59F19A26-3253-4D19-BAB0-A049874CE66C}"/>
    <cellStyle name="Note 2 5 2 3" xfId="1303" xr:uid="{2DBF51CF-9B2F-4965-BE88-90B654AEE0E9}"/>
    <cellStyle name="Note 2 5 2 3 2" xfId="1421" xr:uid="{5FA48FD1-95F6-4C6A-9111-5135B431B68A}"/>
    <cellStyle name="Note 2 5 2 3 2 2" xfId="2412" xr:uid="{5074CB74-8A51-4295-A079-B952266A4BC3}"/>
    <cellStyle name="Note 2 5 2 3 2 2 2" xfId="13970" xr:uid="{2DFB033F-D4EE-4BF0-9125-9BAB8469AF53}"/>
    <cellStyle name="Note 2 5 2 3 2 2 2 2" xfId="13971" xr:uid="{7E00B158-6AEB-4303-87C0-9107F2D685B6}"/>
    <cellStyle name="Note 2 5 2 3 2 2 2 2 2" xfId="13972" xr:uid="{F36E3D15-A32D-4B72-9D11-F1E155A223B2}"/>
    <cellStyle name="Note 2 5 2 3 2 2 2 2 2 2" xfId="47142" xr:uid="{2E949189-7334-4877-B839-C7AB4CB0BB9D}"/>
    <cellStyle name="Note 2 5 2 3 2 2 2 2 3" xfId="35744" xr:uid="{7D2885BC-DFEE-4AD1-9863-13336C839BC4}"/>
    <cellStyle name="Note 2 5 2 3 2 2 2 3" xfId="13973" xr:uid="{62191ADB-C516-4E52-A144-C6D1E2DDCDAB}"/>
    <cellStyle name="Note 2 5 2 3 2 2 2 3 2" xfId="13974" xr:uid="{7735D352-A907-4D1F-A2B0-F5AF5D1C48E1}"/>
    <cellStyle name="Note 2 5 2 3 2 2 2 3 2 2" xfId="28990" xr:uid="{1FDB0C35-FA10-4D4A-BB63-81D4FE96C047}"/>
    <cellStyle name="Note 2 5 2 3 2 2 2 3 3" xfId="37540" xr:uid="{12EE796C-9A5A-4D0C-9D7F-7EFA1071F399}"/>
    <cellStyle name="Note 2 5 2 3 2 2 2 4" xfId="13975" xr:uid="{F0211C69-92E3-49BE-8296-5016FF0663D9}"/>
    <cellStyle name="Note 2 5 2 3 2 2 2 4 2" xfId="29786" xr:uid="{9B2E9675-4D19-4BF3-825E-89E1F5EACE8D}"/>
    <cellStyle name="Note 2 5 2 3 2 2 2 5" xfId="33256" xr:uid="{03DE2883-DBFC-4C64-BC52-D90E6A41DDDD}"/>
    <cellStyle name="Note 2 5 2 3 2 2 3" xfId="13976" xr:uid="{403FA79E-CCD9-480D-AEBC-D490AB247116}"/>
    <cellStyle name="Note 2 5 2 3 2 2 3 2" xfId="13977" xr:uid="{91BC92BA-5550-40AD-BA31-03C9E35E8050}"/>
    <cellStyle name="Note 2 5 2 3 2 2 3 2 2" xfId="39177" xr:uid="{81A53CDA-C1B5-44BB-B107-6C8BA03DDE17}"/>
    <cellStyle name="Note 2 5 2 3 2 2 3 3" xfId="26003" xr:uid="{D5DBDBD7-665A-4907-AAA5-B4CD9E4FBA5A}"/>
    <cellStyle name="Note 2 5 2 3 2 2 4" xfId="13978" xr:uid="{E92501E3-72B0-427F-8598-1A9A6D302AE6}"/>
    <cellStyle name="Note 2 5 2 3 2 2 4 2" xfId="13979" xr:uid="{C93C40AB-EBF0-448B-B465-F7482D0CEB84}"/>
    <cellStyle name="Note 2 5 2 3 2 2 4 2 2" xfId="43916" xr:uid="{36B99228-8F66-4D65-AA08-F13469E08007}"/>
    <cellStyle name="Note 2 5 2 3 2 2 4 3" xfId="37029" xr:uid="{69F34C32-7930-4C4E-B9A0-6DC7F6837B64}"/>
    <cellStyle name="Note 2 5 2 3 2 2 5" xfId="13980" xr:uid="{3F78C6DD-EF4E-4413-B14C-024829429BCE}"/>
    <cellStyle name="Note 2 5 2 3 2 2 5 2" xfId="44546" xr:uid="{ED3FD7B1-7CBF-4513-801B-822D01BC29AD}"/>
    <cellStyle name="Note 2 5 2 3 2 2 6" xfId="28263" xr:uid="{3B6F9E07-26D2-4B71-90AA-35A00ADE1E93}"/>
    <cellStyle name="Note 2 5 2 3 2 3" xfId="13981" xr:uid="{0F6CFD49-70D2-4800-AD7F-F8C492C9AC2E}"/>
    <cellStyle name="Note 2 5 2 3 2 3 2" xfId="13982" xr:uid="{61C63181-64C9-4D2F-AC10-14FEC6E2C138}"/>
    <cellStyle name="Note 2 5 2 3 2 3 2 2" xfId="13983" xr:uid="{22D39660-A816-464E-BA6B-C0DC7662FD11}"/>
    <cellStyle name="Note 2 5 2 3 2 3 2 2 2" xfId="37771" xr:uid="{52034412-708F-48D5-B97D-344648FA05B6}"/>
    <cellStyle name="Note 2 5 2 3 2 3 2 3" xfId="33592" xr:uid="{48ADA8F0-03C8-4853-A4AC-BF7213A7B14A}"/>
    <cellStyle name="Note 2 5 2 3 2 3 3" xfId="13984" xr:uid="{1BEFE5D7-756E-4D4E-9080-5E3D98CF5895}"/>
    <cellStyle name="Note 2 5 2 3 2 3 3 2" xfId="13985" xr:uid="{DF81EE30-6C95-4731-882C-56D82648FA7D}"/>
    <cellStyle name="Note 2 5 2 3 2 3 3 2 2" xfId="41763" xr:uid="{60218EC2-7D68-4F95-9266-D9DFA0AAB8E0}"/>
    <cellStyle name="Note 2 5 2 3 2 3 3 3" xfId="43933" xr:uid="{0CC44533-8591-42DF-B648-F8769D4B482F}"/>
    <cellStyle name="Note 2 5 2 3 2 3 4" xfId="13986" xr:uid="{164DE10E-C542-48E2-AE80-E1FEB64C6708}"/>
    <cellStyle name="Note 2 5 2 3 2 3 4 2" xfId="41764" xr:uid="{A4F4034C-BA9D-4CE6-8996-4B039CB683A6}"/>
    <cellStyle name="Note 2 5 2 3 2 3 5" xfId="32709" xr:uid="{C51763AA-9575-4AAB-884C-898F5E092501}"/>
    <cellStyle name="Note 2 5 2 3 2 4" xfId="13987" xr:uid="{92801103-E5B8-47C1-A58F-825006156E2D}"/>
    <cellStyle name="Note 2 5 2 3 2 4 2" xfId="13988" xr:uid="{02C5D3CF-D031-49F9-9FFF-F6BE8092E6BA}"/>
    <cellStyle name="Note 2 5 2 3 2 4 2 2" xfId="39264" xr:uid="{E554CA96-BE30-464E-B032-0CFA0304070B}"/>
    <cellStyle name="Note 2 5 2 3 2 4 3" xfId="35337" xr:uid="{FD061B2B-ADEA-46EE-BA74-C391C9B6F51E}"/>
    <cellStyle name="Note 2 5 2 3 2 5" xfId="13989" xr:uid="{9E3D30D0-6EA2-497D-99D4-89F553BA678E}"/>
    <cellStyle name="Note 2 5 2 3 2 5 2" xfId="13990" xr:uid="{6589CCAD-7DD4-474A-81F7-A50F0E95D7ED}"/>
    <cellStyle name="Note 2 5 2 3 2 5 2 2" xfId="41765" xr:uid="{B5C86B87-82B0-43B2-A407-E96F25F9FC4F}"/>
    <cellStyle name="Note 2 5 2 3 2 5 3" xfId="37111" xr:uid="{0A7D1C13-343E-403D-8EC1-CAC8AFA92163}"/>
    <cellStyle name="Note 2 5 2 3 2 6" xfId="13991" xr:uid="{34EBB709-1BC0-4DF7-98C3-E8B5B7A3763F}"/>
    <cellStyle name="Note 2 5 2 3 2 6 2" xfId="41766" xr:uid="{81757C24-B9CC-4747-BC6C-A8F17A1C3959}"/>
    <cellStyle name="Note 2 5 2 3 2 7" xfId="31756" xr:uid="{A25FD6AB-3A64-471A-887D-60E841825861}"/>
    <cellStyle name="Note 2 5 2 3 3" xfId="1683" xr:uid="{3D20A1F8-98C1-4ACB-91C1-F9EF7477564B}"/>
    <cellStyle name="Note 2 5 2 3 3 2" xfId="2668" xr:uid="{262E10F5-B056-4594-91D8-F22A82CA8B20}"/>
    <cellStyle name="Note 2 5 2 3 3 2 2" xfId="13992" xr:uid="{20CD92FF-D518-48D4-84E8-16BAFD09FAD4}"/>
    <cellStyle name="Note 2 5 2 3 3 2 2 2" xfId="13993" xr:uid="{3A5981F8-A716-4ACE-A82B-B3A4DED9AB7E}"/>
    <cellStyle name="Note 2 5 2 3 3 2 2 2 2" xfId="13994" xr:uid="{E2CF6994-3FBF-4FC6-827E-854CCAADBDFC}"/>
    <cellStyle name="Note 2 5 2 3 3 2 2 2 2 2" xfId="37889" xr:uid="{F5A47D5F-0EAC-49A2-8945-3D5C271E3C00}"/>
    <cellStyle name="Note 2 5 2 3 3 2 2 2 3" xfId="33726" xr:uid="{F61269BB-49B5-4CD6-9E93-080D956D9BB4}"/>
    <cellStyle name="Note 2 5 2 3 3 2 2 3" xfId="13995" xr:uid="{DBAB60B3-2BBB-422D-B609-AE13CB50E2C2}"/>
    <cellStyle name="Note 2 5 2 3 3 2 2 3 2" xfId="13996" xr:uid="{E7D0824F-A591-4F5A-82F6-ECF2C8A57B9E}"/>
    <cellStyle name="Note 2 5 2 3 3 2 2 3 2 2" xfId="41767" xr:uid="{E06ADB24-149D-4DFA-B5A9-1C0B61FAA341}"/>
    <cellStyle name="Note 2 5 2 3 3 2 2 3 3" xfId="35143" xr:uid="{09D84FF2-1D74-4BE9-B16A-83E23832E367}"/>
    <cellStyle name="Note 2 5 2 3 3 2 2 4" xfId="13997" xr:uid="{8F63BC41-D6E1-4A0F-AAF9-3CBE6DB11467}"/>
    <cellStyle name="Note 2 5 2 3 3 2 2 4 2" xfId="41768" xr:uid="{BC3C6A93-BF61-4A12-84C0-3C527221A60E}"/>
    <cellStyle name="Note 2 5 2 3 3 2 2 5" xfId="30029" xr:uid="{D7A5738D-7E61-4EBF-BC8C-D251B84424DE}"/>
    <cellStyle name="Note 2 5 2 3 3 2 3" xfId="13998" xr:uid="{429E9958-309D-47F1-B351-62CBB0484021}"/>
    <cellStyle name="Note 2 5 2 3 3 2 3 2" xfId="13999" xr:uid="{7487720B-0B8A-491E-9BF4-6433993F9586}"/>
    <cellStyle name="Note 2 5 2 3 3 2 3 2 2" xfId="38451" xr:uid="{BF432A77-4036-4FC7-8127-FD93D2BB1AB5}"/>
    <cellStyle name="Note 2 5 2 3 3 2 3 3" xfId="34417" xr:uid="{340A3F97-A1F8-49F6-A488-793186C68F58}"/>
    <cellStyle name="Note 2 5 2 3 3 2 4" xfId="14000" xr:uid="{113C7AAC-D794-4800-90A2-EC313FD6433A}"/>
    <cellStyle name="Note 2 5 2 3 3 2 4 2" xfId="14001" xr:uid="{183D3E09-6EE6-4EC6-8104-F358FB4256D7}"/>
    <cellStyle name="Note 2 5 2 3 3 2 4 2 2" xfId="41769" xr:uid="{0D4A6CDA-8E2A-436A-BDFE-658459E10D10}"/>
    <cellStyle name="Note 2 5 2 3 3 2 4 3" xfId="47133" xr:uid="{7E642EDE-0813-4DFE-8D9F-B55CE3EAB3C6}"/>
    <cellStyle name="Note 2 5 2 3 3 2 5" xfId="14002" xr:uid="{3F2B862D-213B-4F7C-BE45-A0940D9F0BF9}"/>
    <cellStyle name="Note 2 5 2 3 3 2 5 2" xfId="41770" xr:uid="{FF8E6F54-5D5D-45B7-AF19-81140725051A}"/>
    <cellStyle name="Note 2 5 2 3 3 2 6" xfId="27745" xr:uid="{8F460921-8E21-4C00-84DE-E86589C12327}"/>
    <cellStyle name="Note 2 5 2 3 3 3" xfId="14003" xr:uid="{296FE0A5-6BF5-4DF3-80F7-401711B27856}"/>
    <cellStyle name="Note 2 5 2 3 3 3 2" xfId="14004" xr:uid="{DB91BAE7-6545-4A7A-84C2-EAA414B74E54}"/>
    <cellStyle name="Note 2 5 2 3 3 3 2 2" xfId="14005" xr:uid="{687579AD-F352-41B2-8E17-EA8DB4E64F41}"/>
    <cellStyle name="Note 2 5 2 3 3 3 2 2 2" xfId="38957" xr:uid="{DBF966C4-B8D6-4885-A271-3AE8E5D50F77}"/>
    <cellStyle name="Note 2 5 2 3 3 3 2 3" xfId="35024" xr:uid="{F3F99272-20C7-46D3-B6CA-1E462E1B7428}"/>
    <cellStyle name="Note 2 5 2 3 3 3 3" xfId="14006" xr:uid="{3B70D7C8-6F76-4D4F-9CDF-613AC4793E48}"/>
    <cellStyle name="Note 2 5 2 3 3 3 3 2" xfId="14007" xr:uid="{379CDCCF-A7D6-463B-A544-2D642A2BB370}"/>
    <cellStyle name="Note 2 5 2 3 3 3 3 2 2" xfId="45460" xr:uid="{0AAE870D-A259-4C3A-A364-FBB8A271E0F8}"/>
    <cellStyle name="Note 2 5 2 3 3 3 3 3" xfId="36713" xr:uid="{6BB733AC-105A-488F-A487-2C85464025AE}"/>
    <cellStyle name="Note 2 5 2 3 3 3 4" xfId="14008" xr:uid="{AAAF46C0-3C52-4900-8A36-D8D20B6B3354}"/>
    <cellStyle name="Note 2 5 2 3 3 3 4 2" xfId="48046" xr:uid="{98660086-7D3E-4E2E-A44F-9373A5E3C4C1}"/>
    <cellStyle name="Note 2 5 2 3 3 3 5" xfId="25282" xr:uid="{FAF84A90-4DCC-4B18-AC95-DC9204E6F340}"/>
    <cellStyle name="Note 2 5 2 3 3 4" xfId="14009" xr:uid="{9563441E-CA4C-4500-91D6-6F6F29BE9FC7}"/>
    <cellStyle name="Note 2 5 2 3 3 4 2" xfId="14010" xr:uid="{8EF6C208-7127-4846-949B-20AADE42E0AC}"/>
    <cellStyle name="Note 2 5 2 3 3 4 2 2" xfId="48276" xr:uid="{96C73E7B-9D50-45DD-AB62-59B9BB24A40A}"/>
    <cellStyle name="Note 2 5 2 3 3 4 3" xfId="33869" xr:uid="{B5193753-2053-4D37-944C-768C6A06B419}"/>
    <cellStyle name="Note 2 5 2 3 3 5" xfId="14011" xr:uid="{AA690DE7-BE18-4986-9E9D-E0AB104193F9}"/>
    <cellStyle name="Note 2 5 2 3 3 5 2" xfId="14012" xr:uid="{D9CAC13C-9B71-4BE0-970A-2A2816ADC2E8}"/>
    <cellStyle name="Note 2 5 2 3 3 5 2 2" xfId="41771" xr:uid="{C2B5C857-6FBA-4F50-B2CE-7D815BA043C6}"/>
    <cellStyle name="Note 2 5 2 3 3 5 3" xfId="49460" xr:uid="{4935D7C6-E4D1-4960-A03F-17EF770C26DB}"/>
    <cellStyle name="Note 2 5 2 3 3 6" xfId="14013" xr:uid="{E2990A8C-0B68-4381-9D27-00397F266BFF}"/>
    <cellStyle name="Note 2 5 2 3 3 6 2" xfId="41772" xr:uid="{20D3D7DB-E8CD-4515-A90E-AC7DD7004170}"/>
    <cellStyle name="Note 2 5 2 3 3 7" xfId="29775" xr:uid="{293E6A01-15C4-460F-A732-C3003733C6B0}"/>
    <cellStyle name="Note 2 5 2 3 4" xfId="2301" xr:uid="{4CD2BA41-845B-4AB2-B6A7-A705FCF2EA6C}"/>
    <cellStyle name="Note 2 5 2 3 4 2" xfId="14014" xr:uid="{DA2B12FD-B1DC-4E94-A08B-57607213F15B}"/>
    <cellStyle name="Note 2 5 2 3 4 2 2" xfId="14015" xr:uid="{A4F13168-F042-4DE0-9501-3789E0322A16}"/>
    <cellStyle name="Note 2 5 2 3 4 2 2 2" xfId="14016" xr:uid="{F378309D-228D-433F-87D2-2EF3C2E334B0}"/>
    <cellStyle name="Note 2 5 2 3 4 2 2 2 2" xfId="45924" xr:uid="{E5AADD2B-6F8B-4BA9-B2C2-A130B8216729}"/>
    <cellStyle name="Note 2 5 2 3 4 2 2 3" xfId="44032" xr:uid="{27C26118-E983-415A-9599-CA40E514C14C}"/>
    <cellStyle name="Note 2 5 2 3 4 2 3" xfId="14017" xr:uid="{850B7661-DFCF-4D58-8907-88EF2BD2B165}"/>
    <cellStyle name="Note 2 5 2 3 4 2 3 2" xfId="14018" xr:uid="{C49B5786-CA47-4178-8B40-6739B031CC8A}"/>
    <cellStyle name="Note 2 5 2 3 4 2 3 2 2" xfId="41773" xr:uid="{FCB22135-028A-4F6C-A0F6-2C2FCFD78989}"/>
    <cellStyle name="Note 2 5 2 3 4 2 3 3" xfId="36277" xr:uid="{454A9423-1D63-457C-8539-34E697EEC9E0}"/>
    <cellStyle name="Note 2 5 2 3 4 2 4" xfId="14019" xr:uid="{07958D29-F0E1-4852-AB02-FC87D5885E40}"/>
    <cellStyle name="Note 2 5 2 3 4 2 4 2" xfId="41774" xr:uid="{411D91E1-D17D-4C77-83C5-F72FC4AD3D60}"/>
    <cellStyle name="Note 2 5 2 3 4 2 5" xfId="33193" xr:uid="{624FE535-F5D5-4B42-84BA-BD2E21E33E7E}"/>
    <cellStyle name="Note 2 5 2 3 4 3" xfId="14020" xr:uid="{9B43122A-236B-4C3A-B4F9-E34CB422AD3A}"/>
    <cellStyle name="Note 2 5 2 3 4 3 2" xfId="14021" xr:uid="{D7522C58-1EA2-41D4-A8D2-6DA76D012BF0}"/>
    <cellStyle name="Note 2 5 2 3 4 3 2 2" xfId="46711" xr:uid="{66EF9B5A-8A5B-4D4E-A22A-B258A86CE22E}"/>
    <cellStyle name="Note 2 5 2 3 4 3 3" xfId="35159" xr:uid="{5F08912B-7B10-4384-8CCF-C1EFAF459FD3}"/>
    <cellStyle name="Note 2 5 2 3 4 4" xfId="14022" xr:uid="{FB0BD807-4D64-4BF0-8DB7-F45792655DB3}"/>
    <cellStyle name="Note 2 5 2 3 4 4 2" xfId="14023" xr:uid="{C9383FD4-0FC3-4328-9FEB-415FE5BA2D66}"/>
    <cellStyle name="Note 2 5 2 3 4 4 2 2" xfId="41775" xr:uid="{21C0EEB5-497A-452C-AA0F-569AFF3526C3}"/>
    <cellStyle name="Note 2 5 2 3 4 4 3" xfId="45966" xr:uid="{23724348-0244-44E2-8F29-04543A6920E0}"/>
    <cellStyle name="Note 2 5 2 3 4 5" xfId="14024" xr:uid="{E7139895-4827-4F2A-8D98-EF4864EE6531}"/>
    <cellStyle name="Note 2 5 2 3 4 5 2" xfId="41776" xr:uid="{A375D8D0-DD6E-4F86-AF16-7132A5703055}"/>
    <cellStyle name="Note 2 5 2 3 4 6" xfId="29565" xr:uid="{65D8C3D4-E7E6-46FF-81E1-46210F564ED0}"/>
    <cellStyle name="Note 2 5 2 3 5" xfId="14025" xr:uid="{C4D5EBD6-1584-4667-A179-62CAAF45ABA2}"/>
    <cellStyle name="Note 2 5 2 3 5 2" xfId="14026" xr:uid="{B758C99A-2733-439C-A4D4-62B91F6478A6}"/>
    <cellStyle name="Note 2 5 2 3 5 2 2" xfId="14027" xr:uid="{66FFBC02-ED50-43E6-941D-11EF913043D2}"/>
    <cellStyle name="Note 2 5 2 3 5 2 2 2" xfId="48106" xr:uid="{BB6E2BB3-7116-4C44-84DE-710453A702CC}"/>
    <cellStyle name="Note 2 5 2 3 5 2 3" xfId="34578" xr:uid="{2BFAB699-07B4-49DA-808D-49801A64F7AA}"/>
    <cellStyle name="Note 2 5 2 3 5 3" xfId="14028" xr:uid="{A7C896D9-114F-4F27-B2CE-286B9370BA32}"/>
    <cellStyle name="Note 2 5 2 3 5 3 2" xfId="14029" xr:uid="{5311C198-247D-4A06-A914-4388FBDCC4D7}"/>
    <cellStyle name="Note 2 5 2 3 5 3 2 2" xfId="41777" xr:uid="{C3580AB9-8A4C-46C0-AB12-E27A060BC280}"/>
    <cellStyle name="Note 2 5 2 3 5 3 3" xfId="36339" xr:uid="{F3408243-F0E5-4895-8074-75FBEFCA3ADC}"/>
    <cellStyle name="Note 2 5 2 3 5 4" xfId="14030" xr:uid="{37182A14-A0C2-43F9-9BA7-4335780F88E9}"/>
    <cellStyle name="Note 2 5 2 3 5 4 2" xfId="41778" xr:uid="{161FBA3D-A281-4EF4-932B-4280864E5334}"/>
    <cellStyle name="Note 2 5 2 3 5 5" xfId="47573" xr:uid="{A379A2E5-F879-47C3-878F-CD13EC448EF7}"/>
    <cellStyle name="Note 2 5 2 3 6" xfId="14031" xr:uid="{717C171F-FE51-4999-9DC8-3EDB329D1F2A}"/>
    <cellStyle name="Note 2 5 2 3 6 2" xfId="14032" xr:uid="{4E211C11-E598-4743-AFED-E95E6DF3E150}"/>
    <cellStyle name="Note 2 5 2 3 6 2 2" xfId="37993" xr:uid="{D54AB798-3675-47B4-AC35-FE6AC21B5CF4}"/>
    <cellStyle name="Note 2 5 2 3 6 3" xfId="28489" xr:uid="{FD0F18F6-C5E1-468E-9922-B917981B8BD6}"/>
    <cellStyle name="Note 2 5 2 3 7" xfId="14033" xr:uid="{1B998061-5F4E-478B-9883-42F86B4C472C}"/>
    <cellStyle name="Note 2 5 2 3 7 2" xfId="14034" xr:uid="{A4E5D63C-2A69-4318-A7D4-6939F15AB6E5}"/>
    <cellStyle name="Note 2 5 2 3 7 2 2" xfId="41779" xr:uid="{A1351192-C043-4697-807F-4EC6FF46801A}"/>
    <cellStyle name="Note 2 5 2 3 7 3" xfId="31175" xr:uid="{46CEAC25-060F-480B-9769-550012678D18}"/>
    <cellStyle name="Note 2 5 2 3 8" xfId="14035" xr:uid="{1C99CABA-AECD-472C-92EB-54A4269B73E8}"/>
    <cellStyle name="Note 2 5 2 3 8 2" xfId="26027" xr:uid="{BB3B4E14-3B78-45C6-A7E5-2E1C7CCBBDAA}"/>
    <cellStyle name="Note 2 5 2 3 9" xfId="31544" xr:uid="{29C1CB89-C7A4-4470-B3AC-0F19FFA1ED5B}"/>
    <cellStyle name="Note 2 5 2 4" xfId="1201" xr:uid="{025005A7-ABDC-4D5D-9797-74C91B426CCF}"/>
    <cellStyle name="Note 2 5 2 4 2" xfId="1540" xr:uid="{F097B386-142A-4008-B84A-0419491C13A8}"/>
    <cellStyle name="Note 2 5 2 4 2 2" xfId="2531" xr:uid="{E28156F9-AF60-4774-B27D-37416F542577}"/>
    <cellStyle name="Note 2 5 2 4 2 2 2" xfId="14036" xr:uid="{416811E0-73E1-4737-89F7-DF9BC5986833}"/>
    <cellStyle name="Note 2 5 2 4 2 2 2 2" xfId="14037" xr:uid="{9736D785-C38D-48AB-A799-ECB1008CFF10}"/>
    <cellStyle name="Note 2 5 2 4 2 2 2 2 2" xfId="14038" xr:uid="{78C09895-F260-4DB4-B8EC-F80CC1302B2E}"/>
    <cellStyle name="Note 2 5 2 4 2 2 2 2 2 2" xfId="44972" xr:uid="{B2C021D4-19DE-4AF8-B438-EF4AE84C6D5E}"/>
    <cellStyle name="Note 2 5 2 4 2 2 2 2 3" xfId="47944" xr:uid="{41589003-6E7D-4346-90ED-E0AA963D4C41}"/>
    <cellStyle name="Note 2 5 2 4 2 2 2 3" xfId="14039" xr:uid="{F838995A-0A26-439E-930E-7402E338D7FE}"/>
    <cellStyle name="Note 2 5 2 4 2 2 2 3 2" xfId="14040" xr:uid="{AE3E203E-99A8-4AFD-9F7C-AB5F2CDA1F37}"/>
    <cellStyle name="Note 2 5 2 4 2 2 2 3 2 2" xfId="30402" xr:uid="{DF717886-5F58-41F1-9B1A-4D9F87E98B5E}"/>
    <cellStyle name="Note 2 5 2 4 2 2 2 3 3" xfId="26905" xr:uid="{3E724C63-11EC-4815-A9A2-A6D22E7C53A6}"/>
    <cellStyle name="Note 2 5 2 4 2 2 2 4" xfId="14041" xr:uid="{DBC7EDBB-7F30-474B-ADA2-C20BBBF04285}"/>
    <cellStyle name="Note 2 5 2 4 2 2 2 4 2" xfId="31082" xr:uid="{CDE37C8E-007C-4BBE-B76F-829EFCAB3E9C}"/>
    <cellStyle name="Note 2 5 2 4 2 2 2 5" xfId="29915" xr:uid="{2D6946A7-7431-4345-8F6A-8DBDB8C5E1D1}"/>
    <cellStyle name="Note 2 5 2 4 2 2 3" xfId="14042" xr:uid="{B23DFD29-3794-487E-941C-4EC1FD892370}"/>
    <cellStyle name="Note 2 5 2 4 2 2 3 2" xfId="14043" xr:uid="{7BA57840-415D-43D9-A35B-C61A732FBD7C}"/>
    <cellStyle name="Note 2 5 2 4 2 2 3 2 2" xfId="47965" xr:uid="{C4030714-7627-4032-904E-275C2724F20F}"/>
    <cellStyle name="Note 2 5 2 4 2 2 3 3" xfId="48108" xr:uid="{F3A3F2E0-DA58-46FF-AE9C-21AD1A1BBE27}"/>
    <cellStyle name="Note 2 5 2 4 2 2 4" xfId="14044" xr:uid="{FA7491B7-9E2D-476D-84DA-8537E9826B16}"/>
    <cellStyle name="Note 2 5 2 4 2 2 4 2" xfId="14045" xr:uid="{EFD314AC-BCF7-4CBA-88D6-0801D870CD83}"/>
    <cellStyle name="Note 2 5 2 4 2 2 4 2 2" xfId="44055" xr:uid="{B0299D4C-792C-4227-9EE7-BE449764C494}"/>
    <cellStyle name="Note 2 5 2 4 2 2 4 3" xfId="36090" xr:uid="{7756C409-7902-4DFB-9453-FC871F7283F8}"/>
    <cellStyle name="Note 2 5 2 4 2 2 5" xfId="14046" xr:uid="{5985A662-FCE6-4DA6-8EE7-B17FAD4B1461}"/>
    <cellStyle name="Note 2 5 2 4 2 2 5 2" xfId="44852" xr:uid="{D5DE6311-F357-4975-A76A-C8AC2AB00165}"/>
    <cellStyle name="Note 2 5 2 4 2 2 6" xfId="27888" xr:uid="{17C36FCB-BE58-4B24-A621-67F0082432D4}"/>
    <cellStyle name="Note 2 5 2 4 2 3" xfId="14047" xr:uid="{ACE33FB9-2796-4EA2-A8E6-8751135FE5DB}"/>
    <cellStyle name="Note 2 5 2 4 2 3 2" xfId="14048" xr:uid="{7DECC4C4-515F-465D-AD3F-843F84158BAF}"/>
    <cellStyle name="Note 2 5 2 4 2 3 2 2" xfId="14049" xr:uid="{BBDFDD7F-2C06-43E3-9769-C513CAE7C163}"/>
    <cellStyle name="Note 2 5 2 4 2 3 2 2 2" xfId="48291" xr:uid="{ACF05530-50FE-46AE-B11E-F7CC8130FD74}"/>
    <cellStyle name="Note 2 5 2 4 2 3 2 3" xfId="45552" xr:uid="{8E6562F6-14B8-4A02-9F5A-B3B4C00C50F0}"/>
    <cellStyle name="Note 2 5 2 4 2 3 3" xfId="14050" xr:uid="{7A2F37A9-05F5-491B-BA90-150BF8D649E2}"/>
    <cellStyle name="Note 2 5 2 4 2 3 3 2" xfId="14051" xr:uid="{48A63B8C-8AD6-4C11-96C2-17584EE37547}"/>
    <cellStyle name="Note 2 5 2 4 2 3 3 2 2" xfId="47155" xr:uid="{DC0D2283-635F-4DA6-94F0-C80CC75DEA13}"/>
    <cellStyle name="Note 2 5 2 4 2 3 3 3" xfId="28095" xr:uid="{55189065-20D5-46EA-A8C6-7204DDB8BD61}"/>
    <cellStyle name="Note 2 5 2 4 2 3 4" xfId="14052" xr:uid="{4C75E8B7-C115-40A6-99A1-FB3E17119EB3}"/>
    <cellStyle name="Note 2 5 2 4 2 3 4 2" xfId="48035" xr:uid="{8EED9820-FCC3-42BB-A8EC-65FB9011BA26}"/>
    <cellStyle name="Note 2 5 2 4 2 3 5" xfId="48737" xr:uid="{33CB374C-4CF3-4739-9BB3-6D3F49548A6D}"/>
    <cellStyle name="Note 2 5 2 4 2 4" xfId="14053" xr:uid="{76A501A0-3FCE-4ADA-8CAC-CABC2967B3EE}"/>
    <cellStyle name="Note 2 5 2 4 2 4 2" xfId="14054" xr:uid="{9B8CF052-B68C-48DA-93A8-6E3BB290DB35}"/>
    <cellStyle name="Note 2 5 2 4 2 4 2 2" xfId="47048" xr:uid="{9C7E7EAC-D997-44E7-B266-9A224D7B8D97}"/>
    <cellStyle name="Note 2 5 2 4 2 4 3" xfId="35316" xr:uid="{675D28BC-7DAA-4E4E-895A-A03D7D4A27F3}"/>
    <cellStyle name="Note 2 5 2 4 2 5" xfId="14055" xr:uid="{BB0E6F8D-C7E6-4809-A4E1-E5823EFFFAB7}"/>
    <cellStyle name="Note 2 5 2 4 2 5 2" xfId="14056" xr:uid="{4491A175-4EC3-482C-91DE-2307D0E25016}"/>
    <cellStyle name="Note 2 5 2 4 2 5 2 2" xfId="48316" xr:uid="{BF1D3EB9-977A-4F07-B5D2-829D17162993}"/>
    <cellStyle name="Note 2 5 2 4 2 5 3" xfId="37093" xr:uid="{A81F5E25-6A37-4CE2-A143-43C70620DD98}"/>
    <cellStyle name="Note 2 5 2 4 2 6" xfId="14057" xr:uid="{2DC31572-9F8C-4BEE-85FB-487C7138F61F}"/>
    <cellStyle name="Note 2 5 2 4 2 6 2" xfId="27030" xr:uid="{2085BF3B-398E-42C0-AA33-27B3A09E4FF3}"/>
    <cellStyle name="Note 2 5 2 4 2 7" xfId="26760" xr:uid="{336BBAC7-3C7A-4BD6-A769-E78DC12DEA9C}"/>
    <cellStyle name="Note 2 5 2 4 3" xfId="1802" xr:uid="{3D75DB59-4893-4F01-97B7-B3B0A0D7F0BB}"/>
    <cellStyle name="Note 2 5 2 4 3 2" xfId="2787" xr:uid="{44A7311A-313D-4B7F-92D2-EF03F70B58BC}"/>
    <cellStyle name="Note 2 5 2 4 3 2 2" xfId="14058" xr:uid="{0B509199-1747-4363-BB07-C2ED68E47F13}"/>
    <cellStyle name="Note 2 5 2 4 3 2 2 2" xfId="14059" xr:uid="{5FACCD6E-8F9F-4E12-832F-255772715C5A}"/>
    <cellStyle name="Note 2 5 2 4 3 2 2 2 2" xfId="14060" xr:uid="{2A9E5B77-C71C-4B17-B1F2-7E6B2CE42202}"/>
    <cellStyle name="Note 2 5 2 4 3 2 2 2 2 2" xfId="29808" xr:uid="{F974BD35-B7E5-45F0-835B-A8EB2FBE894B}"/>
    <cellStyle name="Note 2 5 2 4 3 2 2 2 3" xfId="28325" xr:uid="{C1A1476A-45B5-46A2-9D37-6B734789ADC4}"/>
    <cellStyle name="Note 2 5 2 4 3 2 2 3" xfId="14061" xr:uid="{D4C4E545-DD83-48D5-B0C9-62A9059AFF13}"/>
    <cellStyle name="Note 2 5 2 4 3 2 2 3 2" xfId="14062" xr:uid="{514F7AE3-98A3-4D69-99E1-71AC920C839E}"/>
    <cellStyle name="Note 2 5 2 4 3 2 2 3 2 2" xfId="29318" xr:uid="{EB97E9BC-1446-44CE-B2F6-93BA79F98CA2}"/>
    <cellStyle name="Note 2 5 2 4 3 2 2 3 3" xfId="25464" xr:uid="{02824988-7F9D-47C4-9B08-A0797626D768}"/>
    <cellStyle name="Note 2 5 2 4 3 2 2 4" xfId="14063" xr:uid="{AC137451-9DD7-4F40-B146-5F2869DBC11D}"/>
    <cellStyle name="Note 2 5 2 4 3 2 2 4 2" xfId="48489" xr:uid="{ABFCF0CB-8BF7-4AC7-AAB6-35DEC76C028F}"/>
    <cellStyle name="Note 2 5 2 4 3 2 2 5" xfId="46628" xr:uid="{F5572BE3-E3C1-42E5-A15D-ACD0281760EB}"/>
    <cellStyle name="Note 2 5 2 4 3 2 3" xfId="14064" xr:uid="{17C32BAF-FB94-4E4E-BDB3-C1BBEC11403B}"/>
    <cellStyle name="Note 2 5 2 4 3 2 3 2" xfId="14065" xr:uid="{E294F85D-DFE4-4C3A-A091-E335AE6D97DF}"/>
    <cellStyle name="Note 2 5 2 4 3 2 3 2 2" xfId="49190" xr:uid="{045DF5DE-368C-45AD-A327-5B216CABBEE8}"/>
    <cellStyle name="Note 2 5 2 4 3 2 3 3" xfId="26179" xr:uid="{115E4436-37C7-4981-ADD3-231979495A07}"/>
    <cellStyle name="Note 2 5 2 4 3 2 4" xfId="14066" xr:uid="{01F55E9A-79CB-4A67-AB93-146614735EBC}"/>
    <cellStyle name="Note 2 5 2 4 3 2 4 2" xfId="14067" xr:uid="{155A5157-77D1-4D33-8260-E66401975475}"/>
    <cellStyle name="Note 2 5 2 4 3 2 4 2 2" xfId="41780" xr:uid="{489917F6-CA51-484B-A58A-0D9FD8B2B999}"/>
    <cellStyle name="Note 2 5 2 4 3 2 4 3" xfId="33730" xr:uid="{494872D6-F8B4-41A2-8661-DA6011C97CD2}"/>
    <cellStyle name="Note 2 5 2 4 3 2 5" xfId="14068" xr:uid="{C8F8BA3E-BD26-451E-BCD8-FFC2D4FCCE84}"/>
    <cellStyle name="Note 2 5 2 4 3 2 5 2" xfId="48644" xr:uid="{E1A58318-1400-4AA9-8CEE-BCC1FE501270}"/>
    <cellStyle name="Note 2 5 2 4 3 2 6" xfId="32373" xr:uid="{969F74B2-58B2-4AD0-9577-40F1F6E93A7C}"/>
    <cellStyle name="Note 2 5 2 4 3 3" xfId="14069" xr:uid="{CF3223E7-4520-480B-B2F2-98844CEFF001}"/>
    <cellStyle name="Note 2 5 2 4 3 3 2" xfId="14070" xr:uid="{A997750B-52F3-4D3D-9AD8-E1055E541AE9}"/>
    <cellStyle name="Note 2 5 2 4 3 3 2 2" xfId="14071" xr:uid="{AC901084-AC6B-4968-B1DA-6F24E624177F}"/>
    <cellStyle name="Note 2 5 2 4 3 3 2 2 2" xfId="37777" xr:uid="{8613D80F-EC1C-4231-B27D-D399870C0D17}"/>
    <cellStyle name="Note 2 5 2 4 3 3 2 3" xfId="33597" xr:uid="{85AA61C4-70A1-4B1D-98C8-BA8C2107300B}"/>
    <cellStyle name="Note 2 5 2 4 3 3 3" xfId="14072" xr:uid="{F5B22D2C-66F7-44C1-877D-64DD13839256}"/>
    <cellStyle name="Note 2 5 2 4 3 3 3 2" xfId="14073" xr:uid="{AEC53D4F-F1AE-4D8E-A012-55965D1AD43D}"/>
    <cellStyle name="Note 2 5 2 4 3 3 3 2 2" xfId="41781" xr:uid="{1B07F683-25E0-46AF-90DD-A7616AB21729}"/>
    <cellStyle name="Note 2 5 2 4 3 3 3 3" xfId="30412" xr:uid="{8D491D9B-D73F-4C84-BCC2-BBE75B20759C}"/>
    <cellStyle name="Note 2 5 2 4 3 3 4" xfId="14074" xr:uid="{E11FD7F4-4525-4383-B537-88C628C16320}"/>
    <cellStyle name="Note 2 5 2 4 3 3 4 2" xfId="41782" xr:uid="{D33EBFD9-2AC3-4611-8F77-6AAE6A5AA40F}"/>
    <cellStyle name="Note 2 5 2 4 3 3 5" xfId="32900" xr:uid="{5C019B4E-5C35-4BEA-AFC7-636EF2E96500}"/>
    <cellStyle name="Note 2 5 2 4 3 4" xfId="14075" xr:uid="{6A0F0BCE-EB06-4229-81AE-D0E5F4D8C95E}"/>
    <cellStyle name="Note 2 5 2 4 3 4 2" xfId="14076" xr:uid="{4F578ADB-EAD4-4AC6-B7A8-9013E52365B6}"/>
    <cellStyle name="Note 2 5 2 4 3 4 2 2" xfId="45389" xr:uid="{ED083993-4592-4015-8737-9E25EC34461A}"/>
    <cellStyle name="Note 2 5 2 4 3 4 3" xfId="26729" xr:uid="{05478198-AD40-485B-9B43-ED603CE3166D}"/>
    <cellStyle name="Note 2 5 2 4 3 5" xfId="14077" xr:uid="{A3B3788F-0F07-4839-B2B6-0BFCDDBCB5E1}"/>
    <cellStyle name="Note 2 5 2 4 3 5 2" xfId="14078" xr:uid="{7CAE3EAF-9DEB-4FF9-959A-C786E5247409}"/>
    <cellStyle name="Note 2 5 2 4 3 5 2 2" xfId="41783" xr:uid="{B51A9D69-BCFA-4B52-BAA9-1FE130E05EA0}"/>
    <cellStyle name="Note 2 5 2 4 3 5 3" xfId="46266" xr:uid="{E8E824CA-466D-49C5-8636-044722E334D9}"/>
    <cellStyle name="Note 2 5 2 4 3 6" xfId="14079" xr:uid="{AEB136EE-5F1A-48A5-8D05-19B838BFA74B}"/>
    <cellStyle name="Note 2 5 2 4 3 6 2" xfId="41784" xr:uid="{E6982806-EAAD-4C68-B1F6-D9DE7AD584A4}"/>
    <cellStyle name="Note 2 5 2 4 3 7" xfId="31054" xr:uid="{47531EEB-7B45-4C99-879E-68F13BB294F3}"/>
    <cellStyle name="Note 2 5 2 4 4" xfId="2204" xr:uid="{601EE76C-6331-4584-B5FD-BCDE49F0111E}"/>
    <cellStyle name="Note 2 5 2 4 4 2" xfId="14080" xr:uid="{56C76CDC-0A00-418D-806A-98BC8CCB8CA3}"/>
    <cellStyle name="Note 2 5 2 4 4 2 2" xfId="14081" xr:uid="{4E8FCB4A-99C1-4470-BE22-81E67F956108}"/>
    <cellStyle name="Note 2 5 2 4 4 2 2 2" xfId="14082" xr:uid="{4F2C5DD9-8DFB-4FB1-BD7A-1AF4DAB0B776}"/>
    <cellStyle name="Note 2 5 2 4 4 2 2 2 2" xfId="47471" xr:uid="{B76CB23C-5E03-4EB0-A675-697E32802FBC}"/>
    <cellStyle name="Note 2 5 2 4 4 2 2 3" xfId="35126" xr:uid="{BB2C319D-8872-4559-AC92-6C4F86BE9A2F}"/>
    <cellStyle name="Note 2 5 2 4 4 2 3" xfId="14083" xr:uid="{1463EAC1-9A03-4DE3-BA48-EF269A67C27D}"/>
    <cellStyle name="Note 2 5 2 4 4 2 3 2" xfId="14084" xr:uid="{292F73C7-89C7-44B8-A080-43C13C8F7F4D}"/>
    <cellStyle name="Note 2 5 2 4 4 2 3 2 2" xfId="28365" xr:uid="{1B593F83-06BE-443E-9736-4117ECECC009}"/>
    <cellStyle name="Note 2 5 2 4 4 2 3 3" xfId="36793" xr:uid="{EEF1966B-3F76-40A9-BDD1-AC59EE3420DC}"/>
    <cellStyle name="Note 2 5 2 4 4 2 4" xfId="14085" xr:uid="{69A1F2C5-A5E1-4D1C-84AB-863E658259DC}"/>
    <cellStyle name="Note 2 5 2 4 4 2 4 2" xfId="27248" xr:uid="{8F1D1C63-D5BE-49D9-8405-0FFA9D56DDFF}"/>
    <cellStyle name="Note 2 5 2 4 4 2 5" xfId="33134" xr:uid="{C4450E8B-9DDB-4A89-B371-4DE70A4B6157}"/>
    <cellStyle name="Note 2 5 2 4 4 3" xfId="14086" xr:uid="{3D9FBC92-1B71-4688-8B1D-053F1EF9C2C5}"/>
    <cellStyle name="Note 2 5 2 4 4 3 2" xfId="14087" xr:uid="{8C73D013-EBEE-4E79-8E68-2693C95D61D0}"/>
    <cellStyle name="Note 2 5 2 4 4 3 2 2" xfId="39115" xr:uid="{0DC73CDD-C278-40A9-9C83-BE08FA7D5B51}"/>
    <cellStyle name="Note 2 5 2 4 4 3 3" xfId="30965" xr:uid="{E4DBFD09-782F-4AD9-9AB6-4C2A3157637E}"/>
    <cellStyle name="Note 2 5 2 4 4 4" xfId="14088" xr:uid="{290559C1-744C-41FC-B910-E858F99A9CE9}"/>
    <cellStyle name="Note 2 5 2 4 4 4 2" xfId="14089" xr:uid="{A4238636-F25B-4F4C-9BC6-17E90F8DEBC4}"/>
    <cellStyle name="Note 2 5 2 4 4 4 2 2" xfId="41785" xr:uid="{C5696968-DE91-4447-AD83-D491D80A0C00}"/>
    <cellStyle name="Note 2 5 2 4 4 4 3" xfId="36871" xr:uid="{81909420-BA77-4769-8E3F-415C6C4D4AE9}"/>
    <cellStyle name="Note 2 5 2 4 4 5" xfId="14090" xr:uid="{B304B9C9-BB4E-4700-980E-17375023E5BD}"/>
    <cellStyle name="Note 2 5 2 4 4 5 2" xfId="49146" xr:uid="{90B81C10-A88D-4086-B7E4-EFA4D78E62FB}"/>
    <cellStyle name="Note 2 5 2 4 4 6" xfId="32230" xr:uid="{02620D0E-5A36-4F35-9589-2F616CCDFDFE}"/>
    <cellStyle name="Note 2 5 2 4 5" xfId="14091" xr:uid="{74947A7D-5D48-4693-ABDD-534CCBE7A270}"/>
    <cellStyle name="Note 2 5 2 4 5 2" xfId="14092" xr:uid="{0E80C641-DDCB-4DAC-8CBF-B8B43CE50F1B}"/>
    <cellStyle name="Note 2 5 2 4 5 2 2" xfId="14093" xr:uid="{255834AA-FAE8-45CC-A593-2E1CB5426BAF}"/>
    <cellStyle name="Note 2 5 2 4 5 2 2 2" xfId="43689" xr:uid="{1E9D5361-6C3A-4126-9DC5-BE245A39604D}"/>
    <cellStyle name="Note 2 5 2 4 5 2 3" xfId="45432" xr:uid="{77564E73-9BEE-45D4-8E74-B0852684B86F}"/>
    <cellStyle name="Note 2 5 2 4 5 3" xfId="14094" xr:uid="{8833B7EF-A766-48A8-9C58-B76036BEA49E}"/>
    <cellStyle name="Note 2 5 2 4 5 3 2" xfId="14095" xr:uid="{B680D4B5-C691-4E57-9D67-DCE1E60A9062}"/>
    <cellStyle name="Note 2 5 2 4 5 3 2 2" xfId="41786" xr:uid="{7D6BFB3E-C5A0-42D4-BB95-16AA0D9B7CBF}"/>
    <cellStyle name="Note 2 5 2 4 5 3 3" xfId="36857" xr:uid="{C07466C2-9239-4299-82B7-1BAAEDD64119}"/>
    <cellStyle name="Note 2 5 2 4 5 4" xfId="14096" xr:uid="{6688691A-2E82-4AF7-9BA6-AC34CC2E7297}"/>
    <cellStyle name="Note 2 5 2 4 5 4 2" xfId="41787" xr:uid="{2EFAE658-D1E8-4398-8509-99314F7A40A6}"/>
    <cellStyle name="Note 2 5 2 4 5 5" xfId="32582" xr:uid="{CA36EEF6-CD8C-4777-A637-8985A937B279}"/>
    <cellStyle name="Note 2 5 2 4 6" xfId="14097" xr:uid="{7FE3F36F-D456-4F30-B2A3-54C29542944B}"/>
    <cellStyle name="Note 2 5 2 4 6 2" xfId="14098" xr:uid="{8B286D90-0331-4E65-89A8-949391B3D13B}"/>
    <cellStyle name="Note 2 5 2 4 6 2 2" xfId="44655" xr:uid="{5B1262B5-0BC5-4C0E-BD71-026087227FBB}"/>
    <cellStyle name="Note 2 5 2 4 6 3" xfId="47301" xr:uid="{61808A70-D724-44C9-8CE8-C38831CD6005}"/>
    <cellStyle name="Note 2 5 2 4 7" xfId="14099" xr:uid="{D7077233-7580-4D4D-8E9C-1304C9AE2E71}"/>
    <cellStyle name="Note 2 5 2 4 7 2" xfId="14100" xr:uid="{F36D5D0C-CF3B-42C3-96EF-BA5E48275CF9}"/>
    <cellStyle name="Note 2 5 2 4 7 2 2" xfId="41788" xr:uid="{B53FDB31-6DA9-4141-A5A3-416A96B19425}"/>
    <cellStyle name="Note 2 5 2 4 7 3" xfId="36943" xr:uid="{4BAA42E6-C2EA-47A7-9078-653494F0EF1A}"/>
    <cellStyle name="Note 2 5 2 4 8" xfId="14101" xr:uid="{D08F627C-850B-4424-A709-1B1FFDB48F5B}"/>
    <cellStyle name="Note 2 5 2 4 8 2" xfId="41789" xr:uid="{6D98A032-F1D8-4885-AE59-A9E527B3CF64}"/>
    <cellStyle name="Note 2 5 2 4 9" xfId="31610" xr:uid="{D4827388-FCF0-40CF-8F61-6108F8D6DD19}"/>
    <cellStyle name="Note 2 5 2 5" xfId="1030" xr:uid="{0CFC80DD-6F2D-46B7-94CA-EF7FE522455B}"/>
    <cellStyle name="Note 2 5 2 5 2" xfId="2054" xr:uid="{748795F1-4607-4C81-B978-E3643FA52E33}"/>
    <cellStyle name="Note 2 5 2 5 2 2" xfId="14102" xr:uid="{55672976-3863-4F12-BFF9-FF75A8876CF8}"/>
    <cellStyle name="Note 2 5 2 5 2 2 2" xfId="14103" xr:uid="{781B128B-0325-4E3D-B4FD-A45E5A299DE9}"/>
    <cellStyle name="Note 2 5 2 5 2 2 2 2" xfId="14104" xr:uid="{513FB779-7078-4A6F-B66C-8A6A68DB36FB}"/>
    <cellStyle name="Note 2 5 2 5 2 2 2 2 2" xfId="39413" xr:uid="{41ABF9A7-BED9-47CC-931C-0E63F78F97DE}"/>
    <cellStyle name="Note 2 5 2 5 2 2 2 3" xfId="35523" xr:uid="{CE400624-113B-4545-A461-BE7D50D14BDD}"/>
    <cellStyle name="Note 2 5 2 5 2 2 3" xfId="14105" xr:uid="{200D55D8-37C4-49D0-AD55-AA9A68A53B42}"/>
    <cellStyle name="Note 2 5 2 5 2 2 3 2" xfId="14106" xr:uid="{CB9C7C6E-086C-4D8D-9003-D5F01CE8C947}"/>
    <cellStyle name="Note 2 5 2 5 2 2 3 2 2" xfId="41790" xr:uid="{B0E10FAC-AAFD-4C90-9BBE-9719D3D8DC9A}"/>
    <cellStyle name="Note 2 5 2 5 2 2 3 3" xfId="37253" xr:uid="{6C3FE8B1-7FAF-47FE-85A1-E72A9ED4CCE3}"/>
    <cellStyle name="Note 2 5 2 5 2 2 4" xfId="14107" xr:uid="{5A5CB596-4D9A-4BD9-B6F7-31A159314CE5}"/>
    <cellStyle name="Note 2 5 2 5 2 2 4 2" xfId="46893" xr:uid="{289AED64-E2A1-4192-B6A9-62E3725F7CA7}"/>
    <cellStyle name="Note 2 5 2 5 2 2 5" xfId="33046" xr:uid="{B4F08EB1-CC06-484F-9D9C-D03B8FC598F2}"/>
    <cellStyle name="Note 2 5 2 5 2 3" xfId="14108" xr:uid="{AE199E53-C986-4119-B3C4-240F3091CAA4}"/>
    <cellStyle name="Note 2 5 2 5 2 3 2" xfId="14109" xr:uid="{70C8160B-4AE7-414E-AB27-77F08F113C02}"/>
    <cellStyle name="Note 2 5 2 5 2 3 2 2" xfId="46686" xr:uid="{66E2C250-F9A7-4F56-9CA1-B2021FE10ECA}"/>
    <cellStyle name="Note 2 5 2 5 2 3 3" xfId="35633" xr:uid="{544A14D7-E6FA-46CD-A52E-E8A38141B4B2}"/>
    <cellStyle name="Note 2 5 2 5 2 4" xfId="14110" xr:uid="{7747C78F-4A18-4B05-959D-019D6352250E}"/>
    <cellStyle name="Note 2 5 2 5 2 4 2" xfId="14111" xr:uid="{F0684740-6FE0-4599-997C-FA3AD8F570DC}"/>
    <cellStyle name="Note 2 5 2 5 2 4 2 2" xfId="46443" xr:uid="{0A319D6A-8289-427E-8C5B-4001387393E3}"/>
    <cellStyle name="Note 2 5 2 5 2 4 3" xfId="37327" xr:uid="{02E3C303-53ED-4768-B748-F66F84B23DA0}"/>
    <cellStyle name="Note 2 5 2 5 2 5" xfId="14112" xr:uid="{48EF24A2-56EB-4257-8095-7685679A2C70}"/>
    <cellStyle name="Note 2 5 2 5 2 5 2" xfId="30176" xr:uid="{E25DF282-F3DA-4F1A-9A18-53627CC45A9B}"/>
    <cellStyle name="Note 2 5 2 5 2 6" xfId="32139" xr:uid="{33E6F33D-0AA0-4739-9430-AE247167CC7D}"/>
    <cellStyle name="Note 2 5 2 5 3" xfId="14113" xr:uid="{5E61DBB4-87F9-4E02-9835-F713A45DFDC1}"/>
    <cellStyle name="Note 2 5 2 5 3 2" xfId="14114" xr:uid="{033DA3E6-6B06-4AC1-A979-7F47D5CC5D41}"/>
    <cellStyle name="Note 2 5 2 5 3 2 2" xfId="14115" xr:uid="{E6B6ED2E-8834-4A16-940B-7D58831818A3}"/>
    <cellStyle name="Note 2 5 2 5 3 2 2 2" xfId="25649" xr:uid="{6AE7F184-B411-46D8-84D6-083757031098}"/>
    <cellStyle name="Note 2 5 2 5 3 2 3" xfId="45610" xr:uid="{2CC3BA34-39B4-4967-963F-CDDB10768AF7}"/>
    <cellStyle name="Note 2 5 2 5 3 3" xfId="14116" xr:uid="{F4430BCE-C4CD-4116-B74E-6DBE17C6AB62}"/>
    <cellStyle name="Note 2 5 2 5 3 3 2" xfId="14117" xr:uid="{E856B55F-1297-4A36-B920-4CE38243E184}"/>
    <cellStyle name="Note 2 5 2 5 3 3 2 2" xfId="46940" xr:uid="{05A47BE8-D43D-40A8-9CCE-B72077CDED05}"/>
    <cellStyle name="Note 2 5 2 5 3 3 3" xfId="46080" xr:uid="{ED96E9B3-014D-4A40-BE52-EDE8A708754A}"/>
    <cellStyle name="Note 2 5 2 5 3 4" xfId="14118" xr:uid="{7E4ED027-B13D-47B3-8642-B2247A9FA18F}"/>
    <cellStyle name="Note 2 5 2 5 3 4 2" xfId="41791" xr:uid="{39F3A098-D822-4267-8C41-559B679D5A7D}"/>
    <cellStyle name="Note 2 5 2 5 3 5" xfId="32492" xr:uid="{810DBF3E-064B-4E09-AE79-F05EBCE61410}"/>
    <cellStyle name="Note 2 5 2 5 4" xfId="14119" xr:uid="{26C885AE-AA51-4B02-BDFF-A91F5B540C2F}"/>
    <cellStyle name="Note 2 5 2 5 4 2" xfId="14120" xr:uid="{D38CDEA0-DBAE-4654-9BB7-A3AC9508743B}"/>
    <cellStyle name="Note 2 5 2 5 4 2 2" xfId="37796" xr:uid="{41849B28-49CD-4EBF-BBE2-F85519A78D54}"/>
    <cellStyle name="Note 2 5 2 5 4 3" xfId="33616" xr:uid="{DB1CD036-FEB3-43DD-8F87-0648E07AFD68}"/>
    <cellStyle name="Note 2 5 2 5 5" xfId="14121" xr:uid="{65618B9F-F04D-4E33-B932-4E0DB5AD1476}"/>
    <cellStyle name="Note 2 5 2 5 5 2" xfId="14122" xr:uid="{1B8646F3-F2ED-4015-A4C4-41848B8F2D0B}"/>
    <cellStyle name="Note 2 5 2 5 5 2 2" xfId="41792" xr:uid="{52875C43-F1DF-473E-B41B-AEA000B9392F}"/>
    <cellStyle name="Note 2 5 2 5 5 3" xfId="45516" xr:uid="{4355E3C3-ADEC-4133-A25A-0E38B536C7A1}"/>
    <cellStyle name="Note 2 5 2 5 6" xfId="14123" xr:uid="{19700A50-CE85-46DC-B4F4-71981051387D}"/>
    <cellStyle name="Note 2 5 2 5 6 2" xfId="41793" xr:uid="{5835CC53-3798-4C25-A2DC-95AF0B4D5C1D}"/>
    <cellStyle name="Note 2 5 2 5 7" xfId="26752" xr:uid="{0C002EE0-DBA8-449E-96BC-0D176696D41B}"/>
    <cellStyle name="Note 2 5 2 6" xfId="1000" xr:uid="{EEC6C1E6-A222-4F88-A53B-902544BDFA8F}"/>
    <cellStyle name="Note 2 5 2 6 2" xfId="2029" xr:uid="{5BD6DEFD-3997-4321-858F-DFDD3F8CB317}"/>
    <cellStyle name="Note 2 5 2 6 2 2" xfId="14124" xr:uid="{9D2CB984-40A0-4539-8ECF-A0DB1180182C}"/>
    <cellStyle name="Note 2 5 2 6 2 2 2" xfId="14125" xr:uid="{82F62823-94B3-4E74-BB73-F94DDEBDDCFB}"/>
    <cellStyle name="Note 2 5 2 6 2 2 2 2" xfId="14126" xr:uid="{22B760E7-D962-497A-A9D1-9086ECBB819A}"/>
    <cellStyle name="Note 2 5 2 6 2 2 2 2 2" xfId="37695" xr:uid="{C6365140-56C6-4579-A93F-AB67B25F8BC5}"/>
    <cellStyle name="Note 2 5 2 6 2 2 2 3" xfId="43764" xr:uid="{97327FB0-E5BC-4DE6-B8F6-C0CE6EF54E20}"/>
    <cellStyle name="Note 2 5 2 6 2 2 3" xfId="14127" xr:uid="{10111F63-7B2F-475B-9D48-C3BB568D77E0}"/>
    <cellStyle name="Note 2 5 2 6 2 2 3 2" xfId="14128" xr:uid="{F119CE88-B999-4FBC-A408-B339D430FD9C}"/>
    <cellStyle name="Note 2 5 2 6 2 2 3 2 2" xfId="41794" xr:uid="{18ED2922-5B3C-4EB5-B8E0-79E8830D8EF1}"/>
    <cellStyle name="Note 2 5 2 6 2 2 3 3" xfId="43753" xr:uid="{063BFC8F-859F-47DD-A003-2EB3392452A8}"/>
    <cellStyle name="Note 2 5 2 6 2 2 4" xfId="14129" xr:uid="{2B5FC92E-4D8A-4FD8-B341-B2F1B3D7438F}"/>
    <cellStyle name="Note 2 5 2 6 2 2 4 2" xfId="41795" xr:uid="{2E906C3B-2A19-433A-8F01-3E8E0D9AE047}"/>
    <cellStyle name="Note 2 5 2 6 2 2 5" xfId="33031" xr:uid="{51EC68C4-5679-48A1-B043-919DE2A1E3A2}"/>
    <cellStyle name="Note 2 5 2 6 2 3" xfId="14130" xr:uid="{086189D2-22B0-4969-80B5-13A580A1C732}"/>
    <cellStyle name="Note 2 5 2 6 2 3 2" xfId="14131" xr:uid="{917789D8-BD25-4420-B106-984B79030275}"/>
    <cellStyle name="Note 2 5 2 6 2 3 2 2" xfId="38055" xr:uid="{F40B56C2-BA4D-48A6-885D-C686FCA08C5C}"/>
    <cellStyle name="Note 2 5 2 6 2 3 3" xfId="33940" xr:uid="{B04B8E4D-99DC-4B6F-8AAC-3455DC000048}"/>
    <cellStyle name="Note 2 5 2 6 2 4" xfId="14132" xr:uid="{BD0814F4-AF3F-4CC8-A602-90CEA4704171}"/>
    <cellStyle name="Note 2 5 2 6 2 4 2" xfId="14133" xr:uid="{7D9F277A-1B88-44E4-A802-ABD5BC40A7D9}"/>
    <cellStyle name="Note 2 5 2 6 2 4 2 2" xfId="41796" xr:uid="{89FCA919-3979-496E-85C7-B045DDFF4E74}"/>
    <cellStyle name="Note 2 5 2 6 2 4 3" xfId="48254" xr:uid="{E5A4EA23-D3B1-4C67-8746-01F1C48A3A79}"/>
    <cellStyle name="Note 2 5 2 6 2 5" xfId="14134" xr:uid="{780A56A7-F5A6-4AAB-8879-7C61B013CF81}"/>
    <cellStyle name="Note 2 5 2 6 2 5 2" xfId="41797" xr:uid="{88B51CD2-16E9-4737-9057-133D14528C1A}"/>
    <cellStyle name="Note 2 5 2 6 2 6" xfId="27325" xr:uid="{FE802127-CD05-4D43-B0A5-3A6C0180B8A8}"/>
    <cellStyle name="Note 2 5 2 6 3" xfId="14135" xr:uid="{33D44B19-7DD8-4861-8658-EA10DBC9BF3F}"/>
    <cellStyle name="Note 2 5 2 6 3 2" xfId="14136" xr:uid="{27A5B37B-604B-47B7-B5EB-9C13765E0F54}"/>
    <cellStyle name="Note 2 5 2 6 3 2 2" xfId="14137" xr:uid="{56DA3E66-88B3-49B3-86C0-0A2C911AB7D6}"/>
    <cellStyle name="Note 2 5 2 6 3 2 2 2" xfId="39414" xr:uid="{9D5FEC62-D2B0-4B27-A032-F63B43B7DC06}"/>
    <cellStyle name="Note 2 5 2 6 3 2 3" xfId="35526" xr:uid="{50C4277F-D49E-4456-B310-8838C61D0437}"/>
    <cellStyle name="Note 2 5 2 6 3 3" xfId="14138" xr:uid="{859521CE-E5C7-4F64-8C8F-7832E7DE6EF3}"/>
    <cellStyle name="Note 2 5 2 6 3 3 2" xfId="14139" xr:uid="{2F7B2279-8299-419B-8FEF-CCB6E1557E04}"/>
    <cellStyle name="Note 2 5 2 6 3 3 2 2" xfId="28398" xr:uid="{48ADBF76-4759-45A3-9FED-33185B48432A}"/>
    <cellStyle name="Note 2 5 2 6 3 3 3" xfId="37257" xr:uid="{A82BA629-E008-40BA-BDB4-4C12E5AF739F}"/>
    <cellStyle name="Note 2 5 2 6 3 4" xfId="14140" xr:uid="{BAE778A7-D40E-496D-889D-279853F02D30}"/>
    <cellStyle name="Note 2 5 2 6 3 4 2" xfId="29220" xr:uid="{09457048-2E63-4506-8C1B-BE03CF482D4F}"/>
    <cellStyle name="Note 2 5 2 6 3 5" xfId="32480" xr:uid="{A44F1B38-F5EA-4FF1-9326-EFDA192E7C87}"/>
    <cellStyle name="Note 2 5 2 6 4" xfId="14141" xr:uid="{3D8953D7-771B-437E-BDAC-AD2932B43264}"/>
    <cellStyle name="Note 2 5 2 6 4 2" xfId="14142" xr:uid="{78A52ACE-D70A-4835-B0CA-5BD31A13806B}"/>
    <cellStyle name="Note 2 5 2 6 4 2 2" xfId="29811" xr:uid="{074D56D2-C958-4DD8-BA07-F6AD33A03DD6}"/>
    <cellStyle name="Note 2 5 2 6 4 3" xfId="34561" xr:uid="{73BAF800-7AB6-4A34-8CC4-666AA5807C0D}"/>
    <cellStyle name="Note 2 5 2 6 5" xfId="14143" xr:uid="{96F691ED-41FA-459F-BDAC-7915127FD84C}"/>
    <cellStyle name="Note 2 5 2 6 5 2" xfId="14144" xr:uid="{024EAFCB-CB25-4DBD-AE53-B233CA6DB82F}"/>
    <cellStyle name="Note 2 5 2 6 5 2 2" xfId="41798" xr:uid="{D5D1B093-1CFE-4530-AF2E-1461D6F800B3}"/>
    <cellStyle name="Note 2 5 2 6 5 3" xfId="36324" xr:uid="{B86936A9-B275-4438-8766-BD375A9E8333}"/>
    <cellStyle name="Note 2 5 2 6 6" xfId="14145" xr:uid="{4E8E027F-A4E2-4883-A35D-7CB0317841B3}"/>
    <cellStyle name="Note 2 5 2 6 6 2" xfId="41799" xr:uid="{EB9BB27C-7CC5-496B-A2DC-20B1E30B39EA}"/>
    <cellStyle name="Note 2 5 2 6 7" xfId="31671" xr:uid="{5E761CE9-37B6-49DC-9CEC-AC20F4F44F02}"/>
    <cellStyle name="Note 2 5 2 7" xfId="1881" xr:uid="{C9DB9B32-7FBA-485A-812F-444B15E9BAB5}"/>
    <cellStyle name="Note 2 5 2 7 2" xfId="14146" xr:uid="{BCF53525-AC14-4029-99D0-B13AAFCF0974}"/>
    <cellStyle name="Note 2 5 2 7 2 2" xfId="14147" xr:uid="{C6945629-EC4C-43DC-816E-DB1A8AAF5043}"/>
    <cellStyle name="Note 2 5 2 7 2 2 2" xfId="14148" xr:uid="{5FDF657C-0EC6-4AE3-AC1E-BA74AB99A17B}"/>
    <cellStyle name="Note 2 5 2 7 2 2 2 2" xfId="48785" xr:uid="{2DB9F44C-56E6-4161-9214-32161A6BA7C8}"/>
    <cellStyle name="Note 2 5 2 7 2 2 3" xfId="25659" xr:uid="{9D2B15D5-94A9-4700-9EB0-D31104D10956}"/>
    <cellStyle name="Note 2 5 2 7 2 3" xfId="14149" xr:uid="{BB6D2395-B492-4FA7-B463-867DC025BE89}"/>
    <cellStyle name="Note 2 5 2 7 2 3 2" xfId="14150" xr:uid="{E6E1996E-51E0-4AE6-80F7-FB2467EB2C80}"/>
    <cellStyle name="Note 2 5 2 7 2 3 2 2" xfId="41800" xr:uid="{C7199CEE-0B2A-4755-A3ED-F6D38F76C27B}"/>
    <cellStyle name="Note 2 5 2 7 2 3 3" xfId="35797" xr:uid="{324889CE-1125-45F0-92D3-902AB303AE24}"/>
    <cellStyle name="Note 2 5 2 7 2 4" xfId="14151" xr:uid="{AE693CA0-7FD7-4D7B-B213-26453AA4A510}"/>
    <cellStyle name="Note 2 5 2 7 2 4 2" xfId="41801" xr:uid="{C927C563-769C-4BE8-9D02-7F20A40ADAF0}"/>
    <cellStyle name="Note 2 5 2 7 2 5" xfId="28317" xr:uid="{9C7D9D97-6F4A-417E-B08B-ECE661492FC9}"/>
    <cellStyle name="Note 2 5 2 7 3" xfId="14152" xr:uid="{27D49871-DB5D-4758-B54B-DFD06F9E7A9F}"/>
    <cellStyle name="Note 2 5 2 7 3 2" xfId="14153" xr:uid="{0F470921-67FF-4767-978E-B5A5DD033FB7}"/>
    <cellStyle name="Note 2 5 2 7 3 2 2" xfId="38628" xr:uid="{DD4DC515-84FB-44A5-B136-F30F69F614C7}"/>
    <cellStyle name="Note 2 5 2 7 3 3" xfId="29831" xr:uid="{9C9F3332-2D4A-4116-ADDF-CFC68E596015}"/>
    <cellStyle name="Note 2 5 2 7 4" xfId="14154" xr:uid="{CF45D07E-E715-4C6A-A25E-7BBAB2395B25}"/>
    <cellStyle name="Note 2 5 2 7 4 2" xfId="14155" xr:uid="{84170415-F56C-49B8-9987-7A879F75209A}"/>
    <cellStyle name="Note 2 5 2 7 4 2 2" xfId="48008" xr:uid="{389DCAFC-24BC-41D4-9DCC-206512FB942B}"/>
    <cellStyle name="Note 2 5 2 7 4 3" xfId="36377" xr:uid="{452766C0-954C-4F5B-BEC6-1EB8230BD240}"/>
    <cellStyle name="Note 2 5 2 7 5" xfId="14156" xr:uid="{157F9B98-94CF-4AEB-B85E-F8E51A662202}"/>
    <cellStyle name="Note 2 5 2 7 5 2" xfId="27117" xr:uid="{47D88AD3-7EBF-471A-B81C-ABD733487BF6}"/>
    <cellStyle name="Note 2 5 2 7 6" xfId="26886" xr:uid="{64F82F14-F749-46BB-ADA1-1976BB765C97}"/>
    <cellStyle name="Note 2 5 2 8" xfId="14157" xr:uid="{EDDB1241-7A3F-4830-83E1-09C6C7012823}"/>
    <cellStyle name="Note 2 5 2 8 2" xfId="14158" xr:uid="{6F632928-344E-46F5-AFC1-074A632BED9C}"/>
    <cellStyle name="Note 2 5 2 8 2 2" xfId="39162" xr:uid="{86B91CE0-A450-4A14-8702-907893657696}"/>
    <cellStyle name="Note 2 5 2 8 3" xfId="25492" xr:uid="{45A5094E-7503-48A2-B8D3-B146B8720143}"/>
    <cellStyle name="Note 2 5 2 9" xfId="14159" xr:uid="{F095292D-D9D3-4500-BF3E-D6298380EA56}"/>
    <cellStyle name="Note 2 5 2 9 2" xfId="14160" xr:uid="{3B23C80D-9428-4BEF-99E8-4CA01A9AFCAF}"/>
    <cellStyle name="Note 2 5 2 9 2 2" xfId="25948" xr:uid="{68B4A16D-EB70-4C1C-89FB-61F7B11F2839}"/>
    <cellStyle name="Note 2 5 2 9 3" xfId="27557" xr:uid="{B0A3F1C7-5F48-4DE9-B27B-A2E30B2400D0}"/>
    <cellStyle name="Note 2 5 3" xfId="1123" xr:uid="{48F384B6-AB91-4E78-8254-D6ED3B7D6EBB}"/>
    <cellStyle name="Note 2 5 3 2" xfId="1510" xr:uid="{B82D3EE9-2A0B-4B2E-B572-C0E43B3F0C9B}"/>
    <cellStyle name="Note 2 5 3 2 2" xfId="2501" xr:uid="{6BE8F988-6D07-4267-A6A6-C0822A8E94DF}"/>
    <cellStyle name="Note 2 5 3 2 2 2" xfId="14161" xr:uid="{7929D4CA-1695-4C87-A4AC-03CFE259D699}"/>
    <cellStyle name="Note 2 5 3 2 2 2 2" xfId="14162" xr:uid="{C2A6CCE0-4956-4728-9348-C5AB46E9BD49}"/>
    <cellStyle name="Note 2 5 3 2 2 2 2 2" xfId="14163" xr:uid="{0C747AB5-EFFD-4603-A5B2-1D4ED7FFCD92}"/>
    <cellStyle name="Note 2 5 3 2 2 2 2 2 2" xfId="38845" xr:uid="{2BAE9BB5-ADF9-4384-A20B-89145EB530BD}"/>
    <cellStyle name="Note 2 5 3 2 2 2 2 3" xfId="34885" xr:uid="{55D39AD0-71A5-462C-B805-0B644BCBD717}"/>
    <cellStyle name="Note 2 5 3 2 2 2 3" xfId="14164" xr:uid="{05EE3756-7D57-43D9-BE3C-7E85F39AFA01}"/>
    <cellStyle name="Note 2 5 3 2 2 2 3 2" xfId="14165" xr:uid="{1D655782-0C10-4711-810B-DCDC94AFF741}"/>
    <cellStyle name="Note 2 5 3 2 2 2 3 2 2" xfId="26976" xr:uid="{543C138B-644F-42AB-9E9D-8E04F0073874}"/>
    <cellStyle name="Note 2 5 3 2 2 2 3 3" xfId="27592" xr:uid="{D16C58BB-FC41-4535-A919-23F2122046D6}"/>
    <cellStyle name="Note 2 5 3 2 2 2 4" xfId="14166" xr:uid="{C3C48979-5EFA-4EE2-8F74-DCD909A6F7DF}"/>
    <cellStyle name="Note 2 5 3 2 2 2 4 2" xfId="41802" xr:uid="{947B96C0-2F8D-47DE-A3F1-43F7B219FA20}"/>
    <cellStyle name="Note 2 5 3 2 2 2 5" xfId="27451" xr:uid="{D9A7C424-66F1-4510-BC02-3ECDB14523B6}"/>
    <cellStyle name="Note 2 5 3 2 2 3" xfId="14167" xr:uid="{50CC6108-7F0B-40FC-9E77-12A76225225A}"/>
    <cellStyle name="Note 2 5 3 2 2 3 2" xfId="14168" xr:uid="{7F1CA387-7538-4A58-B53B-A4F8D7ECF895}"/>
    <cellStyle name="Note 2 5 3 2 2 3 2 2" xfId="45352" xr:uid="{0DDAD28B-FC4E-4951-BE18-EB909A2DEC0F}"/>
    <cellStyle name="Note 2 5 3 2 2 3 3" xfId="26620" xr:uid="{C8BB44E1-29EE-4D16-BBFD-B436E080AAE3}"/>
    <cellStyle name="Note 2 5 3 2 2 4" xfId="14169" xr:uid="{1AAF39C1-3B63-4A94-9EA5-4813775E5382}"/>
    <cellStyle name="Note 2 5 3 2 2 4 2" xfId="14170" xr:uid="{50587C87-79A3-4E96-8F9D-029E77F84220}"/>
    <cellStyle name="Note 2 5 3 2 2 4 2 2" xfId="41803" xr:uid="{B49BE623-8346-494D-8EFF-E02C0588344D}"/>
    <cellStyle name="Note 2 5 3 2 2 4 3" xfId="35940" xr:uid="{6409A4BD-2B20-4DDF-9641-2B9A0242A231}"/>
    <cellStyle name="Note 2 5 3 2 2 5" xfId="14171" xr:uid="{B3CCABC7-088E-4197-9524-BD3C59DABF1E}"/>
    <cellStyle name="Note 2 5 3 2 2 5 2" xfId="41804" xr:uid="{67C8D3FD-A39A-4A58-BC98-36DB18A58FC8}"/>
    <cellStyle name="Note 2 5 3 2 2 6" xfId="27959" xr:uid="{5307B669-A6AB-488D-A729-D4265A2149D2}"/>
    <cellStyle name="Note 2 5 3 2 3" xfId="14172" xr:uid="{A6A434CF-8002-4BBD-A36C-DE9F176A81D8}"/>
    <cellStyle name="Note 2 5 3 2 3 2" xfId="14173" xr:uid="{90CE144D-D65F-478E-AABA-538F0126AF34}"/>
    <cellStyle name="Note 2 5 3 2 3 2 2" xfId="14174" xr:uid="{1D29D950-546C-4EE4-82F9-93F895323010}"/>
    <cellStyle name="Note 2 5 3 2 3 2 2 2" xfId="38742" xr:uid="{81641A27-C958-4FAA-8058-0EB090F99D72}"/>
    <cellStyle name="Note 2 5 3 2 3 2 3" xfId="28374" xr:uid="{CCBBE927-0B73-4457-B196-32C7C5F5FCE6}"/>
    <cellStyle name="Note 2 5 3 2 3 3" xfId="14175" xr:uid="{5AF69C26-69D3-4A08-A535-F5227B9BAAE7}"/>
    <cellStyle name="Note 2 5 3 2 3 3 2" xfId="14176" xr:uid="{85483581-14C3-433E-AF83-379564A12759}"/>
    <cellStyle name="Note 2 5 3 2 3 3 2 2" xfId="49078" xr:uid="{309AC91E-4026-4050-96E2-C7D6B966959E}"/>
    <cellStyle name="Note 2 5 3 2 3 3 3" xfId="46199" xr:uid="{E4E3D76C-9D35-46B4-BCDB-225024EF878B}"/>
    <cellStyle name="Note 2 5 3 2 3 4" xfId="14177" xr:uid="{8B21FD70-48D5-4BE0-B453-C50DB80F1381}"/>
    <cellStyle name="Note 2 5 3 2 3 4 2" xfId="44183" xr:uid="{662C2E9E-492A-4D9B-9F46-41DB88FEBF46}"/>
    <cellStyle name="Note 2 5 3 2 3 5" xfId="28503" xr:uid="{0EE2A4AB-C308-4615-9258-7BA854C9FC04}"/>
    <cellStyle name="Note 2 5 3 2 4" xfId="14178" xr:uid="{1DA957C6-50B1-485E-89C8-3AFD91A0DDEE}"/>
    <cellStyle name="Note 2 5 3 2 4 2" xfId="14179" xr:uid="{FF67C3F8-0A62-4B61-9579-8B6683779F9B}"/>
    <cellStyle name="Note 2 5 3 2 4 2 2" xfId="48768" xr:uid="{A315121D-B521-41C7-B694-2573A45176E6}"/>
    <cellStyle name="Note 2 5 3 2 4 3" xfId="35614" xr:uid="{90E4F01E-FEB4-4C50-B1E0-0069B5C331B6}"/>
    <cellStyle name="Note 2 5 3 2 5" xfId="14180" xr:uid="{94F2C5F0-6BD7-4640-A1E2-36F7551E4514}"/>
    <cellStyle name="Note 2 5 3 2 5 2" xfId="14181" xr:uid="{2B1CA6A6-B51C-462F-ACB9-A454B760C641}"/>
    <cellStyle name="Note 2 5 3 2 5 2 2" xfId="45219" xr:uid="{B2234D32-D388-4255-8BC9-85D46EBC1E0E}"/>
    <cellStyle name="Note 2 5 3 2 5 3" xfId="47568" xr:uid="{58BE21B0-168B-4CD7-91DC-6793EECC696A}"/>
    <cellStyle name="Note 2 5 3 2 6" xfId="14182" xr:uid="{928163AD-50A7-47B5-A87F-84AC27C003D9}"/>
    <cellStyle name="Note 2 5 3 2 6 2" xfId="44693" xr:uid="{6104CAE2-339D-4102-8C2C-8C7EB803D2A0}"/>
    <cellStyle name="Note 2 5 3 2 7" xfId="29822" xr:uid="{DA5A42BD-3E7C-4E45-B206-3E25E6847F11}"/>
    <cellStyle name="Note 2 5 3 3" xfId="1772" xr:uid="{69C9C6A7-FE09-4857-B3B2-526ACEC4F8C5}"/>
    <cellStyle name="Note 2 5 3 3 2" xfId="2757" xr:uid="{646CA3C0-AD73-46B7-82F7-7222A3878CCF}"/>
    <cellStyle name="Note 2 5 3 3 2 2" xfId="14183" xr:uid="{73C0D4C4-84C0-4347-AF9C-8F1D6B672EC0}"/>
    <cellStyle name="Note 2 5 3 3 2 2 2" xfId="14184" xr:uid="{C8C8C530-8BF9-482C-8766-1DC1786E9BB3}"/>
    <cellStyle name="Note 2 5 3 3 2 2 2 2" xfId="14185" xr:uid="{18073495-CFE7-4F92-82A3-35A7A288CC5F}"/>
    <cellStyle name="Note 2 5 3 3 2 2 2 2 2" xfId="37879" xr:uid="{A52695F4-0D34-4A42-81A7-065AA0F0FA13}"/>
    <cellStyle name="Note 2 5 3 3 2 2 2 3" xfId="33720" xr:uid="{00D36959-4169-422A-ACA3-BAF27625C70F}"/>
    <cellStyle name="Note 2 5 3 3 2 2 3" xfId="14186" xr:uid="{0DB58393-04EB-48E9-B184-81680A934726}"/>
    <cellStyle name="Note 2 5 3 3 2 2 3 2" xfId="14187" xr:uid="{DFF1C023-2EB6-47E7-BD39-68F89EE5D428}"/>
    <cellStyle name="Note 2 5 3 3 2 2 3 2 2" xfId="41805" xr:uid="{2D181A9A-50CD-433C-A2BE-432E2D3E7AEB}"/>
    <cellStyle name="Note 2 5 3 3 2 2 3 3" xfId="27463" xr:uid="{ADFD22EF-5238-4119-A584-8499508C32CF}"/>
    <cellStyle name="Note 2 5 3 3 2 2 4" xfId="14188" xr:uid="{BA6D364B-B60B-4A99-9186-E000CA295639}"/>
    <cellStyle name="Note 2 5 3 3 2 2 4 2" xfId="41806" xr:uid="{18A7773D-2E90-4A88-8D9A-E4E276089FD7}"/>
    <cellStyle name="Note 2 5 3 3 2 2 5" xfId="44330" xr:uid="{1915E852-3D4B-4D9E-8BFB-F8352A4F8762}"/>
    <cellStyle name="Note 2 5 3 3 2 3" xfId="14189" xr:uid="{D19683AC-1656-4968-AB47-48F2FE98D5CC}"/>
    <cellStyle name="Note 2 5 3 3 2 3 2" xfId="14190" xr:uid="{9E22BB7C-2680-4281-AAD6-3F81858837AD}"/>
    <cellStyle name="Note 2 5 3 3 2 3 2 2" xfId="37828" xr:uid="{33750EE3-3C32-4989-9B68-0E79160F6059}"/>
    <cellStyle name="Note 2 5 3 3 2 3 3" xfId="30347" xr:uid="{CC0332AC-B2E6-4836-9C89-5E42937FF929}"/>
    <cellStyle name="Note 2 5 3 3 2 4" xfId="14191" xr:uid="{9E774184-9957-4C37-9A73-D9E0E099EE21}"/>
    <cellStyle name="Note 2 5 3 3 2 4 2" xfId="14192" xr:uid="{C481EC7E-1F12-4398-A1D9-82733529D96D}"/>
    <cellStyle name="Note 2 5 3 3 2 4 2 2" xfId="48462" xr:uid="{8EBCB2C3-16A7-46DD-B3F5-6C0EC9D67901}"/>
    <cellStyle name="Note 2 5 3 3 2 4 3" xfId="35108" xr:uid="{4845AA19-FA40-47AB-8F22-5AD96095D5E8}"/>
    <cellStyle name="Note 2 5 3 3 2 5" xfId="14193" xr:uid="{E19E49C1-F201-4AA1-B71A-3CF1B66AE043}"/>
    <cellStyle name="Note 2 5 3 3 2 5 2" xfId="41807" xr:uid="{9C1C717D-C863-4E9B-8075-EBB1B99A27C5}"/>
    <cellStyle name="Note 2 5 3 3 2 6" xfId="32354" xr:uid="{65118EE1-C82D-4118-A078-B43D5EC5DBBE}"/>
    <cellStyle name="Note 2 5 3 3 3" xfId="14194" xr:uid="{D0905698-03CE-4C28-9911-56EEEB481D9C}"/>
    <cellStyle name="Note 2 5 3 3 3 2" xfId="14195" xr:uid="{E4809FB7-55A2-489E-B251-E928AD634E64}"/>
    <cellStyle name="Note 2 5 3 3 3 2 2" xfId="14196" xr:uid="{3DD0AB01-4C48-4FE2-A2C8-B0B806FCCDB8}"/>
    <cellStyle name="Note 2 5 3 3 3 2 2 2" xfId="38044" xr:uid="{FDC5C971-3CE9-4C53-B30E-6BAD9D8990D7}"/>
    <cellStyle name="Note 2 5 3 3 3 2 3" xfId="26491" xr:uid="{79206408-88FA-430D-97C0-462EBB3108BB}"/>
    <cellStyle name="Note 2 5 3 3 3 3" xfId="14197" xr:uid="{C2A9A499-E79B-4AB3-8548-1EEF1BB737DC}"/>
    <cellStyle name="Note 2 5 3 3 3 3 2" xfId="14198" xr:uid="{BC6374F4-4F71-4F15-A570-D3D7C0934E51}"/>
    <cellStyle name="Note 2 5 3 3 3 3 2 2" xfId="41808" xr:uid="{A6B6D3A6-CA3F-42BF-8BE6-29A175E14C46}"/>
    <cellStyle name="Note 2 5 3 3 3 3 3" xfId="35882" xr:uid="{F0A101D8-F1EA-450D-9661-12908A0B5DD3}"/>
    <cellStyle name="Note 2 5 3 3 3 4" xfId="14199" xr:uid="{3DC4EBF6-530E-4DD1-9BCC-26BAF50DD100}"/>
    <cellStyle name="Note 2 5 3 3 3 4 2" xfId="41809" xr:uid="{8E1400A2-FDB8-426C-8734-BC49E0B1748C}"/>
    <cellStyle name="Note 2 5 3 3 3 5" xfId="32882" xr:uid="{D658E399-E1F5-42E5-95F9-28309AF04D6E}"/>
    <cellStyle name="Note 2 5 3 3 4" xfId="14200" xr:uid="{2C7ADA89-997D-403A-A056-211A11FE9631}"/>
    <cellStyle name="Note 2 5 3 3 4 2" xfId="14201" xr:uid="{F8A05B92-9A26-44D8-AAA1-75695DF81FE0}"/>
    <cellStyle name="Note 2 5 3 3 4 2 2" xfId="45080" xr:uid="{294C4CFC-2C16-4317-89B4-5FBCEEC926CB}"/>
    <cellStyle name="Note 2 5 3 3 4 3" xfId="34232" xr:uid="{AB37AE7B-6F21-40B2-97FE-268C6FAB7569}"/>
    <cellStyle name="Note 2 5 3 3 5" xfId="14202" xr:uid="{50305802-9ECF-4D21-90AC-ECD841C0E70E}"/>
    <cellStyle name="Note 2 5 3 3 5 2" xfId="14203" xr:uid="{1300313C-2AC8-4EF7-86C6-0DFCD9E9A975}"/>
    <cellStyle name="Note 2 5 3 3 5 2 2" xfId="41810" xr:uid="{DCF9E68F-B64B-48E6-B168-7267A13FA674}"/>
    <cellStyle name="Note 2 5 3 3 5 3" xfId="36045" xr:uid="{13B7D39A-4380-40CA-A754-9A030FBBE322}"/>
    <cellStyle name="Note 2 5 3 3 6" xfId="14204" xr:uid="{82C6775F-B0A4-40DB-B288-494C2E323256}"/>
    <cellStyle name="Note 2 5 3 3 6 2" xfId="41811" xr:uid="{ED3C8130-40A7-41AB-BCD4-3A29B446ECC7}"/>
    <cellStyle name="Note 2 5 3 3 7" xfId="31918" xr:uid="{B7D3D932-348B-4392-9957-E1A9DC6BF1B1}"/>
    <cellStyle name="Note 2 5 3 4" xfId="2133" xr:uid="{5DD4BEC5-6292-48A0-B254-C9C67801963C}"/>
    <cellStyle name="Note 2 5 3 4 2" xfId="14205" xr:uid="{3D533769-D8B0-4F44-92A5-DA095346F3E1}"/>
    <cellStyle name="Note 2 5 3 4 2 2" xfId="14206" xr:uid="{86608A14-94A7-4803-AD53-1CE39C738F42}"/>
    <cellStyle name="Note 2 5 3 4 2 2 2" xfId="14207" xr:uid="{7D07C8FF-F4E0-4EB9-8E4E-94D50D305A15}"/>
    <cellStyle name="Note 2 5 3 4 2 2 2 2" xfId="38268" xr:uid="{6F0B27C2-F3E6-4A00-B0A3-CAC6B4AD3257}"/>
    <cellStyle name="Note 2 5 3 4 2 2 3" xfId="34204" xr:uid="{2C032196-98C9-42BD-8BA3-1F47C88E325D}"/>
    <cellStyle name="Note 2 5 3 4 2 3" xfId="14208" xr:uid="{B3098683-4209-4057-BA3C-ED24A7F0D9E1}"/>
    <cellStyle name="Note 2 5 3 4 2 3 2" xfId="14209" xr:uid="{FDAA07E5-A30C-463B-8FA8-02B96DA08C57}"/>
    <cellStyle name="Note 2 5 3 4 2 3 2 2" xfId="41812" xr:uid="{F612B712-BB14-4B74-B989-A6CA042AFAAD}"/>
    <cellStyle name="Note 2 5 3 4 2 3 3" xfId="30005" xr:uid="{16315AA5-FDF4-4910-9898-7A25344F81D5}"/>
    <cellStyle name="Note 2 5 3 4 2 4" xfId="14210" xr:uid="{EA42D323-3925-421E-93C9-D29412874A06}"/>
    <cellStyle name="Note 2 5 3 4 2 4 2" xfId="41813" xr:uid="{738CA496-D3BC-4665-9ABB-4DF243219783}"/>
    <cellStyle name="Note 2 5 3 4 2 5" xfId="33093" xr:uid="{D27710AB-4831-40C3-9DEE-FDBD57978E77}"/>
    <cellStyle name="Note 2 5 3 4 3" xfId="14211" xr:uid="{A84BD3A8-2120-4137-8141-19B83C5EA189}"/>
    <cellStyle name="Note 2 5 3 4 3 2" xfId="14212" xr:uid="{156EC2DE-E42F-451F-B376-2E266BFEA7B8}"/>
    <cellStyle name="Note 2 5 3 4 3 2 2" xfId="38020" xr:uid="{21BAAE35-C9D5-4995-B07C-52B6B4CEC6A3}"/>
    <cellStyle name="Note 2 5 3 4 3 3" xfId="31233" xr:uid="{4110E5E1-138D-476A-998B-D0018E926950}"/>
    <cellStyle name="Note 2 5 3 4 4" xfId="14213" xr:uid="{DB7E958E-39BC-45AE-92FB-81841195B687}"/>
    <cellStyle name="Note 2 5 3 4 4 2" xfId="14214" xr:uid="{F4589718-1D36-4828-B08B-62B93C468425}"/>
    <cellStyle name="Note 2 5 3 4 4 2 2" xfId="41814" xr:uid="{5E4668D0-A3C5-4766-9222-B2252E11C9C2}"/>
    <cellStyle name="Note 2 5 3 4 4 3" xfId="30364" xr:uid="{3EF3A332-02D6-4CDF-A48D-9C156746CCA2}"/>
    <cellStyle name="Note 2 5 3 4 5" xfId="14215" xr:uid="{FC8F34BB-0212-41EB-98F8-F151DECAF429}"/>
    <cellStyle name="Note 2 5 3 4 5 2" xfId="41815" xr:uid="{4A6D89C7-CBAA-4976-A6E3-BE6DBB20BA9C}"/>
    <cellStyle name="Note 2 5 3 4 6" xfId="32187" xr:uid="{17677B35-5CCF-472E-AA65-76B2A8652D22}"/>
    <cellStyle name="Note 2 5 3 5" xfId="14216" xr:uid="{85BDE4E2-B1BB-47EE-81B0-F47CF99B0BF6}"/>
    <cellStyle name="Note 2 5 3 5 2" xfId="14217" xr:uid="{98ED0F81-32CA-4D61-A445-C425D8F6E3DC}"/>
    <cellStyle name="Note 2 5 3 5 2 2" xfId="14218" xr:uid="{E0B94445-F2C3-4B50-A3CB-3E64C1450B7B}"/>
    <cellStyle name="Note 2 5 3 5 2 2 2" xfId="39464" xr:uid="{4E2B1994-7ED3-4865-AF6A-ABFBA1675144}"/>
    <cellStyle name="Note 2 5 3 5 2 3" xfId="49312" xr:uid="{09DDAA61-BEDA-4638-9F8F-27168DDDF5EE}"/>
    <cellStyle name="Note 2 5 3 5 3" xfId="14219" xr:uid="{A5F92482-DBAF-401D-A1C9-ACEC69F06F6B}"/>
    <cellStyle name="Note 2 5 3 5 3 2" xfId="14220" xr:uid="{337A56AE-8BD7-4B7A-9DEE-CBCAA8CF0ED5}"/>
    <cellStyle name="Note 2 5 3 5 3 2 2" xfId="41816" xr:uid="{DC453AFE-2AB4-400B-B9C7-223F370AC2E4}"/>
    <cellStyle name="Note 2 5 3 5 3 3" xfId="37406" xr:uid="{95140BBB-902F-4D80-A1E1-B3750D3C75B2}"/>
    <cellStyle name="Note 2 5 3 5 4" xfId="14221" xr:uid="{8003C0A3-7E8D-4EA6-9128-E0CE0EFE270D}"/>
    <cellStyle name="Note 2 5 3 5 4 2" xfId="28459" xr:uid="{3E0D8EAF-1551-47DB-9E3E-D84C6369AFE0}"/>
    <cellStyle name="Note 2 5 3 5 5" xfId="32539" xr:uid="{68E9225E-17CB-4784-8F09-4194810F92D0}"/>
    <cellStyle name="Note 2 5 3 6" xfId="14222" xr:uid="{DD333DF8-2974-4693-91CA-7A10E8AF910C}"/>
    <cellStyle name="Note 2 5 3 6 2" xfId="14223" xr:uid="{79C8DE7E-B762-48FD-8C41-B142E2A02F41}"/>
    <cellStyle name="Note 2 5 3 6 2 2" xfId="39013" xr:uid="{084847ED-6F06-4F2A-9599-9A03C24ABF48}"/>
    <cellStyle name="Note 2 5 3 6 3" xfId="35094" xr:uid="{10106D70-1198-4A11-B120-AC76954BED52}"/>
    <cellStyle name="Note 2 5 3 7" xfId="14224" xr:uid="{D6D1CA63-4D7E-4AE2-901D-5ADFD85F2916}"/>
    <cellStyle name="Note 2 5 3 7 2" xfId="14225" xr:uid="{56CCAE7E-02AC-4E70-BAFB-191CCE433DF1}"/>
    <cellStyle name="Note 2 5 3 7 2 2" xfId="29273" xr:uid="{FFF57C8F-6DD9-4BF2-969F-40F84640670E}"/>
    <cellStyle name="Note 2 5 3 7 3" xfId="36770" xr:uid="{EB71B330-223C-4406-83FA-358376DB4773}"/>
    <cellStyle name="Note 2 5 3 8" xfId="14226" xr:uid="{FE3DC09E-E85C-4351-BCF9-0CB1C8340CB7}"/>
    <cellStyle name="Note 2 5 3 8 2" xfId="44068" xr:uid="{6939DEAD-FFF8-47DD-9CAA-CA0937F4673E}"/>
    <cellStyle name="Note 2 5 3 9" xfId="31589" xr:uid="{4915ECAF-6BF6-4B22-9962-1C63F39899BA}"/>
    <cellStyle name="Note 2 5 4" xfId="1097" xr:uid="{1FB47713-3088-43C8-9FCF-5B88EDD99BA9}"/>
    <cellStyle name="Note 2 5 4 2" xfId="2108" xr:uid="{2B6F08CF-C991-4A53-AB4E-CD69A2CE5915}"/>
    <cellStyle name="Note 2 5 4 2 2" xfId="14227" xr:uid="{1E75328A-61C8-4BC3-9572-554578010FDA}"/>
    <cellStyle name="Note 2 5 4 2 2 2" xfId="14228" xr:uid="{B3C5FB81-F1F9-4BEE-A2F1-6B49FF52F32A}"/>
    <cellStyle name="Note 2 5 4 2 2 2 2" xfId="14229" xr:uid="{CA10BAE7-09E4-43BA-B603-7A530D114CA9}"/>
    <cellStyle name="Note 2 5 4 2 2 2 2 2" xfId="29692" xr:uid="{F470103E-8A54-4E4A-AF86-6F6E24444D6D}"/>
    <cellStyle name="Note 2 5 4 2 2 2 3" xfId="28511" xr:uid="{8D0A5C10-059C-4431-BC93-BF1956361096}"/>
    <cellStyle name="Note 2 5 4 2 2 3" xfId="14230" xr:uid="{C192C3D7-6868-4680-9431-2EB5989D74AE}"/>
    <cellStyle name="Note 2 5 4 2 2 3 2" xfId="14231" xr:uid="{44D8E1EA-34E2-4707-9164-B0C4B50E2ED3}"/>
    <cellStyle name="Note 2 5 4 2 2 3 2 2" xfId="41817" xr:uid="{AF3F697E-16A0-4E15-A500-522AB0C2C270}"/>
    <cellStyle name="Note 2 5 4 2 2 3 3" xfId="36628" xr:uid="{BCB1354B-AEB4-479C-B84C-DBCC4CC29B7F}"/>
    <cellStyle name="Note 2 5 4 2 2 4" xfId="14232" xr:uid="{6BAD7FE5-EFE3-4E62-9C47-1C541CC79E24}"/>
    <cellStyle name="Note 2 5 4 2 2 4 2" xfId="41818" xr:uid="{4A3B82A6-2808-4E30-B70A-D7F70ED30B9E}"/>
    <cellStyle name="Note 2 5 4 2 2 5" xfId="30748" xr:uid="{D267E8DB-AB6F-42B0-8A93-0522F3E39B16}"/>
    <cellStyle name="Note 2 5 4 2 3" xfId="14233" xr:uid="{E4C41A27-6BD5-461A-8D8A-281D61599C01}"/>
    <cellStyle name="Note 2 5 4 2 3 2" xfId="14234" xr:uid="{01BF038B-E03A-400D-BE13-609454EE6D43}"/>
    <cellStyle name="Note 2 5 4 2 3 2 2" xfId="25551" xr:uid="{9E9DA356-D68C-4444-9A67-A1521F153C53}"/>
    <cellStyle name="Note 2 5 4 2 3 3" xfId="30711" xr:uid="{9322D60C-89DB-42D5-AD08-B84898E1408C}"/>
    <cellStyle name="Note 2 5 4 2 4" xfId="14235" xr:uid="{D28EA2F7-C1F2-4557-9443-86F45A7D780F}"/>
    <cellStyle name="Note 2 5 4 2 4 2" xfId="14236" xr:uid="{4FAAE178-7EC2-4019-A7C7-2E00047D4B4B}"/>
    <cellStyle name="Note 2 5 4 2 4 2 2" xfId="41819" xr:uid="{34F18D0A-A789-46F9-BA66-BE2E964C74F9}"/>
    <cellStyle name="Note 2 5 4 2 4 3" xfId="36278" xr:uid="{002BB823-C706-469C-9E4B-021E28605488}"/>
    <cellStyle name="Note 2 5 4 2 5" xfId="14237" xr:uid="{51900A95-1817-40DD-9297-BC72D7A649EC}"/>
    <cellStyle name="Note 2 5 4 2 5 2" xfId="48000" xr:uid="{9CF3C59F-B07D-42EE-9181-EC619E2DEC97}"/>
    <cellStyle name="Note 2 5 4 2 6" xfId="29309" xr:uid="{C5C6783C-58CA-4848-8F4A-232F84D6C5EE}"/>
    <cellStyle name="Note 2 5 4 3" xfId="14238" xr:uid="{C3E35CE0-1568-4461-BA3B-0FA11A9658A6}"/>
    <cellStyle name="Note 2 5 4 3 2" xfId="14239" xr:uid="{49EB2EEE-44B1-47A1-A8E5-6AE02B3E3BED}"/>
    <cellStyle name="Note 2 5 4 3 2 2" xfId="14240" xr:uid="{CF3F3F82-93D0-471C-AD10-C372E911D8C2}"/>
    <cellStyle name="Note 2 5 4 3 2 2 2" xfId="39222" xr:uid="{B49CBC63-E983-493E-A925-2413D747F6C9}"/>
    <cellStyle name="Note 2 5 4 3 2 3" xfId="26286" xr:uid="{A10DD3E6-B4E6-4400-AE2F-41149073DA10}"/>
    <cellStyle name="Note 2 5 4 3 3" xfId="14241" xr:uid="{6E3C64D9-7968-4084-A783-BB20491D38AE}"/>
    <cellStyle name="Note 2 5 4 3 3 2" xfId="14242" xr:uid="{1433429C-2A75-40A7-8332-6E9C9B58A632}"/>
    <cellStyle name="Note 2 5 4 3 3 2 2" xfId="30617" xr:uid="{06DCE281-8BC7-4A0D-B122-7D72FBB4440A}"/>
    <cellStyle name="Note 2 5 4 3 3 3" xfId="30829" xr:uid="{C7FE0C45-896F-4083-8DCE-BFB2D9104796}"/>
    <cellStyle name="Note 2 5 4 3 4" xfId="14243" xr:uid="{D7666C12-2B40-4591-85D2-C1B18165BC5A}"/>
    <cellStyle name="Note 2 5 4 3 4 2" xfId="30802" xr:uid="{5B8FC093-F50F-4A91-88B7-7FEC4D50C609}"/>
    <cellStyle name="Note 2 5 4 3 5" xfId="32524" xr:uid="{9366F521-4FA6-4F15-8AE4-45F0A4A15E4E}"/>
    <cellStyle name="Note 2 5 4 4" xfId="14244" xr:uid="{5CC36B8E-EA87-4D74-8498-DC99863B4696}"/>
    <cellStyle name="Note 2 5 4 4 2" xfId="14245" xr:uid="{5634E681-7E5E-480E-B09E-0294FD293C2D}"/>
    <cellStyle name="Note 2 5 4 4 2 2" xfId="27767" xr:uid="{2A4E8C09-4AAA-409B-AA16-1EF267FF3937}"/>
    <cellStyle name="Note 2 5 4 4 3" xfId="29590" xr:uid="{9CA05663-7642-4CF6-A4D4-D74B9D4398DD}"/>
    <cellStyle name="Note 2 5 4 5" xfId="14246" xr:uid="{A175D97B-49B8-4358-9CF7-BB9BF0A0CFB6}"/>
    <cellStyle name="Note 2 5 4 5 2" xfId="14247" xr:uid="{B95659F1-B89F-492A-A29D-29D15FF609F0}"/>
    <cellStyle name="Note 2 5 4 5 2 2" xfId="25927" xr:uid="{76F1186E-0D58-4E5C-BB5A-2042381F9585}"/>
    <cellStyle name="Note 2 5 4 5 3" xfId="35994" xr:uid="{64EFE414-1C5F-4A50-8CEC-FFB55DB71138}"/>
    <cellStyle name="Note 2 5 4 6" xfId="14248" xr:uid="{27D9ED94-7407-4E7E-BBA9-CE1662CDAFDE}"/>
    <cellStyle name="Note 2 5 4 6 2" xfId="45228" xr:uid="{6EF1C7AE-C281-427E-8D07-528CFD8679CD}"/>
    <cellStyle name="Note 2 5 4 7" xfId="25151" xr:uid="{1A51D2C1-B149-4823-92D5-1C79D5B7981F}"/>
    <cellStyle name="Note 2 5 5" xfId="1332" xr:uid="{38E4B7B7-FE63-4E08-A255-B3662A1D4157}"/>
    <cellStyle name="Note 2 5 5 2" xfId="2324" xr:uid="{153796EE-4E35-45D2-9164-8741894539DB}"/>
    <cellStyle name="Note 2 5 5 2 2" xfId="14249" xr:uid="{7CB4C67E-2E47-4FB5-AABE-EC72127A3397}"/>
    <cellStyle name="Note 2 5 5 2 2 2" xfId="14250" xr:uid="{109410D2-CCCC-483E-869C-54F3DB330D2A}"/>
    <cellStyle name="Note 2 5 5 2 2 2 2" xfId="14251" xr:uid="{D428FA9F-CA19-45B0-BD93-4CC8C80C62E6}"/>
    <cellStyle name="Note 2 5 5 2 2 2 2 2" xfId="48622" xr:uid="{749970B7-4EBA-4925-94D8-A8C21DA5953C}"/>
    <cellStyle name="Note 2 5 5 2 2 2 3" xfId="29141" xr:uid="{C943A466-56BD-4257-B27E-5F6405A9A275}"/>
    <cellStyle name="Note 2 5 5 2 2 3" xfId="14252" xr:uid="{B73DD166-8500-467B-AB6B-91AB447FA7A8}"/>
    <cellStyle name="Note 2 5 5 2 2 3 2" xfId="14253" xr:uid="{83F70EC9-050A-4F3C-B3F2-68BCA427129B}"/>
    <cellStyle name="Note 2 5 5 2 2 3 2 2" xfId="29444" xr:uid="{1831AE14-67C6-4A46-B6EE-66141321EA2A}"/>
    <cellStyle name="Note 2 5 5 2 2 3 3" xfId="36259" xr:uid="{47A6EE6B-2062-4A56-8CB6-0F19DE411A48}"/>
    <cellStyle name="Note 2 5 5 2 2 4" xfId="14254" xr:uid="{AD36CBED-3BCD-474E-98DC-510325066244}"/>
    <cellStyle name="Note 2 5 5 2 2 4 2" xfId="41820" xr:uid="{1E637B82-D995-47B2-BC55-13BD0078A766}"/>
    <cellStyle name="Note 2 5 5 2 2 5" xfId="47576" xr:uid="{42D9CFA7-1F15-4DF9-A52F-5993E048D152}"/>
    <cellStyle name="Note 2 5 5 2 3" xfId="14255" xr:uid="{DF1DC47A-62F3-4CEE-9430-98BB06C5A0EC}"/>
    <cellStyle name="Note 2 5 5 2 3 2" xfId="14256" xr:uid="{7CB3ECC8-ECFA-46FB-9E7E-C5CE1B3A62CC}"/>
    <cellStyle name="Note 2 5 5 2 3 2 2" xfId="38022" xr:uid="{D6472C06-F8C8-4EC0-8DA7-9D9C89E4A45B}"/>
    <cellStyle name="Note 2 5 5 2 3 3" xfId="33887" xr:uid="{2769C571-7B06-444A-A999-2905A60408E3}"/>
    <cellStyle name="Note 2 5 5 2 4" xfId="14257" xr:uid="{27685DD6-1ABD-4032-8212-BD1ABBD86807}"/>
    <cellStyle name="Note 2 5 5 2 4 2" xfId="14258" xr:uid="{6085950D-6B41-4905-AAB8-0D258043CAFB}"/>
    <cellStyle name="Note 2 5 5 2 4 2 2" xfId="41821" xr:uid="{E607ED21-EDC2-4CE8-97E1-0FDCC42B7044}"/>
    <cellStyle name="Note 2 5 5 2 4 3" xfId="30803" xr:uid="{B078A38D-B51A-4E57-BE24-BFB5AE39928B}"/>
    <cellStyle name="Note 2 5 5 2 5" xfId="14259" xr:uid="{A50197A9-AD1F-48FE-8D07-E5203DFCDF34}"/>
    <cellStyle name="Note 2 5 5 2 5 2" xfId="26191" xr:uid="{7FB38C0A-95C7-4A9C-BA35-F43DE8802F61}"/>
    <cellStyle name="Note 2 5 5 2 6" xfId="46555" xr:uid="{145AF0BD-3B2C-424A-8777-302F5E14881D}"/>
    <cellStyle name="Note 2 5 5 3" xfId="14260" xr:uid="{D36BCDD1-DEAC-4BEA-B5A6-7D30D4F9DF90}"/>
    <cellStyle name="Note 2 5 5 3 2" xfId="14261" xr:uid="{F286F301-8911-4EDD-9A2A-FDF4BB74C8CD}"/>
    <cellStyle name="Note 2 5 5 3 2 2" xfId="14262" xr:uid="{6EE07E77-B1AA-4CCD-8044-4A0F16C15417}"/>
    <cellStyle name="Note 2 5 5 3 2 2 2" xfId="39106" xr:uid="{FF69874C-30EF-40CF-B285-8EC0D972011F}"/>
    <cellStyle name="Note 2 5 5 3 2 3" xfId="35214" xr:uid="{FC7C4AC9-3E43-4975-8C72-FA39B70B11FE}"/>
    <cellStyle name="Note 2 5 5 3 3" xfId="14263" xr:uid="{232062D8-71EF-41FF-9FAE-C60BD8F48F23}"/>
    <cellStyle name="Note 2 5 5 3 3 2" xfId="14264" xr:uid="{202319E5-1E59-412E-B2BD-DB92B4137E7C}"/>
    <cellStyle name="Note 2 5 5 3 3 2 2" xfId="48250" xr:uid="{9F297B50-2BD7-4510-904F-29945D56EE25}"/>
    <cellStyle name="Note 2 5 5 3 3 3" xfId="36861" xr:uid="{F331113E-FD71-4442-AD4B-98719789E8B0}"/>
    <cellStyle name="Note 2 5 5 3 4" xfId="14265" xr:uid="{C7AAE0FC-65C5-44F1-845C-CBB07761488F}"/>
    <cellStyle name="Note 2 5 5 3 4 2" xfId="41822" xr:uid="{687F90F1-54D1-46FA-9A23-0F56E6DC3700}"/>
    <cellStyle name="Note 2 5 5 3 5" xfId="32653" xr:uid="{C594EF51-F36C-484C-8A26-FB9A60BE55E9}"/>
    <cellStyle name="Note 2 5 5 4" xfId="14266" xr:uid="{213A9309-3CC5-419F-9CC6-36C3A3157FF1}"/>
    <cellStyle name="Note 2 5 5 4 2" xfId="14267" xr:uid="{D74AD06D-21C0-4C62-9ECD-B1B3171D2A96}"/>
    <cellStyle name="Note 2 5 5 4 2 2" xfId="48125" xr:uid="{D946526E-04E1-4C58-8C42-CFF7589EEB02}"/>
    <cellStyle name="Note 2 5 5 4 3" xfId="35472" xr:uid="{A45D0DD7-15C9-4377-B4AA-20340CD91B1E}"/>
    <cellStyle name="Note 2 5 5 5" xfId="14268" xr:uid="{75A2AD03-1B1C-45CB-A750-84EB438525F3}"/>
    <cellStyle name="Note 2 5 5 5 2" xfId="14269" xr:uid="{0B0699F3-74E4-42FA-944A-C2A83BF412C5}"/>
    <cellStyle name="Note 2 5 5 5 2 2" xfId="41823" xr:uid="{ACE6C704-2319-4AC0-A63C-C0A81026BB5A}"/>
    <cellStyle name="Note 2 5 5 5 3" xfId="47036" xr:uid="{9F452690-6013-4203-B267-2EBFB0B8E7A7}"/>
    <cellStyle name="Note 2 5 5 6" xfId="14270" xr:uid="{5736CA9C-93BB-48A3-A59C-24C337199C79}"/>
    <cellStyle name="Note 2 5 5 6 2" xfId="27054" xr:uid="{4448B7BD-4E29-44D2-9AF9-37EC2B3157FA}"/>
    <cellStyle name="Note 2 5 5 7" xfId="31710" xr:uid="{6E7B6DD5-DB78-4DCC-8D1A-596E15FF89EF}"/>
    <cellStyle name="Note 2 5 6" xfId="1171" xr:uid="{A22B0E9C-DFDF-4A6C-B8D2-28C96561DEA8}"/>
    <cellStyle name="Note 2 5 6 2" xfId="14271" xr:uid="{1D7DD0F9-10E5-4F35-BB39-1768112661E1}"/>
    <cellStyle name="Note 2 5 6 2 2" xfId="14272" xr:uid="{2A6E6C7E-595B-430C-902F-669019582694}"/>
    <cellStyle name="Note 2 5 6 2 2 2" xfId="14273" xr:uid="{A215E12D-4B31-4B7D-BE35-0BC3FFD2E933}"/>
    <cellStyle name="Note 2 5 6 2 2 2 2" xfId="39150" xr:uid="{32F7AF3C-A22F-4F88-A965-A64098A29CA9}"/>
    <cellStyle name="Note 2 5 6 2 2 3" xfId="25529" xr:uid="{6A2251AC-9D8F-4269-B211-6125DA3A98A6}"/>
    <cellStyle name="Note 2 5 6 2 3" xfId="14274" xr:uid="{B796E185-2A39-4C37-B53C-BE6B55E9A6B8}"/>
    <cellStyle name="Note 2 5 6 2 3 2" xfId="14275" xr:uid="{2E7C1B7E-6AF1-44A6-8A9E-EB81A156CDD4}"/>
    <cellStyle name="Note 2 5 6 2 3 2 2" xfId="41824" xr:uid="{5C0F8076-D0B6-4309-B61F-2CB960DF5DE8}"/>
    <cellStyle name="Note 2 5 6 2 3 3" xfId="37000" xr:uid="{48D84B79-2E12-4011-A3DC-9F21FD8353B3}"/>
    <cellStyle name="Note 2 5 6 2 4" xfId="14276" xr:uid="{8285F30E-00AA-44A0-B5BE-824B62331799}"/>
    <cellStyle name="Note 2 5 6 2 4 2" xfId="41825" xr:uid="{1CAE1907-0AD9-4525-88C7-8F26612EE833}"/>
    <cellStyle name="Note 2 5 6 2 5" xfId="32562" xr:uid="{5EC63669-0427-48C1-A4C6-63C9C2859D26}"/>
    <cellStyle name="Note 2 5 6 3" xfId="14277" xr:uid="{1F8FEBD5-DD3C-4010-8044-76DD9E7954B1}"/>
    <cellStyle name="Note 2 5 6 3 2" xfId="14278" xr:uid="{08F1E85F-4808-4D2F-9952-B7620D0215F4}"/>
    <cellStyle name="Note 2 5 6 3 2 2" xfId="38151" xr:uid="{9B2911A4-ECBE-4F20-8255-0725407B6C21}"/>
    <cellStyle name="Note 2 5 6 3 3" xfId="34060" xr:uid="{3E529A40-D483-403B-839B-A854EE154E15}"/>
    <cellStyle name="Note 2 5 6 4" xfId="14279" xr:uid="{6461B56F-CE72-434B-9F7C-934902F45647}"/>
    <cellStyle name="Note 2 5 6 4 2" xfId="14280" xr:uid="{7F42B409-BC87-48FD-AE3E-8F49BDCB202C}"/>
    <cellStyle name="Note 2 5 6 4 2 2" xfId="41826" xr:uid="{F943D666-F3DD-4790-AE65-973B2C2AC3CC}"/>
    <cellStyle name="Note 2 5 6 4 3" xfId="36007" xr:uid="{460092AD-ECDF-4FDD-BE36-3C854C4CE3B2}"/>
    <cellStyle name="Note 2 5 6 5" xfId="14281" xr:uid="{27ACA6A9-A45D-464C-A401-63BD29DE33B1}"/>
    <cellStyle name="Note 2 5 6 5 2" xfId="41827" xr:uid="{FFBFB153-FD0E-4EC9-9FD8-FE66CD5BC1A5}"/>
    <cellStyle name="Note 2 5 6 6" xfId="30199" xr:uid="{2992BE8D-2A5E-4305-AE27-7A4281341F26}"/>
    <cellStyle name="Note 2 5 7" xfId="2876" xr:uid="{6D3B4CC0-B4A8-4958-B47D-8B8E8B55A44F}"/>
    <cellStyle name="Note 2 5 7 2" xfId="14282" xr:uid="{6D6CA43D-129A-4A35-90EE-19A65E90C310}"/>
    <cellStyle name="Note 2 5 7 2 2" xfId="14283" xr:uid="{44315E45-C810-4A28-B4F1-44C1FB7B6FB7}"/>
    <cellStyle name="Note 2 5 7 2 2 2" xfId="38646" xr:uid="{9B113474-3079-42D4-86F0-3FE26A54DD1A}"/>
    <cellStyle name="Note 2 5 7 2 3" xfId="34649" xr:uid="{B3895B06-6DBF-4614-899C-129F1F7ACB77}"/>
    <cellStyle name="Note 2 5 7 3" xfId="14284" xr:uid="{45876646-75FF-4AF1-801A-342B098B332F}"/>
    <cellStyle name="Note 2 5 7 3 2" xfId="14285" xr:uid="{75386E5E-EEC5-43EA-9D65-A6B786D40FF5}"/>
    <cellStyle name="Note 2 5 7 3 2 2" xfId="41828" xr:uid="{92C6C4A6-777E-4B87-A5CF-F5BC4997DE2C}"/>
    <cellStyle name="Note 2 5 7 3 3" xfId="36395" xr:uid="{82AE60CE-EFF8-44CA-BF5E-52AC92241D87}"/>
    <cellStyle name="Note 2 5 7 4" xfId="14286" xr:uid="{9AA1455A-1735-4C68-9358-80DC65863323}"/>
    <cellStyle name="Note 2 5 7 4 2" xfId="41829" xr:uid="{11411121-A8AF-4386-8C41-03FFA64E8462}"/>
    <cellStyle name="Note 2 5 7 5" xfId="31987" xr:uid="{34D5FF75-1AEB-49D0-8C64-209200EE18DA}"/>
    <cellStyle name="Note 2 5 8" xfId="14287" xr:uid="{53E4CB33-BB1F-4834-BD6C-4E19A89546EB}"/>
    <cellStyle name="Note 2 5 8 2" xfId="14288" xr:uid="{0C541796-36C9-4A4A-833A-BD2D68C5B78D}"/>
    <cellStyle name="Note 2 5 8 2 2" xfId="44184" xr:uid="{F68E8587-EA4A-4D7E-B79D-B7D4EFE303A9}"/>
    <cellStyle name="Note 2 5 8 3" xfId="25224" xr:uid="{6CBBDA86-2615-466A-B9F7-94A5C069B6C2}"/>
    <cellStyle name="Note 2 5 9" xfId="14289" xr:uid="{DBC923CE-8C43-4CD1-9EDE-B7A9884B777D}"/>
    <cellStyle name="Note 2 5 9 2" xfId="14290" xr:uid="{FCC26A9D-6EAF-43BF-9049-93DBA9ED287C}"/>
    <cellStyle name="Note 2 5 9 2 2" xfId="30774" xr:uid="{9C1A64FB-A6AE-4F38-BB42-9D84953A4735}"/>
    <cellStyle name="Note 2 5 9 3" xfId="36480" xr:uid="{BC49049A-5F1C-44F4-B347-F096FC3EB778}"/>
    <cellStyle name="Note 2 6" xfId="46327" xr:uid="{D6DBF01A-6D13-4042-9C2E-AFBC950B97BF}"/>
    <cellStyle name="Note 3" xfId="342" xr:uid="{C2D565FE-7E08-4078-98F0-02C66ABA5A9E}"/>
    <cellStyle name="Note 3 10" xfId="14291" xr:uid="{F146B39C-43B8-4F6A-B92B-A4E30E70F491}"/>
    <cellStyle name="Note 3 10 2" xfId="25142" xr:uid="{23041E6A-EDFA-4CCA-923E-331B678C90CD}"/>
    <cellStyle name="Note 3 10 2 2" xfId="29365" xr:uid="{667C4F08-8DB6-41DB-9D9C-C30DC3561B32}"/>
    <cellStyle name="Note 3 10 3" xfId="28005" xr:uid="{8D4766AE-5461-4D1C-B7C1-72BF2469C9E6}"/>
    <cellStyle name="Note 3 11" xfId="14292" xr:uid="{1CE65507-02AC-4C09-8BE6-0DEF9D966CD2}"/>
    <cellStyle name="Note 3 11 2" xfId="37433" xr:uid="{2CB09F4F-E2AB-4CDB-9DFD-621638A809A3}"/>
    <cellStyle name="Note 3 12" xfId="14293" xr:uid="{AB81013C-5038-4B17-9F9D-F0A804D6781D}"/>
    <cellStyle name="Note 3 13" xfId="31393" xr:uid="{2F37BE5F-2708-4BBD-A4B9-5C046DA4C1B5}"/>
    <cellStyle name="Note 3 2" xfId="399" xr:uid="{D6BBD326-7C10-4E86-8792-A9A71DDA33DA}"/>
    <cellStyle name="Note 3 2 10" xfId="14294" xr:uid="{C2FF32D0-9332-45AF-9C93-34294715C45E}"/>
    <cellStyle name="Note 3 2 10 2" xfId="41830" xr:uid="{CE2D5AA0-E67C-403F-9379-958A97BDA43C}"/>
    <cellStyle name="Note 3 2 11" xfId="45178" xr:uid="{47457289-8D77-4F43-9F14-E14684E8F82D}"/>
    <cellStyle name="Note 3 2 2" xfId="967" xr:uid="{789CEC62-DD20-4B14-87C3-4500E59DBF7B}"/>
    <cellStyle name="Note 3 2 2 10" xfId="14295" xr:uid="{D6B5B7B6-8CE5-4D50-872B-32ADA13C63A0}"/>
    <cellStyle name="Note 3 2 2 10 2" xfId="41831" xr:uid="{84B61E60-4CF4-4ACB-9273-0A217AB5E5E0}"/>
    <cellStyle name="Note 3 2 2 11" xfId="48010" xr:uid="{2E6BE2C9-6B37-42FD-A6DB-9DB82DC0F1CB}"/>
    <cellStyle name="Note 3 2 2 2" xfId="531" xr:uid="{7DCB4EA1-22EC-4B20-B024-6FD67BA5516E}"/>
    <cellStyle name="Note 3 2 2 2 10" xfId="14296" xr:uid="{6BED6BD2-1B64-4C98-9164-0AA4771C2740}"/>
    <cellStyle name="Note 3 2 2 2 10 2" xfId="41832" xr:uid="{75238881-0F4B-4FDD-87B7-1F69A7EB743B}"/>
    <cellStyle name="Note 3 2 2 2 11" xfId="46954" xr:uid="{9F79D911-C7A0-439E-9CB8-C904B7B60FE0}"/>
    <cellStyle name="Note 3 2 2 2 2" xfId="1273" xr:uid="{EC80493F-400F-4D5E-9F20-D300C8D12753}"/>
    <cellStyle name="Note 3 2 2 2 2 2" xfId="1583" xr:uid="{28009B6B-A040-473B-AC26-D6D83938370F}"/>
    <cellStyle name="Note 3 2 2 2 2 2 2" xfId="2574" xr:uid="{64528213-A87E-45A7-85DD-56F58CFCC45A}"/>
    <cellStyle name="Note 3 2 2 2 2 2 2 2" xfId="14297" xr:uid="{8B6EE990-60B9-45CE-84A4-BCF1FD4EBD64}"/>
    <cellStyle name="Note 3 2 2 2 2 2 2 2 2" xfId="14298" xr:uid="{F13D49AE-2322-42E6-97C4-39EFBBBEF059}"/>
    <cellStyle name="Note 3 2 2 2 2 2 2 2 2 2" xfId="14299" xr:uid="{8F777FB4-CD67-4314-9346-8F1F2DD8EFD0}"/>
    <cellStyle name="Note 3 2 2 2 2 2 2 2 2 2 2" xfId="48137" xr:uid="{380B9A73-DB31-4488-9140-862C1E7E8109}"/>
    <cellStyle name="Note 3 2 2 2 2 2 2 2 2 3" xfId="33478" xr:uid="{080E1F53-47BB-4DD0-A69B-064A073855BC}"/>
    <cellStyle name="Note 3 2 2 2 2 2 2 2 3" xfId="14300" xr:uid="{3955FC05-A1FD-4C89-B435-B85857B0468E}"/>
    <cellStyle name="Note 3 2 2 2 2 2 2 2 3 2" xfId="14301" xr:uid="{984EDF02-4A4B-44DC-AF58-6FCF78990BA1}"/>
    <cellStyle name="Note 3 2 2 2 2 2 2 2 3 2 2" xfId="41833" xr:uid="{C8554EC5-3D6F-4EA4-882F-E4B10CBE9E5F}"/>
    <cellStyle name="Note 3 2 2 2 2 2 2 2 3 3" xfId="46869" xr:uid="{C02E4567-D18F-4259-BC92-96CA99D05685}"/>
    <cellStyle name="Note 3 2 2 2 2 2 2 2 4" xfId="14302" xr:uid="{90B1DBEF-8554-4971-A44D-B4042935D223}"/>
    <cellStyle name="Note 3 2 2 2 2 2 2 2 4 2" xfId="41834" xr:uid="{CE8A1F51-ADFF-4A53-BB80-C10D9A5D72A9}"/>
    <cellStyle name="Note 3 2 2 2 2 2 2 2 5" xfId="48224" xr:uid="{924E04BE-DADE-4AA1-9DA4-C3D6C1EA1E91}"/>
    <cellStyle name="Note 3 2 2 2 2 2 2 3" xfId="14303" xr:uid="{7C94A1BB-1A55-4FEA-8A8B-D39F509E9E09}"/>
    <cellStyle name="Note 3 2 2 2 2 2 2 3 2" xfId="14304" xr:uid="{02FCF873-E947-4636-B4E6-5EB545741798}"/>
    <cellStyle name="Note 3 2 2 2 2 2 2 3 2 2" xfId="38449" xr:uid="{9F784E4E-2380-4E0B-B9DB-3B723244AA71}"/>
    <cellStyle name="Note 3 2 2 2 2 2 2 3 3" xfId="34415" xr:uid="{F1EC29B7-6C29-4D83-A187-D61295523EA9}"/>
    <cellStyle name="Note 3 2 2 2 2 2 2 4" xfId="14305" xr:uid="{ED10A7AD-ADA6-47D4-BAC7-2CFE75CC1AC6}"/>
    <cellStyle name="Note 3 2 2 2 2 2 2 4 2" xfId="14306" xr:uid="{5C82C1D4-D3A3-4D64-AA8C-56F287EFA816}"/>
    <cellStyle name="Note 3 2 2 2 2 2 2 4 2 2" xfId="41835" xr:uid="{2CA8603E-C940-49CA-9FF5-1F0C5AB8C3B3}"/>
    <cellStyle name="Note 3 2 2 2 2 2 2 4 3" xfId="27210" xr:uid="{C0B5E728-A8E7-4956-9ED8-568ABDD067BB}"/>
    <cellStyle name="Note 3 2 2 2 2 2 2 5" xfId="14307" xr:uid="{44EA3686-4466-4922-A0AE-C41F87CF4C1B}"/>
    <cellStyle name="Note 3 2 2 2 2 2 2 5 2" xfId="28274" xr:uid="{8A8B932A-C3FE-426C-8624-D42ADE314425}"/>
    <cellStyle name="Note 3 2 2 2 2 2 2 6" xfId="44145" xr:uid="{43B16FD2-D309-4C25-B88A-B13086127F3B}"/>
    <cellStyle name="Note 3 2 2 2 2 2 3" xfId="14308" xr:uid="{0F5B0B94-27F2-4E6E-96BE-16469BFA182A}"/>
    <cellStyle name="Note 3 2 2 2 2 2 3 2" xfId="14309" xr:uid="{011FC818-0D12-4F38-9EC4-4A834948CB4D}"/>
    <cellStyle name="Note 3 2 2 2 2 2 3 2 2" xfId="14310" xr:uid="{142C17AF-49D8-4520-AD25-4796FC656FEF}"/>
    <cellStyle name="Note 3 2 2 2 2 2 3 2 2 2" xfId="48028" xr:uid="{9C11A8EE-FF98-42BB-A9BD-CA55192C7179}"/>
    <cellStyle name="Note 3 2 2 2 2 2 3 2 3" xfId="35651" xr:uid="{529A86DA-C63E-45B8-B268-E2CCF8E03F34}"/>
    <cellStyle name="Note 3 2 2 2 2 2 3 3" xfId="14311" xr:uid="{983D58EF-09EB-46F8-91A9-8ADF9346544D}"/>
    <cellStyle name="Note 3 2 2 2 2 2 3 3 2" xfId="14312" xr:uid="{93BFE434-3A28-4C6B-AE6A-016199F015BB}"/>
    <cellStyle name="Note 3 2 2 2 2 2 3 3 2 2" xfId="48746" xr:uid="{D83A3BBF-A7AB-41E3-A904-EC4BE0BF5785}"/>
    <cellStyle name="Note 3 2 2 2 2 2 3 3 3" xfId="37342" xr:uid="{C3B08662-C30A-49F4-8E08-924BA2E6C6CF}"/>
    <cellStyle name="Note 3 2 2 2 2 2 3 4" xfId="14313" xr:uid="{74A775A0-368A-4581-BCE0-8E51874177B9}"/>
    <cellStyle name="Note 3 2 2 2 2 2 3 4 2" xfId="41836" xr:uid="{750C9796-FF4C-4950-88D1-7183348AC553}"/>
    <cellStyle name="Note 3 2 2 2 2 2 3 5" xfId="48136" xr:uid="{47D3965B-62FB-4AFB-A2C0-35ABB9757FC0}"/>
    <cellStyle name="Note 3 2 2 2 2 2 4" xfId="14314" xr:uid="{1B8FEEE7-F9D7-4D29-B9E5-08058CAC1FA5}"/>
    <cellStyle name="Note 3 2 2 2 2 2 4 2" xfId="14315" xr:uid="{BC718D5E-68B1-4E06-83FB-7C7F43C1A7E4}"/>
    <cellStyle name="Note 3 2 2 2 2 2 4 2 2" xfId="47017" xr:uid="{D26CF3E0-342A-43CB-BD89-E16E1D19A6FA}"/>
    <cellStyle name="Note 3 2 2 2 2 2 4 3" xfId="33963" xr:uid="{9CD393E1-5C93-43B9-8977-90D4539AA1E3}"/>
    <cellStyle name="Note 3 2 2 2 2 2 5" xfId="14316" xr:uid="{3CE1BC85-3413-4ADB-B909-C933505EF9A8}"/>
    <cellStyle name="Note 3 2 2 2 2 2 5 2" xfId="14317" xr:uid="{4FDE0BA6-3E01-4D07-8D8A-CF5406E6E692}"/>
    <cellStyle name="Note 3 2 2 2 2 2 5 2 2" xfId="41837" xr:uid="{081B5805-9860-4806-9E96-DBDF3BDA3AF7}"/>
    <cellStyle name="Note 3 2 2 2 2 2 5 3" xfId="35928" xr:uid="{34F692AD-D8E1-4746-858F-7459906CFE5B}"/>
    <cellStyle name="Note 3 2 2 2 2 2 6" xfId="14318" xr:uid="{9EE15637-4135-40F8-A923-7913EF0688B2}"/>
    <cellStyle name="Note 3 2 2 2 2 2 6 2" xfId="47018" xr:uid="{F086FC52-CC98-4740-865A-3C9E3F503D3C}"/>
    <cellStyle name="Note 3 2 2 2 2 2 7" xfId="31808" xr:uid="{7392684E-41EC-41FF-892A-4DF5B1FAD328}"/>
    <cellStyle name="Note 3 2 2 2 2 3" xfId="1845" xr:uid="{776D47E6-8215-4396-A4F5-4EE978C7023B}"/>
    <cellStyle name="Note 3 2 2 2 2 3 2" xfId="2830" xr:uid="{02EE9075-06F0-4884-87D1-9A11DF7D2B1B}"/>
    <cellStyle name="Note 3 2 2 2 2 3 2 2" xfId="14319" xr:uid="{B8678F19-3136-4F08-9E92-77C10413FE67}"/>
    <cellStyle name="Note 3 2 2 2 2 3 2 2 2" xfId="14320" xr:uid="{7C27252D-F939-4581-9304-8DCC79C4E57A}"/>
    <cellStyle name="Note 3 2 2 2 2 3 2 2 2 2" xfId="14321" xr:uid="{92B10EE8-9BD1-42E7-AB29-B9FAA4EBB0E6}"/>
    <cellStyle name="Note 3 2 2 2 2 3 2 2 2 2 2" xfId="49480" xr:uid="{5AA90C22-A0EC-4274-BBB8-0854B0873E49}"/>
    <cellStyle name="Note 3 2 2 2 2 3 2 2 2 3" xfId="26900" xr:uid="{4449B322-0DF5-4406-93F7-220BDD9A9A4E}"/>
    <cellStyle name="Note 3 2 2 2 2 3 2 2 3" xfId="14322" xr:uid="{B93A9CB7-2608-45B0-9519-AFD74C5A10A5}"/>
    <cellStyle name="Note 3 2 2 2 2 3 2 2 3 2" xfId="14323" xr:uid="{D6C79D3E-76C5-4D37-ABFE-D430A725E013}"/>
    <cellStyle name="Note 3 2 2 2 2 3 2 2 3 2 2" xfId="46063" xr:uid="{BF36AA56-5D04-4604-91D6-AA2CEA319248}"/>
    <cellStyle name="Note 3 2 2 2 2 3 2 2 3 3" xfId="29335" xr:uid="{6BCDAFEA-DFCE-43CA-A6E7-B8F6CF3031EC}"/>
    <cellStyle name="Note 3 2 2 2 2 3 2 2 4" xfId="14324" xr:uid="{A78965A3-C002-4D6E-88F5-88E7378D76EC}"/>
    <cellStyle name="Note 3 2 2 2 2 3 2 2 4 2" xfId="46450" xr:uid="{08322131-A1F6-4844-AC21-4CB162DFC3EC}"/>
    <cellStyle name="Note 3 2 2 2 2 3 2 2 5" xfId="33338" xr:uid="{1C0F27EF-0838-4EC5-A926-2AF1106FB9FC}"/>
    <cellStyle name="Note 3 2 2 2 2 3 2 3" xfId="14325" xr:uid="{D5058BDC-BE39-4B47-A312-5EBCD437E4C0}"/>
    <cellStyle name="Note 3 2 2 2 2 3 2 3 2" xfId="14326" xr:uid="{CBAAC48E-03BD-45D8-8A90-C3C439846A8E}"/>
    <cellStyle name="Note 3 2 2 2 2 3 2 3 2 2" xfId="44001" xr:uid="{94FF498F-0160-4FED-80BC-2858C3ABFF2D}"/>
    <cellStyle name="Note 3 2 2 2 2 3 2 3 3" xfId="48183" xr:uid="{4C85D81E-2FF7-48F8-AFE4-EDE99067EA9F}"/>
    <cellStyle name="Note 3 2 2 2 2 3 2 4" xfId="14327" xr:uid="{12FC2E5E-1C33-4A11-BF5E-96864956A6A3}"/>
    <cellStyle name="Note 3 2 2 2 2 3 2 4 2" xfId="14328" xr:uid="{D257DD4A-02F2-4EB0-97C8-C4219E26DC27}"/>
    <cellStyle name="Note 3 2 2 2 2 3 2 4 2 2" xfId="41838" xr:uid="{A033BF7C-1C79-47D6-8310-73736E120A9C}"/>
    <cellStyle name="Note 3 2 2 2 2 3 2 4 3" xfId="35451" xr:uid="{3BB1436F-E7AB-44C7-AC97-5EF28C2017AA}"/>
    <cellStyle name="Note 3 2 2 2 2 3 2 5" xfId="14329" xr:uid="{1C40C0AC-1F57-4B31-8B14-2F47A160C69F}"/>
    <cellStyle name="Note 3 2 2 2 2 3 2 5 2" xfId="41839" xr:uid="{9867F275-9345-4FAC-9049-F967DF4C82E7}"/>
    <cellStyle name="Note 3 2 2 2 2 3 2 6" xfId="30522" xr:uid="{416C83CC-F767-4035-BF30-F1869DF4F679}"/>
    <cellStyle name="Note 3 2 2 2 2 3 3" xfId="14330" xr:uid="{5BD514E5-BB81-4287-81B3-C105325B9303}"/>
    <cellStyle name="Note 3 2 2 2 2 3 3 2" xfId="14331" xr:uid="{48DCA2CA-7D76-4187-87F8-97E406AB09E1}"/>
    <cellStyle name="Note 3 2 2 2 2 3 3 2 2" xfId="14332" xr:uid="{5FC61DD9-5425-411D-A8D6-B5A8116FAB0E}"/>
    <cellStyle name="Note 3 2 2 2 2 3 3 2 2 2" xfId="37922" xr:uid="{8AFC8CA0-4526-4356-A37C-C168BFF488D1}"/>
    <cellStyle name="Note 3 2 2 2 2 3 3 2 3" xfId="33772" xr:uid="{FF74E008-9052-4BEE-A780-E92EF13A608D}"/>
    <cellStyle name="Note 3 2 2 2 2 3 3 3" xfId="14333" xr:uid="{125AA5DA-4564-45E6-96B1-5BD29DA2E3D4}"/>
    <cellStyle name="Note 3 2 2 2 2 3 3 3 2" xfId="14334" xr:uid="{FF5AF681-9235-44E6-BD44-E5D33658D2F4}"/>
    <cellStyle name="Note 3 2 2 2 2 3 3 3 2 2" xfId="41840" xr:uid="{8C47CCF1-DB6E-4FF6-9F9F-7CCB13D0FDDE}"/>
    <cellStyle name="Note 3 2 2 2 2 3 3 3 3" xfId="45102" xr:uid="{03BE286B-6648-46C0-BC47-381D0BD3858E}"/>
    <cellStyle name="Note 3 2 2 2 2 3 3 4" xfId="14335" xr:uid="{A4461FF1-957E-4284-953B-6DE0D7C60FAC}"/>
    <cellStyle name="Note 3 2 2 2 2 3 3 4 2" xfId="41841" xr:uid="{45AFF524-4D6A-458F-B012-B13637D59811}"/>
    <cellStyle name="Note 3 2 2 2 2 3 3 5" xfId="32925" xr:uid="{D675A831-869E-43F3-8622-2693AA86F290}"/>
    <cellStyle name="Note 3 2 2 2 2 3 4" xfId="14336" xr:uid="{BFFC04F7-35FE-49EE-91FF-AA1F3FEAF901}"/>
    <cellStyle name="Note 3 2 2 2 2 3 4 2" xfId="14337" xr:uid="{09F404C8-3513-4FDE-A6A8-6E032423B811}"/>
    <cellStyle name="Note 3 2 2 2 2 3 4 2 2" xfId="39012" xr:uid="{EA10A4AC-5450-46B5-B61E-45CF10AE7712}"/>
    <cellStyle name="Note 3 2 2 2 2 3 4 3" xfId="29350" xr:uid="{DD9943E2-1372-4756-B0CE-5082CBFC58C8}"/>
    <cellStyle name="Note 3 2 2 2 2 3 5" xfId="14338" xr:uid="{4EBEFA92-AD6F-4D53-ACC9-563FCA24FB57}"/>
    <cellStyle name="Note 3 2 2 2 2 3 5 2" xfId="14339" xr:uid="{A3B1650C-3100-417D-A458-04EDA94CAFC7}"/>
    <cellStyle name="Note 3 2 2 2 2 3 5 2 2" xfId="41842" xr:uid="{60933F87-444B-485E-9AE0-33541FFE7210}"/>
    <cellStyle name="Note 3 2 2 2 2 3 5 3" xfId="25493" xr:uid="{03FECABB-A45D-4A7D-927B-E53E221C38B4}"/>
    <cellStyle name="Note 3 2 2 2 2 3 6" xfId="14340" xr:uid="{F0B93C7A-DA37-4BCF-8D86-E795C5BFAFA0}"/>
    <cellStyle name="Note 3 2 2 2 2 3 6 2" xfId="47629" xr:uid="{B80CCE94-1A0F-42FC-A24C-786BD39339DB}"/>
    <cellStyle name="Note 3 2 2 2 2 3 7" xfId="29493" xr:uid="{173C718E-1574-439E-AE1A-F64961FB8A21}"/>
    <cellStyle name="Note 3 2 2 2 2 4" xfId="2271" xr:uid="{D291A4EF-5377-46F9-9E3D-427455D64975}"/>
    <cellStyle name="Note 3 2 2 2 2 4 2" xfId="14341" xr:uid="{6FEEA59B-489D-41D6-B17A-60397F64838F}"/>
    <cellStyle name="Note 3 2 2 2 2 4 2 2" xfId="14342" xr:uid="{CACC248A-3652-4E1D-9626-EE0F0CEDBBB5}"/>
    <cellStyle name="Note 3 2 2 2 2 4 2 2 2" xfId="14343" xr:uid="{A787C1DA-EBDB-4100-8448-0E4B719B6A33}"/>
    <cellStyle name="Note 3 2 2 2 2 4 2 2 2 2" xfId="38723" xr:uid="{7B0D5E8D-D253-4C9E-AEE9-F0194264A997}"/>
    <cellStyle name="Note 3 2 2 2 2 4 2 2 3" xfId="34743" xr:uid="{49064147-79D1-40D0-AF47-C6977B5B5C3A}"/>
    <cellStyle name="Note 3 2 2 2 2 4 2 3" xfId="14344" xr:uid="{AC8EFF23-4337-44BF-BE34-2EDA87B54AC0}"/>
    <cellStyle name="Note 3 2 2 2 2 4 2 3 2" xfId="14345" xr:uid="{3A6413DF-A495-4058-85BD-604910BCC255}"/>
    <cellStyle name="Note 3 2 2 2 2 4 2 3 2 2" xfId="25420" xr:uid="{10D158C9-A8F0-4C73-A477-371432C31501}"/>
    <cellStyle name="Note 3 2 2 2 2 4 2 3 3" xfId="36479" xr:uid="{5B136FDC-3145-45B7-A968-E2F77548B5FE}"/>
    <cellStyle name="Note 3 2 2 2 2 4 2 4" xfId="14346" xr:uid="{5FD1C73E-9946-4E4D-B6E1-E609E647DCD5}"/>
    <cellStyle name="Note 3 2 2 2 2 4 2 4 2" xfId="41843" xr:uid="{7BE4DBE8-6898-4A1D-AC5A-69473D3B6CDB}"/>
    <cellStyle name="Note 3 2 2 2 2 4 2 5" xfId="33172" xr:uid="{B30E00D1-D718-48E5-B331-18DDB55DF16C}"/>
    <cellStyle name="Note 3 2 2 2 2 4 3" xfId="14347" xr:uid="{0D56434E-5386-48AD-81E7-83A30C2DE722}"/>
    <cellStyle name="Note 3 2 2 2 2 4 3 2" xfId="14348" xr:uid="{9EE5FD7E-4155-4886-B202-9999486B8F94}"/>
    <cellStyle name="Note 3 2 2 2 2 4 3 2 2" xfId="31021" xr:uid="{35440F9C-A645-4443-A978-0C237A66B701}"/>
    <cellStyle name="Note 3 2 2 2 2 4 3 3" xfId="35115" xr:uid="{DE6245C7-53F0-4E30-9F18-7552A06DB28C}"/>
    <cellStyle name="Note 3 2 2 2 2 4 4" xfId="14349" xr:uid="{1A43187A-E293-4BC4-A3E4-E77499FEFFC2}"/>
    <cellStyle name="Note 3 2 2 2 2 4 4 2" xfId="14350" xr:uid="{A669D09E-1457-4C0A-8993-5A45707710D2}"/>
    <cellStyle name="Note 3 2 2 2 2 4 4 2 2" xfId="41844" xr:uid="{9EA858DA-56F3-463C-9736-22FFB452514E}"/>
    <cellStyle name="Note 3 2 2 2 2 4 4 3" xfId="36782" xr:uid="{3656CC74-C001-4FB5-9253-09F15F448252}"/>
    <cellStyle name="Note 3 2 2 2 2 4 5" xfId="14351" xr:uid="{4F5467C6-6201-41BF-BFBF-E1B0B7EFD792}"/>
    <cellStyle name="Note 3 2 2 2 2 4 5 2" xfId="47950" xr:uid="{488E6E0D-7F77-4F8A-AEE5-E91BE37F2CD3}"/>
    <cellStyle name="Note 3 2 2 2 2 4 6" xfId="28762" xr:uid="{B01CD3B2-F97A-43A6-80AD-C6FE57D717A0}"/>
    <cellStyle name="Note 3 2 2 2 2 5" xfId="14352" xr:uid="{B5F89978-4B38-4D13-B7D5-D5D718B23BAA}"/>
    <cellStyle name="Note 3 2 2 2 2 5 2" xfId="14353" xr:uid="{795437F7-CC17-4052-9D4A-1E77F1E912A9}"/>
    <cellStyle name="Note 3 2 2 2 2 5 2 2" xfId="14354" xr:uid="{67644D97-170E-4FC7-A277-EAB9AC3BDE64}"/>
    <cellStyle name="Note 3 2 2 2 2 5 2 2 2" xfId="38478" xr:uid="{CFC99A65-4514-4F36-AD8B-AE1759B123AC}"/>
    <cellStyle name="Note 3 2 2 2 2 5 2 3" xfId="34450" xr:uid="{7B4345EA-65C0-4531-BA62-6539322316D9}"/>
    <cellStyle name="Note 3 2 2 2 2 5 3" xfId="14355" xr:uid="{F4C96317-897A-48B4-852E-D5F1915B2FC8}"/>
    <cellStyle name="Note 3 2 2 2 2 5 3 2" xfId="14356" xr:uid="{1C7331BE-33BA-4755-9B67-72FC0BD94930}"/>
    <cellStyle name="Note 3 2 2 2 2 5 3 2 2" xfId="45643" xr:uid="{59D60734-1498-4C3E-BE96-B56B79EB9B19}"/>
    <cellStyle name="Note 3 2 2 2 2 5 3 3" xfId="43815" xr:uid="{DDB3A627-7710-445A-BE57-1D9381CD6397}"/>
    <cellStyle name="Note 3 2 2 2 2 5 4" xfId="14357" xr:uid="{6D4F5EDD-AD75-4042-BE4B-E190D53DFF17}"/>
    <cellStyle name="Note 3 2 2 2 2 5 4 2" xfId="25296" xr:uid="{5554F790-622F-48A4-A40C-1EBB4642634D}"/>
    <cellStyle name="Note 3 2 2 2 2 5 5" xfId="32620" xr:uid="{78930ADE-B4BA-4261-A8C0-DE618D47A515}"/>
    <cellStyle name="Note 3 2 2 2 2 6" xfId="14358" xr:uid="{4994E089-0C5C-46B6-A8EC-B2BEC7DBBDD3}"/>
    <cellStyle name="Note 3 2 2 2 2 6 2" xfId="14359" xr:uid="{5B8D1DA1-6CA2-4878-9E66-A6765944F384}"/>
    <cellStyle name="Note 3 2 2 2 2 6 2 2" xfId="29164" xr:uid="{C860ED38-8CA6-44BE-9D57-7BC2A1067D5B}"/>
    <cellStyle name="Note 3 2 2 2 2 6 3" xfId="26257" xr:uid="{D5D851A4-D91D-4492-8E12-D8AEDDC78C02}"/>
    <cellStyle name="Note 3 2 2 2 2 7" xfId="14360" xr:uid="{123E26B2-4291-419F-A650-1BD96C65224B}"/>
    <cellStyle name="Note 3 2 2 2 2 7 2" xfId="14361" xr:uid="{CF7EC89E-A163-4907-BDCE-2B29D42BEB3E}"/>
    <cellStyle name="Note 3 2 2 2 2 7 2 2" xfId="47474" xr:uid="{6614E2D9-EEF7-4DD0-ADA7-8102D7FB44B8}"/>
    <cellStyle name="Note 3 2 2 2 2 7 3" xfId="36159" xr:uid="{C3DD7790-E2A7-4EC7-9114-490DC99EB505}"/>
    <cellStyle name="Note 3 2 2 2 2 8" xfId="14362" xr:uid="{27CA71C8-8E4C-4C28-AE2B-9AB6F493A5F2}"/>
    <cellStyle name="Note 3 2 2 2 2 8 2" xfId="41845" xr:uid="{82B32A30-A148-4597-AA94-04D385E95478}"/>
    <cellStyle name="Note 3 2 2 2 2 9" xfId="31638" xr:uid="{6643EB81-5612-445B-8201-EF9AAB1C3FBA}"/>
    <cellStyle name="Note 3 2 2 2 3" xfId="1379" xr:uid="{7DB8C853-D829-435C-BF63-B21C3CEE65D5}"/>
    <cellStyle name="Note 3 2 2 2 3 2" xfId="1641" xr:uid="{CAB0617F-A5E2-4F5F-8D00-AD714192D452}"/>
    <cellStyle name="Note 3 2 2 2 3 2 2" xfId="2626" xr:uid="{487AF4A1-9F47-49D5-BD81-4A5977ACA6A9}"/>
    <cellStyle name="Note 3 2 2 2 3 2 2 2" xfId="14363" xr:uid="{BC6528A6-CC63-4691-AAD1-5E7805306127}"/>
    <cellStyle name="Note 3 2 2 2 3 2 2 2 2" xfId="14364" xr:uid="{C432F765-C7A0-47CD-9052-3F180B611514}"/>
    <cellStyle name="Note 3 2 2 2 3 2 2 2 2 2" xfId="14365" xr:uid="{503B6097-483A-4EBB-B106-4FD203AE232A}"/>
    <cellStyle name="Note 3 2 2 2 3 2 2 2 2 2 2" xfId="37756" xr:uid="{566EB388-0083-472F-A6F7-F59A628F42A9}"/>
    <cellStyle name="Note 3 2 2 2 3 2 2 2 2 3" xfId="30873" xr:uid="{8DBB7BD5-8CFE-4F3A-B01D-F2A7D9027F0E}"/>
    <cellStyle name="Note 3 2 2 2 3 2 2 2 3" xfId="14366" xr:uid="{51316D09-6B38-4B77-B0BE-1AC882198569}"/>
    <cellStyle name="Note 3 2 2 2 3 2 2 2 3 2" xfId="14367" xr:uid="{6F536CA1-6BFA-473E-A0D3-803FF04D69DD}"/>
    <cellStyle name="Note 3 2 2 2 3 2 2 2 3 2 2" xfId="25683" xr:uid="{74F6FBD5-54FF-4932-A41D-1AFD774B49A1}"/>
    <cellStyle name="Note 3 2 2 2 3 2 2 2 3 3" xfId="34360" xr:uid="{03743C0C-366C-493A-9BFC-4B96E60CC337}"/>
    <cellStyle name="Note 3 2 2 2 3 2 2 2 4" xfId="14368" xr:uid="{AB9315BD-A743-456A-84A2-A6FC348B7603}"/>
    <cellStyle name="Note 3 2 2 2 3 2 2 2 4 2" xfId="26412" xr:uid="{FF05C048-AD4B-4312-B2D3-4C97B6219A34}"/>
    <cellStyle name="Note 3 2 2 2 3 2 2 2 5" xfId="28171" xr:uid="{DF1B6D0E-710A-4C13-A858-CA1E3157649C}"/>
    <cellStyle name="Note 3 2 2 2 3 2 2 3" xfId="14369" xr:uid="{8834B2B2-242F-4FE8-9D55-4653A658E3BD}"/>
    <cellStyle name="Note 3 2 2 2 3 2 2 3 2" xfId="14370" xr:uid="{E05EA3EE-3FE5-435C-ADF4-0B4DA9E8556C}"/>
    <cellStyle name="Note 3 2 2 2 3 2 2 3 2 2" xfId="31141" xr:uid="{072B6D00-7450-4F57-B5F8-D0563B7A0A5C}"/>
    <cellStyle name="Note 3 2 2 2 3 2 2 3 3" xfId="35188" xr:uid="{50F9E488-E3E9-4ECF-A266-0E98B1BFE2C5}"/>
    <cellStyle name="Note 3 2 2 2 3 2 2 4" xfId="14371" xr:uid="{8AF14805-5076-428C-A512-0159C8138770}"/>
    <cellStyle name="Note 3 2 2 2 3 2 2 4 2" xfId="14372" xr:uid="{AB5D2B43-E9AC-405E-A86A-143A3D127C44}"/>
    <cellStyle name="Note 3 2 2 2 3 2 2 4 2 2" xfId="26671" xr:uid="{78943FEB-DCF3-4F1D-81C7-9AE48437FE19}"/>
    <cellStyle name="Note 3 2 2 2 3 2 2 4 3" xfId="36841" xr:uid="{871299F7-6F19-4A1C-8EF7-07DFA951BEA3}"/>
    <cellStyle name="Note 3 2 2 2 3 2 2 5" xfId="14373" xr:uid="{683F27E9-5CC2-4012-AF97-72EFE5D2A1F8}"/>
    <cellStyle name="Note 3 2 2 2 3 2 2 5 2" xfId="27623" xr:uid="{53A6CD30-F3E3-47F1-8568-6F77DEEAC454}"/>
    <cellStyle name="Note 3 2 2 2 3 2 2 6" xfId="32278" xr:uid="{1E252795-EB5F-476F-BD1C-9104D4AD9513}"/>
    <cellStyle name="Note 3 2 2 2 3 2 3" xfId="14374" xr:uid="{7CF07D68-AD7F-4860-AB12-19E95EAAEA19}"/>
    <cellStyle name="Note 3 2 2 2 3 2 3 2" xfId="14375" xr:uid="{B3A2232E-5231-4604-A089-25A1C50B4F78}"/>
    <cellStyle name="Note 3 2 2 2 3 2 3 2 2" xfId="14376" xr:uid="{D1C430DC-4F8F-4981-B25E-674494D96D21}"/>
    <cellStyle name="Note 3 2 2 2 3 2 3 2 2 2" xfId="44396" xr:uid="{957DF8B7-2D7C-4B5A-B53E-6D163306D578}"/>
    <cellStyle name="Note 3 2 2 2 3 2 3 2 3" xfId="33502" xr:uid="{BF5A0E82-1FE0-400A-A897-36D6778BC53A}"/>
    <cellStyle name="Note 3 2 2 2 3 2 3 3" xfId="14377" xr:uid="{188507A7-6273-4C1D-BC87-84F0A20CC82C}"/>
    <cellStyle name="Note 3 2 2 2 3 2 3 3 2" xfId="14378" xr:uid="{B198AD3D-7AA2-4CAB-B487-C5F1918B3657}"/>
    <cellStyle name="Note 3 2 2 2 3 2 3 3 2 2" xfId="41846" xr:uid="{1B1FD1E0-AE97-4B65-8136-5D36EC16C5C4}"/>
    <cellStyle name="Note 3 2 2 2 3 2 3 3 3" xfId="34307" xr:uid="{AC40E05A-48C7-435D-A174-0047D2E6802F}"/>
    <cellStyle name="Note 3 2 2 2 3 2 3 4" xfId="14379" xr:uid="{CB3731DB-FE98-4B03-A666-C745F51F2C3F}"/>
    <cellStyle name="Note 3 2 2 2 3 2 3 4 2" xfId="45553" xr:uid="{F474BB43-5046-456D-B60F-78F773AB0217}"/>
    <cellStyle name="Note 3 2 2 2 3 2 3 5" xfId="32838" xr:uid="{74F282F8-0F49-4715-9952-D0EB49C604E6}"/>
    <cellStyle name="Note 3 2 2 2 3 2 4" xfId="14380" xr:uid="{E121B226-92C1-4C3C-B7B5-E7FD34D5A32F}"/>
    <cellStyle name="Note 3 2 2 2 3 2 4 2" xfId="14381" xr:uid="{5C8BEEB6-FA18-47E3-B740-26CB264F0163}"/>
    <cellStyle name="Note 3 2 2 2 3 2 4 2 2" xfId="46039" xr:uid="{B1F62B6D-A70E-43BD-989B-C081864B5059}"/>
    <cellStyle name="Note 3 2 2 2 3 2 4 3" xfId="25543" xr:uid="{C2304DAE-F933-4921-AFAE-060C3BDD5831}"/>
    <cellStyle name="Note 3 2 2 2 3 2 5" xfId="14382" xr:uid="{54AFA494-9826-4F47-B6BB-8747102CB3A4}"/>
    <cellStyle name="Note 3 2 2 2 3 2 5 2" xfId="14383" xr:uid="{393CE4F6-1EEF-43A8-8531-1835F965FA6C}"/>
    <cellStyle name="Note 3 2 2 2 3 2 5 2 2" xfId="29349" xr:uid="{CA43EDD3-9978-4FFD-9732-C6AFE70866C0}"/>
    <cellStyle name="Note 3 2 2 2 3 2 5 3" xfId="45325" xr:uid="{122F68F1-14F5-4675-B60C-2B1A55820588}"/>
    <cellStyle name="Note 3 2 2 2 3 2 6" xfId="14384" xr:uid="{C9D0E2AF-F010-4B27-86F5-1571CED49462}"/>
    <cellStyle name="Note 3 2 2 2 3 2 6 2" xfId="41847" xr:uid="{32A8A461-0640-4922-A460-3B317583C20B}"/>
    <cellStyle name="Note 3 2 2 2 3 2 7" xfId="45583" xr:uid="{BCBF3A5A-1DEB-43D0-BC51-8F859E67E793}"/>
    <cellStyle name="Note 3 2 2 2 3 3" xfId="2370" xr:uid="{C3BFBEC2-F7DD-4226-B52D-9187F5A7D340}"/>
    <cellStyle name="Note 3 2 2 2 3 3 2" xfId="14385" xr:uid="{7B21D1A1-ECAA-4E45-B943-3D3A47695D7F}"/>
    <cellStyle name="Note 3 2 2 2 3 3 2 2" xfId="14386" xr:uid="{8A37498F-3EAC-40EF-8BEA-9BB0EADA09A5}"/>
    <cellStyle name="Note 3 2 2 2 3 3 2 2 2" xfId="14387" xr:uid="{C787C3A8-D484-460E-8AC3-66A39C988F04}"/>
    <cellStyle name="Note 3 2 2 2 3 3 2 2 2 2" xfId="38881" xr:uid="{EE8148FE-253C-4ECB-B652-15CA0C94F996}"/>
    <cellStyle name="Note 3 2 2 2 3 3 2 2 3" xfId="46296" xr:uid="{53CBADE0-2FE8-44F7-9FBD-E51012B1525A}"/>
    <cellStyle name="Note 3 2 2 2 3 3 2 3" xfId="14388" xr:uid="{820A2583-405D-4C27-BCA5-888E2A8572B5}"/>
    <cellStyle name="Note 3 2 2 2 3 3 2 3 2" xfId="14389" xr:uid="{FB1F08D9-8276-425A-8F69-6F5BFE8B5FAF}"/>
    <cellStyle name="Note 3 2 2 2 3 3 2 3 2 2" xfId="41848" xr:uid="{EC2FEDED-2835-4D06-84A5-BB0F569E5884}"/>
    <cellStyle name="Note 3 2 2 2 3 3 2 3 3" xfId="36639" xr:uid="{C4F1478B-4BEE-44A4-97D9-AF7FBEA20F35}"/>
    <cellStyle name="Note 3 2 2 2 3 3 2 4" xfId="14390" xr:uid="{3CA4A81B-AD9B-4BEB-9965-A07252312198}"/>
    <cellStyle name="Note 3 2 2 2 3 3 2 4 2" xfId="41849" xr:uid="{89CEAB33-1AAF-4E6B-8A08-226386B14BB0}"/>
    <cellStyle name="Note 3 2 2 2 3 3 2 5" xfId="30639" xr:uid="{0461A739-EED2-47CE-8159-1335C1F41729}"/>
    <cellStyle name="Note 3 2 2 2 3 3 3" xfId="14391" xr:uid="{1599707B-C2A9-427C-93E4-AB41A681779B}"/>
    <cellStyle name="Note 3 2 2 2 3 3 3 2" xfId="14392" xr:uid="{FDC3C3B1-E260-4885-9D6A-170351F821EF}"/>
    <cellStyle name="Note 3 2 2 2 3 3 3 2 2" xfId="25313" xr:uid="{A23199AA-64DC-4F20-937B-9C026E047CCB}"/>
    <cellStyle name="Note 3 2 2 2 3 3 3 3" xfId="44702" xr:uid="{5833292C-C217-4182-A19B-1D404E597BE5}"/>
    <cellStyle name="Note 3 2 2 2 3 3 4" xfId="14393" xr:uid="{7CE0A61D-CBC0-440D-AD9A-DFFB574F6736}"/>
    <cellStyle name="Note 3 2 2 2 3 3 4 2" xfId="14394" xr:uid="{DE631507-7369-40CA-B438-5B12DA4996E5}"/>
    <cellStyle name="Note 3 2 2 2 3 3 4 2 2" xfId="41850" xr:uid="{8D2067C8-CF63-4F75-863C-BC79B2602CE8}"/>
    <cellStyle name="Note 3 2 2 2 3 3 4 3" xfId="48210" xr:uid="{F31C3F94-F759-49E7-A246-C55AF73FAF31}"/>
    <cellStyle name="Note 3 2 2 2 3 3 5" xfId="14395" xr:uid="{9D256087-F4EA-4144-B2A7-C53E36975341}"/>
    <cellStyle name="Note 3 2 2 2 3 3 5 2" xfId="28226" xr:uid="{B423CCB1-0B73-4EA1-A2EA-466CE9BCC776}"/>
    <cellStyle name="Note 3 2 2 2 3 3 6" xfId="28177" xr:uid="{EA14D0BB-054C-461F-BC15-B61875A4C5EA}"/>
    <cellStyle name="Note 3 2 2 2 3 4" xfId="14396" xr:uid="{B1397D95-7185-4AA0-8FFA-6528CA1302D7}"/>
    <cellStyle name="Note 3 2 2 2 3 4 2" xfId="14397" xr:uid="{8CEF6C96-6410-423E-A362-CD7E7899BE25}"/>
    <cellStyle name="Note 3 2 2 2 3 4 2 2" xfId="14398" xr:uid="{A46F03C7-EA75-4A5A-A405-63BCB745CB57}"/>
    <cellStyle name="Note 3 2 2 2 3 4 2 2 2" xfId="38727" xr:uid="{7DA38649-6009-4BCF-A7E5-B4706C5F75A3}"/>
    <cellStyle name="Note 3 2 2 2 3 4 2 3" xfId="34749" xr:uid="{D1733744-37B4-4295-9EA6-D9488AF89A5D}"/>
    <cellStyle name="Note 3 2 2 2 3 4 3" xfId="14399" xr:uid="{41FDA80E-C09E-4705-B75E-59BA1B5AF580}"/>
    <cellStyle name="Note 3 2 2 2 3 4 3 2" xfId="14400" xr:uid="{1A17529A-0723-4DEF-83C9-8A15C6C387D1}"/>
    <cellStyle name="Note 3 2 2 2 3 4 3 2 2" xfId="47937" xr:uid="{090D4A97-AA89-4824-B3BD-DAE2FCF37748}"/>
    <cellStyle name="Note 3 2 2 2 3 4 3 3" xfId="36483" xr:uid="{15B1BF43-1AE9-4BE4-9B3B-35DE66EE1F77}"/>
    <cellStyle name="Note 3 2 2 2 3 4 4" xfId="14401" xr:uid="{E577F933-B9A7-41E4-9EBE-3409E0CB89F1}"/>
    <cellStyle name="Note 3 2 2 2 3 4 4 2" xfId="41851" xr:uid="{A37ECF78-0242-4776-8A32-5440654980F9}"/>
    <cellStyle name="Note 3 2 2 2 3 4 5" xfId="30635" xr:uid="{C7A500F0-0716-4DC8-9BAB-8158B7086992}"/>
    <cellStyle name="Note 3 2 2 2 3 5" xfId="14402" xr:uid="{0ACB3C4D-BE67-415F-9913-8271AC23FA06}"/>
    <cellStyle name="Note 3 2 2 2 3 5 2" xfId="14403" xr:uid="{346B2FB7-F73D-4125-AB0A-CB2A74AFE382}"/>
    <cellStyle name="Note 3 2 2 2 3 5 2 2" xfId="47888" xr:uid="{225B7FC5-1BD3-4E15-A8AF-555E56558EEB}"/>
    <cellStyle name="Note 3 2 2 2 3 5 3" xfId="30908" xr:uid="{33A02CF7-0642-415E-9029-7834AD320CDB}"/>
    <cellStyle name="Note 3 2 2 2 3 6" xfId="14404" xr:uid="{2D4D6374-B283-4689-AA70-BFEC67B17BEE}"/>
    <cellStyle name="Note 3 2 2 2 3 6 2" xfId="14405" xr:uid="{023732AF-601E-47AF-9785-3274CD8C889F}"/>
    <cellStyle name="Note 3 2 2 2 3 6 2 2" xfId="28101" xr:uid="{6AAAF89F-93FE-4174-9125-41C7CFCF59A2}"/>
    <cellStyle name="Note 3 2 2 2 3 6 3" xfId="37506" xr:uid="{C22513C6-D805-4E47-9B0B-E75B973D6991}"/>
    <cellStyle name="Note 3 2 2 2 3 7" xfId="14406" xr:uid="{0D6A5D2D-3E62-499D-9495-510E5F413720}"/>
    <cellStyle name="Note 3 2 2 2 3 7 2" xfId="41852" xr:uid="{7B87C7AC-7401-4AA7-ADFD-BEE40C68A09F}"/>
    <cellStyle name="Note 3 2 2 2 3 8" xfId="31503" xr:uid="{D2F1EF49-0333-4A82-98CD-58D024FEE244}"/>
    <cellStyle name="Note 3 2 2 2 4" xfId="1387" xr:uid="{8F40C38E-A3C5-41BA-B5BF-474D6923CC5E}"/>
    <cellStyle name="Note 3 2 2 2 4 2" xfId="2378" xr:uid="{D2D563CC-E56A-450D-A474-99760AEF4B08}"/>
    <cellStyle name="Note 3 2 2 2 4 2 2" xfId="14407" xr:uid="{B1E95083-86E7-41E3-9B2A-6C5624141DFB}"/>
    <cellStyle name="Note 3 2 2 2 4 2 2 2" xfId="14408" xr:uid="{BBE43C81-F38F-4630-98A7-045BDE2D39A8}"/>
    <cellStyle name="Note 3 2 2 2 4 2 2 2 2" xfId="14409" xr:uid="{F867A825-8ED5-403A-8319-C9765DF60547}"/>
    <cellStyle name="Note 3 2 2 2 4 2 2 2 2 2" xfId="46656" xr:uid="{05442FE7-C553-4D3A-808D-3DAF1357E9FF}"/>
    <cellStyle name="Note 3 2 2 2 4 2 2 2 3" xfId="35574" xr:uid="{DBB4A5E8-87DB-439C-A2BE-B30162A77A38}"/>
    <cellStyle name="Note 3 2 2 2 4 2 2 3" xfId="14410" xr:uid="{07F01168-853D-493A-B5F4-FAB7927017F9}"/>
    <cellStyle name="Note 3 2 2 2 4 2 2 3 2" xfId="14411" xr:uid="{C0CB35C2-0397-4C8D-938E-56E0DC497847}"/>
    <cellStyle name="Note 3 2 2 2 4 2 2 3 2 2" xfId="28538" xr:uid="{BC2C46D2-CC51-455D-A575-5D4FC1B3D244}"/>
    <cellStyle name="Note 3 2 2 2 4 2 2 3 3" xfId="47353" xr:uid="{A32068D6-15CA-43EC-9232-0B4DBF746823}"/>
    <cellStyle name="Note 3 2 2 2 4 2 2 4" xfId="14412" xr:uid="{664FBDAA-DAFA-47EF-9C17-6A1E885DDA85}"/>
    <cellStyle name="Note 3 2 2 2 4 2 2 4 2" xfId="28787" xr:uid="{9BF17C4C-506C-4E6B-A460-E62DFB23AE06}"/>
    <cellStyle name="Note 3 2 2 2 4 2 2 5" xfId="33238" xr:uid="{534EAA1F-41F2-4240-AFC3-E8122B6201FC}"/>
    <cellStyle name="Note 3 2 2 2 4 2 3" xfId="14413" xr:uid="{CD666F10-D5F3-4DF3-AFA3-5230ADDF9294}"/>
    <cellStyle name="Note 3 2 2 2 4 2 3 2" xfId="14414" xr:uid="{CAD9276B-5055-4D4F-A258-21BE3BFBB5D8}"/>
    <cellStyle name="Note 3 2 2 2 4 2 3 2 2" xfId="39195" xr:uid="{AEF48B44-8491-48EE-A893-D64EFA2198B5}"/>
    <cellStyle name="Note 3 2 2 2 4 2 3 3" xfId="25630" xr:uid="{D10D15C2-12C9-49C3-9729-17372803376A}"/>
    <cellStyle name="Note 3 2 2 2 4 2 4" xfId="14415" xr:uid="{3BE64E36-F4AF-4799-90F6-37AEECD60095}"/>
    <cellStyle name="Note 3 2 2 2 4 2 4 2" xfId="14416" xr:uid="{DA69B75C-B794-45D3-A195-5A7B0A9A53E2}"/>
    <cellStyle name="Note 3 2 2 2 4 2 4 2 2" xfId="29588" xr:uid="{93D018E1-13ED-4A84-8AF2-B1CFD5FF6FDB}"/>
    <cellStyle name="Note 3 2 2 2 4 2 4 3" xfId="37044" xr:uid="{EF467533-FF9B-4800-BFCF-ADB49C86706D}"/>
    <cellStyle name="Note 3 2 2 2 4 2 5" xfId="14417" xr:uid="{61769A2F-8C43-45C9-A1A6-B043B8CE69D4}"/>
    <cellStyle name="Note 3 2 2 2 4 2 5 2" xfId="43872" xr:uid="{AE3D1081-1511-42E4-B301-1AA05933C497}"/>
    <cellStyle name="Note 3 2 2 2 4 2 6" xfId="30071" xr:uid="{D388CAA2-C99A-4650-BB40-640647F2211B}"/>
    <cellStyle name="Note 3 2 2 2 4 3" xfId="14418" xr:uid="{58BEC92D-2897-44FE-ABB3-4F716B6F0D9A}"/>
    <cellStyle name="Note 3 2 2 2 4 3 2" xfId="14419" xr:uid="{73C82D18-3B3F-4E8C-BFC1-0E8342AEB9F8}"/>
    <cellStyle name="Note 3 2 2 2 4 3 2 2" xfId="14420" xr:uid="{528E594E-E33F-40B1-8E26-522C30E86769}"/>
    <cellStyle name="Note 3 2 2 2 4 3 2 2 2" xfId="38558" xr:uid="{B717673F-8EEB-42E9-9562-D12BC56101A9}"/>
    <cellStyle name="Note 3 2 2 2 4 3 2 3" xfId="49105" xr:uid="{EBC8BE29-F4D6-43B5-BBEF-40BD3B9D7682}"/>
    <cellStyle name="Note 3 2 2 2 4 3 3" xfId="14421" xr:uid="{4D922D61-25B4-42F6-8894-72B12CF56619}"/>
    <cellStyle name="Note 3 2 2 2 4 3 3 2" xfId="14422" xr:uid="{38FCE2CE-F820-4A29-A17F-D6E9E6AA6149}"/>
    <cellStyle name="Note 3 2 2 2 4 3 3 2 2" xfId="41853" xr:uid="{0961299C-1F04-4A77-97DA-07E1DF6F86E7}"/>
    <cellStyle name="Note 3 2 2 2 4 3 3 3" xfId="36315" xr:uid="{32753CCD-585F-4416-8A1E-042280A85916}"/>
    <cellStyle name="Note 3 2 2 2 4 3 4" xfId="14423" xr:uid="{AE1581E6-6077-47CD-A305-B5A9C3BA72C6}"/>
    <cellStyle name="Note 3 2 2 2 4 3 4 2" xfId="41854" xr:uid="{8E6A3558-DCD8-4058-8822-00373BA27548}"/>
    <cellStyle name="Note 3 2 2 2 4 3 5" xfId="32690" xr:uid="{4C1F9437-D396-4726-8184-882EE05CB8B9}"/>
    <cellStyle name="Note 3 2 2 2 4 4" xfId="14424" xr:uid="{ABB53452-5972-4D77-B3E4-BBC992319A6F}"/>
    <cellStyle name="Note 3 2 2 2 4 4 2" xfId="14425" xr:uid="{2CEA205E-1F58-4C6D-95AA-7055CA56508A}"/>
    <cellStyle name="Note 3 2 2 2 4 4 2 2" xfId="39391" xr:uid="{352DD249-534B-496D-BC57-72C79F03F6FA}"/>
    <cellStyle name="Note 3 2 2 2 4 4 3" xfId="35496" xr:uid="{25ECE990-B1F1-4BFF-9E76-F37D67CE0C69}"/>
    <cellStyle name="Note 3 2 2 2 4 5" xfId="14426" xr:uid="{5312A8B0-4E2D-4BBD-AF38-3B832E9DD8A5}"/>
    <cellStyle name="Note 3 2 2 2 4 5 2" xfId="14427" xr:uid="{6D956190-D1FF-4B84-BFD8-9EF6515A4D01}"/>
    <cellStyle name="Note 3 2 2 2 4 5 2 2" xfId="41855" xr:uid="{9E5E2030-4ABD-4B23-B91A-BEFF05B77901}"/>
    <cellStyle name="Note 3 2 2 2 4 5 3" xfId="26299" xr:uid="{2D385DEF-336D-413A-ADED-759B971E8CA4}"/>
    <cellStyle name="Note 3 2 2 2 4 6" xfId="14428" xr:uid="{84B9A820-BA16-47B3-BEB2-09CEE28B8202}"/>
    <cellStyle name="Note 3 2 2 2 4 6 2" xfId="41856" xr:uid="{6304BDE0-DD9A-4FE1-8A85-EB19CE0F0494}"/>
    <cellStyle name="Note 3 2 2 2 4 7" xfId="29418" xr:uid="{DCD9AE0B-5D61-425A-9198-01CCF076F304}"/>
    <cellStyle name="Note 3 2 2 2 5" xfId="1649" xr:uid="{5DD9BA5D-F855-41A4-A3BD-61DB54D24348}"/>
    <cellStyle name="Note 3 2 2 2 5 2" xfId="2634" xr:uid="{552FF144-3744-46A9-9E23-9195D618CDCC}"/>
    <cellStyle name="Note 3 2 2 2 5 2 2" xfId="14429" xr:uid="{38636372-0DB0-4B0A-80A4-53326F4AB6FA}"/>
    <cellStyle name="Note 3 2 2 2 5 2 2 2" xfId="14430" xr:uid="{E667EAD6-0753-4F30-90F0-666B86D907A5}"/>
    <cellStyle name="Note 3 2 2 2 5 2 2 2 2" xfId="14431" xr:uid="{89085837-6BAA-4A1A-BCB7-4741BE920DBD}"/>
    <cellStyle name="Note 3 2 2 2 5 2 2 2 2 2" xfId="37591" xr:uid="{A046B78A-8EB0-4A2D-9244-661C6805189B}"/>
    <cellStyle name="Note 3 2 2 2 5 2 2 2 3" xfId="29100" xr:uid="{58E6D3BF-7CE8-4605-A4D7-C5B4F8147173}"/>
    <cellStyle name="Note 3 2 2 2 5 2 2 3" xfId="14432" xr:uid="{4227B967-23C4-46D0-8DA5-0F83354EFD3A}"/>
    <cellStyle name="Note 3 2 2 2 5 2 2 3 2" xfId="14433" xr:uid="{3B37EDC1-0AA0-4F35-AF26-894EBC55825E}"/>
    <cellStyle name="Note 3 2 2 2 5 2 2 3 2 2" xfId="41857" xr:uid="{F18E8FE8-3402-4898-BF09-D45F05FDEAE7}"/>
    <cellStyle name="Note 3 2 2 2 5 2 2 3 3" xfId="33669" xr:uid="{5505BA74-FD12-4D97-8648-4D75DAE08135}"/>
    <cellStyle name="Note 3 2 2 2 5 2 2 4" xfId="14434" xr:uid="{FFA32BCA-AFD3-4CCD-A8CD-6DFF0A6206D8}"/>
    <cellStyle name="Note 3 2 2 2 5 2 2 4 2" xfId="41858" xr:uid="{505446B6-7532-43FF-9CFF-7D5564179CC1}"/>
    <cellStyle name="Note 3 2 2 2 5 2 2 5" xfId="25615" xr:uid="{60CC9615-24E4-44DC-8CA2-A3C2D7DC5386}"/>
    <cellStyle name="Note 3 2 2 2 5 2 3" xfId="14435" xr:uid="{C6456DC0-38FC-4B1B-9F6D-00BD461FD978}"/>
    <cellStyle name="Note 3 2 2 2 5 2 3 2" xfId="14436" xr:uid="{04ED91EA-B577-4C24-BBEE-C0E02C88B417}"/>
    <cellStyle name="Note 3 2 2 2 5 2 3 2 2" xfId="39489" xr:uid="{306127EE-C24C-4BA3-8BF9-A05DB8DF31B5}"/>
    <cellStyle name="Note 3 2 2 2 5 2 3 3" xfId="27975" xr:uid="{7F400041-A12C-4555-B893-9E85AF1F4FFE}"/>
    <cellStyle name="Note 3 2 2 2 5 2 4" xfId="14437" xr:uid="{0A049550-BC0A-41F0-B5F0-028EF127EFCD}"/>
    <cellStyle name="Note 3 2 2 2 5 2 4 2" xfId="14438" xr:uid="{EECC293B-820C-41C9-9B9A-C8F728AD6D0D}"/>
    <cellStyle name="Note 3 2 2 2 5 2 4 2 2" xfId="41859" xr:uid="{CDBF3177-9591-4CC7-94B8-51A3F9FA6B50}"/>
    <cellStyle name="Note 3 2 2 2 5 2 4 3" xfId="37432" xr:uid="{BC56EC55-AB7F-4657-8230-527F5B31F758}"/>
    <cellStyle name="Note 3 2 2 2 5 2 5" xfId="14439" xr:uid="{723E47F9-B1CB-475E-AB51-4E1D7A029431}"/>
    <cellStyle name="Note 3 2 2 2 5 2 5 2" xfId="41860" xr:uid="{F3CFB4AD-06CF-4D94-9D29-4AB4197B676A}"/>
    <cellStyle name="Note 3 2 2 2 5 2 6" xfId="32283" xr:uid="{2B7F59DD-D7D0-43D2-AF62-8D95F6B9E369}"/>
    <cellStyle name="Note 3 2 2 2 5 3" xfId="14440" xr:uid="{76E5875F-A710-4BAB-972E-D10C82640EBD}"/>
    <cellStyle name="Note 3 2 2 2 5 3 2" xfId="14441" xr:uid="{EEDA7895-C888-479B-B4D8-B23913015ECD}"/>
    <cellStyle name="Note 3 2 2 2 5 3 2 2" xfId="14442" xr:uid="{F9A88023-5371-41C3-BA92-A70622F4A07F}"/>
    <cellStyle name="Note 3 2 2 2 5 3 2 2 2" xfId="46648" xr:uid="{227F4827-31FF-4CB5-B523-085C703E70AC}"/>
    <cellStyle name="Note 3 2 2 2 5 3 2 3" xfId="26209" xr:uid="{567F9A9E-549C-46CB-BF94-2128520117EC}"/>
    <cellStyle name="Note 3 2 2 2 5 3 3" xfId="14443" xr:uid="{06027A3E-FFAC-41C5-B00F-5B439D10995B}"/>
    <cellStyle name="Note 3 2 2 2 5 3 3 2" xfId="14444" xr:uid="{AE3416E5-D3A6-4879-AB98-2A8B1010B416}"/>
    <cellStyle name="Note 3 2 2 2 5 3 3 2 2" xfId="47578" xr:uid="{F489C27F-F014-40EE-9A37-55E590A3D949}"/>
    <cellStyle name="Note 3 2 2 2 5 3 3 3" xfId="27254" xr:uid="{951E836F-9A83-4554-97BD-A5EAE5C65D80}"/>
    <cellStyle name="Note 3 2 2 2 5 3 4" xfId="14445" xr:uid="{34401089-4289-4208-BA17-41498E914C52}"/>
    <cellStyle name="Note 3 2 2 2 5 3 4 2" xfId="41861" xr:uid="{512EC4C9-671B-4748-A8C8-8570B008B4A5}"/>
    <cellStyle name="Note 3 2 2 2 5 3 5" xfId="25271" xr:uid="{4DFDCD36-647B-4D9A-B0C2-77F019E39EC7}"/>
    <cellStyle name="Note 3 2 2 2 5 4" xfId="14446" xr:uid="{5C2537E0-AE1C-4D4D-8D5E-5FDA28B90266}"/>
    <cellStyle name="Note 3 2 2 2 5 4 2" xfId="14447" xr:uid="{F1364D0F-064A-4441-A9D2-EEF324D428A2}"/>
    <cellStyle name="Note 3 2 2 2 5 4 2 2" xfId="37758" xr:uid="{F4B39D24-905B-4791-BBA2-C7764098DB45}"/>
    <cellStyle name="Note 3 2 2 2 5 4 3" xfId="29109" xr:uid="{C4CD19D9-2A2D-4DDA-AC38-E9F5943FBCF0}"/>
    <cellStyle name="Note 3 2 2 2 5 5" xfId="14448" xr:uid="{AA794E78-4BCF-4474-87D3-4D84001284D7}"/>
    <cellStyle name="Note 3 2 2 2 5 5 2" xfId="14449" xr:uid="{E3323292-8F87-4F40-B94D-A918203C41F4}"/>
    <cellStyle name="Note 3 2 2 2 5 5 2 2" xfId="30278" xr:uid="{46921BE4-88D1-4F1C-B84F-B2286D5E3CEB}"/>
    <cellStyle name="Note 3 2 2 2 5 5 3" xfId="29612" xr:uid="{E336368F-CE05-4675-A25A-E54487643D15}"/>
    <cellStyle name="Note 3 2 2 2 5 6" xfId="14450" xr:uid="{D4D5C955-2C77-4A7C-94A8-9724A3D20CF9}"/>
    <cellStyle name="Note 3 2 2 2 5 6 2" xfId="30983" xr:uid="{361AC12A-09F9-4CA7-9847-6BED58490242}"/>
    <cellStyle name="Note 3 2 2 2 5 7" xfId="43755" xr:uid="{11449830-05D4-4205-B3E7-FA74462F7C8D}"/>
    <cellStyle name="Note 3 2 2 2 6" xfId="1896" xr:uid="{8FE4413F-F338-4D18-947C-463F10A02B49}"/>
    <cellStyle name="Note 3 2 2 2 6 2" xfId="14451" xr:uid="{0BD4D103-6FD9-4B9C-AD36-860219039645}"/>
    <cellStyle name="Note 3 2 2 2 6 2 2" xfId="14452" xr:uid="{82688DEE-3FD7-4A64-B187-54BC344E6328}"/>
    <cellStyle name="Note 3 2 2 2 6 2 2 2" xfId="14453" xr:uid="{D3F10EE6-E6C3-475D-8A08-D894FEB85895}"/>
    <cellStyle name="Note 3 2 2 2 6 2 2 2 2" xfId="47754" xr:uid="{8B8EF4AC-C49A-4ECE-BE1E-9D876C4F9D99}"/>
    <cellStyle name="Note 3 2 2 2 6 2 2 3" xfId="47777" xr:uid="{BEF0AF17-5CF2-4969-9720-4E11937DD0F3}"/>
    <cellStyle name="Note 3 2 2 2 6 2 3" xfId="14454" xr:uid="{B936B45B-7B12-42FF-8887-E9EDC5337442}"/>
    <cellStyle name="Note 3 2 2 2 6 2 3 2" xfId="14455" xr:uid="{65337365-7F18-4E34-AF76-F31AB23586D8}"/>
    <cellStyle name="Note 3 2 2 2 6 2 3 2 2" xfId="41862" xr:uid="{BD2FD446-B41D-453C-B35D-558B6BBC6960}"/>
    <cellStyle name="Note 3 2 2 2 6 2 3 3" xfId="26958" xr:uid="{6FC6DF2D-AAC0-4C39-A490-D84F0A1F809D}"/>
    <cellStyle name="Note 3 2 2 2 6 2 4" xfId="14456" xr:uid="{36E40FD2-8F33-424B-A188-F74254797C1A}"/>
    <cellStyle name="Note 3 2 2 2 6 2 4 2" xfId="41863" xr:uid="{71BDE7CF-CF87-4830-B91A-4BB763EA7BFE}"/>
    <cellStyle name="Note 3 2 2 2 6 2 5" xfId="32955" xr:uid="{8D4A1D01-6A64-43A8-AC9F-291716C047FD}"/>
    <cellStyle name="Note 3 2 2 2 6 3" xfId="14457" xr:uid="{2B6AA539-6525-4C1F-9A82-BD537F906570}"/>
    <cellStyle name="Note 3 2 2 2 6 3 2" xfId="14458" xr:uid="{605284D2-A96C-4A6B-82F3-8A77C22BD168}"/>
    <cellStyle name="Note 3 2 2 2 6 3 2 2" xfId="38433" xr:uid="{EEE86256-94EB-4992-989F-1B280F055637}"/>
    <cellStyle name="Note 3 2 2 2 6 3 3" xfId="34396" xr:uid="{F8B83E33-1280-4663-97FA-2097F33B91BB}"/>
    <cellStyle name="Note 3 2 2 2 6 4" xfId="14459" xr:uid="{8FEBFF88-1B6D-4B5C-A12D-6CE1A183E846}"/>
    <cellStyle name="Note 3 2 2 2 6 4 2" xfId="14460" xr:uid="{EC371D01-15AC-4BC9-B772-3BE6D1AAD38B}"/>
    <cellStyle name="Note 3 2 2 2 6 4 2 2" xfId="41864" xr:uid="{63965076-6660-47D2-88C5-0D05ACB0ACCA}"/>
    <cellStyle name="Note 3 2 2 2 6 4 3" xfId="36186" xr:uid="{25130F91-BAE6-4F07-B9CE-B00BCCF55A04}"/>
    <cellStyle name="Note 3 2 2 2 6 5" xfId="14461" xr:uid="{150BF634-7C12-43F3-8228-3C14493384D1}"/>
    <cellStyle name="Note 3 2 2 2 6 5 2" xfId="41865" xr:uid="{156D6E61-6CA5-4454-A990-AB4E2E091ADF}"/>
    <cellStyle name="Note 3 2 2 2 6 6" xfId="32045" xr:uid="{8C26A6BD-4D70-4960-A2AD-B55425C5BBCF}"/>
    <cellStyle name="Note 3 2 2 2 7" xfId="2877" xr:uid="{0224D3FB-F67C-4D67-95E7-1C2F86221A96}"/>
    <cellStyle name="Note 3 2 2 2 7 2" xfId="14462" xr:uid="{E08F8361-00D3-4E28-9B80-A978F2A98406}"/>
    <cellStyle name="Note 3 2 2 2 7 2 2" xfId="14463" xr:uid="{2F9E3A2B-9C8F-4344-B28D-EF834025D3DC}"/>
    <cellStyle name="Note 3 2 2 2 7 2 2 2" xfId="38342" xr:uid="{8BF4846F-AC21-47C0-9887-BBA12BFBAFF3}"/>
    <cellStyle name="Note 3 2 2 2 7 2 3" xfId="34291" xr:uid="{2407B12B-0D1B-4910-8A9C-ACE3A7C5242A}"/>
    <cellStyle name="Note 3 2 2 2 7 3" xfId="14464" xr:uid="{29A4370E-258C-484B-AA40-93C33F337593}"/>
    <cellStyle name="Note 3 2 2 2 7 3 2" xfId="14465" xr:uid="{97DA5B9C-E953-47B7-939F-FAB035C5AFDF}"/>
    <cellStyle name="Note 3 2 2 2 7 3 2 2" xfId="41866" xr:uid="{8FCFA2D6-E17F-4A35-BBD4-13139F11D31D}"/>
    <cellStyle name="Note 3 2 2 2 7 3 3" xfId="29609" xr:uid="{D1C58827-BB62-4648-9943-2C2322CC56BF}"/>
    <cellStyle name="Note 3 2 2 2 7 4" xfId="14466" xr:uid="{D5F283CE-A7B7-4343-AC11-FFB5F351F09E}"/>
    <cellStyle name="Note 3 2 2 2 7 4 2" xfId="41867" xr:uid="{802735AC-7149-4E6C-994A-F913802FD9F5}"/>
    <cellStyle name="Note 3 2 2 2 7 5" xfId="31983" xr:uid="{D82D3AFA-EB38-47A6-8FD7-81AD3A887BB8}"/>
    <cellStyle name="Note 3 2 2 2 8" xfId="14467" xr:uid="{AD486AB6-815F-4D5E-8933-9001BDB43F1C}"/>
    <cellStyle name="Note 3 2 2 2 8 2" xfId="14468" xr:uid="{404C4C98-6D20-44E5-ACEF-6B109463B7D3}"/>
    <cellStyle name="Note 3 2 2 2 8 2 2" xfId="28344" xr:uid="{D38C67A9-4616-4FFE-88CB-76101598C8F2}"/>
    <cellStyle name="Note 3 2 2 2 8 3" xfId="26358" xr:uid="{3D2A0BAC-7707-4C06-A8FE-140EB4E2E4A2}"/>
    <cellStyle name="Note 3 2 2 2 9" xfId="14469" xr:uid="{72E65F28-D4C4-4D01-81A1-F1BC337E9D65}"/>
    <cellStyle name="Note 3 2 2 2 9 2" xfId="14470" xr:uid="{1CCE822D-BA4A-4903-9782-CF11B6AC98E4}"/>
    <cellStyle name="Note 3 2 2 2 9 2 2" xfId="45206" xr:uid="{E4A975C8-C4EE-4FDC-9E7C-FD01AE7CF81D}"/>
    <cellStyle name="Note 3 2 2 2 9 3" xfId="36695" xr:uid="{C52CFE08-1789-46B2-883F-FAD4F882303B}"/>
    <cellStyle name="Note 3 2 2 3" xfId="1302" xr:uid="{9BE7A16E-80B7-4E8E-8660-CF304B39F973}"/>
    <cellStyle name="Note 3 2 2 3 2" xfId="1420" xr:uid="{EA074114-2484-4E19-978B-CD7E7BEC9AEE}"/>
    <cellStyle name="Note 3 2 2 3 2 2" xfId="2411" xr:uid="{38081D3F-AE87-4CEC-83F2-95AABEF9D386}"/>
    <cellStyle name="Note 3 2 2 3 2 2 2" xfId="14471" xr:uid="{15A98E9A-A7A3-4A21-9C79-5BAFBD42AE49}"/>
    <cellStyle name="Note 3 2 2 3 2 2 2 2" xfId="14472" xr:uid="{EACD7732-1000-45E6-B7E2-A6886E5892C8}"/>
    <cellStyle name="Note 3 2 2 3 2 2 2 2 2" xfId="14473" xr:uid="{26B59830-2555-4C3C-9742-07FC952EA000}"/>
    <cellStyle name="Note 3 2 2 3 2 2 2 2 2 2" xfId="44629" xr:uid="{B17AE316-8FFE-4DEB-A842-7BB8BA7874D8}"/>
    <cellStyle name="Note 3 2 2 3 2 2 2 2 3" xfId="35312" xr:uid="{7A09E413-EBB9-4CFA-AEBA-9BF23E2F453E}"/>
    <cellStyle name="Note 3 2 2 3 2 2 2 3" xfId="14474" xr:uid="{01DA2F6D-0094-49CA-BB15-B4B51118FE3B}"/>
    <cellStyle name="Note 3 2 2 3 2 2 2 3 2" xfId="14475" xr:uid="{B80750CD-F0BE-4CEB-9F0A-1B43471E6239}"/>
    <cellStyle name="Note 3 2 2 3 2 2 2 3 2 2" xfId="45850" xr:uid="{0CF16E77-40FB-4807-92E8-DAF115C9478E}"/>
    <cellStyle name="Note 3 2 2 3 2 2 2 3 3" xfId="37090" xr:uid="{A27A8C56-44B0-4318-A9C3-0EFE5F2BF402}"/>
    <cellStyle name="Note 3 2 2 3 2 2 2 4" xfId="14476" xr:uid="{DF4A130F-D50D-4017-BAD3-987B42CCEF58}"/>
    <cellStyle name="Note 3 2 2 3 2 2 2 4 2" xfId="27373" xr:uid="{AB73ED7F-434F-4A6F-9D14-FF805071D475}"/>
    <cellStyle name="Note 3 2 2 3 2 2 2 5" xfId="33255" xr:uid="{1265A1A6-26BD-4963-910A-A49D35F8CAE6}"/>
    <cellStyle name="Note 3 2 2 3 2 2 3" xfId="14477" xr:uid="{DDA00E73-F482-4B7A-B65F-5C8062A6BA37}"/>
    <cellStyle name="Note 3 2 2 3 2 2 3 2" xfId="14478" xr:uid="{6E2EA73E-CC02-470C-9BA1-2C248AC34E48}"/>
    <cellStyle name="Note 3 2 2 3 2 2 3 2 2" xfId="38638" xr:uid="{2825C94C-B1F3-4A1B-AC82-14CA390B0014}"/>
    <cellStyle name="Note 3 2 2 3 2 2 3 3" xfId="34643" xr:uid="{B2078F6D-D258-416A-802A-30461EA1BCCB}"/>
    <cellStyle name="Note 3 2 2 3 2 2 4" xfId="14479" xr:uid="{F0A0EE77-8D36-4B1F-8CB4-21643E2F1BFF}"/>
    <cellStyle name="Note 3 2 2 3 2 2 4 2" xfId="14480" xr:uid="{EE1159EC-D60D-49CA-9803-D02EE625FAD2}"/>
    <cellStyle name="Note 3 2 2 3 2 2 4 2 2" xfId="41868" xr:uid="{F4529F48-FA59-4954-AF2A-495F6CF6E394}"/>
    <cellStyle name="Note 3 2 2 3 2 2 4 3" xfId="27818" xr:uid="{845FE46E-E633-4207-A422-2C1F41E527AA}"/>
    <cellStyle name="Note 3 2 2 3 2 2 5" xfId="14481" xr:uid="{74E86191-3D06-4F81-828C-6E7E31A10F3C}"/>
    <cellStyle name="Note 3 2 2 3 2 2 5 2" xfId="43718" xr:uid="{5BCB3824-69D7-4740-973C-46AB27F5F332}"/>
    <cellStyle name="Note 3 2 2 3 2 2 6" xfId="28065" xr:uid="{F3D6EA43-0232-4BBA-A910-86BD028F9B24}"/>
    <cellStyle name="Note 3 2 2 3 2 3" xfId="14482" xr:uid="{D5FFE415-F4D0-41AB-8940-BE9CEB12E1C1}"/>
    <cellStyle name="Note 3 2 2 3 2 3 2" xfId="14483" xr:uid="{25FA1780-422C-4894-8920-8AC368797D36}"/>
    <cellStyle name="Note 3 2 2 3 2 3 2 2" xfId="14484" xr:uid="{AA85CC21-AA78-47FF-BB69-8129B6BA1295}"/>
    <cellStyle name="Note 3 2 2 3 2 3 2 2 2" xfId="26854" xr:uid="{E47FCA72-30B2-402C-BEEB-EC0E362C6ADC}"/>
    <cellStyle name="Note 3 2 2 3 2 3 2 3" xfId="33897" xr:uid="{EBAB4B10-D1BF-4BAA-9D2E-0E23A9BC4B32}"/>
    <cellStyle name="Note 3 2 2 3 2 3 3" xfId="14485" xr:uid="{74247D4C-40FF-4B61-B5F9-199A535B8642}"/>
    <cellStyle name="Note 3 2 2 3 2 3 3 2" xfId="14486" xr:uid="{ABB4462B-9190-4A7B-8971-AC9A2751014D}"/>
    <cellStyle name="Note 3 2 2 3 2 3 3 2 2" xfId="44117" xr:uid="{CBBFEC59-D8A4-4A8C-A1ED-CC36ED53C04C}"/>
    <cellStyle name="Note 3 2 2 3 2 3 3 3" xfId="48404" xr:uid="{EA8D14FE-A821-4652-B8B7-2629D17F297B}"/>
    <cellStyle name="Note 3 2 2 3 2 3 4" xfId="14487" xr:uid="{0BE396DF-B04C-49C6-88A2-9445768B1547}"/>
    <cellStyle name="Note 3 2 2 3 2 3 4 2" xfId="41869" xr:uid="{0E80B203-332B-4D11-80CC-E7110F11295A}"/>
    <cellStyle name="Note 3 2 2 3 2 3 5" xfId="32708" xr:uid="{9DB57DCC-D9AE-479A-AB8C-54D7472FD31F}"/>
    <cellStyle name="Note 3 2 2 3 2 4" xfId="14488" xr:uid="{14C0063C-01C9-4B01-95AE-3AA458BA3F7A}"/>
    <cellStyle name="Note 3 2 2 3 2 4 2" xfId="14489" xr:uid="{8898B824-B23F-4DCA-8DD0-97DA36E44E70}"/>
    <cellStyle name="Note 3 2 2 3 2 4 2 2" xfId="37770" xr:uid="{80318560-734B-4E3E-92F7-4FCB4CD1F038}"/>
    <cellStyle name="Note 3 2 2 3 2 4 3" xfId="33589" xr:uid="{DD35BFCD-6751-4184-BA02-0B698C324096}"/>
    <cellStyle name="Note 3 2 2 3 2 5" xfId="14490" xr:uid="{A1E92D44-8E8B-403B-9EE8-981F2F4044BF}"/>
    <cellStyle name="Note 3 2 2 3 2 5 2" xfId="14491" xr:uid="{CC13AB99-738B-4BF1-90C6-5E7619BB705B}"/>
    <cellStyle name="Note 3 2 2 3 2 5 2 2" xfId="41870" xr:uid="{924B56BC-8CFB-411B-9D62-BC73B4E8E3D4}"/>
    <cellStyle name="Note 3 2 2 3 2 5 3" xfId="25687" xr:uid="{65212B3F-2369-4E53-A467-373527D9CF42}"/>
    <cellStyle name="Note 3 2 2 3 2 6" xfId="14492" xr:uid="{D22602B9-FEC0-45E0-B9EC-12864AB8F6BD}"/>
    <cellStyle name="Note 3 2 2 3 2 6 2" xfId="41871" xr:uid="{EB375B94-184D-4C46-BABD-9C9B055D7B98}"/>
    <cellStyle name="Note 3 2 2 3 2 7" xfId="29623" xr:uid="{DB9FB313-C913-416E-B11F-C62C5503D6ED}"/>
    <cellStyle name="Note 3 2 2 3 3" xfId="1682" xr:uid="{5DD82BB7-C7F0-4C41-840B-CCC6D5CDB0C8}"/>
    <cellStyle name="Note 3 2 2 3 3 2" xfId="2667" xr:uid="{0FE52485-AC00-4685-99B7-F9E1F31E9A40}"/>
    <cellStyle name="Note 3 2 2 3 3 2 2" xfId="14493" xr:uid="{60B256F1-3C1D-4B04-81C5-0FF272565E60}"/>
    <cellStyle name="Note 3 2 2 3 3 2 2 2" xfId="14494" xr:uid="{32579250-393C-4C82-AB24-FA639023DA1D}"/>
    <cellStyle name="Note 3 2 2 3 3 2 2 2 2" xfId="14495" xr:uid="{E2CDCCCF-29A3-45A5-8D83-9DA0A99E1D0F}"/>
    <cellStyle name="Note 3 2 2 3 3 2 2 2 2 2" xfId="37921" xr:uid="{0CCFA0DA-E4A2-479D-ADA1-86E64FAC3CF2}"/>
    <cellStyle name="Note 3 2 2 3 3 2 2 2 3" xfId="33771" xr:uid="{90AFA8C4-EC57-4CA3-851B-55ADF01727BD}"/>
    <cellStyle name="Note 3 2 2 3 3 2 2 3" xfId="14496" xr:uid="{B9D2346E-CA4C-4FC2-9088-49FC1BEC2C3A}"/>
    <cellStyle name="Note 3 2 2 3 3 2 2 3 2" xfId="14497" xr:uid="{287871C5-79C2-425C-87FD-F1F17D345B24}"/>
    <cellStyle name="Note 3 2 2 3 3 2 2 3 2 2" xfId="41872" xr:uid="{EAEB0471-6F46-48FA-9FC7-16E1D90ED800}"/>
    <cellStyle name="Note 3 2 2 3 3 2 2 3 3" xfId="30192" xr:uid="{629DB020-4AB4-439D-BFBF-0275FBEC2441}"/>
    <cellStyle name="Note 3 2 2 3 3 2 2 4" xfId="14498" xr:uid="{1C2128D2-0C70-4796-8F56-E35C9A34399B}"/>
    <cellStyle name="Note 3 2 2 3 3 2 2 4 2" xfId="29001" xr:uid="{6A04499C-95F9-4DAB-A393-88F7E0EACE2E}"/>
    <cellStyle name="Note 3 2 2 3 3 2 2 5" xfId="49035" xr:uid="{C2DDD564-54EF-4B52-A6A4-BEC47C5AF881}"/>
    <cellStyle name="Note 3 2 2 3 3 2 3" xfId="14499" xr:uid="{259E6967-3F58-440F-BDB8-10DC03B0596F}"/>
    <cellStyle name="Note 3 2 2 3 3 2 3 2" xfId="14500" xr:uid="{3FACBBF4-D74D-413E-ACD0-33AD3DFBB828}"/>
    <cellStyle name="Note 3 2 2 3 3 2 3 2 2" xfId="39276" xr:uid="{0F100559-4790-4AA3-818E-029DD17E6EC6}"/>
    <cellStyle name="Note 3 2 2 3 3 2 3 3" xfId="35351" xr:uid="{0F846E8E-68A1-4EBA-AD13-86215EA5C96F}"/>
    <cellStyle name="Note 3 2 2 3 3 2 4" xfId="14501" xr:uid="{21987EA0-55B3-4656-9C0A-AA17CD9B8B30}"/>
    <cellStyle name="Note 3 2 2 3 3 2 4 2" xfId="14502" xr:uid="{705217B1-73AE-4B16-86A0-B3D9162BDC1D}"/>
    <cellStyle name="Note 3 2 2 3 3 2 4 2 2" xfId="29798" xr:uid="{53D063AB-0857-42D8-B7B0-080BE8BAAB30}"/>
    <cellStyle name="Note 3 2 2 3 3 2 4 3" xfId="37118" xr:uid="{716F008F-6CDA-4B1A-8337-1D13DABF1706}"/>
    <cellStyle name="Note 3 2 2 3 3 2 5" xfId="14503" xr:uid="{15C47F4C-3114-46B0-86C5-48A4E82A0AA0}"/>
    <cellStyle name="Note 3 2 2 3 3 2 5 2" xfId="41873" xr:uid="{6E6B7B8D-767E-4F3C-BEA7-C3B6E77440FD}"/>
    <cellStyle name="Note 3 2 2 3 3 2 6" xfId="29712" xr:uid="{457A391A-4803-4488-951A-B60DC9C86C2E}"/>
    <cellStyle name="Note 3 2 2 3 3 3" xfId="14504" xr:uid="{A306FDE2-771A-461E-B308-B9BCCEF5556E}"/>
    <cellStyle name="Note 3 2 2 3 3 3 2" xfId="14505" xr:uid="{0C18EC13-D166-4677-8CB1-AFBF565CCE9C}"/>
    <cellStyle name="Note 3 2 2 3 3 3 2 2" xfId="14506" xr:uid="{5191CAA6-D8A2-49BB-A280-89E417C7299C}"/>
    <cellStyle name="Note 3 2 2 3 3 3 2 2 2" xfId="27205" xr:uid="{F540D375-3F33-42F4-A7C7-8023EA9EBC0C}"/>
    <cellStyle name="Note 3 2 2 3 3 3 2 3" xfId="34546" xr:uid="{A534ACE2-0569-41E0-B242-9BC5FA88A422}"/>
    <cellStyle name="Note 3 2 2 3 3 3 3" xfId="14507" xr:uid="{470E2404-7AAB-4E4B-ABE2-D35F5B028DDC}"/>
    <cellStyle name="Note 3 2 2 3 3 3 3 2" xfId="14508" xr:uid="{DAFFF725-52EB-48EE-8510-F803A87EA684}"/>
    <cellStyle name="Note 3 2 2 3 3 3 3 2 2" xfId="41874" xr:uid="{91B59106-E79E-4F4C-A662-68D6D50494C9}"/>
    <cellStyle name="Note 3 2 2 3 3 3 3 3" xfId="36306" xr:uid="{6C5DCFFD-733A-48EB-81C0-4CE16FD0882D}"/>
    <cellStyle name="Note 3 2 2 3 3 3 4" xfId="14509" xr:uid="{964BE3FA-7A47-45D8-ABB5-7CFB5C1B551E}"/>
    <cellStyle name="Note 3 2 2 3 3 3 4 2" xfId="41875" xr:uid="{FD85A02D-AE8B-4A7D-A5DE-18ED97FD101F}"/>
    <cellStyle name="Note 3 2 2 3 3 3 5" xfId="25281" xr:uid="{69241FD0-CE12-429A-B6A2-63ABAA6AF775}"/>
    <cellStyle name="Note 3 2 2 3 3 4" xfId="14510" xr:uid="{2F176458-E916-406C-904A-093CFFF57DA8}"/>
    <cellStyle name="Note 3 2 2 3 3 4 2" xfId="14511" xr:uid="{87565BFD-0D61-441C-AFAB-01C6E761C515}"/>
    <cellStyle name="Note 3 2 2 3 3 4 2 2" xfId="45685" xr:uid="{5FE161FA-56A4-4F23-B907-61EC14B5C9CD}"/>
    <cellStyle name="Note 3 2 2 3 3 4 3" xfId="34115" xr:uid="{A6A43514-60CD-4CB4-9887-FC86398D670B}"/>
    <cellStyle name="Note 3 2 2 3 3 5" xfId="14512" xr:uid="{574DF7EB-1BEF-41D1-B76B-D34153412473}"/>
    <cellStyle name="Note 3 2 2 3 3 5 2" xfId="14513" xr:uid="{D46108C8-845C-4636-A0E1-98C72F46244F}"/>
    <cellStyle name="Note 3 2 2 3 3 5 2 2" xfId="41876" xr:uid="{FB8CAE30-0FB2-4BA0-9530-BC44769D07C9}"/>
    <cellStyle name="Note 3 2 2 3 3 5 3" xfId="44441" xr:uid="{8ACD226B-16EB-4BDD-9C16-3F9CF3D82FC7}"/>
    <cellStyle name="Note 3 2 2 3 3 6" xfId="14514" xr:uid="{203F87AD-8B4A-429B-A81C-B4D73DAB005E}"/>
    <cellStyle name="Note 3 2 2 3 3 6 2" xfId="41877" xr:uid="{9AB39A24-26F6-49C7-8534-28009AB781A9}"/>
    <cellStyle name="Note 3 2 2 3 3 7" xfId="28978" xr:uid="{B6945171-2B3D-4BD3-8268-6C495AA55463}"/>
    <cellStyle name="Note 3 2 2 3 4" xfId="2300" xr:uid="{E930E468-3EB8-426A-8C9D-428D4EC75EDD}"/>
    <cellStyle name="Note 3 2 2 3 4 2" xfId="14515" xr:uid="{89E1D3FC-6ADE-412E-8455-61D0B8D78F44}"/>
    <cellStyle name="Note 3 2 2 3 4 2 2" xfId="14516" xr:uid="{E9A7F2E1-A13B-4D48-924E-307D91CAF292}"/>
    <cellStyle name="Note 3 2 2 3 4 2 2 2" xfId="14517" xr:uid="{2B673817-645F-4EBD-9514-16B9779F9156}"/>
    <cellStyle name="Note 3 2 2 3 4 2 2 2 2" xfId="30356" xr:uid="{1DA6A1DE-DAB2-4CAB-B214-283C82B80445}"/>
    <cellStyle name="Note 3 2 2 3 4 2 2 3" xfId="45720" xr:uid="{2003A1E3-BA67-458B-B42A-1FCEF407B17A}"/>
    <cellStyle name="Note 3 2 2 3 4 2 3" xfId="14518" xr:uid="{FAEC02BC-127F-4733-A123-E07C0451086C}"/>
    <cellStyle name="Note 3 2 2 3 4 2 3 2" xfId="14519" xr:uid="{05AB87F2-7E41-4448-A517-5610DBD7620A}"/>
    <cellStyle name="Note 3 2 2 3 4 2 3 2 2" xfId="41878" xr:uid="{DBA7DF8E-C850-41DC-B12D-0B48A74D24DC}"/>
    <cellStyle name="Note 3 2 2 3 4 2 3 3" xfId="37201" xr:uid="{B031DD36-8A5F-45E6-ABC9-075BB0BE6B2D}"/>
    <cellStyle name="Note 3 2 2 3 4 2 4" xfId="14520" xr:uid="{374CB985-9391-4410-85E5-649632FA639B}"/>
    <cellStyle name="Note 3 2 2 3 4 2 4 2" xfId="31052" xr:uid="{663CA459-0C13-4F02-B75A-680CE88141B0}"/>
    <cellStyle name="Note 3 2 2 3 4 2 5" xfId="33192" xr:uid="{699CCDB0-A229-4845-BB26-D78643D13B8F}"/>
    <cellStyle name="Note 3 2 2 3 4 3" xfId="14521" xr:uid="{FB9B6CCD-D986-4D9E-B336-F0E5CA33C4A1}"/>
    <cellStyle name="Note 3 2 2 3 4 3 2" xfId="14522" xr:uid="{1EE74173-7563-4916-916D-8BC84B5F1737}"/>
    <cellStyle name="Note 3 2 2 3 4 3 2 2" xfId="49507" xr:uid="{2D76F90A-C6CF-4C46-967C-4ABAE33B6A34}"/>
    <cellStyle name="Note 3 2 2 3 4 3 3" xfId="48524" xr:uid="{D8BB1204-27B8-4DBD-9E10-0DA15FE69B6A}"/>
    <cellStyle name="Note 3 2 2 3 4 4" xfId="14523" xr:uid="{E96CA466-9FE4-4987-AA3F-A38757D0C162}"/>
    <cellStyle name="Note 3 2 2 3 4 4 2" xfId="14524" xr:uid="{5FC1B85B-0A1F-4170-9F59-C27BB530C16D}"/>
    <cellStyle name="Note 3 2 2 3 4 4 2 2" xfId="41879" xr:uid="{817EDA8D-E9AC-4D75-9BE8-37CCB7A18E0E}"/>
    <cellStyle name="Note 3 2 2 3 4 4 3" xfId="30146" xr:uid="{6CA76A2E-478F-47B7-9FB1-298396EAFB94}"/>
    <cellStyle name="Note 3 2 2 3 4 5" xfId="14525" xr:uid="{6CE738D6-9DC3-4F05-B1A0-5E957C64795A}"/>
    <cellStyle name="Note 3 2 2 3 4 5 2" xfId="41880" xr:uid="{D21AE2AE-A81D-498E-9142-2BF4381E0465}"/>
    <cellStyle name="Note 3 2 2 3 4 6" xfId="48667" xr:uid="{E3EBF0EE-82C0-4815-8E78-6503C49D4A76}"/>
    <cellStyle name="Note 3 2 2 3 5" xfId="14526" xr:uid="{590421CA-E2FE-484E-AA43-7F8E398128DF}"/>
    <cellStyle name="Note 3 2 2 3 5 2" xfId="14527" xr:uid="{94241E99-99B9-4F65-A6C3-18A8926DADC5}"/>
    <cellStyle name="Note 3 2 2 3 5 2 2" xfId="14528" xr:uid="{F348F012-8E0A-4907-9F4A-DBF93F3C2641}"/>
    <cellStyle name="Note 3 2 2 3 5 2 2 2" xfId="39411" xr:uid="{3FA9D6B8-F9CC-4DCA-8B4A-22A964CCCEF4}"/>
    <cellStyle name="Note 3 2 2 3 5 2 3" xfId="35521" xr:uid="{FAC158DA-9654-4FB4-81D0-B13DD285BF50}"/>
    <cellStyle name="Note 3 2 2 3 5 3" xfId="14529" xr:uid="{6BB7DCBD-0B8A-4A03-B75A-647813E58F5C}"/>
    <cellStyle name="Note 3 2 2 3 5 3 2" xfId="14530" xr:uid="{CB251EE1-C7EE-4457-A371-E68466B19F37}"/>
    <cellStyle name="Note 3 2 2 3 5 3 2 2" xfId="41881" xr:uid="{D610BA55-7F88-4A4E-8699-E5CAC6386576}"/>
    <cellStyle name="Note 3 2 2 3 5 3 3" xfId="37251" xr:uid="{1A8C8730-0DB9-4F49-92D5-5061EABADBEC}"/>
    <cellStyle name="Note 3 2 2 3 5 4" xfId="14531" xr:uid="{DBFE8458-5F4C-4AC5-BEE7-0A243C10105D}"/>
    <cellStyle name="Note 3 2 2 3 5 4 2" xfId="46997" xr:uid="{8E69C3F0-9AE8-47FF-B601-CC711211895A}"/>
    <cellStyle name="Note 3 2 2 3 5 5" xfId="32639" xr:uid="{8EB5E1B5-F548-487C-A7F2-FAB59C6A5CC1}"/>
    <cellStyle name="Note 3 2 2 3 6" xfId="14532" xr:uid="{A605218C-FF2B-4C27-9E33-319F3B7EF6A4}"/>
    <cellStyle name="Note 3 2 2 3 6 2" xfId="14533" xr:uid="{1EC30915-8E10-4707-953C-779190034998}"/>
    <cellStyle name="Note 3 2 2 3 6 2 2" xfId="31158" xr:uid="{4948C137-1C2A-49B3-8F7C-FA58549AD530}"/>
    <cellStyle name="Note 3 2 2 3 6 3" xfId="27603" xr:uid="{628724FF-35C6-4BD2-8B42-43301E3B833A}"/>
    <cellStyle name="Note 3 2 2 3 7" xfId="14534" xr:uid="{02DED34C-8BFF-49C4-8618-ED239B727AD7}"/>
    <cellStyle name="Note 3 2 2 3 7 2" xfId="14535" xr:uid="{7CDFC8D7-E2EF-45A6-BD6F-FA33FD1106CB}"/>
    <cellStyle name="Note 3 2 2 3 7 2 2" xfId="47872" xr:uid="{CDA7CF24-412C-4393-8F09-947BAA0F7E14}"/>
    <cellStyle name="Note 3 2 2 3 7 3" xfId="25781" xr:uid="{BBB36E1A-D06B-4850-8D4D-7F284CD774B6}"/>
    <cellStyle name="Note 3 2 2 3 8" xfId="14536" xr:uid="{52300FEC-29FE-46F6-B694-61CAA37C3DFF}"/>
    <cellStyle name="Note 3 2 2 3 8 2" xfId="41882" xr:uid="{5963FB62-8369-4A88-A4D3-EE3A9CF5B7C6}"/>
    <cellStyle name="Note 3 2 2 3 9" xfId="31543" xr:uid="{B4752C58-5B78-4E70-829D-52A366C0AEF7}"/>
    <cellStyle name="Note 3 2 2 4" xfId="1109" xr:uid="{1CB68A44-DF15-40C0-9ACC-9255B301FB22}"/>
    <cellStyle name="Note 3 2 2 4 2" xfId="1506" xr:uid="{F80AB3DA-3CCA-4946-885F-9C4F6C5EB713}"/>
    <cellStyle name="Note 3 2 2 4 2 2" xfId="2497" xr:uid="{B52980A1-6B0E-4F8A-BCCF-E45C68C716F7}"/>
    <cellStyle name="Note 3 2 2 4 2 2 2" xfId="14537" xr:uid="{73383316-0759-4D31-86C5-15488C280AFE}"/>
    <cellStyle name="Note 3 2 2 4 2 2 2 2" xfId="14538" xr:uid="{99D7B95D-6647-4501-B737-6A2FCF57FCCB}"/>
    <cellStyle name="Note 3 2 2 4 2 2 2 2 2" xfId="14539" xr:uid="{6A4036D3-501C-422C-8FF6-7E94BDB7BC23}"/>
    <cellStyle name="Note 3 2 2 4 2 2 2 2 2 2" xfId="27335" xr:uid="{C7E5943A-91D9-473E-9E6B-42B9B869BD9F}"/>
    <cellStyle name="Note 3 2 2 4 2 2 2 2 3" xfId="35454" xr:uid="{55466294-378D-4A09-B7DD-918BF4AA9B0A}"/>
    <cellStyle name="Note 3 2 2 4 2 2 2 3" xfId="14540" xr:uid="{4182054E-2E15-4C81-A393-F4DCE23908DE}"/>
    <cellStyle name="Note 3 2 2 4 2 2 2 3 2" xfId="14541" xr:uid="{2BC4F12D-A371-44D3-A181-E6B8B37CC80C}"/>
    <cellStyle name="Note 3 2 2 4 2 2 2 3 2 2" xfId="41883" xr:uid="{C8EBFA53-C44D-45EF-83F6-513927727E34}"/>
    <cellStyle name="Note 3 2 2 4 2 2 2 3 3" xfId="37207" xr:uid="{04F9CFA9-C979-46AE-9676-71FF6B4CB1B7}"/>
    <cellStyle name="Note 3 2 2 4 2 2 2 4" xfId="14542" xr:uid="{BBA989F7-1C66-469F-9207-ED3FE4A805D3}"/>
    <cellStyle name="Note 3 2 2 4 2 2 2 4 2" xfId="41884" xr:uid="{BC3D309A-2A02-47F7-826B-BCE95A08AAA4}"/>
    <cellStyle name="Note 3 2 2 4 2 2 2 5" xfId="33306" xr:uid="{6AD05A98-C1ED-4080-8E5A-A0C697D994DA}"/>
    <cellStyle name="Note 3 2 2 4 2 2 3" xfId="14543" xr:uid="{096E2FE3-A58D-41D8-B7A3-4E56FF0C6163}"/>
    <cellStyle name="Note 3 2 2 4 2 2 3 2" xfId="14544" xr:uid="{93750479-57B9-4F2B-B24A-DB8F24C9C1BC}"/>
    <cellStyle name="Note 3 2 2 4 2 2 3 2 2" xfId="46810" xr:uid="{F60BC746-8E60-4DE3-B503-6601DC126AB5}"/>
    <cellStyle name="Note 3 2 2 4 2 2 3 3" xfId="25488" xr:uid="{19CF510B-D099-4666-B246-5F27E19E0039}"/>
    <cellStyle name="Note 3 2 2 4 2 2 4" xfId="14545" xr:uid="{FADB5EC9-2561-48FF-AB04-0321BDD36C97}"/>
    <cellStyle name="Note 3 2 2 4 2 2 4 2" xfId="14546" xr:uid="{1E12888A-9742-410A-A35E-D6D7A1FC64D9}"/>
    <cellStyle name="Note 3 2 2 4 2 2 4 2 2" xfId="25732" xr:uid="{8DEFE3EB-1ED2-41B5-85FB-E210CB7BAA64}"/>
    <cellStyle name="Note 3 2 2 4 2 2 4 3" xfId="47563" xr:uid="{2308814C-20F7-44EC-8A7B-A2EAD8CFF661}"/>
    <cellStyle name="Note 3 2 2 4 2 2 5" xfId="14547" xr:uid="{E413C756-6C16-4C9B-BB44-EDB45CF1563B}"/>
    <cellStyle name="Note 3 2 2 4 2 2 5 2" xfId="49041" xr:uid="{82D5C379-6560-4644-9252-D53A13442E8A}"/>
    <cellStyle name="Note 3 2 2 4 2 2 6" xfId="47169" xr:uid="{D9B329A4-2541-4246-BDBD-B88A5D5E87FF}"/>
    <cellStyle name="Note 3 2 2 4 2 3" xfId="14548" xr:uid="{D581B165-27DC-43F2-AB9E-11F56A1AD2C2}"/>
    <cellStyle name="Note 3 2 2 4 2 3 2" xfId="14549" xr:uid="{C286D38D-62A1-45BA-B40C-317A087AD91E}"/>
    <cellStyle name="Note 3 2 2 4 2 3 2 2" xfId="14550" xr:uid="{C50135EC-B86F-4F34-BCC9-AB3BF13C7055}"/>
    <cellStyle name="Note 3 2 2 4 2 3 2 2 2" xfId="38866" xr:uid="{3E9380DA-BDCF-41A8-89C3-5ABB1609FDC7}"/>
    <cellStyle name="Note 3 2 2 4 2 3 2 3" xfId="34912" xr:uid="{0213D3A2-57FB-40E5-BAB9-DA032D3B107F}"/>
    <cellStyle name="Note 3 2 2 4 2 3 3" xfId="14551" xr:uid="{699CF86A-2870-4534-A8B8-D6F92E41166C}"/>
    <cellStyle name="Note 3 2 2 4 2 3 3 2" xfId="14552" xr:uid="{EBFAC3E7-0879-4025-A30C-B00CECCF1C7A}"/>
    <cellStyle name="Note 3 2 2 4 2 3 3 2 2" xfId="44283" xr:uid="{2AC5D844-BEE1-4F51-A4DF-4E527BE8C31D}"/>
    <cellStyle name="Note 3 2 2 4 2 3 3 3" xfId="26893" xr:uid="{7F371BE9-6C00-425A-B588-F56E7EAE6B04}"/>
    <cellStyle name="Note 3 2 2 4 2 3 4" xfId="14553" xr:uid="{BA21ED96-19F7-4543-8651-1D788634E304}"/>
    <cellStyle name="Note 3 2 2 4 2 3 4 2" xfId="30222" xr:uid="{6FABB411-68F4-4F98-9B94-6E5F57C39A2B}"/>
    <cellStyle name="Note 3 2 2 4 2 3 5" xfId="32757" xr:uid="{A06A607F-5AF9-49BE-A4D9-7F16350D6115}"/>
    <cellStyle name="Note 3 2 2 4 2 4" xfId="14554" xr:uid="{B83F1933-F7D1-4230-9FAB-705FED0246BA}"/>
    <cellStyle name="Note 3 2 2 4 2 4 2" xfId="14555" xr:uid="{53DAC525-6DC8-4CF8-AD6B-8706380ED033}"/>
    <cellStyle name="Note 3 2 2 4 2 4 2 2" xfId="30272" xr:uid="{E7A65F07-7415-4F91-BCC1-4F3D481D60D4}"/>
    <cellStyle name="Note 3 2 2 4 2 4 3" xfId="34200" xr:uid="{B00DE9F1-192A-4FAB-A130-CA3731C8942F}"/>
    <cellStyle name="Note 3 2 2 4 2 5" xfId="14556" xr:uid="{02E14701-EF9D-436B-B50A-6DA3B9960E22}"/>
    <cellStyle name="Note 3 2 2 4 2 5 2" xfId="14557" xr:uid="{6C60562F-57A1-4D8A-BB4A-AC9C8C3804BC}"/>
    <cellStyle name="Note 3 2 2 4 2 5 2 2" xfId="46043" xr:uid="{A46F0BAA-BC0D-421F-868E-CB93F0BB0CAC}"/>
    <cellStyle name="Note 3 2 2 4 2 5 3" xfId="30057" xr:uid="{AA395FCB-45B8-49C2-B7FE-046B607AB873}"/>
    <cellStyle name="Note 3 2 2 4 2 6" xfId="14558" xr:uid="{E9464F5A-9584-4702-84BB-F737D1F1436F}"/>
    <cellStyle name="Note 3 2 2 4 2 6 2" xfId="29184" xr:uid="{8192F599-95B8-4E71-9130-BF4667387E6C}"/>
    <cellStyle name="Note 3 2 2 4 2 7" xfId="31781" xr:uid="{3430E256-C3DE-4059-9E1A-E8CF0171E650}"/>
    <cellStyle name="Note 3 2 2 4 3" xfId="1768" xr:uid="{508259A3-0248-4CA4-95AF-5B1CB0DF9550}"/>
    <cellStyle name="Note 3 2 2 4 3 2" xfId="2753" xr:uid="{DF882ADE-0D21-4AEE-B5FE-5C84B394B948}"/>
    <cellStyle name="Note 3 2 2 4 3 2 2" xfId="14559" xr:uid="{BB40E6F0-A02C-4C36-8806-CF084AA7CFE8}"/>
    <cellStyle name="Note 3 2 2 4 3 2 2 2" xfId="14560" xr:uid="{8344E4CD-D810-462D-AE36-E3BBF0AFFE3F}"/>
    <cellStyle name="Note 3 2 2 4 3 2 2 2 2" xfId="14561" xr:uid="{64A1395F-D22B-4BFE-9CEA-78ACEF989151}"/>
    <cellStyle name="Note 3 2 2 4 3 2 2 2 2 2" xfId="37890" xr:uid="{6DF80C21-F8F6-4334-9799-1403FF217B66}"/>
    <cellStyle name="Note 3 2 2 4 3 2 2 2 3" xfId="33728" xr:uid="{77578ECA-8E2F-4176-AB4F-1A3AEE6FF820}"/>
    <cellStyle name="Note 3 2 2 4 3 2 2 3" xfId="14562" xr:uid="{C0E661FE-5065-47C6-A1C2-5FB68CEB8C39}"/>
    <cellStyle name="Note 3 2 2 4 3 2 2 3 2" xfId="14563" xr:uid="{0AAEB13A-22B1-47EF-9066-41005622E81E}"/>
    <cellStyle name="Note 3 2 2 4 3 2 2 3 2 2" xfId="41885" xr:uid="{0D668C30-146E-48A9-9553-52DC1A2E5ED9}"/>
    <cellStyle name="Note 3 2 2 4 3 2 2 3 3" xfId="35682" xr:uid="{E1F8452C-7609-40AB-9F94-443C2E01A996}"/>
    <cellStyle name="Note 3 2 2 4 3 2 2 4" xfId="14564" xr:uid="{074AEC76-7EAB-43B9-B918-B14CECBC6A7F}"/>
    <cellStyle name="Note 3 2 2 4 3 2 2 4 2" xfId="41886" xr:uid="{BE6D8F7A-A5E1-4983-A95C-616271818D65}"/>
    <cellStyle name="Note 3 2 2 4 3 2 2 5" xfId="29972" xr:uid="{099D3310-848D-4085-9D60-C33CC562D738}"/>
    <cellStyle name="Note 3 2 2 4 3 2 3" xfId="14565" xr:uid="{2039C078-0495-48F7-B5A5-C91D5F98C589}"/>
    <cellStyle name="Note 3 2 2 4 3 2 3 2" xfId="14566" xr:uid="{20D2028E-2CE2-444C-804E-10AE19530743}"/>
    <cellStyle name="Note 3 2 2 4 3 2 3 2 2" xfId="37832" xr:uid="{AAF88E59-6856-4F49-8C91-F17A0F1AE19B}"/>
    <cellStyle name="Note 3 2 2 4 3 2 3 3" xfId="33657" xr:uid="{925DD68C-A903-49EB-BE51-E0B5554B6994}"/>
    <cellStyle name="Note 3 2 2 4 3 2 4" xfId="14567" xr:uid="{6DE96B70-A62E-4C8C-98C4-F84A0F8CB393}"/>
    <cellStyle name="Note 3 2 2 4 3 2 4 2" xfId="14568" xr:uid="{334A07F4-A539-4BC2-BCF0-EBE76EEA9C8A}"/>
    <cellStyle name="Note 3 2 2 4 3 2 4 2 2" xfId="41887" xr:uid="{11DF2BBB-CD3F-44C7-B6B6-B0E7CCB56D2F}"/>
    <cellStyle name="Note 3 2 2 4 3 2 4 3" xfId="34495" xr:uid="{80FAD3BC-0785-4F0B-A0E9-B0777311FF4F}"/>
    <cellStyle name="Note 3 2 2 4 3 2 5" xfId="14569" xr:uid="{AA27C2FA-3D92-49FC-B29A-F613D953A613}"/>
    <cellStyle name="Note 3 2 2 4 3 2 5 2" xfId="41888" xr:uid="{F582358F-4166-4B0C-B125-69CC9ED1BF1B}"/>
    <cellStyle name="Note 3 2 2 4 3 2 6" xfId="30659" xr:uid="{CB828C82-939D-4CE6-8FA6-159A0D60D8DA}"/>
    <cellStyle name="Note 3 2 2 4 3 3" xfId="14570" xr:uid="{EF8B5929-4E79-4D75-82AE-33CC2AFFAF9C}"/>
    <cellStyle name="Note 3 2 2 4 3 3 2" xfId="14571" xr:uid="{F3242A1E-96C6-41D4-9EA8-ED9DF06C0106}"/>
    <cellStyle name="Note 3 2 2 4 3 3 2 2" xfId="14572" xr:uid="{A6798238-F08F-4F22-8E01-F2CDA3742173}"/>
    <cellStyle name="Note 3 2 2 4 3 3 2 2 2" xfId="25937" xr:uid="{87698E41-2C27-42A4-BC60-370E38DADE98}"/>
    <cellStyle name="Note 3 2 2 4 3 3 2 3" xfId="25785" xr:uid="{0C3139BC-CEB6-4E33-BE44-73F8463CC40F}"/>
    <cellStyle name="Note 3 2 2 4 3 3 3" xfId="14573" xr:uid="{A0CF6033-7569-468C-996A-6F9FF9EDE6B9}"/>
    <cellStyle name="Note 3 2 2 4 3 3 3 2" xfId="14574" xr:uid="{DCBD052F-5C5C-457E-A8A6-2797AF18587C}"/>
    <cellStyle name="Note 3 2 2 4 3 3 3 2 2" xfId="41889" xr:uid="{1D1C104E-9C15-4580-92C3-9F3F82EB81E9}"/>
    <cellStyle name="Note 3 2 2 4 3 3 3 3" xfId="30007" xr:uid="{5498A520-88E0-4772-8844-456EB3E4682F}"/>
    <cellStyle name="Note 3 2 2 4 3 3 4" xfId="14575" xr:uid="{D169B368-7797-4E49-B26A-C1A4B8437801}"/>
    <cellStyle name="Note 3 2 2 4 3 3 4 2" xfId="26046" xr:uid="{58211017-01CD-47D9-A4A9-9BBFB59D3059}"/>
    <cellStyle name="Note 3 2 2 4 3 3 5" xfId="32879" xr:uid="{F6A1C2FD-FEAD-4A1A-BC31-C684D34B0469}"/>
    <cellStyle name="Note 3 2 2 4 3 4" xfId="14576" xr:uid="{00BC9B37-506B-404C-AB30-C905B7167ECF}"/>
    <cellStyle name="Note 3 2 2 4 3 4 2" xfId="14577" xr:uid="{E1B55950-EAC0-44D2-BEAC-55C5BDD0B4F7}"/>
    <cellStyle name="Note 3 2 2 4 3 4 2 2" xfId="27490" xr:uid="{90198677-9AF5-4A96-9EF8-94F974C92D9B}"/>
    <cellStyle name="Note 3 2 2 4 3 4 3" xfId="34635" xr:uid="{3A2A2C71-8613-4112-B308-3C6B2C19284A}"/>
    <cellStyle name="Note 3 2 2 4 3 5" xfId="14578" xr:uid="{CDAD939F-7299-4137-8454-F27B865D93BD}"/>
    <cellStyle name="Note 3 2 2 4 3 5 2" xfId="14579" xr:uid="{25FA3F9F-FD39-4471-BB58-B2716BCF02A9}"/>
    <cellStyle name="Note 3 2 2 4 3 5 2 2" xfId="27046" xr:uid="{BFAD801C-AFC0-4DE9-B49F-FF2D1CE584F1}"/>
    <cellStyle name="Note 3 2 2 4 3 5 3" xfId="36379" xr:uid="{1E0CEE3F-7822-4D0B-AC15-AD84DE37B79D}"/>
    <cellStyle name="Note 3 2 2 4 3 6" xfId="14580" xr:uid="{06A11C65-ADCA-43CA-B1CD-69FEAC71FA3F}"/>
    <cellStyle name="Note 3 2 2 4 3 6 2" xfId="41890" xr:uid="{F00BB7B0-F426-4BC4-9178-157952E20160}"/>
    <cellStyle name="Note 3 2 2 4 3 7" xfId="44135" xr:uid="{E3948339-97A8-466E-9874-B79005FF930D}"/>
    <cellStyle name="Note 3 2 2 4 4" xfId="2119" xr:uid="{46094FF0-8496-4A53-86AC-1CE5EBDCAF56}"/>
    <cellStyle name="Note 3 2 2 4 4 2" xfId="14581" xr:uid="{C93531D7-A760-4C11-885C-34866FF097A6}"/>
    <cellStyle name="Note 3 2 2 4 4 2 2" xfId="14582" xr:uid="{5B5F1A05-1FDC-45E1-B2F9-859691C3E0B5}"/>
    <cellStyle name="Note 3 2 2 4 4 2 2 2" xfId="14583" xr:uid="{B488DF65-E677-4C4B-989B-1034D4735BED}"/>
    <cellStyle name="Note 3 2 2 4 4 2 2 2 2" xfId="39529" xr:uid="{757FDB8D-50FF-4859-BA58-B7C353A445A4}"/>
    <cellStyle name="Note 3 2 2 4 4 2 2 3" xfId="27991" xr:uid="{76F72B04-1F7A-4DE5-A046-7DE02ADBA9A3}"/>
    <cellStyle name="Note 3 2 2 4 4 2 3" xfId="14584" xr:uid="{C2FB6DFD-D302-42C0-875B-C2BD52DAD3F8}"/>
    <cellStyle name="Note 3 2 2 4 4 2 3 2" xfId="14585" xr:uid="{4954D189-D6A1-4162-A180-E5D3B2E0AC06}"/>
    <cellStyle name="Note 3 2 2 4 4 2 3 2 2" xfId="29341" xr:uid="{CA25CE38-A9BE-4112-977F-1748DF4C013B}"/>
    <cellStyle name="Note 3 2 2 4 4 2 3 3" xfId="37469" xr:uid="{8B5766A9-2D61-486D-B2F7-642F1EF5740C}"/>
    <cellStyle name="Note 3 2 2 4 4 2 4" xfId="14586" xr:uid="{086D6922-3675-4872-8186-FD36E06A2470}"/>
    <cellStyle name="Note 3 2 2 4 4 2 4 2" xfId="45064" xr:uid="{C38F972D-9DB2-454E-9111-A8AB08D8A588}"/>
    <cellStyle name="Note 3 2 2 4 4 2 5" xfId="43710" xr:uid="{B2533A37-8E76-48A9-BF24-FFFE237C4A06}"/>
    <cellStyle name="Note 3 2 2 4 4 3" xfId="14587" xr:uid="{888E87A7-C483-4CCE-A3BB-461C8A5D34CF}"/>
    <cellStyle name="Note 3 2 2 4 4 3 2" xfId="14588" xr:uid="{683D44B6-8268-4A2E-9D7A-AAF95E4A3C66}"/>
    <cellStyle name="Note 3 2 2 4 4 3 2 2" xfId="31006" xr:uid="{05586FBA-586D-4101-A22C-A96EBD75B294}"/>
    <cellStyle name="Note 3 2 2 4 4 3 3" xfId="34777" xr:uid="{00D0D8A3-95B0-4528-B69C-48B62381AF36}"/>
    <cellStyle name="Note 3 2 2 4 4 4" xfId="14589" xr:uid="{40AEB972-37FC-403C-9971-511D8AD98B6E}"/>
    <cellStyle name="Note 3 2 2 4 4 4 2" xfId="14590" xr:uid="{1EAB879D-809F-47A8-873B-0FC599201B16}"/>
    <cellStyle name="Note 3 2 2 4 4 4 2 2" xfId="41891" xr:uid="{537D4905-D9C8-4D89-B720-711B447CC07D}"/>
    <cellStyle name="Note 3 2 2 4 4 4 3" xfId="29605" xr:uid="{8F28C5A6-C8D8-41AC-BADB-8CB1B1807C11}"/>
    <cellStyle name="Note 3 2 2 4 4 5" xfId="14591" xr:uid="{CB221EB5-2633-4595-89E1-1CE80A2FA06C}"/>
    <cellStyle name="Note 3 2 2 4 4 5 2" xfId="25803" xr:uid="{C2496885-9096-4337-A4B5-CEFC811F1C85}"/>
    <cellStyle name="Note 3 2 2 4 4 6" xfId="32179" xr:uid="{DCC2868F-DA84-4EF5-A3BD-2CDED1672FDB}"/>
    <cellStyle name="Note 3 2 2 4 5" xfId="14592" xr:uid="{DF70B285-BC4B-4C7F-ADB9-1A5B10DEA218}"/>
    <cellStyle name="Note 3 2 2 4 5 2" xfId="14593" xr:uid="{96BCF4AE-D003-4E50-9FF6-BEE0116090B4}"/>
    <cellStyle name="Note 3 2 2 4 5 2 2" xfId="14594" xr:uid="{E7E66D1D-7727-482A-A81E-44964FEC85AB}"/>
    <cellStyle name="Note 3 2 2 4 5 2 2 2" xfId="39040" xr:uid="{7964FEC8-3795-473D-BE03-AA9D5D64E418}"/>
    <cellStyle name="Note 3 2 2 4 5 2 3" xfId="29949" xr:uid="{41245F89-8B76-4D09-81E7-A9EBA00AED55}"/>
    <cellStyle name="Note 3 2 2 4 5 3" xfId="14595" xr:uid="{A30B0FE2-5D1D-4A52-BB37-A929EE879BBE}"/>
    <cellStyle name="Note 3 2 2 4 5 3 2" xfId="14596" xr:uid="{ABF1C54A-791A-4604-BB9F-AA5F2D784126}"/>
    <cellStyle name="Note 3 2 2 4 5 3 2 2" xfId="30626" xr:uid="{940E41C9-8643-41D8-AF88-38D3AACCB7FE}"/>
    <cellStyle name="Note 3 2 2 4 5 3 3" xfId="43964" xr:uid="{97DB214E-E0F4-4DB1-8801-CD6F53D587EE}"/>
    <cellStyle name="Note 3 2 2 4 5 4" xfId="14597" xr:uid="{681C259D-55E1-4D19-90DA-4C347593050A}"/>
    <cellStyle name="Note 3 2 2 4 5 4 2" xfId="30810" xr:uid="{E442A6FB-00DA-4380-8B83-F7CD2E36FB03}"/>
    <cellStyle name="Note 3 2 2 4 5 5" xfId="32530" xr:uid="{EEE7FAF8-7A8A-4AFE-8A5A-2C7FA4EC7F39}"/>
    <cellStyle name="Note 3 2 2 4 6" xfId="14598" xr:uid="{5BC63C2B-5C08-4B1E-80B0-F91A9F55AF59}"/>
    <cellStyle name="Note 3 2 2 4 6 2" xfId="14599" xr:uid="{AF7D8A72-1AAE-4B9E-B813-3D40824A91CD}"/>
    <cellStyle name="Note 3 2 2 4 6 2 2" xfId="38798" xr:uid="{4A7E769A-53F0-4FD9-81EA-0FBB7E745567}"/>
    <cellStyle name="Note 3 2 2 4 6 3" xfId="34829" xr:uid="{67E5D7C0-A7F6-403D-B379-AF0B1D999A3E}"/>
    <cellStyle name="Note 3 2 2 4 7" xfId="14600" xr:uid="{33B248C6-21DD-46E7-B835-B88CC1D7980B}"/>
    <cellStyle name="Note 3 2 2 4 7 2" xfId="14601" xr:uid="{D5E055C7-01CE-4154-A4DA-4392C1C60259}"/>
    <cellStyle name="Note 3 2 2 4 7 2 2" xfId="31295" xr:uid="{842E4752-804C-428D-9CB4-EC8EE4560B10}"/>
    <cellStyle name="Note 3 2 2 4 7 3" xfId="36554" xr:uid="{12DFE0E0-3DFB-4057-99AF-254EF277F374}"/>
    <cellStyle name="Note 3 2 2 4 8" xfId="14602" xr:uid="{0603E254-EB69-4BE4-8A30-57B1837B0A1D}"/>
    <cellStyle name="Note 3 2 2 4 8 2" xfId="41892" xr:uid="{F52D8CD9-5879-4918-B04F-3699F720C289}"/>
    <cellStyle name="Note 3 2 2 4 9" xfId="43913" xr:uid="{4D53D27F-2DC7-4BE7-A52E-EC8B09BD4BBD}"/>
    <cellStyle name="Note 3 2 2 5" xfId="1019" xr:uid="{18BB40D9-0CE6-401F-9C1B-2C7CE192C3FB}"/>
    <cellStyle name="Note 3 2 2 5 2" xfId="2045" xr:uid="{16B3DBA1-E366-447E-8255-CECCC98A1CA3}"/>
    <cellStyle name="Note 3 2 2 5 2 2" xfId="14603" xr:uid="{0267A92C-FE7D-49A8-86D4-18FC7FFFD173}"/>
    <cellStyle name="Note 3 2 2 5 2 2 2" xfId="14604" xr:uid="{778DE0F9-5025-45DC-B6A5-6C3303BCC189}"/>
    <cellStyle name="Note 3 2 2 5 2 2 2 2" xfId="14605" xr:uid="{3DCC6069-B9B4-488C-8FBF-7F46C7FF0FBE}"/>
    <cellStyle name="Note 3 2 2 5 2 2 2 2 2" xfId="45435" xr:uid="{8E592381-A398-4672-8F93-26E4B22BBECD}"/>
    <cellStyle name="Note 3 2 2 5 2 2 2 3" xfId="29953" xr:uid="{3F5F2F0B-1EF7-4DB2-8BA5-CEBE3DD81579}"/>
    <cellStyle name="Note 3 2 2 5 2 2 3" xfId="14606" xr:uid="{2FFE816E-C780-4B01-9431-73E70FDF21CD}"/>
    <cellStyle name="Note 3 2 2 5 2 2 3 2" xfId="14607" xr:uid="{C14ACBCD-89E2-4158-9A7C-1D0C627DCB4A}"/>
    <cellStyle name="Note 3 2 2 5 2 2 3 2 2" xfId="41893" xr:uid="{041035B3-B8FB-4C06-B112-94F63BE0F37D}"/>
    <cellStyle name="Note 3 2 2 5 2 2 3 3" xfId="37508" xr:uid="{0498DC2A-33F9-4183-8CAC-1637D757FA58}"/>
    <cellStyle name="Note 3 2 2 5 2 2 4" xfId="14608" xr:uid="{19E14799-8291-4A60-89FC-D79ECEC10521}"/>
    <cellStyle name="Note 3 2 2 5 2 2 4 2" xfId="41894" xr:uid="{73B07E9C-AB52-4A0D-A658-9E2A44BBDEE3}"/>
    <cellStyle name="Note 3 2 2 5 2 2 5" xfId="33042" xr:uid="{53A9B522-86E6-49A7-A5E5-EEA4569A71C9}"/>
    <cellStyle name="Note 3 2 2 5 2 3" xfId="14609" xr:uid="{089B3D6B-9B95-464F-8755-1766F9D60287}"/>
    <cellStyle name="Note 3 2 2 5 2 3 2" xfId="14610" xr:uid="{78E7653A-E404-4D59-83B1-53E114FF2C88}"/>
    <cellStyle name="Note 3 2 2 5 2 3 2 2" xfId="44471" xr:uid="{E2DDCB9D-7457-427F-AE2E-3096BF699F18}"/>
    <cellStyle name="Note 3 2 2 5 2 3 3" xfId="45377" xr:uid="{2E1E0088-671E-4408-ACFC-6B6F80D60A43}"/>
    <cellStyle name="Note 3 2 2 5 2 4" xfId="14611" xr:uid="{38621ED0-6C4B-41B0-A100-C1AA28810C14}"/>
    <cellStyle name="Note 3 2 2 5 2 4 2" xfId="14612" xr:uid="{CD0F20D6-A433-4733-A7DD-9B9EF34161CC}"/>
    <cellStyle name="Note 3 2 2 5 2 4 2 2" xfId="41895" xr:uid="{9632679D-959D-4742-8E4E-31BB2B4FA8F0}"/>
    <cellStyle name="Note 3 2 2 5 2 4 3" xfId="37009" xr:uid="{6A9B17EA-65EB-4AB8-8844-15E7D22949B0}"/>
    <cellStyle name="Note 3 2 2 5 2 5" xfId="14613" xr:uid="{3EFF8395-5764-4100-9CC1-D7B3E576402F}"/>
    <cellStyle name="Note 3 2 2 5 2 5 2" xfId="41896" xr:uid="{C364D281-1050-4DFB-840C-F846CF780CB8}"/>
    <cellStyle name="Note 3 2 2 5 2 6" xfId="29571" xr:uid="{D6997772-0760-4084-926E-C07F99074F9A}"/>
    <cellStyle name="Note 3 2 2 5 3" xfId="14614" xr:uid="{75943907-B7F9-4EA0-B52A-1B8E43C62313}"/>
    <cellStyle name="Note 3 2 2 5 3 2" xfId="14615" xr:uid="{76F0A81E-1498-4908-B667-3EF5FFCA8A34}"/>
    <cellStyle name="Note 3 2 2 5 3 2 2" xfId="14616" xr:uid="{70AC53E1-489B-4D8C-A170-51AC87EFE9DA}"/>
    <cellStyle name="Note 3 2 2 5 3 2 2 2" xfId="47108" xr:uid="{A1A3D998-1E5D-41E7-AE3E-95B89FEAF1DE}"/>
    <cellStyle name="Note 3 2 2 5 3 2 3" xfId="34108" xr:uid="{61BD4719-4225-4C86-9418-61E294FA74F5}"/>
    <cellStyle name="Note 3 2 2 5 3 3" xfId="14617" xr:uid="{4B43DCBC-B54E-4CEF-B917-58B514077AA0}"/>
    <cellStyle name="Note 3 2 2 5 3 3 2" xfId="14618" xr:uid="{BC4522DC-BD5C-4B09-9EDF-3761F048FE25}"/>
    <cellStyle name="Note 3 2 2 5 3 3 2 2" xfId="31309" xr:uid="{79309ABC-DC9D-438E-967B-97143C3AB544}"/>
    <cellStyle name="Note 3 2 2 5 3 3 3" xfId="29659" xr:uid="{05761092-4D3D-44ED-8954-5EFE47349735}"/>
    <cellStyle name="Note 3 2 2 5 3 4" xfId="14619" xr:uid="{9B799A31-B0C5-4DE4-9921-2099A421DE6B}"/>
    <cellStyle name="Note 3 2 2 5 3 4 2" xfId="41897" xr:uid="{B2779667-C8BA-4E10-BDF6-FC2184BCBA08}"/>
    <cellStyle name="Note 3 2 2 5 3 5" xfId="25879" xr:uid="{A0D0610C-7FA0-4D82-BC14-C7CCEABF53F0}"/>
    <cellStyle name="Note 3 2 2 5 4" xfId="14620" xr:uid="{4BD5D14C-CB71-4C44-A026-75015E6F4AAA}"/>
    <cellStyle name="Note 3 2 2 5 4 2" xfId="14621" xr:uid="{250A0626-3CA8-4E9B-B3E7-AEDA90AAEFF7}"/>
    <cellStyle name="Note 3 2 2 5 4 2 2" xfId="44295" xr:uid="{8804708D-73D6-48B5-A9D7-55B9A3BFD71F}"/>
    <cellStyle name="Note 3 2 2 5 4 3" xfId="26016" xr:uid="{77D8F5A3-260A-4C1A-8D70-0D5F611C187D}"/>
    <cellStyle name="Note 3 2 2 5 5" xfId="14622" xr:uid="{0FC005C8-1148-43C1-BE89-EFCF1693FC9B}"/>
    <cellStyle name="Note 3 2 2 5 5 2" xfId="14623" xr:uid="{DD823C2A-FEA2-4C89-A712-A35100D0AEEC}"/>
    <cellStyle name="Note 3 2 2 5 5 2 2" xfId="41898" xr:uid="{0B43285A-8A6A-4D33-9A32-E36376FA094E}"/>
    <cellStyle name="Note 3 2 2 5 5 3" xfId="30294" xr:uid="{97A00179-380F-4D00-A571-94C92E405AD2}"/>
    <cellStyle name="Note 3 2 2 5 6" xfId="14624" xr:uid="{2D6B078E-A856-47DA-A69F-D8F6BF7D39B8}"/>
    <cellStyle name="Note 3 2 2 5 6 2" xfId="41899" xr:uid="{0925AF06-E3AF-423D-8C6D-DC620C1CB397}"/>
    <cellStyle name="Note 3 2 2 5 7" xfId="31676" xr:uid="{24382617-D05B-4361-AA46-4DB1CB13AAC1}"/>
    <cellStyle name="Note 3 2 2 6" xfId="1336" xr:uid="{F93980F9-154A-4553-9765-4521E3A60F71}"/>
    <cellStyle name="Note 3 2 2 6 2" xfId="2327" xr:uid="{EBCE1AC5-409A-4B0D-AF77-453F93240B28}"/>
    <cellStyle name="Note 3 2 2 6 2 2" xfId="14625" xr:uid="{FA393F01-B52D-4CDA-9FF5-F73F299399A8}"/>
    <cellStyle name="Note 3 2 2 6 2 2 2" xfId="14626" xr:uid="{04A84081-9685-4275-A292-938FEE238661}"/>
    <cellStyle name="Note 3 2 2 6 2 2 2 2" xfId="14627" xr:uid="{0271422E-F437-4C77-BFAA-F8C2BEA6BDC9}"/>
    <cellStyle name="Note 3 2 2 6 2 2 2 2 2" xfId="39449" xr:uid="{A69BD8A6-2DDF-4FFF-A0D5-8B3E7FF9EB5B}"/>
    <cellStyle name="Note 3 2 2 6 2 2 2 3" xfId="25263" xr:uid="{71EA5F5D-CA42-4564-BE47-D0F3C7833D4E}"/>
    <cellStyle name="Note 3 2 2 6 2 2 3" xfId="14628" xr:uid="{7D6219F2-3D7C-47ED-A002-AD811A3CD81A}"/>
    <cellStyle name="Note 3 2 2 6 2 2 3 2" xfId="14629" xr:uid="{0B83AEC3-F30D-4182-9486-42FAAF390D9F}"/>
    <cellStyle name="Note 3 2 2 6 2 2 3 2 2" xfId="41900" xr:uid="{1CD83E7D-17D1-4883-B949-80E1D68E5680}"/>
    <cellStyle name="Note 3 2 2 6 2 2 3 3" xfId="45920" xr:uid="{1E02C14C-98C4-4C67-B1AB-41D50C4FAB61}"/>
    <cellStyle name="Note 3 2 2 6 2 2 4" xfId="14630" xr:uid="{A367E8DF-7D3E-40E0-87D1-05B288B34AF7}"/>
    <cellStyle name="Note 3 2 2 6 2 2 4 2" xfId="41901" xr:uid="{03BB4A82-DBEC-4283-8E37-AFE6DF346E21}"/>
    <cellStyle name="Note 3 2 2 6 2 2 5" xfId="33206" xr:uid="{7C0742DC-8E37-4151-9729-CEE0BF91CB0E}"/>
    <cellStyle name="Note 3 2 2 6 2 3" xfId="14631" xr:uid="{C11ADB13-079D-4235-ACCF-4D8EBE698E5C}"/>
    <cellStyle name="Note 3 2 2 6 2 3 2" xfId="14632" xr:uid="{F0DB0AF4-4895-4749-8725-CFFF143B200B}"/>
    <cellStyle name="Note 3 2 2 6 2 3 2 2" xfId="44248" xr:uid="{49A3A6B3-686A-49C4-9E64-ACEB6F8066CF}"/>
    <cellStyle name="Note 3 2 2 6 2 3 3" xfId="27140" xr:uid="{9D8A8C21-D6E0-4DCB-809C-A98A93D81CBC}"/>
    <cellStyle name="Note 3 2 2 6 2 4" xfId="14633" xr:uid="{68A83EA1-87A6-4002-9E27-F6536B1DF180}"/>
    <cellStyle name="Note 3 2 2 6 2 4 2" xfId="14634" xr:uid="{A2ADE479-B1BE-4CCA-8E0E-0BF9509451A4}"/>
    <cellStyle name="Note 3 2 2 6 2 4 2 2" xfId="45488" xr:uid="{F0C1FA1F-0696-44E8-BEE7-E7CB60F0798C}"/>
    <cellStyle name="Note 3 2 2 6 2 4 3" xfId="25476" xr:uid="{88B93E3B-CD6D-4FE1-8290-E2EB80D67005}"/>
    <cellStyle name="Note 3 2 2 6 2 5" xfId="14635" xr:uid="{9DD1572B-6396-4AE9-B9A0-0D8A28FEE557}"/>
    <cellStyle name="Note 3 2 2 6 2 5 2" xfId="27079" xr:uid="{0427F2D1-8833-4D23-B851-1395BDE77DB8}"/>
    <cellStyle name="Note 3 2 2 6 2 6" xfId="30638" xr:uid="{84592484-1B3A-49B1-83DA-461EAC6DF7EB}"/>
    <cellStyle name="Note 3 2 2 6 3" xfId="14636" xr:uid="{6756C781-CA16-41D6-BC89-DB1CBA9E1432}"/>
    <cellStyle name="Note 3 2 2 6 3 2" xfId="14637" xr:uid="{43604A61-9097-488E-A10E-CAFEB9DD1094}"/>
    <cellStyle name="Note 3 2 2 6 3 2 2" xfId="14638" xr:uid="{0E8D40EC-8010-4A4C-A69F-9465276A4D53}"/>
    <cellStyle name="Note 3 2 2 6 3 2 2 2" xfId="44834" xr:uid="{D319A250-8368-4E4B-8868-4C98F3142BBB}"/>
    <cellStyle name="Note 3 2 2 6 3 2 3" xfId="25391" xr:uid="{6C0AD106-B14E-4606-AD98-DF81FE57C791}"/>
    <cellStyle name="Note 3 2 2 6 3 3" xfId="14639" xr:uid="{EB33CE56-DD8B-49E6-BF0E-2F686A5461EF}"/>
    <cellStyle name="Note 3 2 2 6 3 3 2" xfId="14640" xr:uid="{219EF096-2C6E-46BF-8075-09B95E9A4302}"/>
    <cellStyle name="Note 3 2 2 6 3 3 2 2" xfId="48105" xr:uid="{5B500B0A-CA5A-45F7-A391-D2F525DC2F46}"/>
    <cellStyle name="Note 3 2 2 6 3 3 3" xfId="36931" xr:uid="{8D1CD477-A20B-49E1-8FDD-8364D0949CB4}"/>
    <cellStyle name="Note 3 2 2 6 3 4" xfId="14641" xr:uid="{3250B0DB-54B1-467F-991B-1435F698DC0A}"/>
    <cellStyle name="Note 3 2 2 6 3 4 2" xfId="48484" xr:uid="{57ED5168-A4A5-4E8B-9985-45044581A356}"/>
    <cellStyle name="Note 3 2 2 6 3 5" xfId="32655" xr:uid="{9EAB3EAB-89DE-41EE-9C81-2E0593EBE043}"/>
    <cellStyle name="Note 3 2 2 6 4" xfId="14642" xr:uid="{9F86A561-ECF0-47DE-8FF7-D869C504E79C}"/>
    <cellStyle name="Note 3 2 2 6 4 2" xfId="14643" xr:uid="{1E42F0F0-BE1C-43B9-838B-EFF4CCF4CFB9}"/>
    <cellStyle name="Note 3 2 2 6 4 2 2" xfId="39050" xr:uid="{6E8D184D-7DC2-4D41-89F7-4DEE9A1D351D}"/>
    <cellStyle name="Note 3 2 2 6 4 3" xfId="47769" xr:uid="{88E82885-F83B-4A78-BBB8-1CEE1D17AA7F}"/>
    <cellStyle name="Note 3 2 2 6 5" xfId="14644" xr:uid="{A290ACD5-A240-43DA-9F9A-7B4183B2080C}"/>
    <cellStyle name="Note 3 2 2 6 5 2" xfId="14645" xr:uid="{9DC334F7-8DCA-4040-94CB-F0CCA09088D5}"/>
    <cellStyle name="Note 3 2 2 6 5 2 2" xfId="41902" xr:uid="{E5D0C648-422F-4BF0-A38E-028DD666B0A3}"/>
    <cellStyle name="Note 3 2 2 6 5 3" xfId="28382" xr:uid="{D5B27AB5-2CF8-461D-952F-8602877CC64F}"/>
    <cellStyle name="Note 3 2 2 6 6" xfId="14646" xr:uid="{FF245DF6-E21A-4B3D-8781-FC0A032A3521}"/>
    <cellStyle name="Note 3 2 2 6 6 2" xfId="41903" xr:uid="{D05085AD-CF4A-4848-BB5C-17AEC2F00D16}"/>
    <cellStyle name="Note 3 2 2 6 7" xfId="47322" xr:uid="{3758C879-41F2-45E8-B677-A7FC3791ED7E}"/>
    <cellStyle name="Note 3 2 2 7" xfId="1880" xr:uid="{3EAB54C5-7C13-4E21-9768-EABE480920F7}"/>
    <cellStyle name="Note 3 2 2 7 2" xfId="14647" xr:uid="{06A5FC79-E742-4D68-8DB7-96592D041FB8}"/>
    <cellStyle name="Note 3 2 2 7 2 2" xfId="14648" xr:uid="{4B0A0854-F9D4-4A85-98B9-DE974DCAE9E3}"/>
    <cellStyle name="Note 3 2 2 7 2 2 2" xfId="14649" xr:uid="{18DA7A1D-34AF-4344-833F-2D05CD6B0154}"/>
    <cellStyle name="Note 3 2 2 7 2 2 2 2" xfId="46140" xr:uid="{72354EAE-5F41-476C-BB53-04CF3AFC9B85}"/>
    <cellStyle name="Note 3 2 2 7 2 2 3" xfId="46218" xr:uid="{D7083123-11CE-4818-888C-36182348D9E6}"/>
    <cellStyle name="Note 3 2 2 7 2 3" xfId="14650" xr:uid="{781866DE-EA2C-414D-B2DE-8AECDB203320}"/>
    <cellStyle name="Note 3 2 2 7 2 3 2" xfId="14651" xr:uid="{C2959497-0B70-4C7C-8411-97B2C746A66F}"/>
    <cellStyle name="Note 3 2 2 7 2 3 2 2" xfId="41904" xr:uid="{03FB19FB-4966-4F5C-B55B-25F957ADBFD1}"/>
    <cellStyle name="Note 3 2 2 7 2 3 3" xfId="33375" xr:uid="{57E0A627-43FA-40B8-BCED-CF155F833BD0}"/>
    <cellStyle name="Note 3 2 2 7 2 4" xfId="14652" xr:uid="{D8445565-E7EE-4F1F-BCDA-2B891B5C0AC9}"/>
    <cellStyle name="Note 3 2 2 7 2 4 2" xfId="41905" xr:uid="{D21D26A1-1E34-4DE3-96DD-B1FEE9377C7B}"/>
    <cellStyle name="Note 3 2 2 7 2 5" xfId="44115" xr:uid="{82C1361E-20AC-4820-9369-268F03269FC1}"/>
    <cellStyle name="Note 3 2 2 7 3" xfId="14653" xr:uid="{3F6FCCFB-0504-42AC-87AE-F8263971437D}"/>
    <cellStyle name="Note 3 2 2 7 3 2" xfId="14654" xr:uid="{18D1E842-44D3-46B7-B152-F08622E0A009}"/>
    <cellStyle name="Note 3 2 2 7 3 2 2" xfId="26870" xr:uid="{B4BADD91-9503-48E3-8E16-D3D0322DC12B}"/>
    <cellStyle name="Note 3 2 2 7 3 3" xfId="35576" xr:uid="{FD432B8B-3B92-48B8-AEBE-047AB4A3611C}"/>
    <cellStyle name="Note 3 2 2 7 4" xfId="14655" xr:uid="{3C26A464-E2B3-47EE-AAFC-3A4AD73E4F4E}"/>
    <cellStyle name="Note 3 2 2 7 4 2" xfId="14656" xr:uid="{07514415-815E-49E2-943F-70B5ED4BF20B}"/>
    <cellStyle name="Note 3 2 2 7 4 2 2" xfId="41906" xr:uid="{8995F874-5ABB-49A8-9035-2AC5566C662C}"/>
    <cellStyle name="Note 3 2 2 7 4 3" xfId="44997" xr:uid="{0E3EA77F-D546-43FF-BD15-BC17F440F731}"/>
    <cellStyle name="Note 3 2 2 7 5" xfId="14657" xr:uid="{0759371F-F220-4DEA-A064-62A8EAF38AC9}"/>
    <cellStyle name="Note 3 2 2 7 5 2" xfId="41907" xr:uid="{D25F0593-75E0-4FF7-9B66-FB294C32C319}"/>
    <cellStyle name="Note 3 2 2 7 6" xfId="27884" xr:uid="{E13A9473-3911-4048-8EF4-4116DC736193}"/>
    <cellStyle name="Note 3 2 2 8" xfId="14658" xr:uid="{9CEDFB83-1763-44A1-AD21-BEFC9E8061DD}"/>
    <cellStyle name="Note 3 2 2 8 2" xfId="14659" xr:uid="{70644FE7-6F44-442E-8C71-5BE3E6D0BBA7}"/>
    <cellStyle name="Note 3 2 2 8 2 2" xfId="39521" xr:uid="{E596E762-62E9-4881-B89C-82DCBF1247AE}"/>
    <cellStyle name="Note 3 2 2 8 3" xfId="27898" xr:uid="{76F504C2-65FF-48F7-9E29-BE6B0CDF207E}"/>
    <cellStyle name="Note 3 2 2 9" xfId="14660" xr:uid="{AAC3A06E-343D-4E2B-BF1B-CABEBDD0A55A}"/>
    <cellStyle name="Note 3 2 2 9 2" xfId="14661" xr:uid="{C8EFF70D-3285-4ED0-BDF5-EB54A9EB1C02}"/>
    <cellStyle name="Note 3 2 2 9 2 2" xfId="41908" xr:uid="{9E79A448-F7E8-46A5-9662-3008BD1F6BB3}"/>
    <cellStyle name="Note 3 2 2 9 3" xfId="28672" xr:uid="{6553942F-B57E-4979-913D-98ABF062A9BE}"/>
    <cellStyle name="Note 3 2 3" xfId="883" xr:uid="{02EF4B67-BFB2-43D8-B0A3-32205CBCC8AD}"/>
    <cellStyle name="Note 3 2 3 2" xfId="1437" xr:uid="{53E866E6-2D81-4CF4-887E-6C12D8B49B5D}"/>
    <cellStyle name="Note 3 2 3 2 2" xfId="2428" xr:uid="{5EE49DA6-DA01-4DD7-933A-B0CBC8A37ADC}"/>
    <cellStyle name="Note 3 2 3 2 2 2" xfId="14662" xr:uid="{2C72ED3F-B375-49E7-920C-FD7398D82A15}"/>
    <cellStyle name="Note 3 2 3 2 2 2 2" xfId="14663" xr:uid="{D1A9173A-A025-4377-8C97-C1790553F455}"/>
    <cellStyle name="Note 3 2 3 2 2 2 2 2" xfId="14664" xr:uid="{D46FD900-76A7-43D7-BF42-76C343A734CA}"/>
    <cellStyle name="Note 3 2 3 2 2 2 2 2 2" xfId="46881" xr:uid="{38EBCA4B-3896-4B30-9E56-C19ECF8BA560}"/>
    <cellStyle name="Note 3 2 3 2 2 2 2 3" xfId="31352" xr:uid="{C0D2C0A2-C1DA-4613-BE46-0EDC24782402}"/>
    <cellStyle name="Note 3 2 3 2 2 2 3" xfId="14665" xr:uid="{549BAFD1-8931-4CFB-8A25-B02AF295C441}"/>
    <cellStyle name="Note 3 2 3 2 2 2 3 2" xfId="14666" xr:uid="{F9E67FC3-6D05-4A8D-B08A-87772DAD1F8D}"/>
    <cellStyle name="Note 3 2 3 2 2 2 3 2 2" xfId="41909" xr:uid="{2CAA06F2-48BD-46B8-A763-C77F70ABB375}"/>
    <cellStyle name="Note 3 2 3 2 2 2 3 3" xfId="36226" xr:uid="{AD0D10C2-B4BC-4E4E-A4CF-84AC8F94CDD9}"/>
    <cellStyle name="Note 3 2 3 2 2 2 4" xfId="14667" xr:uid="{608FA8C2-E37B-4477-9207-0F4815F5CAC1}"/>
    <cellStyle name="Note 3 2 3 2 2 2 4 2" xfId="49126" xr:uid="{432C97F4-1978-48AA-87EC-0E8DEFA463D4}"/>
    <cellStyle name="Note 3 2 3 2 2 2 5" xfId="33265" xr:uid="{4C95A1D7-3EDE-40BE-AC4A-88384B6916DE}"/>
    <cellStyle name="Note 3 2 3 2 2 3" xfId="14668" xr:uid="{5EDA895D-119F-409D-A3C1-CB1E0C6492D0}"/>
    <cellStyle name="Note 3 2 3 2 2 3 2" xfId="14669" xr:uid="{C97E177B-8E2D-408B-8A6A-2664B701B1E9}"/>
    <cellStyle name="Note 3 2 3 2 2 3 2 2" xfId="44797" xr:uid="{33A9D651-6F4F-473D-8586-38A58099E6C8}"/>
    <cellStyle name="Note 3 2 3 2 2 3 3" xfId="35235" xr:uid="{E49369AF-46E3-4CE6-AB51-DFBE8A9A1722}"/>
    <cellStyle name="Note 3 2 3 2 2 4" xfId="14670" xr:uid="{BBFFB266-8B88-40DB-BBEC-05DEF2CE250F}"/>
    <cellStyle name="Note 3 2 3 2 2 4 2" xfId="14671" xr:uid="{EC10704F-9294-4EEE-994C-8E6415730A72}"/>
    <cellStyle name="Note 3 2 3 2 2 4 2 2" xfId="28645" xr:uid="{CA450F03-9B41-4900-8064-A7765B4848EF}"/>
    <cellStyle name="Note 3 2 3 2 2 4 3" xfId="29076" xr:uid="{4A36F345-B5A2-46EA-B4BF-FEEAFBCFAD69}"/>
    <cellStyle name="Note 3 2 3 2 2 5" xfId="14672" xr:uid="{81BFC8BA-780F-4A08-8400-DCE24A8D2D49}"/>
    <cellStyle name="Note 3 2 3 2 2 5 2" xfId="28855" xr:uid="{E7926CE8-4118-4B13-BBB2-7506FC0E135C}"/>
    <cellStyle name="Note 3 2 3 2 2 6" xfId="27890" xr:uid="{A038AFAC-CD1B-46C0-865F-5C04D367B021}"/>
    <cellStyle name="Note 3 2 3 2 3" xfId="14673" xr:uid="{CA740D9E-338F-4E76-A979-0B600C4DCF07}"/>
    <cellStyle name="Note 3 2 3 2 3 2" xfId="14674" xr:uid="{84C31A16-8AD1-48B1-8F46-881BE2321B5F}"/>
    <cellStyle name="Note 3 2 3 2 3 2 2" xfId="14675" xr:uid="{40F7A2C4-FCE0-43C3-9A40-A1904987FE02}"/>
    <cellStyle name="Note 3 2 3 2 3 2 2 2" xfId="46848" xr:uid="{0006E1A8-41E3-4894-B2D1-6CCD3190EFDF}"/>
    <cellStyle name="Note 3 2 3 2 3 2 3" xfId="34830" xr:uid="{D73F78E9-321A-4E6E-B3C5-A65A85101F58}"/>
    <cellStyle name="Note 3 2 3 2 3 3" xfId="14676" xr:uid="{2FA3DE08-B312-4BE3-8148-617E8BB4C118}"/>
    <cellStyle name="Note 3 2 3 2 3 3 2" xfId="14677" xr:uid="{C6EA6A2B-6D43-4E67-B16B-DBC49CBF8E3F}"/>
    <cellStyle name="Note 3 2 3 2 3 3 2 2" xfId="29650" xr:uid="{5DD29BB3-9414-4C71-BDAA-7606AD2DD85B}"/>
    <cellStyle name="Note 3 2 3 2 3 3 3" xfId="47317" xr:uid="{1AF46E48-074D-4C95-BADC-8F9FF0C1E14B}"/>
    <cellStyle name="Note 3 2 3 2 3 4" xfId="14678" xr:uid="{E27D6C67-9A43-409F-8E14-186DE6778211}"/>
    <cellStyle name="Note 3 2 3 2 3 4 2" xfId="41910" xr:uid="{FDED5446-2BE8-4054-BD57-822F81FA5E32}"/>
    <cellStyle name="Note 3 2 3 2 3 5" xfId="27053" xr:uid="{78132B00-EA64-4A55-8398-FEAE56B3F824}"/>
    <cellStyle name="Note 3 2 3 2 4" xfId="14679" xr:uid="{984E1DD5-0AC4-46C2-8698-B55C4AAE7C25}"/>
    <cellStyle name="Note 3 2 3 2 4 2" xfId="14680" xr:uid="{4A24A229-5521-4F73-B255-1D7C8A2B92EF}"/>
    <cellStyle name="Note 3 2 3 2 4 2 2" xfId="38865" xr:uid="{91DD183B-BC5C-4A21-B3C4-D44265FF4A27}"/>
    <cellStyle name="Note 3 2 3 2 4 3" xfId="34911" xr:uid="{8657DBD0-6355-4F23-B2AB-4BE932B248B6}"/>
    <cellStyle name="Note 3 2 3 2 5" xfId="14681" xr:uid="{763B2EB5-62FF-4594-A281-815C1460FC63}"/>
    <cellStyle name="Note 3 2 3 2 5 2" xfId="14682" xr:uid="{68EA5AED-D434-4856-94C8-02F138C3D6F9}"/>
    <cellStyle name="Note 3 2 3 2 5 2 2" xfId="48941" xr:uid="{138F524E-E773-48CB-9EBA-9C6C19D9B885}"/>
    <cellStyle name="Note 3 2 3 2 5 3" xfId="45522" xr:uid="{05C47B2F-E5CF-481B-B147-BE06FD495512}"/>
    <cellStyle name="Note 3 2 3 2 6" xfId="14683" xr:uid="{7FB0C823-29B1-4790-9DF6-1BD0B748B1AF}"/>
    <cellStyle name="Note 3 2 3 2 6 2" xfId="44196" xr:uid="{D46F617B-EA44-4508-A94B-2CED38D41BD4}"/>
    <cellStyle name="Note 3 2 3 2 7" xfId="31764" xr:uid="{3D083A20-82C2-4860-982B-C260C933EC5E}"/>
    <cellStyle name="Note 3 2 3 3" xfId="1699" xr:uid="{4FDED79F-2FF2-496D-98DE-36AFDEFE33E7}"/>
    <cellStyle name="Note 3 2 3 3 2" xfId="2684" xr:uid="{668BEB07-F55F-473C-B2D1-07D1366B83DE}"/>
    <cellStyle name="Note 3 2 3 3 2 2" xfId="14684" xr:uid="{32951E52-0970-4D23-B41B-9A2352CE04E2}"/>
    <cellStyle name="Note 3 2 3 3 2 2 2" xfId="14685" xr:uid="{69DC075C-5ADD-49E8-ACFA-D252CA563E44}"/>
    <cellStyle name="Note 3 2 3 3 2 2 2 2" xfId="14686" xr:uid="{27D224A9-6BC5-491A-9C85-D42336BD2995}"/>
    <cellStyle name="Note 3 2 3 3 2 2 2 2 2" xfId="37895" xr:uid="{68A44E76-4CD1-42E7-8825-0AC849C21244}"/>
    <cellStyle name="Note 3 2 3 3 2 2 2 3" xfId="27499" xr:uid="{BBE957DC-C93F-4510-989B-BCD8B0E8BE2D}"/>
    <cellStyle name="Note 3 2 3 3 2 2 3" xfId="14687" xr:uid="{5F20FE03-F37C-4549-9FB3-79232C7BC013}"/>
    <cellStyle name="Note 3 2 3 3 2 2 3 2" xfId="14688" xr:uid="{F5F92010-22D7-4C72-BBC1-08D1D7E568D8}"/>
    <cellStyle name="Note 3 2 3 3 2 2 3 2 2" xfId="41911" xr:uid="{6B15A0D3-0943-4080-95E2-F531E0266591}"/>
    <cellStyle name="Note 3 2 3 3 2 2 3 3" xfId="35424" xr:uid="{DC4E5226-5648-4B7A-8CA9-29D8F56BDCA7}"/>
    <cellStyle name="Note 3 2 3 3 2 2 4" xfId="14689" xr:uid="{BB07AE28-D75E-443A-8939-440423A8EC30}"/>
    <cellStyle name="Note 3 2 3 3 2 2 4 2" xfId="25989" xr:uid="{8E1243E3-1D12-4DA6-AA3C-7953F122BBD3}"/>
    <cellStyle name="Note 3 2 3 3 2 2 5" xfId="29933" xr:uid="{3E558019-63E4-491A-829B-16DA8237FC50}"/>
    <cellStyle name="Note 3 2 3 3 2 3" xfId="14690" xr:uid="{A745CE20-B722-4C5D-8F37-BB87826F5671}"/>
    <cellStyle name="Note 3 2 3 3 2 3 2" xfId="14691" xr:uid="{F1CF20C0-E2DB-4D03-B8F9-3E167C5821B2}"/>
    <cellStyle name="Note 3 2 3 3 2 3 2 2" xfId="47407" xr:uid="{B6BB85D7-0C29-4B2F-BF0F-F46238A1EA83}"/>
    <cellStyle name="Note 3 2 3 3 2 3 3" xfId="28613" xr:uid="{4C31BC98-773A-4F83-94FC-9E137CC5865C}"/>
    <cellStyle name="Note 3 2 3 3 2 4" xfId="14692" xr:uid="{73C3873D-05A1-46E5-AF8C-722CC0E02F1E}"/>
    <cellStyle name="Note 3 2 3 3 2 4 2" xfId="14693" xr:uid="{21398F5E-2BD4-4113-8CE4-1AF6DCC311E8}"/>
    <cellStyle name="Note 3 2 3 3 2 4 2 2" xfId="27008" xr:uid="{CCA2BCA3-F7D3-4E82-ACDA-08928302DE8B}"/>
    <cellStyle name="Note 3 2 3 3 2 4 3" xfId="36970" xr:uid="{1256E025-D15F-46F4-8BA2-547734F36E7F}"/>
    <cellStyle name="Note 3 2 3 3 2 5" xfId="14694" xr:uid="{F410BC20-C0AB-4EB2-96FD-AE7AA93B5137}"/>
    <cellStyle name="Note 3 2 3 3 2 5 2" xfId="41912" xr:uid="{159FACC2-CA97-40C9-AA07-526463FF8A2E}"/>
    <cellStyle name="Note 3 2 3 3 2 6" xfId="48602" xr:uid="{D852E28E-45B9-40B2-8F88-FC0728B0C86C}"/>
    <cellStyle name="Note 3 2 3 3 3" xfId="14695" xr:uid="{AC4C19A9-F988-40E5-B125-E497FB2E72E2}"/>
    <cellStyle name="Note 3 2 3 3 3 2" xfId="14696" xr:uid="{90636782-D971-45D4-B557-2372644BCE97}"/>
    <cellStyle name="Note 3 2 3 3 3 2 2" xfId="14697" xr:uid="{562CBED0-A83D-4446-9CA5-84A296EAC919}"/>
    <cellStyle name="Note 3 2 3 3 3 2 2 2" xfId="47146" xr:uid="{A07880D2-A9B3-44B0-9012-82B1C6A330C2}"/>
    <cellStyle name="Note 3 2 3 3 3 2 3" xfId="44204" xr:uid="{573E3861-9537-44DA-891F-37D51F0D6086}"/>
    <cellStyle name="Note 3 2 3 3 3 3" xfId="14698" xr:uid="{05B55397-0183-448F-A98A-A1C4268C4F1C}"/>
    <cellStyle name="Note 3 2 3 3 3 3 2" xfId="14699" xr:uid="{1A377B08-B791-4439-9F6A-858AAB5986C3}"/>
    <cellStyle name="Note 3 2 3 3 3 3 2 2" xfId="41913" xr:uid="{28AE9F24-4E34-48D2-8911-C4D6F3CFB235}"/>
    <cellStyle name="Note 3 2 3 3 3 3 3" xfId="35543" xr:uid="{CD7C9CA7-E6C7-4F37-8CD6-1F4E4DAD060E}"/>
    <cellStyle name="Note 3 2 3 3 3 4" xfId="14700" xr:uid="{45CB06A6-6DB7-4E45-8041-70570666CDB8}"/>
    <cellStyle name="Note 3 2 3 3 3 4 2" xfId="41914" xr:uid="{9D775231-E58E-4F33-9B27-A5685A0985AA}"/>
    <cellStyle name="Note 3 2 3 3 3 5" xfId="26028" xr:uid="{9742DD6A-2844-4005-A432-A5294F0A1C8B}"/>
    <cellStyle name="Note 3 2 3 3 4" xfId="14701" xr:uid="{740D8FAD-CF27-40EC-BAF0-DD1E4300B656}"/>
    <cellStyle name="Note 3 2 3 3 4 2" xfId="14702" xr:uid="{C1ED2C78-1A8B-4B65-9198-8093986D5735}"/>
    <cellStyle name="Note 3 2 3 3 4 2 2" xfId="44452" xr:uid="{D7C4BEC5-31E3-4FCE-A79F-5508515C6FEC}"/>
    <cellStyle name="Note 3 2 3 3 4 3" xfId="35699" xr:uid="{622B6BAD-2804-4A5D-9742-58AAC899291D}"/>
    <cellStyle name="Note 3 2 3 3 5" xfId="14703" xr:uid="{CBEB8E4C-4154-4EAA-A3D1-6F2DFD6D44F1}"/>
    <cellStyle name="Note 3 2 3 3 5 2" xfId="14704" xr:uid="{83BBE408-2262-4F08-92D6-AAB9C4EE7631}"/>
    <cellStyle name="Note 3 2 3 3 5 2 2" xfId="41915" xr:uid="{8F377D2C-82DA-43DD-A1F3-5661E99684FB}"/>
    <cellStyle name="Note 3 2 3 3 5 3" xfId="37500" xr:uid="{C2321481-5BB7-46D7-B24D-872EA3F626E4}"/>
    <cellStyle name="Note 3 2 3 3 6" xfId="14705" xr:uid="{B181838C-AC57-488E-8EDF-B3B6D2767A0B}"/>
    <cellStyle name="Note 3 2 3 3 6 2" xfId="29660" xr:uid="{673EE47D-AECB-4D84-8006-F92911B481C5}"/>
    <cellStyle name="Note 3 2 3 3 7" xfId="30619" xr:uid="{C181B19B-876E-4B20-9D0E-CEC9096F1EDC}"/>
    <cellStyle name="Note 3 2 3 4" xfId="1946" xr:uid="{9D66D1C4-044B-418D-AB70-BB590DCBBB9E}"/>
    <cellStyle name="Note 3 2 3 4 2" xfId="14706" xr:uid="{7553AB66-3FA0-44D3-AE1E-F91063E6E7BB}"/>
    <cellStyle name="Note 3 2 3 4 2 2" xfId="14707" xr:uid="{9E450BAB-C914-43B0-B207-952EB3C7ABF7}"/>
    <cellStyle name="Note 3 2 3 4 2 2 2" xfId="14708" xr:uid="{D43D1888-2281-4A3F-A422-92970D5B5162}"/>
    <cellStyle name="Note 3 2 3 4 2 2 2 2" xfId="39383" xr:uid="{7673BE04-5FE9-4C48-A0C1-B92940A58FE4}"/>
    <cellStyle name="Note 3 2 3 4 2 2 3" xfId="35487" xr:uid="{DFC2F482-D280-4BE2-8404-FE4DDAD9BD29}"/>
    <cellStyle name="Note 3 2 3 4 2 3" xfId="14709" xr:uid="{8979E2A8-A8E7-439A-85D8-CEA1495D3A52}"/>
    <cellStyle name="Note 3 2 3 4 2 3 2" xfId="14710" xr:uid="{18201BBE-74EB-4B63-AB77-354F7EF25EAB}"/>
    <cellStyle name="Note 3 2 3 4 2 3 2 2" xfId="45893" xr:uid="{62CB2362-19E8-4985-8B4B-D7725012E739}"/>
    <cellStyle name="Note 3 2 3 4 2 3 3" xfId="26092" xr:uid="{EB60F3CF-8B5E-4302-9543-7D952F94A63E}"/>
    <cellStyle name="Note 3 2 3 4 2 4" xfId="14711" xr:uid="{3E248F2A-E35A-463F-93BA-3E64831BCEAC}"/>
    <cellStyle name="Note 3 2 3 4 2 4 2" xfId="41916" xr:uid="{6186DC58-4AAD-41A4-AB4C-78EB3ED45A5A}"/>
    <cellStyle name="Note 3 2 3 4 2 5" xfId="47427" xr:uid="{EC607D8E-0B30-47B2-8D1F-9308F89F2504}"/>
    <cellStyle name="Note 3 2 3 4 3" xfId="14712" xr:uid="{C4C14127-1F29-4C13-AADA-4D8AC28EF81D}"/>
    <cellStyle name="Note 3 2 3 4 3 2" xfId="14713" xr:uid="{C98D7152-ED5E-4D29-816A-D057B0E06C4D}"/>
    <cellStyle name="Note 3 2 3 4 3 2 2" xfId="44958" xr:uid="{7E24D6C8-BF0C-4598-AC22-9D821832CDB3}"/>
    <cellStyle name="Note 3 2 3 4 3 3" xfId="26889" xr:uid="{DC4CDF32-7748-4300-B652-566035B73453}"/>
    <cellStyle name="Note 3 2 3 4 4" xfId="14714" xr:uid="{A91871F3-44BB-4DA6-99B6-694C95F59ED4}"/>
    <cellStyle name="Note 3 2 3 4 4 2" xfId="14715" xr:uid="{500D175F-72B3-485F-9529-3681B42484FF}"/>
    <cellStyle name="Note 3 2 3 4 4 2 2" xfId="41917" xr:uid="{84769998-E131-4825-9264-98C269BA031A}"/>
    <cellStyle name="Note 3 2 3 4 4 3" xfId="26507" xr:uid="{0D4BA6D1-AA67-44ED-8A08-725A8D436929}"/>
    <cellStyle name="Note 3 2 3 4 5" xfId="14716" xr:uid="{18ECEDB8-62D3-46FC-9A36-C67822A0EE1B}"/>
    <cellStyle name="Note 3 2 3 4 5 2" xfId="41918" xr:uid="{6943FA03-7483-4FE3-9724-6F45488BE544}"/>
    <cellStyle name="Note 3 2 3 4 6" xfId="32076" xr:uid="{BCA56283-F8EE-498C-957B-032BDB20D158}"/>
    <cellStyle name="Note 3 2 3 5" xfId="14717" xr:uid="{19C337DE-7DB1-41FE-8B30-871C9CBE13B2}"/>
    <cellStyle name="Note 3 2 3 5 2" xfId="14718" xr:uid="{62686832-C2A7-410D-8238-A6064C61DCCD}"/>
    <cellStyle name="Note 3 2 3 5 2 2" xfId="14719" xr:uid="{CEECCE80-7E3F-4FCD-9023-FE108EFA85AA}"/>
    <cellStyle name="Note 3 2 3 5 2 2 2" xfId="46083" xr:uid="{C9DCC301-D255-46D2-A7FF-2D60FC6D0DF7}"/>
    <cellStyle name="Note 3 2 3 5 2 3" xfId="33521" xr:uid="{AD4A7792-E3FB-492E-9513-D39ADF392A4F}"/>
    <cellStyle name="Note 3 2 3 5 3" xfId="14720" xr:uid="{B810E01B-2A14-4CC9-976C-17338BC19854}"/>
    <cellStyle name="Note 3 2 3 5 3 2" xfId="14721" xr:uid="{3C0E0912-EAE1-4F41-B17C-50977FB54932}"/>
    <cellStyle name="Note 3 2 3 5 3 2 2" xfId="41919" xr:uid="{AD73E41E-94EA-466E-A426-0A88EEF8E550}"/>
    <cellStyle name="Note 3 2 3 5 3 3" xfId="44004" xr:uid="{A8CED936-8824-4F59-8965-F6D8F90E8564}"/>
    <cellStyle name="Note 3 2 3 5 4" xfId="14722" xr:uid="{DEF3D0B5-BE88-432F-A689-758B0139BE97}"/>
    <cellStyle name="Note 3 2 3 5 4 2" xfId="41920" xr:uid="{63B75BFF-E1F5-4F61-B11B-EB43B6B28E7F}"/>
    <cellStyle name="Note 3 2 3 5 5" xfId="27792" xr:uid="{1B23EE4D-9386-4DDF-8A24-02539CA29B8B}"/>
    <cellStyle name="Note 3 2 3 6" xfId="14723" xr:uid="{FBF36B31-23A9-4B64-B255-901672CD827D}"/>
    <cellStyle name="Note 3 2 3 6 2" xfId="14724" xr:uid="{27E9950E-B93C-45AE-880A-C6B9FE628443}"/>
    <cellStyle name="Note 3 2 3 6 2 2" xfId="29079" xr:uid="{BFFD21B8-B54C-4A21-8CF9-2A4FDEE0612F}"/>
    <cellStyle name="Note 3 2 3 6 3" xfId="25247" xr:uid="{4862002A-EEC9-4505-B979-7F6045CDA94B}"/>
    <cellStyle name="Note 3 2 3 7" xfId="14725" xr:uid="{6CE1F312-011B-4B0E-95F0-34C4BF8B713D}"/>
    <cellStyle name="Note 3 2 3 7 2" xfId="14726" xr:uid="{1FB8A8B9-5C86-4547-ADCC-FA2B11C22291}"/>
    <cellStyle name="Note 3 2 3 7 2 2" xfId="41921" xr:uid="{3D0BBFFA-0B19-4B3F-B332-F6DF52A74BDC}"/>
    <cellStyle name="Note 3 2 3 7 3" xfId="37437" xr:uid="{BF771B3F-A25E-42CF-9A07-67C1AE949F41}"/>
    <cellStyle name="Note 3 2 3 8" xfId="14727" xr:uid="{2626F90A-3C32-4445-9AC5-43091179E134}"/>
    <cellStyle name="Note 3 2 3 8 2" xfId="47637" xr:uid="{B3174F7D-B39B-4973-BFFB-9F535E803D21}"/>
    <cellStyle name="Note 3 2 3 9" xfId="29287" xr:uid="{FE745E1D-49D3-4792-9020-7DA30C2CC2C9}"/>
    <cellStyle name="Note 3 2 4" xfId="906" xr:uid="{7C4C0E1E-CA0D-4B73-99FF-B4A2B8AF09EC}"/>
    <cellStyle name="Note 3 2 4 2" xfId="1959" xr:uid="{8165DE46-BAFC-4BB3-86EA-4F76BA07EE18}"/>
    <cellStyle name="Note 3 2 4 2 2" xfId="14728" xr:uid="{7E35CA04-312E-4148-9FCB-0C567A3B6C0B}"/>
    <cellStyle name="Note 3 2 4 2 2 2" xfId="14729" xr:uid="{E5E80625-E5C6-4A6C-983C-7F4645C63CA7}"/>
    <cellStyle name="Note 3 2 4 2 2 2 2" xfId="14730" xr:uid="{C943BF38-AE71-4B44-85F4-5FC344AD2CCD}"/>
    <cellStyle name="Note 3 2 4 2 2 2 2 2" xfId="38309" xr:uid="{209E4E55-E320-484C-9376-C54DE23E2BB0}"/>
    <cellStyle name="Note 3 2 4 2 2 2 3" xfId="29566" xr:uid="{ADDC5CD8-87E4-489B-B983-4D6CCE84E125}"/>
    <cellStyle name="Note 3 2 4 2 2 3" xfId="14731" xr:uid="{DE8286F3-D789-4454-B39B-84C06F0712D2}"/>
    <cellStyle name="Note 3 2 4 2 2 3 2" xfId="14732" xr:uid="{707F8CB9-FDDF-4C70-9614-8A96FF1EABF1}"/>
    <cellStyle name="Note 3 2 4 2 2 3 2 2" xfId="41922" xr:uid="{FEFDEB59-4BC5-473B-8D72-F4348F8B6ACF}"/>
    <cellStyle name="Note 3 2 4 2 2 3 3" xfId="36062" xr:uid="{0C6455EA-3C7C-4FEC-B9CE-21BCD4277889}"/>
    <cellStyle name="Note 3 2 4 2 2 4" xfId="14733" xr:uid="{5F6611B0-8E8C-42AE-85A4-5ECD6A7F182F}"/>
    <cellStyle name="Note 3 2 4 2 2 4 2" xfId="41923" xr:uid="{42257F4C-E534-4E14-B096-42C5C6E617CA}"/>
    <cellStyle name="Note 3 2 4 2 2 5" xfId="46399" xr:uid="{3432C70A-4E85-4A1F-BC6E-A104E4A0AAB0}"/>
    <cellStyle name="Note 3 2 4 2 3" xfId="14734" xr:uid="{75C28B02-FE13-4EBA-A499-2A1093D0B75B}"/>
    <cellStyle name="Note 3 2 4 2 3 2" xfId="14735" xr:uid="{4D841E5B-A1BE-414B-801A-3954B9E7FEB3}"/>
    <cellStyle name="Note 3 2 4 2 3 2 2" xfId="49094" xr:uid="{BA8F8721-CE5B-47DE-B646-6F08E6EB3669}"/>
    <cellStyle name="Note 3 2 4 2 3 3" xfId="49068" xr:uid="{078FD4BF-AADB-4092-9ADC-01B33FE54030}"/>
    <cellStyle name="Note 3 2 4 2 4" xfId="14736" xr:uid="{7CE0104A-80C8-4A7F-B4EE-66BF84AF888F}"/>
    <cellStyle name="Note 3 2 4 2 4 2" xfId="14737" xr:uid="{319AD8B8-5E70-4286-8A2C-78E02CCB1D12}"/>
    <cellStyle name="Note 3 2 4 2 4 2 2" xfId="30323" xr:uid="{1C11DAC8-F804-43CA-B7A6-F3088B137998}"/>
    <cellStyle name="Note 3 2 4 2 4 3" xfId="30376" xr:uid="{C2E58F07-960D-45AA-A31D-F0A8571ED18D}"/>
    <cellStyle name="Note 3 2 4 2 5" xfId="14738" xr:uid="{4ADD73C8-332D-43F6-A47B-6A8513D820FF}"/>
    <cellStyle name="Note 3 2 4 2 5 2" xfId="29802" xr:uid="{499B0B7B-D472-44B9-B3F1-FFAA070A7DEE}"/>
    <cellStyle name="Note 3 2 4 2 6" xfId="43986" xr:uid="{1B631E33-AB7C-4494-9577-16469F58D0C3}"/>
    <cellStyle name="Note 3 2 4 3" xfId="14739" xr:uid="{F4F5344B-2534-4683-82C0-F7E86D5EDF49}"/>
    <cellStyle name="Note 3 2 4 3 2" xfId="14740" xr:uid="{9993A957-E694-43EB-BE4E-0FF0A850402F}"/>
    <cellStyle name="Note 3 2 4 3 2 2" xfId="14741" xr:uid="{EAFF2935-D284-4F9C-B83D-6D0BF43EAAEB}"/>
    <cellStyle name="Note 3 2 4 3 2 2 2" xfId="46762" xr:uid="{3B098521-4073-431D-AB0A-43786CE38822}"/>
    <cellStyle name="Note 3 2 4 3 2 3" xfId="28725" xr:uid="{E7A6F921-D996-48F0-B5AD-59EB99AFC459}"/>
    <cellStyle name="Note 3 2 4 3 3" xfId="14742" xr:uid="{C8CE35C7-7FF4-44D7-A552-23456EB802F0}"/>
    <cellStyle name="Note 3 2 4 3 3 2" xfId="14743" xr:uid="{6FA573E3-4337-42BD-9EE3-7BA91F234479}"/>
    <cellStyle name="Note 3 2 4 3 3 2 2" xfId="41924" xr:uid="{C65498A0-B958-4961-88EB-678137A5499B}"/>
    <cellStyle name="Note 3 2 4 3 3 3" xfId="37308" xr:uid="{D6622998-8193-47E8-AEEB-198055814E2F}"/>
    <cellStyle name="Note 3 2 4 3 4" xfId="14744" xr:uid="{0613313B-6194-4292-930A-DE39FA6B06AD}"/>
    <cellStyle name="Note 3 2 4 3 4 2" xfId="41925" xr:uid="{1C38D938-B8B3-4F05-AD41-C57A1D6C9476}"/>
    <cellStyle name="Note 3 2 4 3 5" xfId="45341" xr:uid="{A3FBE5F0-B7F2-4B96-9531-F6E02C6A3450}"/>
    <cellStyle name="Note 3 2 4 4" xfId="14745" xr:uid="{160CD11A-FE11-41C0-9DC3-B55133CCF9FD}"/>
    <cellStyle name="Note 3 2 4 4 2" xfId="14746" xr:uid="{C40354AE-0D0F-440E-ACB2-895A83D23AF2}"/>
    <cellStyle name="Note 3 2 4 4 2 2" xfId="45618" xr:uid="{F5ED2D3A-1701-4CE0-BF58-E156E43B3A03}"/>
    <cellStyle name="Note 3 2 4 4 3" xfId="47445" xr:uid="{842EAC7E-49E4-436D-AF02-12DBC6BADD98}"/>
    <cellStyle name="Note 3 2 4 5" xfId="14747" xr:uid="{950FF5D0-F7AC-4E0E-91D0-C21836AA5510}"/>
    <cellStyle name="Note 3 2 4 5 2" xfId="14748" xr:uid="{5E8D36F5-2839-4E62-9471-9BCF5890AABA}"/>
    <cellStyle name="Note 3 2 4 5 2 2" xfId="49360" xr:uid="{BF342F86-E0A3-4ADE-BE82-F36DDF371988}"/>
    <cellStyle name="Note 3 2 4 5 3" xfId="30747" xr:uid="{06606649-28E3-4C9D-8EED-6AD7F36EEE9D}"/>
    <cellStyle name="Note 3 2 4 6" xfId="14749" xr:uid="{2D633A18-454D-4DE0-858F-9F2E524A4937}"/>
    <cellStyle name="Note 3 2 4 6 2" xfId="31102" xr:uid="{0AF8CC3C-103F-4B0C-86A9-B31431E1A467}"/>
    <cellStyle name="Note 3 2 4 7" xfId="46446" xr:uid="{18FD7F1B-DB3C-4354-9D7A-B7D87680574B}"/>
    <cellStyle name="Note 3 2 5" xfId="1204" xr:uid="{FB3EEAD2-1434-4F58-907E-6435E5745708}"/>
    <cellStyle name="Note 3 2 5 2" xfId="2207" xr:uid="{E9C7758A-0DB2-4DC5-8C38-51AE1B024CD5}"/>
    <cellStyle name="Note 3 2 5 2 2" xfId="14750" xr:uid="{600FE840-185D-4BBB-8B72-EA57A3C01C95}"/>
    <cellStyle name="Note 3 2 5 2 2 2" xfId="14751" xr:uid="{AEE2F1F5-90D9-4382-B667-528C80739A0A}"/>
    <cellStyle name="Note 3 2 5 2 2 2 2" xfId="14752" xr:uid="{34C85768-2D70-42D7-AC56-8E98748182AB}"/>
    <cellStyle name="Note 3 2 5 2 2 2 2 2" xfId="38952" xr:uid="{BA446CD9-C4D1-43F7-88E2-3C7A13ED0E6D}"/>
    <cellStyle name="Note 3 2 5 2 2 2 3" xfId="35009" xr:uid="{AD8726EB-0AE4-4D26-B009-0F5980BCD010}"/>
    <cellStyle name="Note 3 2 5 2 2 3" xfId="14753" xr:uid="{1B766FDE-828E-4541-9B35-1B94E6EE97E4}"/>
    <cellStyle name="Note 3 2 5 2 2 3 2" xfId="14754" xr:uid="{4E2589E5-7CFE-44A4-8103-7A22BBF07629}"/>
    <cellStyle name="Note 3 2 5 2 2 3 2 2" xfId="44434" xr:uid="{BC75E84E-7E40-4087-A588-8392A87E632D}"/>
    <cellStyle name="Note 3 2 5 2 2 3 3" xfId="45939" xr:uid="{D30E6FC4-5821-4712-93C7-CC232BB405BF}"/>
    <cellStyle name="Note 3 2 5 2 2 4" xfId="14755" xr:uid="{1F9987B2-5F72-4F2A-BB32-94B7FE5BC169}"/>
    <cellStyle name="Note 3 2 5 2 2 4 2" xfId="41926" xr:uid="{0DF644DD-DE38-4E33-8B3B-1F5AC9D0B9FF}"/>
    <cellStyle name="Note 3 2 5 2 2 5" xfId="33136" xr:uid="{000268F2-DBBE-4D10-8412-FEBE5970C1BD}"/>
    <cellStyle name="Note 3 2 5 2 3" xfId="14756" xr:uid="{D8F672C1-AA23-4151-A16B-785049D40EA2}"/>
    <cellStyle name="Note 3 2 5 2 3 2" xfId="14757" xr:uid="{5543BC0A-74A7-490C-8B49-F453843A7179}"/>
    <cellStyle name="Note 3 2 5 2 3 2 2" xfId="28736" xr:uid="{77C7710B-758F-4A05-A8B4-C2F8607CD867}"/>
    <cellStyle name="Note 3 2 5 2 3 3" xfId="34105" xr:uid="{A3A4ABD1-62FA-4A24-8235-873A65974507}"/>
    <cellStyle name="Note 3 2 5 2 4" xfId="14758" xr:uid="{D6589F87-915C-4EB8-A7BA-AB189BB47AC6}"/>
    <cellStyle name="Note 3 2 5 2 4 2" xfId="14759" xr:uid="{0F3EB51C-B445-4C92-B919-3911CAC68D8B}"/>
    <cellStyle name="Note 3 2 5 2 4 2 2" xfId="41927" xr:uid="{911F1567-698F-4AEE-9C06-1FF003DEFC91}"/>
    <cellStyle name="Note 3 2 5 2 4 3" xfId="46595" xr:uid="{FB410E49-8928-47EF-A398-B827629A296F}"/>
    <cellStyle name="Note 3 2 5 2 5" xfId="14760" xr:uid="{022128C5-D1E2-417C-8F50-74ECC53128D1}"/>
    <cellStyle name="Note 3 2 5 2 5 2" xfId="41928" xr:uid="{A5A3FF2E-E82D-4542-853D-0148D19EE17C}"/>
    <cellStyle name="Note 3 2 5 2 6" xfId="32231" xr:uid="{D4C3937F-BE82-457D-A218-25397DE4326C}"/>
    <cellStyle name="Note 3 2 5 3" xfId="14761" xr:uid="{5B5B915A-4F05-459E-875A-5DF645823EDC}"/>
    <cellStyle name="Note 3 2 5 3 2" xfId="14762" xr:uid="{E477AEEB-5D80-4B79-BA06-AAE8A150B15C}"/>
    <cellStyle name="Note 3 2 5 3 2 2" xfId="14763" xr:uid="{4FF4A050-7D9E-4E3D-8290-7A7EA7EE0F57}"/>
    <cellStyle name="Note 3 2 5 3 2 2 2" xfId="38183" xr:uid="{09982890-52E1-45C2-B7BE-6E7B88A677DD}"/>
    <cellStyle name="Note 3 2 5 3 2 3" xfId="34092" xr:uid="{52B8ED26-792B-4D24-8D39-8709141C849C}"/>
    <cellStyle name="Note 3 2 5 3 3" xfId="14764" xr:uid="{D5FB9FCF-70E4-4D66-914E-F35D6EA3BA5E}"/>
    <cellStyle name="Note 3 2 5 3 3 2" xfId="14765" xr:uid="{8CEC0889-D941-4817-A53E-8175E930E1B8}"/>
    <cellStyle name="Note 3 2 5 3 3 2 2" xfId="29443" xr:uid="{4E2623C1-7F5B-4F54-909C-E5B0656436C2}"/>
    <cellStyle name="Note 3 2 5 3 3 3" xfId="30112" xr:uid="{527752E6-8358-4635-8571-E40003A40220}"/>
    <cellStyle name="Note 3 2 5 3 4" xfId="14766" xr:uid="{FAAEC7E7-F14A-4EB3-8C2D-16FB6178B8E0}"/>
    <cellStyle name="Note 3 2 5 3 4 2" xfId="41929" xr:uid="{63353972-1540-46F1-849A-D6B35EB3E23E}"/>
    <cellStyle name="Note 3 2 5 3 5" xfId="32583" xr:uid="{2F69AC29-9A0F-4A4E-BCE9-DCC729FFC6DF}"/>
    <cellStyle name="Note 3 2 5 4" xfId="14767" xr:uid="{4CC78E2A-2E4F-48B4-AD92-FB995F403BE5}"/>
    <cellStyle name="Note 3 2 5 4 2" xfId="14768" xr:uid="{948FCAD2-21B7-4295-AE47-B76323AB8580}"/>
    <cellStyle name="Note 3 2 5 4 2 2" xfId="47181" xr:uid="{4103986F-A0F3-4118-A928-4E4D525C705B}"/>
    <cellStyle name="Note 3 2 5 4 3" xfId="34098" xr:uid="{D3E27663-9633-4F80-AF9E-10603A81F01C}"/>
    <cellStyle name="Note 3 2 5 5" xfId="14769" xr:uid="{FB57E605-0DA3-41EB-91DE-7B4CDC96CED8}"/>
    <cellStyle name="Note 3 2 5 5 2" xfId="14770" xr:uid="{1B2239BA-B45D-423D-AEA1-10549F84C24B}"/>
    <cellStyle name="Note 3 2 5 5 2 2" xfId="41930" xr:uid="{CEA91C1E-DC4B-45A1-8FFA-290D7F1CEB62}"/>
    <cellStyle name="Note 3 2 5 5 3" xfId="30123" xr:uid="{22F95672-2546-44F3-8002-70F30005C5A9}"/>
    <cellStyle name="Note 3 2 5 6" xfId="14771" xr:uid="{ADAAC3B3-0907-49F5-A190-FBCBF3796692}"/>
    <cellStyle name="Note 3 2 5 6 2" xfId="41931" xr:uid="{1B629234-E1F1-4C87-A813-619FFCE7FB8A}"/>
    <cellStyle name="Note 3 2 5 7" xfId="48533" xr:uid="{DE7CA80C-65F8-4C18-89F0-DEDD1EBC9B43}"/>
    <cellStyle name="Note 3 2 6" xfId="1024" xr:uid="{7B33E67B-8789-4282-BB31-A70472A6DBFF}"/>
    <cellStyle name="Note 3 2 6 2" xfId="14772" xr:uid="{7FA3C110-C68D-4A2C-BFBF-7D7453FA409B}"/>
    <cellStyle name="Note 3 2 6 2 2" xfId="14773" xr:uid="{83AAAF53-C054-4A7A-AA7B-257C625FB4F6}"/>
    <cellStyle name="Note 3 2 6 2 2 2" xfId="14774" xr:uid="{A4ED79AF-8262-4C37-9260-935637CB3649}"/>
    <cellStyle name="Note 3 2 6 2 2 2 2" xfId="46129" xr:uid="{017E3AB9-2A07-4799-BBC8-08BEEE07C75F}"/>
    <cellStyle name="Note 3 2 6 2 2 3" xfId="28478" xr:uid="{4E27D516-55AD-4661-B041-9A4803C62E03}"/>
    <cellStyle name="Note 3 2 6 2 3" xfId="14775" xr:uid="{A4BACD9B-D470-4426-822E-2019107677BD}"/>
    <cellStyle name="Note 3 2 6 2 3 2" xfId="14776" xr:uid="{633FC391-C56A-460A-9F67-F02DD0C31AA8}"/>
    <cellStyle name="Note 3 2 6 2 3 2 2" xfId="41932" xr:uid="{5F606BD2-77BB-422F-94BD-E8C67A926D46}"/>
    <cellStyle name="Note 3 2 6 2 3 3" xfId="36383" xr:uid="{AB68C584-574B-40F4-877F-3A2B42802C03}"/>
    <cellStyle name="Note 3 2 6 2 4" xfId="14777" xr:uid="{7E1718B7-4F9C-426C-B1F4-5485304038D5}"/>
    <cellStyle name="Note 3 2 6 2 4 2" xfId="41933" xr:uid="{B203AFED-8829-421B-B41A-443F8328C4A6}"/>
    <cellStyle name="Note 3 2 6 2 5" xfId="47894" xr:uid="{5607412B-DF98-4956-9C42-BC4A858B7614}"/>
    <cellStyle name="Note 3 2 6 3" xfId="14778" xr:uid="{BB23C972-C3FF-4E57-ACFD-29C43B58F48F}"/>
    <cellStyle name="Note 3 2 6 3 2" xfId="14779" xr:uid="{430689A7-D7AD-4BC6-B325-6632C8A3C82A}"/>
    <cellStyle name="Note 3 2 6 3 2 2" xfId="26526" xr:uid="{DCE2634E-7B6D-4B53-BC08-D57BB515D7BB}"/>
    <cellStyle name="Note 3 2 6 3 3" xfId="35080" xr:uid="{383DB5BD-F21E-4957-917B-DAB47EF551E3}"/>
    <cellStyle name="Note 3 2 6 4" xfId="14780" xr:uid="{BA2E6C6E-3580-4200-BD1C-E193F798B9BD}"/>
    <cellStyle name="Note 3 2 6 4 2" xfId="14781" xr:uid="{74A604B5-EC5C-4DF1-951F-F8D5B07550DA}"/>
    <cellStyle name="Note 3 2 6 4 2 2" xfId="43680" xr:uid="{7F3B77CF-47B8-4F0D-91B4-CB49ED91349D}"/>
    <cellStyle name="Note 3 2 6 4 3" xfId="36760" xr:uid="{F2BDCA51-FB80-4C4C-90C4-90B672B24A92}"/>
    <cellStyle name="Note 3 2 6 5" xfId="14782" xr:uid="{F1FBEAF9-C894-43B2-89E7-F00446102A6D}"/>
    <cellStyle name="Note 3 2 6 5 2" xfId="26912" xr:uid="{1D1573A6-1587-405C-B2DC-88D34D02B964}"/>
    <cellStyle name="Note 3 2 6 6" xfId="30993" xr:uid="{2B7FD258-AC7E-489E-BE9C-B295B407A9B1}"/>
    <cellStyle name="Note 3 2 7" xfId="2878" xr:uid="{91C92B6B-D418-49DF-9D10-36F9F288B1DB}"/>
    <cellStyle name="Note 3 2 7 2" xfId="14783" xr:uid="{8BE3023F-2FF8-4F6E-A65A-4D7363001EEA}"/>
    <cellStyle name="Note 3 2 7 2 2" xfId="14784" xr:uid="{D47ECE78-E95B-43E6-B11A-DCA83CF2DA85}"/>
    <cellStyle name="Note 3 2 7 2 2 2" xfId="28455" xr:uid="{1C430C5B-08BF-453A-AD32-590D6EA89FF1}"/>
    <cellStyle name="Note 3 2 7 2 3" xfId="46047" xr:uid="{7E46D740-0942-42E3-8279-EF454009D3A8}"/>
    <cellStyle name="Note 3 2 7 3" xfId="14785" xr:uid="{2D6E0713-AF55-4756-86BC-0367602BDC22}"/>
    <cellStyle name="Note 3 2 7 3 2" xfId="14786" xr:uid="{C98918DE-C5D4-4317-B064-179277CB4A5E}"/>
    <cellStyle name="Note 3 2 7 3 2 2" xfId="41934" xr:uid="{EF63EB58-EAEF-496C-9F64-EC1E3FFE1685}"/>
    <cellStyle name="Note 3 2 7 3 3" xfId="37109" xr:uid="{32A41754-D30F-48D7-AF22-53F731F4E162}"/>
    <cellStyle name="Note 3 2 7 4" xfId="14787" xr:uid="{F21C3A3D-7336-45AD-8A24-6D75D78275E7}"/>
    <cellStyle name="Note 3 2 7 4 2" xfId="29275" xr:uid="{851EE48A-C050-4E2B-A7E1-7BCDF746D29C}"/>
    <cellStyle name="Note 3 2 7 5" xfId="31988" xr:uid="{481808DC-985D-4336-BF92-C995DC7889D7}"/>
    <cellStyle name="Note 3 2 8" xfId="14788" xr:uid="{7BB7557C-7E23-4549-A7B8-7E427E572B3C}"/>
    <cellStyle name="Note 3 2 8 2" xfId="14789" xr:uid="{5E9D62CE-7393-49B3-B1C9-BDB83C1DE161}"/>
    <cellStyle name="Note 3 2 8 2 2" xfId="47706" xr:uid="{1A039686-92CC-44B5-AECE-04A5DCDF3136}"/>
    <cellStyle name="Note 3 2 8 3" xfId="34030" xr:uid="{F71CED98-0639-4764-A9AE-167557DB5076}"/>
    <cellStyle name="Note 3 2 9" xfId="14790" xr:uid="{32B9B2A6-A360-4013-A844-7E5342FE00AA}"/>
    <cellStyle name="Note 3 2 9 2" xfId="14791" xr:uid="{EF9F541E-79CA-4AFD-B464-8298F9CFD8A4}"/>
    <cellStyle name="Note 3 2 9 2 2" xfId="46088" xr:uid="{19533958-1CFC-45C2-A18E-096DE83DF899}"/>
    <cellStyle name="Note 3 2 9 3" xfId="47327" xr:uid="{0BE51C90-8A29-4013-A704-B9B116265805}"/>
    <cellStyle name="Note 3 3" xfId="379" xr:uid="{7088D101-DF84-40D0-B10B-F76561C02EB9}"/>
    <cellStyle name="Note 3 4" xfId="880" xr:uid="{68C28D4F-E6F7-41F3-868E-562ECAADBCFD}"/>
    <cellStyle name="Note 3 4 10" xfId="14792" xr:uid="{3E3839EC-64FB-4A25-8ACE-28FC5C2D06F7}"/>
    <cellStyle name="Note 3 4 10 2" xfId="41935" xr:uid="{2B65DC1B-2266-4282-9018-3D028DE69B3B}"/>
    <cellStyle name="Note 3 4 11" xfId="31420" xr:uid="{2FBC24E9-D402-4E17-B2A5-0863BE947AF2}"/>
    <cellStyle name="Note 3 4 2" xfId="1127" xr:uid="{527B6647-1FE9-4184-8883-BA4E9CE54491}"/>
    <cellStyle name="Note 3 4 2 10" xfId="14793" xr:uid="{EAA3FE3C-17B6-4022-B2C9-3A5A75F34CA0}"/>
    <cellStyle name="Note 3 4 2 10 2" xfId="41936" xr:uid="{6A1BB6E2-4108-44DC-A871-02AF2DBA224B}"/>
    <cellStyle name="Note 3 4 2 11" xfId="31550" xr:uid="{2D1A2949-0D2B-4CA2-9853-EEF8427756D2}"/>
    <cellStyle name="Note 3 4 2 2" xfId="1315" xr:uid="{0705B4AA-5E4A-4739-A74F-A07C5EF4DDB0}"/>
    <cellStyle name="Note 3 4 2 2 2" xfId="1592" xr:uid="{DC47FB64-80B1-45E2-BC96-9B732EF8E672}"/>
    <cellStyle name="Note 3 4 2 2 2 2" xfId="2583" xr:uid="{9DE47B0B-3842-441F-AC02-582DA9EBF564}"/>
    <cellStyle name="Note 3 4 2 2 2 2 2" xfId="14794" xr:uid="{759A560B-01A5-43E3-AE9B-669E32BA2A9E}"/>
    <cellStyle name="Note 3 4 2 2 2 2 2 2" xfId="14795" xr:uid="{1F29A5C6-B953-438A-BF54-9AA0415DAA47}"/>
    <cellStyle name="Note 3 4 2 2 2 2 2 2 2" xfId="14796" xr:uid="{E829A8FD-9578-4E3E-A9D1-8E539277E475}"/>
    <cellStyle name="Note 3 4 2 2 2 2 2 2 2 2" xfId="37678" xr:uid="{8AB5BE13-3C3A-4489-94AE-6B3325124250}"/>
    <cellStyle name="Note 3 4 2 2 2 2 2 2 3" xfId="33475" xr:uid="{25C3DF2E-7553-42AC-AFDE-F1DCAC01AF6D}"/>
    <cellStyle name="Note 3 4 2 2 2 2 2 3" xfId="14797" xr:uid="{04FD58AC-3AE4-4F78-B97F-A4115B5751DC}"/>
    <cellStyle name="Note 3 4 2 2 2 2 2 3 2" xfId="14798" xr:uid="{929519B9-AC12-4D20-AE83-A29D0F82F245}"/>
    <cellStyle name="Note 3 4 2 2 2 2 2 3 2 2" xfId="41937" xr:uid="{E69E6C6B-4D94-4ABA-9992-D9798A29EE9C}"/>
    <cellStyle name="Note 3 4 2 2 2 2 2 3 3" xfId="46372" xr:uid="{E430467A-17F4-4B86-AE94-9E34141F2D2C}"/>
    <cellStyle name="Note 3 4 2 2 2 2 2 4" xfId="14799" xr:uid="{E427555F-79F4-4B63-B4F4-F6DF340FAC2E}"/>
    <cellStyle name="Note 3 4 2 2 2 2 2 4 2" xfId="41938" xr:uid="{2D3A4CD6-0083-4708-88A5-41775589A5F8}"/>
    <cellStyle name="Note 3 4 2 2 2 2 2 5" xfId="45245" xr:uid="{964FC1CD-284B-4E4D-A979-6A9FEB2E9F17}"/>
    <cellStyle name="Note 3 4 2 2 2 2 3" xfId="14800" xr:uid="{FB5706F7-0C08-42D2-9C5D-C389011DC347}"/>
    <cellStyle name="Note 3 4 2 2 2 2 3 2" xfId="14801" xr:uid="{13C4DA53-1C82-4251-83DD-93A776F29B6B}"/>
    <cellStyle name="Note 3 4 2 2 2 2 3 2 2" xfId="39064" xr:uid="{965DAE8C-FACC-43EB-9C84-7F65A74A7937}"/>
    <cellStyle name="Note 3 4 2 2 2 2 3 3" xfId="35161" xr:uid="{00093CED-E037-4602-B47B-A6D65364F143}"/>
    <cellStyle name="Note 3 4 2 2 2 2 4" xfId="14802" xr:uid="{1BF1785E-32B8-4D33-8A34-4E31F6C6AA02}"/>
    <cellStyle name="Note 3 4 2 2 2 2 4 2" xfId="14803" xr:uid="{38EDC02C-5D69-41AC-948F-486110EC8253}"/>
    <cellStyle name="Note 3 4 2 2 2 2 4 2 2" xfId="41939" xr:uid="{E7BE6A2E-1A67-42DF-8A21-6B0CF1E907B8}"/>
    <cellStyle name="Note 3 4 2 2 2 2 4 3" xfId="45498" xr:uid="{ADCAD322-68CF-4B4F-BC39-9140EC3AF6C3}"/>
    <cellStyle name="Note 3 4 2 2 2 2 5" xfId="14804" xr:uid="{E8BDD00E-8C88-48D1-AB59-123206B97453}"/>
    <cellStyle name="Note 3 4 2 2 2 2 5 2" xfId="41940" xr:uid="{A7292C31-9C1D-455E-A321-8420E2377243}"/>
    <cellStyle name="Note 3 4 2 2 2 2 6" xfId="32256" xr:uid="{85F73B50-2364-49CA-9ABB-BED39652D502}"/>
    <cellStyle name="Note 3 4 2 2 2 3" xfId="14805" xr:uid="{3C280956-1A5E-48C0-97BA-ECEA4C630C3B}"/>
    <cellStyle name="Note 3 4 2 2 2 3 2" xfId="14806" xr:uid="{D77CB677-FC07-4975-8405-D75ADD82D758}"/>
    <cellStyle name="Note 3 4 2 2 2 3 2 2" xfId="14807" xr:uid="{631E41DF-FEA6-4064-B2C7-47098C6B7825}"/>
    <cellStyle name="Note 3 4 2 2 2 3 2 2 2" xfId="38783" xr:uid="{8B12486C-9C40-40BC-9290-1560AF48F55F}"/>
    <cellStyle name="Note 3 4 2 2 2 3 2 3" xfId="34815" xr:uid="{0250787F-9E57-4A54-A765-0E48624037FF}"/>
    <cellStyle name="Note 3 4 2 2 2 3 3" xfId="14808" xr:uid="{BF480938-E602-4611-95E0-BFCBBD61D17A}"/>
    <cellStyle name="Note 3 4 2 2 2 3 3 2" xfId="14809" xr:uid="{2402FE94-C871-4C0C-9C52-204C5CD3BE88}"/>
    <cellStyle name="Note 3 4 2 2 2 3 3 2 2" xfId="41941" xr:uid="{86269262-0BBA-4DB6-9AF6-BDE6E8ADD392}"/>
    <cellStyle name="Note 3 4 2 2 2 3 3 3" xfId="26850" xr:uid="{B7143672-00BA-40E1-ABF2-91BD2791CAF6}"/>
    <cellStyle name="Note 3 4 2 2 2 3 4" xfId="14810" xr:uid="{EAF15246-E10D-422D-BE64-AA94161F7784}"/>
    <cellStyle name="Note 3 4 2 2 2 3 4 2" xfId="48539" xr:uid="{634DD3BE-ADB6-4DFD-81BC-C6A5D75DDD1C}"/>
    <cellStyle name="Note 3 4 2 2 2 3 5" xfId="29298" xr:uid="{862EE896-5E49-45CA-8F6A-FDABAB1E03C7}"/>
    <cellStyle name="Note 3 4 2 2 2 4" xfId="14811" xr:uid="{E0599960-E078-4C7B-AA0C-5873FF6C1498}"/>
    <cellStyle name="Note 3 4 2 2 2 4 2" xfId="14812" xr:uid="{C577EA3B-660D-427F-9FD1-82416E02CCBC}"/>
    <cellStyle name="Note 3 4 2 2 2 4 2 2" xfId="39355" xr:uid="{66D0613C-7E67-4FAE-AE05-8B5C820D53D8}"/>
    <cellStyle name="Note 3 4 2 2 2 4 3" xfId="35443" xr:uid="{010936AD-F416-44CD-8A95-D0CD3934EF16}"/>
    <cellStyle name="Note 3 4 2 2 2 5" xfId="14813" xr:uid="{C1B5F03C-6922-4CA7-AC49-877E5AE432A5}"/>
    <cellStyle name="Note 3 4 2 2 2 5 2" xfId="14814" xr:uid="{A07349A4-3912-4FA8-99F6-FC0F26778815}"/>
    <cellStyle name="Note 3 4 2 2 2 5 2 2" xfId="30407" xr:uid="{F12C7861-8DBF-4AA2-BBF4-47CBE4CEEDE6}"/>
    <cellStyle name="Note 3 4 2 2 2 5 3" xfId="37195" xr:uid="{CFFD3D72-3C91-4BFA-A39A-BE7F16EC11A0}"/>
    <cellStyle name="Note 3 4 2 2 2 6" xfId="14815" xr:uid="{894DF0D2-7C85-4357-A5B7-04851EBB3533}"/>
    <cellStyle name="Note 3 4 2 2 2 6 2" xfId="31089" xr:uid="{0FE84B8C-D539-4BE5-81B1-D3160C6936C7}"/>
    <cellStyle name="Note 3 4 2 2 2 7" xfId="47193" xr:uid="{2814AA3A-7308-4022-B6B6-8BD76ACFE68F}"/>
    <cellStyle name="Note 3 4 2 2 3" xfId="1854" xr:uid="{84557B74-FDB3-4655-A9A1-5E43C047F2C5}"/>
    <cellStyle name="Note 3 4 2 2 3 2" xfId="2839" xr:uid="{6BC3907E-C7CB-48A3-A37A-1409D505A968}"/>
    <cellStyle name="Note 3 4 2 2 3 2 2" xfId="14816" xr:uid="{335C26AE-6F0C-45BB-8321-570374F65570}"/>
    <cellStyle name="Note 3 4 2 2 3 2 2 2" xfId="14817" xr:uid="{D06736DC-5BCC-46CD-B623-B7D0EF3FBA69}"/>
    <cellStyle name="Note 3 4 2 2 3 2 2 2 2" xfId="14818" xr:uid="{6325F673-F2B9-4AAE-9C37-C3088501852B}"/>
    <cellStyle name="Note 3 4 2 2 3 2 2 2 2 2" xfId="37751" xr:uid="{37F21332-9016-4FA5-A53F-01F272D97710}"/>
    <cellStyle name="Note 3 4 2 2 3 2 2 2 3" xfId="33562" xr:uid="{A23E1E80-B122-4DAA-BFE1-28C436CBB518}"/>
    <cellStyle name="Note 3 4 2 2 3 2 2 3" xfId="14819" xr:uid="{C3C621A0-4684-470B-9CC3-2CF04A28CDCB}"/>
    <cellStyle name="Note 3 4 2 2 3 2 2 3 2" xfId="14820" xr:uid="{BB068117-63FE-4C6D-8C72-5B338291F812}"/>
    <cellStyle name="Note 3 4 2 2 3 2 2 3 2 2" xfId="41942" xr:uid="{03DEC883-64D4-4E9B-A8DF-3F5191C3BDE9}"/>
    <cellStyle name="Note 3 4 2 2 3 2 2 3 3" xfId="26194" xr:uid="{0C5A393C-4B11-4E2A-B5FE-8C5E57C7790C}"/>
    <cellStyle name="Note 3 4 2 2 3 2 2 4" xfId="14821" xr:uid="{7AD4D65B-5C9E-46F2-A210-3862E79370AA}"/>
    <cellStyle name="Note 3 4 2 2 3 2 2 4 2" xfId="27456" xr:uid="{E6B30CD4-9BFF-4E7E-9E0C-06E9258B453A}"/>
    <cellStyle name="Note 3 4 2 2 3 2 2 5" xfId="33345" xr:uid="{BB799DA2-79AE-48B9-A6E6-9FB9B01B9FEB}"/>
    <cellStyle name="Note 3 4 2 2 3 2 3" xfId="14822" xr:uid="{973BF561-8535-4838-B456-84A75913B4C9}"/>
    <cellStyle name="Note 3 4 2 2 3 2 3 2" xfId="14823" xr:uid="{5DDDFF16-FF34-473E-83EC-9CD0214D0729}"/>
    <cellStyle name="Note 3 4 2 2 3 2 3 2 2" xfId="27364" xr:uid="{9D1E3384-EDFC-491C-85DF-CA4E4CD16033}"/>
    <cellStyle name="Note 3 4 2 2 3 2 3 3" xfId="33692" xr:uid="{E26AEA0E-8C10-4150-8164-07E2D346B67C}"/>
    <cellStyle name="Note 3 4 2 2 3 2 4" xfId="14824" xr:uid="{9D6AB803-B387-4A35-A4AE-A32D78070A81}"/>
    <cellStyle name="Note 3 4 2 2 3 2 4 2" xfId="14825" xr:uid="{DB00FC14-0C10-487C-A892-2B4B5F67E0D0}"/>
    <cellStyle name="Note 3 4 2 2 3 2 4 2 2" xfId="48438" xr:uid="{F2DEC215-4573-49DA-AE25-77186EAF8283}"/>
    <cellStyle name="Note 3 4 2 2 3 2 4 3" xfId="35402" xr:uid="{EE937045-C7FE-4A42-8752-DBDB159FE849}"/>
    <cellStyle name="Note 3 4 2 2 3 2 5" xfId="14826" xr:uid="{B3A0A128-59A3-4BB6-B139-08CBD287868A}"/>
    <cellStyle name="Note 3 4 2 2 3 2 5 2" xfId="41943" xr:uid="{E0ECF70C-D20D-4F67-B1D1-2BB4D7CC7BBC}"/>
    <cellStyle name="Note 3 4 2 2 3 2 6" xfId="32402" xr:uid="{0967F2D6-9FB7-4746-94F9-7E50181141E2}"/>
    <cellStyle name="Note 3 4 2 2 3 3" xfId="14827" xr:uid="{B063676B-BFD6-4E94-82C7-F7564D19B578}"/>
    <cellStyle name="Note 3 4 2 2 3 3 2" xfId="14828" xr:uid="{6BF786E8-AE16-440B-991E-3A66C3895945}"/>
    <cellStyle name="Note 3 4 2 2 3 3 2 2" xfId="14829" xr:uid="{6559FA44-F0DF-4BC3-8221-F4083598BCDE}"/>
    <cellStyle name="Note 3 4 2 2 3 3 2 2 2" xfId="44251" xr:uid="{4D9C9629-53B8-4B62-A1AE-7A9660E1A468}"/>
    <cellStyle name="Note 3 4 2 2 3 3 2 3" xfId="30311" xr:uid="{017FFA7B-F370-4454-A9CA-146EC9AD5E0A}"/>
    <cellStyle name="Note 3 4 2 2 3 3 3" xfId="14830" xr:uid="{9794A30B-C73B-4BC4-9823-118695A5D695}"/>
    <cellStyle name="Note 3 4 2 2 3 3 3 2" xfId="14831" xr:uid="{34075802-C898-4550-ACB3-B7768B536C2C}"/>
    <cellStyle name="Note 3 4 2 2 3 3 3 2 2" xfId="41944" xr:uid="{FB060EEB-0F9F-40A4-91FC-5D492054393B}"/>
    <cellStyle name="Note 3 4 2 2 3 3 3 3" xfId="35134" xr:uid="{6AAAA684-B0A0-4233-BF06-12396FCB3733}"/>
    <cellStyle name="Note 3 4 2 2 3 3 4" xfId="14832" xr:uid="{E020D21B-4269-44B2-9423-1E6410C1A78E}"/>
    <cellStyle name="Note 3 4 2 2 3 3 4 2" xfId="41945" xr:uid="{B95DE393-475E-4D02-8DAC-DF185D6BB86F}"/>
    <cellStyle name="Note 3 4 2 2 3 3 5" xfId="46200" xr:uid="{4A6D00C9-033C-4A78-8CFC-7DDAF863D185}"/>
    <cellStyle name="Note 3 4 2 2 3 4" xfId="14833" xr:uid="{03E4FA14-D0A0-4B99-891C-AD5D748092E9}"/>
    <cellStyle name="Note 3 4 2 2 3 4 2" xfId="14834" xr:uid="{35A84253-28B3-44F3-A9E1-983745AADF7A}"/>
    <cellStyle name="Note 3 4 2 2 3 4 2 2" xfId="38745" xr:uid="{4ABC4FBA-6090-40A9-9708-C23B49F669BB}"/>
    <cellStyle name="Note 3 4 2 2 3 4 3" xfId="44784" xr:uid="{996765EA-ECD0-42AD-B6D0-6B7E371618A4}"/>
    <cellStyle name="Note 3 4 2 2 3 5" xfId="14835" xr:uid="{4E444FAE-91FD-4F0A-9C08-614C7BDD8732}"/>
    <cellStyle name="Note 3 4 2 2 3 5 2" xfId="14836" xr:uid="{DC1FAE77-160D-405B-B52C-86E294669C08}"/>
    <cellStyle name="Note 3 4 2 2 3 5 2 2" xfId="41946" xr:uid="{1F742948-C890-4C3C-9779-B5BCB2CCC9E9}"/>
    <cellStyle name="Note 3 4 2 2 3 5 3" xfId="44056" xr:uid="{098AD631-D117-4FEE-BF07-33B63ABF072E}"/>
    <cellStyle name="Note 3 4 2 2 3 6" xfId="14837" xr:uid="{F638A870-60DA-492B-A007-7551D2B0BF2F}"/>
    <cellStyle name="Note 3 4 2 2 3 6 2" xfId="41947" xr:uid="{6CAC4549-64B5-4F4F-841C-47FF86E5703E}"/>
    <cellStyle name="Note 3 4 2 2 3 7" xfId="31962" xr:uid="{7B0A63B7-E470-48EC-BCF2-077CCE540099}"/>
    <cellStyle name="Note 3 4 2 2 4" xfId="2313" xr:uid="{D657A6EE-2408-4A35-9033-F59818CD3926}"/>
    <cellStyle name="Note 3 4 2 2 4 2" xfId="14838" xr:uid="{8BF279AB-9079-42D5-AA82-EED2B72DD686}"/>
    <cellStyle name="Note 3 4 2 2 4 2 2" xfId="14839" xr:uid="{1E7DAFAB-9E71-4003-8526-B906A9C521DB}"/>
    <cellStyle name="Note 3 4 2 2 4 2 2 2" xfId="14840" xr:uid="{BEE0C9C4-E508-40C4-AC21-AC46DBB5307A}"/>
    <cellStyle name="Note 3 4 2 2 4 2 2 2 2" xfId="45338" xr:uid="{B0C016F5-4717-4D23-9BFB-EB3939F930A2}"/>
    <cellStyle name="Note 3 4 2 2 4 2 2 3" xfId="30526" xr:uid="{77EA4D2C-6DF7-48BC-9703-304E1615949A}"/>
    <cellStyle name="Note 3 4 2 2 4 2 3" xfId="14841" xr:uid="{7F4F7B67-13B2-442C-8CE9-52246B237D23}"/>
    <cellStyle name="Note 3 4 2 2 4 2 3 2" xfId="14842" xr:uid="{1394D019-89C7-4416-BCFC-4338FE07708E}"/>
    <cellStyle name="Note 3 4 2 2 4 2 3 2 2" xfId="28611" xr:uid="{695C53E3-9385-41CA-9499-03C4519E5163}"/>
    <cellStyle name="Note 3 4 2 2 4 2 3 3" xfId="28018" xr:uid="{6E10BB7C-F95A-498A-AFEC-69F16030F194}"/>
    <cellStyle name="Note 3 4 2 2 4 2 4" xfId="14843" xr:uid="{43D557E9-32A2-4C1E-A15C-0BB7B7C7CBBF}"/>
    <cellStyle name="Note 3 4 2 2 4 2 4 2" xfId="29413" xr:uid="{63A03E55-3FED-48B3-B619-6E489D669E3D}"/>
    <cellStyle name="Note 3 4 2 2 4 2 5" xfId="33198" xr:uid="{892EB46B-0C92-418A-9DEE-31DEDF5FC9BB}"/>
    <cellStyle name="Note 3 4 2 2 4 3" xfId="14844" xr:uid="{B34668DC-B2CC-4936-853F-98A90CE404FE}"/>
    <cellStyle name="Note 3 4 2 2 4 3 2" xfId="14845" xr:uid="{A7221F4D-9F16-4594-BB07-43DFFB74BC5B}"/>
    <cellStyle name="Note 3 4 2 2 4 3 2 2" xfId="39083" xr:uid="{A938180D-DD49-4BC6-98D5-5581B00B41AB}"/>
    <cellStyle name="Note 3 4 2 2 4 3 3" xfId="49186" xr:uid="{26964FEB-5CEA-4F87-8A0C-683868A9D289}"/>
    <cellStyle name="Note 3 4 2 2 4 4" xfId="14846" xr:uid="{53DD5CBA-A37A-4F57-88D8-E0CE15A6CBA2}"/>
    <cellStyle name="Note 3 4 2 2 4 4 2" xfId="14847" xr:uid="{87248CB3-90BA-4D9C-B012-502EF75461E6}"/>
    <cellStyle name="Note 3 4 2 2 4 4 2 2" xfId="41948" xr:uid="{D41F0B6A-A2CC-45F9-B64A-F7A683427D75}"/>
    <cellStyle name="Note 3 4 2 2 4 4 3" xfId="36838" xr:uid="{50F24040-AD22-46E7-BD06-4FF4F6085729}"/>
    <cellStyle name="Note 3 4 2 2 4 5" xfId="14848" xr:uid="{BDD9D459-CCF9-4F21-991C-A7EBAD69C90A}"/>
    <cellStyle name="Note 3 4 2 2 4 5 2" xfId="41949" xr:uid="{6E1BB82E-181F-497A-AAAC-12EB3379A172}"/>
    <cellStyle name="Note 3 4 2 2 4 6" xfId="44628" xr:uid="{1E544C20-7CC2-488A-AA32-1E297956A6E5}"/>
    <cellStyle name="Note 3 4 2 2 5" xfId="14849" xr:uid="{72D14A6F-E254-48C4-88FD-5F930515EDA1}"/>
    <cellStyle name="Note 3 4 2 2 5 2" xfId="14850" xr:uid="{0D647194-E893-4CB7-B620-97C87CD03CB3}"/>
    <cellStyle name="Note 3 4 2 2 5 2 2" xfId="14851" xr:uid="{4741314E-2F1C-488E-9811-751D7D51B57E}"/>
    <cellStyle name="Note 3 4 2 2 5 2 2 2" xfId="47341" xr:uid="{B3F92CCE-CCD1-44F8-9173-35A3A53BE498}"/>
    <cellStyle name="Note 3 4 2 2 5 2 3" xfId="47022" xr:uid="{A052A5A5-4FB9-496C-9515-D08887AE421A}"/>
    <cellStyle name="Note 3 4 2 2 5 3" xfId="14852" xr:uid="{22791673-E142-485D-9C95-D8371E790576}"/>
    <cellStyle name="Note 3 4 2 2 5 3 2" xfId="14853" xr:uid="{CCB57DD5-BD2A-47FA-AC26-E0F7246F43AC}"/>
    <cellStyle name="Note 3 4 2 2 5 3 2 2" xfId="41950" xr:uid="{144C335C-C4FC-4A58-A61F-35FBC135D147}"/>
    <cellStyle name="Note 3 4 2 2 5 3 3" xfId="47559" xr:uid="{E2F5EF31-5B44-4324-BA12-4E1C08369802}"/>
    <cellStyle name="Note 3 4 2 2 5 4" xfId="14854" xr:uid="{4C49B53E-19D4-4E29-BEFB-AEEA97F1791C}"/>
    <cellStyle name="Note 3 4 2 2 5 4 2" xfId="41951" xr:uid="{B6B1BC42-91AA-4488-9061-9F7559D2C7E6}"/>
    <cellStyle name="Note 3 4 2 2 5 5" xfId="32645" xr:uid="{6D977CDF-045E-437E-8774-95157DA95BCA}"/>
    <cellStyle name="Note 3 4 2 2 6" xfId="14855" xr:uid="{69A72069-78FE-46FC-8B8B-6FD100257CF7}"/>
    <cellStyle name="Note 3 4 2 2 6 2" xfId="14856" xr:uid="{D3DF0675-314C-4EB7-A1BF-D183D344474D}"/>
    <cellStyle name="Note 3 4 2 2 6 2 2" xfId="38659" xr:uid="{6002E043-4F2E-4A29-87EE-267ABCC234F3}"/>
    <cellStyle name="Note 3 4 2 2 6 3" xfId="34661" xr:uid="{EEFCB71E-374C-42A5-B5D3-DCB26042B893}"/>
    <cellStyle name="Note 3 4 2 2 7" xfId="14857" xr:uid="{FD7BDFB0-B549-4C90-A305-D3A15BC5BB02}"/>
    <cellStyle name="Note 3 4 2 2 7 2" xfId="14858" xr:uid="{17976942-CC4B-489C-BE2C-2189977CA370}"/>
    <cellStyle name="Note 3 4 2 2 7 2 2" xfId="41952" xr:uid="{BC6771D7-87F2-46D5-9F59-AE82C6EF9A6F}"/>
    <cellStyle name="Note 3 4 2 2 7 3" xfId="29724" xr:uid="{A3802831-0E53-41FF-80DD-2B2051CE0558}"/>
    <cellStyle name="Note 3 4 2 2 8" xfId="14859" xr:uid="{15D1223C-B8F1-4517-9081-DB136FA4BA8B}"/>
    <cellStyle name="Note 3 4 2 2 8 2" xfId="45308" xr:uid="{0BF13491-6179-497B-BAB6-C82C8E76A23C}"/>
    <cellStyle name="Note 3 4 2 2 9" xfId="46162" xr:uid="{CFC4DFA3-63EA-4B71-96B0-C8518726DC57}"/>
    <cellStyle name="Note 3 4 2 3" xfId="1512" xr:uid="{3D82793B-FFF2-4AC3-AB5B-C14B846F1DC1}"/>
    <cellStyle name="Note 3 4 2 3 2" xfId="1774" xr:uid="{C47389AF-3779-4E87-B412-4BD95A6A59E0}"/>
    <cellStyle name="Note 3 4 2 3 2 2" xfId="2759" xr:uid="{AFC81187-8FB0-47E9-B316-3F7426E30F6D}"/>
    <cellStyle name="Note 3 4 2 3 2 2 2" xfId="14860" xr:uid="{BB729F53-F16C-4122-BC11-E20440C56AE2}"/>
    <cellStyle name="Note 3 4 2 3 2 2 2 2" xfId="14861" xr:uid="{66022C01-4A68-4AF0-B68F-8343220514A1}"/>
    <cellStyle name="Note 3 4 2 3 2 2 2 2 2" xfId="14862" xr:uid="{11948EFA-DA4C-453D-A19E-727F6A2FA686}"/>
    <cellStyle name="Note 3 4 2 3 2 2 2 2 2 2" xfId="37835" xr:uid="{00C66E71-9863-4372-BA52-A41E17CE7F01}"/>
    <cellStyle name="Note 3 4 2 3 2 2 2 2 3" xfId="33664" xr:uid="{6CE853DF-D651-4E85-9FDD-7FE45D06C5E3}"/>
    <cellStyle name="Note 3 4 2 3 2 2 2 3" xfId="14863" xr:uid="{3D448E51-4FEC-46B5-AE78-558B2721207C}"/>
    <cellStyle name="Note 3 4 2 3 2 2 2 3 2" xfId="14864" xr:uid="{37BB32AE-D911-4E60-A012-B14D93A66E23}"/>
    <cellStyle name="Note 3 4 2 3 2 2 2 3 2 2" xfId="41953" xr:uid="{FD924E95-7CEB-468C-9027-EF3BDDA996D9}"/>
    <cellStyle name="Note 3 4 2 3 2 2 2 3 3" xfId="29208" xr:uid="{D793720E-E23A-4B26-9E44-BFFE3837224C}"/>
    <cellStyle name="Note 3 4 2 3 2 2 2 4" xfId="14865" xr:uid="{7BDB8EFF-286C-46A5-A4E9-804558EAF252}"/>
    <cellStyle name="Note 3 4 2 3 2 2 2 4 2" xfId="41954" xr:uid="{A100A39B-CE5A-4E71-ADC8-730628164271}"/>
    <cellStyle name="Note 3 4 2 3 2 2 2 5" xfId="47735" xr:uid="{498C517D-3768-4ED2-9C57-9D9453C59389}"/>
    <cellStyle name="Note 3 4 2 3 2 2 3" xfId="14866" xr:uid="{F86CCCBE-F036-43EA-9BFB-BA22D47D0CED}"/>
    <cellStyle name="Note 3 4 2 3 2 2 3 2" xfId="14867" xr:uid="{40E2D0C4-21C5-44EF-90C0-C778DD0B9540}"/>
    <cellStyle name="Note 3 4 2 3 2 2 3 2 2" xfId="25763" xr:uid="{72AC946B-5E33-4D62-A3D7-2D2DBA50A738}"/>
    <cellStyle name="Note 3 4 2 3 2 2 3 3" xfId="45983" xr:uid="{2981168B-BE36-4A5A-AEF5-68DED6350483}"/>
    <cellStyle name="Note 3 4 2 3 2 2 4" xfId="14868" xr:uid="{B285B9B1-3170-4DF5-94A9-FF2D3FB56062}"/>
    <cellStyle name="Note 3 4 2 3 2 2 4 2" xfId="14869" xr:uid="{149728C5-5CF2-4D55-9E0C-CFFF2131B795}"/>
    <cellStyle name="Note 3 4 2 3 2 2 4 2 2" xfId="41955" xr:uid="{84927C11-DBDC-4F6A-96D0-487654193C82}"/>
    <cellStyle name="Note 3 4 2 3 2 2 4 3" xfId="48655" xr:uid="{0BFD8A73-E66D-4622-BF4A-D27115144B6A}"/>
    <cellStyle name="Note 3 4 2 3 2 2 5" xfId="14870" xr:uid="{1482D748-A978-461F-972E-C378EFBABF3D}"/>
    <cellStyle name="Note 3 4 2 3 2 2 5 2" xfId="26250" xr:uid="{6D1DE298-FFF9-4E2F-B4D1-3F927D8D4F91}"/>
    <cellStyle name="Note 3 4 2 3 2 2 6" xfId="32356" xr:uid="{9DA9A253-0D3E-485B-97F3-F1963BDD0C33}"/>
    <cellStyle name="Note 3 4 2 3 2 3" xfId="14871" xr:uid="{54CE6CBD-94F4-49E0-9F43-C841F36752CD}"/>
    <cellStyle name="Note 3 4 2 3 2 3 2" xfId="14872" xr:uid="{E578DCA2-BB74-42EA-9A39-A9D8F003EB50}"/>
    <cellStyle name="Note 3 4 2 3 2 3 2 2" xfId="14873" xr:uid="{A8585601-03B3-49B5-9C4F-5E5343F635FD}"/>
    <cellStyle name="Note 3 4 2 3 2 3 2 2 2" xfId="46578" xr:uid="{0363503A-41EA-458F-B6AC-C039049F7005}"/>
    <cellStyle name="Note 3 4 2 3 2 3 2 3" xfId="35567" xr:uid="{80FD3452-7637-4FDC-9764-5A804038FFD9}"/>
    <cellStyle name="Note 3 4 2 3 2 3 3" xfId="14874" xr:uid="{E3718CF0-CF96-4D9D-AA7B-F5D0E5505A14}"/>
    <cellStyle name="Note 3 4 2 3 2 3 3 2" xfId="14875" xr:uid="{06E6CA1F-3D93-490A-94FF-4E9C82CBE2D8}"/>
    <cellStyle name="Note 3 4 2 3 2 3 3 2 2" xfId="48949" xr:uid="{F7A57A8E-A1DD-4688-8E11-04BD26124EB3}"/>
    <cellStyle name="Note 3 4 2 3 2 3 3 3" xfId="48217" xr:uid="{F379B9C3-9F8E-4E77-A7B7-249F2E67C2D4}"/>
    <cellStyle name="Note 3 4 2 3 2 3 4" xfId="14876" xr:uid="{14B78E1E-4FD9-4B66-BB35-B70F22296E82}"/>
    <cellStyle name="Note 3 4 2 3 2 3 4 2" xfId="44230" xr:uid="{66492A7B-CB4B-4E1C-8DA7-3B8618F5C594}"/>
    <cellStyle name="Note 3 4 2 3 2 3 5" xfId="29346" xr:uid="{4ADF5FCE-C098-48CD-860B-2CC3711781A4}"/>
    <cellStyle name="Note 3 4 2 3 2 4" xfId="14877" xr:uid="{B2A689B4-A77D-41B4-9F76-738E523D3B97}"/>
    <cellStyle name="Note 3 4 2 3 2 4 2" xfId="14878" xr:uid="{10811960-C544-4221-846B-9C7882DCD2F6}"/>
    <cellStyle name="Note 3 4 2 3 2 4 2 2" xfId="46782" xr:uid="{27DD84AF-5D2F-4A5D-A545-6E8BD0B791DF}"/>
    <cellStyle name="Note 3 4 2 3 2 4 3" xfId="35647" xr:uid="{629D8A38-390F-447E-B79D-2DBE89762B13}"/>
    <cellStyle name="Note 3 4 2 3 2 5" xfId="14879" xr:uid="{02894F4E-D197-4567-8349-3C34277A70A0}"/>
    <cellStyle name="Note 3 4 2 3 2 5 2" xfId="14880" xr:uid="{4B36ECB0-1352-4CB8-99C5-34FBB766E9F9}"/>
    <cellStyle name="Note 3 4 2 3 2 5 2 2" xfId="26571" xr:uid="{15A28784-55B7-48EE-8CC3-8A5186D09CA0}"/>
    <cellStyle name="Note 3 4 2 3 2 5 3" xfId="37339" xr:uid="{42D309F7-4E39-4CFF-A6ED-929FA26E1CF8}"/>
    <cellStyle name="Note 3 4 2 3 2 6" xfId="14881" xr:uid="{710E2EE5-AC9A-4D1F-A530-4079962A1B94}"/>
    <cellStyle name="Note 3 4 2 3 2 6 2" xfId="27530" xr:uid="{30C8872C-610E-44B8-9975-2E82ADA2C6A8}"/>
    <cellStyle name="Note 3 4 2 3 2 7" xfId="31920" xr:uid="{C4B0132E-162C-4DEC-80C7-346EF10BF5D4}"/>
    <cellStyle name="Note 3 4 2 3 3" xfId="2503" xr:uid="{93E6A3BC-78E0-4241-996D-4600EA929B05}"/>
    <cellStyle name="Note 3 4 2 3 3 2" xfId="14882" xr:uid="{FA38619E-ACB2-4535-8257-DEE30FB7F637}"/>
    <cellStyle name="Note 3 4 2 3 3 2 2" xfId="14883" xr:uid="{01E8B4E1-2F90-4F02-ACB9-AE1A4DCD597F}"/>
    <cellStyle name="Note 3 4 2 3 3 2 2 2" xfId="14884" xr:uid="{ED16DDFC-5779-4348-8A0B-5E5412663F1F}"/>
    <cellStyle name="Note 3 4 2 3 3 2 2 2 2" xfId="44871" xr:uid="{6B484AA8-0A47-49F1-9284-2C5797C8DE64}"/>
    <cellStyle name="Note 3 4 2 3 3 2 2 3" xfId="29343" xr:uid="{9ECFECD1-FFD9-4BBB-9E6E-C1AE0090D312}"/>
    <cellStyle name="Note 3 4 2 3 3 2 3" xfId="14885" xr:uid="{11A0A451-A256-4082-A276-E8663DBF4693}"/>
    <cellStyle name="Note 3 4 2 3 3 2 3 2" xfId="14886" xr:uid="{B79F446D-5235-4B52-87D4-10C73F7F59A7}"/>
    <cellStyle name="Note 3 4 2 3 3 2 3 2 2" xfId="31060" xr:uid="{7CF80E03-B5D7-42B7-9BD4-AD91CBAF0A18}"/>
    <cellStyle name="Note 3 4 2 3 3 2 3 3" xfId="36926" xr:uid="{835CC97F-B776-4E2D-91EC-A672AD691A25}"/>
    <cellStyle name="Note 3 4 2 3 3 2 4" xfId="14887" xr:uid="{215A8C5C-E214-4D91-B8E4-72D954F85D30}"/>
    <cellStyle name="Note 3 4 2 3 3 2 4 2" xfId="41956" xr:uid="{6A42D400-A7DE-4428-98F1-E6DF98E11A80}"/>
    <cellStyle name="Note 3 4 2 3 3 2 5" xfId="33310" xr:uid="{62E2138E-642B-45C1-98CD-385642BBDD84}"/>
    <cellStyle name="Note 3 4 2 3 3 3" xfId="14888" xr:uid="{A78DF365-2D6B-432E-A8B4-212865D36A09}"/>
    <cellStyle name="Note 3 4 2 3 3 3 2" xfId="14889" xr:uid="{5CE8A066-9004-4653-A406-4BBE8FFE5F25}"/>
    <cellStyle name="Note 3 4 2 3 3 3 2 2" xfId="46366" xr:uid="{96AD7EE4-6EC5-4E21-85F0-90E84E135F29}"/>
    <cellStyle name="Note 3 4 2 3 3 3 3" xfId="29763" xr:uid="{D56486FD-1F50-42E1-BED6-7CDC690686EB}"/>
    <cellStyle name="Note 3 4 2 3 3 4" xfId="14890" xr:uid="{8F5269EB-4745-4F75-A174-2DF0FCF84A7A}"/>
    <cellStyle name="Note 3 4 2 3 3 4 2" xfId="14891" xr:uid="{A899EE18-EEC5-4336-A7E7-12E2D11BA114}"/>
    <cellStyle name="Note 3 4 2 3 3 4 2 2" xfId="41957" xr:uid="{640572D2-857F-4793-98C9-89EA31DFD154}"/>
    <cellStyle name="Note 3 4 2 3 3 4 3" xfId="28449" xr:uid="{F944DE49-DC24-421B-8665-13B10E3A9700}"/>
    <cellStyle name="Note 3 4 2 3 3 5" xfId="14892" xr:uid="{661B9E22-62A1-4030-BF5C-BF78FF5D1783}"/>
    <cellStyle name="Note 3 4 2 3 3 5 2" xfId="41958" xr:uid="{89C9CBF0-D048-44E9-9B65-B6040BC8EAE6}"/>
    <cellStyle name="Note 3 4 2 3 3 6" xfId="44240" xr:uid="{692E7654-73BA-4F77-8749-31E91933CF87}"/>
    <cellStyle name="Note 3 4 2 3 4" xfId="14893" xr:uid="{6C7F0FA0-C0EC-4341-80D1-1C1071D08CA1}"/>
    <cellStyle name="Note 3 4 2 3 4 2" xfId="14894" xr:uid="{7D4AAB8F-58FC-48FE-AE15-A2ABB9EE19BB}"/>
    <cellStyle name="Note 3 4 2 3 4 2 2" xfId="14895" xr:uid="{5FB87141-238C-45DB-9412-F40A60387DD9}"/>
    <cellStyle name="Note 3 4 2 3 4 2 2 2" xfId="31337" xr:uid="{EAE5FE50-BD54-4744-BC45-3123016246B9}"/>
    <cellStyle name="Note 3 4 2 3 4 2 3" xfId="45570" xr:uid="{084821E2-FA69-4410-8C16-4F59FFB354A8}"/>
    <cellStyle name="Note 3 4 2 3 4 3" xfId="14896" xr:uid="{D2EA5B3D-9014-4E91-B418-67F7EF513A39}"/>
    <cellStyle name="Note 3 4 2 3 4 3 2" xfId="14897" xr:uid="{1F229A46-8317-44BA-B50D-218F114385CA}"/>
    <cellStyle name="Note 3 4 2 3 4 3 2 2" xfId="41959" xr:uid="{049D8BFF-71B8-4625-9A7F-7BCEFCEB5FEC}"/>
    <cellStyle name="Note 3 4 2 3 4 3 3" xfId="35910" xr:uid="{BDA41146-AFEA-418C-8A92-34C2D8200911}"/>
    <cellStyle name="Note 3 4 2 3 4 4" xfId="14898" xr:uid="{CAC23DE9-BE6E-4D70-A3AD-D63420220902}"/>
    <cellStyle name="Note 3 4 2 3 4 4 2" xfId="41960" xr:uid="{3908DCA6-1383-4CAE-A252-071F320C3A82}"/>
    <cellStyle name="Note 3 4 2 3 4 5" xfId="32759" xr:uid="{F47140DD-6E70-4163-A9B9-310F7AD4B80A}"/>
    <cellStyle name="Note 3 4 2 3 5" xfId="14899" xr:uid="{4B01A16B-6A6A-4B5B-9712-A38F4693DD60}"/>
    <cellStyle name="Note 3 4 2 3 5 2" xfId="14900" xr:uid="{3DA4DEFC-09B5-4B1B-BA21-BAF7C6B482EC}"/>
    <cellStyle name="Note 3 4 2 3 5 2 2" xfId="45526" xr:uid="{A14417A3-0733-491A-AE57-5CAC9AB3504B}"/>
    <cellStyle name="Note 3 4 2 3 5 3" xfId="34564" xr:uid="{01F8D659-FE12-4815-9014-9BF7E9A1567E}"/>
    <cellStyle name="Note 3 4 2 3 6" xfId="14901" xr:uid="{F4F66D01-D8C6-495F-8129-729479574A89}"/>
    <cellStyle name="Note 3 4 2 3 6 2" xfId="14902" xr:uid="{A2828FF7-8B27-42AD-9003-2A9C51B53A8C}"/>
    <cellStyle name="Note 3 4 2 3 6 2 2" xfId="41961" xr:uid="{6E670651-0E82-4EE8-AA6D-91EABF3E6E08}"/>
    <cellStyle name="Note 3 4 2 3 6 3" xfId="48884" xr:uid="{5FD0B394-598F-407F-8647-20392721FA58}"/>
    <cellStyle name="Note 3 4 2 3 7" xfId="14903" xr:uid="{624565ED-AB55-49C3-BCD1-56498FB5BF0D}"/>
    <cellStyle name="Note 3 4 2 3 7 2" xfId="47715" xr:uid="{54F84353-2F45-4483-9C7E-55B58CAD1CFF}"/>
    <cellStyle name="Note 3 4 2 3 8" xfId="28290" xr:uid="{61F7E83B-773D-4E35-8995-224C32932CFF}"/>
    <cellStyle name="Note 3 4 2 4" xfId="1433" xr:uid="{D1C5C122-822B-4BA9-A3B6-F2502FA50B1B}"/>
    <cellStyle name="Note 3 4 2 4 2" xfId="2424" xr:uid="{286640F5-BF2D-47C7-9422-F959F0A2B102}"/>
    <cellStyle name="Note 3 4 2 4 2 2" xfId="14904" xr:uid="{E9E90DD9-2420-42DF-ADEC-AAC8D1FFECB6}"/>
    <cellStyle name="Note 3 4 2 4 2 2 2" xfId="14905" xr:uid="{7237D065-1F99-49B0-8258-EFAAAF00F51B}"/>
    <cellStyle name="Note 3 4 2 4 2 2 2 2" xfId="14906" xr:uid="{FE9215B4-D72D-469A-88F7-D58B347E9D5F}"/>
    <cellStyle name="Note 3 4 2 4 2 2 2 2 2" xfId="38971" xr:uid="{5218CB83-9977-4C9E-AC0C-C9742CF7DA36}"/>
    <cellStyle name="Note 3 4 2 4 2 2 2 3" xfId="35039" xr:uid="{D0E3EA52-4F89-48C8-A301-ED25D202A839}"/>
    <cellStyle name="Note 3 4 2 4 2 2 3" xfId="14907" xr:uid="{B56C346C-08A6-4022-8A67-65AAE429070C}"/>
    <cellStyle name="Note 3 4 2 4 2 2 3 2" xfId="14908" xr:uid="{27C0D959-3F0A-424D-B409-F5E50F08F03A}"/>
    <cellStyle name="Note 3 4 2 4 2 2 3 2 2" xfId="48673" xr:uid="{7B3EB18B-DE66-481B-A5DD-49B631D7C978}"/>
    <cellStyle name="Note 3 4 2 4 2 2 3 3" xfId="36727" xr:uid="{2D0FAB8B-53A1-481B-9424-4D3653520D51}"/>
    <cellStyle name="Note 3 4 2 4 2 2 4" xfId="14909" xr:uid="{D918FC4C-AFDD-4DEE-9626-11A43FC7EFA9}"/>
    <cellStyle name="Note 3 4 2 4 2 2 4 2" xfId="41962" xr:uid="{A0C072B4-28E6-4F86-A453-717EF81ED255}"/>
    <cellStyle name="Note 3 4 2 4 2 2 5" xfId="33261" xr:uid="{1AEE8379-055F-47A6-8792-87A439A12367}"/>
    <cellStyle name="Note 3 4 2 4 2 3" xfId="14910" xr:uid="{C6942709-53A0-463E-AD9C-7F4AC22741A2}"/>
    <cellStyle name="Note 3 4 2 4 2 3 2" xfId="14911" xr:uid="{361FEA1A-020A-48C5-9202-338CF390C60A}"/>
    <cellStyle name="Note 3 4 2 4 2 3 2 2" xfId="43849" xr:uid="{B8267969-AC2B-4B35-AA6D-AF8E30A93523}"/>
    <cellStyle name="Note 3 4 2 4 2 3 3" xfId="25634" xr:uid="{09FBA850-B85D-4C48-8E67-9510A004E943}"/>
    <cellStyle name="Note 3 4 2 4 2 4" xfId="14912" xr:uid="{3A6B7F8E-B92C-4763-837C-DD8429BB35B0}"/>
    <cellStyle name="Note 3 4 2 4 2 4 2" xfId="14913" xr:uid="{CC1F886C-94BE-4B28-91C2-DA0360A9FC78}"/>
    <cellStyle name="Note 3 4 2 4 2 4 2 2" xfId="41963" xr:uid="{6E431C65-6929-428C-A6BA-39034C549204}"/>
    <cellStyle name="Note 3 4 2 4 2 4 3" xfId="37008" xr:uid="{7E519791-83CA-4ACC-85D8-26CB54E6DE7C}"/>
    <cellStyle name="Note 3 4 2 4 2 5" xfId="14914" xr:uid="{9571BE24-1516-4727-8069-A4584FFA20A8}"/>
    <cellStyle name="Note 3 4 2 4 2 5 2" xfId="41964" xr:uid="{1801A25C-8303-4758-A5A8-99CAB03FC3B0}"/>
    <cellStyle name="Note 3 4 2 4 2 6" xfId="48770" xr:uid="{EF1708A2-1B32-4911-8117-90AEE2FF98A7}"/>
    <cellStyle name="Note 3 4 2 4 3" xfId="14915" xr:uid="{FC662B40-3747-46AC-B25E-9B3087869C01}"/>
    <cellStyle name="Note 3 4 2 4 3 2" xfId="14916" xr:uid="{8B2131D1-758A-4BF9-9345-7601E38D575D}"/>
    <cellStyle name="Note 3 4 2 4 3 2 2" xfId="14917" xr:uid="{8751CF73-FEA3-4431-86B8-B4B029813709}"/>
    <cellStyle name="Note 3 4 2 4 3 2 2 2" xfId="39289" xr:uid="{EBCA6055-4054-4088-B3D0-9C100550B904}"/>
    <cellStyle name="Note 3 4 2 4 3 2 3" xfId="35366" xr:uid="{227F4958-222C-4625-AB1B-70470CCAAA4C}"/>
    <cellStyle name="Note 3 4 2 4 3 3" xfId="14918" xr:uid="{6746B21C-AD91-45EA-8E18-218B2FCB5204}"/>
    <cellStyle name="Note 3 4 2 4 3 3 2" xfId="14919" xr:uid="{6DFE6B54-6456-42F4-8A66-11F0A2EACC53}"/>
    <cellStyle name="Note 3 4 2 4 3 3 2 2" xfId="28823" xr:uid="{F81797B6-8890-4FA8-AFDC-AC32A92212C8}"/>
    <cellStyle name="Note 3 4 2 4 3 3 3" xfId="37131" xr:uid="{8626D90D-92DB-4587-842D-B0E41DC326E4}"/>
    <cellStyle name="Note 3 4 2 4 3 4" xfId="14920" xr:uid="{AF7E5089-B09F-4703-A8C8-3482F2E82B6A}"/>
    <cellStyle name="Note 3 4 2 4 3 4 2" xfId="29618" xr:uid="{CF51F8D4-219A-4001-8301-1386100B7384}"/>
    <cellStyle name="Note 3 4 2 4 3 5" xfId="28327" xr:uid="{77EEDA5C-C192-4895-8625-8BB12997DDE8}"/>
    <cellStyle name="Note 3 4 2 4 4" xfId="14921" xr:uid="{CC46D672-75C7-4D71-8522-3AF16DFD64E6}"/>
    <cellStyle name="Note 3 4 2 4 4 2" xfId="14922" xr:uid="{C8DA37D5-D79F-474C-98AE-B99269D22D1C}"/>
    <cellStyle name="Note 3 4 2 4 4 2 2" xfId="38564" xr:uid="{0D5536F3-0758-4AF1-BD9C-A14814AAD684}"/>
    <cellStyle name="Note 3 4 2 4 4 3" xfId="44500" xr:uid="{46A12BC1-AFF5-4F4E-8C8C-DA05557D0A9D}"/>
    <cellStyle name="Note 3 4 2 4 5" xfId="14923" xr:uid="{B375F7FF-A953-45D5-88B8-E72EC29C752E}"/>
    <cellStyle name="Note 3 4 2 4 5 2" xfId="14924" xr:uid="{6B33DC26-877F-4043-92CE-F18470E7B61C}"/>
    <cellStyle name="Note 3 4 2 4 5 2 2" xfId="41965" xr:uid="{55C75E8C-ADCD-409C-9C83-8E4311D606A9}"/>
    <cellStyle name="Note 3 4 2 4 5 3" xfId="48648" xr:uid="{5853EB5B-6C36-478F-9A2B-F9A47A2A5B4D}"/>
    <cellStyle name="Note 3 4 2 4 6" xfId="14925" xr:uid="{1F57CAE2-88E7-413B-9360-F112B21113D1}"/>
    <cellStyle name="Note 3 4 2 4 6 2" xfId="41966" xr:uid="{B028A682-E7FB-4DD8-A5A9-E30F5D248869}"/>
    <cellStyle name="Note 3 4 2 4 7" xfId="31761" xr:uid="{6DA8C044-DCFC-46B1-9F57-1882CBC0E44A}"/>
    <cellStyle name="Note 3 4 2 5" xfId="1695" xr:uid="{9A2FF95C-93A2-4C31-8DE3-545075920E57}"/>
    <cellStyle name="Note 3 4 2 5 2" xfId="2680" xr:uid="{F03934EE-5CE9-4732-A0BA-AF7A28DD23C1}"/>
    <cellStyle name="Note 3 4 2 5 2 2" xfId="14926" xr:uid="{AFCF2445-7EC4-4D4A-9062-42F5F73AB8CB}"/>
    <cellStyle name="Note 3 4 2 5 2 2 2" xfId="14927" xr:uid="{AF098CDF-9D3F-43CE-9D2D-D57276B6CA36}"/>
    <cellStyle name="Note 3 4 2 5 2 2 2 2" xfId="14928" xr:uid="{226B4EBE-F63D-4F2A-9A65-A704B638B11D}"/>
    <cellStyle name="Note 3 4 2 5 2 2 2 2 2" xfId="37904" xr:uid="{14EDA1DF-C7FA-4FA1-BD26-C278FB5726F1}"/>
    <cellStyle name="Note 3 4 2 5 2 2 2 3" xfId="28899" xr:uid="{8709401B-82D9-4248-ABF2-525E79492B9A}"/>
    <cellStyle name="Note 3 4 2 5 2 2 3" xfId="14929" xr:uid="{BAC41218-B2A8-40F4-A355-2C4F64E8EE03}"/>
    <cellStyle name="Note 3 4 2 5 2 2 3 2" xfId="14930" xr:uid="{DD767E51-2747-4DBB-BA50-F6A1A18C1688}"/>
    <cellStyle name="Note 3 4 2 5 2 2 3 2 2" xfId="41967" xr:uid="{68509B7B-52FD-4597-9126-4D4BC838EF54}"/>
    <cellStyle name="Note 3 4 2 5 2 2 3 3" xfId="34499" xr:uid="{F1C09C34-863E-4BD1-ADE2-8849E97B5EDF}"/>
    <cellStyle name="Note 3 4 2 5 2 2 4" xfId="14931" xr:uid="{62136169-7A70-4285-93E3-2C64270B9AED}"/>
    <cellStyle name="Note 3 4 2 5 2 2 4 2" xfId="45115" xr:uid="{9637472E-4BF6-48B9-8A41-4FE1A57CA7FB}"/>
    <cellStyle name="Note 3 4 2 5 2 2 5" xfId="28169" xr:uid="{A08A2658-0ABB-4645-885B-83BF4CA2E31E}"/>
    <cellStyle name="Note 3 4 2 5 2 3" xfId="14932" xr:uid="{670867FC-2C1C-44AF-942F-F550E893090D}"/>
    <cellStyle name="Note 3 4 2 5 2 3 2" xfId="14933" xr:uid="{4F2C1D36-15CE-4FA9-AA6F-DBDE5ABDE6F7}"/>
    <cellStyle name="Note 3 4 2 5 2 3 2 2" xfId="39260" xr:uid="{2F530D94-DD28-4762-8C13-7A8CA9E5DA12}"/>
    <cellStyle name="Note 3 4 2 5 2 3 3" xfId="35328" xr:uid="{348B48BE-207C-47F5-946C-B63871EE9102}"/>
    <cellStyle name="Note 3 4 2 5 2 4" xfId="14934" xr:uid="{BEFD18E9-ACEA-4378-A869-DAE7970FD98A}"/>
    <cellStyle name="Note 3 4 2 5 2 4 2" xfId="14935" xr:uid="{A2B491E2-EF12-4F6A-AEFC-7DA4902887A2}"/>
    <cellStyle name="Note 3 4 2 5 2 4 2 2" xfId="45763" xr:uid="{64EC951E-F1F2-45DB-BD5D-07B30B08FE1E}"/>
    <cellStyle name="Note 3 4 2 5 2 4 3" xfId="37101" xr:uid="{96CD1DE6-9034-4AE0-BCE5-6D98C0722D7F}"/>
    <cellStyle name="Note 3 4 2 5 2 5" xfId="14936" xr:uid="{FC8A6342-DBA3-4C8E-A27B-A41A7121FABB}"/>
    <cellStyle name="Note 3 4 2 5 2 5 2" xfId="45956" xr:uid="{2E1D8EF9-D228-4D8A-A566-94C750A512BE}"/>
    <cellStyle name="Note 3 4 2 5 2 6" xfId="32308" xr:uid="{C997A55A-2798-4AE1-BE18-537E569A4D9C}"/>
    <cellStyle name="Note 3 4 2 5 3" xfId="14937" xr:uid="{9E324370-F1F4-48C4-ADC3-97A1A8CD3570}"/>
    <cellStyle name="Note 3 4 2 5 3 2" xfId="14938" xr:uid="{4A936766-0379-4502-B332-750FADC51C80}"/>
    <cellStyle name="Note 3 4 2 5 3 2 2" xfId="14939" xr:uid="{AAF37910-CC6E-4972-8B6F-80E340873DB1}"/>
    <cellStyle name="Note 3 4 2 5 3 2 2 2" xfId="43855" xr:uid="{47A16438-CCF4-4B82-A1CA-AACACF0931BE}"/>
    <cellStyle name="Note 3 4 2 5 3 2 3" xfId="45264" xr:uid="{8FCF37CB-EE95-434D-B45C-BDF7365B6AF5}"/>
    <cellStyle name="Note 3 4 2 5 3 3" xfId="14940" xr:uid="{FBE92379-6302-48A5-A2D0-CE7A74C28DD9}"/>
    <cellStyle name="Note 3 4 2 5 3 3 2" xfId="14941" xr:uid="{6928C136-9F1B-4785-97C1-8AB5CDDA69F8}"/>
    <cellStyle name="Note 3 4 2 5 3 3 2 2" xfId="43780" xr:uid="{975B88B3-42E3-49F8-8274-84F9FCCB646F}"/>
    <cellStyle name="Note 3 4 2 5 3 3 3" xfId="37515" xr:uid="{5CB2FB3C-FC37-4DF6-8912-9F9C1425D1F3}"/>
    <cellStyle name="Note 3 4 2 5 3 4" xfId="14942" xr:uid="{323353CC-0797-4DD1-9EE2-A69EE56CDBDF}"/>
    <cellStyle name="Note 3 4 2 5 3 4 2" xfId="26928" xr:uid="{36BE8142-5385-4972-BFEC-D857079DC5CA}"/>
    <cellStyle name="Note 3 4 2 5 3 5" xfId="28144" xr:uid="{2F55D749-BAB5-4B99-A6BF-0F0991669287}"/>
    <cellStyle name="Note 3 4 2 5 4" xfId="14943" xr:uid="{CA6DCEBD-811B-4CF8-8825-C920627CC164}"/>
    <cellStyle name="Note 3 4 2 5 4 2" xfId="14944" xr:uid="{9B166D72-BD12-4236-933F-B17201F40892}"/>
    <cellStyle name="Note 3 4 2 5 4 2 2" xfId="45845" xr:uid="{C3EB0393-ECBB-49DC-A5E1-327EFD734367}"/>
    <cellStyle name="Note 3 4 2 5 4 3" xfId="46260" xr:uid="{7ABC0B5A-6B5D-4E38-B22B-75BAA4780DEE}"/>
    <cellStyle name="Note 3 4 2 5 5" xfId="14945" xr:uid="{EDC3BECC-EB6F-4022-952B-963DE792E521}"/>
    <cellStyle name="Note 3 4 2 5 5 2" xfId="14946" xr:uid="{9A3EE04D-0785-4A76-BC9C-7AE7118D6BC4}"/>
    <cellStyle name="Note 3 4 2 5 5 2 2" xfId="41968" xr:uid="{F2440863-9761-498F-8B39-2D590EDEE284}"/>
    <cellStyle name="Note 3 4 2 5 5 3" xfId="36924" xr:uid="{885E7230-73E2-4C4E-B6DB-E99D3BF03ABF}"/>
    <cellStyle name="Note 3 4 2 5 6" xfId="14947" xr:uid="{5AE0C982-0E01-4F46-A133-EBC7160167CB}"/>
    <cellStyle name="Note 3 4 2 5 6 2" xfId="41969" xr:uid="{F81A5C77-FA05-479B-A796-E67B3C4043BB}"/>
    <cellStyle name="Note 3 4 2 5 7" xfId="48536" xr:uid="{F6678536-516F-4CC5-AE9B-FE7C18A41265}"/>
    <cellStyle name="Note 3 4 2 6" xfId="2137" xr:uid="{882A0384-96B7-4A8C-92DC-DE59E1A4C8B2}"/>
    <cellStyle name="Note 3 4 2 6 2" xfId="14948" xr:uid="{ADCFA448-B566-4EEF-9FC2-62DC10C64A2B}"/>
    <cellStyle name="Note 3 4 2 6 2 2" xfId="14949" xr:uid="{05D4DC2B-D61C-47D5-A8BB-D822E8C48C6A}"/>
    <cellStyle name="Note 3 4 2 6 2 2 2" xfId="14950" xr:uid="{85007B9A-6054-4658-ABCA-DD6FB26CEF15}"/>
    <cellStyle name="Note 3 4 2 6 2 2 2 2" xfId="38192" xr:uid="{14296ED9-FD96-4AB0-85C7-398AA8694643}"/>
    <cellStyle name="Note 3 4 2 6 2 2 3" xfId="34102" xr:uid="{9BCB6E05-26CC-4E53-80ED-2DD6625DAF17}"/>
    <cellStyle name="Note 3 4 2 6 2 3" xfId="14951" xr:uid="{21C30DBB-2950-4EE8-8AF8-B586515D0E05}"/>
    <cellStyle name="Note 3 4 2 6 2 3 2" xfId="14952" xr:uid="{E3CAAF6A-AC7E-4431-AEC6-D9E5501ACF12}"/>
    <cellStyle name="Note 3 4 2 6 2 3 2 2" xfId="41970" xr:uid="{E67D33BD-4C63-4354-8018-9974B6E0AD2E}"/>
    <cellStyle name="Note 3 4 2 6 2 3 3" xfId="49273" xr:uid="{C117B868-7C2D-46B8-9B8B-FA530DEAC939}"/>
    <cellStyle name="Note 3 4 2 6 2 4" xfId="14953" xr:uid="{CC0CC2C9-148E-4C8E-B8EF-C0B9B7B704B9}"/>
    <cellStyle name="Note 3 4 2 6 2 4 2" xfId="30161" xr:uid="{7D545251-7A83-450B-B7E2-B11035CC41BB}"/>
    <cellStyle name="Note 3 4 2 6 2 5" xfId="33094" xr:uid="{83BF82AE-DCE7-4BA0-BE0A-2F72B4FFBD42}"/>
    <cellStyle name="Note 3 4 2 6 3" xfId="14954" xr:uid="{9D5CFD50-61CC-43F3-9225-6F4545C9BCD4}"/>
    <cellStyle name="Note 3 4 2 6 3 2" xfId="14955" xr:uid="{ACE94188-5515-4998-9B41-359716015BE4}"/>
    <cellStyle name="Note 3 4 2 6 3 2 2" xfId="39180" xr:uid="{6D10A64E-6AE9-4E0B-9892-EF9A5F83EC1F}"/>
    <cellStyle name="Note 3 4 2 6 3 3" xfId="25458" xr:uid="{164830E7-7C43-41C2-B456-610F63FCDD57}"/>
    <cellStyle name="Note 3 4 2 6 4" xfId="14956" xr:uid="{E29E161F-868B-4D74-871E-D2C329290B4A}"/>
    <cellStyle name="Note 3 4 2 6 4 2" xfId="14957" xr:uid="{EA60A9A0-DAD6-44A5-B3C8-03E5976E4B34}"/>
    <cellStyle name="Note 3 4 2 6 4 2 2" xfId="27261" xr:uid="{5086E0D6-D954-4149-BA3D-BA5C910BA0C3}"/>
    <cellStyle name="Note 3 4 2 6 4 3" xfId="44557" xr:uid="{57672B31-FAB7-4354-8BBF-29D91A8ACC19}"/>
    <cellStyle name="Note 3 4 2 6 5" xfId="14958" xr:uid="{6653F3C5-096F-4ACA-AE86-9C228B97709E}"/>
    <cellStyle name="Note 3 4 2 6 5 2" xfId="30710" xr:uid="{6A897C5E-2A04-4AE5-BDD5-6CE9C24DA6AE}"/>
    <cellStyle name="Note 3 4 2 6 6" xfId="27357" xr:uid="{1AD28D20-7595-4119-BE8E-C3F9555D9315}"/>
    <cellStyle name="Note 3 4 2 7" xfId="2879" xr:uid="{62A7F447-7DAA-41C1-92CA-AECF2CE6A437}"/>
    <cellStyle name="Note 3 4 2 7 2" xfId="14959" xr:uid="{31C2299D-AFF2-4B81-859D-1F58E774D3FC}"/>
    <cellStyle name="Note 3 4 2 7 2 2" xfId="14960" xr:uid="{A5752068-A6E2-48FB-92E2-0107F1C52AAA}"/>
    <cellStyle name="Note 3 4 2 7 2 2 2" xfId="39016" xr:uid="{04BBB4C0-DC95-4DDB-B7B3-8DF9D84DA6C9}"/>
    <cellStyle name="Note 3 4 2 7 2 3" xfId="47125" xr:uid="{E2B98CE0-7CFF-4096-BC99-2C9A4D9BC517}"/>
    <cellStyle name="Note 3 4 2 7 3" xfId="14961" xr:uid="{D21E05A0-2269-4130-BE3D-8A486DFB6744}"/>
    <cellStyle name="Note 3 4 2 7 3 2" xfId="14962" xr:uid="{4775EEB0-D38F-44BD-88BF-B4A15532ABFB}"/>
    <cellStyle name="Note 3 4 2 7 3 2 2" xfId="28930" xr:uid="{3514012B-6476-49F4-A1D4-05C59028D69D}"/>
    <cellStyle name="Note 3 4 2 7 3 3" xfId="28833" xr:uid="{C02C6BF5-6BA2-428C-89CA-B186E2DD4499}"/>
    <cellStyle name="Note 3 4 2 7 4" xfId="14963" xr:uid="{71587564-85C4-4DB6-9575-369711E441C9}"/>
    <cellStyle name="Note 3 4 2 7 4 2" xfId="41971" xr:uid="{553E5E70-567D-4586-B8DA-6BE08723B9AA}"/>
    <cellStyle name="Note 3 4 2 7 5" xfId="32007" xr:uid="{CF67C8B4-6816-4BFB-AB85-437718DE40DB}"/>
    <cellStyle name="Note 3 4 2 8" xfId="14964" xr:uid="{311D1FF1-9528-416D-AE23-C497A310F482}"/>
    <cellStyle name="Note 3 4 2 8 2" xfId="14965" xr:uid="{DCFCC650-D33B-4DC0-ADBE-FD7707235B6F}"/>
    <cellStyle name="Note 3 4 2 8 2 2" xfId="38409" xr:uid="{F34C2DCE-A0A5-4C60-B6A1-4CAEEB749F04}"/>
    <cellStyle name="Note 3 4 2 8 3" xfId="34368" xr:uid="{B5719E5A-6608-4886-A1D5-E037CC7ADC14}"/>
    <cellStyle name="Note 3 4 2 9" xfId="14966" xr:uid="{4B568963-E5C8-48DF-B4B2-2B9E1B8F5067}"/>
    <cellStyle name="Note 3 4 2 9 2" xfId="14967" xr:uid="{D6D688A4-DD35-4EA1-8D32-783755F1B1D3}"/>
    <cellStyle name="Note 3 4 2 9 2 2" xfId="41972" xr:uid="{8B4BF061-69DC-4A59-8437-FC17AC06EB2E}"/>
    <cellStyle name="Note 3 4 2 9 3" xfId="36162" xr:uid="{66A4FFCD-550A-4982-8401-26B82A29524F}"/>
    <cellStyle name="Note 3 4 3" xfId="1291" xr:uid="{D58C85DB-34A6-48C5-BD82-F0734A385F04}"/>
    <cellStyle name="Note 3 4 3 2" xfId="1409" xr:uid="{616B2BBC-C27B-4DBD-97CA-7E170DE12444}"/>
    <cellStyle name="Note 3 4 3 2 2" xfId="2400" xr:uid="{B572946C-F99D-41DD-AF7F-89B6A590EC1C}"/>
    <cellStyle name="Note 3 4 3 2 2 2" xfId="14968" xr:uid="{E5E9B7D3-AC58-4102-AEBB-C104FB525245}"/>
    <cellStyle name="Note 3 4 3 2 2 2 2" xfId="14969" xr:uid="{0E5B1D71-5EA0-4518-98F1-85A850A6FD24}"/>
    <cellStyle name="Note 3 4 3 2 2 2 2 2" xfId="14970" xr:uid="{02767656-4A13-41FF-8A9D-E3F1BF80CF2D}"/>
    <cellStyle name="Note 3 4 3 2 2 2 2 2 2" xfId="25675" xr:uid="{9A305B74-4E21-4400-8F2F-6D24ACB6DDC2}"/>
    <cellStyle name="Note 3 4 3 2 2 2 2 3" xfId="45536" xr:uid="{D407598D-E249-4389-822E-4DFCFAF906ED}"/>
    <cellStyle name="Note 3 4 3 2 2 2 3" xfId="14971" xr:uid="{86F72A19-92E5-4F68-8032-FDA4917584DB}"/>
    <cellStyle name="Note 3 4 3 2 2 2 3 2" xfId="14972" xr:uid="{2FACB655-72B2-4780-9F03-6E648293EB09}"/>
    <cellStyle name="Note 3 4 3 2 2 2 3 2 2" xfId="41973" xr:uid="{26798258-F500-4071-B8B6-83C6EDFF08A2}"/>
    <cellStyle name="Note 3 4 3 2 2 2 3 3" xfId="27424" xr:uid="{97747A39-5B1E-446C-8963-099F30568203}"/>
    <cellStyle name="Note 3 4 3 2 2 2 4" xfId="14973" xr:uid="{23B758F7-3F88-477A-AA34-24BE0C22A151}"/>
    <cellStyle name="Note 3 4 3 2 2 2 4 2" xfId="41974" xr:uid="{8B0B84E2-9B3E-45DA-BF64-E605A170F26F}"/>
    <cellStyle name="Note 3 4 3 2 2 2 5" xfId="27330" xr:uid="{51CD688C-7D0B-4AE0-8384-F39311081814}"/>
    <cellStyle name="Note 3 4 3 2 2 3" xfId="14974" xr:uid="{BBE62E34-33F0-458E-86DC-C558233EE56C}"/>
    <cellStyle name="Note 3 4 3 2 2 3 2" xfId="14975" xr:uid="{8E908555-BDB0-478A-AE08-F1C06B8299E1}"/>
    <cellStyle name="Note 3 4 3 2 2 3 2 2" xfId="39257" xr:uid="{08EEF2D7-1853-4034-94C1-B6C247671734}"/>
    <cellStyle name="Note 3 4 3 2 2 3 3" xfId="35325" xr:uid="{BF5CF86D-BCA5-4AB7-8EC3-0815DBF88328}"/>
    <cellStyle name="Note 3 4 3 2 2 4" xfId="14976" xr:uid="{47473B64-9CA0-4AE6-B25D-273E149149C8}"/>
    <cellStyle name="Note 3 4 3 2 2 4 2" xfId="14977" xr:uid="{1833619E-E796-4F6D-97C3-0E21E074EA9C}"/>
    <cellStyle name="Note 3 4 3 2 2 4 2 2" xfId="41975" xr:uid="{85AEADA1-EC82-49F6-857B-B4B557BFD822}"/>
    <cellStyle name="Note 3 4 3 2 2 4 3" xfId="37100" xr:uid="{B85DA1CB-B4D4-437D-8D59-35A81DCD945C}"/>
    <cellStyle name="Note 3 4 3 2 2 5" xfId="14978" xr:uid="{86B8AFBB-9615-4053-BB9B-7C41D8BD3470}"/>
    <cellStyle name="Note 3 4 3 2 2 5 2" xfId="41976" xr:uid="{6C9EAB62-09BE-4CE2-A77C-0157B3D0A661}"/>
    <cellStyle name="Note 3 4 3 2 2 6" xfId="28035" xr:uid="{9A6D8009-2E6C-4317-9B1B-077433DFCA88}"/>
    <cellStyle name="Note 3 4 3 2 3" xfId="14979" xr:uid="{7993938D-5ED0-4491-B1BF-EFD9417BE2C0}"/>
    <cellStyle name="Note 3 4 3 2 3 2" xfId="14980" xr:uid="{A464879D-081C-4E89-AF27-402DC8021613}"/>
    <cellStyle name="Note 3 4 3 2 3 2 2" xfId="14981" xr:uid="{AAED09D0-D26E-4B8F-A913-85B08A7EDDDA}"/>
    <cellStyle name="Note 3 4 3 2 3 2 2 2" xfId="30203" xr:uid="{C6B79926-30A4-468A-AF3A-49F78389E429}"/>
    <cellStyle name="Note 3 4 3 2 3 2 3" xfId="35098" xr:uid="{C9494B5B-ACAD-4221-9E90-219AABFF1608}"/>
    <cellStyle name="Note 3 4 3 2 3 3" xfId="14982" xr:uid="{37566D73-218E-49EB-B55F-3A48354AF5EB}"/>
    <cellStyle name="Note 3 4 3 2 3 3 2" xfId="14983" xr:uid="{EDBF09D3-9D1A-42D8-9D43-F16F4C39582F}"/>
    <cellStyle name="Note 3 4 3 2 3 3 2 2" xfId="41977" xr:uid="{0E25E80D-DBF2-4DE6-BA8D-DDC9A3AAE07B}"/>
    <cellStyle name="Note 3 4 3 2 3 3 3" xfId="25560" xr:uid="{79EBF04C-434C-40D3-99C5-222088B6BE21}"/>
    <cellStyle name="Note 3 4 3 2 3 4" xfId="14984" xr:uid="{00412CC0-1BA7-46A2-8BDB-5CCB34B705FD}"/>
    <cellStyle name="Note 3 4 3 2 3 4 2" xfId="26826" xr:uid="{B1FC2CB3-A08B-4BEF-ADBE-30FD27F88F1E}"/>
    <cellStyle name="Note 3 4 3 2 3 5" xfId="32699" xr:uid="{238BFC5A-DB02-44C7-BE31-E8391C17D6BD}"/>
    <cellStyle name="Note 3 4 3 2 4" xfId="14985" xr:uid="{86FD0098-44BE-49F9-964F-C83365E429F6}"/>
    <cellStyle name="Note 3 4 3 2 4 2" xfId="14986" xr:uid="{9AFB3EB9-FF1B-4766-B501-0356F8BE1608}"/>
    <cellStyle name="Note 3 4 3 2 4 2 2" xfId="39296" xr:uid="{56031DD8-DEA1-49DF-8550-FAF16AE2A485}"/>
    <cellStyle name="Note 3 4 3 2 4 3" xfId="35374" xr:uid="{235967A0-305B-475D-8ED5-2C379798675E}"/>
    <cellStyle name="Note 3 4 3 2 5" xfId="14987" xr:uid="{8A4D0B9B-3C49-4C2A-B0C4-2EC3BCD81B60}"/>
    <cellStyle name="Note 3 4 3 2 5 2" xfId="14988" xr:uid="{12C388F2-93DA-4A92-A18A-5ABA7451F505}"/>
    <cellStyle name="Note 3 4 3 2 5 2 2" xfId="27775" xr:uid="{B79BE10D-9B94-42E5-8524-338DFA7B951C}"/>
    <cellStyle name="Note 3 4 3 2 5 3" xfId="37135" xr:uid="{2D8C3822-D1C9-4D71-8072-0885DAACC432}"/>
    <cellStyle name="Note 3 4 3 2 6" xfId="14989" xr:uid="{3AD8FC15-2B99-4C77-BA75-02E33CF62F95}"/>
    <cellStyle name="Note 3 4 3 2 6 2" xfId="41978" xr:uid="{5D1069E7-4A96-48F2-BF11-748609325D76}"/>
    <cellStyle name="Note 3 4 3 2 7" xfId="31749" xr:uid="{18D67CF3-CA8C-4B06-A8E1-BB6598ED76A5}"/>
    <cellStyle name="Note 3 4 3 3" xfId="1671" xr:uid="{BBE41BAD-BBC7-423E-928F-D18FA4EBE996}"/>
    <cellStyle name="Note 3 4 3 3 2" xfId="2656" xr:uid="{75F60600-B403-4529-B93E-28E738F0FDF0}"/>
    <cellStyle name="Note 3 4 3 3 2 2" xfId="14990" xr:uid="{B3DA6CFE-E11A-4DB9-86A4-D4431D2D8BDB}"/>
    <cellStyle name="Note 3 4 3 3 2 2 2" xfId="14991" xr:uid="{9B787C2B-140C-4CBB-B7A3-9FB767924BCB}"/>
    <cellStyle name="Note 3 4 3 3 2 2 2 2" xfId="14992" xr:uid="{C70B5E36-00DA-404F-A304-74091E9552DD}"/>
    <cellStyle name="Note 3 4 3 3 2 2 2 2 2" xfId="44703" xr:uid="{DB81DBD3-FB79-4CDE-81EC-4DA3075DAE28}"/>
    <cellStyle name="Note 3 4 3 3 2 2 2 3" xfId="33380" xr:uid="{CD02FABB-D367-4301-A48B-11428E6DC659}"/>
    <cellStyle name="Note 3 4 3 3 2 2 3" xfId="14993" xr:uid="{9A83DE60-B747-415C-8ED9-49A219AA1B94}"/>
    <cellStyle name="Note 3 4 3 3 2 2 3 2" xfId="14994" xr:uid="{D552BBD4-10D9-4D25-ACBC-9CC155368A4F}"/>
    <cellStyle name="Note 3 4 3 3 2 2 3 2 2" xfId="41979" xr:uid="{7F6994CB-20FD-4E00-9741-BE6026085859}"/>
    <cellStyle name="Note 3 4 3 3 2 2 3 3" xfId="47610" xr:uid="{2323ED83-AC18-4872-A95D-6F876C9874DB}"/>
    <cellStyle name="Note 3 4 3 3 2 2 4" xfId="14995" xr:uid="{B46071CA-0C72-4431-8FE1-7555EE3F5B0B}"/>
    <cellStyle name="Note 3 4 3 3 2 2 4 2" xfId="41980" xr:uid="{59EE6A0A-DD2D-441F-BDCE-DA9737772E8A}"/>
    <cellStyle name="Note 3 4 3 3 2 2 5" xfId="30158" xr:uid="{4E0C09A9-39CE-4D1A-A7AE-044B0FC40546}"/>
    <cellStyle name="Note 3 4 3 3 2 3" xfId="14996" xr:uid="{6645771E-B2B2-4163-BB54-9A95EFEF7AC4}"/>
    <cellStyle name="Note 3 4 3 3 2 3 2" xfId="14997" xr:uid="{2F762B4B-F976-4D77-BCE5-9F8B0361F6E8}"/>
    <cellStyle name="Note 3 4 3 3 2 3 2 2" xfId="48261" xr:uid="{7C502B10-70A7-4E35-A56C-A6380C498550}"/>
    <cellStyle name="Note 3 4 3 3 2 3 3" xfId="35459" xr:uid="{37545C21-09DD-47D5-BAED-A6F8A1A1E1D7}"/>
    <cellStyle name="Note 3 4 3 3 2 4" xfId="14998" xr:uid="{2AB61282-90ED-428B-ACCF-5B59D2E75386}"/>
    <cellStyle name="Note 3 4 3 3 2 4 2" xfId="14999" xr:uid="{AB225A0E-AE7F-48A7-86EB-7701704B8998}"/>
    <cellStyle name="Note 3 4 3 3 2 4 2 2" xfId="41981" xr:uid="{B199AE96-0DE4-455F-80A1-BDA3918C5C4F}"/>
    <cellStyle name="Note 3 4 3 3 2 4 3" xfId="46122" xr:uid="{47B48DEF-FF11-4816-8C42-0FACBAD4E7AC}"/>
    <cellStyle name="Note 3 4 3 3 2 5" xfId="15000" xr:uid="{E63D0657-EBFA-40FC-AEAC-7ED4DE24E730}"/>
    <cellStyle name="Note 3 4 3 3 2 5 2" xfId="47254" xr:uid="{C3D33BCB-1005-48D3-B820-ECC7BE6D00D3}"/>
    <cellStyle name="Note 3 4 3 3 2 6" xfId="32294" xr:uid="{714347A7-A5F3-4705-A4DD-6FB3FD6F7B52}"/>
    <cellStyle name="Note 3 4 3 3 3" xfId="15001" xr:uid="{FACFC818-CDBB-4D07-BE8F-20451F4CE117}"/>
    <cellStyle name="Note 3 4 3 3 3 2" xfId="15002" xr:uid="{A1992F61-36B7-4AEC-B25A-228CAB4CBA47}"/>
    <cellStyle name="Note 3 4 3 3 3 2 2" xfId="15003" xr:uid="{5E0B4416-DEE7-4751-94B6-5B831B2EE516}"/>
    <cellStyle name="Note 3 4 3 3 3 2 2 2" xfId="48270" xr:uid="{BE464F0A-3697-499D-A1FA-224AC8E970C4}"/>
    <cellStyle name="Note 3 4 3 3 3 2 3" xfId="26609" xr:uid="{A1548D9A-B1F2-4EC6-82C1-D4300A9E18E5}"/>
    <cellStyle name="Note 3 4 3 3 3 3" xfId="15004" xr:uid="{BABF8BC3-CC6F-433E-B5B6-638AC666665C}"/>
    <cellStyle name="Note 3 4 3 3 3 3 2" xfId="15005" xr:uid="{E3980866-8C7B-46A7-83EA-17CE9BD8E231}"/>
    <cellStyle name="Note 3 4 3 3 3 3 2 2" xfId="41982" xr:uid="{27FA6A87-6C54-4FC5-B195-CE351A887BC9}"/>
    <cellStyle name="Note 3 4 3 3 3 3 3" xfId="37056" xr:uid="{A4A024BB-0F87-4F92-9599-F259DAE995AF}"/>
    <cellStyle name="Note 3 4 3 3 3 4" xfId="15006" xr:uid="{ECAA40DA-CE62-4A0B-8957-B2F4B0D9AD21}"/>
    <cellStyle name="Note 3 4 3 3 3 4 2" xfId="28020" xr:uid="{C78C3B1D-9F79-426D-8F85-ECE0B01531C0}"/>
    <cellStyle name="Note 3 4 3 3 3 5" xfId="25279" xr:uid="{56B45B2D-7EE0-4306-B934-D645B459477E}"/>
    <cellStyle name="Note 3 4 3 3 4" xfId="15007" xr:uid="{8B908390-3200-47CF-9352-887093BF0A99}"/>
    <cellStyle name="Note 3 4 3 3 4 2" xfId="15008" xr:uid="{A7A94B07-1246-4EDC-BDD8-AF978B4A2313}"/>
    <cellStyle name="Note 3 4 3 3 4 2 2" xfId="38061" xr:uid="{D63650F6-31D9-47D5-B4E2-1CB599F4D2BB}"/>
    <cellStyle name="Note 3 4 3 3 4 3" xfId="48581" xr:uid="{B66D97A8-1ED0-498D-9661-45DA87BCC53D}"/>
    <cellStyle name="Note 3 4 3 3 5" xfId="15009" xr:uid="{98E7EE80-014B-4791-8FC8-09E3449422C0}"/>
    <cellStyle name="Note 3 4 3 3 5 2" xfId="15010" xr:uid="{3AC00CF0-3D25-468C-8386-83CA2C843DED}"/>
    <cellStyle name="Note 3 4 3 3 5 2 2" xfId="41983" xr:uid="{5B0D683D-CBF0-45E7-A960-6252B770DBF3}"/>
    <cellStyle name="Note 3 4 3 3 5 3" xfId="45333" xr:uid="{1812CF48-689B-46EF-8086-7E63BA0E4EC9}"/>
    <cellStyle name="Note 3 4 3 3 6" xfId="15011" xr:uid="{DEC2FF77-98BD-4D1A-B51D-8BED48BD2831}"/>
    <cellStyle name="Note 3 4 3 3 6 2" xfId="29065" xr:uid="{7E134981-2752-45D0-B01E-1D8459374B79}"/>
    <cellStyle name="Note 3 4 3 3 7" xfId="25689" xr:uid="{AB9D4E0C-D644-4765-974A-D7D0AE31ED9F}"/>
    <cellStyle name="Note 3 4 3 4" xfId="2289" xr:uid="{02069790-3814-4FDB-953F-C42A0F3E6CCD}"/>
    <cellStyle name="Note 3 4 3 4 2" xfId="15012" xr:uid="{5183196E-700F-4F11-A916-7861BE8CA525}"/>
    <cellStyle name="Note 3 4 3 4 2 2" xfId="15013" xr:uid="{73BDDFB6-5DA0-452F-927D-E50B6C23A3E4}"/>
    <cellStyle name="Note 3 4 3 4 2 2 2" xfId="15014" xr:uid="{67DE3FBD-49DC-44E5-A900-1349072FB3F5}"/>
    <cellStyle name="Note 3 4 3 4 2 2 2 2" xfId="26935" xr:uid="{F9F9130C-B14B-4E47-9155-1232A0D31B75}"/>
    <cellStyle name="Note 3 4 3 4 2 2 3" xfId="48683" xr:uid="{23CB6A3C-6EDA-4807-871F-B7073DFA56A4}"/>
    <cellStyle name="Note 3 4 3 4 2 3" xfId="15015" xr:uid="{33743741-E227-4A2D-AA92-30FA2BE73574}"/>
    <cellStyle name="Note 3 4 3 4 2 3 2" xfId="15016" xr:uid="{D3F3AF48-F471-42AF-8FA9-742378D4004F}"/>
    <cellStyle name="Note 3 4 3 4 2 3 2 2" xfId="41984" xr:uid="{F2C5BA27-7B87-4078-B17A-FDC5EFC46869}"/>
    <cellStyle name="Note 3 4 3 4 2 3 3" xfId="35807" xr:uid="{1F79381D-CE04-46EA-84DF-05510828A510}"/>
    <cellStyle name="Note 3 4 3 4 2 4" xfId="15017" xr:uid="{DA567E70-0F13-4263-A961-C7C16CA68463}"/>
    <cellStyle name="Note 3 4 3 4 2 4 2" xfId="41985" xr:uid="{74BD6C35-9837-4B5B-A839-68572CC7265A}"/>
    <cellStyle name="Note 3 4 3 4 2 5" xfId="28421" xr:uid="{8E7B4F03-AD5D-4DF7-AA39-61FA79D608C5}"/>
    <cellStyle name="Note 3 4 3 4 3" xfId="15018" xr:uid="{7EE74187-3EEC-4BA2-BAA3-6F1B2D18C87F}"/>
    <cellStyle name="Note 3 4 3 4 3 2" xfId="15019" xr:uid="{294B2A90-B536-4AB0-89FA-516BB9EA2805}"/>
    <cellStyle name="Note 3 4 3 4 3 2 2" xfId="30820" xr:uid="{F525D9DC-441F-42BF-9C7B-FF8C6E671830}"/>
    <cellStyle name="Note 3 4 3 4 3 3" xfId="34145" xr:uid="{79AF5337-1306-4089-9C45-8D3D60241F0F}"/>
    <cellStyle name="Note 3 4 3 4 4" xfId="15020" xr:uid="{E2556863-1498-4FFD-9900-74A8522BC224}"/>
    <cellStyle name="Note 3 4 3 4 4 2" xfId="15021" xr:uid="{8F065DEB-2566-4B51-9159-6CC2B9603839}"/>
    <cellStyle name="Note 3 4 3 4 4 2 2" xfId="27157" xr:uid="{51692229-00C3-43BF-8814-45A298F2144B}"/>
    <cellStyle name="Note 3 4 3 4 4 3" xfId="29925" xr:uid="{FE073CE9-8760-4BCB-9DF3-B653FEA7E4CA}"/>
    <cellStyle name="Note 3 4 3 4 5" xfId="15022" xr:uid="{3BBE3CA3-91F6-4C9F-A124-F1C00AE8FAB7}"/>
    <cellStyle name="Note 3 4 3 4 5 2" xfId="41986" xr:uid="{4BBFD900-F690-474F-802E-E656D9C521E1}"/>
    <cellStyle name="Note 3 4 3 4 6" xfId="44595" xr:uid="{0FB7D0BF-7F66-4266-852A-E7A9D1A64208}"/>
    <cellStyle name="Note 3 4 3 5" xfId="15023" xr:uid="{1AFDBBBA-6BF0-4C41-A56B-C4248B814177}"/>
    <cellStyle name="Note 3 4 3 5 2" xfId="15024" xr:uid="{784E0740-53E0-456E-A687-54AEF6769F07}"/>
    <cellStyle name="Note 3 4 3 5 2 2" xfId="15025" xr:uid="{B8FB01B2-2DEB-4E54-9EFA-641714DE8A27}"/>
    <cellStyle name="Note 3 4 3 5 2 2 2" xfId="27867" xr:uid="{91C3852C-7A57-406F-873A-43876DB88F65}"/>
    <cellStyle name="Note 3 4 3 5 2 3" xfId="28161" xr:uid="{4AF754A8-ABA0-47B5-A15C-4DEE41621700}"/>
    <cellStyle name="Note 3 4 3 5 3" xfId="15026" xr:uid="{E888CADB-4DCE-4969-ADBF-92A13BB7C997}"/>
    <cellStyle name="Note 3 4 3 5 3 2" xfId="15027" xr:uid="{89169237-E582-44D3-9AB3-1F9FC75FC2DE}"/>
    <cellStyle name="Note 3 4 3 5 3 2 2" xfId="41987" xr:uid="{D8D7D84E-B082-4AF3-88D8-6A41EBD13816}"/>
    <cellStyle name="Note 3 4 3 5 3 3" xfId="29599" xr:uid="{891124FA-C355-4F99-8CF2-3B55B6F61FC3}"/>
    <cellStyle name="Note 3 4 3 5 4" xfId="15028" xr:uid="{28328945-36C4-484F-B1A5-DD852B2A3C66}"/>
    <cellStyle name="Note 3 4 3 5 4 2" xfId="31208" xr:uid="{AC7B60EC-5B68-48B7-B789-447AAE867C58}"/>
    <cellStyle name="Note 3 4 3 5 5" xfId="32630" xr:uid="{1D7B6C5C-F8AF-426E-AACD-7D7F4048835B}"/>
    <cellStyle name="Note 3 4 3 6" xfId="15029" xr:uid="{1141BB4C-C93E-4102-BB6D-E28B9022C1CD}"/>
    <cellStyle name="Note 3 4 3 6 2" xfId="15030" xr:uid="{F517AE00-FE97-4FD2-A8A8-CCC642192E87}"/>
    <cellStyle name="Note 3 4 3 6 2 2" xfId="38522" xr:uid="{769DE669-6955-4C4D-8C8C-1A3FD4E7DF0E}"/>
    <cellStyle name="Note 3 4 3 6 3" xfId="45251" xr:uid="{96D894EC-C10C-4E6D-A02B-803E3335F589}"/>
    <cellStyle name="Note 3 4 3 7" xfId="15031" xr:uid="{AF310589-6B07-44BA-8584-F849DBA57F25}"/>
    <cellStyle name="Note 3 4 3 7 2" xfId="15032" xr:uid="{9CAA6577-EA3F-40B9-B3B4-D6F792D4DD51}"/>
    <cellStyle name="Note 3 4 3 7 2 2" xfId="41988" xr:uid="{039FC827-1474-4592-A8F1-34A78D8F6ABA}"/>
    <cellStyle name="Note 3 4 3 7 3" xfId="36275" xr:uid="{D3C3CD67-2635-4BDE-A77E-7FE16D84CC5B}"/>
    <cellStyle name="Note 3 4 3 8" xfId="15033" xr:uid="{F60DCB59-1679-4530-8895-DC13FDE200DD}"/>
    <cellStyle name="Note 3 4 3 8 2" xfId="41989" xr:uid="{F6B76C8F-CD81-48DC-AE9B-E7746C7ABC9A}"/>
    <cellStyle name="Note 3 4 3 9" xfId="31536" xr:uid="{030ADA1B-1F5E-4AEF-A4AA-F459AA09BE27}"/>
    <cellStyle name="Note 3 4 4" xfId="602" xr:uid="{1CFBA5EC-5C36-4666-BA0A-2C254C1FC8C1}"/>
    <cellStyle name="Note 3 4 4 2" xfId="1374" xr:uid="{A362419E-84E0-494C-99DE-4DC49D25D645}"/>
    <cellStyle name="Note 3 4 4 2 2" xfId="2365" xr:uid="{3A8A977B-3757-4084-9F22-F261E3B8689A}"/>
    <cellStyle name="Note 3 4 4 2 2 2" xfId="15034" xr:uid="{4E7B95B7-03DC-404D-A9BB-9106D788125B}"/>
    <cellStyle name="Note 3 4 4 2 2 2 2" xfId="15035" xr:uid="{87428EEE-DEAA-41B8-98E1-D85217AA7C3D}"/>
    <cellStyle name="Note 3 4 4 2 2 2 2 2" xfId="15036" xr:uid="{762330C6-13EF-4AA9-B241-9A9D57D07C58}"/>
    <cellStyle name="Note 3 4 4 2 2 2 2 2 2" xfId="39045" xr:uid="{56053C25-39EA-4C99-8B00-03F77849C252}"/>
    <cellStyle name="Note 3 4 4 2 2 2 2 3" xfId="25903" xr:uid="{F1F4EBEC-A18C-4C61-A536-301018919A3C}"/>
    <cellStyle name="Note 3 4 4 2 2 2 3" xfId="15037" xr:uid="{409B896C-F4A7-424D-82C7-40A1A935F82F}"/>
    <cellStyle name="Note 3 4 4 2 2 2 3 2" xfId="15038" xr:uid="{ADD1EABD-B63F-4C36-AEF7-069FDD9A1621}"/>
    <cellStyle name="Note 3 4 4 2 2 2 3 2 2" xfId="41990" xr:uid="{7B3339D0-8540-4DE7-BD83-5F34316728C5}"/>
    <cellStyle name="Note 3 4 4 2 2 2 3 3" xfId="36795" xr:uid="{806DEC5A-165E-461E-8711-BE7717047459}"/>
    <cellStyle name="Note 3 4 4 2 2 2 4" xfId="15039" xr:uid="{04E40286-D38C-4B9A-BFDC-CF0E52A922E4}"/>
    <cellStyle name="Note 3 4 4 2 2 2 4 2" xfId="41991" xr:uid="{6C61651D-054D-47A4-8746-445A96F31121}"/>
    <cellStyle name="Note 3 4 4 2 2 2 5" xfId="33230" xr:uid="{BA97CE31-60F1-47C3-823F-093A1FAD820F}"/>
    <cellStyle name="Note 3 4 4 2 2 3" xfId="15040" xr:uid="{C57FD860-E405-49FD-A165-66DE9D76311A}"/>
    <cellStyle name="Note 3 4 4 2 2 3 2" xfId="15041" xr:uid="{B25C9FD8-403E-4D37-8D41-0063476A7838}"/>
    <cellStyle name="Note 3 4 4 2 2 3 2 2" xfId="47885" xr:uid="{A6B144E2-26CC-4CDC-B285-B668D447728C}"/>
    <cellStyle name="Note 3 4 4 2 2 3 3" xfId="35093" xr:uid="{87EFB111-9683-4A8B-BCF1-7957D604571B}"/>
    <cellStyle name="Note 3 4 4 2 2 4" xfId="15042" xr:uid="{193A417B-A88B-4A0A-9FB6-74D6A7E7F764}"/>
    <cellStyle name="Note 3 4 4 2 2 4 2" xfId="15043" xr:uid="{76803D35-64F1-4F0F-BAB8-E51FE5CEE7AF}"/>
    <cellStyle name="Note 3 4 4 2 2 4 2 2" xfId="41992" xr:uid="{F65A92C1-15D4-41BD-B1B0-6D8314530341}"/>
    <cellStyle name="Note 3 4 4 2 2 4 3" xfId="26047" xr:uid="{6AA382C9-1D7E-4299-8FDB-3ECBC67C783E}"/>
    <cellStyle name="Note 3 4 4 2 2 5" xfId="15044" xr:uid="{75C97CB6-930F-407F-9121-B73CF3CC87AC}"/>
    <cellStyle name="Note 3 4 4 2 2 5 2" xfId="41993" xr:uid="{2AA1258F-2665-4AEF-B066-B59F85B79D03}"/>
    <cellStyle name="Note 3 4 4 2 2 6" xfId="46112" xr:uid="{188C7979-B9E0-4DF7-8B69-C2DC072A72CF}"/>
    <cellStyle name="Note 3 4 4 2 3" xfId="15045" xr:uid="{5B9CAA3C-FABB-4EB2-B01E-9E7B52CB9CDB}"/>
    <cellStyle name="Note 3 4 4 2 3 2" xfId="15046" xr:uid="{A63B3E7B-9751-4A8B-ACB8-8B888FB49D79}"/>
    <cellStyle name="Note 3 4 4 2 3 2 2" xfId="15047" xr:uid="{D2176DC7-16E2-48DC-81E7-0028BB07499C}"/>
    <cellStyle name="Note 3 4 4 2 3 2 2 2" xfId="39568" xr:uid="{ED8FCDB4-564E-4E41-A1DE-D286C599E166}"/>
    <cellStyle name="Note 3 4 4 2 3 2 3" xfId="35708" xr:uid="{B394061D-12F6-4291-B7E5-574619403D9F}"/>
    <cellStyle name="Note 3 4 4 2 3 3" xfId="15048" xr:uid="{578F36B4-616F-4E63-9393-C1781C77DC6A}"/>
    <cellStyle name="Note 3 4 4 2 3 3 2" xfId="15049" xr:uid="{4AEAAC6C-9955-406A-B44B-696CF6087E70}"/>
    <cellStyle name="Note 3 4 4 2 3 3 2 2" xfId="41994" xr:uid="{F37FCB52-72E7-4E57-BEE2-4934BCCCBE88}"/>
    <cellStyle name="Note 3 4 4 2 3 3 3" xfId="37510" xr:uid="{2BD10F82-A5D0-4621-8C8C-CD95A3E11886}"/>
    <cellStyle name="Note 3 4 4 2 3 4" xfId="15050" xr:uid="{7CFB836E-9128-49E6-80A3-BFCD307B03AE}"/>
    <cellStyle name="Note 3 4 4 2 3 4 2" xfId="48370" xr:uid="{E2E46BF8-80A3-4DA3-8C1B-28AEB6D416E9}"/>
    <cellStyle name="Note 3 4 4 2 3 5" xfId="32682" xr:uid="{B3F5C2D7-D1F4-4130-B1CC-28BA87B553E8}"/>
    <cellStyle name="Note 3 4 4 2 4" xfId="15051" xr:uid="{51500587-7E0F-40F6-86AF-C96EE47A7F92}"/>
    <cellStyle name="Note 3 4 4 2 4 2" xfId="15052" xr:uid="{296DFB6E-D267-4706-A7D4-E946339DACD3}"/>
    <cellStyle name="Note 3 4 4 2 4 2 2" xfId="39408" xr:uid="{9B8F7751-CC04-4444-ACAC-9D69ECCC9CA9}"/>
    <cellStyle name="Note 3 4 4 2 4 3" xfId="26600" xr:uid="{A7A3F93E-BFDF-4F43-973A-030C9E60DB41}"/>
    <cellStyle name="Note 3 4 4 2 5" xfId="15053" xr:uid="{E025820B-792F-4CA8-82BA-4C327A83FA4E}"/>
    <cellStyle name="Note 3 4 4 2 5 2" xfId="15054" xr:uid="{38F0DB25-8DF3-4682-9D60-680E9B72C713}"/>
    <cellStyle name="Note 3 4 4 2 5 2 2" xfId="41995" xr:uid="{CD143774-6DA5-4287-B01E-5AEA2158EBBE}"/>
    <cellStyle name="Note 3 4 4 2 5 3" xfId="37250" xr:uid="{3857E886-3D42-455C-BBC7-3D31A0B20E38}"/>
    <cellStyle name="Note 3 4 4 2 6" xfId="15055" xr:uid="{8C55AA93-DAC6-47B5-8876-139658BD6992}"/>
    <cellStyle name="Note 3 4 4 2 6 2" xfId="41996" xr:uid="{A6445704-6220-4D84-973C-F8567BCA82F3}"/>
    <cellStyle name="Note 3 4 4 2 7" xfId="47968" xr:uid="{057412BA-ED29-4700-AADC-4BC1603E227C}"/>
    <cellStyle name="Note 3 4 4 3" xfId="1636" xr:uid="{B6277D92-5C0B-4624-9572-A7F7AC90B47E}"/>
    <cellStyle name="Note 3 4 4 3 2" xfId="2621" xr:uid="{84D7C9DA-85B0-4DE1-BEFC-33ADEF364BFD}"/>
    <cellStyle name="Note 3 4 4 3 2 2" xfId="15056" xr:uid="{02223AFD-8C35-471F-8392-B527C21EBEAE}"/>
    <cellStyle name="Note 3 4 4 3 2 2 2" xfId="15057" xr:uid="{FA9A5150-CA1F-43E7-84B0-22E88E2EF73F}"/>
    <cellStyle name="Note 3 4 4 3 2 2 2 2" xfId="15058" xr:uid="{522BF5F5-A387-4166-B8F8-3919DE129DCD}"/>
    <cellStyle name="Note 3 4 4 3 2 2 2 2 2" xfId="37666" xr:uid="{697B9D54-E04A-4AB5-9458-302F7136EF68}"/>
    <cellStyle name="Note 3 4 4 3 2 2 2 3" xfId="26076" xr:uid="{5723D1BD-2409-446F-9D80-AAFF907F6696}"/>
    <cellStyle name="Note 3 4 4 3 2 2 3" xfId="15059" xr:uid="{DC6E57D0-F6B5-40EA-9BFB-11D86575DA9F}"/>
    <cellStyle name="Note 3 4 4 3 2 2 3 2" xfId="15060" xr:uid="{756E3BBF-37F5-41E9-869A-514EF832C813}"/>
    <cellStyle name="Note 3 4 4 3 2 2 3 2 2" xfId="41997" xr:uid="{DC88146F-17B3-446E-9EC1-25689204F44B}"/>
    <cellStyle name="Note 3 4 4 3 2 2 3 3" xfId="46670" xr:uid="{0F5D59E8-2917-4297-90A5-337AF7E07E38}"/>
    <cellStyle name="Note 3 4 4 3 2 2 4" xfId="15061" xr:uid="{1A7A28CB-B4FE-472C-802F-EF8E70DD999C}"/>
    <cellStyle name="Note 3 4 4 3 2 2 4 2" xfId="41998" xr:uid="{03EA85F8-C93A-4B48-A753-D9EAAE71E1DE}"/>
    <cellStyle name="Note 3 4 4 3 2 2 5" xfId="47150" xr:uid="{96807007-A0C8-483A-910A-C64C889A30D7}"/>
    <cellStyle name="Note 3 4 4 3 2 3" xfId="15062" xr:uid="{52C58295-8094-44D1-98F7-4FADF0E9E04F}"/>
    <cellStyle name="Note 3 4 4 3 2 3 2" xfId="15063" xr:uid="{D62FAB44-B58F-428C-BB53-53E0B1C41EBB}"/>
    <cellStyle name="Note 3 4 4 3 2 3 2 2" xfId="39223" xr:uid="{F73AFEE8-EFED-4FA3-9F98-F52DDF3DB508}"/>
    <cellStyle name="Note 3 4 4 3 2 3 3" xfId="44830" xr:uid="{4501925C-0104-401B-990C-1BD9D4E64EA6}"/>
    <cellStyle name="Note 3 4 4 3 2 4" xfId="15064" xr:uid="{D7420ECF-F5C9-4B08-82B6-CC4701C5A3E0}"/>
    <cellStyle name="Note 3 4 4 3 2 4 2" xfId="15065" xr:uid="{0D9EAFA7-A273-4FC8-9AC1-6852454E8FF4}"/>
    <cellStyle name="Note 3 4 4 3 2 4 2 2" xfId="41999" xr:uid="{7A6A11E2-1FB5-4B28-A931-03577E9F2354}"/>
    <cellStyle name="Note 3 4 4 3 2 4 3" xfId="44543" xr:uid="{121E006B-5E66-45B2-8927-5D326EC8A269}"/>
    <cellStyle name="Note 3 4 4 3 2 5" xfId="15066" xr:uid="{BB764ACE-923A-4B12-BC6C-2EFFAEE4ABB9}"/>
    <cellStyle name="Note 3 4 4 3 2 5 2" xfId="27224" xr:uid="{9432ACE7-48B2-47C0-9689-9D031A4D31D9}"/>
    <cellStyle name="Note 3 4 4 3 2 6" xfId="43702" xr:uid="{0CEBB0A1-0FFB-4D7B-8D9A-C5EC54C84368}"/>
    <cellStyle name="Note 3 4 4 3 3" xfId="15067" xr:uid="{C5342653-990D-408D-B9A3-D38534372D43}"/>
    <cellStyle name="Note 3 4 4 3 3 2" xfId="15068" xr:uid="{E4B09114-FDE2-440B-822A-0FC06AE2E874}"/>
    <cellStyle name="Note 3 4 4 3 3 2 2" xfId="15069" xr:uid="{6FA43AD3-E207-4A60-82EF-D6C67041BAFB}"/>
    <cellStyle name="Note 3 4 4 3 3 2 2 2" xfId="37715" xr:uid="{AAFF3F3D-7903-43AC-92EF-87DC54D39C25}"/>
    <cellStyle name="Note 3 4 4 3 3 2 3" xfId="25413" xr:uid="{01D62EA8-FEC7-43BF-A46D-470E59228173}"/>
    <cellStyle name="Note 3 4 4 3 3 3" xfId="15070" xr:uid="{D805E6AD-1B07-40F4-A682-236B875BCC42}"/>
    <cellStyle name="Note 3 4 4 3 3 3 2" xfId="15071" xr:uid="{6C582385-1471-4DA2-9C36-E1126498D88C}"/>
    <cellStyle name="Note 3 4 4 3 3 3 2 2" xfId="25435" xr:uid="{2A5432E6-93E8-46BA-98B8-483676694500}"/>
    <cellStyle name="Note 3 4 4 3 3 3 3" xfId="35732" xr:uid="{6E9A638C-A9FB-4C4D-9770-CBAD2A682A73}"/>
    <cellStyle name="Note 3 4 4 3 3 4" xfId="15072" xr:uid="{37CDB48F-FB0B-4254-B987-32ABCFCC126F}"/>
    <cellStyle name="Note 3 4 4 3 3 4 2" xfId="44165" xr:uid="{B0102CBE-FB2F-4122-A0A1-BD8ED00304DD}"/>
    <cellStyle name="Note 3 4 4 3 3 5" xfId="32834" xr:uid="{C4DAA355-BC62-4757-9DFE-409861C45508}"/>
    <cellStyle name="Note 3 4 4 3 4" xfId="15073" xr:uid="{D349C6C6-3474-4D48-95D4-F103BACEDB00}"/>
    <cellStyle name="Note 3 4 4 3 4 2" xfId="15074" xr:uid="{B8AF0F57-4D74-4ABD-B4F8-618FC251CCC2}"/>
    <cellStyle name="Note 3 4 4 3 4 2 2" xfId="45841" xr:uid="{CD1595E4-86F7-4E0C-ACB5-2414E659B623}"/>
    <cellStyle name="Note 3 4 4 3 4 3" xfId="25663" xr:uid="{8A9533FF-BD5C-4DEA-8123-F4FBF6EE38B1}"/>
    <cellStyle name="Note 3 4 4 3 5" xfId="15075" xr:uid="{AB341FBF-0822-43EA-BEA5-BBCFD398CFA0}"/>
    <cellStyle name="Note 3 4 4 3 5 2" xfId="15076" xr:uid="{79815748-FD60-414C-A564-153B59799762}"/>
    <cellStyle name="Note 3 4 4 3 5 2 2" xfId="44331" xr:uid="{587C7B7C-2B96-4E6F-BAF0-9AACD68A674F}"/>
    <cellStyle name="Note 3 4 4 3 5 3" xfId="26484" xr:uid="{281B1171-7ADE-46B5-9387-94792A2FBDC9}"/>
    <cellStyle name="Note 3 4 4 3 6" xfId="15077" xr:uid="{9FAED14A-0A5E-4D13-9AAF-BD8F1A4832DD}"/>
    <cellStyle name="Note 3 4 4 3 6 2" xfId="42000" xr:uid="{DCE45611-5C03-4D02-AC74-3552349EDF4A}"/>
    <cellStyle name="Note 3 4 4 3 7" xfId="31837" xr:uid="{16220B03-7EE2-487B-A014-1BBE09716DBD}"/>
    <cellStyle name="Note 3 4 4 4" xfId="1900" xr:uid="{BD1E727B-6258-4506-8AA6-4035109812A0}"/>
    <cellStyle name="Note 3 4 4 4 2" xfId="15078" xr:uid="{1130610B-07C9-4ED4-8E4B-E48A45D9FF2D}"/>
    <cellStyle name="Note 3 4 4 4 2 2" xfId="15079" xr:uid="{FB7C746A-AF3B-466B-B9A9-4E125B3543D9}"/>
    <cellStyle name="Note 3 4 4 4 2 2 2" xfId="15080" xr:uid="{6196754C-AC36-48FB-B932-91229D1629DD}"/>
    <cellStyle name="Note 3 4 4 4 2 2 2 2" xfId="38927" xr:uid="{A2E79933-782B-4662-99C7-905049848F9F}"/>
    <cellStyle name="Note 3 4 4 4 2 2 3" xfId="34984" xr:uid="{E9EEB096-7C2D-4E76-B710-1FC9A80F9251}"/>
    <cellStyle name="Note 3 4 4 4 2 3" xfId="15081" xr:uid="{D9160E45-F8F4-495F-A253-50323B7CCACB}"/>
    <cellStyle name="Note 3 4 4 4 2 3 2" xfId="15082" xr:uid="{CE704058-D981-4420-A2E1-D44B9ACBCFB5}"/>
    <cellStyle name="Note 3 4 4 4 2 3 2 2" xfId="42001" xr:uid="{61C54958-228A-471B-826F-4AD194EC875C}"/>
    <cellStyle name="Note 3 4 4 4 2 3 3" xfId="36681" xr:uid="{207869F8-D317-4FB2-A651-2953D6AB78CD}"/>
    <cellStyle name="Note 3 4 4 4 2 4" xfId="15083" xr:uid="{21E48B54-1A79-45CC-9E96-FF6AD7634DA5}"/>
    <cellStyle name="Note 3 4 4 4 2 4 2" xfId="42002" xr:uid="{2AE085D4-C187-47F2-9BC7-EC7DF0252C1D}"/>
    <cellStyle name="Note 3 4 4 4 2 5" xfId="32957" xr:uid="{F822ACAB-7C9B-470B-90B1-79599C89BB3E}"/>
    <cellStyle name="Note 3 4 4 4 3" xfId="15084" xr:uid="{12C6CD2D-BB3A-4706-B510-4AEE43D206FB}"/>
    <cellStyle name="Note 3 4 4 4 3 2" xfId="15085" xr:uid="{780ABDF2-8FD8-46E7-B6A1-5FB8A74B878C}"/>
    <cellStyle name="Note 3 4 4 4 3 2 2" xfId="30743" xr:uid="{D6916CA2-CB56-4912-B3D4-7ED8ABE5CA90}"/>
    <cellStyle name="Note 3 4 4 4 3 3" xfId="30422" xr:uid="{80515302-47D8-4807-9E94-DE011C8B482A}"/>
    <cellStyle name="Note 3 4 4 4 4" xfId="15086" xr:uid="{A2C3AA78-2BBE-47A7-B808-C71961F834C3}"/>
    <cellStyle name="Note 3 4 4 4 4 2" xfId="15087" xr:uid="{AC52E08B-3C64-4343-8337-C3016BCD33E6}"/>
    <cellStyle name="Note 3 4 4 4 4 2 2" xfId="28558" xr:uid="{320B2A17-D71E-444F-9B48-C7407C22EF48}"/>
    <cellStyle name="Note 3 4 4 4 4 3" xfId="35987" xr:uid="{ACEF4412-26C2-4C35-A837-172E17C40E54}"/>
    <cellStyle name="Note 3 4 4 4 5" xfId="15088" xr:uid="{3BE81E0A-1591-4563-B754-D5CE208340AC}"/>
    <cellStyle name="Note 3 4 4 4 5 2" xfId="28657" xr:uid="{ADB93483-90EF-43EF-9604-66E7369C2088}"/>
    <cellStyle name="Note 3 4 4 4 6" xfId="32049" xr:uid="{6D1C890C-911C-4AE1-949B-172C4E0E3CDA}"/>
    <cellStyle name="Note 3 4 4 5" xfId="15089" xr:uid="{70A53F8E-6BE8-4056-968B-81345238339A}"/>
    <cellStyle name="Note 3 4 4 5 2" xfId="15090" xr:uid="{B0902101-74B1-41E1-9917-114FE8650278}"/>
    <cellStyle name="Note 3 4 4 5 2 2" xfId="15091" xr:uid="{6FA06407-8AEC-44CA-A287-8989B74709F6}"/>
    <cellStyle name="Note 3 4 4 5 2 2 2" xfId="27762" xr:uid="{4DD128F8-3E05-41DE-B69D-CE8C28745977}"/>
    <cellStyle name="Note 3 4 4 5 2 3" xfId="31128" xr:uid="{CC341D3B-D416-467E-9B76-829472808B8D}"/>
    <cellStyle name="Note 3 4 4 5 3" xfId="15092" xr:uid="{1884A72A-2A02-4FF2-B2CE-18A9CE9D6093}"/>
    <cellStyle name="Note 3 4 4 5 3 2" xfId="15093" xr:uid="{6B5EFCAF-7111-44E1-A140-7B7E5CC95C36}"/>
    <cellStyle name="Note 3 4 4 5 3 2 2" xfId="29458" xr:uid="{791FD276-CEB2-4193-A40F-E5A61B7942A2}"/>
    <cellStyle name="Note 3 4 4 5 3 3" xfId="28853" xr:uid="{0E3FE4A7-E30B-410C-8BB9-E9D2BAB03B22}"/>
    <cellStyle name="Note 3 4 4 5 4" xfId="15094" xr:uid="{47B905A6-3A5B-4F76-91F6-5E95F9AF0200}"/>
    <cellStyle name="Note 3 4 4 5 4 2" xfId="45089" xr:uid="{4619B3F4-802A-47CF-A9AC-D85BC36B2DC4}"/>
    <cellStyle name="Note 3 4 4 5 5" xfId="28878" xr:uid="{35B4D5F1-12DA-4495-B6F0-92BB778B85E9}"/>
    <cellStyle name="Note 3 4 4 6" xfId="15095" xr:uid="{8C0F1A33-F029-4C59-BFA6-0033936E11CE}"/>
    <cellStyle name="Note 3 4 4 6 2" xfId="15096" xr:uid="{A9D599AA-9AE3-45EB-A2DE-E914AD897C3B}"/>
    <cellStyle name="Note 3 4 4 6 2 2" xfId="39313" xr:uid="{FBF96046-AC84-4BC6-B3E8-D38EBC261861}"/>
    <cellStyle name="Note 3 4 4 6 3" xfId="47999" xr:uid="{118073FA-7C49-4CF1-A01F-6E878AC2CD9B}"/>
    <cellStyle name="Note 3 4 4 7" xfId="15097" xr:uid="{9293219F-F5CE-471C-8BE8-6CD6C505C75E}"/>
    <cellStyle name="Note 3 4 4 7 2" xfId="15098" xr:uid="{C6992CC0-8AF4-4C2C-9E0E-2607F2CE927F}"/>
    <cellStyle name="Note 3 4 4 7 2 2" xfId="45733" xr:uid="{1B75277E-7F1C-4200-A517-A04FE925BE61}"/>
    <cellStyle name="Note 3 4 4 7 3" xfId="37154" xr:uid="{C92028A4-A2A2-4567-A9F8-44A723F99A48}"/>
    <cellStyle name="Note 3 4 4 8" xfId="15099" xr:uid="{879F94AB-BAE9-4412-B8E9-D6AF33085408}"/>
    <cellStyle name="Note 3 4 4 8 2" xfId="27118" xr:uid="{48940EB9-42C2-4717-A676-7218A0335C5D}"/>
    <cellStyle name="Note 3 4 4 9" xfId="31495" xr:uid="{D3EF67C1-9C2C-40DD-93CC-FDBCBB6418BE}"/>
    <cellStyle name="Note 3 4 5" xfId="908" xr:uid="{D34F9F59-B20E-4D1C-9DCD-6FF9C6FE2813}"/>
    <cellStyle name="Note 3 4 5 2" xfId="1961" xr:uid="{C8C701C9-6411-4EA4-8546-A59F4E7BB7C5}"/>
    <cellStyle name="Note 3 4 5 2 2" xfId="15100" xr:uid="{E8E19A97-787D-4204-9256-4EA31AB124E8}"/>
    <cellStyle name="Note 3 4 5 2 2 2" xfId="15101" xr:uid="{DB2F863D-D1BD-464A-9F10-51EE079FFBAD}"/>
    <cellStyle name="Note 3 4 5 2 2 2 2" xfId="15102" xr:uid="{C413E67B-C42C-4603-8915-B7D9895021A3}"/>
    <cellStyle name="Note 3 4 5 2 2 2 2 2" xfId="30709" xr:uid="{03DE8F38-1A01-4E3C-B276-0F0F12875C06}"/>
    <cellStyle name="Note 3 4 5 2 2 2 3" xfId="33580" xr:uid="{4C203373-9C46-427E-AFB0-52929E54A36A}"/>
    <cellStyle name="Note 3 4 5 2 2 3" xfId="15103" xr:uid="{A27D0F86-C61D-4D86-B6F9-8F3B1B02C19D}"/>
    <cellStyle name="Note 3 4 5 2 2 3 2" xfId="15104" xr:uid="{F8BFE144-1CB6-4213-950C-987DA8BE33D1}"/>
    <cellStyle name="Note 3 4 5 2 2 3 2 2" xfId="30986" xr:uid="{E5990A01-213B-4B1E-9A36-6AB5B01ECDB8}"/>
    <cellStyle name="Note 3 4 5 2 2 3 3" xfId="31202" xr:uid="{DDB234F2-6CC5-47D3-87FE-477C69C5E459}"/>
    <cellStyle name="Note 3 4 5 2 2 4" xfId="15105" xr:uid="{E0C9F328-AD22-42BA-A1C9-6B822850727C}"/>
    <cellStyle name="Note 3 4 5 2 2 4 2" xfId="47026" xr:uid="{C3DFB328-5805-4CC6-9351-CF418B3704EF}"/>
    <cellStyle name="Note 3 4 5 2 2 5" xfId="31239" xr:uid="{C6508926-0C30-4E8A-86EE-6D778D48BA77}"/>
    <cellStyle name="Note 3 4 5 2 3" xfId="15106" xr:uid="{2C235084-B26F-49CB-BD5B-F822E0CFDA0A}"/>
    <cellStyle name="Note 3 4 5 2 3 2" xfId="15107" xr:uid="{1136FFD7-CC9B-4D86-BD60-711FD7AA3992}"/>
    <cellStyle name="Note 3 4 5 2 3 2 2" xfId="38223" xr:uid="{7DFAB53A-4C70-4D02-947D-39956413AB92}"/>
    <cellStyle name="Note 3 4 5 2 3 3" xfId="34140" xr:uid="{6D030AC0-001C-4A3E-A502-1E89D3F26966}"/>
    <cellStyle name="Note 3 4 5 2 4" xfId="15108" xr:uid="{DA48AFB9-9E89-4D94-B0E5-2B4E95264728}"/>
    <cellStyle name="Note 3 4 5 2 4 2" xfId="15109" xr:uid="{F9FA9950-4DB1-45C7-A52A-F45185C31D6D}"/>
    <cellStyle name="Note 3 4 5 2 4 2 2" xfId="47901" xr:uid="{FFBA89CE-A1E8-41D3-B7DE-7C59152379BF}"/>
    <cellStyle name="Note 3 4 5 2 4 3" xfId="29936" xr:uid="{15091D5A-BB79-4A7D-B649-D254F6D74B15}"/>
    <cellStyle name="Note 3 4 5 2 5" xfId="15110" xr:uid="{B7F03A24-5C24-421A-A407-87CA0639F0F5}"/>
    <cellStyle name="Note 3 4 5 2 5 2" xfId="48133" xr:uid="{7902FA7D-B7BD-4794-A640-92FBF8CC39B1}"/>
    <cellStyle name="Note 3 4 5 2 6" xfId="32086" xr:uid="{335772D5-9805-4598-B583-0B68E952768C}"/>
    <cellStyle name="Note 3 4 5 3" xfId="15111" xr:uid="{1D5E17BE-8073-49D8-A8B5-4C1D17C1D294}"/>
    <cellStyle name="Note 3 4 5 3 2" xfId="15112" xr:uid="{623E8E7C-E861-487E-8467-F2F647D9523E}"/>
    <cellStyle name="Note 3 4 5 3 2 2" xfId="15113" xr:uid="{A8465AAC-39C5-40F8-80E7-1A519B5D0DB6}"/>
    <cellStyle name="Note 3 4 5 3 2 2 2" xfId="38652" xr:uid="{72E20B34-BDC7-4516-B2EA-0FF9606535A6}"/>
    <cellStyle name="Note 3 4 5 3 2 3" xfId="34652" xr:uid="{CBDECE7B-8F55-49A8-B1F2-9362DB084C1E}"/>
    <cellStyle name="Note 3 4 5 3 3" xfId="15114" xr:uid="{36FAA7F8-208D-4349-990D-D6B8E9870261}"/>
    <cellStyle name="Note 3 4 5 3 3 2" xfId="15115" xr:uid="{04B7C581-B630-4407-9659-BE766BE971F5}"/>
    <cellStyle name="Note 3 4 5 3 3 2 2" xfId="48562" xr:uid="{A7CFE1A0-3305-4302-B553-BFC83216ED3B}"/>
    <cellStyle name="Note 3 4 5 3 3 3" xfId="36403" xr:uid="{77981AB0-694C-43B5-B87B-F9999CDB4E4E}"/>
    <cellStyle name="Note 3 4 5 3 4" xfId="15116" xr:uid="{6EC15F59-3976-48CF-83C3-BDF76A5F770E}"/>
    <cellStyle name="Note 3 4 5 3 4 2" xfId="42003" xr:uid="{219328F9-B12C-498E-BD03-B6CC5C1619C8}"/>
    <cellStyle name="Note 3 4 5 3 5" xfId="32444" xr:uid="{88102BA5-05C0-459B-8B30-AD44F9F65A31}"/>
    <cellStyle name="Note 3 4 5 4" xfId="15117" xr:uid="{CC6E6D08-DAAB-47AB-91D4-26F28312C97B}"/>
    <cellStyle name="Note 3 4 5 4 2" xfId="15118" xr:uid="{BFD29C7C-1CEE-4D0F-8EF9-75E1702B7ABF}"/>
    <cellStyle name="Note 3 4 5 4 2 2" xfId="39189" xr:uid="{AD002E52-B652-4431-819C-2ABDE1CC5EB6}"/>
    <cellStyle name="Note 3 4 5 4 3" xfId="25428" xr:uid="{625B4DA6-5212-407D-95B7-686F4EA952BC}"/>
    <cellStyle name="Note 3 4 5 5" xfId="15119" xr:uid="{42087055-B04C-417B-B105-64A4711E907C}"/>
    <cellStyle name="Note 3 4 5 5 2" xfId="15120" xr:uid="{EFF6757F-A9A7-4A38-88DF-7A3165D5B637}"/>
    <cellStyle name="Note 3 4 5 5 2 2" xfId="42004" xr:uid="{C95F5DFC-D230-4BCD-9646-B733416278F4}"/>
    <cellStyle name="Note 3 4 5 5 3" xfId="37037" xr:uid="{1BCC6824-ED30-4652-8B4C-E6D45A69186C}"/>
    <cellStyle name="Note 3 4 5 6" xfId="15121" xr:uid="{5848F6C4-9F8C-404C-A682-24937FBFA96F}"/>
    <cellStyle name="Note 3 4 5 6 2" xfId="42005" xr:uid="{8FF74EAB-002A-4798-82A2-7380D894A24F}"/>
    <cellStyle name="Note 3 4 5 7" xfId="31644" xr:uid="{3FDE5FCB-0DB0-48D2-8EA5-C97FE3890CCD}"/>
    <cellStyle name="Note 3 4 6" xfId="1325" xr:uid="{2C72EC32-6CD6-4695-AB89-0594A5400982}"/>
    <cellStyle name="Note 3 4 6 2" xfId="2319" xr:uid="{6669AF12-E655-4631-B653-7EB2041235C4}"/>
    <cellStyle name="Note 3 4 6 2 2" xfId="15122" xr:uid="{5E924393-B5BD-44DF-8060-4B4D928279C8}"/>
    <cellStyle name="Note 3 4 6 2 2 2" xfId="15123" xr:uid="{C49269A3-D12D-488C-BF02-7467EA61C64C}"/>
    <cellStyle name="Note 3 4 6 2 2 2 2" xfId="15124" xr:uid="{EEEA96C5-5254-4518-B573-839773A4CC61}"/>
    <cellStyle name="Note 3 4 6 2 2 2 2 2" xfId="45910" xr:uid="{3788D06C-F38D-4BC4-96BF-A4559160CA0F}"/>
    <cellStyle name="Note 3 4 6 2 2 2 3" xfId="35553" xr:uid="{FC3D6DF9-D9D8-4A44-BC0A-EFC1F8E80BF7}"/>
    <cellStyle name="Note 3 4 6 2 2 3" xfId="15125" xr:uid="{BFD312E3-7C86-4207-85D9-1EC7D0C6F286}"/>
    <cellStyle name="Note 3 4 6 2 2 3 2" xfId="15126" xr:uid="{53CDFFB0-9CB4-4EDC-8FA8-4A4D8314E686}"/>
    <cellStyle name="Note 3 4 6 2 2 3 2 2" xfId="42006" xr:uid="{1D8E797D-D3F4-421D-8EC0-B7A6D77041A1}"/>
    <cellStyle name="Note 3 4 6 2 2 3 3" xfId="45627" xr:uid="{6689546F-7932-494E-A6A9-F291890CC546}"/>
    <cellStyle name="Note 3 4 6 2 2 4" xfId="15127" xr:uid="{DD3D6918-075E-4BBF-A79B-89B9EE1B83D5}"/>
    <cellStyle name="Note 3 4 6 2 2 4 2" xfId="42007" xr:uid="{4152655D-627E-4CF4-9696-E88E8DDFB0FF}"/>
    <cellStyle name="Note 3 4 6 2 2 5" xfId="33202" xr:uid="{94D5F815-B39C-4200-9A64-876E5856CBF7}"/>
    <cellStyle name="Note 3 4 6 2 3" xfId="15128" xr:uid="{A324F225-3403-4E59-8173-5C79A555C7D4}"/>
    <cellStyle name="Note 3 4 6 2 3 2" xfId="15129" xr:uid="{AF06A2FB-BD1F-41A6-8369-1E3A3F8A098D}"/>
    <cellStyle name="Note 3 4 6 2 3 2 2" xfId="38302" xr:uid="{87A6F11A-D49F-48D9-AEA4-B561DB11CCDF}"/>
    <cellStyle name="Note 3 4 6 2 3 3" xfId="34243" xr:uid="{1FB4F015-1A28-4E76-B91D-4679CBDC79AE}"/>
    <cellStyle name="Note 3 4 6 2 4" xfId="15130" xr:uid="{3363A15E-4C89-401F-BD4D-498EAFD63247}"/>
    <cellStyle name="Note 3 4 6 2 4 2" xfId="15131" xr:uid="{12C599EF-85A1-4208-A11B-4B1815034262}"/>
    <cellStyle name="Note 3 4 6 2 4 2 2" xfId="42008" xr:uid="{BD3FBA1A-3C2C-455D-A8BA-1CD48CB85460}"/>
    <cellStyle name="Note 3 4 6 2 4 3" xfId="45409" xr:uid="{F2CD4BE0-2C94-44BC-AF35-E0D9B7B0046D}"/>
    <cellStyle name="Note 3 4 6 2 5" xfId="15132" xr:uid="{F3582807-0278-42EC-836C-CA92A07AA5B7}"/>
    <cellStyle name="Note 3 4 6 2 5 2" xfId="42009" xr:uid="{95ACC59F-5503-4F15-9DAD-D8C564B4794A}"/>
    <cellStyle name="Note 3 4 6 2 6" xfId="46477" xr:uid="{A45EE6D6-5385-4D17-81A3-C640B25801DE}"/>
    <cellStyle name="Note 3 4 6 3" xfId="15133" xr:uid="{DA3C1DFE-85D2-4B62-9FA5-910A87740A53}"/>
    <cellStyle name="Note 3 4 6 3 2" xfId="15134" xr:uid="{116AF13D-7552-49D6-9C24-E80A07D11FD2}"/>
    <cellStyle name="Note 3 4 6 3 2 2" xfId="15135" xr:uid="{7618D579-E5DF-4499-8B9E-CC350C993CD7}"/>
    <cellStyle name="Note 3 4 6 3 2 2 2" xfId="38415" xr:uid="{2C33E1A7-3FB8-4CDA-8AF3-8546552D4DE8}"/>
    <cellStyle name="Note 3 4 6 3 2 3" xfId="48373" xr:uid="{79DF233A-BB0E-4AAD-A21C-E733EB24C5AA}"/>
    <cellStyle name="Note 3 4 6 3 3" xfId="15136" xr:uid="{4446A79D-4F0E-42FF-B0DF-51900CB48135}"/>
    <cellStyle name="Note 3 4 6 3 3 2" xfId="15137" xr:uid="{2FE9D7C3-7633-4B2C-B6DA-FCB3A341F02C}"/>
    <cellStyle name="Note 3 4 6 3 3 2 2" xfId="42010" xr:uid="{78165DA2-712F-4466-B752-28C3575BA723}"/>
    <cellStyle name="Note 3 4 6 3 3 3" xfId="36166" xr:uid="{4FA67F46-C7B7-423F-9056-7B3191E93F99}"/>
    <cellStyle name="Note 3 4 6 3 4" xfId="15138" xr:uid="{BFFB0E44-79B2-4B52-941D-E02C6A2F1D0E}"/>
    <cellStyle name="Note 3 4 6 3 4 2" xfId="43837" xr:uid="{E12BC08C-340A-4A92-9C1B-DAE1DC380EC2}"/>
    <cellStyle name="Note 3 4 6 3 5" xfId="26802" xr:uid="{8EC15FE5-31B8-4BAC-BE0C-2D867460B662}"/>
    <cellStyle name="Note 3 4 6 4" xfId="15139" xr:uid="{ADAB8AD7-C18C-44B5-AA13-9F3389732B29}"/>
    <cellStyle name="Note 3 4 6 4 2" xfId="15140" xr:uid="{1FFF1BEB-3CDB-41E0-B197-91768E0F74F2}"/>
    <cellStyle name="Note 3 4 6 4 2 2" xfId="39020" xr:uid="{6E3EAF95-4E45-41E1-8AA9-1364314EBADC}"/>
    <cellStyle name="Note 3 4 6 4 3" xfId="47038" xr:uid="{0DA1F30C-8B88-4969-85BC-873D4F43110F}"/>
    <cellStyle name="Note 3 4 6 5" xfId="15141" xr:uid="{7148FD62-11B5-4B49-90AB-FF1EBD256AEC}"/>
    <cellStyle name="Note 3 4 6 5 2" xfId="15142" xr:uid="{8BDBEC68-B1CB-4862-8463-8DB8937B88E8}"/>
    <cellStyle name="Note 3 4 6 5 2 2" xfId="42011" xr:uid="{90026C46-99BF-47C0-96DC-155256FCB9F2}"/>
    <cellStyle name="Note 3 4 6 5 3" xfId="27561" xr:uid="{89FB61EF-A5F9-4D21-83CA-3E9A57A88354}"/>
    <cellStyle name="Note 3 4 6 6" xfId="15143" xr:uid="{70C6CB66-3483-47A1-A665-7A7898EA92B3}"/>
    <cellStyle name="Note 3 4 6 6 2" xfId="42012" xr:uid="{2D6C5BD3-01C5-47B3-AFDA-BD8F854CA887}"/>
    <cellStyle name="Note 3 4 6 7" xfId="31245" xr:uid="{ECD2AECC-3025-4D49-8643-613238F053D5}"/>
    <cellStyle name="Note 3 4 7" xfId="1870" xr:uid="{8BF064B4-BE44-4CE3-A9ED-3C08E409371D}"/>
    <cellStyle name="Note 3 4 7 2" xfId="15144" xr:uid="{A73D99B6-9C30-497C-B6C7-DC963A6303EE}"/>
    <cellStyle name="Note 3 4 7 2 2" xfId="15145" xr:uid="{DFF500F1-5EC7-46FD-947F-94D776B0ABAD}"/>
    <cellStyle name="Note 3 4 7 2 2 2" xfId="15146" xr:uid="{6850F4AB-327C-4542-9FED-E98BC5F2DC6F}"/>
    <cellStyle name="Note 3 4 7 2 2 2 2" xfId="37565" xr:uid="{3A840326-4561-4F26-B21E-C33411686C02}"/>
    <cellStyle name="Note 3 4 7 2 2 3" xfId="29761" xr:uid="{2BC5B661-1B58-401F-B33C-3F5A7B15B11A}"/>
    <cellStyle name="Note 3 4 7 2 3" xfId="15147" xr:uid="{8E1FE676-143C-4BBE-A6F2-45C210EABF09}"/>
    <cellStyle name="Note 3 4 7 2 3 2" xfId="15148" xr:uid="{EC192712-565A-4701-AFAC-5DF95C98ECD5}"/>
    <cellStyle name="Note 3 4 7 2 3 2 2" xfId="42013" xr:uid="{9CEE482B-6F7C-4F6F-A2CA-2FD9750DF8E4}"/>
    <cellStyle name="Note 3 4 7 2 3 3" xfId="33534" xr:uid="{B7DB1E67-E738-46DE-94EF-EE2AED113CCA}"/>
    <cellStyle name="Note 3 4 7 2 4" xfId="15149" xr:uid="{24DE511C-BF2A-43C2-A751-187CF9C3A4F0}"/>
    <cellStyle name="Note 3 4 7 2 4 2" xfId="42014" xr:uid="{3D7F727E-3E06-4D7F-ADF4-E6229EEEA58E}"/>
    <cellStyle name="Note 3 4 7 2 5" xfId="32941" xr:uid="{D2210F53-B61B-4A48-9D8E-AA15CB9015D4}"/>
    <cellStyle name="Note 3 4 7 3" xfId="15150" xr:uid="{F5B85DDF-1BA0-40F1-9129-45DB29CE51EE}"/>
    <cellStyle name="Note 3 4 7 3 2" xfId="15151" xr:uid="{4581F04C-2A54-4BC9-9A5E-0344C99BCB23}"/>
    <cellStyle name="Note 3 4 7 3 2 2" xfId="30374" xr:uid="{642B3C93-800F-463F-8BD9-9A4DEDF5397F}"/>
    <cellStyle name="Note 3 4 7 3 3" xfId="29526" xr:uid="{75A0367B-51BB-4584-93EC-4BC2E4C606BA}"/>
    <cellStyle name="Note 3 4 7 4" xfId="15152" xr:uid="{7525EC62-2606-469D-85F9-6AFEBA46A400}"/>
    <cellStyle name="Note 3 4 7 4 2" xfId="15153" xr:uid="{14C464FB-8A73-48A1-8D04-29FD0CC8F851}"/>
    <cellStyle name="Note 3 4 7 4 2 2" xfId="42015" xr:uid="{76607B3B-C8AF-4B55-9021-13B305EAD48C}"/>
    <cellStyle name="Note 3 4 7 4 3" xfId="29961" xr:uid="{083C2AAB-5544-4497-969C-13B0EF7C51D2}"/>
    <cellStyle name="Note 3 4 7 5" xfId="15154" xr:uid="{EF34BAFA-7DCB-4BE9-ABF8-E78EC5B46546}"/>
    <cellStyle name="Note 3 4 7 5 2" xfId="42016" xr:uid="{3E027C38-21EE-4862-8F4C-3594E849DB7A}"/>
    <cellStyle name="Note 3 4 7 6" xfId="32036" xr:uid="{A8F7F6DF-59B2-485D-9BC6-AA3CD03C179D}"/>
    <cellStyle name="Note 3 4 8" xfId="15155" xr:uid="{33E1F633-1A49-4D68-BF38-5A069211372D}"/>
    <cellStyle name="Note 3 4 8 2" xfId="15156" xr:uid="{49B8FA88-9B3B-4786-9A14-65DC343D0BDA}"/>
    <cellStyle name="Note 3 4 8 2 2" xfId="47567" xr:uid="{28534F90-8D2B-43E6-8748-DAAED7392A98}"/>
    <cellStyle name="Note 3 4 8 3" xfId="45746" xr:uid="{CC1AB31C-0975-401E-B2BC-C7D84AF4F9A2}"/>
    <cellStyle name="Note 3 4 9" xfId="15157" xr:uid="{E56EC3FF-EF0A-49B3-BB13-6C9A3DA9718E}"/>
    <cellStyle name="Note 3 4 9 2" xfId="15158" xr:uid="{6887785F-E5F4-449A-8F8F-B3593D7831D6}"/>
    <cellStyle name="Note 3 4 9 2 2" xfId="42017" xr:uid="{E1D34E55-7E73-4554-AA02-ED29E367692A}"/>
    <cellStyle name="Note 3 4 9 3" xfId="47395" xr:uid="{D13CECC8-3AAE-4AEC-AF6E-96EDA2727203}"/>
    <cellStyle name="Note 3 5" xfId="1159" xr:uid="{06492418-D030-48ED-A469-4CECDA7B7303}"/>
    <cellStyle name="Note 3 5 2" xfId="1529" xr:uid="{423D8A54-7230-4F9A-AD58-0358BB9C221C}"/>
    <cellStyle name="Note 3 5 2 2" xfId="2520" xr:uid="{811979C0-7ED8-4D2B-842F-04E4575FA702}"/>
    <cellStyle name="Note 3 5 2 2 2" xfId="15159" xr:uid="{B7A56353-6366-48D8-93F8-8FCDDB3B4F29}"/>
    <cellStyle name="Note 3 5 2 2 2 2" xfId="15160" xr:uid="{7712D92D-DCB9-468F-B477-03524C2DAC4A}"/>
    <cellStyle name="Note 3 5 2 2 2 2 2" xfId="15161" xr:uid="{030A3253-2AF8-4D0B-ACAC-46A70EE01ABA}"/>
    <cellStyle name="Note 3 5 2 2 2 2 2 2" xfId="47917" xr:uid="{CEA39B74-47F8-4011-8BB3-AC9B902AF421}"/>
    <cellStyle name="Note 3 5 2 2 2 2 3" xfId="30756" xr:uid="{6235E6B8-FBA0-4393-AAE1-B633E2DC21BC}"/>
    <cellStyle name="Note 3 5 2 2 2 3" xfId="15162" xr:uid="{7E5E2C3D-8542-4EBD-A125-645C31BC8E02}"/>
    <cellStyle name="Note 3 5 2 2 2 3 2" xfId="15163" xr:uid="{B2EDAFF6-7100-4EE5-907E-391729D46F9F}"/>
    <cellStyle name="Note 3 5 2 2 2 3 2 2" xfId="42018" xr:uid="{9E33DF84-DC80-4BAB-A6DC-FEAE484EF202}"/>
    <cellStyle name="Note 3 5 2 2 2 3 3" xfId="47585" xr:uid="{C0720E4C-EF7D-44A3-967C-758D1D2E4840}"/>
    <cellStyle name="Note 3 5 2 2 2 4" xfId="15164" xr:uid="{184EBE8B-60C9-4887-A8CA-6D5EEE4ECB57}"/>
    <cellStyle name="Note 3 5 2 2 2 4 2" xfId="42019" xr:uid="{DF1F7F90-023E-4A4B-8631-A4C6B5D42627}"/>
    <cellStyle name="Note 3 5 2 2 2 5" xfId="44464" xr:uid="{D32EF64F-5D5F-4002-A35D-CE7C14353D9B}"/>
    <cellStyle name="Note 3 5 2 2 3" xfId="15165" xr:uid="{39FC122E-387E-478B-AF3E-611745415BDA}"/>
    <cellStyle name="Note 3 5 2 2 3 2" xfId="15166" xr:uid="{AC2B6AC0-7872-41BD-9593-1DB05CF08513}"/>
    <cellStyle name="Note 3 5 2 2 3 2 2" xfId="25933" xr:uid="{626477BD-65FD-4646-BDB7-D365623E96B0}"/>
    <cellStyle name="Note 3 5 2 2 3 3" xfId="45112" xr:uid="{4A860A5F-8ABA-430D-9FBF-2D4BEFA13802}"/>
    <cellStyle name="Note 3 5 2 2 4" xfId="15167" xr:uid="{CC0F943B-09DE-4004-B601-8C78833866D1}"/>
    <cellStyle name="Note 3 5 2 2 4 2" xfId="15168" xr:uid="{8283C6C6-EE09-4208-8AF3-72C6A2987DC1}"/>
    <cellStyle name="Note 3 5 2 2 4 2 2" xfId="42020" xr:uid="{78E160A1-A5E3-4F29-9C98-AA351507B623}"/>
    <cellStyle name="Note 3 5 2 2 4 3" xfId="48629" xr:uid="{04B4CD7A-F471-41AD-84D2-0BFE4A04BE20}"/>
    <cellStyle name="Note 3 5 2 2 5" xfId="15169" xr:uid="{023CDFCF-2DDF-4F90-AE50-BE4379FF613B}"/>
    <cellStyle name="Note 3 5 2 2 5 2" xfId="26547" xr:uid="{766B9CFA-7F8C-48CE-BFBC-B3D17C1FD43B}"/>
    <cellStyle name="Note 3 5 2 2 6" xfId="25327" xr:uid="{E56F8876-1A1B-428E-8916-CB4965FE38BC}"/>
    <cellStyle name="Note 3 5 2 3" xfId="15170" xr:uid="{58A3DEB0-DF71-4BA6-B019-79C290C0623D}"/>
    <cellStyle name="Note 3 5 2 3 2" xfId="15171" xr:uid="{ADEC167F-9565-4CCE-8F01-9268B31FFB6E}"/>
    <cellStyle name="Note 3 5 2 3 2 2" xfId="15172" xr:uid="{2B59F744-3A0C-4474-8F94-E5B269009AE9}"/>
    <cellStyle name="Note 3 5 2 3 2 2 2" xfId="38792" xr:uid="{657E8F25-95B9-4527-BEC2-62238C92A160}"/>
    <cellStyle name="Note 3 5 2 3 2 3" xfId="34822" xr:uid="{86F9C630-0C33-4ABB-96B0-00CB1FDEE166}"/>
    <cellStyle name="Note 3 5 2 3 3" xfId="15173" xr:uid="{87C0E2F6-79DC-40B4-938D-7DC939165EF1}"/>
    <cellStyle name="Note 3 5 2 3 3 2" xfId="15174" xr:uid="{5DE98A63-816F-455E-90C9-2404E6A67F12}"/>
    <cellStyle name="Note 3 5 2 3 3 2 2" xfId="30959" xr:uid="{04E89078-D47B-4D2E-9A8A-2DDAFD93FAF5}"/>
    <cellStyle name="Note 3 5 2 3 3 3" xfId="36547" xr:uid="{8AB95B7F-2BF2-4BD6-A9B1-7653682CB39B}"/>
    <cellStyle name="Note 3 5 2 3 4" xfId="15175" xr:uid="{F3655DE8-7AC7-495D-A6B0-FAC6AC9C4FAD}"/>
    <cellStyle name="Note 3 5 2 3 4 2" xfId="45280" xr:uid="{429A0F08-1C30-40EB-AA8A-5DAEE9C2402F}"/>
    <cellStyle name="Note 3 5 2 3 5" xfId="29207" xr:uid="{1A36D849-6A49-4294-964F-A4CDF7D1B73E}"/>
    <cellStyle name="Note 3 5 2 4" xfId="15176" xr:uid="{0D0FEF59-AB6C-4A09-A04D-60491220D8BF}"/>
    <cellStyle name="Note 3 5 2 4 2" xfId="15177" xr:uid="{D2D259D8-E41E-4F91-B0D5-A63CF0DED4A0}"/>
    <cellStyle name="Note 3 5 2 4 2 2" xfId="46707" xr:uid="{0C3DFC61-E189-4FEA-99CB-93EEC0ECDBC3}"/>
    <cellStyle name="Note 3 5 2 4 3" xfId="34249" xr:uid="{F5A22780-542F-4392-9FB9-281C6E15FE19}"/>
    <cellStyle name="Note 3 5 2 5" xfId="15178" xr:uid="{9C5188E9-F17F-4E2B-A3E3-F94CF06D0427}"/>
    <cellStyle name="Note 3 5 2 5 2" xfId="15179" xr:uid="{3EBE9BDD-D60D-4A51-9584-A3B2F8D19ED8}"/>
    <cellStyle name="Note 3 5 2 5 2 2" xfId="45927" xr:uid="{B2E12FCC-D586-43D7-B354-D65D0595E790}"/>
    <cellStyle name="Note 3 5 2 5 3" xfId="36069" xr:uid="{69588702-AE10-4EDA-8C31-26D2816AEE1B}"/>
    <cellStyle name="Note 3 5 2 6" xfId="15180" xr:uid="{68408F08-8D83-4A44-8024-0F1086D6A86F}"/>
    <cellStyle name="Note 3 5 2 6 2" xfId="46156" xr:uid="{DCEA9F29-6D5A-4D2E-88AC-A4DC7FBC1538}"/>
    <cellStyle name="Note 3 5 2 7" xfId="31790" xr:uid="{00C85C2A-16E1-4BB9-B04C-76B0A35F885C}"/>
    <cellStyle name="Note 3 5 3" xfId="1791" xr:uid="{602EC042-45AB-49AE-A020-D625EEBD46FE}"/>
    <cellStyle name="Note 3 5 3 2" xfId="2776" xr:uid="{02588E69-463E-424A-9361-29AA4B5173B0}"/>
    <cellStyle name="Note 3 5 3 2 2" xfId="15181" xr:uid="{57F4F2F9-8479-431D-8F20-920DF7FACC3D}"/>
    <cellStyle name="Note 3 5 3 2 2 2" xfId="15182" xr:uid="{78759EFD-9CD7-4059-A1AB-85E5D4619501}"/>
    <cellStyle name="Note 3 5 3 2 2 2 2" xfId="15183" xr:uid="{0D8218DB-5652-4EF8-9E89-EB96D1E320A7}"/>
    <cellStyle name="Note 3 5 3 2 2 2 2 2" xfId="44937" xr:uid="{60C1E88C-A245-4A72-BF1F-78C4B2C1D5D5}"/>
    <cellStyle name="Note 3 5 3 2 2 2 3" xfId="33743" xr:uid="{3A808125-BA68-42C7-8F01-BD5A8F283459}"/>
    <cellStyle name="Note 3 5 3 2 2 3" xfId="15184" xr:uid="{BAC91FE3-90D3-47C8-BB57-9736FBD8622D}"/>
    <cellStyle name="Note 3 5 3 2 2 3 2" xfId="15185" xr:uid="{D29874E6-DB9C-4828-BDEE-CDF864A91622}"/>
    <cellStyle name="Note 3 5 3 2 2 3 2 2" xfId="28871" xr:uid="{88BE5F5B-0D4D-4EDE-AE9B-9215470E8AFD}"/>
    <cellStyle name="Note 3 5 3 2 2 3 3" xfId="28335" xr:uid="{29A13D31-9646-4E4E-8564-F686B3141804}"/>
    <cellStyle name="Note 3 5 3 2 2 4" xfId="15186" xr:uid="{49CC3B80-5987-4A60-9EA6-9E9B0ADAF497}"/>
    <cellStyle name="Note 3 5 3 2 2 4 2" xfId="46227" xr:uid="{98CD5CE1-D542-47E5-BAA0-C4F3EE917C80}"/>
    <cellStyle name="Note 3 5 3 2 2 5" xfId="29913" xr:uid="{4DC6BE6E-1483-4088-801B-B058A7496463}"/>
    <cellStyle name="Note 3 5 3 2 3" xfId="15187" xr:uid="{AF284085-C51C-417B-A691-4434A592EE73}"/>
    <cellStyle name="Note 3 5 3 2 3 2" xfId="15188" xr:uid="{F9C209A4-0816-4332-A0F8-A4D8F56B2799}"/>
    <cellStyle name="Note 3 5 3 2 3 2 2" xfId="29363" xr:uid="{CBBAC0B3-34E9-406B-80C5-532FFF9E972F}"/>
    <cellStyle name="Note 3 5 3 2 3 3" xfId="33806" xr:uid="{ADA0EC26-F70F-4C6D-B276-216AD15E4127}"/>
    <cellStyle name="Note 3 5 3 2 4" xfId="15189" xr:uid="{0C6E5DAB-6E68-42E1-8A63-FD3CE4CDAFA3}"/>
    <cellStyle name="Note 3 5 3 2 4 2" xfId="15190" xr:uid="{59977C7D-C79D-4DC0-8648-915FF7B0E4B7}"/>
    <cellStyle name="Note 3 5 3 2 4 2 2" xfId="29664" xr:uid="{F3B937DB-3043-4FAA-8332-630C18E0ED92}"/>
    <cellStyle name="Note 3 5 3 2 4 3" xfId="35777" xr:uid="{637476AA-8054-476E-8F4F-9E3D165989E9}"/>
    <cellStyle name="Note 3 5 3 2 5" xfId="15191" xr:uid="{DBB7B7D8-A542-491B-B987-85CD585C69C6}"/>
    <cellStyle name="Note 3 5 3 2 5 2" xfId="46429" xr:uid="{9274700B-7041-47DA-962D-163409AE95C7}"/>
    <cellStyle name="Note 3 5 3 2 6" xfId="32366" xr:uid="{EB28BA18-2264-49D7-B173-CC3E0F8DC4BD}"/>
    <cellStyle name="Note 3 5 3 3" xfId="15192" xr:uid="{2215CCE7-344C-427E-8284-7EF13D32AE22}"/>
    <cellStyle name="Note 3 5 3 3 2" xfId="15193" xr:uid="{EE638CF1-A159-42FD-BCEE-E5654A6EECAA}"/>
    <cellStyle name="Note 3 5 3 3 2 2" xfId="15194" xr:uid="{2DD0D48F-63BD-4BF1-B164-17A5832E0BCB}"/>
    <cellStyle name="Note 3 5 3 3 2 2 2" xfId="26997" xr:uid="{710184A4-0116-41C4-AE56-F4C57D0CF0C9}"/>
    <cellStyle name="Note 3 5 3 3 2 3" xfId="33494" xr:uid="{0DBF29E3-1A24-4099-8A36-505653867360}"/>
    <cellStyle name="Note 3 5 3 3 3" xfId="15195" xr:uid="{DC30E7F9-FD8F-4BA4-92DA-DBFA327CAD6E}"/>
    <cellStyle name="Note 3 5 3 3 3 2" xfId="15196" xr:uid="{FF9EE28F-3F1F-441C-B10E-D4A8B20C52AB}"/>
    <cellStyle name="Note 3 5 3 3 3 2 2" xfId="42021" xr:uid="{FA5F5B11-9D00-4B57-9C0F-664FEDB32C64}"/>
    <cellStyle name="Note 3 5 3 3 3 3" xfId="27107" xr:uid="{6BFBA346-69D5-4569-BA5A-FD2A46427490}"/>
    <cellStyle name="Note 3 5 3 3 4" xfId="15197" xr:uid="{6D863085-B2B4-4F58-BFD2-A35A78789880}"/>
    <cellStyle name="Note 3 5 3 3 4 2" xfId="25967" xr:uid="{10FC3840-9184-4261-9BD6-5445832D2676}"/>
    <cellStyle name="Note 3 5 3 3 5" xfId="32893" xr:uid="{02AB7DF0-9785-4926-8E7E-77EA61CBF082}"/>
    <cellStyle name="Note 3 5 3 4" xfId="15198" xr:uid="{5CFAC2E0-F64D-4554-93FD-4692B3DAED1F}"/>
    <cellStyle name="Note 3 5 3 4 2" xfId="15199" xr:uid="{0267F597-DF3B-4D19-90C4-BA6F3C6E6450}"/>
    <cellStyle name="Note 3 5 3 4 2 2" xfId="38734" xr:uid="{E9BF1D38-1EFF-42A0-9E20-66C5A194F5A1}"/>
    <cellStyle name="Note 3 5 3 4 3" xfId="34754" xr:uid="{06008F94-F32B-462B-B782-2B5924E95FF2}"/>
    <cellStyle name="Note 3 5 3 5" xfId="15200" xr:uid="{8FA86DB5-E188-4D8E-B139-330ADA2D8451}"/>
    <cellStyle name="Note 3 5 3 5 2" xfId="15201" xr:uid="{1D07E2FA-41F8-4082-9077-64FA91F8A16D}"/>
    <cellStyle name="Note 3 5 3 5 2 2" xfId="26993" xr:uid="{72EDF13F-88C9-4A2C-8EA9-E3E6CBE3D086}"/>
    <cellStyle name="Note 3 5 3 5 3" xfId="36488" xr:uid="{094CC624-C8A1-4254-945E-466AE30B5E2B}"/>
    <cellStyle name="Note 3 5 3 6" xfId="15202" xr:uid="{F2C14BE4-BD91-4124-B5E5-A9FA6683D0E2}"/>
    <cellStyle name="Note 3 5 3 6 2" xfId="28932" xr:uid="{E8406165-9130-4E99-B787-026F0D8749EA}"/>
    <cellStyle name="Note 3 5 3 7" xfId="31931" xr:uid="{75AEC1B4-B164-4315-8928-B5F62E3A7E13}"/>
    <cellStyle name="Note 3 5 4" xfId="2166" xr:uid="{3E6C12A3-303F-443A-B544-0D20A791B693}"/>
    <cellStyle name="Note 3 5 4 2" xfId="15203" xr:uid="{113F7DDF-C21E-43C3-83F4-A9C92F0E36E5}"/>
    <cellStyle name="Note 3 5 4 2 2" xfId="15204" xr:uid="{4E2CA16B-15E6-4D19-88DE-53C2786C6ECE}"/>
    <cellStyle name="Note 3 5 4 2 2 2" xfId="15205" xr:uid="{DA7F6522-7423-496A-9F39-C4EE87132259}"/>
    <cellStyle name="Note 3 5 4 2 2 2 2" xfId="28194" xr:uid="{95571DA2-324E-4961-9B67-1B4E405CAE76}"/>
    <cellStyle name="Note 3 5 4 2 2 3" xfId="34476" xr:uid="{FA63B00D-2979-4B3B-AA57-04DA4A35E856}"/>
    <cellStyle name="Note 3 5 4 2 3" xfId="15206" xr:uid="{AB3E45DC-E4AA-4137-9FD9-32D8AC96054B}"/>
    <cellStyle name="Note 3 5 4 2 3 2" xfId="15207" xr:uid="{33D630E7-F0CC-43C3-B3BA-4A21EE848C3B}"/>
    <cellStyle name="Note 3 5 4 2 3 2 2" xfId="26792" xr:uid="{1553B716-398B-421F-8EE9-509B0821B4F6}"/>
    <cellStyle name="Note 3 5 4 2 3 3" xfId="36252" xr:uid="{BEDE03A3-C022-430A-9F29-AD17640E7371}"/>
    <cellStyle name="Note 3 5 4 2 4" xfId="15208" xr:uid="{58AFDC38-6B20-46D9-9599-882C43310F7D}"/>
    <cellStyle name="Note 3 5 4 2 4 2" xfId="42022" xr:uid="{F99179EF-1BF9-404E-816B-C0DE4C1F2341}"/>
    <cellStyle name="Note 3 5 4 2 5" xfId="33112" xr:uid="{84C08C29-6C15-40D0-A319-6A3E9A7EE04B}"/>
    <cellStyle name="Note 3 5 4 3" xfId="15209" xr:uid="{4766AA69-5E88-47FE-97BA-F64D874B0643}"/>
    <cellStyle name="Note 3 5 4 3 2" xfId="15210" xr:uid="{36C54D72-9962-4FCC-A8F8-F37F6D7C93BB}"/>
    <cellStyle name="Note 3 5 4 3 2 2" xfId="37785" xr:uid="{D68DF4BE-FFD0-4C76-9AA6-B9C708C01467}"/>
    <cellStyle name="Note 3 5 4 3 3" xfId="26479" xr:uid="{62692E3B-2B9E-4DC7-84C4-9C8DFCC959E6}"/>
    <cellStyle name="Note 3 5 4 4" xfId="15211" xr:uid="{62D740DD-9653-4360-873A-8E847EC367F5}"/>
    <cellStyle name="Note 3 5 4 4 2" xfId="15212" xr:uid="{37868B27-E07C-4F5E-AED0-BED4F46C8480}"/>
    <cellStyle name="Note 3 5 4 4 2 2" xfId="47698" xr:uid="{4D25E490-5FC2-41E4-BC4A-9BEAD84AF956}"/>
    <cellStyle name="Note 3 5 4 4 3" xfId="35222" xr:uid="{C7BC20A0-3186-44B7-9A9B-B50ED866BD22}"/>
    <cellStyle name="Note 3 5 4 5" xfId="15213" xr:uid="{86AE89F0-F07F-4100-8023-2E4ACB8F061B}"/>
    <cellStyle name="Note 3 5 4 5 2" xfId="49193" xr:uid="{2BC5E2B5-779F-4BE4-B76B-EEF0BF0E6981}"/>
    <cellStyle name="Note 3 5 4 6" xfId="47916" xr:uid="{377DBAA4-EFD1-4A7D-B228-852B860D32EF}"/>
    <cellStyle name="Note 3 5 5" xfId="15214" xr:uid="{81ED443E-1356-42E7-BB25-ABB576BF7DE0}"/>
    <cellStyle name="Note 3 5 5 2" xfId="15215" xr:uid="{E514FD3B-8AA4-4A9F-BF2B-56B23AB22C1A}"/>
    <cellStyle name="Note 3 5 5 2 2" xfId="15216" xr:uid="{0BEDE0E6-A893-43F5-A5CC-54E12035B617}"/>
    <cellStyle name="Note 3 5 5 2 2 2" xfId="47180" xr:uid="{1D7FA1FA-6040-4CAD-81BD-8DD71F56E824}"/>
    <cellStyle name="Note 3 5 5 2 3" xfId="45258" xr:uid="{86D23F45-B24D-498A-B986-FCAD229668F4}"/>
    <cellStyle name="Note 3 5 5 3" xfId="15217" xr:uid="{A5FD9346-03D2-4196-BEE0-138454886C5B}"/>
    <cellStyle name="Note 3 5 5 3 2" xfId="15218" xr:uid="{6BD92CDF-544D-459B-AE11-E2308D26CB74}"/>
    <cellStyle name="Note 3 5 5 3 2 2" xfId="47306" xr:uid="{FE466A18-1D7B-4B42-81BA-6E8D89F9670F}"/>
    <cellStyle name="Note 3 5 5 3 3" xfId="36799" xr:uid="{DE165B7F-7CF2-40E9-BB75-9AB17AF6B727}"/>
    <cellStyle name="Note 3 5 5 4" xfId="15219" xr:uid="{D8E03C92-C3EF-40EE-8816-3E6A313286C6}"/>
    <cellStyle name="Note 3 5 5 4 2" xfId="25183" xr:uid="{13235824-39D3-4F17-9686-F1CEE676105D}"/>
    <cellStyle name="Note 3 5 5 5" xfId="46066" xr:uid="{FF797A18-6E69-43AB-AF80-59DDB9428B76}"/>
    <cellStyle name="Note 3 5 6" xfId="15220" xr:uid="{8DC1985A-9A61-4273-BA5D-09859755902B}"/>
    <cellStyle name="Note 3 5 6 2" xfId="15221" xr:uid="{9B68C299-70D2-4205-8B1F-66765082468A}"/>
    <cellStyle name="Note 3 5 6 2 2" xfId="39010" xr:uid="{00ABED5A-A81F-4FAD-A0AA-27AB2D98CBB7}"/>
    <cellStyle name="Note 3 5 6 3" xfId="35084" xr:uid="{08898F2B-4D4F-43A6-9269-CC3C49DCF650}"/>
    <cellStyle name="Note 3 5 7" xfId="15222" xr:uid="{78EB80E1-73F4-4B9A-B1EC-FFD86920D2F7}"/>
    <cellStyle name="Note 3 5 7 2" xfId="15223" xr:uid="{7DC10C59-5754-4A62-BB06-1546008E88D5}"/>
    <cellStyle name="Note 3 5 7 2 2" xfId="27533" xr:uid="{7DEFBE15-89B3-4F1E-AD27-EBA149955749}"/>
    <cellStyle name="Note 3 5 7 3" xfId="36764" xr:uid="{1F1D0338-541D-4D77-B3DB-25FEE55C6249}"/>
    <cellStyle name="Note 3 5 8" xfId="15224" xr:uid="{A2126355-FAA6-464B-982B-73F1B81AA719}"/>
    <cellStyle name="Note 3 5 8 2" xfId="28185" xr:uid="{9CF04F97-682D-4A25-A9E0-571899F7A020}"/>
    <cellStyle name="Note 3 5 9" xfId="28392" xr:uid="{826CF1D2-4AD2-4E60-B9A6-DB0ADA953FB5}"/>
    <cellStyle name="Note 3 6" xfId="897" xr:uid="{356681DF-9DF3-49D7-A774-FA45F5700009}"/>
    <cellStyle name="Note 3 6 2" xfId="1954" xr:uid="{B1DAC38E-FA9B-470D-8DFD-FFEA04A4CEA8}"/>
    <cellStyle name="Note 3 6 2 2" xfId="15225" xr:uid="{BE5926CE-ABF6-491C-AAA9-BCBAD7515645}"/>
    <cellStyle name="Note 3 6 2 2 2" xfId="15226" xr:uid="{A40A0F3C-64D1-4458-961B-9B9E3AE595AD}"/>
    <cellStyle name="Note 3 6 2 2 2 2" xfId="15227" xr:uid="{B6F88BED-E97A-4F44-8218-21637CD73675}"/>
    <cellStyle name="Note 3 6 2 2 2 2 2" xfId="48729" xr:uid="{DBB8DB59-0635-4E6D-86AA-27037615EDC4}"/>
    <cellStyle name="Note 3 6 2 2 2 3" xfId="47586" xr:uid="{004BA51E-EE4C-440B-92EB-FE58953823C8}"/>
    <cellStyle name="Note 3 6 2 2 3" xfId="15228" xr:uid="{1FBF68DA-C0FC-4826-AE78-FD4D29B9D8F2}"/>
    <cellStyle name="Note 3 6 2 2 3 2" xfId="15229" xr:uid="{9D97E110-F85C-44D3-9D5F-15902E3FBB9C}"/>
    <cellStyle name="Note 3 6 2 2 3 2 2" xfId="49308" xr:uid="{FE6BC81E-08BE-4061-B4E4-931B5178213A}"/>
    <cellStyle name="Note 3 6 2 2 3 3" xfId="37359" xr:uid="{2B88515C-D7E9-4266-A20E-1FD3D6CAD9D8}"/>
    <cellStyle name="Note 3 6 2 2 4" xfId="15230" xr:uid="{DE4AAB26-9B5D-4171-84DA-F6A4E3ADECEC}"/>
    <cellStyle name="Note 3 6 2 2 4 2" xfId="49194" xr:uid="{23CE6E1C-8CE3-4EAE-B318-DBA548DB1EAA}"/>
    <cellStyle name="Note 3 6 2 2 5" xfId="32991" xr:uid="{09C2BB36-9C08-4550-AD4D-BF0454451F97}"/>
    <cellStyle name="Note 3 6 2 3" xfId="15231" xr:uid="{6BFB38C6-525B-4CEA-9DFB-170139DB49BA}"/>
    <cellStyle name="Note 3 6 2 3 2" xfId="15232" xr:uid="{097233FC-5908-4E49-BF40-B7E18814D558}"/>
    <cellStyle name="Note 3 6 2 3 2 2" xfId="39183" xr:uid="{B8E6A937-7B6E-4408-A100-B241B23CD186}"/>
    <cellStyle name="Note 3 6 2 3 3" xfId="25629" xr:uid="{7DC2A57E-6353-417F-B2E1-FEC78666A3BB}"/>
    <cellStyle name="Note 3 6 2 4" xfId="15233" xr:uid="{810CF7E3-392A-44B3-8351-2E1F01C39EB0}"/>
    <cellStyle name="Note 3 6 2 4 2" xfId="15234" xr:uid="{032655EE-1C53-4A24-BD32-12D4F609D385}"/>
    <cellStyle name="Note 3 6 2 4 2 2" xfId="49195" xr:uid="{5A85EB2D-5FD4-4E2A-9975-C9667B4AD51D}"/>
    <cellStyle name="Note 3 6 2 4 3" xfId="37032" xr:uid="{D90E5CB3-1035-4070-B78E-BCFF09AC320D}"/>
    <cellStyle name="Note 3 6 2 5" xfId="15235" xr:uid="{47CFF827-F246-4C4C-9B91-DB4A67766E4F}"/>
    <cellStyle name="Note 3 6 2 5 2" xfId="49196" xr:uid="{13F3CDDB-D03F-4BF9-92DE-8846C623F6A2}"/>
    <cellStyle name="Note 3 6 2 6" xfId="32081" xr:uid="{63FED34F-802D-4050-99F7-CC11EBC97C01}"/>
    <cellStyle name="Note 3 6 3" xfId="15236" xr:uid="{81DBEB72-B980-4EA1-AFF0-4F7D25103F3A}"/>
    <cellStyle name="Note 3 6 3 2" xfId="15237" xr:uid="{81898373-EAAE-4454-9DD3-5BBFA2C712F3}"/>
    <cellStyle name="Note 3 6 3 2 2" xfId="15238" xr:uid="{8FCAEFAC-A98F-46B6-8AAC-9B48BBA96F09}"/>
    <cellStyle name="Note 3 6 3 2 2 2" xfId="37581" xr:uid="{D870EE8C-A8C3-4975-8CAD-1B3977DC843A}"/>
    <cellStyle name="Note 3 6 3 2 3" xfId="33372" xr:uid="{99947064-977F-42CB-9045-AC9005AE0C11}"/>
    <cellStyle name="Note 3 6 3 3" xfId="15239" xr:uid="{A779C1DE-0361-443B-982E-9AF7301728F4}"/>
    <cellStyle name="Note 3 6 3 3 2" xfId="15240" xr:uid="{43ADA24D-570C-4CF1-A3D8-B136D66A57A1}"/>
    <cellStyle name="Note 3 6 3 3 2 2" xfId="49197" xr:uid="{2692BE0B-A81A-41D7-8D13-988A8F5943E3}"/>
    <cellStyle name="Note 3 6 3 3 3" xfId="34040" xr:uid="{B00C8E2A-8557-4D4E-B53C-4766D0EA67F1}"/>
    <cellStyle name="Note 3 6 3 4" xfId="15241" xr:uid="{A5F08B79-937F-46D3-A22C-92D5AF33472F}"/>
    <cellStyle name="Note 3 6 3 4 2" xfId="30900" xr:uid="{F7AC8BC5-A0F8-498D-940F-BF087775A911}"/>
    <cellStyle name="Note 3 6 3 5" xfId="32441" xr:uid="{BFD4238F-AAB4-4CF7-B2F1-41F896A6C189}"/>
    <cellStyle name="Note 3 6 4" xfId="15242" xr:uid="{8CD9BF03-C6F6-4AE0-8289-CD31458A17BF}"/>
    <cellStyle name="Note 3 6 4 2" xfId="15243" xr:uid="{3CDA2EB4-0AFF-4801-A664-40B695B233D3}"/>
    <cellStyle name="Note 3 6 4 2 2" xfId="38452" xr:uid="{14F1908C-91C9-44F3-96ED-9846FFA1AD15}"/>
    <cellStyle name="Note 3 6 4 3" xfId="47128" xr:uid="{99B36310-F641-419F-9DF9-C6BC263CFB4C}"/>
    <cellStyle name="Note 3 6 5" xfId="15244" xr:uid="{E1761DF9-6ED4-4F01-87D5-4035C496E8FA}"/>
    <cellStyle name="Note 3 6 5 2" xfId="15245" xr:uid="{5C496698-B132-4612-AC08-225121F3D160}"/>
    <cellStyle name="Note 3 6 5 2 2" xfId="49198" xr:uid="{A10C6D77-508E-46C7-9EB9-E420A4932EE1}"/>
    <cellStyle name="Note 3 6 5 3" xfId="48012" xr:uid="{56B714D3-E390-45D2-949A-1815DFD57A34}"/>
    <cellStyle name="Note 3 6 6" xfId="15246" xr:uid="{F6A1F6F5-0E0F-4F2F-8B14-D98E6EF32409}"/>
    <cellStyle name="Note 3 6 6 2" xfId="49498" xr:uid="{345D3CD4-A250-4FAB-A1EE-68DAA923881E}"/>
    <cellStyle name="Note 3 6 7" xfId="31518" xr:uid="{229C230C-E65E-499D-99C4-DCBBB4102E9F}"/>
    <cellStyle name="Note 3 7" xfId="1089" xr:uid="{8766B280-88EB-4160-9A0C-9EB0843D632F}"/>
    <cellStyle name="Note 3 7 2" xfId="2100" xr:uid="{90BB67E6-C761-4BBB-B3FA-143BF9F43A51}"/>
    <cellStyle name="Note 3 7 2 2" xfId="15247" xr:uid="{45DBAB89-ED61-46C0-ADC1-FA983A940920}"/>
    <cellStyle name="Note 3 7 2 2 2" xfId="15248" xr:uid="{B99B91AD-F604-456D-ACEB-B85DC2E35ED4}"/>
    <cellStyle name="Note 3 7 2 2 2 2" xfId="15249" xr:uid="{89D245EB-B492-435D-A8C1-F4373770F420}"/>
    <cellStyle name="Note 3 7 2 2 2 2 2" xfId="39317" xr:uid="{88A80C2D-8437-435C-9CDE-076DF2C381F1}"/>
    <cellStyle name="Note 3 7 2 2 2 3" xfId="35400" xr:uid="{6633343A-978F-4747-90DC-D234CE31D620}"/>
    <cellStyle name="Note 3 7 2 2 3" xfId="15250" xr:uid="{6C5641EB-CE51-4186-827D-1916708DD99E}"/>
    <cellStyle name="Note 3 7 2 2 3 2" xfId="15251" xr:uid="{D978903E-1B39-4FA8-82D4-4C5EEBF691A0}"/>
    <cellStyle name="Note 3 7 2 2 3 2 2" xfId="26190" xr:uid="{496C61D6-FDAB-40E1-A619-69B19710E4D6}"/>
    <cellStyle name="Note 3 7 2 2 3 3" xfId="37159" xr:uid="{988AA3F6-9DC8-4548-B18E-67FCE063B357}"/>
    <cellStyle name="Note 3 7 2 2 4" xfId="15252" xr:uid="{C1223EC9-1A8F-4790-9886-0778C5781FCA}"/>
    <cellStyle name="Note 3 7 2 2 4 2" xfId="49315" xr:uid="{3B3D4A40-4E2F-4CC5-98DB-95489188A9B0}"/>
    <cellStyle name="Note 3 7 2 2 5" xfId="33074" xr:uid="{44DF9BC6-B157-475B-BFEB-6631274BDD98}"/>
    <cellStyle name="Note 3 7 2 3" xfId="15253" xr:uid="{43D0C9EB-B22F-4B07-921C-1C3F66FF04EF}"/>
    <cellStyle name="Note 3 7 2 3 2" xfId="15254" xr:uid="{00E328F4-8A41-46F2-83EF-CFFB671320D0}"/>
    <cellStyle name="Note 3 7 2 3 2 2" xfId="39271" xr:uid="{71E4E4C5-6486-44A3-A9FA-299AA4321F57}"/>
    <cellStyle name="Note 3 7 2 3 3" xfId="35345" xr:uid="{D0E54961-8AC8-4DDB-AF95-C3629BD0A97A}"/>
    <cellStyle name="Note 3 7 2 4" xfId="15255" xr:uid="{CF88E259-B74D-4935-8BE2-8941EE45411C}"/>
    <cellStyle name="Note 3 7 2 4 2" xfId="15256" xr:uid="{EC143322-A1D2-4CDE-8234-152CE341075F}"/>
    <cellStyle name="Note 3 7 2 4 2 2" xfId="47001" xr:uid="{E348F1A7-2497-47E6-A2EB-3D0C9B371D16}"/>
    <cellStyle name="Note 3 7 2 4 3" xfId="49320" xr:uid="{17FBCCE2-DFA3-4E7A-98FF-F8FCAA14C9B1}"/>
    <cellStyle name="Note 3 7 2 5" xfId="15257" xr:uid="{446D9A20-EAE1-43F6-9BFA-ACC8334BB807}"/>
    <cellStyle name="Note 3 7 2 5 2" xfId="27484" xr:uid="{DFB15AC1-FEF4-4686-9498-BA9D56CEB624}"/>
    <cellStyle name="Note 3 7 2 6" xfId="31231" xr:uid="{41F34D9B-5FAA-4FA8-A7AD-C6FCB6D05F81}"/>
    <cellStyle name="Note 3 7 3" xfId="15258" xr:uid="{C32C13CD-F88E-40AD-B9BF-0DC563CD51AA}"/>
    <cellStyle name="Note 3 7 3 2" xfId="15259" xr:uid="{2C58D7B7-C108-45BA-BD50-A52E33E0FE00}"/>
    <cellStyle name="Note 3 7 3 2 2" xfId="15260" xr:uid="{54955516-7338-46AC-B1A4-CE761B0761BF}"/>
    <cellStyle name="Note 3 7 3 2 2 2" xfId="38997" xr:uid="{53C386AB-1170-4DD3-AF9F-D96232850737}"/>
    <cellStyle name="Note 3 7 3 2 3" xfId="35070" xr:uid="{9DF5DD35-C34C-462D-82CC-65312729AAD5}"/>
    <cellStyle name="Note 3 7 3 3" xfId="15261" xr:uid="{E7BFED99-85E6-4E6D-8487-A4401A5592C8}"/>
    <cellStyle name="Note 3 7 3 3 2" xfId="15262" xr:uid="{78342BEC-39B4-4B38-BA89-E19B18D5C806}"/>
    <cellStyle name="Note 3 7 3 3 2 2" xfId="27172" xr:uid="{04FA68B7-5332-4916-94C6-23BC98A80476}"/>
    <cellStyle name="Note 3 7 3 3 3" xfId="46060" xr:uid="{D24A9647-F5DE-435B-BE4C-E9A7AA76DD9F}"/>
    <cellStyle name="Note 3 7 3 4" xfId="15263" xr:uid="{8BEC1B1D-B91C-4AD5-B50C-56635E26C89E}"/>
    <cellStyle name="Note 3 7 3 4 2" xfId="25308" xr:uid="{15279A28-9415-443A-A62E-A39F9670B136}"/>
    <cellStyle name="Note 3 7 3 5" xfId="32520" xr:uid="{7C049191-1AC5-4452-BD54-A9C0385981E4}"/>
    <cellStyle name="Note 3 7 4" xfId="15264" xr:uid="{55315592-B49C-4B92-8019-7BD168334439}"/>
    <cellStyle name="Note 3 7 4 2" xfId="15265" xr:uid="{213F6D7F-11D2-475E-81E6-D3DCD33772B2}"/>
    <cellStyle name="Note 3 7 4 2 2" xfId="38989" xr:uid="{2C1BE1FD-0D5C-400F-ACE6-5B7535DB5288}"/>
    <cellStyle name="Note 3 7 4 3" xfId="48380" xr:uid="{549D0749-AFD6-4DF4-BCFF-75A0E79347BD}"/>
    <cellStyle name="Note 3 7 5" xfId="15266" xr:uid="{442039C5-9EC7-4D32-8EB0-023544CF521E}"/>
    <cellStyle name="Note 3 7 5 2" xfId="15267" xr:uid="{E0D89A95-0B51-4FFC-8FFC-0FA45C43B4E9}"/>
    <cellStyle name="Note 3 7 5 2 2" xfId="49199" xr:uid="{3A8B05B8-3A33-48EA-B6FC-BB05741EAD06}"/>
    <cellStyle name="Note 3 7 5 3" xfId="36745" xr:uid="{3FD4F7A3-33A1-427C-BD57-0F3607B63826}"/>
    <cellStyle name="Note 3 7 6" xfId="15268" xr:uid="{8EB3581E-CE39-4D1A-9143-61E45256C37F}"/>
    <cellStyle name="Note 3 7 6 2" xfId="28506" xr:uid="{A363A61A-FF7E-41A4-ADA6-38DC7CC9BE02}"/>
    <cellStyle name="Note 3 7 7" xfId="25355" xr:uid="{CBBC5DD7-5233-48C7-BB2A-72886EDB946E}"/>
    <cellStyle name="Note 3 8" xfId="1597" xr:uid="{43E6183C-82F0-456C-AE4D-205654C8E620}"/>
    <cellStyle name="Note 3 8 2" xfId="15269" xr:uid="{D0402A88-B1F5-4BBC-917E-7FE14247ACAD}"/>
    <cellStyle name="Note 3 8 2 2" xfId="15270" xr:uid="{20611638-A0C7-46C1-A6FD-A70F95B7D2DF}"/>
    <cellStyle name="Note 3 8 2 2 2" xfId="15271" xr:uid="{DFF1678E-D0B2-45B8-B424-86314A081B18}"/>
    <cellStyle name="Note 3 8 2 2 2 2" xfId="38189" xr:uid="{FC04B7DD-9A9B-427E-8603-AB290FAA3777}"/>
    <cellStyle name="Note 3 8 2 2 3" xfId="34100" xr:uid="{8B5D1BE2-1552-40DE-BC9C-93E88CA54D8E}"/>
    <cellStyle name="Note 3 8 2 3" xfId="15272" xr:uid="{F85C35F9-051D-44C1-9AC5-E7AFF289EB0B}"/>
    <cellStyle name="Note 3 8 2 3 2" xfId="15273" xr:uid="{72F9992D-9132-4742-AE83-04BC2FCD1C2D}"/>
    <cellStyle name="Note 3 8 2 3 2 2" xfId="44263" xr:uid="{39F3963C-551E-4D68-9C6C-3C23E80304F8}"/>
    <cellStyle name="Note 3 8 2 3 3" xfId="48840" xr:uid="{110CC2A2-3429-4FA2-933B-8DD7A1040130}"/>
    <cellStyle name="Note 3 8 2 4" xfId="15274" xr:uid="{18EC6A2F-F1D7-4679-B689-42B312129EDD}"/>
    <cellStyle name="Note 3 8 2 4 2" xfId="44456" xr:uid="{9308157F-2625-4206-A773-CEBC0BC6AB34}"/>
    <cellStyle name="Note 3 8 2 5" xfId="32810" xr:uid="{D8180354-D281-4925-8236-D9334B1DEF72}"/>
    <cellStyle name="Note 3 8 3" xfId="15275" xr:uid="{3C986CFD-BCA1-4DE6-A0DB-92118C7927F3}"/>
    <cellStyle name="Note 3 8 3 2" xfId="15276" xr:uid="{BCC150A1-7201-490D-B9E8-CAE32CA9E6D7}"/>
    <cellStyle name="Note 3 8 3 2 2" xfId="46128" xr:uid="{630E0575-7044-4693-865C-FC67EC46FA53}"/>
    <cellStyle name="Note 3 8 3 3" xfId="34841" xr:uid="{E15D6BD8-3F0D-49D5-923B-48C9E47221CA}"/>
    <cellStyle name="Note 3 8 4" xfId="15277" xr:uid="{F361F3D5-F9F0-4EAB-BC86-E40E252FC1A0}"/>
    <cellStyle name="Note 3 8 4 2" xfId="15278" xr:uid="{423764B3-65AB-4BDD-9F7A-A157DC6D70E1}"/>
    <cellStyle name="Note 3 8 4 2 2" xfId="49200" xr:uid="{77FDC2B5-C3D7-4D60-8741-632497917772}"/>
    <cellStyle name="Note 3 8 4 3" xfId="36564" xr:uid="{D45D76A0-F793-4459-AEB0-44E9558E125D}"/>
    <cellStyle name="Note 3 8 5" xfId="15279" xr:uid="{CF0EF0D1-B441-40D4-A10B-C9CC94F6D72A}"/>
    <cellStyle name="Note 3 8 5 2" xfId="27189" xr:uid="{06B12BE7-EC06-4C99-9BEF-16D7FB7D2C2E}"/>
    <cellStyle name="Note 3 8 6" xfId="32025" xr:uid="{8D96FB6A-D5A4-4699-8FA2-85EAE7C4894B}"/>
    <cellStyle name="Note 3 9" xfId="2880" xr:uid="{866107C9-6A98-4AD6-BCB9-0F9B68164BB7}"/>
    <cellStyle name="Note 3 9 2" xfId="15280" xr:uid="{91F2EFA9-7FA9-4C76-9FAE-4298FE30ADA7}"/>
    <cellStyle name="Note 3 9 2 2" xfId="15281" xr:uid="{8BE353F4-9755-49A0-9790-A979CBC04781}"/>
    <cellStyle name="Note 3 9 2 2 2" xfId="38207" xr:uid="{76EA88CC-D05C-4A4A-976F-BEE04EDB066F}"/>
    <cellStyle name="Note 3 9 2 3" xfId="30500" xr:uid="{66E2AFC7-EAF5-4796-8A6E-FA7278679C81}"/>
    <cellStyle name="Note 3 9 3" xfId="15282" xr:uid="{608678F2-9568-41A7-880B-3EA894E2D24E}"/>
    <cellStyle name="Note 3 9 3 2" xfId="15283" xr:uid="{FE148320-B90E-4FCE-BDAF-6A197EE92B94}"/>
    <cellStyle name="Note 3 9 3 2 2" xfId="49201" xr:uid="{07AA46EE-BACE-4FA0-808E-3F0E3D9D1A88}"/>
    <cellStyle name="Note 3 9 3 3" xfId="29918" xr:uid="{4863BA5A-04E3-4A0C-9025-CE7549A618C7}"/>
    <cellStyle name="Note 3 9 4" xfId="15284" xr:uid="{28D5D0DD-637B-4BB4-AF21-1521901BB060}"/>
    <cellStyle name="Note 3 9 4 2" xfId="44679" xr:uid="{E594838A-0053-49DF-A90D-73EB87269728}"/>
    <cellStyle name="Note 3 9 5" xfId="31968" xr:uid="{872AC51B-AF9A-495F-A498-927B2DE573B4}"/>
    <cellStyle name="Note 4" xfId="343" xr:uid="{E9CDBE8F-DDEF-4D63-B416-E263F0DBE2DA}"/>
    <cellStyle name="Note 4 10" xfId="15285" xr:uid="{20700F95-2FCD-4B0B-980E-5A7A9A9FC016}"/>
    <cellStyle name="Note 4 10 2" xfId="49202" xr:uid="{0FA4A1E6-C8CF-4E1B-AE82-3433DCC67BFF}"/>
    <cellStyle name="Note 4 11" xfId="31394" xr:uid="{E99C1F2F-E65F-47E1-AE7A-58FCB0AB81B7}"/>
    <cellStyle name="Note 4 2" xfId="879" xr:uid="{A2F387B0-F0CE-43FB-8181-B7F2A08B341B}"/>
    <cellStyle name="Note 4 2 10" xfId="15286" xr:uid="{657EB44F-2B52-41A2-99C6-2396B99B31A0}"/>
    <cellStyle name="Note 4 2 10 2" xfId="49203" xr:uid="{9D49FC85-DC2C-49A1-9FD5-0651D3C63899}"/>
    <cellStyle name="Note 4 2 11" xfId="31412" xr:uid="{A962A82B-773F-447B-9F55-22C2488520BB}"/>
    <cellStyle name="Note 4 2 2" xfId="851" xr:uid="{B83AB62F-64AB-4CCC-B375-5B6BB3ED38DC}"/>
    <cellStyle name="Note 4 2 2 10" xfId="15287" xr:uid="{D4E15C2D-CCBD-460F-91B5-B7FA7C96C01F}"/>
    <cellStyle name="Note 4 2 2 10 2" xfId="25177" xr:uid="{7068B4FA-5EA1-4FF5-960F-A3DAD64E0469}"/>
    <cellStyle name="Note 4 2 2 11" xfId="31527" xr:uid="{B4996499-F09B-48F6-89C5-50F665401655}"/>
    <cellStyle name="Note 4 2 2 2" xfId="1278" xr:uid="{9123CA50-2D9D-4B96-8DCB-417ACC88DCF6}"/>
    <cellStyle name="Note 4 2 2 2 2" xfId="1584" xr:uid="{A00FD904-B1FF-4F88-A207-A7EC68FE6749}"/>
    <cellStyle name="Note 4 2 2 2 2 2" xfId="2575" xr:uid="{C6AF832E-D3F6-4EB0-9C3F-1D9BB1329298}"/>
    <cellStyle name="Note 4 2 2 2 2 2 2" xfId="15288" xr:uid="{521CC429-EECE-4F67-9F56-309E59C499D8}"/>
    <cellStyle name="Note 4 2 2 2 2 2 2 2" xfId="15289" xr:uid="{70D865A2-84F3-497E-A7F1-D8456F4509E6}"/>
    <cellStyle name="Note 4 2 2 2 2 2 2 2 2" xfId="15290" xr:uid="{AC25EB75-C10F-408D-AB67-B71AE554F1B5}"/>
    <cellStyle name="Note 4 2 2 2 2 2 2 2 2 2" xfId="47258" xr:uid="{365F2D40-1698-4B54-A5C3-F09F91A24E7B}"/>
    <cellStyle name="Note 4 2 2 2 2 2 2 2 3" xfId="29675" xr:uid="{53B7D665-AEC3-4C4F-B29C-7AD25C0E3851}"/>
    <cellStyle name="Note 4 2 2 2 2 2 2 3" xfId="15291" xr:uid="{01E610FC-337C-4A7B-AA88-22D7CE082A42}"/>
    <cellStyle name="Note 4 2 2 2 2 2 2 3 2" xfId="15292" xr:uid="{EE649F00-74C0-47E2-9743-5EF9B0EF187C}"/>
    <cellStyle name="Note 4 2 2 2 2 2 2 3 2 2" xfId="25846" xr:uid="{217EC29C-7E99-470A-BB4B-E85A48AA05D5}"/>
    <cellStyle name="Note 4 2 2 2 2 2 2 3 3" xfId="48417" xr:uid="{8229525D-142C-467F-A247-17CED944447D}"/>
    <cellStyle name="Note 4 2 2 2 2 2 2 4" xfId="15293" xr:uid="{48DB6CD5-7D5C-4D18-91DD-02935676CDDD}"/>
    <cellStyle name="Note 4 2 2 2 2 2 2 4 2" xfId="49204" xr:uid="{F635A546-5A24-4AFD-B98C-E3C7402A20C0}"/>
    <cellStyle name="Note 4 2 2 2 2 2 2 5" xfId="44838" xr:uid="{D79AE634-5E52-4926-B358-BDF61BDF8B60}"/>
    <cellStyle name="Note 4 2 2 2 2 2 3" xfId="15294" xr:uid="{E3B52F7E-C15E-4602-96C6-FFF8BCDFD1C8}"/>
    <cellStyle name="Note 4 2 2 2 2 2 3 2" xfId="15295" xr:uid="{09B0F177-DA7D-4376-B5CA-1D63D0DACF05}"/>
    <cellStyle name="Note 4 2 2 2 2 2 3 2 2" xfId="45152" xr:uid="{8B96BBB9-5798-4C92-9016-7ADAAE94B0AB}"/>
    <cellStyle name="Note 4 2 2 2 2 2 3 3" xfId="48158" xr:uid="{DB8C6EAF-76F0-40EC-BAE1-2D6A580DCC2E}"/>
    <cellStyle name="Note 4 2 2 2 2 2 4" xfId="15296" xr:uid="{0B463D0D-36CF-49BA-8ED5-9FF865107C4B}"/>
    <cellStyle name="Note 4 2 2 2 2 2 4 2" xfId="15297" xr:uid="{144B5144-3D20-49EA-81E2-FAE41572DA20}"/>
    <cellStyle name="Note 4 2 2 2 2 2 4 2 2" xfId="47813" xr:uid="{C595AE2A-8FF7-43A5-AB5F-8C5C1E76748D}"/>
    <cellStyle name="Note 4 2 2 2 2 2 4 3" xfId="36993" xr:uid="{5BDC0D7A-9ACC-43EB-9923-2E2A44610DCA}"/>
    <cellStyle name="Note 4 2 2 2 2 2 5" xfId="15298" xr:uid="{107DD0D9-4DF5-4CCC-AA2C-815C8F6284E9}"/>
    <cellStyle name="Note 4 2 2 2 2 2 5 2" xfId="49205" xr:uid="{D758946E-4208-4A15-AAC9-3F1625546199}"/>
    <cellStyle name="Note 4 2 2 2 2 2 6" xfId="44312" xr:uid="{13EE66F8-BF5D-4C66-8EE5-AE47EA2D71B5}"/>
    <cellStyle name="Note 4 2 2 2 2 3" xfId="15299" xr:uid="{0757FEC2-7823-42D3-B0BA-9FE06A0DCBD2}"/>
    <cellStyle name="Note 4 2 2 2 2 3 2" xfId="15300" xr:uid="{AA1DAF1A-2A76-4DD6-A517-FEB9B73DBF89}"/>
    <cellStyle name="Note 4 2 2 2 2 3 2 2" xfId="15301" xr:uid="{50DF79EA-C00E-4609-9A70-6E392A0302A3}"/>
    <cellStyle name="Note 4 2 2 2 2 3 2 2 2" xfId="38693" xr:uid="{6C5773DE-A561-4ED6-8205-CEE716A24DC9}"/>
    <cellStyle name="Note 4 2 2 2 2 3 2 3" xfId="48255" xr:uid="{81817F3D-9D39-4283-89FE-04D0C5AD91CF}"/>
    <cellStyle name="Note 4 2 2 2 2 3 3" xfId="15302" xr:uid="{A63C0163-F11F-446F-BCD9-9BE06F987211}"/>
    <cellStyle name="Note 4 2 2 2 2 3 3 2" xfId="15303" xr:uid="{057E7930-080F-4D19-A79D-D69A4E584FB7}"/>
    <cellStyle name="Note 4 2 2 2 2 3 3 2 2" xfId="49206" xr:uid="{64D287C8-713D-4A9A-A270-45624F67EFFC}"/>
    <cellStyle name="Note 4 2 2 2 2 3 3 3" xfId="28861" xr:uid="{16DF59A2-E04E-4554-8D11-1481B114B132}"/>
    <cellStyle name="Note 4 2 2 2 2 3 4" xfId="15304" xr:uid="{C9186C75-5F0A-46E5-B48E-DBE48F769C0E}"/>
    <cellStyle name="Note 4 2 2 2 2 3 4 2" xfId="49207" xr:uid="{AC2D4914-8D8F-4251-A557-6475D458886F}"/>
    <cellStyle name="Note 4 2 2 2 2 3 5" xfId="48576" xr:uid="{DEDA2AD0-F04C-4836-8F4F-9B464D779858}"/>
    <cellStyle name="Note 4 2 2 2 2 4" xfId="15305" xr:uid="{A9B32872-E7EE-4B12-9E81-95A00BD66350}"/>
    <cellStyle name="Note 4 2 2 2 2 4 2" xfId="15306" xr:uid="{80F0E150-13D0-4CBA-BA8B-3CA6177C451B}"/>
    <cellStyle name="Note 4 2 2 2 2 4 2 2" xfId="38909" xr:uid="{A63A1A6A-317E-4175-B40F-FEC238F5A77F}"/>
    <cellStyle name="Note 4 2 2 2 2 4 3" xfId="34958" xr:uid="{FF8ACA72-950C-47DF-AF1F-C1983271B45F}"/>
    <cellStyle name="Note 4 2 2 2 2 5" xfId="15307" xr:uid="{1DEC345D-3A65-45B2-9D08-CAEF2D8D7012}"/>
    <cellStyle name="Note 4 2 2 2 2 5 2" xfId="15308" xr:uid="{B98C56C3-3114-425D-9A3B-4CF06555D680}"/>
    <cellStyle name="Note 4 2 2 2 2 5 2 2" xfId="25309" xr:uid="{57480954-209F-4401-B79B-A5CB9467F6BA}"/>
    <cellStyle name="Note 4 2 2 2 2 5 3" xfId="30941" xr:uid="{BB32602C-957D-42AC-9145-058C38AED018}"/>
    <cellStyle name="Note 4 2 2 2 2 6" xfId="15309" xr:uid="{23910CA8-5D02-4223-823E-603D9F6411A0}"/>
    <cellStyle name="Note 4 2 2 2 2 6 2" xfId="49070" xr:uid="{804AB5FD-48D8-4DBF-93FE-6902DAB3ED5A}"/>
    <cellStyle name="Note 4 2 2 2 2 7" xfId="31809" xr:uid="{5A6B8006-096A-48C4-B0B4-D02EF4D0BAC7}"/>
    <cellStyle name="Note 4 2 2 2 3" xfId="1846" xr:uid="{D99A63A5-AD05-472C-858B-11298A010A6C}"/>
    <cellStyle name="Note 4 2 2 2 3 2" xfId="2831" xr:uid="{15498163-7DCB-44BA-8C65-7540D27CFFA6}"/>
    <cellStyle name="Note 4 2 2 2 3 2 2" xfId="15310" xr:uid="{96E86084-2ED0-472A-96CE-D278C5AB0160}"/>
    <cellStyle name="Note 4 2 2 2 3 2 2 2" xfId="15311" xr:uid="{BA79949A-98B5-4750-9CB6-5DC259A02365}"/>
    <cellStyle name="Note 4 2 2 2 3 2 2 2 2" xfId="15312" xr:uid="{E99CA168-0622-4043-81E7-5BB009B931B1}"/>
    <cellStyle name="Note 4 2 2 2 3 2 2 2 2 2" xfId="37752" xr:uid="{073079B1-ADE4-4745-B4C0-82DC4251AD28}"/>
    <cellStyle name="Note 4 2 2 2 3 2 2 2 3" xfId="33563" xr:uid="{6E759815-A607-486B-9F76-AB4E54D663C9}"/>
    <cellStyle name="Note 4 2 2 2 3 2 2 3" xfId="15313" xr:uid="{7F11EB52-905E-4D98-9E16-3C879E17C61E}"/>
    <cellStyle name="Note 4 2 2 2 3 2 2 3 2" xfId="15314" xr:uid="{B248ACCD-1E27-4A6E-A782-618D46AF17E1}"/>
    <cellStyle name="Note 4 2 2 2 3 2 2 3 2 2" xfId="43681" xr:uid="{8ACEA5F3-F889-4BBB-BBEE-232AA98D4554}"/>
    <cellStyle name="Note 4 2 2 2 3 2 2 3 3" xfId="34062" xr:uid="{7012738A-6109-4178-9C64-6564CF9D973E}"/>
    <cellStyle name="Note 4 2 2 2 3 2 2 4" xfId="15315" xr:uid="{884A9EEF-565A-4178-B49D-61E18CFCEDAC}"/>
    <cellStyle name="Note 4 2 2 2 3 2 2 4 2" xfId="26948" xr:uid="{218BEE76-8D85-45E6-A5A8-2B7DCC1E3DF5}"/>
    <cellStyle name="Note 4 2 2 2 3 2 2 5" xfId="33339" xr:uid="{70B71D96-E469-4A02-95B2-995CCD32E73D}"/>
    <cellStyle name="Note 4 2 2 2 3 2 3" xfId="15316" xr:uid="{AA6BBF49-0A41-48BC-9B95-E40B53ED16B4}"/>
    <cellStyle name="Note 4 2 2 2 3 2 3 2" xfId="15317" xr:uid="{8366CCA4-F664-412E-B6B1-81668A0E69C5}"/>
    <cellStyle name="Note 4 2 2 2 3 2 3 2 2" xfId="46655" xr:uid="{6A0E33F2-26C4-4411-A057-5E9349A25C19}"/>
    <cellStyle name="Note 4 2 2 2 3 2 3 3" xfId="47609" xr:uid="{3AF5C0ED-1CDB-427F-A146-7EEFF4006698}"/>
    <cellStyle name="Note 4 2 2 2 3 2 4" xfId="15318" xr:uid="{E907A88D-FD84-4E43-B299-FF2F98D55759}"/>
    <cellStyle name="Note 4 2 2 2 3 2 4 2" xfId="15319" xr:uid="{C1C3CEEF-7338-416D-89C4-1014F1F36D54}"/>
    <cellStyle name="Note 4 2 2 2 3 2 4 2 2" xfId="26135" xr:uid="{860C629A-0DF1-44EF-8E7E-8F96B6949D87}"/>
    <cellStyle name="Note 4 2 2 2 3 2 4 3" xfId="29687" xr:uid="{B67E5962-A0A8-46CC-A029-E8FB556AB129}"/>
    <cellStyle name="Note 4 2 2 2 3 2 5" xfId="15320" xr:uid="{99AFDB93-1F4B-4E99-B44C-50DC8FBA6B25}"/>
    <cellStyle name="Note 4 2 2 2 3 2 5 2" xfId="30523" xr:uid="{D9E3C442-0D39-4CE0-B195-19275ABAA9C3}"/>
    <cellStyle name="Note 4 2 2 2 3 2 6" xfId="48362" xr:uid="{7B541F8F-3979-4414-9C07-13D266CE084F}"/>
    <cellStyle name="Note 4 2 2 2 3 3" xfId="15321" xr:uid="{87C329D4-4343-4CD3-8F39-F31F4CEDA0E0}"/>
    <cellStyle name="Note 4 2 2 2 3 3 2" xfId="15322" xr:uid="{06753E6F-2408-4CEC-898F-A102FB8CDF87}"/>
    <cellStyle name="Note 4 2 2 2 3 3 2 2" xfId="15323" xr:uid="{210C8C46-44E2-44F4-9B8E-8CA55EDCAF86}"/>
    <cellStyle name="Note 4 2 2 2 3 3 2 2 2" xfId="37806" xr:uid="{056746F8-EA0B-47B1-A9D3-62BFA9FB976D}"/>
    <cellStyle name="Note 4 2 2 2 3 3 2 3" xfId="33626" xr:uid="{95FADDBF-2FD7-4BBC-9949-C4A4418F106D}"/>
    <cellStyle name="Note 4 2 2 2 3 3 3" xfId="15324" xr:uid="{AC2A665B-3C59-41EF-B85B-34A477C3D911}"/>
    <cellStyle name="Note 4 2 2 2 3 3 3 2" xfId="15325" xr:uid="{988C2653-6824-4B70-A646-A31AD5AFED39}"/>
    <cellStyle name="Note 4 2 2 2 3 3 3 2 2" xfId="31199" xr:uid="{C3A45D0A-C1B0-48A7-801E-A6E4A60361A4}"/>
    <cellStyle name="Note 4 2 2 2 3 3 3 3" xfId="45073" xr:uid="{45D0A363-337D-4AA3-BB71-645DA17698D1}"/>
    <cellStyle name="Note 4 2 2 2 3 3 4" xfId="15326" xr:uid="{B6CC98DA-4DC3-4EB8-ADF8-4A9846E64F3C}"/>
    <cellStyle name="Note 4 2 2 2 3 3 4 2" xfId="49208" xr:uid="{3559E9C8-85A7-4B27-A638-A8BB7EED9A3D}"/>
    <cellStyle name="Note 4 2 2 2 3 3 5" xfId="32926" xr:uid="{8D15F6CF-013B-4683-9280-79FD0E140455}"/>
    <cellStyle name="Note 4 2 2 2 3 4" xfId="15327" xr:uid="{2E596F51-D754-47B4-8850-1375C8EBAA95}"/>
    <cellStyle name="Note 4 2 2 2 3 4 2" xfId="15328" xr:uid="{25B39832-A90C-4B38-9836-855FA2D9C3C2}"/>
    <cellStyle name="Note 4 2 2 2 3 4 2 2" xfId="39398" xr:uid="{FCACC7F1-BFC3-4AB6-8F62-ECE50D73C79D}"/>
    <cellStyle name="Note 4 2 2 2 3 4 3" xfId="35502" xr:uid="{25CC127A-AF05-427E-9525-A903A180D20C}"/>
    <cellStyle name="Note 4 2 2 2 3 5" xfId="15329" xr:uid="{85760E4B-D206-40C9-99AF-55FA948D3F7A}"/>
    <cellStyle name="Note 4 2 2 2 3 5 2" xfId="15330" xr:uid="{20DB1296-5824-4BCA-A631-274D9B795780}"/>
    <cellStyle name="Note 4 2 2 2 3 5 2 2" xfId="49421" xr:uid="{D9DCBF06-D52B-4906-A42A-A74815F08D56}"/>
    <cellStyle name="Note 4 2 2 2 3 5 3" xfId="37237" xr:uid="{5FADD90E-9B53-4ED0-9998-5BA740165028}"/>
    <cellStyle name="Note 4 2 2 2 3 6" xfId="15331" xr:uid="{9CC58DEC-D2BC-4E84-A96E-ED6518D8D6B7}"/>
    <cellStyle name="Note 4 2 2 2 3 6 2" xfId="49209" xr:uid="{3888B6F8-68E8-4A4E-89DB-5E252AA87D93}"/>
    <cellStyle name="Note 4 2 2 2 3 7" xfId="45747" xr:uid="{BC23307F-7270-436F-9A14-76B9D03B3817}"/>
    <cellStyle name="Note 4 2 2 2 4" xfId="2276" xr:uid="{DEFB8460-7BA9-44B7-AE20-1EE7A9B0060A}"/>
    <cellStyle name="Note 4 2 2 2 4 2" xfId="15332" xr:uid="{7F4765C1-AE9F-4774-84ED-B6FDD9E603BE}"/>
    <cellStyle name="Note 4 2 2 2 4 2 2" xfId="15333" xr:uid="{8FE402F5-381E-4B10-A6E4-E76FEABB5D97}"/>
    <cellStyle name="Note 4 2 2 2 4 2 2 2" xfId="15334" xr:uid="{E007ACC0-FA5C-4B31-9DCE-8264D08B6059}"/>
    <cellStyle name="Note 4 2 2 2 4 2 2 2 2" xfId="46301" xr:uid="{FF661777-972D-4869-8734-59F64159458E}"/>
    <cellStyle name="Note 4 2 2 2 4 2 2 3" xfId="25171" xr:uid="{A0199BE7-0101-484A-9621-A50106CE41CD}"/>
    <cellStyle name="Note 4 2 2 2 4 2 3" xfId="15335" xr:uid="{A78CD741-E96D-496D-AF47-28572830453B}"/>
    <cellStyle name="Note 4 2 2 2 4 2 3 2" xfId="15336" xr:uid="{70C27159-51CD-469C-B208-EE86DAED5927}"/>
    <cellStyle name="Note 4 2 2 2 4 2 3 2 2" xfId="48294" xr:uid="{B1B85814-E99A-4689-97D0-08D44F136156}"/>
    <cellStyle name="Note 4 2 2 2 4 2 3 3" xfId="35891" xr:uid="{4BCE186E-4DB5-4F51-89C2-2E45E3BC72A3}"/>
    <cellStyle name="Note 4 2 2 2 4 2 4" xfId="15337" xr:uid="{A8911E78-3B7D-46A7-98FD-452186555F08}"/>
    <cellStyle name="Note 4 2 2 2 4 2 4 2" xfId="49210" xr:uid="{94A1BB8B-6360-42EB-969A-91450E2C6710}"/>
    <cellStyle name="Note 4 2 2 2 4 2 5" xfId="45405" xr:uid="{34C7A782-A71E-46D6-8FBF-57B96F0F138F}"/>
    <cellStyle name="Note 4 2 2 2 4 3" xfId="15338" xr:uid="{02406CBF-43CA-4D54-845F-54F3A87156EC}"/>
    <cellStyle name="Note 4 2 2 2 4 3 2" xfId="15339" xr:uid="{29D8C286-4195-4F72-AD15-11A6BFD4C102}"/>
    <cellStyle name="Note 4 2 2 2 4 3 2 2" xfId="30762" xr:uid="{A206F1E9-384C-400D-A2C3-E35AFFD9A20C}"/>
    <cellStyle name="Note 4 2 2 2 4 3 3" xfId="35414" xr:uid="{9BB72AAF-7239-4A47-876A-5EFFA74B1282}"/>
    <cellStyle name="Note 4 2 2 2 4 4" xfId="15340" xr:uid="{ECB65400-AF3B-453B-80A9-84DCF80EC318}"/>
    <cellStyle name="Note 4 2 2 2 4 4 2" xfId="15341" xr:uid="{D6C59DB8-6D33-4949-9878-150731038CB8}"/>
    <cellStyle name="Note 4 2 2 2 4 4 2 2" xfId="42023" xr:uid="{A49014C2-CD79-422E-9A5C-2BDD0314455B}"/>
    <cellStyle name="Note 4 2 2 2 4 4 3" xfId="28476" xr:uid="{10156158-2B4E-44F2-8ADE-8E4EF4DA2C8F}"/>
    <cellStyle name="Note 4 2 2 2 4 5" xfId="15342" xr:uid="{486DC4F4-564D-4840-B189-1BDB5F92C9C9}"/>
    <cellStyle name="Note 4 2 2 2 4 5 2" xfId="42024" xr:uid="{6F05097A-A7B2-4DD6-B1AE-61948D30E157}"/>
    <cellStyle name="Note 4 2 2 2 4 6" xfId="46829" xr:uid="{BE882C2F-F563-416F-A4B7-599D52AFECC0}"/>
    <cellStyle name="Note 4 2 2 2 5" xfId="15343" xr:uid="{8A5F8FB7-311D-4D3E-9F40-B02D11AE8C03}"/>
    <cellStyle name="Note 4 2 2 2 5 2" xfId="15344" xr:uid="{3E228BE5-14A8-4D6E-9EB5-24A54C95D628}"/>
    <cellStyle name="Note 4 2 2 2 5 2 2" xfId="15345" xr:uid="{1E735EC4-5158-498C-A5DB-66E449929DDA}"/>
    <cellStyle name="Note 4 2 2 2 5 2 2 2" xfId="38928" xr:uid="{E2D157D9-81B9-42D1-8023-E93249973D84}"/>
    <cellStyle name="Note 4 2 2 2 5 2 3" xfId="48310" xr:uid="{016D2F11-C4DA-4514-BA31-B5B1664EC2CE}"/>
    <cellStyle name="Note 4 2 2 2 5 3" xfId="15346" xr:uid="{1E1590FA-E764-40EA-B625-F171D3E53D49}"/>
    <cellStyle name="Note 4 2 2 2 5 3 2" xfId="15347" xr:uid="{C803E19F-76C5-4C52-B4CE-E75FAF8356F2}"/>
    <cellStyle name="Note 4 2 2 2 5 3 2 2" xfId="44704" xr:uid="{2EE31881-8506-4953-8EBF-29482AEDDF9B}"/>
    <cellStyle name="Note 4 2 2 2 5 3 3" xfId="29380" xr:uid="{FC057EDF-B37D-4002-A4AE-E85AE3510C33}"/>
    <cellStyle name="Note 4 2 2 2 5 4" xfId="15348" xr:uid="{0A85469E-B25C-46E7-B2FB-77AB4F5AAB7F}"/>
    <cellStyle name="Note 4 2 2 2 5 4 2" xfId="42025" xr:uid="{83B2D45B-43BD-4D10-B0FC-FDF00368F142}"/>
    <cellStyle name="Note 4 2 2 2 5 5" xfId="32623" xr:uid="{445AEE2C-5221-46A5-AB8D-D2CB3B5FEF3F}"/>
    <cellStyle name="Note 4 2 2 2 6" xfId="15349" xr:uid="{56F38E30-3729-4536-94AE-22B39F1074E7}"/>
    <cellStyle name="Note 4 2 2 2 6 2" xfId="15350" xr:uid="{CB6D24AD-3786-4CA5-B57E-442D28DA1131}"/>
    <cellStyle name="Note 4 2 2 2 6 2 2" xfId="47102" xr:uid="{F618BCA9-EDB7-49F2-8594-2136DB560D9D}"/>
    <cellStyle name="Note 4 2 2 2 6 3" xfId="35393" xr:uid="{0E8A58D8-641F-4A39-B6AB-5D6E4FC7C0E2}"/>
    <cellStyle name="Note 4 2 2 2 7" xfId="15351" xr:uid="{CEFD184E-FBC0-4736-A251-2A7503BD24F2}"/>
    <cellStyle name="Note 4 2 2 2 7 2" xfId="15352" xr:uid="{DDE2E86F-0723-47F1-B823-D3F66179CA89}"/>
    <cellStyle name="Note 4 2 2 2 7 2 2" xfId="42026" xr:uid="{E4D354C5-B9AC-4702-81BA-A0889280A4DC}"/>
    <cellStyle name="Note 4 2 2 2 7 3" xfId="37156" xr:uid="{68F309A1-44E5-409F-8EB5-767D9146C900}"/>
    <cellStyle name="Note 4 2 2 2 8" xfId="15353" xr:uid="{87CFCA58-7AEF-47C2-83F2-0295F05AB43D}"/>
    <cellStyle name="Note 4 2 2 2 8 2" xfId="42027" xr:uid="{990C6A41-3B4E-41F0-A156-5FAE8D7825E7}"/>
    <cellStyle name="Note 4 2 2 2 9" xfId="31639" xr:uid="{3D77AA5A-F817-4E7A-A75B-4047C9C3D7BD}"/>
    <cellStyle name="Note 4 2 2 3" xfId="1370" xr:uid="{D2CAF6F9-7245-47DF-B0E1-2628925C28B5}"/>
    <cellStyle name="Note 4 2 2 3 2" xfId="1632" xr:uid="{6BBBC578-7C56-4DFE-A15B-09927BBB9B64}"/>
    <cellStyle name="Note 4 2 2 3 2 2" xfId="2617" xr:uid="{EF023F4A-7597-46C4-87DA-64DEB76DDD43}"/>
    <cellStyle name="Note 4 2 2 3 2 2 2" xfId="15354" xr:uid="{5F0AAFC0-4505-4E7A-A458-11F123921681}"/>
    <cellStyle name="Note 4 2 2 3 2 2 2 2" xfId="15355" xr:uid="{D92E12D8-6C08-4F85-88EC-23AC3A676CF1}"/>
    <cellStyle name="Note 4 2 2 3 2 2 2 2 2" xfId="15356" xr:uid="{4D659888-71E3-4BD1-A4BD-A4931046E1C9}"/>
    <cellStyle name="Note 4 2 2 3 2 2 2 2 2 2" xfId="47382" xr:uid="{AB88395E-82FC-4847-AE57-D2D954DD4D1D}"/>
    <cellStyle name="Note 4 2 2 3 2 2 2 2 3" xfId="33633" xr:uid="{48EB04D4-3694-4EE9-951F-6BE8A5AA408D}"/>
    <cellStyle name="Note 4 2 2 3 2 2 2 3" xfId="15357" xr:uid="{43CDA6BE-0C36-4B6B-920D-06D0C1D4B726}"/>
    <cellStyle name="Note 4 2 2 3 2 2 2 3 2" xfId="15358" xr:uid="{AEC6ACBF-C5DD-407F-8224-D6C327785716}"/>
    <cellStyle name="Note 4 2 2 3 2 2 2 3 2 2" xfId="45065" xr:uid="{95DC2C50-D0F5-4565-9F42-058CF7D8F4B9}"/>
    <cellStyle name="Note 4 2 2 3 2 2 2 3 3" xfId="33996" xr:uid="{1A0F04B6-C24C-4187-BF0C-9E1F2478132D}"/>
    <cellStyle name="Note 4 2 2 3 2 2 2 4" xfId="15359" xr:uid="{DA20E203-F184-4899-B8D2-EF5DD931B94A}"/>
    <cellStyle name="Note 4 2 2 3 2 2 2 4 2" xfId="42028" xr:uid="{EC59E5E3-731A-45E8-88AA-D22D3EE63DA5}"/>
    <cellStyle name="Note 4 2 2 3 2 2 2 5" xfId="48617" xr:uid="{56E7AA98-7CE6-49E1-85C4-DB72EE1877C3}"/>
    <cellStyle name="Note 4 2 2 3 2 2 3" xfId="15360" xr:uid="{2473EF88-A99B-4A75-965A-F0EDADFA61AE}"/>
    <cellStyle name="Note 4 2 2 3 2 2 3 2" xfId="15361" xr:uid="{178C67EC-7A6C-4276-90F3-EF7B67BF3D7C}"/>
    <cellStyle name="Note 4 2 2 3 2 2 3 2 2" xfId="44016" xr:uid="{D22ABFD3-3C54-4EEE-A206-47912CE209D2}"/>
    <cellStyle name="Note 4 2 2 3 2 2 3 3" xfId="34141" xr:uid="{C19CB91B-D463-4803-BD0E-03FA5CCEC82D}"/>
    <cellStyle name="Note 4 2 2 3 2 2 4" xfId="15362" xr:uid="{4729140A-14F3-4571-A79F-964A9A6339F1}"/>
    <cellStyle name="Note 4 2 2 3 2 2 4 2" xfId="15363" xr:uid="{91844109-1399-4DAF-A6AD-F6BCC8B606BE}"/>
    <cellStyle name="Note 4 2 2 3 2 2 4 2 2" xfId="42029" xr:uid="{3D3A6D7F-2E00-4CC7-ADBC-487A31E394AB}"/>
    <cellStyle name="Note 4 2 2 3 2 2 4 3" xfId="28881" xr:uid="{6DC6A500-8F73-4748-ABDF-48CFE611D50B}"/>
    <cellStyle name="Note 4 2 2 3 2 2 5" xfId="15364" xr:uid="{09BC7B18-C080-4AF9-A051-7D271F5DBF45}"/>
    <cellStyle name="Note 4 2 2 3 2 2 5 2" xfId="42030" xr:uid="{2AC8E0FE-4FD7-45D6-941D-0F5641781129}"/>
    <cellStyle name="Note 4 2 2 3 2 2 6" xfId="32275" xr:uid="{D800399B-9169-46E1-B629-53A28E2911F1}"/>
    <cellStyle name="Note 4 2 2 3 2 3" xfId="15365" xr:uid="{EAF4F934-FA64-4321-ABD1-1C821C2F46F1}"/>
    <cellStyle name="Note 4 2 2 3 2 3 2" xfId="15366" xr:uid="{D7399B23-9264-4CA1-B586-3C263A4EDA15}"/>
    <cellStyle name="Note 4 2 2 3 2 3 2 2" xfId="15367" xr:uid="{1B30A831-6B49-4778-B031-37A4EDE08F82}"/>
    <cellStyle name="Note 4 2 2 3 2 3 2 2 2" xfId="30018" xr:uid="{56436E03-EF53-4967-B172-D56C24DB71C2}"/>
    <cellStyle name="Note 4 2 2 3 2 3 2 3" xfId="33508" xr:uid="{40E254BB-E14E-44BD-BC4F-17CBEA045A5D}"/>
    <cellStyle name="Note 4 2 2 3 2 3 3" xfId="15368" xr:uid="{2A896151-EAF2-455A-96EA-1071B02B1A1C}"/>
    <cellStyle name="Note 4 2 2 3 2 3 3 2" xfId="15369" xr:uid="{D30C47FA-3930-41E9-B733-6DC76FC45D2E}"/>
    <cellStyle name="Note 4 2 2 3 2 3 3 2 2" xfId="42031" xr:uid="{32D58EBC-6BD2-44A2-AD9A-172B727A515E}"/>
    <cellStyle name="Note 4 2 2 3 2 3 3 3" xfId="33814" xr:uid="{4F2FA295-9ED2-42FD-AC52-F6AB4028CC48}"/>
    <cellStyle name="Note 4 2 2 3 2 3 4" xfId="15370" xr:uid="{D1BF8165-9F66-43C3-8FBE-D38B88E3ECAB}"/>
    <cellStyle name="Note 4 2 2 3 2 3 4 2" xfId="42032" xr:uid="{8659CF0D-A93D-4010-8272-6958EB6BC37E}"/>
    <cellStyle name="Note 4 2 2 3 2 3 5" xfId="32830" xr:uid="{EBD1D039-FF2D-486F-B82B-A42C048EC9EC}"/>
    <cellStyle name="Note 4 2 2 3 2 4" xfId="15371" xr:uid="{878678ED-48B4-422E-986F-23C248CE4D86}"/>
    <cellStyle name="Note 4 2 2 3 2 4 2" xfId="15372" xr:uid="{EBB3B0FB-2BFC-458D-B8C0-19559D85FB88}"/>
    <cellStyle name="Note 4 2 2 3 2 4 2 2" xfId="38546" xr:uid="{2E443316-FD85-425D-B321-CA53DE9971C9}"/>
    <cellStyle name="Note 4 2 2 3 2 4 3" xfId="27543" xr:uid="{D42698A7-8C27-426B-98AD-5E477E030278}"/>
    <cellStyle name="Note 4 2 2 3 2 5" xfId="15373" xr:uid="{55023FE3-3383-449A-9C6D-08597AAE5C29}"/>
    <cellStyle name="Note 4 2 2 3 2 5 2" xfId="15374" xr:uid="{312B1EB7-5F26-46CE-B9EA-5024B8FBDCD8}"/>
    <cellStyle name="Note 4 2 2 3 2 5 2 2" xfId="42033" xr:uid="{8A746C6B-FE82-4475-B270-D822B8708A1F}"/>
    <cellStyle name="Note 4 2 2 3 2 5 3" xfId="47046" xr:uid="{5F1245BF-AE26-42D2-9105-8D0CE5B6D794}"/>
    <cellStyle name="Note 4 2 2 3 2 6" xfId="15375" xr:uid="{684A787A-2CB5-444C-B119-35EF3862657E}"/>
    <cellStyle name="Note 4 2 2 3 2 6 2" xfId="42034" xr:uid="{C4F4DBE2-CC58-4655-AA2B-32BB41D34F33}"/>
    <cellStyle name="Note 4 2 2 3 2 7" xfId="48412" xr:uid="{A76DDBB7-AEBB-45EC-BB94-81178A235494}"/>
    <cellStyle name="Note 4 2 2 3 3" xfId="2361" xr:uid="{6082B6CF-22B7-4D00-A5DA-62939157BE00}"/>
    <cellStyle name="Note 4 2 2 3 3 2" xfId="15376" xr:uid="{EE4BB3BC-6D86-477A-99F9-83B743B86E43}"/>
    <cellStyle name="Note 4 2 2 3 3 2 2" xfId="15377" xr:uid="{47A59FBA-4065-44DD-AC10-3D30889DD104}"/>
    <cellStyle name="Note 4 2 2 3 3 2 2 2" xfId="15378" xr:uid="{3C7EE903-6DB1-40E8-B821-76F9F67F8E3A}"/>
    <cellStyle name="Note 4 2 2 3 3 2 2 2 2" xfId="47251" xr:uid="{496120DD-C0AA-495C-939A-E3939903306A}"/>
    <cellStyle name="Note 4 2 2 3 3 2 2 3" xfId="35096" xr:uid="{77256F57-D3AA-46ED-846C-DE17413DCF80}"/>
    <cellStyle name="Note 4 2 2 3 3 2 3" xfId="15379" xr:uid="{21091BBE-402A-414F-8C82-E987A812077E}"/>
    <cellStyle name="Note 4 2 2 3 3 2 3 2" xfId="15380" xr:uid="{06C7090E-373B-44AF-A0E6-E70B02DE8733}"/>
    <cellStyle name="Note 4 2 2 3 3 2 3 2 2" xfId="42035" xr:uid="{F27D605A-38E8-49B4-9B39-B201F1A9772E}"/>
    <cellStyle name="Note 4 2 2 3 3 2 3 3" xfId="27418" xr:uid="{E2E6E688-CB4A-4203-B1F3-011D2100F857}"/>
    <cellStyle name="Note 4 2 2 3 3 2 4" xfId="15381" xr:uid="{9AEAD13C-D29B-4733-B083-9A7F6BE6DC87}"/>
    <cellStyle name="Note 4 2 2 3 3 2 4 2" xfId="42036" xr:uid="{4C49D763-AA6C-41D5-A115-10376627E274}"/>
    <cellStyle name="Note 4 2 2 3 3 2 5" xfId="33226" xr:uid="{77AA9BCB-C32B-4FEF-A418-3F5ABD75645D}"/>
    <cellStyle name="Note 4 2 2 3 3 3" xfId="15382" xr:uid="{A792153F-002D-48FE-B74D-F48E21F1AAEA}"/>
    <cellStyle name="Note 4 2 2 3 3 3 2" xfId="15383" xr:uid="{1F77D8CB-0D7C-4F10-9CE9-7944E18ADBE8}"/>
    <cellStyle name="Note 4 2 2 3 3 3 2 2" xfId="37882" xr:uid="{EA94B744-2F82-4680-B6E5-72E81CDC976C}"/>
    <cellStyle name="Note 4 2 2 3 3 3 3" xfId="33722" xr:uid="{E73CDB0C-F503-46EC-AF5E-7A2CBC84DE52}"/>
    <cellStyle name="Note 4 2 2 3 3 4" xfId="15384" xr:uid="{F46A8668-7164-4A08-8F26-48859019365F}"/>
    <cellStyle name="Note 4 2 2 3 3 4 2" xfId="15385" xr:uid="{E3EE5B7A-249E-49C6-8BDE-9B62F1BF69B2}"/>
    <cellStyle name="Note 4 2 2 3 3 4 2 2" xfId="42037" xr:uid="{F08187BC-0A38-4806-9CB3-8169CE6FC733}"/>
    <cellStyle name="Note 4 2 2 3 3 4 3" xfId="47072" xr:uid="{903520AC-6CF1-4135-B950-B279B9E981D6}"/>
    <cellStyle name="Note 4 2 2 3 3 5" xfId="15386" xr:uid="{0AD7BB37-4165-4CE0-B450-8C54822FC0F9}"/>
    <cellStyle name="Note 4 2 2 3 3 5 2" xfId="42038" xr:uid="{F54CCC6D-5EA1-42F2-BB50-99749E92E0C1}"/>
    <cellStyle name="Note 4 2 2 3 3 6" xfId="27903" xr:uid="{6AD77731-B7AA-453D-8E4E-C4A204933702}"/>
    <cellStyle name="Note 4 2 2 3 4" xfId="15387" xr:uid="{1D368158-9B35-4AE0-8B9A-902163CF0DF7}"/>
    <cellStyle name="Note 4 2 2 3 4 2" xfId="15388" xr:uid="{BE595F89-5AFD-47BB-AC82-1D4FCB826BF0}"/>
    <cellStyle name="Note 4 2 2 3 4 2 2" xfId="15389" xr:uid="{6E90FA4E-8601-4EB3-BFE9-9C7115E83DF4}"/>
    <cellStyle name="Note 4 2 2 3 4 2 2 2" xfId="30811" xr:uid="{E85C2AF5-1C26-4219-A691-7BDEB0C80EEA}"/>
    <cellStyle name="Note 4 2 2 3 4 2 3" xfId="35058" xr:uid="{1BE5FE34-6209-47AC-A3D8-87652DC51AFF}"/>
    <cellStyle name="Note 4 2 2 3 4 3" xfId="15390" xr:uid="{FBD2026C-F23C-4B91-8CEF-168B6EA08AE7}"/>
    <cellStyle name="Note 4 2 2 3 4 3 2" xfId="15391" xr:uid="{921519C8-918B-4436-8245-69B8FA9065F8}"/>
    <cellStyle name="Note 4 2 2 3 4 3 2 2" xfId="26377" xr:uid="{089448BD-1727-414B-A8A9-54C3F1D54186}"/>
    <cellStyle name="Note 4 2 2 3 4 3 3" xfId="36742" xr:uid="{9106743B-E6BB-4179-A0FF-E4944CB1BB16}"/>
    <cellStyle name="Note 4 2 2 3 4 4" xfId="15392" xr:uid="{635D7A53-C326-4BA0-87C9-6A89ADF6C965}"/>
    <cellStyle name="Note 4 2 2 3 4 4 2" xfId="25481" xr:uid="{92F003B9-36D2-4DA5-8334-6D3F2E19073B}"/>
    <cellStyle name="Note 4 2 2 3 4 5" xfId="29186" xr:uid="{0C7AE36C-E46A-470D-9CFE-481428572DDC}"/>
    <cellStyle name="Note 4 2 2 3 5" xfId="15393" xr:uid="{AA9AF18E-3786-489D-AF58-D4E39DA4324E}"/>
    <cellStyle name="Note 4 2 2 3 5 2" xfId="15394" xr:uid="{1D374AE1-A0A7-4B60-94F2-41BCF7C2E7CE}"/>
    <cellStyle name="Note 4 2 2 3 5 2 2" xfId="38321" xr:uid="{DC61F4F2-2793-4BAE-B7C4-C6EE8E9C59AB}"/>
    <cellStyle name="Note 4 2 2 3 5 3" xfId="29773" xr:uid="{A6A156D8-AA67-4819-BF7C-EB8995C5BA27}"/>
    <cellStyle name="Note 4 2 2 3 6" xfId="15395" xr:uid="{0C4927B0-F078-4F06-B917-5AD8E773C378}"/>
    <cellStyle name="Note 4 2 2 3 6 2" xfId="15396" xr:uid="{E2CFFB33-0A36-493B-AED7-75F91A0444DD}"/>
    <cellStyle name="Note 4 2 2 3 6 2 2" xfId="27766" xr:uid="{25B03002-012A-4045-A389-EA257909B365}"/>
    <cellStyle name="Note 4 2 2 3 6 3" xfId="36079" xr:uid="{8C254D49-9DE6-4BC1-B8DB-481622CAF2A4}"/>
    <cellStyle name="Note 4 2 2 3 7" xfId="15397" xr:uid="{E741798B-7480-42FE-A883-34F7544AEC9B}"/>
    <cellStyle name="Note 4 2 2 3 7 2" xfId="42039" xr:uid="{5D97D445-0812-4AD4-AB60-2ED16E14C3A6}"/>
    <cellStyle name="Note 4 2 2 3 8" xfId="31492" xr:uid="{4C95F8A3-CF69-4A92-BBE9-5F9A036B71CD}"/>
    <cellStyle name="Note 4 2 2 4" xfId="1396" xr:uid="{4BAE44A1-7BCB-4FE7-BB2E-A7BF6F784FAB}"/>
    <cellStyle name="Note 4 2 2 4 2" xfId="2387" xr:uid="{98F10A41-BAB1-432C-93B3-B02C021CB5FD}"/>
    <cellStyle name="Note 4 2 2 4 2 2" xfId="15398" xr:uid="{82239C15-1FED-4850-9626-80FBF9B3FD15}"/>
    <cellStyle name="Note 4 2 2 4 2 2 2" xfId="15399" xr:uid="{BAD786E0-2758-4D32-B77F-8885FA02BC26}"/>
    <cellStyle name="Note 4 2 2 4 2 2 2 2" xfId="15400" xr:uid="{200B9E04-A382-41C8-9219-535AB7AB6965}"/>
    <cellStyle name="Note 4 2 2 4 2 2 2 2 2" xfId="26902" xr:uid="{6D884C56-6CF9-4659-AF3C-CE1B18039C66}"/>
    <cellStyle name="Note 4 2 2 4 2 2 2 3" xfId="34114" xr:uid="{33013FA1-CCFE-4FF9-9712-CC90304BF0F2}"/>
    <cellStyle name="Note 4 2 2 4 2 2 3" xfId="15401" xr:uid="{7FFA323F-0CD2-427E-B738-D91F4C9AAB91}"/>
    <cellStyle name="Note 4 2 2 4 2 2 3 2" xfId="15402" xr:uid="{346E0555-9381-4381-AAD2-3E4C02A23609}"/>
    <cellStyle name="Note 4 2 2 4 2 2 3 2 2" xfId="29368" xr:uid="{34452963-75C8-49BB-AFBA-A1D3CB61C2D1}"/>
    <cellStyle name="Note 4 2 2 4 2 2 3 3" xfId="44368" xr:uid="{E3DEC077-0F3C-48B0-A426-40DE0029C083}"/>
    <cellStyle name="Note 4 2 2 4 2 2 4" xfId="15403" xr:uid="{A842B7D4-5EEF-427C-B95C-D2E5B2F32FF2}"/>
    <cellStyle name="Note 4 2 2 4 2 2 4 2" xfId="42040" xr:uid="{CC31C746-3DA2-4936-9A00-9C50FC857D3A}"/>
    <cellStyle name="Note 4 2 2 4 2 2 5" xfId="29640" xr:uid="{87CA0D34-9A00-4FEE-B488-9154563532D5}"/>
    <cellStyle name="Note 4 2 2 4 2 3" xfId="15404" xr:uid="{FBB3A628-95F1-45F8-863A-EBBA9F0F7839}"/>
    <cellStyle name="Note 4 2 2 4 2 3 2" xfId="15405" xr:uid="{AD3DA1ED-CB5D-4DA6-AD0F-7E9BF41FEF22}"/>
    <cellStyle name="Note 4 2 2 4 2 3 2 2" xfId="39273" xr:uid="{2211A5EB-4F2E-4EE9-931A-71893C11C1BC}"/>
    <cellStyle name="Note 4 2 2 4 2 3 3" xfId="35348" xr:uid="{3A02BFF6-47E4-446D-892C-7FB75ECA0AF7}"/>
    <cellStyle name="Note 4 2 2 4 2 4" xfId="15406" xr:uid="{9B66E0D1-DCD8-4E40-BF13-6757E10B962B}"/>
    <cellStyle name="Note 4 2 2 4 2 4 2" xfId="15407" xr:uid="{F2973E74-BD10-414E-8BD6-F8DEE6B38DA3}"/>
    <cellStyle name="Note 4 2 2 4 2 4 2 2" xfId="42041" xr:uid="{F41EE7B7-B351-482C-9CC8-BF477A77F57A}"/>
    <cellStyle name="Note 4 2 2 4 2 4 3" xfId="37115" xr:uid="{CE13A3F9-BE88-4DC7-8905-4E0A13AED2A8}"/>
    <cellStyle name="Note 4 2 2 4 2 5" xfId="15408" xr:uid="{EF2B10F6-29C9-4ABD-8C2C-BA7DCBA7E2D5}"/>
    <cellStyle name="Note 4 2 2 4 2 5 2" xfId="47178" xr:uid="{35C42D52-2203-495A-A638-BB2C5283C90B}"/>
    <cellStyle name="Note 4 2 2 4 2 6" xfId="49288" xr:uid="{07913E1C-457F-44E5-9324-3D1D5861A4D9}"/>
    <cellStyle name="Note 4 2 2 4 3" xfId="15409" xr:uid="{2641909F-6903-48B8-9286-23BFF75B87BE}"/>
    <cellStyle name="Note 4 2 2 4 3 2" xfId="15410" xr:uid="{252E1D52-49EA-4EC9-9CCA-E9464ED1D608}"/>
    <cellStyle name="Note 4 2 2 4 3 2 2" xfId="15411" xr:uid="{8D24681A-9C8C-4361-911A-1FA856E66FEB}"/>
    <cellStyle name="Note 4 2 2 4 3 2 2 2" xfId="29516" xr:uid="{D28F9491-1337-41D2-9139-761C553FE0EC}"/>
    <cellStyle name="Note 4 2 2 4 3 2 3" xfId="25757" xr:uid="{63BDDC76-3ECA-4FB3-920B-2FA51EDDF976}"/>
    <cellStyle name="Note 4 2 2 4 3 3" xfId="15412" xr:uid="{46674974-FBE8-4523-974C-1BCC17745D09}"/>
    <cellStyle name="Note 4 2 2 4 3 3 2" xfId="15413" xr:uid="{76AD2654-D3C7-4F97-9522-E21163527B32}"/>
    <cellStyle name="Note 4 2 2 4 3 3 2 2" xfId="44488" xr:uid="{282C4183-64DD-4112-98CE-31738CD14EFA}"/>
    <cellStyle name="Note 4 2 2 4 3 3 3" xfId="37049" xr:uid="{CF1F2776-C416-4252-8931-CBF29485FA56}"/>
    <cellStyle name="Note 4 2 2 4 3 4" xfId="15414" xr:uid="{D981E0AA-1AE3-491C-825F-5C81AD5DFCD5}"/>
    <cellStyle name="Note 4 2 2 4 3 4 2" xfId="42042" xr:uid="{B8999D34-57EA-4A06-B301-6636B54E0592}"/>
    <cellStyle name="Note 4 2 2 4 3 5" xfId="32692" xr:uid="{6A89021D-16D6-4EAF-B95C-A27951B4B1FE}"/>
    <cellStyle name="Note 4 2 2 4 4" xfId="15415" xr:uid="{A211BD94-D10E-47F8-B3B5-C15A5F1E0504}"/>
    <cellStyle name="Note 4 2 2 4 4 2" xfId="15416" xr:uid="{400DCB36-EAAE-4FAA-8B3F-14BE12B2458B}"/>
    <cellStyle name="Note 4 2 2 4 4 2 2" xfId="39592" xr:uid="{095D5643-813C-46F9-8B01-98DC695C3F2F}"/>
    <cellStyle name="Note 4 2 2 4 4 3" xfId="27072" xr:uid="{3F58EC80-83A9-4694-9C21-AED088C748A4}"/>
    <cellStyle name="Note 4 2 2 4 5" xfId="15417" xr:uid="{4D6BAB53-D963-4584-969D-F1CE7D76445E}"/>
    <cellStyle name="Note 4 2 2 4 5 2" xfId="15418" xr:uid="{C531706E-A617-4582-9069-F54654810473}"/>
    <cellStyle name="Note 4 2 2 4 5 2 2" xfId="42043" xr:uid="{4B7BDBEE-24F5-423A-9DDE-5119BC8F3AC0}"/>
    <cellStyle name="Note 4 2 2 4 5 3" xfId="37531" xr:uid="{78459BF0-268A-4272-90EF-11D00E61A793}"/>
    <cellStyle name="Note 4 2 2 4 6" xfId="15419" xr:uid="{4E95E519-2C1C-4405-9A25-F6BA2902053D}"/>
    <cellStyle name="Note 4 2 2 4 6 2" xfId="25940" xr:uid="{4214A55D-AE2E-430A-BA71-F841D2128F39}"/>
    <cellStyle name="Note 4 2 2 4 7" xfId="31738" xr:uid="{AB48D4E9-9792-4A2D-BC30-3DEC9B06550D}"/>
    <cellStyle name="Note 4 2 2 5" xfId="1658" xr:uid="{D9DCE32A-BE37-42E7-A124-A7E5FB1AC6CF}"/>
    <cellStyle name="Note 4 2 2 5 2" xfId="2643" xr:uid="{8E006F34-9589-403F-984B-37CE1198E646}"/>
    <cellStyle name="Note 4 2 2 5 2 2" xfId="15420" xr:uid="{3AE6A2F9-844E-48C9-B3F1-5BD1CA1681AD}"/>
    <cellStyle name="Note 4 2 2 5 2 2 2" xfId="15421" xr:uid="{28C4BD62-E079-4B30-85E1-3AE1AC8006B0}"/>
    <cellStyle name="Note 4 2 2 5 2 2 2 2" xfId="15422" xr:uid="{B537BAF0-8A7B-4353-83A1-CCB179F33A55}"/>
    <cellStyle name="Note 4 2 2 5 2 2 2 2 2" xfId="27684" xr:uid="{111E166A-605E-4B15-8AD7-A069D0A7D061}"/>
    <cellStyle name="Note 4 2 2 5 2 2 2 3" xfId="33448" xr:uid="{D85E427F-3C7B-4C52-8DA4-4F5C18A5B42F}"/>
    <cellStyle name="Note 4 2 2 5 2 2 3" xfId="15423" xr:uid="{DA42943D-73E1-4004-89FD-2202E2A2CE1A}"/>
    <cellStyle name="Note 4 2 2 5 2 2 3 2" xfId="15424" xr:uid="{2226A419-B7E9-4E4E-9A83-BEFF1DC01F29}"/>
    <cellStyle name="Note 4 2 2 5 2 2 3 2 2" xfId="47630" xr:uid="{498FBB7F-8F67-45CC-A30F-F70D8B44BF75}"/>
    <cellStyle name="Note 4 2 2 5 2 2 3 3" xfId="35170" xr:uid="{050D56AE-9529-4ED4-A8D3-54F9C8916156}"/>
    <cellStyle name="Note 4 2 2 5 2 2 4" xfId="15425" xr:uid="{018F2502-C599-4B9C-B9CD-1EC4B680D263}"/>
    <cellStyle name="Note 4 2 2 5 2 2 4 2" xfId="27879" xr:uid="{2014D8A4-454A-4755-98E4-1DD7E55DA352}"/>
    <cellStyle name="Note 4 2 2 5 2 2 5" xfId="26800" xr:uid="{D9F1E06B-F7DC-4EBD-9A03-439BE7F98569}"/>
    <cellStyle name="Note 4 2 2 5 2 3" xfId="15426" xr:uid="{9E53B02A-30E6-45F8-A0BD-1A8197298F5D}"/>
    <cellStyle name="Note 4 2 2 5 2 3 2" xfId="15427" xr:uid="{AB1369E7-9734-48CD-AE26-736FF7D19DD6}"/>
    <cellStyle name="Note 4 2 2 5 2 3 2 2" xfId="37842" xr:uid="{1FBD02D8-5549-46CD-9D44-EA499119DE02}"/>
    <cellStyle name="Note 4 2 2 5 2 3 3" xfId="33671" xr:uid="{D8975E52-B8BA-43A2-9E83-677C0A56D6B6}"/>
    <cellStyle name="Note 4 2 2 5 2 4" xfId="15428" xr:uid="{3E89DEB7-8C80-46C3-B052-DD78C3A166E6}"/>
    <cellStyle name="Note 4 2 2 5 2 4 2" xfId="15429" xr:uid="{0345EE43-0A40-4488-AA04-C8D3A5193946}"/>
    <cellStyle name="Note 4 2 2 5 2 4 2 2" xfId="26968" xr:uid="{7112C3E5-BEED-4279-8B53-E8AA56FF7EB5}"/>
    <cellStyle name="Note 4 2 2 5 2 4 3" xfId="45856" xr:uid="{DB7FFAEB-DA6A-4A4A-85DE-6538A88A6B35}"/>
    <cellStyle name="Note 4 2 2 5 2 5" xfId="15430" xr:uid="{40B4B22A-2D3A-4CE7-A3DF-6F18A57D0BF7}"/>
    <cellStyle name="Note 4 2 2 5 2 5 2" xfId="42044" xr:uid="{9615EDCB-0A8B-4B2A-B316-6E80EFEC05AE}"/>
    <cellStyle name="Note 4 2 2 5 2 6" xfId="32290" xr:uid="{1EEBBB6E-B62A-4D3F-A974-A13396328E65}"/>
    <cellStyle name="Note 4 2 2 5 3" xfId="15431" xr:uid="{9670F4CC-0E92-4C09-AA2D-DEDCB18370F8}"/>
    <cellStyle name="Note 4 2 2 5 3 2" xfId="15432" xr:uid="{68FF77CB-476F-459C-9FD9-75D5F068E10D}"/>
    <cellStyle name="Note 4 2 2 5 3 2 2" xfId="15433" xr:uid="{167CC2D0-C444-4241-B84A-820F88DCFD6E}"/>
    <cellStyle name="Note 4 2 2 5 3 2 2 2" xfId="25915" xr:uid="{6F8FF776-1E14-40AB-B584-2D699ED44E0E}"/>
    <cellStyle name="Note 4 2 2 5 3 2 3" xfId="25209" xr:uid="{68B1EE02-F3AE-43A9-8EBA-B97890CA5896}"/>
    <cellStyle name="Note 4 2 2 5 3 3" xfId="15434" xr:uid="{30361B51-43A0-45ED-B55D-2A53ACBC7D5D}"/>
    <cellStyle name="Note 4 2 2 5 3 3 2" xfId="15435" xr:uid="{116432F3-680B-4194-AB78-F04C4706D015}"/>
    <cellStyle name="Note 4 2 2 5 3 3 2 2" xfId="42045" xr:uid="{E2A3B38B-9A0A-474B-8339-3DA5583E82F2}"/>
    <cellStyle name="Note 4 2 2 5 3 3 3" xfId="36982" xr:uid="{55DA73D3-71F2-4D17-BEBD-B76527D62F5E}"/>
    <cellStyle name="Note 4 2 2 5 3 4" xfId="15436" xr:uid="{BC1F96DE-A7AF-465B-BA92-39502B7AC683}"/>
    <cellStyle name="Note 4 2 2 5 3 4 2" xfId="42046" xr:uid="{FD3EBF9D-89DE-4D74-B5F5-9C8E3C6710AD}"/>
    <cellStyle name="Note 4 2 2 5 3 5" xfId="49108" xr:uid="{620690A5-DF28-457E-832E-19656E1A5BD1}"/>
    <cellStyle name="Note 4 2 2 5 4" xfId="15437" xr:uid="{1FF21FAF-679C-41AB-8896-1F89FB58A92D}"/>
    <cellStyle name="Note 4 2 2 5 4 2" xfId="15438" xr:uid="{4B35F153-1F39-44E0-BEAD-EA8709BCC27F}"/>
    <cellStyle name="Note 4 2 2 5 4 2 2" xfId="45392" xr:uid="{B96A2EC9-0E18-4D74-A557-6222FCE42BED}"/>
    <cellStyle name="Note 4 2 2 5 4 3" xfId="34509" xr:uid="{108FB2CD-A47B-4A3A-BDCB-F794FE82836D}"/>
    <cellStyle name="Note 4 2 2 5 5" xfId="15439" xr:uid="{59D407B9-45E6-4A7B-9790-BE61A097E66C}"/>
    <cellStyle name="Note 4 2 2 5 5 2" xfId="15440" xr:uid="{9278B0B1-8ECE-4143-A886-69EBC70E387E}"/>
    <cellStyle name="Note 4 2 2 5 5 2 2" xfId="42047" xr:uid="{C2F74F8E-A7BE-4385-BB1B-3B73999B7A63}"/>
    <cellStyle name="Note 4 2 2 5 5 3" xfId="27568" xr:uid="{67ECB0DE-4381-4602-AC02-18D023CA8DAE}"/>
    <cellStyle name="Note 4 2 2 5 6" xfId="15441" xr:uid="{DB7F2747-FDFA-4E49-B9E0-2B7FE26E8E57}"/>
    <cellStyle name="Note 4 2 2 5 6 2" xfId="42048" xr:uid="{E0794605-FF73-4F76-8768-D7C24326A379}"/>
    <cellStyle name="Note 4 2 2 5 7" xfId="31848" xr:uid="{B4A1F86D-B9C7-40E8-92A4-90146387FD6F}"/>
    <cellStyle name="Note 4 2 2 6" xfId="1927" xr:uid="{96ACA594-5C1E-4D78-AEAD-C68A1E5B6E9C}"/>
    <cellStyle name="Note 4 2 2 6 2" xfId="15442" xr:uid="{EB2D0F13-B57B-4CF9-A278-331C05B3BC8B}"/>
    <cellStyle name="Note 4 2 2 6 2 2" xfId="15443" xr:uid="{66349502-D9E4-4494-9A39-56244D6D7BA4}"/>
    <cellStyle name="Note 4 2 2 6 2 2 2" xfId="15444" xr:uid="{69459445-8A75-4E29-993A-762C97F939B4}"/>
    <cellStyle name="Note 4 2 2 6 2 2 2 2" xfId="38606" xr:uid="{41058C9D-D493-4430-905B-7F0775464E43}"/>
    <cellStyle name="Note 4 2 2 6 2 2 3" xfId="34607" xr:uid="{CD2E2EAD-48D6-4D55-8A76-1E64CF258E92}"/>
    <cellStyle name="Note 4 2 2 6 2 3" xfId="15445" xr:uid="{0C2C84F4-2855-4FD1-B70C-F65D1C68EC53}"/>
    <cellStyle name="Note 4 2 2 6 2 3 2" xfId="15446" xr:uid="{7DF39A9D-4C06-4ABB-9396-72E10084A1FF}"/>
    <cellStyle name="Note 4 2 2 6 2 3 2 2" xfId="42049" xr:uid="{4B2FEFE1-FADB-4EA7-B4B1-84423311CA15}"/>
    <cellStyle name="Note 4 2 2 6 2 3 3" xfId="36363" xr:uid="{6BB862E3-4752-4797-85E9-55A322DCD24B}"/>
    <cellStyle name="Note 4 2 2 6 2 4" xfId="15447" xr:uid="{8217494C-A9A9-4DDF-B1FB-A8161C20CF73}"/>
    <cellStyle name="Note 4 2 2 6 2 4 2" xfId="42050" xr:uid="{EC661764-8D4E-4D0C-8155-F17EB9282207}"/>
    <cellStyle name="Note 4 2 2 6 2 5" xfId="32975" xr:uid="{8037D219-32B6-4E00-9CCC-CD1860E4047A}"/>
    <cellStyle name="Note 4 2 2 6 3" xfId="15448" xr:uid="{AF5136B9-AB85-4158-B06E-82DAF66D8A30}"/>
    <cellStyle name="Note 4 2 2 6 3 2" xfId="15449" xr:uid="{BC0F89D9-7550-4569-8A27-87D6A25F5387}"/>
    <cellStyle name="Note 4 2 2 6 3 2 2" xfId="38907" xr:uid="{19489867-7177-486C-A98F-42D109E1BBD4}"/>
    <cellStyle name="Note 4 2 2 6 3 3" xfId="34956" xr:uid="{E98F3ACC-EFAE-43F7-8C96-5B39285A8E83}"/>
    <cellStyle name="Note 4 2 2 6 4" xfId="15450" xr:uid="{156F4B00-F0A5-4C64-B8BB-05974F22DA16}"/>
    <cellStyle name="Note 4 2 2 6 4 2" xfId="15451" xr:uid="{E50BF15A-6C9F-4E62-9BE8-D1AEC423B824}"/>
    <cellStyle name="Note 4 2 2 6 4 2 2" xfId="42051" xr:uid="{086DCAF0-ACD0-4224-B404-30F405E0B208}"/>
    <cellStyle name="Note 4 2 2 6 4 3" xfId="44084" xr:uid="{95959E90-3913-4FB7-9EFC-4C0793AE7EFF}"/>
    <cellStyle name="Note 4 2 2 6 5" xfId="15452" xr:uid="{71838477-6E4D-4EE7-B76B-90A5A4F9665B}"/>
    <cellStyle name="Note 4 2 2 6 5 2" xfId="42052" xr:uid="{6A571B2E-35AE-41EB-9C25-5AEFEA792F8C}"/>
    <cellStyle name="Note 4 2 2 6 6" xfId="32062" xr:uid="{2BEBC116-C6A2-45F3-8786-D9DC61160AC8}"/>
    <cellStyle name="Note 4 2 2 7" xfId="2881" xr:uid="{3CE42CA8-3DB0-4342-9D62-7B5CDDE376C7}"/>
    <cellStyle name="Note 4 2 2 7 2" xfId="15453" xr:uid="{24F05416-BB34-4C12-AA10-378DEB565DB7}"/>
    <cellStyle name="Note 4 2 2 7 2 2" xfId="15454" xr:uid="{6C04ABF9-DAD5-43C6-AF84-EF1F39C53ADC}"/>
    <cellStyle name="Note 4 2 2 7 2 2 2" xfId="48498" xr:uid="{4FE96E62-B2E7-4329-94E4-4835F5E6AC09}"/>
    <cellStyle name="Note 4 2 2 7 2 3" xfId="28112" xr:uid="{7DA28751-2A6D-4612-825E-227EACCF7518}"/>
    <cellStyle name="Note 4 2 2 7 3" xfId="15455" xr:uid="{940E4956-F839-437E-BC7A-296D73059C97}"/>
    <cellStyle name="Note 4 2 2 7 3 2" xfId="15456" xr:uid="{8062A326-837A-44CC-B02B-480C0AA1FB4E}"/>
    <cellStyle name="Note 4 2 2 7 3 2 2" xfId="42053" xr:uid="{D2BEEC53-2E64-4848-A164-94CAD4B49E0F}"/>
    <cellStyle name="Note 4 2 2 7 3 3" xfId="37430" xr:uid="{28806A2A-ABF1-42FB-BEF4-98B501B34D1E}"/>
    <cellStyle name="Note 4 2 2 7 4" xfId="15457" xr:uid="{8FD4081B-E46C-4FAA-9F61-EAB87AB98C2A}"/>
    <cellStyle name="Note 4 2 2 7 4 2" xfId="42054" xr:uid="{3703BCE2-B1C5-46FC-B8CD-717B55C311D8}"/>
    <cellStyle name="Note 4 2 2 7 5" xfId="46268" xr:uid="{623C5E2E-F64A-4FFA-B44B-9DA3E98C0FF6}"/>
    <cellStyle name="Note 4 2 2 8" xfId="15458" xr:uid="{D021C5D5-C347-4E30-9D4A-964E9B7A11C2}"/>
    <cellStyle name="Note 4 2 2 8 2" xfId="15459" xr:uid="{D83FC4CE-60AD-46FC-B269-D02A1E733FBF}"/>
    <cellStyle name="Note 4 2 2 8 2 2" xfId="29462" xr:uid="{3DD64BBF-7EEF-4A67-9DC7-A74FF71BD95F}"/>
    <cellStyle name="Note 4 2 2 8 3" xfId="27904" xr:uid="{D315CD65-FB17-4247-88CF-5D8BAAB0742E}"/>
    <cellStyle name="Note 4 2 2 9" xfId="15460" xr:uid="{D4945A99-11C1-4493-ADBA-473EC81BF05E}"/>
    <cellStyle name="Note 4 2 2 9 2" xfId="15461" xr:uid="{D922953F-12E9-4E0F-A631-9A0236219838}"/>
    <cellStyle name="Note 4 2 2 9 2 2" xfId="30906" xr:uid="{CE8A08C7-F8C7-40C7-B8A6-09423D2BF41C}"/>
    <cellStyle name="Note 4 2 2 9 3" xfId="49114" xr:uid="{6B303F1D-7F5A-4AA7-B8EC-850BF41A8AEE}"/>
    <cellStyle name="Note 4 2 3" xfId="1290" xr:uid="{6940B69C-7ACC-47E6-B7A0-52E34D2190D6}"/>
    <cellStyle name="Note 4 2 3 2" xfId="1408" xr:uid="{275060AE-EED6-4477-94AC-73207A91B6E0}"/>
    <cellStyle name="Note 4 2 3 2 2" xfId="2399" xr:uid="{C9709030-7382-4AE8-92BA-2BDD948D417A}"/>
    <cellStyle name="Note 4 2 3 2 2 2" xfId="15462" xr:uid="{0346939C-B93D-40D5-B9BA-A0E03F444316}"/>
    <cellStyle name="Note 4 2 3 2 2 2 2" xfId="15463" xr:uid="{7E3CF809-96E0-4DB4-9805-7D67BC445083}"/>
    <cellStyle name="Note 4 2 3 2 2 2 2 2" xfId="15464" xr:uid="{E2DFF174-BD5A-44D5-BE3E-C7C691685AA9}"/>
    <cellStyle name="Note 4 2 3 2 2 2 2 2 2" xfId="38184" xr:uid="{8E418470-B04B-4644-B218-4B63E776D55B}"/>
    <cellStyle name="Note 4 2 3 2 2 2 2 3" xfId="45635" xr:uid="{0223DB68-BF46-4299-AC7F-41FDB34E0430}"/>
    <cellStyle name="Note 4 2 3 2 2 2 3" xfId="15465" xr:uid="{F7C213C2-A560-4388-9732-51B7369F5ED4}"/>
    <cellStyle name="Note 4 2 3 2 2 2 3 2" xfId="15466" xr:uid="{01E5FA96-1E5B-4FB9-840E-2C1A1910B2C4}"/>
    <cellStyle name="Note 4 2 3 2 2 2 3 2 2" xfId="42055" xr:uid="{D4A38591-8554-4059-8981-6599311FFED5}"/>
    <cellStyle name="Note 4 2 3 2 2 2 3 3" xfId="30008" xr:uid="{124F2A54-A956-4568-B5DD-F4A4EDD461EB}"/>
    <cellStyle name="Note 4 2 3 2 2 2 4" xfId="15467" xr:uid="{70BF5193-DF0D-4445-B6A8-D873E1D762CD}"/>
    <cellStyle name="Note 4 2 3 2 2 2 4 2" xfId="45464" xr:uid="{C03F4A9D-46FB-4BDC-BB33-24271D9CF9C4}"/>
    <cellStyle name="Note 4 2 3 2 2 2 5" xfId="27251" xr:uid="{9B2E68F8-E605-4941-9B46-CD4A3F1C1D8D}"/>
    <cellStyle name="Note 4 2 3 2 2 3" xfId="15468" xr:uid="{9E858B98-8ED9-4430-A3BD-16A3883EF6DE}"/>
    <cellStyle name="Note 4 2 3 2 2 3 2" xfId="15469" xr:uid="{10748DD8-29EC-48E6-AD76-DEFC15F7F276}"/>
    <cellStyle name="Note 4 2 3 2 2 3 2 2" xfId="38620" xr:uid="{A356FA8D-7F79-4AED-B6BF-3AA32228F487}"/>
    <cellStyle name="Note 4 2 3 2 2 3 3" xfId="34622" xr:uid="{1AF88C8E-BC01-4889-8CF0-D7D70B64DBA1}"/>
    <cellStyle name="Note 4 2 3 2 2 4" xfId="15470" xr:uid="{A1A316B3-C752-449C-8FDE-9788C5756834}"/>
    <cellStyle name="Note 4 2 3 2 2 4 2" xfId="15471" xr:uid="{45D3F15F-F497-4B7A-828E-4B2EB58113C8}"/>
    <cellStyle name="Note 4 2 3 2 2 4 2 2" xfId="48374" xr:uid="{A063B26B-305B-42F5-95EF-AB2EB746BC43}"/>
    <cellStyle name="Note 4 2 3 2 2 4 3" xfId="43659" xr:uid="{5E802AE4-83CF-4FF5-BFA6-FFB7DEAB140A}"/>
    <cellStyle name="Note 4 2 3 2 2 5" xfId="15472" xr:uid="{A8D19F57-30E5-4C76-ADD3-7B711326F4B8}"/>
    <cellStyle name="Note 4 2 3 2 2 5 2" xfId="42056" xr:uid="{CCB26D2E-CFAC-40ED-9239-B7FBDA58AEBF}"/>
    <cellStyle name="Note 4 2 3 2 2 6" xfId="49290" xr:uid="{0DDB3AF4-42B0-41FD-8472-1D2172743BAF}"/>
    <cellStyle name="Note 4 2 3 2 3" xfId="15473" xr:uid="{30625E73-D612-4803-A709-8F554311E451}"/>
    <cellStyle name="Note 4 2 3 2 3 2" xfId="15474" xr:uid="{3816EE17-2B04-4507-B1D0-9363FFE514B2}"/>
    <cellStyle name="Note 4 2 3 2 3 2 2" xfId="15475" xr:uid="{16FECEEE-17F7-4706-A57D-8F993AA7F10A}"/>
    <cellStyle name="Note 4 2 3 2 3 2 2 2" xfId="38128" xr:uid="{AD4F390D-606A-4E2B-ABFC-B44E58148AFD}"/>
    <cellStyle name="Note 4 2 3 2 3 2 3" xfId="34016" xr:uid="{32FB08B1-29F3-4DD1-94B3-5765E4E762F3}"/>
    <cellStyle name="Note 4 2 3 2 3 3" xfId="15476" xr:uid="{DC77022D-8085-49AC-8B45-D8C5FAE7487A}"/>
    <cellStyle name="Note 4 2 3 2 3 3 2" xfId="15477" xr:uid="{54BBBC74-EBBB-475E-88B2-0AB94BA6C1DD}"/>
    <cellStyle name="Note 4 2 3 2 3 3 2 2" xfId="43889" xr:uid="{8DD55DC4-7CDD-49F1-8AA7-118761EAFF19}"/>
    <cellStyle name="Note 4 2 3 2 3 3 3" xfId="35972" xr:uid="{69D7397E-F57B-412D-85AA-55A80D682C88}"/>
    <cellStyle name="Note 4 2 3 2 3 4" xfId="15478" xr:uid="{152CD056-37A0-4411-994B-CD274D41C823}"/>
    <cellStyle name="Note 4 2 3 2 3 4 2" xfId="44514" xr:uid="{3404EC14-C971-42A4-9034-99E1808E0545}"/>
    <cellStyle name="Note 4 2 3 2 3 5" xfId="32698" xr:uid="{02E35BF8-54B7-48C1-9EC9-85636B75CD4E}"/>
    <cellStyle name="Note 4 2 3 2 4" xfId="15479" xr:uid="{4AC9A966-A7E8-470B-B4D5-DA57328D09D8}"/>
    <cellStyle name="Note 4 2 3 2 4 2" xfId="15480" xr:uid="{743EE2A1-2C5F-4C39-9E30-FCE573E7A799}"/>
    <cellStyle name="Note 4 2 3 2 4 2 2" xfId="27514" xr:uid="{188BA01B-8FEB-4787-9E2A-E46F9968B656}"/>
    <cellStyle name="Note 4 2 3 2 4 3" xfId="34971" xr:uid="{03C8BB62-56C1-49A1-AB8F-E080BBDC26DB}"/>
    <cellStyle name="Note 4 2 3 2 5" xfId="15481" xr:uid="{AE7CB7EB-1F78-498D-AC7C-19A641A83067}"/>
    <cellStyle name="Note 4 2 3 2 5 2" xfId="15482" xr:uid="{BA5D180B-32C5-4A2F-ACB9-CB907141C700}"/>
    <cellStyle name="Note 4 2 3 2 5 2 2" xfId="42057" xr:uid="{FD3ED5B7-8674-4487-8311-BB7949192165}"/>
    <cellStyle name="Note 4 2 3 2 5 3" xfId="36671" xr:uid="{8522383A-A45B-456F-81EB-51A23023DB74}"/>
    <cellStyle name="Note 4 2 3 2 6" xfId="15483" xr:uid="{907EC061-749A-43CF-9EBF-E95CAEFC9CB2}"/>
    <cellStyle name="Note 4 2 3 2 6 2" xfId="28298" xr:uid="{C341CBBE-87C8-4C7C-B3E7-27FFDB87766A}"/>
    <cellStyle name="Note 4 2 3 2 7" xfId="31748" xr:uid="{1D02115B-51E6-48F0-8721-DA41C462A366}"/>
    <cellStyle name="Note 4 2 3 3" xfId="1670" xr:uid="{21289F6E-D7EB-4A84-B357-6AE14B0E171A}"/>
    <cellStyle name="Note 4 2 3 3 2" xfId="2655" xr:uid="{658F8596-78EE-4F96-8CF5-5E5CE44051A3}"/>
    <cellStyle name="Note 4 2 3 3 2 2" xfId="15484" xr:uid="{2295206D-28E8-4921-BAFE-2609A4BB2160}"/>
    <cellStyle name="Note 4 2 3 3 2 2 2" xfId="15485" xr:uid="{DC6EBF49-B62E-4642-B766-937FE1525A6E}"/>
    <cellStyle name="Note 4 2 3 3 2 2 2 2" xfId="15486" xr:uid="{E8D01D05-B19A-4D48-A9B8-59384F645D8C}"/>
    <cellStyle name="Note 4 2 3 3 2 2 2 2 2" xfId="37652" xr:uid="{0730F253-8C3B-4710-8F23-4D9B993BC42D}"/>
    <cellStyle name="Note 4 2 3 3 2 2 2 3" xfId="46205" xr:uid="{B52D4719-71BA-456C-B870-C68467B94383}"/>
    <cellStyle name="Note 4 2 3 3 2 2 3" xfId="15487" xr:uid="{E41F0C03-0DC0-4E22-AD2D-5FB769F76160}"/>
    <cellStyle name="Note 4 2 3 3 2 2 3 2" xfId="15488" xr:uid="{A6940041-90FC-4CB5-81BC-AAEE5E24ECE1}"/>
    <cellStyle name="Note 4 2 3 3 2 2 3 2 2" xfId="28701" xr:uid="{6A6C54CF-D52B-481D-82CE-5E68390FB7D4}"/>
    <cellStyle name="Note 4 2 3 3 2 2 3 3" xfId="33727" xr:uid="{7C9A23AE-85FE-48A4-89BC-CDC88A93F36B}"/>
    <cellStyle name="Note 4 2 3 3 2 2 4" xfId="15489" xr:uid="{49E9F25F-EA5D-43E2-BA15-505680389563}"/>
    <cellStyle name="Note 4 2 3 3 2 2 4 2" xfId="29500" xr:uid="{71EA941F-FDA9-4A87-BD7A-3B042AB58971}"/>
    <cellStyle name="Note 4 2 3 3 2 2 5" xfId="29226" xr:uid="{DC7925FD-8A57-4294-96C1-8B45270A732C}"/>
    <cellStyle name="Note 4 2 3 3 2 3" xfId="15490" xr:uid="{4F0F9CB3-18CC-4310-9169-223839EADBA7}"/>
    <cellStyle name="Note 4 2 3 3 2 3 2" xfId="15491" xr:uid="{D77218CE-EFCA-45D7-92C3-E02D077CC614}"/>
    <cellStyle name="Note 4 2 3 3 2 3 2 2" xfId="38979" xr:uid="{A7224605-8D4C-44F7-BF16-D86A1894E279}"/>
    <cellStyle name="Note 4 2 3 3 2 3 3" xfId="25913" xr:uid="{DC8C0E56-8358-4698-9C01-E4D802124E6A}"/>
    <cellStyle name="Note 4 2 3 3 2 4" xfId="15492" xr:uid="{7FF40C5C-7101-4AFE-875A-AF5DCC99780E}"/>
    <cellStyle name="Note 4 2 3 3 2 4 2" xfId="15493" xr:uid="{34C218C1-D81E-499E-BBBA-18EF0FD9B4EF}"/>
    <cellStyle name="Note 4 2 3 3 2 4 2 2" xfId="42058" xr:uid="{64B881BF-5D3F-47F4-9375-BE75CAD6B54A}"/>
    <cellStyle name="Note 4 2 3 3 2 4 3" xfId="45872" xr:uid="{9D5396B7-5299-4645-8F46-3BC5DA15BCFB}"/>
    <cellStyle name="Note 4 2 3 3 2 5" xfId="15494" xr:uid="{2925D2F4-5E03-481D-A18B-F02E95304CD3}"/>
    <cellStyle name="Note 4 2 3 3 2 5 2" xfId="42059" xr:uid="{5251C0E5-751D-487F-B43F-C21753F66D89}"/>
    <cellStyle name="Note 4 2 3 3 2 6" xfId="32293" xr:uid="{E03850D2-2459-4F8F-9A91-C9416D426BEF}"/>
    <cellStyle name="Note 4 2 3 3 3" xfId="15495" xr:uid="{31E98E88-15AD-438D-AC5B-E21D6887522E}"/>
    <cellStyle name="Note 4 2 3 3 3 2" xfId="15496" xr:uid="{671F68E5-9AE4-4F53-90CF-08F81A59AE5A}"/>
    <cellStyle name="Note 4 2 3 3 3 2 2" xfId="15497" xr:uid="{4D69BD3F-F434-43DC-A490-33B7944F4936}"/>
    <cellStyle name="Note 4 2 3 3 3 2 2 2" xfId="45197" xr:uid="{5E41167C-7BEA-426F-9FE0-B487A9973C7A}"/>
    <cellStyle name="Note 4 2 3 3 3 2 3" xfId="34528" xr:uid="{A0482173-465B-4059-AE2A-827F9ABF6069}"/>
    <cellStyle name="Note 4 2 3 3 3 3" xfId="15498" xr:uid="{9935B8F7-A509-43E9-9EB2-A0CBA368D33B}"/>
    <cellStyle name="Note 4 2 3 3 3 3 2" xfId="15499" xr:uid="{52FB5E39-E7EF-460E-B175-19D0A7C3A7DA}"/>
    <cellStyle name="Note 4 2 3 3 3 3 2 2" xfId="42060" xr:uid="{D3013180-3B18-407E-9B24-D5AF0F839D9C}"/>
    <cellStyle name="Note 4 2 3 3 3 3 3" xfId="36289" xr:uid="{AFE2467A-EB0A-4B74-960A-35BAD4E7ECFA}"/>
    <cellStyle name="Note 4 2 3 3 3 4" xfId="15500" xr:uid="{D36F65AB-C3B3-4AE5-859A-272A4741B36B}"/>
    <cellStyle name="Note 4 2 3 3 3 4 2" xfId="42061" xr:uid="{823583EA-18AA-478E-9CE7-916ADC50007E}"/>
    <cellStyle name="Note 4 2 3 3 3 5" xfId="30204" xr:uid="{AAF86C9F-CB29-40BA-8941-D66607132DD8}"/>
    <cellStyle name="Note 4 2 3 3 4" xfId="15501" xr:uid="{39AB11A7-333F-416D-A850-FBD6C988E051}"/>
    <cellStyle name="Note 4 2 3 3 4 2" xfId="15502" xr:uid="{8D9ACDD2-07B4-48F8-818A-2D71521C963F}"/>
    <cellStyle name="Note 4 2 3 3 4 2 2" xfId="44542" xr:uid="{2739D43A-5A7C-48DC-BF86-25527B35F377}"/>
    <cellStyle name="Note 4 2 3 3 4 3" xfId="34157" xr:uid="{B1216242-A5BE-4585-B3E0-2EC61002CCC8}"/>
    <cellStyle name="Note 4 2 3 3 5" xfId="15503" xr:uid="{CFC4FE65-1D42-4A65-B3A6-A73B62663AEA}"/>
    <cellStyle name="Note 4 2 3 3 5 2" xfId="15504" xr:uid="{E7906D20-9150-473E-AE1D-3BE3C69BB0FA}"/>
    <cellStyle name="Note 4 2 3 3 5 2 2" xfId="42062" xr:uid="{3BA61173-2738-4840-B7B4-ACE8268A7CA8}"/>
    <cellStyle name="Note 4 2 3 3 5 3" xfId="30016" xr:uid="{074BBAD5-5BD3-4486-AC20-87BC12BE5AA7}"/>
    <cellStyle name="Note 4 2 3 3 6" xfId="15505" xr:uid="{9A5AF23A-2746-442B-9627-18FBCC115705}"/>
    <cellStyle name="Note 4 2 3 3 6 2" xfId="42063" xr:uid="{00897A97-001F-466F-8EB6-964EC7F7DBC8}"/>
    <cellStyle name="Note 4 2 3 3 7" xfId="27827" xr:uid="{57C40A81-E4EC-4A7B-A735-E8C7E0249B82}"/>
    <cellStyle name="Note 4 2 3 4" xfId="2288" xr:uid="{8AD1569A-2E40-4363-98BC-A96E015F6C05}"/>
    <cellStyle name="Note 4 2 3 4 2" xfId="15506" xr:uid="{111850A4-73E5-453C-A31A-2311C6A1CF76}"/>
    <cellStyle name="Note 4 2 3 4 2 2" xfId="15507" xr:uid="{BBB1C926-193C-4389-A7E9-EB44304B1109}"/>
    <cellStyle name="Note 4 2 3 4 2 2 2" xfId="15508" xr:uid="{A6EFD905-CE78-4CD8-9C0A-76DB4651840A}"/>
    <cellStyle name="Note 4 2 3 4 2 2 2 2" xfId="38091" xr:uid="{04B62B40-2D8B-4F8B-BD06-4526376F0A63}"/>
    <cellStyle name="Note 4 2 3 4 2 2 3" xfId="28880" xr:uid="{6C7416B2-CF52-46C6-807E-718EFC47FA9C}"/>
    <cellStyle name="Note 4 2 3 4 2 3" xfId="15509" xr:uid="{16F468B7-717D-4DF0-A8AF-866A94BE787A}"/>
    <cellStyle name="Note 4 2 3 4 2 3 2" xfId="15510" xr:uid="{86D29510-BBBF-4B0A-BD9F-A1269986431E}"/>
    <cellStyle name="Note 4 2 3 4 2 3 2 2" xfId="42064" xr:uid="{E62F84CE-A820-4DFB-8F6A-A0CB856EA40B}"/>
    <cellStyle name="Note 4 2 3 4 2 3 3" xfId="35938" xr:uid="{51EC033B-0269-4834-B160-ABD32591563C}"/>
    <cellStyle name="Note 4 2 3 4 2 4" xfId="15511" xr:uid="{88690B8D-E2CD-47C5-96D2-AEB90D9D1E65}"/>
    <cellStyle name="Note 4 2 3 4 2 4 2" xfId="47510" xr:uid="{E28F1DC7-785B-4507-A3DC-6E6ABD888722}"/>
    <cellStyle name="Note 4 2 3 4 2 5" xfId="47519" xr:uid="{46325DD1-C64B-4AB6-BF6E-F603E522A5C6}"/>
    <cellStyle name="Note 4 2 3 4 3" xfId="15512" xr:uid="{95647EA7-BC88-49E7-83FB-E95AEB5CF18B}"/>
    <cellStyle name="Note 4 2 3 4 3 2" xfId="15513" xr:uid="{DC483E79-69AB-4A7C-B2B6-A38AA333883B}"/>
    <cellStyle name="Note 4 2 3 4 3 2 2" xfId="25997" xr:uid="{CE485A49-A101-4A7E-8157-4731F0C919E9}"/>
    <cellStyle name="Note 4 2 3 4 3 3" xfId="34728" xr:uid="{FE333237-3F50-4265-B0FC-C96CEB005F26}"/>
    <cellStyle name="Note 4 2 3 4 4" xfId="15514" xr:uid="{0CB4BFA2-67FE-4614-8532-5A6C46160524}"/>
    <cellStyle name="Note 4 2 3 4 4 2" xfId="15515" xr:uid="{7952C67A-3AC4-40DC-802B-881A6A2F729E}"/>
    <cellStyle name="Note 4 2 3 4 4 2 2" xfId="48409" xr:uid="{8DDC86A0-F9FB-491D-849B-F7222B9B3F8B}"/>
    <cellStyle name="Note 4 2 3 4 4 3" xfId="29189" xr:uid="{BE68F14A-285A-4228-9393-24436DF327A2}"/>
    <cellStyle name="Note 4 2 3 4 5" xfId="15516" xr:uid="{C3DC0FA3-E2BF-44D1-A582-0FFA3D4F577D}"/>
    <cellStyle name="Note 4 2 3 4 5 2" xfId="42065" xr:uid="{E4FDCC33-2B34-4E72-9491-D7496A1C2148}"/>
    <cellStyle name="Note 4 2 3 4 6" xfId="30223" xr:uid="{010DE7CD-8E29-4DD5-8304-7A94AA6DBD31}"/>
    <cellStyle name="Note 4 2 3 5" xfId="15517" xr:uid="{2E24AC30-9870-4B3E-9535-AB0C0F411DA1}"/>
    <cellStyle name="Note 4 2 3 5 2" xfId="15518" xr:uid="{EF96BEAE-FE6E-4B99-87AD-23030AF29EE2}"/>
    <cellStyle name="Note 4 2 3 5 2 2" xfId="15519" xr:uid="{99DE7C2F-374A-44B0-B102-E9E49F7AD66F}"/>
    <cellStyle name="Note 4 2 3 5 2 2 2" xfId="30532" xr:uid="{8EF3AC9E-1B17-4C8A-A648-7719B2053A61}"/>
    <cellStyle name="Note 4 2 3 5 2 3" xfId="33578" xr:uid="{9E89EF62-96AC-40E2-9B1E-1767FC39575D}"/>
    <cellStyle name="Note 4 2 3 5 3" xfId="15520" xr:uid="{1C366932-FAF5-4DFE-97BA-219F06FE25C3}"/>
    <cellStyle name="Note 4 2 3 5 3 2" xfId="15521" xr:uid="{D026DA7D-53F2-4515-A455-41D7BBB8FE4A}"/>
    <cellStyle name="Note 4 2 3 5 3 2 2" xfId="25878" xr:uid="{CA069AA4-51CD-432E-AA5F-A2A6CF060887}"/>
    <cellStyle name="Note 4 2 3 5 3 3" xfId="48679" xr:uid="{F0A8693A-25AA-4E04-A6F9-51AFF89E5BF4}"/>
    <cellStyle name="Note 4 2 3 5 4" xfId="15522" xr:uid="{D82BDDFE-D4C8-4758-B4C2-2F8B0A6EE566}"/>
    <cellStyle name="Note 4 2 3 5 4 2" xfId="42066" xr:uid="{6B029996-74F3-4974-B8F9-B9BE137C3907}"/>
    <cellStyle name="Note 4 2 3 5 5" xfId="48446" xr:uid="{A93BF59C-076E-40F9-B391-3970FA51763A}"/>
    <cellStyle name="Note 4 2 3 6" xfId="15523" xr:uid="{C96D4924-45C4-4939-A1D1-618F1E256B55}"/>
    <cellStyle name="Note 4 2 3 6 2" xfId="15524" xr:uid="{AC72BC4C-AC1B-4388-978A-E815E3802367}"/>
    <cellStyle name="Note 4 2 3 6 2 2" xfId="46028" xr:uid="{5AB75EC0-8536-426F-89BC-A9695377A94A}"/>
    <cellStyle name="Note 4 2 3 6 3" xfId="35445" xr:uid="{0870A657-A1FA-4206-A033-E37DAE16B354}"/>
    <cellStyle name="Note 4 2 3 7" xfId="15525" xr:uid="{79C7EB95-40BF-4EB6-9986-2A8E285D6898}"/>
    <cellStyle name="Note 4 2 3 7 2" xfId="15526" xr:uid="{93BD10EB-A416-446B-B952-E83595F718E3}"/>
    <cellStyle name="Note 4 2 3 7 2 2" xfId="42067" xr:uid="{76617309-FFA3-45AD-B182-8C1BBE70D79F}"/>
    <cellStyle name="Note 4 2 3 7 3" xfId="43931" xr:uid="{4AB348BA-2274-4D16-89E3-A477745F3B4D}"/>
    <cellStyle name="Note 4 2 3 8" xfId="15527" xr:uid="{2290F665-A470-4574-9025-127D0AE75C6C}"/>
    <cellStyle name="Note 4 2 3 8 2" xfId="42068" xr:uid="{05809437-CD63-4161-9D2E-B91999953DF6}"/>
    <cellStyle name="Note 4 2 3 9" xfId="31535" xr:uid="{5B9FC0A3-0BC4-4556-BDE3-35A2699DC5A7}"/>
    <cellStyle name="Note 4 2 4" xfId="760" xr:uid="{63F90958-770D-414D-A0A1-C031BDB504D7}"/>
    <cellStyle name="Note 4 2 4 2" xfId="1390" xr:uid="{50EECE1D-541A-4326-9A3D-653D0440AFC8}"/>
    <cellStyle name="Note 4 2 4 2 2" xfId="2381" xr:uid="{BA9A549F-63E0-4322-98E6-465FF6CFD3E4}"/>
    <cellStyle name="Note 4 2 4 2 2 2" xfId="15528" xr:uid="{C15C33FA-D940-4D34-B2FC-4EC86B0614C3}"/>
    <cellStyle name="Note 4 2 4 2 2 2 2" xfId="15529" xr:uid="{F2751A31-DCAA-428D-909D-1C7C9EDA2B39}"/>
    <cellStyle name="Note 4 2 4 2 2 2 2 2" xfId="15530" xr:uid="{DDF264A4-FC8B-4851-AB17-7114D3D55BE2}"/>
    <cellStyle name="Note 4 2 4 2 2 2 2 2 2" xfId="26132" xr:uid="{E0C49FD9-4EFB-4B6D-90B5-84625A4DBB6E}"/>
    <cellStyle name="Note 4 2 4 2 2 2 2 3" xfId="31358" xr:uid="{B4E5987B-738F-43BC-8AA3-84B865AC213E}"/>
    <cellStyle name="Note 4 2 4 2 2 2 3" xfId="15531" xr:uid="{4FEE614B-5BAC-4854-958A-14997A5E5F2B}"/>
    <cellStyle name="Note 4 2 4 2 2 2 3 2" xfId="15532" xr:uid="{09DC6AC8-4951-4EE8-96DD-1278F06A87B5}"/>
    <cellStyle name="Note 4 2 4 2 2 2 3 2 2" xfId="47176" xr:uid="{090350C2-662E-49D5-A071-BE858B40FA58}"/>
    <cellStyle name="Note 4 2 4 2 2 2 3 3" xfId="37459" xr:uid="{2F009ED6-14B4-4EC6-B87F-8462FEE7BFB1}"/>
    <cellStyle name="Note 4 2 4 2 2 2 4" xfId="15533" xr:uid="{532E0178-3B66-4FCD-9E98-C918FD0A3ACC}"/>
    <cellStyle name="Note 4 2 4 2 2 2 4 2" xfId="30944" xr:uid="{FAC8ECD6-4EBF-43C8-95E9-C732E43D144D}"/>
    <cellStyle name="Note 4 2 4 2 2 2 5" xfId="33239" xr:uid="{253F948E-1312-438A-AE41-F9CA75D4EF57}"/>
    <cellStyle name="Note 4 2 4 2 2 3" xfId="15534" xr:uid="{161F7374-FA44-4469-A770-694835B09627}"/>
    <cellStyle name="Note 4 2 4 2 2 3 2" xfId="15535" xr:uid="{23E05152-E325-4E34-8979-625759EF3FD7}"/>
    <cellStyle name="Note 4 2 4 2 2 3 2 2" xfId="38315" xr:uid="{407270E5-A9C4-42FC-AD3E-BBB3C6FED247}"/>
    <cellStyle name="Note 4 2 4 2 2 3 3" xfId="26924" xr:uid="{C5F425E7-4455-4395-B004-DBE3B6C2638B}"/>
    <cellStyle name="Note 4 2 4 2 2 4" xfId="15536" xr:uid="{893EFFBD-E388-4492-9543-C6282DA64EF6}"/>
    <cellStyle name="Note 4 2 4 2 2 4 2" xfId="15537" xr:uid="{A1D81EFC-CFB7-48B6-BA1F-3FCF79746740}"/>
    <cellStyle name="Note 4 2 4 2 2 4 2 2" xfId="42069" xr:uid="{BDFC1F0E-DB42-4189-88EF-80D55725CC7D}"/>
    <cellStyle name="Note 4 2 4 2 2 4 3" xfId="36075" xr:uid="{7B0EBCEF-5C96-4CE2-8911-22F20D8ECD86}"/>
    <cellStyle name="Note 4 2 4 2 2 5" xfId="15538" xr:uid="{E4428628-25CD-475F-84FE-E57BA7D78B5B}"/>
    <cellStyle name="Note 4 2 4 2 2 5 2" xfId="42070" xr:uid="{E96351AF-94C5-498E-A49A-D8B32609389C}"/>
    <cellStyle name="Note 4 2 4 2 2 6" xfId="28448" xr:uid="{23366515-A136-441A-839A-6F33B27E0B0C}"/>
    <cellStyle name="Note 4 2 4 2 3" xfId="15539" xr:uid="{9EEBCDED-C7CD-4710-B71F-4EA4FE19EF7C}"/>
    <cellStyle name="Note 4 2 4 2 3 2" xfId="15540" xr:uid="{0E91BE86-B564-4DC3-B8E7-7FE7529C43F6}"/>
    <cellStyle name="Note 4 2 4 2 3 2 2" xfId="15541" xr:uid="{73A01430-72BC-4070-B381-7917410C0F81}"/>
    <cellStyle name="Note 4 2 4 2 3 2 2 2" xfId="39299" xr:uid="{6ABD4060-1288-48FD-80ED-4E07B28A69AD}"/>
    <cellStyle name="Note 4 2 4 2 3 2 3" xfId="30336" xr:uid="{375F6379-E6B1-45B8-B25F-A5B042A1391A}"/>
    <cellStyle name="Note 4 2 4 2 3 3" xfId="15542" xr:uid="{98A9B6D5-1092-4FED-AB60-93F996D4CB40}"/>
    <cellStyle name="Note 4 2 4 2 3 3 2" xfId="15543" xr:uid="{E4DC7B2A-1689-4BE9-BFBB-EB5ADDC1E6A4}"/>
    <cellStyle name="Note 4 2 4 2 3 3 2 2" xfId="43949" xr:uid="{77719B34-0480-4837-9C40-CD41272D7185}"/>
    <cellStyle name="Note 4 2 4 2 3 3 3" xfId="25217" xr:uid="{46A88BCA-F0B3-4C77-BEE9-45D4DF5B385C}"/>
    <cellStyle name="Note 4 2 4 2 3 4" xfId="15544" xr:uid="{9B09538A-C02B-4C49-8C3B-52F697D97A6B}"/>
    <cellStyle name="Note 4 2 4 2 3 4 2" xfId="42071" xr:uid="{5307E82C-2CFE-4742-B61E-B169A12979E7}"/>
    <cellStyle name="Note 4 2 4 2 3 5" xfId="47498" xr:uid="{994F4254-64CA-4EBE-B9A2-A8912FAF2D02}"/>
    <cellStyle name="Note 4 2 4 2 4" xfId="15545" xr:uid="{ED56DB42-4655-4800-8AC2-D5FDC5AF7EB7}"/>
    <cellStyle name="Note 4 2 4 2 4 2" xfId="15546" xr:uid="{2F5000D6-3AA5-4028-8CE3-11F0007A0C98}"/>
    <cellStyle name="Note 4 2 4 2 4 2 2" xfId="38144" xr:uid="{AA187D3F-2D39-49E6-993B-B25D5CFE3D47}"/>
    <cellStyle name="Note 4 2 4 2 4 3" xfId="34048" xr:uid="{AA4DFE2D-E502-449B-A850-159F6CBC37EA}"/>
    <cellStyle name="Note 4 2 4 2 5" xfId="15547" xr:uid="{B2F4D0FA-2A37-417A-A762-2295FB3199F6}"/>
    <cellStyle name="Note 4 2 4 2 5 2" xfId="15548" xr:uid="{74580A60-2B9C-452C-A5F6-67BC5C9448C0}"/>
    <cellStyle name="Note 4 2 4 2 5 2 2" xfId="45455" xr:uid="{2D798F33-2533-4DA2-8994-2FB0BAABF21B}"/>
    <cellStyle name="Note 4 2 4 2 5 3" xfId="30493" xr:uid="{43CDBCF1-0FD4-4A46-9D4F-E2621B9500C3}"/>
    <cellStyle name="Note 4 2 4 2 6" xfId="15549" xr:uid="{2A497279-F80A-472D-B278-1E9FDF1E1585}"/>
    <cellStyle name="Note 4 2 4 2 6 2" xfId="46195" xr:uid="{455DCBE8-331D-4282-93BC-0159636CDDFA}"/>
    <cellStyle name="Note 4 2 4 2 7" xfId="27257" xr:uid="{06581BEA-845C-4628-863E-0E818626C0DE}"/>
    <cellStyle name="Note 4 2 4 3" xfId="1652" xr:uid="{CC7F4DD0-3DA8-4649-A3A4-25EF11D787FF}"/>
    <cellStyle name="Note 4 2 4 3 2" xfId="2637" xr:uid="{D95FA0BF-6A38-4301-923A-AB55731E2696}"/>
    <cellStyle name="Note 4 2 4 3 2 2" xfId="15550" xr:uid="{4FA4337D-2254-4E8F-AD3D-BF3C824BC552}"/>
    <cellStyle name="Note 4 2 4 3 2 2 2" xfId="15551" xr:uid="{D0782A2C-DD6F-4418-98C5-CF2826020AD5}"/>
    <cellStyle name="Note 4 2 4 3 2 2 2 2" xfId="15552" xr:uid="{F43EC07C-CB7D-4F6E-8FE6-37C987730DC8}"/>
    <cellStyle name="Note 4 2 4 3 2 2 2 2 2" xfId="44169" xr:uid="{DEFC2950-B874-447A-A597-A16C37CF792C}"/>
    <cellStyle name="Note 4 2 4 3 2 2 2 3" xfId="33451" xr:uid="{52C2EC9F-77D3-4547-A21C-38C55EE8583C}"/>
    <cellStyle name="Note 4 2 4 3 2 2 3" xfId="15553" xr:uid="{EC45D604-46FB-4C72-8194-B9CCAFF7C8F9}"/>
    <cellStyle name="Note 4 2 4 3 2 2 3 2" xfId="15554" xr:uid="{14B9A285-FA11-43BF-9466-4CCC211DAC4F}"/>
    <cellStyle name="Note 4 2 4 3 2 2 3 2 2" xfId="42072" xr:uid="{CA24DED0-A0AE-4AAB-B1AE-0D63FB490671}"/>
    <cellStyle name="Note 4 2 4 3 2 2 3 3" xfId="26403" xr:uid="{2D2EF563-1061-4144-9D87-7AC3139B8748}"/>
    <cellStyle name="Note 4 2 4 3 2 2 4" xfId="15555" xr:uid="{8056E5EB-D9EA-4858-991D-06BC9E996B10}"/>
    <cellStyle name="Note 4 2 4 3 2 2 4 2" xfId="42073" xr:uid="{15F69DA7-DE9B-4C93-80B0-F597FB179CAF}"/>
    <cellStyle name="Note 4 2 4 3 2 2 5" xfId="25335" xr:uid="{D2AD6DA8-81B8-4138-94DE-4DC8C58EFCAE}"/>
    <cellStyle name="Note 4 2 4 3 2 3" xfId="15556" xr:uid="{56F90AF0-A3A9-4580-B7EE-F3458ACA1A32}"/>
    <cellStyle name="Note 4 2 4 3 2 3 2" xfId="15557" xr:uid="{340CB7C0-8B28-48CE-A39A-6B6993906DDD}"/>
    <cellStyle name="Note 4 2 4 3 2 3 2 2" xfId="28521" xr:uid="{3C8C78A3-A88A-41A1-9BA0-18ADAA658E95}"/>
    <cellStyle name="Note 4 2 4 3 2 3 3" xfId="29162" xr:uid="{006D9CDF-933A-4AB8-B2EC-0F33E81FA710}"/>
    <cellStyle name="Note 4 2 4 3 2 4" xfId="15558" xr:uid="{D3F313C9-D98A-482D-AB80-B69808978442}"/>
    <cellStyle name="Note 4 2 4 3 2 4 2" xfId="15559" xr:uid="{394CF19C-8B3A-4959-8786-170B2953A1F0}"/>
    <cellStyle name="Note 4 2 4 3 2 4 2 2" xfId="42074" xr:uid="{E92395EC-9F69-44C1-861C-CFDC1C21C31D}"/>
    <cellStyle name="Note 4 2 4 3 2 4 3" xfId="35949" xr:uid="{B624A942-24B8-4939-A8FA-A37E55D7FD58}"/>
    <cellStyle name="Note 4 2 4 3 2 5" xfId="15560" xr:uid="{A09AD3F6-F1A5-49A7-BD10-9125A4F58377}"/>
    <cellStyle name="Note 4 2 4 3 2 5 2" xfId="42075" xr:uid="{4FE5973F-A5E2-4F65-937A-3B290AEECABE}"/>
    <cellStyle name="Note 4 2 4 3 2 6" xfId="32286" xr:uid="{EF456E81-E994-4840-AF10-2B831F159CB5}"/>
    <cellStyle name="Note 4 2 4 3 3" xfId="15561" xr:uid="{3D230FA6-9094-4385-B0D2-18F11ED5F0A0}"/>
    <cellStyle name="Note 4 2 4 3 3 2" xfId="15562" xr:uid="{CFB8BDFA-C5C4-4B70-9989-B0746DDC5695}"/>
    <cellStyle name="Note 4 2 4 3 3 2 2" xfId="15563" xr:uid="{6903D4B9-3236-4442-8F64-995F51F2D26A}"/>
    <cellStyle name="Note 4 2 4 3 3 2 2 2" xfId="37706" xr:uid="{12019536-6F7C-4A89-8EC2-92F25A091E5D}"/>
    <cellStyle name="Note 4 2 4 3 3 2 3" xfId="33499" xr:uid="{F84934AF-EFA1-42C0-A516-10691B78AA42}"/>
    <cellStyle name="Note 4 2 4 3 3 3" xfId="15564" xr:uid="{20998E2E-D9BF-41DC-973E-86BC3DBCC175}"/>
    <cellStyle name="Note 4 2 4 3 3 3 2" xfId="15565" xr:uid="{94B1AC0F-7056-49EA-9451-F71A0EA865D2}"/>
    <cellStyle name="Note 4 2 4 3 3 3 2 2" xfId="42076" xr:uid="{F2DD28CE-5E69-4AA6-AE23-AB4FE77F993B}"/>
    <cellStyle name="Note 4 2 4 3 3 3 3" xfId="33803" xr:uid="{CDC39A9C-0203-4603-BE95-2DA11236152A}"/>
    <cellStyle name="Note 4 2 4 3 3 4" xfId="15566" xr:uid="{6C8C2382-0644-4D75-9030-7B1D8D194AE1}"/>
    <cellStyle name="Note 4 2 4 3 3 4 2" xfId="47312" xr:uid="{68862F7B-5146-448A-8A10-C1BA3BD22D57}"/>
    <cellStyle name="Note 4 2 4 3 3 5" xfId="45346" xr:uid="{02F43A2A-A4E4-4258-BE62-D4C4A9DCC338}"/>
    <cellStyle name="Note 4 2 4 3 4" xfId="15567" xr:uid="{19E2D9FA-88A6-42C3-8C94-B4988D1F96AE}"/>
    <cellStyle name="Note 4 2 4 3 4 2" xfId="15568" xr:uid="{AD8BD08B-40CE-46C2-92DD-EC1866EA6064}"/>
    <cellStyle name="Note 4 2 4 3 4 2 2" xfId="29818" xr:uid="{EEDE9D3A-480C-40BA-9EFB-9FF33898EC0C}"/>
    <cellStyle name="Note 4 2 4 3 4 3" xfId="35043" xr:uid="{0F824A54-C2CE-4A24-8956-A5B626A520AF}"/>
    <cellStyle name="Note 4 2 4 3 5" xfId="15569" xr:uid="{9629CFD9-AE40-4BDB-9C5C-50C0599448FA}"/>
    <cellStyle name="Note 4 2 4 3 5 2" xfId="15570" xr:uid="{B19ACABD-D2AA-4EB8-B889-3ACEBB757B91}"/>
    <cellStyle name="Note 4 2 4 3 5 2 2" xfId="29709" xr:uid="{C983F861-A6B8-411E-8E2E-A14544DEB56B}"/>
    <cellStyle name="Note 4 2 4 3 5 3" xfId="36731" xr:uid="{B622CF4C-FCFD-4FFD-8711-91B2EA52C367}"/>
    <cellStyle name="Note 4 2 4 3 6" xfId="15571" xr:uid="{45BE19AA-63B8-4CCB-AAFF-A929BD4143D8}"/>
    <cellStyle name="Note 4 2 4 3 6 2" xfId="25400" xr:uid="{93257D90-FE23-4506-91CB-26FEF993E0F3}"/>
    <cellStyle name="Note 4 2 4 3 7" xfId="31846" xr:uid="{333606C0-FB53-432F-829F-A12BD44873BE}"/>
    <cellStyle name="Note 4 2 4 4" xfId="1910" xr:uid="{451CADD1-54C1-4353-B923-D4E40D5197A3}"/>
    <cellStyle name="Note 4 2 4 4 2" xfId="15572" xr:uid="{23315B26-C7C4-4E22-8FFD-CEC15F02158A}"/>
    <cellStyle name="Note 4 2 4 4 2 2" xfId="15573" xr:uid="{B4EBE3FF-75A5-485B-83F7-46906D8F4C67}"/>
    <cellStyle name="Note 4 2 4 4 2 2 2" xfId="15574" xr:uid="{A1B6294B-C6A4-479D-899F-FACDA74B9508}"/>
    <cellStyle name="Note 4 2 4 4 2 2 2 2" xfId="39043" xr:uid="{BF116987-E251-4789-B075-E10FB9B8437F}"/>
    <cellStyle name="Note 4 2 4 4 2 2 3" xfId="35127" xr:uid="{8A84AB2C-555A-4F48-8802-453F668C1B04}"/>
    <cellStyle name="Note 4 2 4 4 2 3" xfId="15575" xr:uid="{BFA58CF4-BF9E-44E2-A47D-C6AE566379DD}"/>
    <cellStyle name="Note 4 2 4 4 2 3 2" xfId="15576" xr:uid="{EF72810F-D95D-4A06-85A8-91BDD6AF82F4}"/>
    <cellStyle name="Note 4 2 4 4 2 3 2 2" xfId="27863" xr:uid="{F806D49D-4927-45DC-9AE1-A23BAE980322}"/>
    <cellStyle name="Note 4 2 4 4 2 3 3" xfId="26856" xr:uid="{D2D8C622-AE76-4A33-B34E-91BF351D4A92}"/>
    <cellStyle name="Note 4 2 4 4 2 4" xfId="15577" xr:uid="{AC6F4C83-D793-49E9-B651-7F124BAA5C5C}"/>
    <cellStyle name="Note 4 2 4 4 2 4 2" xfId="42077" xr:uid="{7B97A17D-B5E9-4673-BCB4-8BF344ED5C8C}"/>
    <cellStyle name="Note 4 2 4 4 2 5" xfId="32964" xr:uid="{575AA823-083B-487A-8407-4BA41052E2F4}"/>
    <cellStyle name="Note 4 2 4 4 3" xfId="15578" xr:uid="{6A5A089E-5D61-4450-9CAE-77CA1A69AA51}"/>
    <cellStyle name="Note 4 2 4 4 3 2" xfId="15579" xr:uid="{8A787657-0A2C-4D7B-A2CA-BBE1118737BC}"/>
    <cellStyle name="Note 4 2 4 4 3 2 2" xfId="38872" xr:uid="{9ABAD296-7583-4B6A-8539-6553A0E25D16}"/>
    <cellStyle name="Note 4 2 4 4 3 3" xfId="25337" xr:uid="{330451C8-EFAA-4516-AC7D-25891713FB29}"/>
    <cellStyle name="Note 4 2 4 4 4" xfId="15580" xr:uid="{FA6B81A6-A57D-4313-ADF0-27EA9D71DCAB}"/>
    <cellStyle name="Note 4 2 4 4 4 2" xfId="15581" xr:uid="{5CC7512E-7934-42DC-B914-799098091B11}"/>
    <cellStyle name="Note 4 2 4 4 4 2 2" xfId="42078" xr:uid="{5697C44A-4CCC-4C49-B542-35AABD5B7AE6}"/>
    <cellStyle name="Note 4 2 4 4 4 3" xfId="36632" xr:uid="{E8286A3B-624D-47EE-A90A-6A25AE3A087B}"/>
    <cellStyle name="Note 4 2 4 4 5" xfId="15582" xr:uid="{EEA5C48B-A84A-4312-BF51-ABBEDEB18DF4}"/>
    <cellStyle name="Note 4 2 4 4 5 2" xfId="42079" xr:uid="{6F8C736E-5998-4B93-AE6C-C1FB79DF0137}"/>
    <cellStyle name="Note 4 2 4 4 6" xfId="25482" xr:uid="{AECBC49C-02DE-47B4-A00D-BF7AFF5B626C}"/>
    <cellStyle name="Note 4 2 4 5" xfId="15583" xr:uid="{1DFA0074-5047-46FA-8C18-46CE497791A5}"/>
    <cellStyle name="Note 4 2 4 5 2" xfId="15584" xr:uid="{04825E6E-50DD-4300-82A9-67A9A0B9AE86}"/>
    <cellStyle name="Note 4 2 4 5 2 2" xfId="15585" xr:uid="{0722D951-A80F-438A-B205-5907CFE81074}"/>
    <cellStyle name="Note 4 2 4 5 2 2 2" xfId="37952" xr:uid="{932CDB08-752F-4EED-8C80-A8593D71D062}"/>
    <cellStyle name="Note 4 2 4 5 2 3" xfId="25703" xr:uid="{C56D3F1E-6B5D-439E-AAA0-FB21C5607CA2}"/>
    <cellStyle name="Note 4 2 4 5 3" xfId="15586" xr:uid="{D43E8625-8AAE-4E30-8BBF-E644DEB3A6E7}"/>
    <cellStyle name="Note 4 2 4 5 3 2" xfId="15587" xr:uid="{5CDBA26E-41C0-4E91-B1B2-1829783444E2}"/>
    <cellStyle name="Note 4 2 4 5 3 2 2" xfId="42080" xr:uid="{E237CE15-907E-41E1-A14F-485EB9419E43}"/>
    <cellStyle name="Note 4 2 4 5 3 3" xfId="48466" xr:uid="{DA288680-3089-4085-8220-8C20F642AE7D}"/>
    <cellStyle name="Note 4 2 4 5 4" xfId="15588" xr:uid="{69B93D52-118B-424F-8D4D-E18E1A29AECC}"/>
    <cellStyle name="Note 4 2 4 5 4 2" xfId="42081" xr:uid="{28B7BAC6-600F-48D8-A481-30B291D7C408}"/>
    <cellStyle name="Note 4 2 4 5 5" xfId="26588" xr:uid="{D936A30F-5933-4B12-A8A6-D6498A5BECB8}"/>
    <cellStyle name="Note 4 2 4 6" xfId="15589" xr:uid="{0F7BE6DD-2E7A-429A-A7C3-F38FCC9D2E57}"/>
    <cellStyle name="Note 4 2 4 6 2" xfId="15590" xr:uid="{3D229513-2A32-4893-82AB-7788A913907D}"/>
    <cellStyle name="Note 4 2 4 6 2 2" xfId="39188" xr:uid="{8AC70810-1291-4853-BD6E-FC515E730461}"/>
    <cellStyle name="Note 4 2 4 6 3" xfId="44639" xr:uid="{CD480278-EBDE-47BA-861C-112154E73A95}"/>
    <cellStyle name="Note 4 2 4 7" xfId="15591" xr:uid="{A09C58DA-C83D-4184-B45F-33D50D825787}"/>
    <cellStyle name="Note 4 2 4 7 2" xfId="15592" xr:uid="{390A3981-B86E-4B17-92E2-3B9B042FBF8C}"/>
    <cellStyle name="Note 4 2 4 7 2 2" xfId="42082" xr:uid="{79AE3141-873E-4B55-B21D-146C4EB24C6C}"/>
    <cellStyle name="Note 4 2 4 7 3" xfId="37036" xr:uid="{251521E8-15F2-4861-BF40-9C98C8BBAECE}"/>
    <cellStyle name="Note 4 2 4 8" xfId="15593" xr:uid="{9012FA47-DBFD-4151-8891-7C53FDE2731F}"/>
    <cellStyle name="Note 4 2 4 8 2" xfId="42083" xr:uid="{403FCE0D-370B-43E3-9267-8B367F234CCD}"/>
    <cellStyle name="Note 4 2 4 9" xfId="31516" xr:uid="{DC8A4EE1-5203-42B4-974A-FF78510C45CD}"/>
    <cellStyle name="Note 4 2 5" xfId="1169" xr:uid="{7CEF26C1-A209-4EFE-A081-2AE8BDF1BAA8}"/>
    <cellStyle name="Note 4 2 5 2" xfId="2175" xr:uid="{360B6430-A11B-4EDE-A719-3DFF96544932}"/>
    <cellStyle name="Note 4 2 5 2 2" xfId="15594" xr:uid="{B9A220D5-3919-4F32-BCFF-0F80501D55BB}"/>
    <cellStyle name="Note 4 2 5 2 2 2" xfId="15595" xr:uid="{7CB13E17-9B69-4D4B-87B5-0A21D09BB216}"/>
    <cellStyle name="Note 4 2 5 2 2 2 2" xfId="15596" xr:uid="{062B2B9D-D9FA-4BBB-AB1F-B7AD41CD68E9}"/>
    <cellStyle name="Note 4 2 5 2 2 2 2 2" xfId="26230" xr:uid="{3FFA3E02-D8F1-4E2F-8618-877DB14AA18C}"/>
    <cellStyle name="Note 4 2 5 2 2 2 3" xfId="35284" xr:uid="{2AEC3B01-D46E-4457-94CA-F9C4E1A31DF7}"/>
    <cellStyle name="Note 4 2 5 2 2 3" xfId="15597" xr:uid="{1AABAF60-2C57-4DDF-8649-7BD53F18501D}"/>
    <cellStyle name="Note 4 2 5 2 2 3 2" xfId="15598" xr:uid="{8977F475-7FB4-4957-93D1-E8F61238A451}"/>
    <cellStyle name="Note 4 2 5 2 2 3 2 2" xfId="47270" xr:uid="{2FEE8D8F-2FAF-4C8B-98AE-A479223B7D51}"/>
    <cellStyle name="Note 4 2 5 2 2 3 3" xfId="37065" xr:uid="{314AB2DF-1C6A-4E19-BB42-19A1FC797383}"/>
    <cellStyle name="Note 4 2 5 2 2 4" xfId="15599" xr:uid="{9273562D-0132-47A3-A416-C11E99664789}"/>
    <cellStyle name="Note 4 2 5 2 2 4 2" xfId="29103" xr:uid="{C378B26D-4906-4CB7-9CF5-E2E0F4D768F4}"/>
    <cellStyle name="Note 4 2 5 2 2 5" xfId="33120" xr:uid="{876E4494-C61B-4663-BB0C-4B55A92C0F2B}"/>
    <cellStyle name="Note 4 2 5 2 3" xfId="15600" xr:uid="{8B9A0147-699F-4D6B-86D1-4355B2B098E9}"/>
    <cellStyle name="Note 4 2 5 2 3 2" xfId="15601" xr:uid="{4F1277B9-EF16-42C9-97C7-E749D1C3BCAE}"/>
    <cellStyle name="Note 4 2 5 2 3 2 2" xfId="31335" xr:uid="{533D035B-EE3D-43DC-B081-C19B2DAF081A}"/>
    <cellStyle name="Note 4 2 5 2 3 3" xfId="46201" xr:uid="{7D61D561-AA5E-4989-AD29-887AF38DB377}"/>
    <cellStyle name="Note 4 2 5 2 4" xfId="15602" xr:uid="{865F32CA-17F2-4E3F-B244-886D3618FA11}"/>
    <cellStyle name="Note 4 2 5 2 4 2" xfId="15603" xr:uid="{9BD68FB5-95DA-4BE2-B0A6-6FD74535F35E}"/>
    <cellStyle name="Note 4 2 5 2 4 2 2" xfId="29099" xr:uid="{BF8D8952-18C1-4D76-9E3E-41AE9C9840DC}"/>
    <cellStyle name="Note 4 2 5 2 4 3" xfId="36150" xr:uid="{88E4F44E-F852-405B-AB00-F3CC9DCCBAF2}"/>
    <cellStyle name="Note 4 2 5 2 5" xfId="15604" xr:uid="{E602429C-C3D9-407B-A4B9-A81C6475F5A1}"/>
    <cellStyle name="Note 4 2 5 2 5 2" xfId="28252" xr:uid="{664053FB-FFAF-4122-8FE8-716056AD1B93}"/>
    <cellStyle name="Note 4 2 5 2 6" xfId="43891" xr:uid="{89D50D4F-8886-4246-9268-1A9B97935BE9}"/>
    <cellStyle name="Note 4 2 5 3" xfId="15605" xr:uid="{6830875D-4BEF-4541-896C-C933E902763A}"/>
    <cellStyle name="Note 4 2 5 3 2" xfId="15606" xr:uid="{608FA89D-F165-42DA-8B50-FA8831C658E9}"/>
    <cellStyle name="Note 4 2 5 3 2 2" xfId="15607" xr:uid="{B3992873-ECC3-4461-8A1E-ABE503EDD8F5}"/>
    <cellStyle name="Note 4 2 5 3 2 2 2" xfId="39293" xr:uid="{3FDFBBFA-2E1D-45B7-952B-3E5B64C42472}"/>
    <cellStyle name="Note 4 2 5 3 2 3" xfId="35371" xr:uid="{1EFA88F3-1113-41A1-91AF-CA53EFDD31A1}"/>
    <cellStyle name="Note 4 2 5 3 3" xfId="15608" xr:uid="{2B3FB57D-03B4-4839-BC50-3816FDD506FB}"/>
    <cellStyle name="Note 4 2 5 3 3 2" xfId="15609" xr:uid="{1C40A74C-FAF0-4DB0-AFD6-E0AE51700DED}"/>
    <cellStyle name="Note 4 2 5 3 3 2 2" xfId="44151" xr:uid="{E4AD4103-6DBF-4526-A75C-2E0A6170A0EB}"/>
    <cellStyle name="Note 4 2 5 3 3 3" xfId="37134" xr:uid="{4DD4C0F6-E4C4-49CB-BCFC-53D0881ACA3D}"/>
    <cellStyle name="Note 4 2 5 3 4" xfId="15610" xr:uid="{AA577F60-2162-4806-A6DF-AA2AE7B3CFEC}"/>
    <cellStyle name="Note 4 2 5 3 4 2" xfId="42084" xr:uid="{E1D6BF8C-7693-44CD-8AB7-58D3799DABA8}"/>
    <cellStyle name="Note 4 2 5 3 5" xfId="32560" xr:uid="{F07D2CD2-CFD2-4137-AF2F-B93E4859E179}"/>
    <cellStyle name="Note 4 2 5 4" xfId="15611" xr:uid="{32409A56-A70A-46A9-B38F-0D633551B05B}"/>
    <cellStyle name="Note 4 2 5 4 2" xfId="15612" xr:uid="{C65F1286-8879-4E31-9F2D-156D7CD34133}"/>
    <cellStyle name="Note 4 2 5 4 2 2" xfId="47511" xr:uid="{881CDF16-3C11-4BE1-A564-334C4AA9A624}"/>
    <cellStyle name="Note 4 2 5 4 3" xfId="45705" xr:uid="{1849B3B5-EBED-4966-9B49-C03C0B12EF8E}"/>
    <cellStyle name="Note 4 2 5 5" xfId="15613" xr:uid="{0F970B10-EF62-42E7-B428-478B6FE46127}"/>
    <cellStyle name="Note 4 2 5 5 2" xfId="15614" xr:uid="{DB3262B7-9E4D-44B3-A463-D69A3225D7A0}"/>
    <cellStyle name="Note 4 2 5 5 2 2" xfId="42085" xr:uid="{C2A96255-2612-4B9E-8220-AF43887A1531}"/>
    <cellStyle name="Note 4 2 5 5 3" xfId="30233" xr:uid="{22074585-3202-48A1-9B9B-1EED05230985}"/>
    <cellStyle name="Note 4 2 5 6" xfId="15615" xr:uid="{B72DE027-5F2B-49F8-8125-47F5B175EAE2}"/>
    <cellStyle name="Note 4 2 5 6 2" xfId="42086" xr:uid="{B7D67139-F58F-4F6B-B0BD-120BEF2658B7}"/>
    <cellStyle name="Note 4 2 5 7" xfId="25197" xr:uid="{45940D0B-BCF7-4A49-B430-38997D1526F5}"/>
    <cellStyle name="Note 4 2 6" xfId="1156" xr:uid="{69CA21B6-BBE5-43D6-9B5A-511712E0BEB6}"/>
    <cellStyle name="Note 4 2 6 2" xfId="2163" xr:uid="{EDDCBC78-A23C-43CF-9C51-394BF75223A4}"/>
    <cellStyle name="Note 4 2 6 2 2" xfId="15616" xr:uid="{354730BC-D1EA-4885-A6CD-2ABD88B6C88B}"/>
    <cellStyle name="Note 4 2 6 2 2 2" xfId="15617" xr:uid="{F2435B66-A6C7-4C84-A292-17B1F7CCD59E}"/>
    <cellStyle name="Note 4 2 6 2 2 2 2" xfId="15618" xr:uid="{C1BD74F7-6779-48DE-8926-0E659D5BC407}"/>
    <cellStyle name="Note 4 2 6 2 2 2 2 2" xfId="31137" xr:uid="{A860CDE7-ECE7-4468-A5CD-D3AA5D6E71C2}"/>
    <cellStyle name="Note 4 2 6 2 2 2 3" xfId="28435" xr:uid="{5FD75F02-F2AC-423A-B735-3BE1AF9C5582}"/>
    <cellStyle name="Note 4 2 6 2 2 3" xfId="15619" xr:uid="{71E574DD-737D-439F-BFA9-837ED619FF01}"/>
    <cellStyle name="Note 4 2 6 2 2 3 2" xfId="15620" xr:uid="{021AFE90-CDCB-41E7-B3B7-22EE0C8DC962}"/>
    <cellStyle name="Note 4 2 6 2 2 3 2 2" xfId="25908" xr:uid="{617207F8-DA10-4767-958D-15912F3C610D}"/>
    <cellStyle name="Note 4 2 6 2 2 3 3" xfId="36165" xr:uid="{30F3D4D9-F69B-4CFB-86FE-DD514FC7AA52}"/>
    <cellStyle name="Note 4 2 6 2 2 4" xfId="15621" xr:uid="{19DA3C97-AB6F-431B-B648-0BDD485C99CF}"/>
    <cellStyle name="Note 4 2 6 2 2 4 2" xfId="42087" xr:uid="{F482FEBB-2927-4BAC-B96A-29FE04C808B3}"/>
    <cellStyle name="Note 4 2 6 2 2 5" xfId="30891" xr:uid="{6401A74D-48D1-4BDB-9940-0FCA2B40FA80}"/>
    <cellStyle name="Note 4 2 6 2 3" xfId="15622" xr:uid="{BEBDFBFF-05D7-4951-BAA7-62E484C1B84C}"/>
    <cellStyle name="Note 4 2 6 2 3 2" xfId="15623" xr:uid="{E77B5B4F-93A6-42CA-B369-5C29A8A712DE}"/>
    <cellStyle name="Note 4 2 6 2 3 2 2" xfId="25441" xr:uid="{418A04E7-1138-4633-98A0-EBF667F520CC}"/>
    <cellStyle name="Note 4 2 6 2 3 3" xfId="30895" xr:uid="{AE35DDDC-23FD-4A35-8CC2-7FEA580AA745}"/>
    <cellStyle name="Note 4 2 6 2 4" xfId="15624" xr:uid="{D8D8E431-253C-4D26-8147-2C41919549AF}"/>
    <cellStyle name="Note 4 2 6 2 4 2" xfId="15625" xr:uid="{46766815-5785-4D0F-9418-C35F9C3EF792}"/>
    <cellStyle name="Note 4 2 6 2 4 2 2" xfId="27280" xr:uid="{04309285-D71A-42D1-A2A1-5CF0F27BFF7B}"/>
    <cellStyle name="Note 4 2 6 2 4 3" xfId="30150" xr:uid="{9F81653B-F124-4DB2-AA42-BAA7026D0AF9}"/>
    <cellStyle name="Note 4 2 6 2 5" xfId="15626" xr:uid="{AFF5CE91-EFE6-470E-838D-6E0D5CAAB396}"/>
    <cellStyle name="Note 4 2 6 2 5 2" xfId="25944" xr:uid="{9493765A-33BD-4ACA-9849-054E8613F0D3}"/>
    <cellStyle name="Note 4 2 6 2 6" xfId="32208" xr:uid="{205FF303-9ABD-4767-A507-B4FA41D54F54}"/>
    <cellStyle name="Note 4 2 6 3" xfId="15627" xr:uid="{55461D09-4FF3-4BCD-A1C8-904586AE6CDE}"/>
    <cellStyle name="Note 4 2 6 3 2" xfId="15628" xr:uid="{00E8715E-8071-49C6-8996-D1506C9B2336}"/>
    <cellStyle name="Note 4 2 6 3 2 2" xfId="15629" xr:uid="{DF2D63B7-2EA7-4B7D-9345-9EE607691D9E}"/>
    <cellStyle name="Note 4 2 6 3 2 2 2" xfId="25646" xr:uid="{17795A21-D8DC-4F01-A4F5-3DCB91DE6DA3}"/>
    <cellStyle name="Note 4 2 6 3 2 3" xfId="46184" xr:uid="{D52BBFE4-683B-4B5D-ACAB-5DC38A2D0084}"/>
    <cellStyle name="Note 4 2 6 3 3" xfId="15630" xr:uid="{C251282A-6AA4-40E6-9437-DD83D2415EC0}"/>
    <cellStyle name="Note 4 2 6 3 3 2" xfId="15631" xr:uid="{2CE57F54-808E-4874-94E3-68CA8C147E1A}"/>
    <cellStyle name="Note 4 2 6 3 3 2 2" xfId="42088" xr:uid="{90A55C47-5A1A-4D21-A135-E7B0626CFBE4}"/>
    <cellStyle name="Note 4 2 6 3 3 3" xfId="26816" xr:uid="{0D63DC15-54F9-4B15-94D8-B6F0CD0A6D3D}"/>
    <cellStyle name="Note 4 2 6 3 4" xfId="15632" xr:uid="{DDF5B8DC-16E7-4FB8-AE56-6438761AB06E}"/>
    <cellStyle name="Note 4 2 6 3 4 2" xfId="26280" xr:uid="{B63C8CA4-FB7A-48E4-9AD7-C61BD36B5B5E}"/>
    <cellStyle name="Note 4 2 6 3 5" xfId="32553" xr:uid="{3A0A6BC5-38CE-4FF6-8484-511FDDD2A3CF}"/>
    <cellStyle name="Note 4 2 6 4" xfId="15633" xr:uid="{3B3D8419-2C24-4F13-91B4-D7670A2B8CE1}"/>
    <cellStyle name="Note 4 2 6 4 2" xfId="15634" xr:uid="{C08311C0-A9DD-470B-A022-34863E84A411}"/>
    <cellStyle name="Note 4 2 6 4 2 2" xfId="30758" xr:uid="{1E82862B-B2AC-45A7-8826-AF528F44D2E0}"/>
    <cellStyle name="Note 4 2 6 4 3" xfId="49368" xr:uid="{4B6E0F66-2E28-4AB3-B7BB-B7690D99A459}"/>
    <cellStyle name="Note 4 2 6 5" xfId="15635" xr:uid="{08CE4B7D-0C69-4A02-90D3-601F8A7F4BFF}"/>
    <cellStyle name="Note 4 2 6 5 2" xfId="15636" xr:uid="{6216E388-2567-4E9A-9B52-A087B7EB4D2B}"/>
    <cellStyle name="Note 4 2 6 5 2 2" xfId="26585" xr:uid="{422F9AEC-72CC-4B50-B8C2-CEBD593B5C05}"/>
    <cellStyle name="Note 4 2 6 5 3" xfId="46054" xr:uid="{8AF1EBD3-3D30-4BA5-A6E6-9F5CC4660B71}"/>
    <cellStyle name="Note 4 2 6 6" xfId="15637" xr:uid="{F1AED1BE-B39A-48F1-9BB5-0ADC33CB91B3}"/>
    <cellStyle name="Note 4 2 6 6 2" xfId="27545" xr:uid="{1A0A4A4B-9144-4601-BD48-458B68421D87}"/>
    <cellStyle name="Note 4 2 6 7" xfId="25373" xr:uid="{9E88B4C2-466D-4571-B154-842CC3C1E4FE}"/>
    <cellStyle name="Note 4 2 7" xfId="1869" xr:uid="{0CBF8223-D4D9-460F-B0F8-FDBE56391C95}"/>
    <cellStyle name="Note 4 2 7 2" xfId="15638" xr:uid="{425B9AAC-D586-4DB8-B62B-444EC51EDC18}"/>
    <cellStyle name="Note 4 2 7 2 2" xfId="15639" xr:uid="{4B6AC5DB-6C39-47A3-AE94-A87721C7ECCB}"/>
    <cellStyle name="Note 4 2 7 2 2 2" xfId="15640" xr:uid="{A976D4C4-27A4-4C6D-845F-D7830EA72AC1}"/>
    <cellStyle name="Note 4 2 7 2 2 2 2" xfId="37569" xr:uid="{54348C84-89A6-4C02-A5AE-8530B795D0B2}"/>
    <cellStyle name="Note 4 2 7 2 2 3" xfId="33351" xr:uid="{86EB1F32-4FF4-4BF8-8BBD-2C1668F30896}"/>
    <cellStyle name="Note 4 2 7 2 3" xfId="15641" xr:uid="{5EA76B1C-E0A9-4DD7-8E97-9BC984BDCCD9}"/>
    <cellStyle name="Note 4 2 7 2 3 2" xfId="15642" xr:uid="{D0871DC9-8B31-4589-9B3E-BB66C3CCC5A4}"/>
    <cellStyle name="Note 4 2 7 2 3 2 2" xfId="42089" xr:uid="{6404CB7B-C671-42C4-92CE-8F990E3F01D5}"/>
    <cellStyle name="Note 4 2 7 2 3 3" xfId="47806" xr:uid="{E1E55044-2B8C-4A26-9599-63CA344756C9}"/>
    <cellStyle name="Note 4 2 7 2 4" xfId="15643" xr:uid="{48651282-C7A0-4AC8-89E1-DE373B1810AD}"/>
    <cellStyle name="Note 4 2 7 2 4 2" xfId="42090" xr:uid="{A03568C2-A461-449C-92BC-64B8081F4B46}"/>
    <cellStyle name="Note 4 2 7 2 5" xfId="32940" xr:uid="{209F1AA9-0C7D-4AD5-BB37-53B766CD91CF}"/>
    <cellStyle name="Note 4 2 7 3" xfId="15644" xr:uid="{AB02B430-BF45-4E9D-86A0-24769EBC4713}"/>
    <cellStyle name="Note 4 2 7 3 2" xfId="15645" xr:uid="{A1789FA3-48D8-4947-9712-AC1438B8B64D}"/>
    <cellStyle name="Note 4 2 7 3 2 2" xfId="45266" xr:uid="{E0D24EA5-EC7A-4EEA-9710-4176448120BA}"/>
    <cellStyle name="Note 4 2 7 3 3" xfId="34693" xr:uid="{80D44F2B-F681-4146-AAAD-685B146ACE0B}"/>
    <cellStyle name="Note 4 2 7 4" xfId="15646" xr:uid="{BAC5ABFD-6DAA-498C-99D3-0F3F87E41BAB}"/>
    <cellStyle name="Note 4 2 7 4 2" xfId="15647" xr:uid="{DB778210-0104-4118-BA95-C092C9AF3A2D}"/>
    <cellStyle name="Note 4 2 7 4 2 2" xfId="27729" xr:uid="{F001D89E-4E64-4C46-936D-FB3A93B00DA0}"/>
    <cellStyle name="Note 4 2 7 4 3" xfId="48449" xr:uid="{E89E0EA8-0B4C-4816-AC23-FD8260D1D7DF}"/>
    <cellStyle name="Note 4 2 7 5" xfId="15648" xr:uid="{443D301D-FCFA-4663-8DB3-E789CAFB0E10}"/>
    <cellStyle name="Note 4 2 7 5 2" xfId="42091" xr:uid="{3DC47454-C5A1-4AC7-B054-18822E536F7F}"/>
    <cellStyle name="Note 4 2 7 6" xfId="32035" xr:uid="{AF507C41-F031-410F-9C2E-97F862127CF8}"/>
    <cellStyle name="Note 4 2 8" xfId="15649" xr:uid="{3F0DFB23-C3B6-41EF-9507-B148DDC4B56E}"/>
    <cellStyle name="Note 4 2 8 2" xfId="15650" xr:uid="{2FFD3DCE-F0A8-4471-9F98-F187CEA4B853}"/>
    <cellStyle name="Note 4 2 8 2 2" xfId="38880" xr:uid="{A898259C-7FCA-4D41-AB8F-DC8E6E41430D}"/>
    <cellStyle name="Note 4 2 8 3" xfId="45546" xr:uid="{9D75F201-EF87-4D74-87B0-E848B08D0B3F}"/>
    <cellStyle name="Note 4 2 9" xfId="15651" xr:uid="{C4624DF8-CD54-41DA-BAD8-0A4B81626615}"/>
    <cellStyle name="Note 4 2 9 2" xfId="15652" xr:uid="{A2200CB1-7A22-4623-83B1-5DEEA984F01C}"/>
    <cellStyle name="Note 4 2 9 2 2" xfId="42092" xr:uid="{4BED643D-C1AA-4418-940F-D937C68279AB}"/>
    <cellStyle name="Note 4 2 9 3" xfId="45512" xr:uid="{CE251422-3BFA-4CF1-85EE-34E098E4D3A3}"/>
    <cellStyle name="Note 4 3" xfId="948" xr:uid="{3BCF06F9-E275-462B-8EE3-DDD8E42D296D}"/>
    <cellStyle name="Note 4 3 2" xfId="1454" xr:uid="{49273FE6-1096-4BA8-879E-C72B93E23D3F}"/>
    <cellStyle name="Note 4 3 2 2" xfId="2445" xr:uid="{108C071B-0FDA-4E1C-BC88-DBA1528BFED1}"/>
    <cellStyle name="Note 4 3 2 2 2" xfId="15653" xr:uid="{021F3050-2CCD-4CE0-AAB8-413C4685B21F}"/>
    <cellStyle name="Note 4 3 2 2 2 2" xfId="15654" xr:uid="{912914C7-4B3B-4D35-9AE6-16A5699BE60B}"/>
    <cellStyle name="Note 4 3 2 2 2 2 2" xfId="15655" xr:uid="{C762BDE6-DA53-4A37-909E-1A5339EF09BA}"/>
    <cellStyle name="Note 4 3 2 2 2 2 2 2" xfId="27803" xr:uid="{3CBE3A8E-EF48-45CF-975A-2F4B7F377860}"/>
    <cellStyle name="Note 4 3 2 2 2 2 3" xfId="33898" xr:uid="{858B25F0-F393-4FB6-A332-3DA8CE1E0BB6}"/>
    <cellStyle name="Note 4 3 2 2 2 3" xfId="15656" xr:uid="{992FEB13-ED29-49F8-8D28-60A1FEC17895}"/>
    <cellStyle name="Note 4 3 2 2 2 3 2" xfId="15657" xr:uid="{AC8282CF-8570-4FCB-A170-0D0516868036}"/>
    <cellStyle name="Note 4 3 2 2 2 3 2 2" xfId="42093" xr:uid="{312B41F5-BF76-42C8-8C9D-0CA97E918D4C}"/>
    <cellStyle name="Note 4 3 2 2 2 3 3" xfId="35870" xr:uid="{034B6E62-B8B7-46AC-B8B9-421A2994EA59}"/>
    <cellStyle name="Note 4 3 2 2 2 4" xfId="15658" xr:uid="{021D190D-4221-4B1D-ABC6-844739CEC994}"/>
    <cellStyle name="Note 4 3 2 2 2 4 2" xfId="42094" xr:uid="{9DFDFB9F-0A96-49A6-859C-79AF36986FEB}"/>
    <cellStyle name="Note 4 3 2 2 2 5" xfId="29066" xr:uid="{F2244B39-BF3A-440F-9E3F-CEDC510BD56F}"/>
    <cellStyle name="Note 4 3 2 2 3" xfId="15659" xr:uid="{2594B559-7A42-4FB4-A2A2-06AB2DFCE06A}"/>
    <cellStyle name="Note 4 3 2 2 3 2" xfId="15660" xr:uid="{613FE0BF-9F00-4C8B-986B-6627219623F8}"/>
    <cellStyle name="Note 4 3 2 2 3 2 2" xfId="38895" xr:uid="{4B123120-BE72-4348-BBC8-E1849162FED4}"/>
    <cellStyle name="Note 4 3 2 2 3 3" xfId="31227" xr:uid="{01490AE0-2B17-4E13-894D-E1753F2A0557}"/>
    <cellStyle name="Note 4 3 2 2 4" xfId="15661" xr:uid="{92087620-9BEB-47A1-B16C-A36B71B8E6DF}"/>
    <cellStyle name="Note 4 3 2 2 4 2" xfId="15662" xr:uid="{174F7176-9522-4280-8595-7D6F57E9EE76}"/>
    <cellStyle name="Note 4 3 2 2 4 2 2" xfId="42095" xr:uid="{2AF2D942-E63A-4CBE-8D96-1D4B9B7003DE}"/>
    <cellStyle name="Note 4 3 2 2 4 3" xfId="36654" xr:uid="{A4AF0A4C-F20B-4146-9AA5-B18B91ADD0DA}"/>
    <cellStyle name="Note 4 3 2 2 5" xfId="15663" xr:uid="{C1C0B760-D24B-4ED2-922A-67F2F4C4D541}"/>
    <cellStyle name="Note 4 3 2 2 5 2" xfId="42096" xr:uid="{0009B9AC-2B17-48F3-8D18-512A2B53C1DF}"/>
    <cellStyle name="Note 4 3 2 2 6" xfId="28120" xr:uid="{71621895-B1C8-4B6B-99D5-1C8E1004353A}"/>
    <cellStyle name="Note 4 3 2 3" xfId="15664" xr:uid="{D217FC84-5539-4369-BE25-11FF60805BF8}"/>
    <cellStyle name="Note 4 3 2 3 2" xfId="15665" xr:uid="{8DC80906-EAF3-4FD5-9BAC-8EFA48D4CCF3}"/>
    <cellStyle name="Note 4 3 2 3 2 2" xfId="15666" xr:uid="{2B15E128-992D-483C-BBA6-95DD687AD203}"/>
    <cellStyle name="Note 4 3 2 3 2 2 2" xfId="38210" xr:uid="{E97C11F3-8B14-48FF-8659-CC712083D388}"/>
    <cellStyle name="Note 4 3 2 3 2 3" xfId="34126" xr:uid="{70D46CD3-03FF-45FC-8513-F216C6B17447}"/>
    <cellStyle name="Note 4 3 2 3 3" xfId="15667" xr:uid="{F61C003D-3793-4903-81DD-467B1A6C7ED3}"/>
    <cellStyle name="Note 4 3 2 3 3 2" xfId="15668" xr:uid="{119D8F46-85C5-44FB-B6C2-10DAB0686067}"/>
    <cellStyle name="Note 4 3 2 3 3 2 2" xfId="42097" xr:uid="{9FB1943E-95BE-453D-8DF9-2E1B8D0E72DA}"/>
    <cellStyle name="Note 4 3 2 3 3 3" xfId="29927" xr:uid="{8CD35164-0E74-4651-BCCC-7F107A43C758}"/>
    <cellStyle name="Note 4 3 2 3 4" xfId="15669" xr:uid="{4D2B6889-91C2-4E08-B410-D10BD90DBCA3}"/>
    <cellStyle name="Note 4 3 2 3 4 2" xfId="42098" xr:uid="{FFBDE7C8-B7BA-46E5-B4DE-8616A6E0D0D3}"/>
    <cellStyle name="Note 4 3 2 3 5" xfId="32728" xr:uid="{54B67C45-033E-48C2-85C3-68E2AD4AB8B6}"/>
    <cellStyle name="Note 4 3 2 4" xfId="15670" xr:uid="{2BF88819-4A16-4CB4-8DE6-9D27F4C370C2}"/>
    <cellStyle name="Note 4 3 2 4 2" xfId="15671" xr:uid="{AC9B190C-EB1E-4D0C-9015-0E43B46CCC47}"/>
    <cellStyle name="Note 4 3 2 4 2 2" xfId="27763" xr:uid="{817E1ADB-D4EC-4071-BD01-6325E65C2E52}"/>
    <cellStyle name="Note 4 3 2 4 3" xfId="33947" xr:uid="{18031510-D820-4ADD-8A5F-CEB72EBC80E9}"/>
    <cellStyle name="Note 4 3 2 5" xfId="15672" xr:uid="{DF6D5780-4757-47AC-B1A0-8CD3366D7185}"/>
    <cellStyle name="Note 4 3 2 5 2" xfId="15673" xr:uid="{1106CF09-3437-4AB3-BC0B-B744BF188116}"/>
    <cellStyle name="Note 4 3 2 5 2 2" xfId="28104" xr:uid="{F5980433-6DB7-4AFA-9575-DCBCA3C56391}"/>
    <cellStyle name="Note 4 3 2 5 3" xfId="35909" xr:uid="{94537D93-4AAB-4CC7-A2B2-4A89D4A87202}"/>
    <cellStyle name="Note 4 3 2 6" xfId="15674" xr:uid="{8D377BFA-E594-40EA-9693-6497653E9A9A}"/>
    <cellStyle name="Note 4 3 2 6 2" xfId="46190" xr:uid="{C7BE1BD9-1C2F-498D-BA86-317C5E5BB64B}"/>
    <cellStyle name="Note 4 3 2 7" xfId="31770" xr:uid="{995FEFA2-E9BA-4CDB-87CB-41CD1A80A661}"/>
    <cellStyle name="Note 4 3 3" xfId="1716" xr:uid="{AF02C460-DF91-4915-9F9D-94ABD59A8A04}"/>
    <cellStyle name="Note 4 3 3 2" xfId="2701" xr:uid="{59F9C07F-E42B-4B53-B2AE-9A66F0AB2181}"/>
    <cellStyle name="Note 4 3 3 2 2" xfId="15675" xr:uid="{A3E73954-C297-423D-8BB2-F0099E00CCB6}"/>
    <cellStyle name="Note 4 3 3 2 2 2" xfId="15676" xr:uid="{567DE339-F8D3-4D94-9266-EF06C2C95380}"/>
    <cellStyle name="Note 4 3 3 2 2 2 2" xfId="15677" xr:uid="{5363FF1B-9F0C-423F-910E-EBDFEB0B3249}"/>
    <cellStyle name="Note 4 3 3 2 2 2 2 2" xfId="37948" xr:uid="{56BDDE5D-0384-40FB-BF49-7CCE07F5BFC8}"/>
    <cellStyle name="Note 4 3 3 2 2 2 3" xfId="33805" xr:uid="{27323CA7-9696-46CD-9943-0CA20AA8664A}"/>
    <cellStyle name="Note 4 3 3 2 2 3" xfId="15678" xr:uid="{D87F3099-1E3D-4160-9BDB-1512EC056D1B}"/>
    <cellStyle name="Note 4 3 3 2 2 3 2" xfId="15679" xr:uid="{89705304-B4B0-4344-950D-AAEA45097E5E}"/>
    <cellStyle name="Note 4 3 3 2 2 3 2 2" xfId="44581" xr:uid="{DBF75B9B-80E9-4D64-8968-0D6B9568D1DB}"/>
    <cellStyle name="Note 4 3 3 2 2 3 3" xfId="45614" xr:uid="{BADA8203-D0ED-413B-B360-9E178E612430}"/>
    <cellStyle name="Note 4 3 3 2 2 4" xfId="15680" xr:uid="{86FDCF65-8C9F-4645-AC85-7CAB5D61A652}"/>
    <cellStyle name="Note 4 3 3 2 2 4 2" xfId="30497" xr:uid="{7E1A8D39-22DD-42AC-8806-AEF269E183B0}"/>
    <cellStyle name="Note 4 3 3 2 2 5" xfId="29942" xr:uid="{E5431A8D-3F2B-4728-8D23-8034967E8682}"/>
    <cellStyle name="Note 4 3 3 2 3" xfId="15681" xr:uid="{9B5DC9C5-15EB-4A68-BAED-1350DD61ADFC}"/>
    <cellStyle name="Note 4 3 3 2 3 2" xfId="15682" xr:uid="{BAA086CF-0F8F-4AC7-BB59-F314BFC7A49B}"/>
    <cellStyle name="Note 4 3 3 2 3 2 2" xfId="47409" xr:uid="{7E7DE528-7A7F-4C96-92C3-177223B1B084}"/>
    <cellStyle name="Note 4 3 3 2 3 3" xfId="34379" xr:uid="{4415254C-7C67-47AA-BDE4-E20363E4576C}"/>
    <cellStyle name="Note 4 3 3 2 4" xfId="15683" xr:uid="{250166F6-1C66-4E64-B73B-ED847E4D3324}"/>
    <cellStyle name="Note 4 3 3 2 4 2" xfId="15684" xr:uid="{A93483FF-4AAF-43FE-86D4-5776AEED5C8B}"/>
    <cellStyle name="Note 4 3 3 2 4 2 2" xfId="42099" xr:uid="{D0F4CA65-CDB0-4678-9FDD-A5DE3BD63636}"/>
    <cellStyle name="Note 4 3 3 2 4 3" xfId="36172" xr:uid="{E25EA265-ADA4-46A4-BC0D-5121E71082CF}"/>
    <cellStyle name="Note 4 3 3 2 5" xfId="15685" xr:uid="{876371A2-3ED7-4375-AE6B-E64DB94FF24B}"/>
    <cellStyle name="Note 4 3 3 2 5 2" xfId="42100" xr:uid="{18A6BEA0-242B-46D5-8C14-6F51EBEA03F6}"/>
    <cellStyle name="Note 4 3 3 2 6" xfId="32321" xr:uid="{7C3266CE-6C1A-4DDE-80ED-1473FC60690C}"/>
    <cellStyle name="Note 4 3 3 3" xfId="15686" xr:uid="{8CD71793-8E1A-4A0A-AEED-59812C7F1307}"/>
    <cellStyle name="Note 4 3 3 3 2" xfId="15687" xr:uid="{458C10A5-F6F6-48E3-9138-EAF4D8B79613}"/>
    <cellStyle name="Note 4 3 3 3 2 2" xfId="15688" xr:uid="{3B4AD738-E599-4DAC-A398-C984EB7F0A20}"/>
    <cellStyle name="Note 4 3 3 3 2 2 2" xfId="47862" xr:uid="{25AEAD44-72D8-454C-B7C4-DED74D4B05D7}"/>
    <cellStyle name="Note 4 3 3 3 2 3" xfId="28404" xr:uid="{278AE710-BBBD-4F15-878E-9D385D0579D7}"/>
    <cellStyle name="Note 4 3 3 3 3" xfId="15689" xr:uid="{1BDE8F62-F7B0-4F49-9006-A71668AFE739}"/>
    <cellStyle name="Note 4 3 3 3 3 2" xfId="15690" xr:uid="{7901C4B3-78ED-4997-84D2-D99AEE266FFF}"/>
    <cellStyle name="Note 4 3 3 3 3 2 2" xfId="47044" xr:uid="{2311442F-0BA2-4EB5-8CE9-8F2539BDC53A}"/>
    <cellStyle name="Note 4 3 3 3 3 3" xfId="36611" xr:uid="{55B7466F-DB82-490E-ACDA-30E0060F425E}"/>
    <cellStyle name="Note 4 3 3 3 4" xfId="15691" xr:uid="{ECB820D2-58C1-4A56-B443-49237A89F3DA}"/>
    <cellStyle name="Note 4 3 3 3 4 2" xfId="47918" xr:uid="{F9206A3D-CD5B-47C2-954E-989E4323E0FF}"/>
    <cellStyle name="Note 4 3 3 3 5" xfId="32845" xr:uid="{3DDAFC68-8F80-4B66-9341-C781AAC9F6D2}"/>
    <cellStyle name="Note 4 3 3 4" xfId="15692" xr:uid="{34A14A47-154B-4B44-B79E-EF3C024CD498}"/>
    <cellStyle name="Note 4 3 3 4 2" xfId="15693" xr:uid="{CB64640F-76B0-4F7E-9BBF-7700ECDAFF33}"/>
    <cellStyle name="Note 4 3 3 4 2 2" xfId="37737" xr:uid="{FEB7DEAC-A562-47D3-86C4-4B08872F46FA}"/>
    <cellStyle name="Note 4 3 3 4 3" xfId="33550" xr:uid="{5D34A93F-D3FE-4EB5-98B8-92E0220B3A54}"/>
    <cellStyle name="Note 4 3 3 5" xfId="15694" xr:uid="{82B3D844-DD10-4411-93A8-0DDD3897232E}"/>
    <cellStyle name="Note 4 3 3 5 2" xfId="15695" xr:uid="{5B9078B6-6BA2-43DC-B5D9-7C73F449ACB1}"/>
    <cellStyle name="Note 4 3 3 5 2 2" xfId="48151" xr:uid="{168F877A-1810-41C0-A311-5B60A53CB964}"/>
    <cellStyle name="Note 4 3 3 5 3" xfId="34927" xr:uid="{E2D9514A-0A47-4FF0-9A5D-A44560582239}"/>
    <cellStyle name="Note 4 3 3 6" xfId="15696" xr:uid="{7D9457B3-F171-4C81-86A8-D1DD09A94932}"/>
    <cellStyle name="Note 4 3 3 6 2" xfId="48640" xr:uid="{C4E9AFD7-55F8-4BAB-94B5-95F7630FB56D}"/>
    <cellStyle name="Note 4 3 3 7" xfId="29299" xr:uid="{D172AC56-5263-41F0-B74A-FA361A76AD66}"/>
    <cellStyle name="Note 4 3 4" xfId="1993" xr:uid="{16D28B0C-9E5D-42D0-B836-A790F226DC4C}"/>
    <cellStyle name="Note 4 3 4 2" xfId="15697" xr:uid="{0B8A0C16-7591-4DDC-945E-095EED52523A}"/>
    <cellStyle name="Note 4 3 4 2 2" xfId="15698" xr:uid="{7827810E-FDFD-4F8E-A446-297F5B7FD885}"/>
    <cellStyle name="Note 4 3 4 2 2 2" xfId="15699" xr:uid="{F1F6BA3A-C1BE-4018-8F94-B8764D7499A4}"/>
    <cellStyle name="Note 4 3 4 2 2 2 2" xfId="38695" xr:uid="{30E85A4F-1A92-4B09-9346-D67DBCBD334B}"/>
    <cellStyle name="Note 4 3 4 2 2 3" xfId="34701" xr:uid="{AE6E63AD-1E98-45F7-A0BD-92489483A351}"/>
    <cellStyle name="Note 4 3 4 2 3" xfId="15700" xr:uid="{04BBD73A-C32E-4748-88B7-8937BB18BC15}"/>
    <cellStyle name="Note 4 3 4 2 3 2" xfId="15701" xr:uid="{AE23671D-BDC9-44E6-AAA0-D6BFD6A9AB31}"/>
    <cellStyle name="Note 4 3 4 2 3 2 2" xfId="45146" xr:uid="{3554EC7C-1A03-4517-85C2-AE613A72EDB5}"/>
    <cellStyle name="Note 4 3 4 2 3 3" xfId="45716" xr:uid="{AE5DB791-680B-434F-8240-6A6F3013C117}"/>
    <cellStyle name="Note 4 3 4 2 4" xfId="15702" xr:uid="{7C20A947-2C04-405F-8254-1DF5E8D62DEA}"/>
    <cellStyle name="Note 4 3 4 2 4 2" xfId="45793" xr:uid="{7BE12E8D-A499-4F58-8B1A-24263C270AAC}"/>
    <cellStyle name="Note 4 3 4 2 5" xfId="33013" xr:uid="{B7FBCF7E-B89C-45BB-B7A8-CA3D57868EA3}"/>
    <cellStyle name="Note 4 3 4 3" xfId="15703" xr:uid="{1E210B7C-6853-4A5B-AFA7-C5DD45D23FAF}"/>
    <cellStyle name="Note 4 3 4 3 2" xfId="15704" xr:uid="{8C876579-FE52-488E-8252-10140BF72301}"/>
    <cellStyle name="Note 4 3 4 3 2 2" xfId="30237" xr:uid="{C6E97E98-181E-42B7-B068-B5F4D5DC0A6C}"/>
    <cellStyle name="Note 4 3 4 3 3" xfId="35392" xr:uid="{C1EBD895-9CF5-4EE3-9DE0-5DE30234D0D2}"/>
    <cellStyle name="Note 4 3 4 4" xfId="15705" xr:uid="{E4C491DB-D1C1-4F41-9B0C-1A6A75BA8D7A}"/>
    <cellStyle name="Note 4 3 4 4 2" xfId="15706" xr:uid="{51DD4830-8419-4F97-8D88-99F0B92C7660}"/>
    <cellStyle name="Note 4 3 4 4 2 2" xfId="42101" xr:uid="{C160DB3D-EA2A-4AD2-A58A-D9D47D6936D4}"/>
    <cellStyle name="Note 4 3 4 4 3" xfId="37155" xr:uid="{66805F77-F63D-49EA-B280-62261F4ACFB4}"/>
    <cellStyle name="Note 4 3 4 5" xfId="15707" xr:uid="{60A9E63A-86DB-4EB8-8AB2-75D16D82A71E}"/>
    <cellStyle name="Note 4 3 4 5 2" xfId="42102" xr:uid="{36CA11EA-C668-4340-A880-3B8B2AD8F4CC}"/>
    <cellStyle name="Note 4 3 4 6" xfId="32106" xr:uid="{86FEEDAA-1895-4C65-A79D-3FFD65FD7CEA}"/>
    <cellStyle name="Note 4 3 5" xfId="15708" xr:uid="{1FC13DC9-6B48-4B3B-9B5C-1C487320D0E8}"/>
    <cellStyle name="Note 4 3 5 2" xfId="15709" xr:uid="{6E4E7E47-3BEA-49E5-AA51-D2671F7AC1B3}"/>
    <cellStyle name="Note 4 3 5 2 2" xfId="15710" xr:uid="{CB013001-9A4D-4EDE-B4E3-62EE214F0D9C}"/>
    <cellStyle name="Note 4 3 5 2 2 2" xfId="44999" xr:uid="{A1965589-2360-4616-AC93-8C3D00DA0F8A}"/>
    <cellStyle name="Note 4 3 5 2 3" xfId="43651" xr:uid="{CC565742-49F1-4A14-8F52-9C615E25D051}"/>
    <cellStyle name="Note 4 3 5 3" xfId="15711" xr:uid="{EB7DE49D-FFB1-420E-B562-44281BCD6878}"/>
    <cellStyle name="Note 4 3 5 3 2" xfId="15712" xr:uid="{289884AF-BD4D-459F-A577-DB92243346C2}"/>
    <cellStyle name="Note 4 3 5 3 2 2" xfId="42103" xr:uid="{EA0978CD-C546-4DC6-826D-9B53E3942D96}"/>
    <cellStyle name="Note 4 3 5 3 3" xfId="36944" xr:uid="{049A6674-6EA9-4FD8-8C25-AEA577A4E685}"/>
    <cellStyle name="Note 4 3 5 4" xfId="15713" xr:uid="{815F4343-1896-4840-AEE3-BABC5FD0A2E0}"/>
    <cellStyle name="Note 4 3 5 4 2" xfId="29884" xr:uid="{B8613976-7E99-4D69-BDBB-3AEA28C0F01D}"/>
    <cellStyle name="Note 4 3 5 5" xfId="45880" xr:uid="{3B5EB857-DAD9-44C0-9599-BF9AE2072CC0}"/>
    <cellStyle name="Note 4 3 6" xfId="15714" xr:uid="{48BF83D9-3EA8-4C14-A30D-8D5E9D0ED828}"/>
    <cellStyle name="Note 4 3 6 2" xfId="15715" xr:uid="{1F8559B9-58C3-4266-BDBC-A9E3A010B035}"/>
    <cellStyle name="Note 4 3 6 2 2" xfId="38610" xr:uid="{DB07CA64-58B0-4D80-B403-69D2A1E5920E}"/>
    <cellStyle name="Note 4 3 6 3" xfId="45034" xr:uid="{53FEAC30-99E7-455E-B37A-54912C3ED2E3}"/>
    <cellStyle name="Note 4 3 7" xfId="15716" xr:uid="{84ECEC6A-17F8-4F55-BAFC-9C7188AF7F6B}"/>
    <cellStyle name="Note 4 3 7 2" xfId="15717" xr:uid="{050077B8-1E7E-4AEC-842B-DDF3969E8273}"/>
    <cellStyle name="Note 4 3 7 2 2" xfId="31380" xr:uid="{9BC6201F-7424-4C8D-80C7-7D8930AA6617}"/>
    <cellStyle name="Note 4 3 7 3" xfId="30306" xr:uid="{321E99F0-2628-47F0-A4C4-B3DAF7BDD151}"/>
    <cellStyle name="Note 4 3 8" xfId="15718" xr:uid="{25D0725F-ECCC-4B01-8882-37149674B153}"/>
    <cellStyle name="Note 4 3 8 2" xfId="42104" xr:uid="{6B6F6F01-6318-49EC-805C-518206C32692}"/>
    <cellStyle name="Note 4 3 9" xfId="30290" xr:uid="{7B92FC7D-7017-431D-9337-85BE5386F60C}"/>
    <cellStyle name="Note 4 4" xfId="1119" xr:uid="{AB4E2D1D-1B84-4803-804E-A386FB7F6220}"/>
    <cellStyle name="Note 4 4 2" xfId="2129" xr:uid="{71DE9B65-1FC9-41C2-A99A-2BC065166A69}"/>
    <cellStyle name="Note 4 4 2 2" xfId="15719" xr:uid="{416D5933-6D0F-45FA-AAB6-995F529F8589}"/>
    <cellStyle name="Note 4 4 2 2 2" xfId="15720" xr:uid="{2D81F719-01DC-4B72-911D-A76A1675DD3B}"/>
    <cellStyle name="Note 4 4 2 2 2 2" xfId="15721" xr:uid="{C01F7337-082C-4FB5-B52D-35BCE2F3A755}"/>
    <cellStyle name="Note 4 4 2 2 2 2 2" xfId="46084" xr:uid="{4D68C9D9-1138-4A4E-95EE-200E07389B8A}"/>
    <cellStyle name="Note 4 4 2 2 2 3" xfId="34424" xr:uid="{D1B6D36E-BB37-4D92-944C-1BF85E4EC8CB}"/>
    <cellStyle name="Note 4 4 2 2 3" xfId="15722" xr:uid="{0CF11671-61D8-4520-8851-C561FADE72C0}"/>
    <cellStyle name="Note 4 4 2 2 3 2" xfId="15723" xr:uid="{512C70CA-6940-4AF3-98DE-95B163BFDBFB}"/>
    <cellStyle name="Note 4 4 2 2 3 2 2" xfId="42105" xr:uid="{E7BD5D21-5E96-478B-86EE-720B4CE72390}"/>
    <cellStyle name="Note 4 4 2 2 3 3" xfId="49099" xr:uid="{6030C467-79E9-459C-962F-7CBFC56218FE}"/>
    <cellStyle name="Note 4 4 2 2 4" xfId="15724" xr:uid="{A41F5923-4521-4DD0-8AE4-32F040ACCB91}"/>
    <cellStyle name="Note 4 4 2 2 4 2" xfId="42106" xr:uid="{FDBABCB9-7D68-4FDD-AE2B-F58757302A6A}"/>
    <cellStyle name="Note 4 4 2 2 5" xfId="33089" xr:uid="{76F95976-D615-406C-A774-E8F6B8F10C93}"/>
    <cellStyle name="Note 4 4 2 3" xfId="15725" xr:uid="{3D5D0F08-9A13-4F75-B6C4-836403D72190}"/>
    <cellStyle name="Note 4 4 2 3 2" xfId="15726" xr:uid="{3BE8194A-2BD3-458B-AB8B-84344A446D89}"/>
    <cellStyle name="Note 4 4 2 3 2 2" xfId="44632" xr:uid="{F03DD3A5-9814-4DD0-A133-D997ABBB1FBF}"/>
    <cellStyle name="Note 4 4 2 3 3" xfId="35243" xr:uid="{C8BD6283-81B6-4DF1-9489-D7A5A69F4657}"/>
    <cellStyle name="Note 4 4 2 4" xfId="15727" xr:uid="{D850A0F1-4A20-498F-BFD4-170A767675BA}"/>
    <cellStyle name="Note 4 4 2 4 2" xfId="15728" xr:uid="{A106E166-9366-44D2-81E6-732B9E75C4AD}"/>
    <cellStyle name="Note 4 4 2 4 2 2" xfId="42107" xr:uid="{9736000B-DB4F-4F95-A530-CC350E557B7E}"/>
    <cellStyle name="Note 4 4 2 4 3" xfId="36899" xr:uid="{2815D97E-9B45-4E12-9317-4FD1980F797C}"/>
    <cellStyle name="Note 4 4 2 5" xfId="15729" xr:uid="{57283C4C-6643-4EEC-9486-493D3928DF75}"/>
    <cellStyle name="Note 4 4 2 5 2" xfId="42108" xr:uid="{D6E6D27E-2B8B-4CE3-9BD1-1A327CDE77AA}"/>
    <cellStyle name="Note 4 4 2 6" xfId="44489" xr:uid="{A2848EF3-8967-4673-86D8-167694FE41DD}"/>
    <cellStyle name="Note 4 4 3" xfId="15730" xr:uid="{2661BAED-2518-4B57-81BB-84DAA4410D13}"/>
    <cellStyle name="Note 4 4 3 2" xfId="15731" xr:uid="{FBB239CF-CF83-41D0-A9D7-869D756D4E0F}"/>
    <cellStyle name="Note 4 4 3 2 2" xfId="15732" xr:uid="{055B7C61-0245-4F46-9C63-F86539AC2838}"/>
    <cellStyle name="Note 4 4 3 2 2 2" xfId="39431" xr:uid="{CF2A0772-8436-437E-BE8E-1A29F17B9641}"/>
    <cellStyle name="Note 4 4 3 2 3" xfId="45179" xr:uid="{0F003B3C-4C23-4594-AB6E-E4A26806940F}"/>
    <cellStyle name="Note 4 4 3 3" xfId="15733" xr:uid="{FB6FF97E-72D7-48F8-B841-D71295E8CBEF}"/>
    <cellStyle name="Note 4 4 3 3 2" xfId="15734" xr:uid="{A1243AB3-4853-4DD8-84C7-3A74C3C8C737}"/>
    <cellStyle name="Note 4 4 3 3 2 2" xfId="28244" xr:uid="{DCAD5C2F-8D15-439B-B559-D6548C4B1258}"/>
    <cellStyle name="Note 4 4 3 3 3" xfId="37269" xr:uid="{DCBE2296-0BAD-478B-83A7-99F5B281776C}"/>
    <cellStyle name="Note 4 4 3 4" xfId="15735" xr:uid="{22D362D0-AA7F-4408-AF22-17C24005A80D}"/>
    <cellStyle name="Note 4 4 3 4 2" xfId="29101" xr:uid="{EF9D19B1-8FB2-40E5-A33E-08E6DB140008}"/>
    <cellStyle name="Note 4 4 3 5" xfId="32536" xr:uid="{D0675BCC-9EF2-47CF-9DDF-284C5910B5B7}"/>
    <cellStyle name="Note 4 4 4" xfId="15736" xr:uid="{9C4DFDD4-1376-4E12-AC48-6D4F67788023}"/>
    <cellStyle name="Note 4 4 4 2" xfId="15737" xr:uid="{535AC272-8EDD-4EC1-A710-EDA0A475DE38}"/>
    <cellStyle name="Note 4 4 4 2 2" xfId="31271" xr:uid="{5F1B2CFB-1BBB-4915-AF15-B2DE3EE9C66B}"/>
    <cellStyle name="Note 4 4 4 3" xfId="28383" xr:uid="{E5539C72-59D2-4A22-B909-CFD77AE0D5E5}"/>
    <cellStyle name="Note 4 4 5" xfId="15738" xr:uid="{1DC05732-9B00-4F52-9669-75E3B0AE6103}"/>
    <cellStyle name="Note 4 4 5 2" xfId="15739" xr:uid="{8FFBCE9B-5156-4EEB-BA03-EE66F98CB3D6}"/>
    <cellStyle name="Note 4 4 5 2 2" xfId="42109" xr:uid="{1BEF9F22-BF37-425B-8B45-B0D30666ADEE}"/>
    <cellStyle name="Note 4 4 5 3" xfId="35895" xr:uid="{01796FC8-1CC8-4ABC-A21A-420AC6F99260}"/>
    <cellStyle name="Note 4 4 6" xfId="15740" xr:uid="{C00171E9-F009-4E52-B6E7-245778F3B9C4}"/>
    <cellStyle name="Note 4 4 6 2" xfId="43882" xr:uid="{F72A333A-F4EA-4706-965C-B91215061E61}"/>
    <cellStyle name="Note 4 4 7" xfId="43861" xr:uid="{096F2E7D-A5FD-4BD1-B65C-2BF81EBA5819}"/>
    <cellStyle name="Note 4 5" xfId="954" xr:uid="{B1FD1E19-ADE6-48E2-A945-412DCCDD8E24}"/>
    <cellStyle name="Note 4 5 2" xfId="1999" xr:uid="{36D96D9C-513F-48EA-ADC9-A860F7F75AEC}"/>
    <cellStyle name="Note 4 5 2 2" xfId="15741" xr:uid="{BF16F5B5-7FB5-467A-9BAC-BA94A412F0CF}"/>
    <cellStyle name="Note 4 5 2 2 2" xfId="15742" xr:uid="{720B2AD7-19B9-4F66-852A-B39F53E175C1}"/>
    <cellStyle name="Note 4 5 2 2 2 2" xfId="15743" xr:uid="{4D631F0D-3758-4DBA-9C9A-5F83B21FA3BA}"/>
    <cellStyle name="Note 4 5 2 2 2 2 2" xfId="39142" xr:uid="{E9A13BB3-B061-4B87-98D7-0871C6929018}"/>
    <cellStyle name="Note 4 5 2 2 2 3" xfId="25601" xr:uid="{3E030109-26D7-49D5-A248-AA0567CFECF8}"/>
    <cellStyle name="Note 4 5 2 2 3" xfId="15744" xr:uid="{34FCA89D-2378-4233-854E-EB43F1623120}"/>
    <cellStyle name="Note 4 5 2 2 3 2" xfId="15745" xr:uid="{8690C1AA-75A4-4799-BD02-FB48FEA8C867}"/>
    <cellStyle name="Note 4 5 2 2 3 2 2" xfId="42110" xr:uid="{1A44852C-A744-45AD-90DA-72BCDFFE0429}"/>
    <cellStyle name="Note 4 5 2 2 3 3" xfId="26366" xr:uid="{75D509F6-9852-4BB6-8178-157523EECAFD}"/>
    <cellStyle name="Note 4 5 2 2 4" xfId="15746" xr:uid="{A3CC88BB-EBDD-4EF8-B2BF-F9E629C0F25B}"/>
    <cellStyle name="Note 4 5 2 2 4 2" xfId="26840" xr:uid="{2544EA6F-48DB-4A34-AC95-41CAC7C27DC7}"/>
    <cellStyle name="Note 4 5 2 2 5" xfId="29199" xr:uid="{8D162470-F297-4F96-92F7-F2F9D898AD39}"/>
    <cellStyle name="Note 4 5 2 3" xfId="15747" xr:uid="{5E9CF84A-602B-416A-9AC3-0D758FF830F1}"/>
    <cellStyle name="Note 4 5 2 3 2" xfId="15748" xr:uid="{5262C023-8E09-4D27-A9EF-A11FE447BD5F}"/>
    <cellStyle name="Note 4 5 2 3 2 2" xfId="39186" xr:uid="{523097E1-EC6B-4C58-A0B4-D95220586B05}"/>
    <cellStyle name="Note 4 5 2 3 3" xfId="25517" xr:uid="{4036B7F8-B148-4E3D-8306-62A202EB1145}"/>
    <cellStyle name="Note 4 5 2 4" xfId="15749" xr:uid="{8723A5F2-7BD1-4E59-806A-A82EDC516442}"/>
    <cellStyle name="Note 4 5 2 4 2" xfId="15750" xr:uid="{4B04F5A1-E5F5-42E5-9DB4-3CCD149DAA82}"/>
    <cellStyle name="Note 4 5 2 4 2 2" xfId="30186" xr:uid="{61F3965D-A39C-4586-AEF3-D7D349073B44}"/>
    <cellStyle name="Note 4 5 2 4 3" xfId="37034" xr:uid="{8B005C73-5907-4D74-832D-AF53B7E1F9EA}"/>
    <cellStyle name="Note 4 5 2 5" xfId="15751" xr:uid="{0F9002FD-36C2-4E6A-8FB1-BDF69AE21A49}"/>
    <cellStyle name="Note 4 5 2 5 2" xfId="27789" xr:uid="{D7C928C7-5148-46C7-81CA-5A1031FC692B}"/>
    <cellStyle name="Note 4 5 2 6" xfId="32108" xr:uid="{4CF76B91-FFBC-465E-B55E-8A5EC1316A79}"/>
    <cellStyle name="Note 4 5 3" xfId="15752" xr:uid="{DD716424-0C08-4CFA-B49D-FDCC9084596D}"/>
    <cellStyle name="Note 4 5 3 2" xfId="15753" xr:uid="{FC4F32C6-45E1-4131-A368-29FCD48A4D65}"/>
    <cellStyle name="Note 4 5 3 2 2" xfId="15754" xr:uid="{F345481A-E0C7-411A-AEA4-E6894FB75AE2}"/>
    <cellStyle name="Note 4 5 3 2 2 2" xfId="38348" xr:uid="{47EF1A5E-A8AC-4F2C-8FB5-EB9DB5C0C811}"/>
    <cellStyle name="Note 4 5 3 2 3" xfId="46460" xr:uid="{EB9A526B-9EE3-4096-B734-D461A7AF3538}"/>
    <cellStyle name="Note 4 5 3 3" xfId="15755" xr:uid="{CAAB92BF-3B33-4904-81E6-3C3542B72DA3}"/>
    <cellStyle name="Note 4 5 3 3 2" xfId="15756" xr:uid="{9DBB73E1-FC77-4318-A60F-4EAA7613DD35}"/>
    <cellStyle name="Note 4 5 3 3 2 2" xfId="26888" xr:uid="{E5CBCA20-CC24-4352-8ADF-00BA1AD33DF7}"/>
    <cellStyle name="Note 4 5 3 3 3" xfId="44545" xr:uid="{30B86BA7-F5E0-4B04-80B9-4A5C6B30FF34}"/>
    <cellStyle name="Note 4 5 3 4" xfId="15757" xr:uid="{EE214013-FA71-4AA0-AF04-E0DFEB8295C1}"/>
    <cellStyle name="Note 4 5 3 4 2" xfId="42111" xr:uid="{1CC75BF1-7A46-4970-89FB-6BB3BD4ED875}"/>
    <cellStyle name="Note 4 5 3 5" xfId="32463" xr:uid="{F45006E8-E1B2-4D3F-8FEA-F260642E5C6D}"/>
    <cellStyle name="Note 4 5 4" xfId="15758" xr:uid="{962B3969-9096-4EFA-B0D9-4CA4ED142571}"/>
    <cellStyle name="Note 4 5 4 2" xfId="15759" xr:uid="{C992FFE3-45BD-4131-8F97-5E3D8A23789A}"/>
    <cellStyle name="Note 4 5 4 2 2" xfId="38113" xr:uid="{833822E2-2E37-4293-BF01-F123727D6897}"/>
    <cellStyle name="Note 4 5 4 3" xfId="34002" xr:uid="{E2BB60F5-6239-4E23-A02D-D43D548A1478}"/>
    <cellStyle name="Note 4 5 5" xfId="15760" xr:uid="{2BCFEF2A-1B99-4C0F-8278-7B46B5F13E76}"/>
    <cellStyle name="Note 4 5 5 2" xfId="15761" xr:uid="{7127E98B-06FB-402A-8068-8A263B5E81B4}"/>
    <cellStyle name="Note 4 5 5 2 2" xfId="30444" xr:uid="{0BC79BA6-A79F-4475-B53F-560824D5D705}"/>
    <cellStyle name="Note 4 5 5 3" xfId="35958" xr:uid="{717C94F9-EA66-4E31-8BE7-F318671BF5F7}"/>
    <cellStyle name="Note 4 5 6" xfId="15762" xr:uid="{3ED7463D-D1B3-4F1F-B0B3-CD5945193BD3}"/>
    <cellStyle name="Note 4 5 6 2" xfId="30656" xr:uid="{3AC88F9B-C7BC-48B5-A583-1503290A94C2}"/>
    <cellStyle name="Note 4 5 7" xfId="31660" xr:uid="{9D504A94-3CF2-4023-BF94-68013CFE4972}"/>
    <cellStyle name="Note 4 6" xfId="1220" xr:uid="{67709CB9-E8C7-408A-B4C8-4C9E08D8EEB1}"/>
    <cellStyle name="Note 4 6 2" xfId="15763" xr:uid="{949A1E26-CAA4-490B-B1A9-FFE477389AE8}"/>
    <cellStyle name="Note 4 6 2 2" xfId="15764" xr:uid="{A8B7BA0D-949D-47D6-A2C2-250D12673895}"/>
    <cellStyle name="Note 4 6 2 2 2" xfId="15765" xr:uid="{1702AA5C-952A-4359-8A58-4239B04532C3}"/>
    <cellStyle name="Note 4 6 2 2 2 2" xfId="44752" xr:uid="{F8426CAE-DEC4-4887-88AF-3026136494F9}"/>
    <cellStyle name="Note 4 6 2 2 3" xfId="30156" xr:uid="{480B7081-D077-44D0-89F9-D709AF047CC6}"/>
    <cellStyle name="Note 4 6 2 3" xfId="15766" xr:uid="{BA58A83D-84A6-45B8-AA28-2C9C79FD6702}"/>
    <cellStyle name="Note 4 6 2 3 2" xfId="15767" xr:uid="{FAE09A3E-E282-42FA-BE3D-4D74F7867D5E}"/>
    <cellStyle name="Note 4 6 2 3 2 2" xfId="46306" xr:uid="{F2DD2C73-EE84-40D7-A4DB-43A801AC0CAC}"/>
    <cellStyle name="Note 4 6 2 3 3" xfId="36961" xr:uid="{3021F184-33E1-47DD-88B7-1F25DDF34A98}"/>
    <cellStyle name="Note 4 6 2 4" xfId="15768" xr:uid="{9A03C7D7-8876-49AA-A376-34FA7B3C5CA7}"/>
    <cellStyle name="Note 4 6 2 4 2" xfId="42112" xr:uid="{63BE178C-17C5-4A03-B4FD-C577B6620492}"/>
    <cellStyle name="Note 4 6 2 5" xfId="27448" xr:uid="{0CD0CE53-A17E-4B56-B36F-8C6D4C9736FB}"/>
    <cellStyle name="Note 4 6 3" xfId="15769" xr:uid="{11E792F1-BDE8-4D32-9A23-AE48B33832A1}"/>
    <cellStyle name="Note 4 6 3 2" xfId="15770" xr:uid="{B100C000-DA4A-4683-BB2D-A1AD55CF5416}"/>
    <cellStyle name="Note 4 6 3 2 2" xfId="39516" xr:uid="{119AEC81-B396-4085-9025-BA410296109C}"/>
    <cellStyle name="Note 4 6 3 3" xfId="28032" xr:uid="{FC9CB9D7-F7EC-476C-AC00-25BC1C923C16}"/>
    <cellStyle name="Note 4 6 4" xfId="15771" xr:uid="{5A23BFAD-4412-4F08-BB7F-45D9DAB29515}"/>
    <cellStyle name="Note 4 6 4 2" xfId="15772" xr:uid="{80B80644-6229-4FA6-87E3-7E882FD5C26A}"/>
    <cellStyle name="Note 4 6 4 2 2" xfId="42113" xr:uid="{4214BBA6-CC2D-4731-87E7-BBC677442298}"/>
    <cellStyle name="Note 4 6 4 3" xfId="47307" xr:uid="{65994D62-264A-498F-ADFE-FA200027B5E1}"/>
    <cellStyle name="Note 4 6 5" xfId="15773" xr:uid="{F8A30221-73D8-449C-91A4-430344ABF323}"/>
    <cellStyle name="Note 4 6 5 2" xfId="47764" xr:uid="{5D1B99E2-E76D-469E-829C-B8BB829B0313}"/>
    <cellStyle name="Note 4 6 6" xfId="46326" xr:uid="{4F5388ED-B2E5-4FFF-A6B4-B6B18BD95AA3}"/>
    <cellStyle name="Note 4 7" xfId="2882" xr:uid="{03231156-6704-4E05-A93E-FBA49E031EB5}"/>
    <cellStyle name="Note 4 7 2" xfId="15774" xr:uid="{76200ABE-9409-4D9F-BEC0-EC615DD224F0}"/>
    <cellStyle name="Note 4 7 2 2" xfId="15775" xr:uid="{0B73B532-0EA8-4C48-AAC3-D9BF731F9492}"/>
    <cellStyle name="Note 4 7 2 2 2" xfId="48952" xr:uid="{F96E447F-6B95-42C3-A26A-5B351B1D4415}"/>
    <cellStyle name="Note 4 7 2 3" xfId="25892" xr:uid="{CF80734E-5C39-434B-BD54-43707254FDB5}"/>
    <cellStyle name="Note 4 7 3" xfId="15776" xr:uid="{9B4F5BA0-858A-4135-83C5-659FB62A9374}"/>
    <cellStyle name="Note 4 7 3 2" xfId="15777" xr:uid="{B5BFA8C0-6988-4679-B1DE-28EF2014E42C}"/>
    <cellStyle name="Note 4 7 3 2 2" xfId="42114" xr:uid="{290F2160-58B6-4D09-B21B-DD5F62CB639D}"/>
    <cellStyle name="Note 4 7 3 3" xfId="35849" xr:uid="{B4096368-9201-4F54-8BE1-9ED48A164C66}"/>
    <cellStyle name="Note 4 7 4" xfId="15778" xr:uid="{79A8C07D-CD10-4DD2-99CB-E8B20226D414}"/>
    <cellStyle name="Note 4 7 4 2" xfId="42115" xr:uid="{F31A35F8-B4D9-494F-8216-1DDEA87D1A1B}"/>
    <cellStyle name="Note 4 7 5" xfId="45707" xr:uid="{D8DB034D-D723-4370-8F60-C6584631A017}"/>
    <cellStyle name="Note 4 8" xfId="15779" xr:uid="{D90F2769-8F64-4AC5-B389-A40FF722EFEA}"/>
    <cellStyle name="Note 4 8 2" xfId="15780" xr:uid="{0729D1BF-6A53-44C0-B784-BE44BAC8C03E}"/>
    <cellStyle name="Note 4 8 2 2" xfId="38774" xr:uid="{BE9168B6-DD5F-49FA-863C-76BEB9488D1D}"/>
    <cellStyle name="Note 4 8 3" xfId="26397" xr:uid="{C4A986A7-1D5B-40AA-8A80-8D244A409EED}"/>
    <cellStyle name="Note 4 9" xfId="15781" xr:uid="{213489BE-EDC7-476A-A760-EED859D5BEC0}"/>
    <cellStyle name="Note 4 9 2" xfId="15782" xr:uid="{9640A80A-6AD1-4607-A2F7-1D83D4555641}"/>
    <cellStyle name="Note 4 9 2 2" xfId="42116" xr:uid="{082114B9-3B25-4DD9-B2BE-880F1975BD90}"/>
    <cellStyle name="Note 4 9 3" xfId="36530" xr:uid="{85B62481-BAE5-4E27-A927-ED682E2B4F34}"/>
    <cellStyle name="Note 5" xfId="344" xr:uid="{73275D09-DF1D-47D1-A477-6FB1EC48629A}"/>
    <cellStyle name="Note 5 10" xfId="15783" xr:uid="{76BDE35A-1067-485D-A4BC-B4C5C7C66D8A}"/>
    <cellStyle name="Note 5 10 2" xfId="42117" xr:uid="{BBD6505E-7FA0-4AB7-8BA8-8487B864893F}"/>
    <cellStyle name="Note 5 11" xfId="31395" xr:uid="{B1BF2745-BA74-4561-869F-EF2D2673D7EA}"/>
    <cellStyle name="Note 5 2" xfId="878" xr:uid="{1E22B424-23DC-4C68-8851-A11A792673E1}"/>
    <cellStyle name="Note 5 2 10" xfId="15784" xr:uid="{E33D281A-D220-46FF-B5BB-450746A608A3}"/>
    <cellStyle name="Note 5 2 10 2" xfId="29153" xr:uid="{ED0DAE5D-C6D5-4647-A7AF-9A3A86B20A74}"/>
    <cellStyle name="Note 5 2 11" xfId="46856" xr:uid="{A55162DF-6BE2-4433-BC97-757D2F9FFFFE}"/>
    <cellStyle name="Note 5 2 2" xfId="1117" xr:uid="{286D6DC0-90E0-4539-8029-AE4F0BCC8FFA}"/>
    <cellStyle name="Note 5 2 2 10" xfId="15785" xr:uid="{FED9824C-88AE-42ED-83D8-441EAED64A6C}"/>
    <cellStyle name="Note 5 2 2 10 2" xfId="45986" xr:uid="{E332C2F5-AC88-4BC4-A96B-B463493868C0}"/>
    <cellStyle name="Note 5 2 2 11" xfId="31549" xr:uid="{37C972B6-8527-4772-B2B6-B3009FBD4ECA}"/>
    <cellStyle name="Note 5 2 2 2" xfId="1314" xr:uid="{C05AE6DB-DE77-4B44-A055-49C883C96BE0}"/>
    <cellStyle name="Note 5 2 2 2 2" xfId="1591" xr:uid="{5DDA4622-C785-4BE1-BE14-A8F0A47979B4}"/>
    <cellStyle name="Note 5 2 2 2 2 2" xfId="2582" xr:uid="{E7EE1B8E-DBA2-433D-9A25-13BF20E3EABA}"/>
    <cellStyle name="Note 5 2 2 2 2 2 2" xfId="15786" xr:uid="{1E06E9E4-5930-4BAA-9CE6-2EC7022F5EF7}"/>
    <cellStyle name="Note 5 2 2 2 2 2 2 2" xfId="15787" xr:uid="{8EE9BA38-39B8-459A-A7C2-C49CE4ECFD85}"/>
    <cellStyle name="Note 5 2 2 2 2 2 2 2 2" xfId="15788" xr:uid="{03586B4E-9C52-4427-A21A-F12042724AD5}"/>
    <cellStyle name="Note 5 2 2 2 2 2 2 2 2 2" xfId="37679" xr:uid="{77132DE2-2A59-42C6-9F32-3A066C7DFCBC}"/>
    <cellStyle name="Note 5 2 2 2 2 2 2 2 3" xfId="33476" xr:uid="{1657F0BE-C8AF-4618-81BA-C887307B16DA}"/>
    <cellStyle name="Note 5 2 2 2 2 2 2 3" xfId="15789" xr:uid="{7BC43E63-C412-4520-8749-7A439ECD5C1F}"/>
    <cellStyle name="Note 5 2 2 2 2 2 2 3 2" xfId="15790" xr:uid="{72455367-4395-454B-BD11-68B07B3CDD33}"/>
    <cellStyle name="Note 5 2 2 2 2 2 2 3 2 2" xfId="27874" xr:uid="{75282103-332A-4642-8D44-E93B85C23313}"/>
    <cellStyle name="Note 5 2 2 2 2 2 2 3 3" xfId="34156" xr:uid="{D8654426-1EBD-4251-9655-93C464D62638}"/>
    <cellStyle name="Note 5 2 2 2 2 2 2 4" xfId="15791" xr:uid="{5D2C602B-82EB-446E-90BE-073895389372}"/>
    <cellStyle name="Note 5 2 2 2 2 2 2 4 2" xfId="42118" xr:uid="{484967B8-9557-4A78-874B-AF50763CE41D}"/>
    <cellStyle name="Note 5 2 2 2 2 2 2 5" xfId="44917" xr:uid="{02598018-95F2-4065-8A59-5982049E4D56}"/>
    <cellStyle name="Note 5 2 2 2 2 2 3" xfId="15792" xr:uid="{200AA035-2914-41A7-B8BE-A7F5CAB2560D}"/>
    <cellStyle name="Note 5 2 2 2 2 2 3 2" xfId="15793" xr:uid="{A33F95C0-00F2-49DB-9C48-F68905660609}"/>
    <cellStyle name="Note 5 2 2 2 2 2 3 2 2" xfId="30296" xr:uid="{50BEE7AB-B022-458D-87DF-F339103C0965}"/>
    <cellStyle name="Note 5 2 2 2 2 2 3 3" xfId="34104" xr:uid="{A6E7A327-0641-4818-B6FF-0752327D714A}"/>
    <cellStyle name="Note 5 2 2 2 2 2 4" xfId="15794" xr:uid="{B83197F4-4A47-49FC-AA05-9EB6AB3B0AA5}"/>
    <cellStyle name="Note 5 2 2 2 2 2 4 2" xfId="15795" xr:uid="{6C9CCDE2-DFD6-473A-BFE3-042F3B645E65}"/>
    <cellStyle name="Note 5 2 2 2 2 2 4 2 2" xfId="42119" xr:uid="{A52D6A32-3903-416B-8D76-CCE9F9F68394}"/>
    <cellStyle name="Note 5 2 2 2 2 2 4 3" xfId="28156" xr:uid="{FC6A31E6-1121-45A5-A394-FCDD9273A755}"/>
    <cellStyle name="Note 5 2 2 2 2 2 5" xfId="15796" xr:uid="{07188AA1-0BF1-4009-AA0F-C1758AD687AE}"/>
    <cellStyle name="Note 5 2 2 2 2 2 5 2" xfId="42120" xr:uid="{8BEEF86F-E20B-4D96-86DF-3B5715B75B8F}"/>
    <cellStyle name="Note 5 2 2 2 2 2 6" xfId="26922" xr:uid="{8B3D8203-C56B-41E3-9C7B-BA71D7825CA3}"/>
    <cellStyle name="Note 5 2 2 2 2 3" xfId="15797" xr:uid="{88DD83A6-EBD8-45EA-A350-18EAAE7296F5}"/>
    <cellStyle name="Note 5 2 2 2 2 3 2" xfId="15798" xr:uid="{D8DDA17E-08CD-430E-AC8F-9FCA0DBDC289}"/>
    <cellStyle name="Note 5 2 2 2 2 3 2 2" xfId="15799" xr:uid="{9B2F96F4-AF0A-417E-9C9A-3406F03D3BA3}"/>
    <cellStyle name="Note 5 2 2 2 2 3 2 2 2" xfId="39497" xr:uid="{8285AEE5-5085-4E2B-9EEA-12E6E6D18ADF}"/>
    <cellStyle name="Note 5 2 2 2 2 3 2 3" xfId="47953" xr:uid="{0AF0D019-7AD7-4F4F-9F7C-9894205CE8E0}"/>
    <cellStyle name="Note 5 2 2 2 2 3 3" xfId="15800" xr:uid="{5A3D9D11-0890-4804-A086-42BF13D07C99}"/>
    <cellStyle name="Note 5 2 2 2 2 3 3 2" xfId="15801" xr:uid="{D8837B7A-2ABB-4A82-AF60-3BD0F2F9A2A7}"/>
    <cellStyle name="Note 5 2 2 2 2 3 3 2 2" xfId="44029" xr:uid="{EAAD7DD4-FEE9-4F48-B26D-2BB50502F53F}"/>
    <cellStyle name="Note 5 2 2 2 2 3 3 3" xfId="30775" xr:uid="{4625D762-1237-4638-B420-C4717339F38D}"/>
    <cellStyle name="Note 5 2 2 2 2 3 4" xfId="15802" xr:uid="{8A23C227-E9E6-4975-B180-A1B3D73C29C0}"/>
    <cellStyle name="Note 5 2 2 2 2 3 4 2" xfId="45631" xr:uid="{A6CBA57C-463D-4CF9-B31A-DDFAB92709AD}"/>
    <cellStyle name="Note 5 2 2 2 2 3 5" xfId="27009" xr:uid="{FC7DF332-FCE5-4EF5-9775-DD6E11126E25}"/>
    <cellStyle name="Note 5 2 2 2 2 4" xfId="15803" xr:uid="{383466CC-C57B-4D90-90DF-7A7B36C7493B}"/>
    <cellStyle name="Note 5 2 2 2 2 4 2" xfId="15804" xr:uid="{318E1FA2-DB9D-4801-9DAD-70DB57FFFCF5}"/>
    <cellStyle name="Note 5 2 2 2 2 4 2 2" xfId="44256" xr:uid="{C63A2DAA-9F81-469D-B369-CEB192836AD0}"/>
    <cellStyle name="Note 5 2 2 2 2 4 3" xfId="45775" xr:uid="{CFB3A6C1-4402-4C61-85BD-BFA3BAFF8FDF}"/>
    <cellStyle name="Note 5 2 2 2 2 5" xfId="15805" xr:uid="{437F2ADE-1D9D-4A77-9A3B-963AEB30EDEF}"/>
    <cellStyle name="Note 5 2 2 2 2 5 2" xfId="15806" xr:uid="{E6EB367F-A68D-46C3-900C-09487845EC7C}"/>
    <cellStyle name="Note 5 2 2 2 2 5 2 2" xfId="42121" xr:uid="{F4D501C4-80CF-4598-8B89-648E1A98C97F}"/>
    <cellStyle name="Note 5 2 2 2 2 5 3" xfId="48459" xr:uid="{0DAEDCEE-84EB-4A30-BFF7-C63A06A71976}"/>
    <cellStyle name="Note 5 2 2 2 2 6" xfId="15807" xr:uid="{FCA7059F-C8FC-4247-AB21-8603432991B1}"/>
    <cellStyle name="Note 5 2 2 2 2 6 2" xfId="42122" xr:uid="{52BB4451-337D-41C9-9F5F-BD1AE59B527A}"/>
    <cellStyle name="Note 5 2 2 2 2 7" xfId="31813" xr:uid="{2B557BDC-0D93-48EE-92D4-E8CF61EE91FB}"/>
    <cellStyle name="Note 5 2 2 2 3" xfId="1853" xr:uid="{C58B3EE7-26C3-4E49-888F-7C618C8F804A}"/>
    <cellStyle name="Note 5 2 2 2 3 2" xfId="2838" xr:uid="{50A59A38-07F3-44F4-9C5A-F6C13064D707}"/>
    <cellStyle name="Note 5 2 2 2 3 2 2" xfId="15808" xr:uid="{3815DD4B-006A-4B48-834E-A87150B9C014}"/>
    <cellStyle name="Note 5 2 2 2 3 2 2 2" xfId="15809" xr:uid="{F0C48246-A976-4272-A792-553FE3EAF7A0}"/>
    <cellStyle name="Note 5 2 2 2 3 2 2 2 2" xfId="15810" xr:uid="{EEF85E14-5AEF-42DA-8138-3A8DC4CDD795}"/>
    <cellStyle name="Note 5 2 2 2 3 2 2 2 2 2" xfId="37747" xr:uid="{B1BF02FF-7A01-47E5-8B58-14CF1D1BFDAB}"/>
    <cellStyle name="Note 5 2 2 2 3 2 2 2 3" xfId="25526" xr:uid="{E57AC625-195B-4B0C-ADFD-ED8D2E119FF4}"/>
    <cellStyle name="Note 5 2 2 2 3 2 2 3" xfId="15811" xr:uid="{7414C502-82A5-4C31-B3F4-EA6EF5850E7E}"/>
    <cellStyle name="Note 5 2 2 2 3 2 2 3 2" xfId="15812" xr:uid="{2A93823A-CB5C-44CF-9B5B-15370E23F112}"/>
    <cellStyle name="Note 5 2 2 2 3 2 2 3 2 2" xfId="42123" xr:uid="{DFF7F489-0C9E-441E-BD8E-9740A20C0359}"/>
    <cellStyle name="Note 5 2 2 2 3 2 2 3 3" xfId="26139" xr:uid="{E3ECD560-F4E1-4FDF-9094-7F3D960A69B0}"/>
    <cellStyle name="Note 5 2 2 2 3 2 2 4" xfId="15813" xr:uid="{B3B925EB-C700-4511-AC7E-188398CC4006}"/>
    <cellStyle name="Note 5 2 2 2 3 2 2 4 2" xfId="42124" xr:uid="{5681C8EC-FC7D-4ADC-8ED9-6AFEBC16CC42}"/>
    <cellStyle name="Note 5 2 2 2 3 2 2 5" xfId="33344" xr:uid="{590FCC71-9064-4946-97A5-4EAEDA6B7310}"/>
    <cellStyle name="Note 5 2 2 2 3 2 3" xfId="15814" xr:uid="{2337E10B-C81F-4927-823B-44170E34AEE4}"/>
    <cellStyle name="Note 5 2 2 2 3 2 3 2" xfId="15815" xr:uid="{3B46B325-C02A-42A0-A4A6-C3279A36BDD7}"/>
    <cellStyle name="Note 5 2 2 2 3 2 3 2 2" xfId="37972" xr:uid="{D35AB796-CF8B-4804-B38A-A9CD1DC0E2AB}"/>
    <cellStyle name="Note 5 2 2 2 3 2 3 3" xfId="43989" xr:uid="{6AAD4D46-AD9D-490B-8144-63EF64D63C57}"/>
    <cellStyle name="Note 5 2 2 2 3 2 4" xfId="15816" xr:uid="{BF05CEC4-BB9D-4C15-8612-B8ECD1491F4B}"/>
    <cellStyle name="Note 5 2 2 2 3 2 4 2" xfId="15817" xr:uid="{9C3F0A52-863B-4E6F-82CF-2D70DA82135A}"/>
    <cellStyle name="Note 5 2 2 2 3 2 4 2 2" xfId="42125" xr:uid="{2FD8DA43-EBE0-4B7B-B448-1928E727EE44}"/>
    <cellStyle name="Note 5 2 2 2 3 2 4 3" xfId="47694" xr:uid="{93CEDC38-2B2A-449F-9B60-FB4C698FA238}"/>
    <cellStyle name="Note 5 2 2 2 3 2 5" xfId="15818" xr:uid="{41663D50-698E-49DD-95BB-B0D89FBB5E75}"/>
    <cellStyle name="Note 5 2 2 2 3 2 5 2" xfId="42126" xr:uid="{8F34A4B2-14C8-46D4-97BE-875B61669F8C}"/>
    <cellStyle name="Note 5 2 2 2 3 2 6" xfId="32401" xr:uid="{0504608F-15DC-426E-B38A-1D9FC9250BBF}"/>
    <cellStyle name="Note 5 2 2 2 3 3" xfId="15819" xr:uid="{75CFDBAC-BA90-420D-B83C-418CC4533C5D}"/>
    <cellStyle name="Note 5 2 2 2 3 3 2" xfId="15820" xr:uid="{9F6A4A8B-663F-441D-BEEC-7B2D01F4440E}"/>
    <cellStyle name="Note 5 2 2 2 3 3 2 2" xfId="15821" xr:uid="{771999AF-A15D-4555-BFBF-66C820746544}"/>
    <cellStyle name="Note 5 2 2 2 3 3 2 2 2" xfId="28623" xr:uid="{2F1AA2A8-06A4-4CF7-8EFC-3B7FB81FA36B}"/>
    <cellStyle name="Note 5 2 2 2 3 3 2 3" xfId="33841" xr:uid="{C194EFC4-2B4E-4B55-9013-9D6A0E259940}"/>
    <cellStyle name="Note 5 2 2 2 3 3 3" xfId="15822" xr:uid="{30A5AB5A-710B-4D94-A3FA-13BCE76BB6B9}"/>
    <cellStyle name="Note 5 2 2 2 3 3 3 2" xfId="15823" xr:uid="{689F5338-D584-4F73-BD25-DC39FD9B02A9}"/>
    <cellStyle name="Note 5 2 2 2 3 3 3 2 2" xfId="42127" xr:uid="{9B4B5A85-E554-49BA-A45C-98FCA1B68E22}"/>
    <cellStyle name="Note 5 2 2 2 3 3 3 3" xfId="28580" xr:uid="{5A113E2D-5721-46D2-876B-BEB96242E79A}"/>
    <cellStyle name="Note 5 2 2 2 3 3 4" xfId="15824" xr:uid="{4B74107B-2469-4792-9000-606067D5043F}"/>
    <cellStyle name="Note 5 2 2 2 3 3 4 2" xfId="28487" xr:uid="{58488E78-7503-435D-B082-86EF08226E9D}"/>
    <cellStyle name="Note 5 2 2 2 3 3 5" xfId="45462" xr:uid="{3DEE373A-0AB1-4DD0-BCCE-49F2EB01AF9C}"/>
    <cellStyle name="Note 5 2 2 2 3 4" xfId="15825" xr:uid="{EA026F2B-1E41-4E3E-99F8-52E7CB7C2FA6}"/>
    <cellStyle name="Note 5 2 2 2 3 4 2" xfId="15826" xr:uid="{A8408650-1B5C-46EE-BF13-93289A1FA12B}"/>
    <cellStyle name="Note 5 2 2 2 3 4 2 2" xfId="43672" xr:uid="{7013C761-6542-4C6A-AA29-4510A70A6168}"/>
    <cellStyle name="Note 5 2 2 2 3 4 3" xfId="25324" xr:uid="{D047D5B5-9AE2-4ABA-A572-610A0ACBA33E}"/>
    <cellStyle name="Note 5 2 2 2 3 5" xfId="15827" xr:uid="{6A8F9C11-3F4E-4E03-810D-32AFFB7C6E2B}"/>
    <cellStyle name="Note 5 2 2 2 3 5 2" xfId="15828" xr:uid="{8069E97C-5023-4B82-A9E5-6918D271E21A}"/>
    <cellStyle name="Note 5 2 2 2 3 5 2 2" xfId="29294" xr:uid="{38780416-B4D8-4318-96EB-EE70B5E9B207}"/>
    <cellStyle name="Note 5 2 2 2 3 5 3" xfId="37396" xr:uid="{7EB39EEE-0384-41B1-87AF-CBF2A176D706}"/>
    <cellStyle name="Note 5 2 2 2 3 6" xfId="15829" xr:uid="{A2F02DFA-B0E8-481C-94CA-3DE3D0A7843D}"/>
    <cellStyle name="Note 5 2 2 2 3 6 2" xfId="30836" xr:uid="{B5A62105-9187-4E6B-8B8B-ED4E43CB6710}"/>
    <cellStyle name="Note 5 2 2 2 3 7" xfId="31961" xr:uid="{8600A3DE-815E-4446-9CE0-08749D2571FB}"/>
    <cellStyle name="Note 5 2 2 2 4" xfId="2312" xr:uid="{C0A41C33-287F-4BCF-9D7B-3E714B609AE6}"/>
    <cellStyle name="Note 5 2 2 2 4 2" xfId="15830" xr:uid="{E3B8465F-4E59-41C0-BF20-F39038E46BBB}"/>
    <cellStyle name="Note 5 2 2 2 4 2 2" xfId="15831" xr:uid="{A08AB459-97C2-49E0-8BDD-9E97FC84F2E4}"/>
    <cellStyle name="Note 5 2 2 2 4 2 2 2" xfId="15832" xr:uid="{E3C699D1-0E8C-4678-AC0C-CF30212D2385}"/>
    <cellStyle name="Note 5 2 2 2 4 2 2 2 2" xfId="38736" xr:uid="{5275559C-B351-4251-960E-7122FBA78D6F}"/>
    <cellStyle name="Note 5 2 2 2 4 2 2 3" xfId="34755" xr:uid="{F56DC2D8-3E9E-444F-8060-3F82E673C6C3}"/>
    <cellStyle name="Note 5 2 2 2 4 2 3" xfId="15833" xr:uid="{2429E5B3-8C37-47F9-AB02-631BD313270C}"/>
    <cellStyle name="Note 5 2 2 2 4 2 3 2" xfId="15834" xr:uid="{3661C810-035C-47FC-B7A8-1A1FF40A8FE4}"/>
    <cellStyle name="Note 5 2 2 2 4 2 3 2 2" xfId="31324" xr:uid="{66A44F30-5A33-4B7D-8185-237239482541}"/>
    <cellStyle name="Note 5 2 2 2 4 2 3 3" xfId="47161" xr:uid="{AFD46C09-059F-4FD1-98CD-AF0EBA3C8EC4}"/>
    <cellStyle name="Note 5 2 2 2 4 2 4" xfId="15835" xr:uid="{E3B14413-824A-45F1-979A-4E89FF0BFCA9}"/>
    <cellStyle name="Note 5 2 2 2 4 2 4 2" xfId="42128" xr:uid="{89A7DEFF-2C9E-49EF-B24E-4C16CCDB3E0F}"/>
    <cellStyle name="Note 5 2 2 2 4 2 5" xfId="33197" xr:uid="{480E2C8B-7E75-424B-AC86-4D7FD408A846}"/>
    <cellStyle name="Note 5 2 2 2 4 3" xfId="15836" xr:uid="{E0A3E4E7-49A5-4D48-B34B-262C6581D10C}"/>
    <cellStyle name="Note 5 2 2 2 4 3 2" xfId="15837" xr:uid="{042216D2-45B9-4075-AEA0-7535F548B8A1}"/>
    <cellStyle name="Note 5 2 2 2 4 3 2 2" xfId="46082" xr:uid="{0060F6D7-BBBF-4222-9CB5-DBAA225C4538}"/>
    <cellStyle name="Note 5 2 2 2 4 3 3" xfId="27574" xr:uid="{54FA27D6-67FF-4D6E-92F2-7E10B9384582}"/>
    <cellStyle name="Note 5 2 2 2 4 4" xfId="15838" xr:uid="{B4838343-61BB-40EA-9F10-456F04117700}"/>
    <cellStyle name="Note 5 2 2 2 4 4 2" xfId="15839" xr:uid="{678215E5-FCFB-4392-A452-050EB79340AA}"/>
    <cellStyle name="Note 5 2 2 2 4 4 2 2" xfId="42129" xr:uid="{64E02A82-E6B6-49C0-9725-8290D7B6290E}"/>
    <cellStyle name="Note 5 2 2 2 4 4 3" xfId="30371" xr:uid="{B5D76D1C-005E-4C3D-A371-EBAEB2A3D7B7}"/>
    <cellStyle name="Note 5 2 2 2 4 5" xfId="15840" xr:uid="{63DD43BD-2995-480C-B50B-577D84EA6C1B}"/>
    <cellStyle name="Note 5 2 2 2 4 5 2" xfId="42130" xr:uid="{F6737DF3-B1B4-477B-A3A3-F3E82FBBBEBB}"/>
    <cellStyle name="Note 5 2 2 2 4 6" xfId="43981" xr:uid="{175F96ED-7CD1-4E1A-968D-BDCD0D7C960E}"/>
    <cellStyle name="Note 5 2 2 2 5" xfId="15841" xr:uid="{3FDB567B-AC71-40AC-9B61-96E724FEB6D6}"/>
    <cellStyle name="Note 5 2 2 2 5 2" xfId="15842" xr:uid="{38AAA31E-B491-4FB0-BE56-A69F135254C5}"/>
    <cellStyle name="Note 5 2 2 2 5 2 2" xfId="15843" xr:uid="{FE26E426-8954-401B-A02C-B05A74A29951}"/>
    <cellStyle name="Note 5 2 2 2 5 2 2 2" xfId="47290" xr:uid="{23F8D459-5C91-43A9-90F0-A1A1B0AEA9CB}"/>
    <cellStyle name="Note 5 2 2 2 5 2 3" xfId="27349" xr:uid="{613FE788-BB66-4E3F-B47D-BC7FFF81FB19}"/>
    <cellStyle name="Note 5 2 2 2 5 3" xfId="15844" xr:uid="{095C1514-E920-4945-9595-4AA22C8C2353}"/>
    <cellStyle name="Note 5 2 2 2 5 3 2" xfId="15845" xr:uid="{6CC48E32-A05F-4E35-948D-C1262490E9E0}"/>
    <cellStyle name="Note 5 2 2 2 5 3 2 2" xfId="42131" xr:uid="{1BC3595C-4DC7-4F1D-9EBE-419BF7C60AF1}"/>
    <cellStyle name="Note 5 2 2 2 5 3 3" xfId="37289" xr:uid="{AF2DB362-28B9-4EDC-891B-555CBA3E65F4}"/>
    <cellStyle name="Note 5 2 2 2 5 4" xfId="15846" xr:uid="{903CBF5E-63FB-45A8-8B76-BDF3800DFD41}"/>
    <cellStyle name="Note 5 2 2 2 5 4 2" xfId="42132" xr:uid="{DD01F4C3-885E-4C7B-8B9B-B2FF5FFB28AA}"/>
    <cellStyle name="Note 5 2 2 2 5 5" xfId="32644" xr:uid="{1B3BA1CB-8F3E-43E9-8CCD-5C136395FEAD}"/>
    <cellStyle name="Note 5 2 2 2 6" xfId="15847" xr:uid="{24186478-F5D3-4096-A7D4-0A8E5B70999A}"/>
    <cellStyle name="Note 5 2 2 2 6 2" xfId="15848" xr:uid="{302FA475-A41B-40F7-91E3-3B7FE255B275}"/>
    <cellStyle name="Note 5 2 2 2 6 2 2" xfId="46515" xr:uid="{013698E5-BC93-4676-A7D1-E8062396F565}"/>
    <cellStyle name="Note 5 2 2 2 6 3" xfId="46265" xr:uid="{D82DEE00-E247-49C1-86EB-A6471F5055BF}"/>
    <cellStyle name="Note 5 2 2 2 7" xfId="15849" xr:uid="{4F97404D-B282-4C76-98CB-2D9534E4B7FC}"/>
    <cellStyle name="Note 5 2 2 2 7 2" xfId="15850" xr:uid="{3509724D-C737-4891-8ED2-01605D829BCB}"/>
    <cellStyle name="Note 5 2 2 2 7 2 2" xfId="27253" xr:uid="{9C51C24B-97A3-472D-A022-2BEBD277F223}"/>
    <cellStyle name="Note 5 2 2 2 7 3" xfId="26439" xr:uid="{63BE3430-F70E-4F61-8DAF-5BE7A0F56F8D}"/>
    <cellStyle name="Note 5 2 2 2 8" xfId="15851" xr:uid="{34E9403F-DEA8-4E73-981D-A4E50E987CF2}"/>
    <cellStyle name="Note 5 2 2 2 8 2" xfId="42133" xr:uid="{5138E70E-CCFA-4E01-8574-DF8BB4EB4D4B}"/>
    <cellStyle name="Note 5 2 2 2 9" xfId="45933" xr:uid="{212D5433-2831-4E11-91D2-B74597526A08}"/>
    <cellStyle name="Note 5 2 2 3" xfId="1508" xr:uid="{10B28531-DA23-4CEF-B4B7-75824D2F8957}"/>
    <cellStyle name="Note 5 2 2 3 2" xfId="1770" xr:uid="{7839ADBC-4CEB-4605-B1A2-950B4C26C865}"/>
    <cellStyle name="Note 5 2 2 3 2 2" xfId="2755" xr:uid="{6227C37D-BC6F-4914-B0DB-B8345924DD84}"/>
    <cellStyle name="Note 5 2 2 3 2 2 2" xfId="15852" xr:uid="{8193B527-3E71-42B9-AAA6-DB7A6795F257}"/>
    <cellStyle name="Note 5 2 2 3 2 2 2 2" xfId="15853" xr:uid="{88775A09-1EF5-4884-A432-5F61C01F5AA7}"/>
    <cellStyle name="Note 5 2 2 3 2 2 2 2 2" xfId="15854" xr:uid="{9BA18329-AD47-41D6-ADBD-BA331E1CA169}"/>
    <cellStyle name="Note 5 2 2 3 2 2 2 2 2 2" xfId="37886" xr:uid="{6FC45549-A310-4CC0-B860-9C08D7E19113}"/>
    <cellStyle name="Note 5 2 2 3 2 2 2 2 3" xfId="44100" xr:uid="{64D7DA33-21D1-4601-8F79-70C3445316D3}"/>
    <cellStyle name="Note 5 2 2 3 2 2 2 3" xfId="15855" xr:uid="{0F9A933F-724F-44B0-BEA3-C3597910CF4F}"/>
    <cellStyle name="Note 5 2 2 3 2 2 2 3 2" xfId="15856" xr:uid="{BA28B655-FC64-44CE-A8B8-C86EC20E2293}"/>
    <cellStyle name="Note 5 2 2 3 2 2 2 3 2 2" xfId="42134" xr:uid="{85923344-6B26-4C46-A04A-487FE6F8B014}"/>
    <cellStyle name="Note 5 2 2 3 2 2 2 3 3" xfId="25788" xr:uid="{48B421DE-C2D4-4B95-B242-A06FD6FB3937}"/>
    <cellStyle name="Note 5 2 2 3 2 2 2 4" xfId="15857" xr:uid="{8859C249-4408-4B54-ABD1-82B4FBE1651B}"/>
    <cellStyle name="Note 5 2 2 3 2 2 2 4 2" xfId="47656" xr:uid="{D305D064-6931-45E5-BEA2-884121C385D2}"/>
    <cellStyle name="Note 5 2 2 3 2 2 2 5" xfId="25789" xr:uid="{DB2C93FE-D21F-4DE6-A347-41EF83DA825C}"/>
    <cellStyle name="Note 5 2 2 3 2 2 3" xfId="15858" xr:uid="{C92E2ADB-AB55-436C-B47F-C10D4FE3CDC5}"/>
    <cellStyle name="Note 5 2 2 3 2 2 3 2" xfId="15859" xr:uid="{2B9A64D0-C08E-4B39-9A2A-4DC9528CFAB5}"/>
    <cellStyle name="Note 5 2 2 3 2 2 3 2 2" xfId="37919" xr:uid="{A2EBB705-DCAD-4A17-8DE7-AEA9DDD905B3}"/>
    <cellStyle name="Note 5 2 2 3 2 2 3 3" xfId="45642" xr:uid="{932651B0-FC7D-4B67-94C2-005C9247E9A4}"/>
    <cellStyle name="Note 5 2 2 3 2 2 4" xfId="15860" xr:uid="{B053FEB0-0D54-42AB-93EA-190E14669989}"/>
    <cellStyle name="Note 5 2 2 3 2 2 4 2" xfId="15861" xr:uid="{4FE1311F-CA5E-4BCE-BEF9-5D386710CAAA}"/>
    <cellStyle name="Note 5 2 2 3 2 2 4 2 2" xfId="48586" xr:uid="{F2CD064D-0DAA-46CD-8BAD-A66A4F137FF8}"/>
    <cellStyle name="Note 5 2 2 3 2 2 4 3" xfId="34009" xr:uid="{581BA230-C3AC-4932-9BB6-05E6EC6E1747}"/>
    <cellStyle name="Note 5 2 2 3 2 2 5" xfId="15862" xr:uid="{DC806A7D-C163-4756-B57E-E5D4748A5377}"/>
    <cellStyle name="Note 5 2 2 3 2 2 5 2" xfId="45523" xr:uid="{522910E9-AF2D-4F3D-A81C-4CE95F621560}"/>
    <cellStyle name="Note 5 2 2 3 2 2 6" xfId="32352" xr:uid="{AFF3F5D4-71F2-4F5E-B8CE-ABB79C9DA106}"/>
    <cellStyle name="Note 5 2 2 3 2 3" xfId="15863" xr:uid="{DE37C77E-B978-4106-8BB0-677E99D4F833}"/>
    <cellStyle name="Note 5 2 2 3 2 3 2" xfId="15864" xr:uid="{D3336CCB-FE1A-401C-9007-910FCD690770}"/>
    <cellStyle name="Note 5 2 2 3 2 3 2 2" xfId="15865" xr:uid="{AE17D8C9-63D0-49DD-B79D-24B0E7D0865A}"/>
    <cellStyle name="Note 5 2 2 3 2 3 2 2 2" xfId="29043" xr:uid="{16A8AD2A-8E72-4D3E-9D80-11075C43E867}"/>
    <cellStyle name="Note 5 2 2 3 2 3 2 3" xfId="34875" xr:uid="{86BF9E12-7F74-4AD9-B912-628B44D3542B}"/>
    <cellStyle name="Note 5 2 2 3 2 3 3" xfId="15866" xr:uid="{879DE76E-BEB6-4181-AEE1-0D2BCF2E9AED}"/>
    <cellStyle name="Note 5 2 2 3 2 3 3 2" xfId="15867" xr:uid="{3455F61A-DFEE-440F-87EB-F1D5EBA5EB37}"/>
    <cellStyle name="Note 5 2 2 3 2 3 3 2 2" xfId="46345" xr:uid="{1E03A38E-C4F2-49A3-9A92-A8FFB344F73B}"/>
    <cellStyle name="Note 5 2 2 3 2 3 3 3" xfId="27093" xr:uid="{488AA52C-2AAE-4A33-A76E-6D3666BC38F4}"/>
    <cellStyle name="Note 5 2 2 3 2 3 4" xfId="15868" xr:uid="{A73F4F87-68CD-43D2-853E-B8DFC83353FC}"/>
    <cellStyle name="Note 5 2 2 3 2 3 4 2" xfId="44710" xr:uid="{764620C6-D922-43C0-9B34-99EB5C78C445}"/>
    <cellStyle name="Note 5 2 2 3 2 3 5" xfId="32881" xr:uid="{2352E716-08DE-44B0-B821-4D7F8FE1D87F}"/>
    <cellStyle name="Note 5 2 2 3 2 4" xfId="15869" xr:uid="{CF3BC9AA-70D9-41A0-AE5D-F1EEF00464D4}"/>
    <cellStyle name="Note 5 2 2 3 2 4 2" xfId="15870" xr:uid="{06E18050-DF1B-459E-8533-15D6ABDD282D}"/>
    <cellStyle name="Note 5 2 2 3 2 4 2 2" xfId="39524" xr:uid="{B7618A99-219E-4A28-BE27-F15C140AE6E7}"/>
    <cellStyle name="Note 5 2 2 3 2 4 3" xfId="31226" xr:uid="{BC9C90C4-260D-4E5C-992B-E718798EBE5C}"/>
    <cellStyle name="Note 5 2 2 3 2 5" xfId="15871" xr:uid="{78F2456D-A335-4DD8-98FA-BCBF9CFB9D12}"/>
    <cellStyle name="Note 5 2 2 3 2 5 2" xfId="15872" xr:uid="{D2628E82-39F0-479C-8B2B-58799469E9E9}"/>
    <cellStyle name="Note 5 2 2 3 2 5 2 2" xfId="42135" xr:uid="{E581282D-CE9B-48E4-859B-CB7B3F087471}"/>
    <cellStyle name="Note 5 2 2 3 2 5 3" xfId="30739" xr:uid="{E9911EFF-29B8-4577-A077-9F7D4A8A65F4}"/>
    <cellStyle name="Note 5 2 2 3 2 6" xfId="15873" xr:uid="{9B46E71C-09A8-431A-A795-5282101F91AB}"/>
    <cellStyle name="Note 5 2 2 3 2 6 2" xfId="42136" xr:uid="{B6D537F6-4B96-46BC-874D-EDE15BD55010}"/>
    <cellStyle name="Note 5 2 2 3 2 7" xfId="31916" xr:uid="{23979F7D-6580-4787-8B7C-4407B2A14D3F}"/>
    <cellStyle name="Note 5 2 2 3 3" xfId="2499" xr:uid="{07A799E2-57C2-4AD7-9404-CC61EA373644}"/>
    <cellStyle name="Note 5 2 2 3 3 2" xfId="15874" xr:uid="{CABAAB78-D820-4D9D-B644-13C620DCE3EC}"/>
    <cellStyle name="Note 5 2 2 3 3 2 2" xfId="15875" xr:uid="{634E73CE-5F87-4836-898B-89DF82E9F657}"/>
    <cellStyle name="Note 5 2 2 3 3 2 2 2" xfId="15876" xr:uid="{3BD29037-DBFD-4382-AB45-EE2E91A634A2}"/>
    <cellStyle name="Note 5 2 2 3 3 2 2 2 2" xfId="39206" xr:uid="{FF3945EA-01B8-45C1-951B-289C170DAB39}"/>
    <cellStyle name="Note 5 2 2 3 3 2 2 3" xfId="25713" xr:uid="{A12F162D-1B18-4718-A552-41DBC9EED82D}"/>
    <cellStyle name="Note 5 2 2 3 3 2 3" xfId="15877" xr:uid="{8E6D139F-1824-423E-A2CF-889919DC5C81}"/>
    <cellStyle name="Note 5 2 2 3 3 2 3 2" xfId="15878" xr:uid="{A91099DE-E63E-4BE3-A8D0-830D40090D84}"/>
    <cellStyle name="Note 5 2 2 3 3 2 3 2 2" xfId="42137" xr:uid="{0C3DE4BD-38B2-4F6F-8A59-ECF2478353FD}"/>
    <cellStyle name="Note 5 2 2 3 3 2 3 3" xfId="27733" xr:uid="{8EB36BEE-2845-4AD0-908E-DC96218D7B3A}"/>
    <cellStyle name="Note 5 2 2 3 3 2 4" xfId="15879" xr:uid="{74B77FF7-ABCA-41D4-BC82-41A68FADFABE}"/>
    <cellStyle name="Note 5 2 2 3 3 2 4 2" xfId="42138" xr:uid="{FA5FFA91-09CD-423B-9415-262108D71B3B}"/>
    <cellStyle name="Note 5 2 2 3 3 2 5" xfId="33308" xr:uid="{CB3F4985-F579-40BE-82BB-36375018E1C2}"/>
    <cellStyle name="Note 5 2 2 3 3 3" xfId="15880" xr:uid="{E1C58D9F-C501-4A7D-8990-CEB4382BA4E2}"/>
    <cellStyle name="Note 5 2 2 3 3 3 2" xfId="15881" xr:uid="{4ADFA1E1-B969-4FDE-B23D-5F3E674A96D2}"/>
    <cellStyle name="Note 5 2 2 3 3 3 2 2" xfId="38766" xr:uid="{59985060-3C6A-45FA-9DFD-6AE61A6B10C2}"/>
    <cellStyle name="Note 5 2 2 3 3 3 3" xfId="34793" xr:uid="{81BEC769-3BC1-414C-B036-44BFA2629822}"/>
    <cellStyle name="Note 5 2 2 3 3 4" xfId="15882" xr:uid="{C05271A7-C0D1-4FC9-8BCF-8D2DD1133D55}"/>
    <cellStyle name="Note 5 2 2 3 3 4 2" xfId="15883" xr:uid="{E2AADD36-E1CF-4FDC-918F-B2CFFCC395FD}"/>
    <cellStyle name="Note 5 2 2 3 3 4 2 2" xfId="42139" xr:uid="{CAA24485-9A5C-4750-AEBA-629112E8153A}"/>
    <cellStyle name="Note 5 2 2 3 3 4 3" xfId="36518" xr:uid="{42C532E8-AE3B-4A4A-ACD7-ABC19A78CAF1}"/>
    <cellStyle name="Note 5 2 2 3 3 5" xfId="15884" xr:uid="{5CD98258-696F-4590-A4E1-B0822AD73403}"/>
    <cellStyle name="Note 5 2 2 3 3 5 2" xfId="42140" xr:uid="{98122F0D-78D8-4BC8-BA0A-3558EDA824ED}"/>
    <cellStyle name="Note 5 2 2 3 3 6" xfId="27922" xr:uid="{096908B6-9D23-4992-8E12-E33ADD59A220}"/>
    <cellStyle name="Note 5 2 2 3 4" xfId="15885" xr:uid="{DDC7DB80-4235-4F49-B09D-EAF9948D2B31}"/>
    <cellStyle name="Note 5 2 2 3 4 2" xfId="15886" xr:uid="{F67768A4-7F38-4689-A3A7-38EEBC114485}"/>
    <cellStyle name="Note 5 2 2 3 4 2 2" xfId="15887" xr:uid="{EE4ADA23-D61A-4F1B-9311-441FB7F97931}"/>
    <cellStyle name="Note 5 2 2 3 4 2 2 2" xfId="44983" xr:uid="{6C3B2703-5ABD-40B7-BEC6-1D8257BB080F}"/>
    <cellStyle name="Note 5 2 2 3 4 2 3" xfId="48286" xr:uid="{BA129E88-4477-408F-8171-A4F4B53812EA}"/>
    <cellStyle name="Note 5 2 2 3 4 3" xfId="15888" xr:uid="{A9D2BD0D-3F57-4EE1-8BCD-38513A21B1DB}"/>
    <cellStyle name="Note 5 2 2 3 4 3 2" xfId="15889" xr:uid="{774D5C18-43F0-459B-87F6-04A34D08D5BF}"/>
    <cellStyle name="Note 5 2 2 3 4 3 2 2" xfId="42141" xr:uid="{12D5A6C8-1B30-4E0C-B4E2-6D0BF5B3184D}"/>
    <cellStyle name="Note 5 2 2 3 4 3 3" xfId="26330" xr:uid="{F85E9EF9-695C-49B2-AC76-668E2FE02DF4}"/>
    <cellStyle name="Note 5 2 2 3 4 4" xfId="15890" xr:uid="{CD2BE473-B59B-4CE0-AD1D-598F50B12599}"/>
    <cellStyle name="Note 5 2 2 3 4 4 2" xfId="42142" xr:uid="{04682352-FDB5-4BD0-AE52-49FBC3570952}"/>
    <cellStyle name="Note 5 2 2 3 4 5" xfId="46102" xr:uid="{FF3A4E79-6176-402F-B957-F24592E40A5D}"/>
    <cellStyle name="Note 5 2 2 3 5" xfId="15891" xr:uid="{F428FFCE-4E00-4F1D-A803-D474C77BC390}"/>
    <cellStyle name="Note 5 2 2 3 5 2" xfId="15892" xr:uid="{288195FD-AE10-48FE-AC02-E410D7E037C7}"/>
    <cellStyle name="Note 5 2 2 3 5 2 2" xfId="37996" xr:uid="{B48557BB-EB61-403E-9E54-27BDEA2085DF}"/>
    <cellStyle name="Note 5 2 2 3 5 3" xfId="27535" xr:uid="{6FA55B34-DC86-485A-8156-F68D5B6E5928}"/>
    <cellStyle name="Note 5 2 2 3 6" xfId="15893" xr:uid="{D1FB266F-C3E4-4E27-850B-D275D49064DD}"/>
    <cellStyle name="Note 5 2 2 3 6 2" xfId="15894" xr:uid="{8334122A-0199-40DB-97B6-6E5EDFC04480}"/>
    <cellStyle name="Note 5 2 2 3 6 2 2" xfId="42143" xr:uid="{F765CF16-F3D9-4BA5-B57D-BD2995E797DB}"/>
    <cellStyle name="Note 5 2 2 3 6 3" xfId="35830" xr:uid="{D6A96D42-F184-4C56-AC90-F53CF1EE807B}"/>
    <cellStyle name="Note 5 2 2 3 7" xfId="15895" xr:uid="{6853029D-FEA5-4460-A8A3-E0486A3BFD93}"/>
    <cellStyle name="Note 5 2 2 3 7 2" xfId="42144" xr:uid="{4D59087A-E527-4C28-BC8F-96E49552AD1B}"/>
    <cellStyle name="Note 5 2 2 3 8" xfId="46061" xr:uid="{59D2C27B-7666-4C4C-9E32-ABB573177508}"/>
    <cellStyle name="Note 5 2 2 4" xfId="1432" xr:uid="{8878CF19-C966-459A-ADCF-2F62E38AA5F3}"/>
    <cellStyle name="Note 5 2 2 4 2" xfId="2423" xr:uid="{036F033C-B1A3-46B4-A137-104048C56375}"/>
    <cellStyle name="Note 5 2 2 4 2 2" xfId="15896" xr:uid="{E08EB549-7E1F-4038-A18D-17E2ACA58215}"/>
    <cellStyle name="Note 5 2 2 4 2 2 2" xfId="15897" xr:uid="{76E3FB24-0CE5-4673-B8AE-45196E5F9798}"/>
    <cellStyle name="Note 5 2 2 4 2 2 2 2" xfId="15898" xr:uid="{F1E73B3C-C50C-42CD-B57D-F6A095F5D9D2}"/>
    <cellStyle name="Note 5 2 2 4 2 2 2 2 2" xfId="38385" xr:uid="{47FBFB9F-9B4D-4083-909D-90827CF8241B}"/>
    <cellStyle name="Note 5 2 2 4 2 2 2 3" xfId="34338" xr:uid="{1DA29166-EABE-4F7F-8FCD-8F5D7707A7C9}"/>
    <cellStyle name="Note 5 2 2 4 2 2 3" xfId="15899" xr:uid="{99C9A0AF-54AB-4527-BD9C-3B4A8457566C}"/>
    <cellStyle name="Note 5 2 2 4 2 2 3 2" xfId="15900" xr:uid="{0B71FD08-84B3-4E4D-8EC6-2CAC692FE26B}"/>
    <cellStyle name="Note 5 2 2 4 2 2 3 2 2" xfId="42145" xr:uid="{81FA7FE6-CBDA-411C-B702-0ECD200A3713}"/>
    <cellStyle name="Note 5 2 2 4 2 2 3 3" xfId="36140" xr:uid="{B3E47958-10C5-4A6D-B1D7-7BDF271894ED}"/>
    <cellStyle name="Note 5 2 2 4 2 2 4" xfId="15901" xr:uid="{B2636F84-6ADC-4E65-9818-969AE7209589}"/>
    <cellStyle name="Note 5 2 2 4 2 2 4 2" xfId="48235" xr:uid="{E9232487-5A6E-4F82-8860-A1FA5BE031B1}"/>
    <cellStyle name="Note 5 2 2 4 2 2 5" xfId="28040" xr:uid="{E8E6A78D-5D04-4A33-9041-20782DB8D5D5}"/>
    <cellStyle name="Note 5 2 2 4 2 3" xfId="15902" xr:uid="{59E24BBE-ECF5-424B-A660-6CAB6E9F4259}"/>
    <cellStyle name="Note 5 2 2 4 2 3 2" xfId="15903" xr:uid="{A33F3F0E-C592-45AF-9F62-650B94E3C84F}"/>
    <cellStyle name="Note 5 2 2 4 2 3 2 2" xfId="38456" xr:uid="{AFD4848F-1BC2-4581-B48F-B66B1BF96356}"/>
    <cellStyle name="Note 5 2 2 4 2 3 3" xfId="34421" xr:uid="{A6F5C228-0DC8-484F-A830-41B799AD532F}"/>
    <cellStyle name="Note 5 2 2 4 2 4" xfId="15904" xr:uid="{8903C63A-16EA-46FE-B5F0-BB7D6DF11A33}"/>
    <cellStyle name="Note 5 2 2 4 2 4 2" xfId="15905" xr:uid="{2FECB992-628A-49A4-9C98-E6AA543730BA}"/>
    <cellStyle name="Note 5 2 2 4 2 4 2 2" xfId="42146" xr:uid="{24612BED-F207-48C6-8D7F-423538C88245}"/>
    <cellStyle name="Note 5 2 2 4 2 4 3" xfId="30849" xr:uid="{7C22D4FF-C732-4392-ADE1-4C52796D7D31}"/>
    <cellStyle name="Note 5 2 2 4 2 5" xfId="15906" xr:uid="{0D9BA371-5421-4FFA-8E92-D1BE1A776C0B}"/>
    <cellStyle name="Note 5 2 2 4 2 5 2" xfId="29029" xr:uid="{035AD5CC-826D-4117-9AE1-F9F54FF04AB8}"/>
    <cellStyle name="Note 5 2 2 4 2 6" xfId="28108" xr:uid="{B4925CE4-F3E2-45C6-A849-4FB8595F3A97}"/>
    <cellStyle name="Note 5 2 2 4 3" xfId="15907" xr:uid="{80B66BC0-6A2E-4FED-A4BD-CEB6C10EA213}"/>
    <cellStyle name="Note 5 2 2 4 3 2" xfId="15908" xr:uid="{B9803A76-84A6-45E4-88F1-02D47BBF6C6C}"/>
    <cellStyle name="Note 5 2 2 4 3 2 2" xfId="15909" xr:uid="{BCEA44CF-413D-400B-8F54-5E4B82FB8433}"/>
    <cellStyle name="Note 5 2 2 4 3 2 2 2" xfId="48454" xr:uid="{C1127ADF-2F02-4A17-904F-412AACC9FD5E}"/>
    <cellStyle name="Note 5 2 2 4 3 2 3" xfId="34963" xr:uid="{57184ACD-0F64-4D03-8222-B1B6476697BA}"/>
    <cellStyle name="Note 5 2 2 4 3 3" xfId="15910" xr:uid="{F6AAA31F-78DA-4D17-B21B-A5FC913C958F}"/>
    <cellStyle name="Note 5 2 2 4 3 3 2" xfId="15911" xr:uid="{8E220D02-4962-48BB-B3AB-877D06981892}"/>
    <cellStyle name="Note 5 2 2 4 3 3 2 2" xfId="42147" xr:uid="{A6902B79-7200-47BA-AFA8-6B4FC90B5BA2}"/>
    <cellStyle name="Note 5 2 2 4 3 3 3" xfId="36665" xr:uid="{9FFDED30-4BB7-40A1-830C-33FE370A6AD1}"/>
    <cellStyle name="Note 5 2 2 4 3 4" xfId="15912" xr:uid="{41216743-8BC6-4B0C-A322-3CC88AAE5233}"/>
    <cellStyle name="Note 5 2 2 4 3 4 2" xfId="42148" xr:uid="{27F42384-C44E-44A5-A7B8-38CCE48B1710}"/>
    <cellStyle name="Note 5 2 2 4 3 5" xfId="27155" xr:uid="{220EA59B-3739-4FAD-A2CA-D6FAFADF0AC8}"/>
    <cellStyle name="Note 5 2 2 4 4" xfId="15913" xr:uid="{90A2FC09-E1C6-4934-BF7B-5BCE212CD759}"/>
    <cellStyle name="Note 5 2 2 4 4 2" xfId="15914" xr:uid="{3741DC37-182D-40A0-A94B-B7EC8D1F8F58}"/>
    <cellStyle name="Note 5 2 2 4 4 2 2" xfId="39395" xr:uid="{DC8CE20E-92E1-4FC2-89CE-EF3EF70EB824}"/>
    <cellStyle name="Note 5 2 2 4 4 3" xfId="35498" xr:uid="{758AB339-AA32-49BE-BAF1-C59382CED3BA}"/>
    <cellStyle name="Note 5 2 2 4 5" xfId="15915" xr:uid="{F3FB709C-638E-46AA-8CD6-63F58F32206E}"/>
    <cellStyle name="Note 5 2 2 4 5 2" xfId="15916" xr:uid="{A93F4180-9A7F-494E-ACBE-5C26C94DFA1C}"/>
    <cellStyle name="Note 5 2 2 4 5 2 2" xfId="42149" xr:uid="{BEB1E07F-6563-42A2-A813-FDD2F9ED50A2}"/>
    <cellStyle name="Note 5 2 2 4 5 3" xfId="48611" xr:uid="{79DCFFBF-96A4-4D06-8207-A8CC248D4318}"/>
    <cellStyle name="Note 5 2 2 4 6" xfId="15917" xr:uid="{AEB63AA4-D3D1-4703-8B65-72E37BE5BFB5}"/>
    <cellStyle name="Note 5 2 2 4 6 2" xfId="42150" xr:uid="{18A39D82-1735-476B-8D43-485E0C9EC1A9}"/>
    <cellStyle name="Note 5 2 2 4 7" xfId="31760" xr:uid="{F5946C16-5E7C-4737-9ACD-EFEE94ACCAF3}"/>
    <cellStyle name="Note 5 2 2 5" xfId="1694" xr:uid="{6EDA9F2C-1BD1-4C1D-A556-28D593A5A8A4}"/>
    <cellStyle name="Note 5 2 2 5 2" xfId="2679" xr:uid="{9250EEFA-B355-466A-A7B5-FE7933A612D3}"/>
    <cellStyle name="Note 5 2 2 5 2 2" xfId="15918" xr:uid="{03A55A3A-742D-4043-B95E-24E9054474FA}"/>
    <cellStyle name="Note 5 2 2 5 2 2 2" xfId="15919" xr:uid="{5291F83E-D2D6-42A3-9D7B-F4825FEDB94B}"/>
    <cellStyle name="Note 5 2 2 5 2 2 2 2" xfId="15920" xr:uid="{4D1B279D-A9BC-4B5F-B581-B5EFC6722FCB}"/>
    <cellStyle name="Note 5 2 2 5 2 2 2 2 2" xfId="30664" xr:uid="{E578C7FE-7A69-4B1B-A2E2-A43B1F4B8DC2}"/>
    <cellStyle name="Note 5 2 2 5 2 2 2 3" xfId="33717" xr:uid="{B3790490-AB69-41F5-B05E-D90B1968C49C}"/>
    <cellStyle name="Note 5 2 2 5 2 2 3" xfId="15921" xr:uid="{D6AB0409-4031-4AD0-8CA5-E286482F0172}"/>
    <cellStyle name="Note 5 2 2 5 2 2 3 2" xfId="15922" xr:uid="{713FADA7-11AF-4127-AEB7-07032FBA3141}"/>
    <cellStyle name="Note 5 2 2 5 2 2 3 2 2" xfId="42151" xr:uid="{1BE1A624-E62F-48A3-ACCF-8D4B9323F937}"/>
    <cellStyle name="Note 5 2 2 5 2 2 3 3" xfId="34117" xr:uid="{6900718A-42CC-4731-BC9A-D49A97CF82A2}"/>
    <cellStyle name="Note 5 2 2 5 2 2 4" xfId="15923" xr:uid="{E5F5FDA0-B95A-4034-939E-07704D8E7EB4}"/>
    <cellStyle name="Note 5 2 2 5 2 2 4 2" xfId="42152" xr:uid="{5128D50A-77B6-4B7A-B622-168B2F38E933}"/>
    <cellStyle name="Note 5 2 2 5 2 2 5" xfId="30302" xr:uid="{595DDE3A-2FEA-4284-9FCD-8A4270BB1C6E}"/>
    <cellStyle name="Note 5 2 2 5 2 3" xfId="15924" xr:uid="{BBA419D1-5B4A-48A8-BF47-C60A109032F5}"/>
    <cellStyle name="Note 5 2 2 5 2 3 2" xfId="15925" xr:uid="{E4F2A91F-3901-421E-A279-ED59E1BD7DA1}"/>
    <cellStyle name="Note 5 2 2 5 2 3 2 2" xfId="38622" xr:uid="{0E703BD4-2DB4-44DE-87D6-C5C1DC6FE207}"/>
    <cellStyle name="Note 5 2 2 5 2 3 3" xfId="34625" xr:uid="{4F82C13B-564F-4D81-9D4E-4BCCD5351A1B}"/>
    <cellStyle name="Note 5 2 2 5 2 4" xfId="15926" xr:uid="{7D501B8D-67BB-4BDD-AA42-DE457CF63A9F}"/>
    <cellStyle name="Note 5 2 2 5 2 4 2" xfId="15927" xr:uid="{58EC569B-9D47-47DE-8A44-18B8C7A73DD9}"/>
    <cellStyle name="Note 5 2 2 5 2 4 2 2" xfId="42153" xr:uid="{7F44CC1C-FF92-4C1F-BEB5-EFCE9BB2A31D}"/>
    <cellStyle name="Note 5 2 2 5 2 4 3" xfId="36372" xr:uid="{A8CD6769-EE78-4087-9FFD-2932ED739584}"/>
    <cellStyle name="Note 5 2 2 5 2 5" xfId="15928" xr:uid="{52FE90D0-4EDF-406E-8FB7-DB554934A62B}"/>
    <cellStyle name="Note 5 2 2 5 2 5 2" xfId="42154" xr:uid="{B6DF0A85-A41A-4163-9B27-BCC31F913E11}"/>
    <cellStyle name="Note 5 2 2 5 2 6" xfId="32307" xr:uid="{5639FEAC-6EB6-4D6C-8253-8BFEAB0449BA}"/>
    <cellStyle name="Note 5 2 2 5 3" xfId="15929" xr:uid="{B226AB1D-50B2-4C19-B941-B70FEE9FC605}"/>
    <cellStyle name="Note 5 2 2 5 3 2" xfId="15930" xr:uid="{8A16D422-7E11-40C4-9487-F0975351DC58}"/>
    <cellStyle name="Note 5 2 2 5 3 2 2" xfId="15931" xr:uid="{94672604-E026-4BF7-8E36-870C3802BAEA}"/>
    <cellStyle name="Note 5 2 2 5 3 2 2 2" xfId="39218" xr:uid="{E356D804-4B21-4729-AD8D-91AF9527D9A7}"/>
    <cellStyle name="Note 5 2 2 5 3 2 3" xfId="29434" xr:uid="{56098D0A-B959-4895-9F06-FAC1030F9A97}"/>
    <cellStyle name="Note 5 2 2 5 3 3" xfId="15932" xr:uid="{5CCC9897-FD3D-4CF4-88A2-E898C271C618}"/>
    <cellStyle name="Note 5 2 2 5 3 3 2" xfId="15933" xr:uid="{D7C09404-1009-4F03-9137-C96AFA7720FD}"/>
    <cellStyle name="Note 5 2 2 5 3 3 2 2" xfId="25235" xr:uid="{5FEC9B9A-72DA-4006-9DB0-808CD9D92F74}"/>
    <cellStyle name="Note 5 2 2 5 3 3 3" xfId="45842" xr:uid="{4E1A0D12-A2D5-4FB1-83EA-24A52C471E1A}"/>
    <cellStyle name="Note 5 2 2 5 3 4" xfId="15934" xr:uid="{0D9AAE1B-773C-42B7-BAC9-18670E749E1C}"/>
    <cellStyle name="Note 5 2 2 5 3 4 2" xfId="26466" xr:uid="{45AC2BA0-1D85-47DA-AF2D-B6FC0BC1D657}"/>
    <cellStyle name="Note 5 2 2 5 3 5" xfId="48699" xr:uid="{6602B496-C36D-4E8A-980C-1AD5F9995640}"/>
    <cellStyle name="Note 5 2 2 5 4" xfId="15935" xr:uid="{1B74DC6B-6A30-4C70-A9A2-0C8797B2A5D7}"/>
    <cellStyle name="Note 5 2 2 5 4 2" xfId="15936" xr:uid="{54A3C15F-19B6-4804-BA53-092E0AAF3BFB}"/>
    <cellStyle name="Note 5 2 2 5 4 2 2" xfId="38185" xr:uid="{ADCD5799-2911-4888-A947-33B3AE98E176}"/>
    <cellStyle name="Note 5 2 2 5 4 3" xfId="34093" xr:uid="{6960970E-3A4C-48FA-BBFD-4F0C373B8DE4}"/>
    <cellStyle name="Note 5 2 2 5 5" xfId="15937" xr:uid="{16FE7D80-6BC5-4635-87E7-8A66869E15A2}"/>
    <cellStyle name="Note 5 2 2 5 5 2" xfId="15938" xr:uid="{B7DFF69C-AA5C-4AC6-9029-F630218BEFB9}"/>
    <cellStyle name="Note 5 2 2 5 5 2 2" xfId="45590" xr:uid="{B7CBE2D1-8869-42FE-845C-E69E9C22E0CE}"/>
    <cellStyle name="Note 5 2 2 5 5 3" xfId="29959" xr:uid="{6532CE03-9AB9-414A-BEC1-79B7BD50C0DD}"/>
    <cellStyle name="Note 5 2 2 5 6" xfId="15939" xr:uid="{5028B392-6D60-4B32-94D7-6BEFF44735BE}"/>
    <cellStyle name="Note 5 2 2 5 6 2" xfId="27279" xr:uid="{7C99827B-4DBD-4F4E-A159-66D80B582517}"/>
    <cellStyle name="Note 5 2 2 5 7" xfId="47621" xr:uid="{131624D2-D114-47DF-B3D1-A49C918D875D}"/>
    <cellStyle name="Note 5 2 2 6" xfId="2127" xr:uid="{250DD2D4-8A17-4EC3-BFAD-48FD2A56028F}"/>
    <cellStyle name="Note 5 2 2 6 2" xfId="15940" xr:uid="{A9F31106-A6F5-46EC-9815-46F25DC3C47F}"/>
    <cellStyle name="Note 5 2 2 6 2 2" xfId="15941" xr:uid="{4B6C0FBF-F761-4C62-8396-72BE5A54C211}"/>
    <cellStyle name="Note 5 2 2 6 2 2 2" xfId="15942" xr:uid="{FB6FF74C-9EDB-40D9-9E0E-D5F533220C27}"/>
    <cellStyle name="Note 5 2 2 6 2 2 2 2" xfId="30851" xr:uid="{88B88F9D-C073-4AE0-A8BF-43BCBD588135}"/>
    <cellStyle name="Note 5 2 2 6 2 2 3" xfId="31127" xr:uid="{9EB69749-C25B-407A-AE91-8F8291626737}"/>
    <cellStyle name="Note 5 2 2 6 2 3" xfId="15943" xr:uid="{D98861FD-35B8-4A63-8FAC-900E9A69BFA9}"/>
    <cellStyle name="Note 5 2 2 6 2 3 2" xfId="15944" xr:uid="{E8CB9BFF-4E0F-44FF-8952-E90D9D46D50B}"/>
    <cellStyle name="Note 5 2 2 6 2 3 2 2" xfId="26722" xr:uid="{9EAAE776-EC97-4A5E-9B14-AB6FB7BC13B9}"/>
    <cellStyle name="Note 5 2 2 6 2 3 3" xfId="36149" xr:uid="{99E9D285-BAF8-4936-A48A-DBFFE94C6A97}"/>
    <cellStyle name="Note 5 2 2 6 2 4" xfId="15945" xr:uid="{203290A7-C3E3-4B13-9FE3-FED06659D18B}"/>
    <cellStyle name="Note 5 2 2 6 2 4 2" xfId="47612" xr:uid="{78F96BF4-DF32-4266-B056-7DCAE0E99AF6}"/>
    <cellStyle name="Note 5 2 2 6 2 5" xfId="33087" xr:uid="{9D53F8D2-1DF5-405C-84D1-0A84523ADBD7}"/>
    <cellStyle name="Note 5 2 2 6 3" xfId="15946" xr:uid="{6DB2A6ED-6003-4270-A758-0342E78028DD}"/>
    <cellStyle name="Note 5 2 2 6 3 2" xfId="15947" xr:uid="{8D7AAAE4-059E-4CE9-92E2-44A76F20164C}"/>
    <cellStyle name="Note 5 2 2 6 3 2 2" xfId="46392" xr:uid="{522F76C8-82FA-4ED1-BF17-42FC9B8448CA}"/>
    <cellStyle name="Note 5 2 2 6 3 3" xfId="34849" xr:uid="{D68A5FB2-B6E3-401B-BCD7-EFCAD8791C3B}"/>
    <cellStyle name="Note 5 2 2 6 4" xfId="15948" xr:uid="{2687065C-5A3C-4B23-B965-21426A494AC2}"/>
    <cellStyle name="Note 5 2 2 6 4 2" xfId="15949" xr:uid="{01CE7D0A-2B47-479E-96C7-CEFFF63A4961}"/>
    <cellStyle name="Note 5 2 2 6 4 2 2" xfId="48526" xr:uid="{5FC622B7-2BF6-4A8A-AEFD-F14496A9AADF}"/>
    <cellStyle name="Note 5 2 2 6 4 3" xfId="43660" xr:uid="{EF11F161-9012-48D5-8950-5F6F86D0416C}"/>
    <cellStyle name="Note 5 2 2 6 5" xfId="15950" xr:uid="{59437D34-537A-4C99-8EEB-A987651ACB03}"/>
    <cellStyle name="Note 5 2 2 6 5 2" xfId="27674" xr:uid="{609B0372-0BE1-4701-B914-54ACC7FFC87B}"/>
    <cellStyle name="Note 5 2 2 6 6" xfId="44112" xr:uid="{0EA0010C-0838-4B30-A3B7-2D9463EA5DB0}"/>
    <cellStyle name="Note 5 2 2 7" xfId="2883" xr:uid="{753CC8FF-0A8B-48A2-A6DB-FE18EECF4A26}"/>
    <cellStyle name="Note 5 2 2 7 2" xfId="15951" xr:uid="{3A8D0404-854D-476E-AEBD-0EB908C89FFF}"/>
    <cellStyle name="Note 5 2 2 7 2 2" xfId="15952" xr:uid="{7DC6FC36-25A1-4348-B06B-DA85B093B083}"/>
    <cellStyle name="Note 5 2 2 7 2 2 2" xfId="47791" xr:uid="{0CBB97E2-A4AE-4689-902C-9C97A892E239}"/>
    <cellStyle name="Note 5 2 2 7 2 3" xfId="31189" xr:uid="{F34BBFB8-DD14-481F-BD5D-589FFA2074EC}"/>
    <cellStyle name="Note 5 2 2 7 3" xfId="15953" xr:uid="{3FC66EBB-A760-491F-B942-F6DF6BEA5592}"/>
    <cellStyle name="Note 5 2 2 7 3 2" xfId="15954" xr:uid="{1410F7B9-F382-4238-BDAA-8448FB04E2BD}"/>
    <cellStyle name="Note 5 2 2 7 3 2 2" xfId="42155" xr:uid="{4B963774-6030-4869-9351-1E6F8564A2DD}"/>
    <cellStyle name="Note 5 2 2 7 3 3" xfId="31269" xr:uid="{E29A5F2A-A520-4D55-8293-B0DB331326D2}"/>
    <cellStyle name="Note 5 2 2 7 4" xfId="15955" xr:uid="{B632C8AE-5E87-4F21-ACCD-2C982F5C7F20}"/>
    <cellStyle name="Note 5 2 2 7 4 2" xfId="42156" xr:uid="{1B11EBE9-93D4-45DA-BBB3-67BFFFC41364}"/>
    <cellStyle name="Note 5 2 2 7 5" xfId="29243" xr:uid="{8058ACCD-7560-472A-8E34-EE243E46B0C7}"/>
    <cellStyle name="Note 5 2 2 8" xfId="15956" xr:uid="{18B7557E-0EE5-4BD8-A420-187E3F136F65}"/>
    <cellStyle name="Note 5 2 2 8 2" xfId="15957" xr:uid="{87AF1219-560D-4A1C-A3E8-65C4CEF151BB}"/>
    <cellStyle name="Note 5 2 2 8 2 2" xfId="48530" xr:uid="{FD606FB8-3061-4603-B10A-2A6C6D24DEBC}"/>
    <cellStyle name="Note 5 2 2 8 3" xfId="45252" xr:uid="{44ACF604-5153-47A4-AC13-A51021AC6B76}"/>
    <cellStyle name="Note 5 2 2 9" xfId="15958" xr:uid="{9D296B6E-C29D-4652-B630-A9938DAD8DAA}"/>
    <cellStyle name="Note 5 2 2 9 2" xfId="15959" xr:uid="{C0C8B04C-ABE1-4F4D-A777-25BE7AD97171}"/>
    <cellStyle name="Note 5 2 2 9 2 2" xfId="28388" xr:uid="{00F3D466-2B6B-4F93-B246-FB5B39B4741D}"/>
    <cellStyle name="Note 5 2 2 9 3" xfId="44554" xr:uid="{D9486215-67BC-48AD-8553-FADF7BD6A8F2}"/>
    <cellStyle name="Note 5 2 3" xfId="1289" xr:uid="{F67753EC-B36F-4F7E-A614-C1AEE7FEE007}"/>
    <cellStyle name="Note 5 2 3 2" xfId="1407" xr:uid="{24721668-13C9-445F-852E-E739AF5F7E3B}"/>
    <cellStyle name="Note 5 2 3 2 2" xfId="2398" xr:uid="{60A57686-623E-46A0-B595-D7D0476C5791}"/>
    <cellStyle name="Note 5 2 3 2 2 2" xfId="15960" xr:uid="{A47A9C97-05D7-45F7-851A-7EB7A5553096}"/>
    <cellStyle name="Note 5 2 3 2 2 2 2" xfId="15961" xr:uid="{579D409D-B518-4F6B-AA1C-17CA85B496A7}"/>
    <cellStyle name="Note 5 2 3 2 2 2 2 2" xfId="15962" xr:uid="{2A0DE5A0-F4A2-4B65-B372-8036BAEDE010}"/>
    <cellStyle name="Note 5 2 3 2 2 2 2 2 2" xfId="28854" xr:uid="{798D594B-4E14-4F8B-BE2F-EA788B261446}"/>
    <cellStyle name="Note 5 2 3 2 2 2 2 3" xfId="34657" xr:uid="{00CA4D63-E7DA-47AE-AC1D-B5AF46A966BB}"/>
    <cellStyle name="Note 5 2 3 2 2 2 3" xfId="15963" xr:uid="{EACB49BD-3DF0-419B-8BBA-39EE0F11D3DB}"/>
    <cellStyle name="Note 5 2 3 2 2 2 3 2" xfId="15964" xr:uid="{E7939E78-2940-4FB8-B633-39350F7C0F34}"/>
    <cellStyle name="Note 5 2 3 2 2 2 3 2 2" xfId="28730" xr:uid="{3B202D05-8FC3-4545-B73A-7AFF9C6BE3F6}"/>
    <cellStyle name="Note 5 2 3 2 2 2 3 3" xfId="36408" xr:uid="{379DBA19-8183-4233-82B3-5F02761C6C5D}"/>
    <cellStyle name="Note 5 2 3 2 2 2 4" xfId="15965" xr:uid="{1EA14726-DE65-4120-A253-4958F6032C31}"/>
    <cellStyle name="Note 5 2 3 2 2 2 4 2" xfId="28942" xr:uid="{57BE0D21-3C1F-4F12-B6DF-1BB2737FB5B6}"/>
    <cellStyle name="Note 5 2 3 2 2 2 5" xfId="48148" xr:uid="{ECFF0899-906D-4C86-95DE-523D2A91F5AD}"/>
    <cellStyle name="Note 5 2 3 2 2 3" xfId="15966" xr:uid="{91BDA813-B32D-4046-BDD3-1347EF98B58E}"/>
    <cellStyle name="Note 5 2 3 2 2 3 2" xfId="15967" xr:uid="{2DF01D5F-A15B-49C0-B892-E2FBAC5AD180}"/>
    <cellStyle name="Note 5 2 3 2 2 3 2 2" xfId="46675" xr:uid="{960C831C-9EE7-4DA2-8AA8-4324193ACF95}"/>
    <cellStyle name="Note 5 2 3 2 2 3 3" xfId="35572" xr:uid="{2810BE60-B03F-4B75-8C99-63754DDCA4A4}"/>
    <cellStyle name="Note 5 2 3 2 2 4" xfId="15968" xr:uid="{FA2FCB91-602E-4663-8F1E-BBE8DD8738EC}"/>
    <cellStyle name="Note 5 2 3 2 2 4 2" xfId="15969" xr:uid="{DB721561-EEAA-45F2-9FE0-A67F5BEA7448}"/>
    <cellStyle name="Note 5 2 3 2 2 4 2 2" xfId="27823" xr:uid="{5D0147E9-4E63-48D3-AF6C-B7B91D690235}"/>
    <cellStyle name="Note 5 2 3 2 2 4 3" xfId="37283" xr:uid="{4094D671-5C6E-4DA5-AFC4-92EB7359AC15}"/>
    <cellStyle name="Note 5 2 3 2 2 5" xfId="15970" xr:uid="{25EC1314-A71C-49D9-8B1D-557850A1ABBF}"/>
    <cellStyle name="Note 5 2 3 2 2 5 2" xfId="29276" xr:uid="{CEC511AB-A7B5-4B9B-8674-1D6CC7677DDA}"/>
    <cellStyle name="Note 5 2 3 2 2 6" xfId="28094" xr:uid="{FB9AF5BB-66FF-468F-9F87-4729345CF0B7}"/>
    <cellStyle name="Note 5 2 3 2 3" xfId="15971" xr:uid="{32C61A86-1CC0-49FE-8868-B25602F09C89}"/>
    <cellStyle name="Note 5 2 3 2 3 2" xfId="15972" xr:uid="{9EF75C20-8F76-42D8-8AA5-CBD08E00C7CD}"/>
    <cellStyle name="Note 5 2 3 2 3 2 2" xfId="15973" xr:uid="{F82A714E-9F24-435C-8F22-6C358A3AB7AC}"/>
    <cellStyle name="Note 5 2 3 2 3 2 2 2" xfId="44422" xr:uid="{D56E11A3-CFB4-4EFD-BDEC-F9CAE32EE113}"/>
    <cellStyle name="Note 5 2 3 2 3 2 3" xfId="46849" xr:uid="{A446B336-A937-47E1-BDB0-6FED9AC31FA4}"/>
    <cellStyle name="Note 5 2 3 2 3 3" xfId="15974" xr:uid="{CC3F1152-E31D-44D5-AC6C-5E458274D1A9}"/>
    <cellStyle name="Note 5 2 3 2 3 3 2" xfId="15975" xr:uid="{4309AF9B-A759-450C-BB03-CDD3CB908DC2}"/>
    <cellStyle name="Note 5 2 3 2 3 3 2 2" xfId="49392" xr:uid="{9B3CAF6B-9C34-4C5D-B424-102AC221443E}"/>
    <cellStyle name="Note 5 2 3 2 3 3 3" xfId="36270" xr:uid="{7C677208-2C16-4296-885D-866191CD10CA}"/>
    <cellStyle name="Note 5 2 3 2 3 4" xfId="15976" xr:uid="{45CD7E57-48C7-40BF-9558-ABF06A5BBC6E}"/>
    <cellStyle name="Note 5 2 3 2 3 4 2" xfId="29739" xr:uid="{67DCBEA1-51B0-4EB1-B831-D92203AB7803}"/>
    <cellStyle name="Note 5 2 3 2 3 5" xfId="32697" xr:uid="{A88EEA07-BD04-46E4-BF45-A647BB59A810}"/>
    <cellStyle name="Note 5 2 3 2 4" xfId="15977" xr:uid="{F0C4442E-7104-4AEF-9EA4-57590A517EDF}"/>
    <cellStyle name="Note 5 2 3 2 4 2" xfId="15978" xr:uid="{F9827CC6-15EE-4F45-AB5D-1D6589A30A78}"/>
    <cellStyle name="Note 5 2 3 2 4 2 2" xfId="46367" xr:uid="{088EEC71-74B1-4038-9C5C-52928137EA9D}"/>
    <cellStyle name="Note 5 2 3 2 4 3" xfId="26878" xr:uid="{03B1629D-3DF3-4833-A9A1-BE537E2B933A}"/>
    <cellStyle name="Note 5 2 3 2 5" xfId="15979" xr:uid="{56D77642-DC69-44E1-8D27-519932327FFF}"/>
    <cellStyle name="Note 5 2 3 2 5 2" xfId="15980" xr:uid="{DFC86F72-34C0-48FC-9AD2-8E10BA51F8BA}"/>
    <cellStyle name="Note 5 2 3 2 5 2 2" xfId="42157" xr:uid="{37023465-17BF-4CF5-B994-192AFC392E81}"/>
    <cellStyle name="Note 5 2 3 2 5 3" xfId="35837" xr:uid="{1AB97741-BD56-43ED-9C99-44F7B845DBA8}"/>
    <cellStyle name="Note 5 2 3 2 6" xfId="15981" xr:uid="{25CD4C42-108A-43E7-9750-3260048F38CE}"/>
    <cellStyle name="Note 5 2 3 2 6 2" xfId="42158" xr:uid="{A68A5D93-430F-467E-A8FE-F2E9543109B3}"/>
    <cellStyle name="Note 5 2 3 2 7" xfId="31747" xr:uid="{4B28F46C-CDC4-4D86-B812-5A09D0D1F93A}"/>
    <cellStyle name="Note 5 2 3 3" xfId="1669" xr:uid="{4D34372A-2BFE-4E3A-A224-1041D543305A}"/>
    <cellStyle name="Note 5 2 3 3 2" xfId="2654" xr:uid="{283171EA-F04A-4F49-85F0-BF086F21DE75}"/>
    <cellStyle name="Note 5 2 3 3 2 2" xfId="15982" xr:uid="{AD7CDE88-5CA9-4629-B0A6-DA5841819BF6}"/>
    <cellStyle name="Note 5 2 3 3 2 2 2" xfId="15983" xr:uid="{17995E96-2155-420B-BDFE-3ED8B97B0758}"/>
    <cellStyle name="Note 5 2 3 3 2 2 2 2" xfId="15984" xr:uid="{E0ED6F43-03D4-45C5-B7C9-923209440059}"/>
    <cellStyle name="Note 5 2 3 3 2 2 2 2 2" xfId="37653" xr:uid="{F55EDB15-64B1-4CAE-AB97-C2E390EC45DD}"/>
    <cellStyle name="Note 5 2 3 3 2 2 2 3" xfId="28788" xr:uid="{16800430-573C-4443-9491-D97A7DBDDC49}"/>
    <cellStyle name="Note 5 2 3 3 2 2 3" xfId="15985" xr:uid="{2EB851D8-1428-442D-A5C6-DF6A1F742523}"/>
    <cellStyle name="Note 5 2 3 3 2 2 3 2" xfId="15986" xr:uid="{44CDDE52-7C1D-4CE2-B84E-8C8498A87004}"/>
    <cellStyle name="Note 5 2 3 3 2 2 3 2 2" xfId="42159" xr:uid="{F8306D1E-9464-49B7-9DE3-A411055EA917}"/>
    <cellStyle name="Note 5 2 3 3 2 2 3 3" xfId="35463" xr:uid="{65355DE3-1780-499A-A968-70192DE2E154}"/>
    <cellStyle name="Note 5 2 3 3 2 2 4" xfId="15987" xr:uid="{A20878A8-5BDD-4318-9CF5-9E25AC85F22F}"/>
    <cellStyle name="Note 5 2 3 3 2 2 4 2" xfId="42160" xr:uid="{8B7331FD-B818-47CB-936F-3FBA2B6BB9F1}"/>
    <cellStyle name="Note 5 2 3 3 2 2 5" xfId="30061" xr:uid="{13C2AFC7-573E-4E3B-8AAB-88052540A690}"/>
    <cellStyle name="Note 5 2 3 3 2 3" xfId="15988" xr:uid="{2AB36CBA-FF73-4D52-9D0B-E990C4E86C33}"/>
    <cellStyle name="Note 5 2 3 3 2 3 2" xfId="15989" xr:uid="{54B77BAD-C2FD-485B-AFCC-6E8E0C5C3260}"/>
    <cellStyle name="Note 5 2 3 3 2 3 2 2" xfId="38167" xr:uid="{3E1F72B5-8C4D-4D85-9F5D-93BDED46C38A}"/>
    <cellStyle name="Note 5 2 3 3 2 3 3" xfId="30226" xr:uid="{FA396BA5-9D39-40EA-A8CB-8892470BCFC2}"/>
    <cellStyle name="Note 5 2 3 3 2 4" xfId="15990" xr:uid="{72FD376C-E55F-410B-A94F-5880D422F03C}"/>
    <cellStyle name="Note 5 2 3 3 2 4 2" xfId="15991" xr:uid="{608B2184-5BDF-4B62-B9D0-8E8C135AD8E0}"/>
    <cellStyle name="Note 5 2 3 3 2 4 2 2" xfId="42161" xr:uid="{49EBAA04-831B-4BD7-976B-B66D8FB9262C}"/>
    <cellStyle name="Note 5 2 3 3 2 4 3" xfId="36022" xr:uid="{389F0F4C-4004-4AFA-ACE9-4F0D9A41E5AE}"/>
    <cellStyle name="Note 5 2 3 3 2 5" xfId="15992" xr:uid="{C1AED13D-2867-412D-B262-C689A7F35B84}"/>
    <cellStyle name="Note 5 2 3 3 2 5 2" xfId="42162" xr:uid="{FD56F295-C62B-4FA6-BF6F-9100BBBD1DB1}"/>
    <cellStyle name="Note 5 2 3 3 2 6" xfId="32292" xr:uid="{46A2534F-9205-4095-B448-258CBEDCDBB6}"/>
    <cellStyle name="Note 5 2 3 3 3" xfId="15993" xr:uid="{0C828759-B12D-4896-806C-CE7787A9C006}"/>
    <cellStyle name="Note 5 2 3 3 3 2" xfId="15994" xr:uid="{B3B9136A-8297-4F3B-B56F-327BF42901EC}"/>
    <cellStyle name="Note 5 2 3 3 3 2 2" xfId="15995" xr:uid="{1D4A3873-1761-4DB0-A19D-AE534505F451}"/>
    <cellStyle name="Note 5 2 3 3 3 2 2 2" xfId="26563" xr:uid="{C097E729-EF94-4111-8AD2-0EB2B34E5780}"/>
    <cellStyle name="Note 5 2 3 3 3 2 3" xfId="28694" xr:uid="{48881144-8895-41FB-8C1A-034FB1FA7A01}"/>
    <cellStyle name="Note 5 2 3 3 3 3" xfId="15996" xr:uid="{60B1CD2A-C670-446E-8F59-2D244A9DFC2A}"/>
    <cellStyle name="Note 5 2 3 3 3 3 2" xfId="15997" xr:uid="{A2944639-D10C-47B2-91A8-876426E680BA}"/>
    <cellStyle name="Note 5 2 3 3 3 3 2 2" xfId="45780" xr:uid="{62626826-33BB-4754-AF32-C1438E0C61A6}"/>
    <cellStyle name="Note 5 2 3 3 3 3 3" xfId="30458" xr:uid="{74AAAC95-3FF5-487C-9120-E4067FD84D6A}"/>
    <cellStyle name="Note 5 2 3 3 3 4" xfId="15998" xr:uid="{0B51B69B-F7C3-44CD-970E-48D8C49A81AE}"/>
    <cellStyle name="Note 5 2 3 3 3 4 2" xfId="44119" xr:uid="{B5BD8EA2-972A-4A35-B55C-0BDB1179C7A4}"/>
    <cellStyle name="Note 5 2 3 3 3 5" xfId="25179" xr:uid="{171D246F-4598-4F4E-874C-219F3F5DD3BF}"/>
    <cellStyle name="Note 5 2 3 3 4" xfId="15999" xr:uid="{9938D3DC-956B-4E12-9B6E-8F84C41BBEE9}"/>
    <cellStyle name="Note 5 2 3 3 4 2" xfId="16000" xr:uid="{FAD0C391-FBB7-43EB-A902-B7ED11AAFC26}"/>
    <cellStyle name="Note 5 2 3 3 4 2 2" xfId="45865" xr:uid="{18E0B64D-E7B5-4AA3-AE5C-57813FDFA405}"/>
    <cellStyle name="Note 5 2 3 3 4 3" xfId="34761" xr:uid="{030127E1-1452-4BF6-AB85-9B54857A969D}"/>
    <cellStyle name="Note 5 2 3 3 5" xfId="16001" xr:uid="{3580A0C4-89A9-478F-BC6F-1CA955A59217}"/>
    <cellStyle name="Note 5 2 3 3 5 2" xfId="16002" xr:uid="{97711F4F-7C33-4C98-83BB-C9D4961EF061}"/>
    <cellStyle name="Note 5 2 3 3 5 2 2" xfId="27178" xr:uid="{280610B5-FF6A-4FB4-AFF0-5A0346009174}"/>
    <cellStyle name="Note 5 2 3 3 5 3" xfId="36495" xr:uid="{3F6C1932-2816-4DEA-A4C3-EBE37A86AC67}"/>
    <cellStyle name="Note 5 2 3 3 6" xfId="16003" xr:uid="{EDA6218B-98AB-4A39-99DE-72025FF2FA6F}"/>
    <cellStyle name="Note 5 2 3 3 6 2" xfId="44506" xr:uid="{6D7E7931-63E7-467A-A055-59AF4D0F4CD2}"/>
    <cellStyle name="Note 5 2 3 3 7" xfId="31857" xr:uid="{C2740F74-EBD6-4FEE-B939-FFE96238E914}"/>
    <cellStyle name="Note 5 2 3 4" xfId="2287" xr:uid="{6A023BE7-49E0-4C40-ACF3-9FA8D502BBAF}"/>
    <cellStyle name="Note 5 2 3 4 2" xfId="16004" xr:uid="{68C8E955-7E82-4E6B-BC3B-7F8CD261A790}"/>
    <cellStyle name="Note 5 2 3 4 2 2" xfId="16005" xr:uid="{6154CBE1-2D53-48E7-9F01-5022806AB2E4}"/>
    <cellStyle name="Note 5 2 3 4 2 2 2" xfId="16006" xr:uid="{0D8149EB-FAE9-4031-9209-CF9EBA8E8885}"/>
    <cellStyle name="Note 5 2 3 4 2 2 2 2" xfId="38258" xr:uid="{D42AB905-8770-4060-AB05-FCE99D5A6FD4}"/>
    <cellStyle name="Note 5 2 3 4 2 2 3" xfId="34180" xr:uid="{BA9BE537-6329-4D5E-8E0E-F7528D2DB332}"/>
    <cellStyle name="Note 5 2 3 4 2 3" xfId="16007" xr:uid="{7B473971-8492-4818-BA0A-4FFEA8F1CDD5}"/>
    <cellStyle name="Note 5 2 3 4 2 3 2" xfId="16008" xr:uid="{1DB1B08D-010C-4773-B951-B8398F8C700F}"/>
    <cellStyle name="Note 5 2 3 4 2 3 2 2" xfId="42163" xr:uid="{22C7C8D4-C4F8-4853-8596-E28C8CDBF02D}"/>
    <cellStyle name="Note 5 2 3 4 2 3 3" xfId="30026" xr:uid="{6894030C-3B48-410D-AC82-52A2B476B6B1}"/>
    <cellStyle name="Note 5 2 3 4 2 4" xfId="16009" xr:uid="{6624CC56-9EB7-4B6C-AB04-000011EE3C39}"/>
    <cellStyle name="Note 5 2 3 4 2 4 2" xfId="42164" xr:uid="{C80BC175-5E5F-42FC-B407-F786D26EDF36}"/>
    <cellStyle name="Note 5 2 3 4 2 5" xfId="33185" xr:uid="{4DFD9A71-689F-403F-9CEA-07B634A63C22}"/>
    <cellStyle name="Note 5 2 3 4 3" xfId="16010" xr:uid="{E4120C23-D311-4C8C-AFCD-8BA14B60555B}"/>
    <cellStyle name="Note 5 2 3 4 3 2" xfId="16011" xr:uid="{CEF9BD7F-5F34-42A8-9C24-95F52F7704C1}"/>
    <cellStyle name="Note 5 2 3 4 3 2 2" xfId="27483" xr:uid="{50A6883B-1032-4031-AA26-DC39A2BE3DAD}"/>
    <cellStyle name="Note 5 2 3 4 3 3" xfId="46723" xr:uid="{3E069D26-4072-4613-A70D-6B83D990739F}"/>
    <cellStyle name="Note 5 2 3 4 4" xfId="16012" xr:uid="{FA7ECB73-39FE-437B-9746-B3560B3B7AFE}"/>
    <cellStyle name="Note 5 2 3 4 4 2" xfId="16013" xr:uid="{D242F8C4-9B9E-4496-BD36-164E99993CC5}"/>
    <cellStyle name="Note 5 2 3 4 4 2 2" xfId="42165" xr:uid="{32167DE9-0492-4CFF-A0F1-6B7C0E107113}"/>
    <cellStyle name="Note 5 2 3 4 4 3" xfId="37371" xr:uid="{EB4351EA-DA71-4D01-9AAB-6C49D8842948}"/>
    <cellStyle name="Note 5 2 3 4 5" xfId="16014" xr:uid="{22F6C9C5-E610-459B-A23C-CDF53ECB156B}"/>
    <cellStyle name="Note 5 2 3 4 5 2" xfId="42166" xr:uid="{F267040D-74F7-42EC-B46B-479549B8ED0E}"/>
    <cellStyle name="Note 5 2 3 4 6" xfId="46646" xr:uid="{5CB56D09-9687-4F29-AB97-BC52210E5376}"/>
    <cellStyle name="Note 5 2 3 5" xfId="16015" xr:uid="{745CADE2-5F4E-47C3-854F-B2FFFE624903}"/>
    <cellStyle name="Note 5 2 3 5 2" xfId="16016" xr:uid="{70198D37-C28A-454E-A3F9-51F8F632A070}"/>
    <cellStyle name="Note 5 2 3 5 2 2" xfId="16017" xr:uid="{BAC86582-796B-4993-BB94-6AC5700DAB71}"/>
    <cellStyle name="Note 5 2 3 5 2 2 2" xfId="38030" xr:uid="{1F25A304-C454-433F-A004-BFFAFE5DA258}"/>
    <cellStyle name="Note 5 2 3 5 2 3" xfId="33896" xr:uid="{44D0E7BE-A49C-4EDB-9327-BC3CBF6C3FF5}"/>
    <cellStyle name="Note 5 2 3 5 3" xfId="16018" xr:uid="{BDB46901-4649-449F-A79C-53B3885EE2B2}"/>
    <cellStyle name="Note 5 2 3 5 3 2" xfId="16019" xr:uid="{2599F7B4-1A37-438F-BA6B-8BD7ED3B0F30}"/>
    <cellStyle name="Note 5 2 3 5 3 2 2" xfId="42167" xr:uid="{9942FBFD-36E2-490F-BC64-A0AEACBA7ACC}"/>
    <cellStyle name="Note 5 2 3 5 3 3" xfId="27190" xr:uid="{8EB8B422-31C2-4B3A-9008-C226CAE58E20}"/>
    <cellStyle name="Note 5 2 3 5 4" xfId="16020" xr:uid="{9D0CE824-2FAA-4020-8DDA-2C1DBDEF6977}"/>
    <cellStyle name="Note 5 2 3 5 4 2" xfId="42168" xr:uid="{D920D01D-D035-4BF5-9AE1-CC88E53769C8}"/>
    <cellStyle name="Note 5 2 3 5 5" xfId="47544" xr:uid="{5B38611C-925A-4C91-AF9E-6A80FB876D15}"/>
    <cellStyle name="Note 5 2 3 6" xfId="16021" xr:uid="{E2FF84C4-A599-487E-BA20-D9C1A0CDE11A}"/>
    <cellStyle name="Note 5 2 3 6 2" xfId="16022" xr:uid="{90DB2A4E-E6FC-4AB3-BD09-AE13FB33D140}"/>
    <cellStyle name="Note 5 2 3 6 2 2" xfId="38969" xr:uid="{983990E4-7830-4E38-B334-9C4CA98FC44C}"/>
    <cellStyle name="Note 5 2 3 6 3" xfId="31065" xr:uid="{8A10C80D-703A-44CF-A768-2129128E835B}"/>
    <cellStyle name="Note 5 2 3 7" xfId="16023" xr:uid="{A71A258E-3677-4F61-9AF7-493CF5226270}"/>
    <cellStyle name="Note 5 2 3 7 2" xfId="16024" xr:uid="{4F14FB08-2925-4B44-82E2-B47B36D13341}"/>
    <cellStyle name="Note 5 2 3 7 2 2" xfId="48632" xr:uid="{0F7E99F0-E330-4821-ABE4-3D036D042CD9}"/>
    <cellStyle name="Note 5 2 3 7 3" xfId="30853" xr:uid="{5717CC98-68FE-44B3-94D9-BD6DB5AD6AC4}"/>
    <cellStyle name="Note 5 2 3 8" xfId="16025" xr:uid="{0EF8E8B5-2C0B-4C3D-9D4C-7F0977F3F442}"/>
    <cellStyle name="Note 5 2 3 8 2" xfId="46323" xr:uid="{39448A7C-F022-48D5-BD9A-C44584DEEA04}"/>
    <cellStyle name="Note 5 2 3 9" xfId="29095" xr:uid="{BCD9CB72-4659-4B4F-A3BC-312EC5F66126}"/>
    <cellStyle name="Note 5 2 4" xfId="1144" xr:uid="{F01DA2F5-9B6D-4780-9C9D-5349A859738C}"/>
    <cellStyle name="Note 5 2 4 2" xfId="1524" xr:uid="{FB33B658-FB31-4163-AC74-4E598EE8A060}"/>
    <cellStyle name="Note 5 2 4 2 2" xfId="2515" xr:uid="{55681E51-C2E9-4C0E-8D03-6B540FCA9D4D}"/>
    <cellStyle name="Note 5 2 4 2 2 2" xfId="16026" xr:uid="{063CA262-DABF-4C2D-98B8-D732A6709A45}"/>
    <cellStyle name="Note 5 2 4 2 2 2 2" xfId="16027" xr:uid="{986417E2-F6F8-46FC-85B6-2EB714EB6F02}"/>
    <cellStyle name="Note 5 2 4 2 2 2 2 2" xfId="16028" xr:uid="{E0C250AF-762D-4AE0-ACCE-F0F77398162F}"/>
    <cellStyle name="Note 5 2 4 2 2 2 2 2 2" xfId="44977" xr:uid="{1778DC73-421E-4A45-A483-1EF1ABAC09CB}"/>
    <cellStyle name="Note 5 2 4 2 2 2 2 3" xfId="48993" xr:uid="{1F543A99-DEAC-4FE9-8D9F-81DBCB7E5E26}"/>
    <cellStyle name="Note 5 2 4 2 2 2 3" xfId="16029" xr:uid="{F9CA4495-1E17-4022-B05B-534EC7A1D7B6}"/>
    <cellStyle name="Note 5 2 4 2 2 2 3 2" xfId="16030" xr:uid="{49B6922C-D19A-4FB7-B7FA-9C4231A5AF94}"/>
    <cellStyle name="Note 5 2 4 2 2 2 3 2 2" xfId="42169" xr:uid="{F2337293-2441-451C-8A6C-47AC6539AA8C}"/>
    <cellStyle name="Note 5 2 4 2 2 2 3 3" xfId="36896" xr:uid="{4497FAC9-B6A4-4667-B924-E1C972A8A980}"/>
    <cellStyle name="Note 5 2 4 2 2 2 4" xfId="16031" xr:uid="{FB85FC58-76AA-4979-A721-473A0A6DC374}"/>
    <cellStyle name="Note 5 2 4 2 2 2 4 2" xfId="42170" xr:uid="{0866B291-E70B-44EC-9A1D-0C0908E951C8}"/>
    <cellStyle name="Note 5 2 4 2 2 2 5" xfId="33320" xr:uid="{2E0B2847-3869-474F-8881-1EBFD67AD59F}"/>
    <cellStyle name="Note 5 2 4 2 2 3" xfId="16032" xr:uid="{DA7C9901-226F-4CE5-B066-61431F847219}"/>
    <cellStyle name="Note 5 2 4 2 2 3 2" xfId="16033" xr:uid="{732D0FF3-C4E3-4F27-A02B-E687A3F173BD}"/>
    <cellStyle name="Note 5 2 4 2 2 3 2 2" xfId="39378" xr:uid="{24C00823-B242-4C74-A652-C0883160448B}"/>
    <cellStyle name="Note 5 2 4 2 2 3 3" xfId="28749" xr:uid="{3C2B407B-7770-4C00-96AE-11F05F21B237}"/>
    <cellStyle name="Note 5 2 4 2 2 4" xfId="16034" xr:uid="{4347DDA3-EBB4-4CC4-ADC7-8B8A7E224492}"/>
    <cellStyle name="Note 5 2 4 2 2 4 2" xfId="16035" xr:uid="{5B99E247-1AF8-4F62-A67D-D4168B581B14}"/>
    <cellStyle name="Note 5 2 4 2 2 4 2 2" xfId="42171" xr:uid="{F3364162-DF7E-49CA-8522-72C9966DFBF7}"/>
    <cellStyle name="Note 5 2 4 2 2 4 3" xfId="37217" xr:uid="{0E7DB794-B445-47F8-9A77-5A67F750AFDF}"/>
    <cellStyle name="Note 5 2 4 2 2 5" xfId="16036" xr:uid="{47EE0F72-86D1-4001-8B2B-CBB94E75F664}"/>
    <cellStyle name="Note 5 2 4 2 2 5 2" xfId="42172" xr:uid="{C017D897-AFFE-4200-AF93-0BAEE078A65F}"/>
    <cellStyle name="Note 5 2 4 2 2 6" xfId="27889" xr:uid="{8F447D2B-C1E9-4CFB-810D-3EF63B3A6E5C}"/>
    <cellStyle name="Note 5 2 4 2 3" xfId="16037" xr:uid="{F6613F56-1F21-4C3A-AE13-277B87B88B48}"/>
    <cellStyle name="Note 5 2 4 2 3 2" xfId="16038" xr:uid="{05350BAD-9516-44DB-999B-98E43CC6C0E5}"/>
    <cellStyle name="Note 5 2 4 2 3 2 2" xfId="16039" xr:uid="{C1B63A99-C50B-4F9A-AA99-825784E9FDFD}"/>
    <cellStyle name="Note 5 2 4 2 3 2 2 2" xfId="39118" xr:uid="{1448CB1A-6EDB-4BBC-A790-31284A94AF50}"/>
    <cellStyle name="Note 5 2 4 2 3 2 3" xfId="35226" xr:uid="{D3B043F4-8AFD-4852-9A49-DEBE068622CD}"/>
    <cellStyle name="Note 5 2 4 2 3 3" xfId="16040" xr:uid="{723AC834-C166-4A94-909E-B05882CEE4A2}"/>
    <cellStyle name="Note 5 2 4 2 3 3 2" xfId="16041" xr:uid="{91153C0B-9FF3-4B14-A170-35A02CCF5513}"/>
    <cellStyle name="Note 5 2 4 2 3 3 2 2" xfId="42173" xr:uid="{FD377D1B-1D10-4C60-9FFE-D66A68E8477D}"/>
    <cellStyle name="Note 5 2 4 2 3 3 3" xfId="49495" xr:uid="{2B01DE55-3A93-4198-86E6-B32526201317}"/>
    <cellStyle name="Note 5 2 4 2 3 4" xfId="16042" xr:uid="{3596777D-DBB0-4216-A728-F3DACFD0C17A}"/>
    <cellStyle name="Note 5 2 4 2 3 4 2" xfId="42174" xr:uid="{EFD8BDA8-EF55-4A13-8215-08DA897E886B}"/>
    <cellStyle name="Note 5 2 4 2 3 5" xfId="32768" xr:uid="{A6DA567F-DF66-4158-A7B2-0A4E337BE4A6}"/>
    <cellStyle name="Note 5 2 4 2 4" xfId="16043" xr:uid="{E81A36B7-1310-4492-84DD-89D96D41602E}"/>
    <cellStyle name="Note 5 2 4 2 4 2" xfId="16044" xr:uid="{4D2072F3-B91B-4250-98F7-EAC1832EC633}"/>
    <cellStyle name="Note 5 2 4 2 4 2 2" xfId="39546" xr:uid="{9977124C-6E68-4934-9973-6A311FCFFDA7}"/>
    <cellStyle name="Note 5 2 4 2 4 3" xfId="29606" xr:uid="{483458FD-101B-4187-BEC9-A7D60F2547FF}"/>
    <cellStyle name="Note 5 2 4 2 5" xfId="16045" xr:uid="{AB7D8894-CF5D-4ACF-99C3-638DF8B08F02}"/>
    <cellStyle name="Note 5 2 4 2 5 2" xfId="16046" xr:uid="{989FD5EE-2E5F-4A4B-871C-0EA8D387A4DC}"/>
    <cellStyle name="Note 5 2 4 2 5 2 2" xfId="42175" xr:uid="{98A4732C-CE4F-4175-B4BB-A67D9B956668}"/>
    <cellStyle name="Note 5 2 4 2 5 3" xfId="37487" xr:uid="{D9AE8E9C-0DD1-4550-9CF6-1C287B97082E}"/>
    <cellStyle name="Note 5 2 4 2 6" xfId="16047" xr:uid="{99B1986F-58AE-4EFD-BC7C-5F85BFC43C33}"/>
    <cellStyle name="Note 5 2 4 2 6 2" xfId="49120" xr:uid="{11DEE86B-B283-49A4-A01B-D86CB8FDCA73}"/>
    <cellStyle name="Note 5 2 4 2 7" xfId="31788" xr:uid="{4EDE8F0F-E300-418A-A5DF-882629134445}"/>
    <cellStyle name="Note 5 2 4 3" xfId="1786" xr:uid="{1DF776D9-52E0-4F76-BAF6-FF6162C309C0}"/>
    <cellStyle name="Note 5 2 4 3 2" xfId="2771" xr:uid="{153693CD-1DBA-4BAE-8530-A4C73A9D4064}"/>
    <cellStyle name="Note 5 2 4 3 2 2" xfId="16048" xr:uid="{457513B4-9513-4F6A-8ED7-3EA67BCDA57B}"/>
    <cellStyle name="Note 5 2 4 3 2 2 2" xfId="16049" xr:uid="{942DD5E9-50F6-4FA9-B0E5-52944C6B8ED0}"/>
    <cellStyle name="Note 5 2 4 3 2 2 2 2" xfId="16050" xr:uid="{98C741AB-68C8-42F7-A643-DF291C6C1B1B}"/>
    <cellStyle name="Note 5 2 4 3 2 2 2 2 2" xfId="37926" xr:uid="{1B6E4EB6-496B-4D45-9E66-4C1BE8454312}"/>
    <cellStyle name="Note 5 2 4 3 2 2 2 3" xfId="33779" xr:uid="{3C3DB410-3650-47C5-BC91-0DB3BA4EB637}"/>
    <cellStyle name="Note 5 2 4 3 2 2 3" xfId="16051" xr:uid="{5E035681-ACA0-49F0-B1CF-FA75322B7915}"/>
    <cellStyle name="Note 5 2 4 3 2 2 3 2" xfId="16052" xr:uid="{C873B410-D0ED-4312-B1DB-278B57647950}"/>
    <cellStyle name="Note 5 2 4 3 2 2 3 2 2" xfId="47730" xr:uid="{8376F508-B4D5-434C-A382-F2959B284A26}"/>
    <cellStyle name="Note 5 2 4 3 2 2 3 3" xfId="28287" xr:uid="{88568F7D-C25F-43EF-856F-9FC91762B339}"/>
    <cellStyle name="Note 5 2 4 3 2 2 4" xfId="16053" xr:uid="{F94B42B7-4CCB-412F-AFD0-7B69E40C3F01}"/>
    <cellStyle name="Note 5 2 4 3 2 2 4 2" xfId="42176" xr:uid="{E8C0D268-B0FA-4EC8-9E26-D51E1CF0F0A6}"/>
    <cellStyle name="Note 5 2 4 3 2 2 5" xfId="29902" xr:uid="{15C1BA9B-6455-4FBE-8719-9E833464E924}"/>
    <cellStyle name="Note 5 2 4 3 2 3" xfId="16054" xr:uid="{B63D029E-7058-4A76-A0C3-2F60D6F86073}"/>
    <cellStyle name="Note 5 2 4 3 2 3 2" xfId="16055" xr:uid="{11AFA68C-BDE0-475D-B90F-FE767AED73F5}"/>
    <cellStyle name="Note 5 2 4 3 2 3 2 2" xfId="37927" xr:uid="{64828EE1-394F-4556-8FAB-2E68A975C7E7}"/>
    <cellStyle name="Note 5 2 4 3 2 3 3" xfId="45171" xr:uid="{F7ABA010-2430-4EAC-AE88-CB4242AAE12F}"/>
    <cellStyle name="Note 5 2 4 3 2 4" xfId="16056" xr:uid="{3EFD3E10-86A0-4C44-A7FB-9E4E9C82383B}"/>
    <cellStyle name="Note 5 2 4 3 2 4 2" xfId="16057" xr:uid="{C6BBD28B-A406-4CD8-B045-D48F75E97FD8}"/>
    <cellStyle name="Note 5 2 4 3 2 4 2 2" xfId="27427" xr:uid="{8982EFBF-2952-4708-979E-1EE682790F44}"/>
    <cellStyle name="Note 5 2 4 3 2 4 3" xfId="25973" xr:uid="{C13A41AA-5825-4E9D-9E34-6570F54B7615}"/>
    <cellStyle name="Note 5 2 4 3 2 5" xfId="16058" xr:uid="{31A81661-5DB6-44D8-872A-1EB3A68DB2B8}"/>
    <cellStyle name="Note 5 2 4 3 2 5 2" xfId="29528" xr:uid="{75B23EF7-EF52-4658-B83C-55624D7824C3}"/>
    <cellStyle name="Note 5 2 4 3 2 6" xfId="32363" xr:uid="{567127E1-CB47-4B4E-AA4A-0364D31978B6}"/>
    <cellStyle name="Note 5 2 4 3 3" xfId="16059" xr:uid="{261AEB59-BE6A-4DDC-AE33-ABE9B8B0B1F5}"/>
    <cellStyle name="Note 5 2 4 3 3 2" xfId="16060" xr:uid="{64241A20-3656-4871-907B-058709BFB64B}"/>
    <cellStyle name="Note 5 2 4 3 3 2 2" xfId="16061" xr:uid="{AE906EEE-3F82-4266-A651-1C8FBFF4D117}"/>
    <cellStyle name="Note 5 2 4 3 3 2 2 2" xfId="37734" xr:uid="{EF163347-3613-4460-87A8-6FA8F1987885}"/>
    <cellStyle name="Note 5 2 4 3 3 2 3" xfId="33545" xr:uid="{16C3128D-B8E1-4047-8CB3-80C200893EA1}"/>
    <cellStyle name="Note 5 2 4 3 3 3" xfId="16062" xr:uid="{FC267345-6BDF-4EDE-A819-0AF91249DD87}"/>
    <cellStyle name="Note 5 2 4 3 3 3 2" xfId="16063" xr:uid="{CD9F7446-9221-4610-B93C-D6398AEBFBD5}"/>
    <cellStyle name="Note 5 2 4 3 3 3 2 2" xfId="42177" xr:uid="{B4049D3E-A48B-4E19-8D1E-44D6F1C2D16E}"/>
    <cellStyle name="Note 5 2 4 3 3 3 3" xfId="34400" xr:uid="{C12ECDED-B105-4E76-9098-2B1F58061D10}"/>
    <cellStyle name="Note 5 2 4 3 3 4" xfId="16064" xr:uid="{8A2CD428-5FFA-4335-97BC-A2158E7D246E}"/>
    <cellStyle name="Note 5 2 4 3 3 4 2" xfId="42178" xr:uid="{AE47AF7B-ECB9-4026-8FAA-255C93468F6B}"/>
    <cellStyle name="Note 5 2 4 3 3 5" xfId="32888" xr:uid="{38D43038-DEBB-4396-B002-6230F1BE7DCF}"/>
    <cellStyle name="Note 5 2 4 3 4" xfId="16065" xr:uid="{7908ECA9-174B-474A-A934-EC015388888E}"/>
    <cellStyle name="Note 5 2 4 3 4 2" xfId="16066" xr:uid="{121696FC-554E-480C-830F-C5318BC374E2}"/>
    <cellStyle name="Note 5 2 4 3 4 2 2" xfId="47079" xr:uid="{D0CE07FB-528B-483A-A22C-C1B94BDEEBEB}"/>
    <cellStyle name="Note 5 2 4 3 4 3" xfId="35663" xr:uid="{8E32BEAA-F4EE-44A1-8D3B-C23FA0E72659}"/>
    <cellStyle name="Note 5 2 4 3 5" xfId="16067" xr:uid="{F8427EC1-D9D1-4B1B-9F5B-0100A2EA48C6}"/>
    <cellStyle name="Note 5 2 4 3 5 2" xfId="16068" xr:uid="{8687D053-C0F7-46D2-8425-ED119B2BEE01}"/>
    <cellStyle name="Note 5 2 4 3 5 2 2" xfId="43894" xr:uid="{9E0FA7C1-0D0A-4E72-9BD5-43CA89276C9C}"/>
    <cellStyle name="Note 5 2 4 3 5 3" xfId="37354" xr:uid="{AEE97EEF-4B2A-4B3F-84AC-45D5D1AE5863}"/>
    <cellStyle name="Note 5 2 4 3 6" xfId="16069" xr:uid="{3934350B-17BF-4569-8B2D-0F5BCE0C1B24}"/>
    <cellStyle name="Note 5 2 4 3 6 2" xfId="42179" xr:uid="{027CB4F0-6D4B-401A-B05B-E26005DEDC16}"/>
    <cellStyle name="Note 5 2 4 3 7" xfId="47002" xr:uid="{92E596A1-6C40-47FD-8A1A-29FCFB8094DF}"/>
    <cellStyle name="Note 5 2 4 4" xfId="2153" xr:uid="{A02593C1-1D5E-4A3F-9499-5874FF35F077}"/>
    <cellStyle name="Note 5 2 4 4 2" xfId="16070" xr:uid="{3F6C1646-F0D4-445F-B62D-8173CE78780B}"/>
    <cellStyle name="Note 5 2 4 4 2 2" xfId="16071" xr:uid="{8C51328D-4A99-4848-8956-6FD2A2E87256}"/>
    <cellStyle name="Note 5 2 4 4 2 2 2" xfId="16072" xr:uid="{13826151-611F-4D31-97F3-059ACD8B2E8A}"/>
    <cellStyle name="Note 5 2 4 4 2 2 2 2" xfId="45019" xr:uid="{468AFA03-817A-40E7-B8B2-538E825E7C15}"/>
    <cellStyle name="Note 5 2 4 4 2 2 3" xfId="45141" xr:uid="{5CCA4A7D-5E84-42E9-9255-A029144F4861}"/>
    <cellStyle name="Note 5 2 4 4 2 3" xfId="16073" xr:uid="{E68399D4-80A2-47B3-8565-D57B308BCBF8}"/>
    <cellStyle name="Note 5 2 4 4 2 3 2" xfId="16074" xr:uid="{5A12E0E5-902D-4CEB-AD95-7B9338152D3D}"/>
    <cellStyle name="Note 5 2 4 4 2 3 2 2" xfId="42180" xr:uid="{BE22745B-E9F3-43A2-B973-AB7FF38DAC2E}"/>
    <cellStyle name="Note 5 2 4 4 2 3 3" xfId="28850" xr:uid="{1BC84D8B-CCA0-43EB-8909-202F75717CB6}"/>
    <cellStyle name="Note 5 2 4 4 2 4" xfId="16075" xr:uid="{BC9126FB-AC73-4163-8FEB-541812B82F59}"/>
    <cellStyle name="Note 5 2 4 4 2 4 2" xfId="42181" xr:uid="{1A6E0D93-DB37-4A71-A5F7-DC4A1C241BCD}"/>
    <cellStyle name="Note 5 2 4 4 2 5" xfId="33106" xr:uid="{9E6AB3D0-CDDA-47BB-8F62-034A06F7DA51}"/>
    <cellStyle name="Note 5 2 4 4 3" xfId="16076" xr:uid="{EE176662-7505-43C0-9976-F091EA7E0E53}"/>
    <cellStyle name="Note 5 2 4 4 3 2" xfId="16077" xr:uid="{6D5B5291-8626-4A8A-B5E5-7B364A4CA8E3}"/>
    <cellStyle name="Note 5 2 4 4 3 2 2" xfId="29249" xr:uid="{9875AAE7-0C50-4252-84A4-A7DCC9C056A1}"/>
    <cellStyle name="Note 5 2 4 4 3 3" xfId="45800" xr:uid="{5FD150E3-F32C-4EDA-8851-6DAC6B262C10}"/>
    <cellStyle name="Note 5 2 4 4 4" xfId="16078" xr:uid="{183CE215-7F29-445C-8765-BFA3683999A5}"/>
    <cellStyle name="Note 5 2 4 4 4 2" xfId="16079" xr:uid="{15C01E06-4AD1-45BF-BA1E-F39AD02BEE04}"/>
    <cellStyle name="Note 5 2 4 4 4 2 2" xfId="42182" xr:uid="{5C82621D-BBAC-4EF4-8CD9-6CADA51878C1}"/>
    <cellStyle name="Note 5 2 4 4 4 3" xfId="25925" xr:uid="{59E3DF98-90EF-40E1-9B8C-EA39B3D442CB}"/>
    <cellStyle name="Note 5 2 4 4 5" xfId="16080" xr:uid="{30076DFD-7BA9-432F-8EDA-63F68F7779F6}"/>
    <cellStyle name="Note 5 2 4 4 5 2" xfId="42183" xr:uid="{17A092DC-935A-4F7B-96AC-802B31A935AF}"/>
    <cellStyle name="Note 5 2 4 4 6" xfId="45945" xr:uid="{25B66624-0945-4B9D-89EF-E48CC029264C}"/>
    <cellStyle name="Note 5 2 4 5" xfId="16081" xr:uid="{2B056BFB-040C-49D0-B884-CAEEEE468DEF}"/>
    <cellStyle name="Note 5 2 4 5 2" xfId="16082" xr:uid="{A45A406A-CAE4-40DF-A620-9A5AA48594D7}"/>
    <cellStyle name="Note 5 2 4 5 2 2" xfId="16083" xr:uid="{FC45BB63-7AE8-417E-9BCB-040F5823FFF3}"/>
    <cellStyle name="Note 5 2 4 5 2 2 2" xfId="39291" xr:uid="{247F084C-9E24-4B9D-ABA1-AD78A601E88D}"/>
    <cellStyle name="Note 5 2 4 5 2 3" xfId="35367" xr:uid="{E646D7AF-4BAC-405C-A721-7606C1BCB13E}"/>
    <cellStyle name="Note 5 2 4 5 3" xfId="16084" xr:uid="{F935A718-CC0A-4CDD-8351-0EBD4154464C}"/>
    <cellStyle name="Note 5 2 4 5 3 2" xfId="16085" xr:uid="{B1BB4FC3-83D6-4440-8795-1D7040718ADE}"/>
    <cellStyle name="Note 5 2 4 5 3 2 2" xfId="42184" xr:uid="{10CBF334-5B31-404F-B19F-1AE5B6088A3A}"/>
    <cellStyle name="Note 5 2 4 5 3 3" xfId="25949" xr:uid="{D03AA9E9-CEF6-4DDA-AACF-F5BF09A9F9FA}"/>
    <cellStyle name="Note 5 2 4 5 4" xfId="16086" xr:uid="{95B214C5-2C83-4C99-85F1-F1D5D6FB19B3}"/>
    <cellStyle name="Note 5 2 4 5 4 2" xfId="42185" xr:uid="{FCF29816-D90B-4E94-B03A-BE572BC932B1}"/>
    <cellStyle name="Note 5 2 4 5 5" xfId="32549" xr:uid="{57014615-D932-4DA0-A74C-CFDFA1DB659A}"/>
    <cellStyle name="Note 5 2 4 6" xfId="16087" xr:uid="{2CE124F1-74DF-4ADA-9032-B57B90511116}"/>
    <cellStyle name="Note 5 2 4 6 2" xfId="16088" xr:uid="{832FFD64-8487-43DC-9B00-CEA6A02ECD73}"/>
    <cellStyle name="Note 5 2 4 6 2 2" xfId="39586" xr:uid="{505DC2E7-5FAF-44A2-9B61-219D10C1E107}"/>
    <cellStyle name="Note 5 2 4 6 3" xfId="45041" xr:uid="{8DAB95C5-90F2-4A90-A1A3-2CFE2B2FEFC4}"/>
    <cellStyle name="Note 5 2 4 7" xfId="16089" xr:uid="{595F06BB-DDA5-4CBA-B0B2-2FC3FF7D49BC}"/>
    <cellStyle name="Note 5 2 4 7 2" xfId="16090" xr:uid="{EA3ACA70-A3C5-4E13-ADFD-57029349E163}"/>
    <cellStyle name="Note 5 2 4 7 2 2" xfId="42186" xr:uid="{A9CBAF79-76CA-43C9-9D69-F53B9FCF9BE5}"/>
    <cellStyle name="Note 5 2 4 7 3" xfId="45875" xr:uid="{97340AF9-B2C0-44D6-8002-A165DEFB18A7}"/>
    <cellStyle name="Note 5 2 4 8" xfId="16091" xr:uid="{40CDFA98-E597-4ADE-AA2D-1FE4DCFEE735}"/>
    <cellStyle name="Note 5 2 4 8 2" xfId="42187" xr:uid="{F5CED6F7-0710-4E95-BE6D-1F0574D9D0E2}"/>
    <cellStyle name="Note 5 2 4 9" xfId="31601" xr:uid="{653F52D5-8EEF-45FC-8FE9-EEA2B15B820E}"/>
    <cellStyle name="Note 5 2 5" xfId="1110" xr:uid="{87B93C40-372D-4CE5-B105-9D6374EE62CB}"/>
    <cellStyle name="Note 5 2 5 2" xfId="2120" xr:uid="{7EE704E6-3BD8-4C3B-A222-4EACC6EA52AB}"/>
    <cellStyle name="Note 5 2 5 2 2" xfId="16092" xr:uid="{AA41070C-BB92-44D9-B5C9-BEEB2063A5CA}"/>
    <cellStyle name="Note 5 2 5 2 2 2" xfId="16093" xr:uid="{DE25228C-5D0D-4EEB-9EA5-375AAC761A27}"/>
    <cellStyle name="Note 5 2 5 2 2 2 2" xfId="16094" xr:uid="{997F6DBA-0AA0-44D0-BA8F-198035D8B4DD}"/>
    <cellStyle name="Note 5 2 5 2 2 2 2 2" xfId="38812" xr:uid="{0B3D4212-49B5-4E10-9C93-C24B7103BFEF}"/>
    <cellStyle name="Note 5 2 5 2 2 2 3" xfId="49355" xr:uid="{3B92DF0E-8614-4C3D-B443-6E10032B4406}"/>
    <cellStyle name="Note 5 2 5 2 2 3" xfId="16095" xr:uid="{EE424FD7-34F0-4AA2-BA42-5EE181ACB514}"/>
    <cellStyle name="Note 5 2 5 2 2 3 2" xfId="16096" xr:uid="{7CF1824C-80A0-41AC-8E0B-467C1D9D3F9F}"/>
    <cellStyle name="Note 5 2 5 2 2 3 2 2" xfId="48058" xr:uid="{1B54EB33-BE9A-4A6C-9DFC-E0E89C35A708}"/>
    <cellStyle name="Note 5 2 5 2 2 3 3" xfId="36569" xr:uid="{838B16ED-8693-4275-973E-2457131A566E}"/>
    <cellStyle name="Note 5 2 5 2 2 4" xfId="16097" xr:uid="{0D145F95-1D21-4345-B0B4-23C806B6D9E2}"/>
    <cellStyle name="Note 5 2 5 2 2 4 2" xfId="42188" xr:uid="{A8B8EC1B-4DF2-4FC9-BD8E-FE803EA00153}"/>
    <cellStyle name="Note 5 2 5 2 2 5" xfId="48463" xr:uid="{4EFA4EC2-2822-48CF-BB3F-28963B24840B}"/>
    <cellStyle name="Note 5 2 5 2 3" xfId="16098" xr:uid="{B34CC2A7-368E-4A92-9EC2-ABF5C5239B54}"/>
    <cellStyle name="Note 5 2 5 2 3 2" xfId="16099" xr:uid="{2A0994D5-16C0-46EE-9A40-5819E318A29A}"/>
    <cellStyle name="Note 5 2 5 2 3 2 2" xfId="38246" xr:uid="{DA9ADA50-5203-4E9D-B7B0-6F4429486DF5}"/>
    <cellStyle name="Note 5 2 5 2 3 3" xfId="47577" xr:uid="{BCD23A24-6190-4D5E-9E50-19EFFECED036}"/>
    <cellStyle name="Note 5 2 5 2 4" xfId="16100" xr:uid="{E9C7DBD1-7614-4AC7-B32D-A4D065B7155F}"/>
    <cellStyle name="Note 5 2 5 2 4 2" xfId="16101" xr:uid="{19161B14-E7AB-43E6-B190-D255AA11D9B5}"/>
    <cellStyle name="Note 5 2 5 2 4 2 2" xfId="42189" xr:uid="{65068B96-27F8-4E1E-B153-161537021F4C}"/>
    <cellStyle name="Note 5 2 5 2 4 3" xfId="30073" xr:uid="{BF6B2258-D58F-4DB0-924F-30AB8252B5C1}"/>
    <cellStyle name="Note 5 2 5 2 5" xfId="16102" xr:uid="{4FD77298-E786-49C6-BB21-AA12D471BF77}"/>
    <cellStyle name="Note 5 2 5 2 5 2" xfId="42190" xr:uid="{C5AD9172-292D-45E0-9B9C-11690B4133D9}"/>
    <cellStyle name="Note 5 2 5 2 6" xfId="32180" xr:uid="{605F7AB7-DEB3-43EF-8DCA-5CFCCC0D31F0}"/>
    <cellStyle name="Note 5 2 5 3" xfId="16103" xr:uid="{98E9F03C-3877-449A-915B-5A62C3B4B40D}"/>
    <cellStyle name="Note 5 2 5 3 2" xfId="16104" xr:uid="{7F0FF841-D4CF-43BA-8636-B1C620A46DD3}"/>
    <cellStyle name="Note 5 2 5 3 2 2" xfId="16105" xr:uid="{2C98952D-7A76-47E0-B0B5-6E4C6265272A}"/>
    <cellStyle name="Note 5 2 5 3 2 2 2" xfId="28842" xr:uid="{C41A7298-5747-4AD0-A94B-1F1751107227}"/>
    <cellStyle name="Note 5 2 5 3 2 3" xfId="29333" xr:uid="{7E29076C-F063-4ED6-9444-9A9DFB523113}"/>
    <cellStyle name="Note 5 2 5 3 3" xfId="16106" xr:uid="{5F95CB95-814D-4E1D-9A00-229AF048B648}"/>
    <cellStyle name="Note 5 2 5 3 3 2" xfId="16107" xr:uid="{A90A5F93-7A5D-44CC-BCBF-A481A41C177A}"/>
    <cellStyle name="Note 5 2 5 3 3 2 2" xfId="42191" xr:uid="{D2BA904E-8FA8-4BAE-B795-47EF003B9B44}"/>
    <cellStyle name="Note 5 2 5 3 3 3" xfId="37265" xr:uid="{DDDC2BD8-6B77-42CA-ADC3-0E33FA5A74DF}"/>
    <cellStyle name="Note 5 2 5 3 4" xfId="16108" xr:uid="{2781EAE7-C357-4B0B-84B8-EA5C5CCA8711}"/>
    <cellStyle name="Note 5 2 5 3 4 2" xfId="42192" xr:uid="{B581849C-1276-4C42-83C3-D8A6F582529A}"/>
    <cellStyle name="Note 5 2 5 3 5" xfId="32531" xr:uid="{B1A85F78-E78E-463F-ADB9-1E4916594854}"/>
    <cellStyle name="Note 5 2 5 4" xfId="16109" xr:uid="{2E56EED2-AEC7-47EC-93E6-418B46E0A13E}"/>
    <cellStyle name="Note 5 2 5 4 2" xfId="16110" xr:uid="{54EE39FA-C967-4905-903B-76050CF6CD4C}"/>
    <cellStyle name="Note 5 2 5 4 2 2" xfId="45055" xr:uid="{9EEF34CB-93B8-4383-9CA7-4DA9DEDB41F6}"/>
    <cellStyle name="Note 5 2 5 4 3" xfId="27945" xr:uid="{B2660AFD-003F-4CB0-B40E-8A274FEABCBF}"/>
    <cellStyle name="Note 5 2 5 5" xfId="16111" xr:uid="{75AD13C6-3EDC-4DA9-BC8E-9CBD61A189AD}"/>
    <cellStyle name="Note 5 2 5 5 2" xfId="16112" xr:uid="{DCFFFF1A-5D69-4A06-A252-AC31D84B2D39}"/>
    <cellStyle name="Note 5 2 5 5 2 2" xfId="42193" xr:uid="{675C89E9-97AF-4F4C-8F0D-924191DF0286}"/>
    <cellStyle name="Note 5 2 5 5 3" xfId="27331" xr:uid="{5ED5CD92-7E88-42EC-A728-29BC84B2EC37}"/>
    <cellStyle name="Note 5 2 5 6" xfId="16113" xr:uid="{7FB220D6-9E05-4379-9D30-CAA98196D836}"/>
    <cellStyle name="Note 5 2 5 6 2" xfId="30506" xr:uid="{9F0CFED7-0290-4C1B-A3F0-607EEA688607}"/>
    <cellStyle name="Note 5 2 5 7" xfId="30540" xr:uid="{430968C0-A119-4CB4-94CB-6C4416DA9D53}"/>
    <cellStyle name="Note 5 2 6" xfId="1323" xr:uid="{9D23C1DC-4844-4B6D-A1FC-B04902DF1224}"/>
    <cellStyle name="Note 5 2 6 2" xfId="2317" xr:uid="{FA054DA8-6FB5-432B-AA15-76F6665BB16D}"/>
    <cellStyle name="Note 5 2 6 2 2" xfId="16114" xr:uid="{7DFAC9AB-BB66-4277-9AF6-3932A096032F}"/>
    <cellStyle name="Note 5 2 6 2 2 2" xfId="16115" xr:uid="{BB78BB51-168C-42CB-9C6E-C00567F47870}"/>
    <cellStyle name="Note 5 2 6 2 2 2 2" xfId="16116" xr:uid="{CEB75CC6-55F6-4425-9981-73E531AFCC8D}"/>
    <cellStyle name="Note 5 2 6 2 2 2 2 2" xfId="38563" xr:uid="{2713D332-B818-47A8-860B-D8489C17BA83}"/>
    <cellStyle name="Note 5 2 6 2 2 2 3" xfId="43877" xr:uid="{FAF23964-E0E3-4146-9C77-931E3B5D646C}"/>
    <cellStyle name="Note 5 2 6 2 2 3" xfId="16117" xr:uid="{17D85D74-77A3-437E-B62B-C2552F97CAA3}"/>
    <cellStyle name="Note 5 2 6 2 2 3 2" xfId="16118" xr:uid="{78604132-A507-45D2-8161-08E44D891EEE}"/>
    <cellStyle name="Note 5 2 6 2 2 3 2 2" xfId="31185" xr:uid="{58D2BB49-9079-47D9-8E1C-BEE3E9192B9C}"/>
    <cellStyle name="Note 5 2 6 2 2 3 3" xfId="48153" xr:uid="{F26F6427-6AD5-4142-B091-19F08ACE610E}"/>
    <cellStyle name="Note 5 2 6 2 2 4" xfId="16119" xr:uid="{BEFF6E46-9BCA-4E60-B829-414C25E7CE35}"/>
    <cellStyle name="Note 5 2 6 2 2 4 2" xfId="42194" xr:uid="{074508D4-5F40-4323-935B-85C8AA593E64}"/>
    <cellStyle name="Note 5 2 6 2 2 5" xfId="30437" xr:uid="{7E6D7B77-D28A-4769-BA8A-76AF6AE971BA}"/>
    <cellStyle name="Note 5 2 6 2 3" xfId="16120" xr:uid="{59CE7BC6-653B-43DB-94E7-094E290B550B}"/>
    <cellStyle name="Note 5 2 6 2 3 2" xfId="16121" xr:uid="{C5BFFC78-F6F4-42B5-BE99-D7C10D655BC6}"/>
    <cellStyle name="Note 5 2 6 2 3 2 2" xfId="46241" xr:uid="{F91792B3-C84F-4DEA-93A5-2EBAF6F02465}"/>
    <cellStyle name="Note 5 2 6 2 3 3" xfId="26033" xr:uid="{0FAEFFFA-E0CB-4C4E-B8CC-65727FAA2CB9}"/>
    <cellStyle name="Note 5 2 6 2 4" xfId="16122" xr:uid="{62BF00C5-DF8C-4D9F-B63A-1511F92456CD}"/>
    <cellStyle name="Note 5 2 6 2 4 2" xfId="16123" xr:uid="{009D2540-4145-4933-9C89-56DD4C9D88F5}"/>
    <cellStyle name="Note 5 2 6 2 4 2 2" xfId="42195" xr:uid="{EAB2B98F-9439-4709-B28B-052F09E97C57}"/>
    <cellStyle name="Note 5 2 6 2 4 3" xfId="45216" xr:uid="{24643005-37D1-41A2-A4CD-B850143C50F0}"/>
    <cellStyle name="Note 5 2 6 2 5" xfId="16124" xr:uid="{2BFD6B2B-E476-49B1-BDB7-1C980976D541}"/>
    <cellStyle name="Note 5 2 6 2 5 2" xfId="42196" xr:uid="{EC7E912B-9079-4889-98FB-79A875030BC7}"/>
    <cellStyle name="Note 5 2 6 2 6" xfId="49279" xr:uid="{F99F32E4-82D7-48A2-84AD-86421F79B865}"/>
    <cellStyle name="Note 5 2 6 3" xfId="16125" xr:uid="{7EDF66E5-3858-4E39-ABA7-F300449BFA30}"/>
    <cellStyle name="Note 5 2 6 3 2" xfId="16126" xr:uid="{3873BB49-7FE1-4C21-B968-46DB6A6F0C70}"/>
    <cellStyle name="Note 5 2 6 3 2 2" xfId="16127" xr:uid="{CB3AF64B-642C-4CB9-AC99-3F37184CA436}"/>
    <cellStyle name="Note 5 2 6 3 2 2 2" xfId="44566" xr:uid="{D35B51D0-34CC-4C32-AA02-07A364F3BEB9}"/>
    <cellStyle name="Note 5 2 6 3 2 3" xfId="46295" xr:uid="{CF26F4F7-DA80-4758-ACDE-B03B3F0B41B8}"/>
    <cellStyle name="Note 5 2 6 3 3" xfId="16128" xr:uid="{C4101238-DBC5-4011-A55C-3CFBF9BED526}"/>
    <cellStyle name="Note 5 2 6 3 3 2" xfId="16129" xr:uid="{4408A39A-78D0-4804-B3B4-614094E24675}"/>
    <cellStyle name="Note 5 2 6 3 3 2 2" xfId="47094" xr:uid="{336C7EE8-727B-445E-B362-FC4FFBF47D26}"/>
    <cellStyle name="Note 5 2 6 3 3 3" xfId="29518" xr:uid="{25091D81-CEA7-4F3D-B48C-EE6CF108EDD5}"/>
    <cellStyle name="Note 5 2 6 3 4" xfId="16130" xr:uid="{0202CB08-B39E-4724-B049-A1B36E76A88E}"/>
    <cellStyle name="Note 5 2 6 3 4 2" xfId="28348" xr:uid="{8C938DD5-0386-4C91-90F6-EE182622C884}"/>
    <cellStyle name="Note 5 2 6 3 5" xfId="48659" xr:uid="{56C97A47-A9D6-4D5C-B1C2-0BD240867C6A}"/>
    <cellStyle name="Note 5 2 6 4" xfId="16131" xr:uid="{A3F8DC4F-5D3F-4054-AD73-55CABB393419}"/>
    <cellStyle name="Note 5 2 6 4 2" xfId="16132" xr:uid="{2378885A-3EBF-4B0B-A138-3856660F1CE1}"/>
    <cellStyle name="Note 5 2 6 4 2 2" xfId="38943" xr:uid="{D012C6AA-95E6-432E-BCDF-53F7FE6A9C40}"/>
    <cellStyle name="Note 5 2 6 4 3" xfId="43961" xr:uid="{2059EA7A-EF4C-459B-9BF7-CDFE89B1A19D}"/>
    <cellStyle name="Note 5 2 6 5" xfId="16133" xr:uid="{11F499DB-1B7F-4056-918C-7E9EA3BFBA9E}"/>
    <cellStyle name="Note 5 2 6 5 2" xfId="16134" xr:uid="{9C246282-CD58-4F2F-AA6B-727E3AC08937}"/>
    <cellStyle name="Note 5 2 6 5 2 2" xfId="44638" xr:uid="{741D71CB-A7D2-450C-8D7F-DB6A80F81FA3}"/>
    <cellStyle name="Note 5 2 6 5 3" xfId="27692" xr:uid="{0680AC87-02EC-42F0-A70B-FC492580A01C}"/>
    <cellStyle name="Note 5 2 6 6" xfId="16135" xr:uid="{CF9165E6-41F6-4AE2-AB71-F75F1D043925}"/>
    <cellStyle name="Note 5 2 6 6 2" xfId="47967" xr:uid="{B36DD02E-F9DB-4BEF-9B69-68A6078BEA0F}"/>
    <cellStyle name="Note 5 2 6 7" xfId="48616" xr:uid="{D302EF80-31F7-43AE-A6BC-2ED154993C54}"/>
    <cellStyle name="Note 5 2 7" xfId="1868" xr:uid="{C6FFB40A-3754-46F7-A2CD-9C5329C30ABC}"/>
    <cellStyle name="Note 5 2 7 2" xfId="16136" xr:uid="{590C14E9-30DC-41FA-8F7C-9D2CDB483EBA}"/>
    <cellStyle name="Note 5 2 7 2 2" xfId="16137" xr:uid="{3C0FCD66-E62A-470F-A5FD-827B00A1C695}"/>
    <cellStyle name="Note 5 2 7 2 2 2" xfId="16138" xr:uid="{3A2B668D-0D18-4A96-811A-5AB3FD7D2A8F}"/>
    <cellStyle name="Note 5 2 7 2 2 2 2" xfId="46452" xr:uid="{9849D699-6699-4F87-A8FD-7A6DBC497BED}"/>
    <cellStyle name="Note 5 2 7 2 2 3" xfId="28197" xr:uid="{13350D69-A18C-4992-98E5-A30A2ED873F8}"/>
    <cellStyle name="Note 5 2 7 2 3" xfId="16139" xr:uid="{A3081A3A-57D5-4336-8C61-F2B8B93DED1E}"/>
    <cellStyle name="Note 5 2 7 2 3 2" xfId="16140" xr:uid="{19201DC3-518E-48A6-BACA-C521BCE842FB}"/>
    <cellStyle name="Note 5 2 7 2 3 2 2" xfId="28223" xr:uid="{9CDBB099-0443-49A4-8483-00A259BF0ABC}"/>
    <cellStyle name="Note 5 2 7 2 3 3" xfId="35109" xr:uid="{B6A39255-0B9A-4281-9C3B-1F21B5B85917}"/>
    <cellStyle name="Note 5 2 7 2 4" xfId="16141" xr:uid="{782EA531-727C-4943-BC3D-E9C8FEB1881A}"/>
    <cellStyle name="Note 5 2 7 2 4 2" xfId="29091" xr:uid="{654A8B8E-5B09-4430-9717-C496721D57E0}"/>
    <cellStyle name="Note 5 2 7 2 5" xfId="31347" xr:uid="{5E96E09C-9FBA-4270-8644-3A3C0812098D}"/>
    <cellStyle name="Note 5 2 7 3" xfId="16142" xr:uid="{47704EA7-EE4A-47BC-8DE8-13430137AF69}"/>
    <cellStyle name="Note 5 2 7 3 2" xfId="16143" xr:uid="{40BC749E-13B6-40C6-A6CE-0ABA0EE5F690}"/>
    <cellStyle name="Note 5 2 7 3 2 2" xfId="48172" xr:uid="{AEC8B2C0-36C8-4CF0-A593-4B755EAE8599}"/>
    <cellStyle name="Note 5 2 7 3 3" xfId="26083" xr:uid="{564B0D56-226A-41FA-A35B-70A136D9960A}"/>
    <cellStyle name="Note 5 2 7 4" xfId="16144" xr:uid="{D8BED1E4-353E-47CB-A87D-C80BE5E48FC6}"/>
    <cellStyle name="Note 5 2 7 4 2" xfId="16145" xr:uid="{0C54807F-6F6D-4909-AED1-BC1CB2E567E3}"/>
    <cellStyle name="Note 5 2 7 4 2 2" xfId="42197" xr:uid="{8ACE1064-554A-4B83-84CB-56867ECFA259}"/>
    <cellStyle name="Note 5 2 7 4 3" xfId="26728" xr:uid="{66614794-15D4-4046-B4D5-6075FFF3A909}"/>
    <cellStyle name="Note 5 2 7 5" xfId="16146" xr:uid="{A61C92A8-AA4B-4EE6-BEEE-C25AF950F1EB}"/>
    <cellStyle name="Note 5 2 7 5 2" xfId="42198" xr:uid="{EC51859D-F618-45B8-8BB8-4C103C70B64C}"/>
    <cellStyle name="Note 5 2 7 6" xfId="32034" xr:uid="{5FB80B08-DE69-4C3E-BF62-6525AF53E174}"/>
    <cellStyle name="Note 5 2 8" xfId="16147" xr:uid="{B4B6096A-61AC-4701-9AB7-FECCF876C0C9}"/>
    <cellStyle name="Note 5 2 8 2" xfId="16148" xr:uid="{F1A8A3E8-C19B-4D40-A7B0-2221E5EAA83D}"/>
    <cellStyle name="Note 5 2 8 2 2" xfId="39600" xr:uid="{D8E79231-1DEA-4F64-B096-6D80656694FD}"/>
    <cellStyle name="Note 5 2 8 3" xfId="47789" xr:uid="{13181906-35D5-4F54-AE58-D5D1A90A5C24}"/>
    <cellStyle name="Note 5 2 9" xfId="16149" xr:uid="{DE20DF75-B927-4323-8528-222CE682D8AE}"/>
    <cellStyle name="Note 5 2 9 2" xfId="16150" xr:uid="{DE0D2E61-CCE9-4701-BFE8-50FE01980353}"/>
    <cellStyle name="Note 5 2 9 2 2" xfId="26372" xr:uid="{168291B8-A1EF-4BCA-944D-F62C908660BD}"/>
    <cellStyle name="Note 5 2 9 3" xfId="29805" xr:uid="{9A1F5A07-31FC-4A3B-BB5A-5D71394F6AEA}"/>
    <cellStyle name="Note 5 3" xfId="916" xr:uid="{9849C4B3-C23F-4F1A-A5BE-A51FCA90C2CE}"/>
    <cellStyle name="Note 5 3 2" xfId="1446" xr:uid="{B7191A2D-E525-4F0E-A29F-F0CFFCF2A12F}"/>
    <cellStyle name="Note 5 3 2 2" xfId="2437" xr:uid="{72C6110E-FE9C-4195-B66B-4B4BC4E8CF51}"/>
    <cellStyle name="Note 5 3 2 2 2" xfId="16151" xr:uid="{DABCD746-6F55-44FB-B99F-55F78CA6469D}"/>
    <cellStyle name="Note 5 3 2 2 2 2" xfId="16152" xr:uid="{A4ABC56F-0FA4-41F0-ACB0-A791BB85AA90}"/>
    <cellStyle name="Note 5 3 2 2 2 2 2" xfId="16153" xr:uid="{B52A29E7-56A9-47E9-8A2D-6E209B9551A5}"/>
    <cellStyle name="Note 5 3 2 2 2 2 2 2" xfId="39187" xr:uid="{A6AAD80E-2071-4E55-95DC-7ED88A8BE6D3}"/>
    <cellStyle name="Note 5 3 2 2 2 2 3" xfId="43992" xr:uid="{E6015043-8F28-4998-916E-3A78F21AACC7}"/>
    <cellStyle name="Note 5 3 2 2 2 3" xfId="16154" xr:uid="{4329A128-773E-4DCF-9DFF-1161F05657EF}"/>
    <cellStyle name="Note 5 3 2 2 2 3 2" xfId="16155" xr:uid="{28B4507A-EED1-47B1-A0C3-269615838E5F}"/>
    <cellStyle name="Note 5 3 2 2 2 3 2 2" xfId="27337" xr:uid="{B468AAF1-5D83-402F-B9C8-E5A3FC55492C}"/>
    <cellStyle name="Note 5 3 2 2 2 3 3" xfId="37035" xr:uid="{D960BEAF-51D1-467C-BD4E-1F6F69F2D69C}"/>
    <cellStyle name="Note 5 3 2 2 2 4" xfId="16156" xr:uid="{A415E5FC-7553-4DB4-AE3B-C81842221782}"/>
    <cellStyle name="Note 5 3 2 2 2 4 2" xfId="42199" xr:uid="{66BECA5F-D22F-450B-A53B-C72E5FCF3ACE}"/>
    <cellStyle name="Note 5 3 2 2 2 5" xfId="33273" xr:uid="{ACC7BCBA-C2BB-41DC-9FD6-10B694F4F15B}"/>
    <cellStyle name="Note 5 3 2 2 3" xfId="16157" xr:uid="{33C1CFE7-B5B0-455C-BFAE-B593E88378F0}"/>
    <cellStyle name="Note 5 3 2 2 3 2" xfId="16158" xr:uid="{80C7612B-B438-483C-B188-AFAC8BD37CAA}"/>
    <cellStyle name="Note 5 3 2 2 3 2 2" xfId="30569" xr:uid="{56EACF30-2B8D-42F1-8B01-F9B8DCEC3905}"/>
    <cellStyle name="Note 5 3 2 2 3 3" xfId="26655" xr:uid="{A41C7F09-DAA9-4895-90ED-8B25BBAE7484}"/>
    <cellStyle name="Note 5 3 2 2 4" xfId="16159" xr:uid="{71BA2A82-A471-4A8C-95AF-FF049B7E6D38}"/>
    <cellStyle name="Note 5 3 2 2 4 2" xfId="16160" xr:uid="{785C1257-7A8B-40D3-836F-EF5AC54A8190}"/>
    <cellStyle name="Note 5 3 2 2 4 2 2" xfId="42200" xr:uid="{D83CF614-FAA2-4FD7-B384-F14BBAA7CECD}"/>
    <cellStyle name="Note 5 3 2 2 4 3" xfId="36552" xr:uid="{0DA7ABEB-D6A1-48F3-B066-A92AD2424156}"/>
    <cellStyle name="Note 5 3 2 2 5" xfId="16161" xr:uid="{1343829E-E984-4A54-812D-A8ABB72B39EE}"/>
    <cellStyle name="Note 5 3 2 2 5 2" xfId="42201" xr:uid="{70763D67-797B-4990-8773-89BC2FE5654A}"/>
    <cellStyle name="Note 5 3 2 2 6" xfId="28038" xr:uid="{1FE7EED7-A70C-4B3E-ACD8-87993893A806}"/>
    <cellStyle name="Note 5 3 2 3" xfId="16162" xr:uid="{7CCA6417-1513-43B8-BE21-EBF393973B5D}"/>
    <cellStyle name="Note 5 3 2 3 2" xfId="16163" xr:uid="{30F7868C-D261-4BDE-A58A-C91BE16D3ADE}"/>
    <cellStyle name="Note 5 3 2 3 2 2" xfId="16164" xr:uid="{EE93E9BA-9258-4AD9-8061-05B6E228F221}"/>
    <cellStyle name="Note 5 3 2 3 2 2 2" xfId="45364" xr:uid="{FE166005-F7CA-497E-8DCE-3043DA5AECE9}"/>
    <cellStyle name="Note 5 3 2 3 2 3" xfId="34637" xr:uid="{2E165388-1CD0-4246-AA16-100C8A3E2F40}"/>
    <cellStyle name="Note 5 3 2 3 3" xfId="16165" xr:uid="{DE7CFF06-2578-4D22-8D66-176626AED126}"/>
    <cellStyle name="Note 5 3 2 3 3 2" xfId="16166" xr:uid="{4FDE48BB-4E03-4D91-B861-DF976BB46BFE}"/>
    <cellStyle name="Note 5 3 2 3 3 2 2" xfId="42202" xr:uid="{7B16AAD4-DADC-4074-958C-D035D1304BAF}"/>
    <cellStyle name="Note 5 3 2 3 3 3" xfId="47461" xr:uid="{17BBC3E9-56AA-4668-ACC4-6F7B6D1001CA}"/>
    <cellStyle name="Note 5 3 2 3 4" xfId="16167" xr:uid="{3BD99B0A-8006-4B48-825C-667BD8A8F937}"/>
    <cellStyle name="Note 5 3 2 3 4 2" xfId="42203" xr:uid="{DF365836-FF3C-48E0-8163-73150885CEBB}"/>
    <cellStyle name="Note 5 3 2 3 5" xfId="44047" xr:uid="{9BB45150-19A4-4538-9439-3EAC50C49563}"/>
    <cellStyle name="Note 5 3 2 4" xfId="16168" xr:uid="{83B725C5-3DE0-4436-82C0-7BCFCCE17C6D}"/>
    <cellStyle name="Note 5 3 2 4 2" xfId="16169" xr:uid="{D1D3E2BF-621C-4EBB-9CA0-E5502B498DC1}"/>
    <cellStyle name="Note 5 3 2 4 2 2" xfId="27434" xr:uid="{D2DA950D-3CC4-4869-867A-39CF5FA20D6B}"/>
    <cellStyle name="Note 5 3 2 4 3" xfId="48181" xr:uid="{D293025D-D7B8-4382-A339-54FA15234F06}"/>
    <cellStyle name="Note 5 3 2 5" xfId="16170" xr:uid="{CBFCF30A-268C-4608-8ECE-92D611C4986B}"/>
    <cellStyle name="Note 5 3 2 5 2" xfId="16171" xr:uid="{C9D8A847-8E81-4C37-95E0-BE46ED0D9B5D}"/>
    <cellStyle name="Note 5 3 2 5 2 2" xfId="45135" xr:uid="{76149810-71B5-4099-88E1-7E3BF5A5181D}"/>
    <cellStyle name="Note 5 3 2 5 3" xfId="36946" xr:uid="{382A879C-4C50-4200-85D3-B3D5E1FFFF9C}"/>
    <cellStyle name="Note 5 3 2 6" xfId="16172" xr:uid="{D0651655-1112-45BB-AFAA-819326F071E7}"/>
    <cellStyle name="Note 5 3 2 6 2" xfId="48425" xr:uid="{B246BE5E-D7ED-4606-8968-BD84C3AEC8F2}"/>
    <cellStyle name="Note 5 3 2 7" xfId="31766" xr:uid="{3BCD873A-E7AB-49C5-AB14-D87EAA8DF1C1}"/>
    <cellStyle name="Note 5 3 3" xfId="1708" xr:uid="{1D0F9128-2D22-4615-8560-257A4D33D190}"/>
    <cellStyle name="Note 5 3 3 2" xfId="2693" xr:uid="{EED32BEF-0FE1-4042-B68E-64937974304C}"/>
    <cellStyle name="Note 5 3 3 2 2" xfId="16173" xr:uid="{1C33837E-6CF8-4B3C-8AB4-1BAC3DA0DF05}"/>
    <cellStyle name="Note 5 3 3 2 2 2" xfId="16174" xr:uid="{38BC9A38-19F9-4DD8-8D2E-78E46CE7D844}"/>
    <cellStyle name="Note 5 3 3 2 2 2 2" xfId="16175" xr:uid="{DBAED799-669B-4688-A873-28C6C6E4D551}"/>
    <cellStyle name="Note 5 3 3 2 2 2 2 2" xfId="45722" xr:uid="{8ACE8041-FC69-404E-B10B-B885B84BE33C}"/>
    <cellStyle name="Note 5 3 3 2 2 2 3" xfId="28451" xr:uid="{27F6CE73-C1E6-4C5F-99B3-47D858740E24}"/>
    <cellStyle name="Note 5 3 3 2 2 3" xfId="16176" xr:uid="{CF73F41D-CF77-402C-8065-D722A0FB14FF}"/>
    <cellStyle name="Note 5 3 3 2 2 3 2" xfId="16177" xr:uid="{CCBB760D-51D0-446F-A21E-0E7B09FD9427}"/>
    <cellStyle name="Note 5 3 3 2 2 3 2 2" xfId="45972" xr:uid="{6632EFF4-3797-4E81-B922-591592B956E1}"/>
    <cellStyle name="Note 5 3 3 2 2 3 3" xfId="47603" xr:uid="{AA7953D0-3AD7-4489-B05D-FFC09CBC4E4D}"/>
    <cellStyle name="Note 5 3 3 2 2 4" xfId="16178" xr:uid="{1D597FAF-A373-4DAF-8158-E93F3ACB4BAA}"/>
    <cellStyle name="Note 5 3 3 2 2 4 2" xfId="26625" xr:uid="{0C547943-83BD-445A-8507-CED806F22A2B}"/>
    <cellStyle name="Note 5 3 3 2 2 5" xfId="29923" xr:uid="{2D5B8090-9ADC-45C7-840E-B0117A480466}"/>
    <cellStyle name="Note 5 3 3 2 3" xfId="16179" xr:uid="{9E1DC541-589D-4A61-8937-573530E7E476}"/>
    <cellStyle name="Note 5 3 3 2 3 2" xfId="16180" xr:uid="{CBF19582-D173-4082-A3CD-719E577047A9}"/>
    <cellStyle name="Note 5 3 3 2 3 2 2" xfId="48966" xr:uid="{4F81F6A8-5394-4D54-B061-C6529C8D615D}"/>
    <cellStyle name="Note 5 3 3 2 3 3" xfId="28057" xr:uid="{88B02331-AE8C-422D-B82E-E2FA598B310E}"/>
    <cellStyle name="Note 5 3 3 2 4" xfId="16181" xr:uid="{5AF13BDF-48CB-4D47-8E92-6531E2A5A9FF}"/>
    <cellStyle name="Note 5 3 3 2 4 2" xfId="16182" xr:uid="{34B0E081-87B4-4A66-AC06-CA3FFFDD65F6}"/>
    <cellStyle name="Note 5 3 3 2 4 2 2" xfId="42204" xr:uid="{73164EF0-1264-4035-9ADF-A39BAABAC4F4}"/>
    <cellStyle name="Note 5 3 3 2 4 3" xfId="37480" xr:uid="{8D2B70F1-F562-424E-996F-BAA007353C22}"/>
    <cellStyle name="Note 5 3 3 2 5" xfId="16183" xr:uid="{619EE633-295F-4915-B339-DDFB5F05153F}"/>
    <cellStyle name="Note 5 3 3 2 5 2" xfId="42205" xr:uid="{5D45A9A2-C2BC-4E59-9DB8-C598B860267A}"/>
    <cellStyle name="Note 5 3 3 2 6" xfId="32318" xr:uid="{6C661236-583C-403D-BF83-2EE8428A086C}"/>
    <cellStyle name="Note 5 3 3 3" xfId="16184" xr:uid="{755F496E-5C29-4BD3-815D-2050781C1688}"/>
    <cellStyle name="Note 5 3 3 3 2" xfId="16185" xr:uid="{5E320938-92C9-425E-9E97-E627E7675234}"/>
    <cellStyle name="Note 5 3 3 3 2 2" xfId="16186" xr:uid="{0D5A1DA6-D742-4E09-8D52-83D78574E65C}"/>
    <cellStyle name="Note 5 3 3 3 2 2 2" xfId="39292" xr:uid="{034B8D8D-A3A6-4964-9633-700003D0DB71}"/>
    <cellStyle name="Note 5 3 3 3 2 3" xfId="35368" xr:uid="{7B3A5D68-9A2B-4DBC-87FC-79996275C222}"/>
    <cellStyle name="Note 5 3 3 3 3" xfId="16187" xr:uid="{92515735-3098-49B2-9A52-46474BFC71E2}"/>
    <cellStyle name="Note 5 3 3 3 3 2" xfId="16188" xr:uid="{17B3ED3A-9F57-4CBF-83C8-3FE2250EB221}"/>
    <cellStyle name="Note 5 3 3 3 3 2 2" xfId="30687" xr:uid="{2BC4989A-2A25-442C-8541-2285812B7A72}"/>
    <cellStyle name="Note 5 3 3 3 3 3" xfId="37133" xr:uid="{B26BBBB5-4575-4895-8B32-27C82A431026}"/>
    <cellStyle name="Note 5 3 3 3 4" xfId="16189" xr:uid="{4572641D-C0EE-42D0-9AB6-AED6D0B45C47}"/>
    <cellStyle name="Note 5 3 3 3 4 2" xfId="31283" xr:uid="{C7C16BFE-AFA4-47EC-AAB7-FF5C53B8C25D}"/>
    <cellStyle name="Note 5 3 3 3 5" xfId="28457" xr:uid="{CDA50E82-34EB-45B4-8BDF-E9FC290FC2C0}"/>
    <cellStyle name="Note 5 3 3 4" xfId="16190" xr:uid="{3C9AEDEF-67C6-4006-B360-4F313F90A8B3}"/>
    <cellStyle name="Note 5 3 3 4 2" xfId="16191" xr:uid="{EDF7EA52-0552-4483-BA25-8AC98E9ADEF4}"/>
    <cellStyle name="Note 5 3 3 4 2 2" xfId="38884" xr:uid="{DEEDDFAB-94D8-4AAE-BE15-136DB99D29C6}"/>
    <cellStyle name="Note 5 3 3 4 3" xfId="34931" xr:uid="{CA5F4B03-4484-4EC2-BC80-B3FFBF2EDD41}"/>
    <cellStyle name="Note 5 3 3 5" xfId="16192" xr:uid="{9E646E31-0470-4EDA-A9DD-AB95BA8C244C}"/>
    <cellStyle name="Note 5 3 3 5 2" xfId="16193" xr:uid="{0D6B4111-F305-4692-925E-AB01208D44A9}"/>
    <cellStyle name="Note 5 3 3 5 2 2" xfId="42206" xr:uid="{25908E8F-4E10-4B74-8405-A42B235EF896}"/>
    <cellStyle name="Note 5 3 3 5 3" xfId="36640" xr:uid="{591800E8-DB10-43BE-BA66-7D5D6BC27D68}"/>
    <cellStyle name="Note 5 3 3 6" xfId="16194" xr:uid="{DC0F4D52-F67A-4497-ACDB-3C6809BE010C}"/>
    <cellStyle name="Note 5 3 3 6 2" xfId="42207" xr:uid="{C43E0E8A-D3CC-44FF-AB11-0CED263AC7D2}"/>
    <cellStyle name="Note 5 3 3 7" xfId="31875" xr:uid="{08583764-8ABA-47A4-8FC2-808D21265A5E}"/>
    <cellStyle name="Note 5 3 4" xfId="1969" xr:uid="{7E0E651D-8303-4EA1-BFCD-4BFC61743736}"/>
    <cellStyle name="Note 5 3 4 2" xfId="16195" xr:uid="{D362D101-0C69-4C76-9495-F876004C8A14}"/>
    <cellStyle name="Note 5 3 4 2 2" xfId="16196" xr:uid="{C8E24AE9-488E-45D3-AA20-F8C3104EE6DB}"/>
    <cellStyle name="Note 5 3 4 2 2 2" xfId="16197" xr:uid="{CB2FB100-4C72-435B-971F-6B06CA03D26B}"/>
    <cellStyle name="Note 5 3 4 2 2 2 2" xfId="26454" xr:uid="{BD14CB18-1205-44C5-B27F-FE0271B2A55D}"/>
    <cellStyle name="Note 5 3 4 2 2 3" xfId="47496" xr:uid="{2A26DA70-93E6-4BC1-844D-2A47CB82C3FA}"/>
    <cellStyle name="Note 5 3 4 2 3" xfId="16198" xr:uid="{EC2BAF9F-EFA6-4375-9D99-EBCFEAA0FE87}"/>
    <cellStyle name="Note 5 3 4 2 3 2" xfId="16199" xr:uid="{B0C60587-74FE-496A-B17D-EEBBC682D7E0}"/>
    <cellStyle name="Note 5 3 4 2 3 2 2" xfId="43953" xr:uid="{0451FE8B-4A25-4018-A7E7-EE0910F5A0CA}"/>
    <cellStyle name="Note 5 3 4 2 3 3" xfId="37214" xr:uid="{6DDCABEB-405C-43CD-8307-8690470524AB}"/>
    <cellStyle name="Note 5 3 4 2 4" xfId="16200" xr:uid="{0AFE72DB-3597-4DAD-A7C0-03D01AD5C348}"/>
    <cellStyle name="Note 5 3 4 2 4 2" xfId="44584" xr:uid="{046B14E7-DC42-444A-82D1-EBF87CB05CE2}"/>
    <cellStyle name="Note 5 3 4 2 5" xfId="32997" xr:uid="{9E4AF10A-C227-43D1-9B2D-DB54A20DB673}"/>
    <cellStyle name="Note 5 3 4 3" xfId="16201" xr:uid="{1BA694ED-4929-4DFB-ACDC-77FCA18E8E9A}"/>
    <cellStyle name="Note 5 3 4 3 2" xfId="16202" xr:uid="{1D0AC5BF-4BDC-42A2-AE83-C7BEBE696752}"/>
    <cellStyle name="Note 5 3 4 3 2 2" xfId="26719" xr:uid="{E502DE87-779A-439C-B790-CACD50091558}"/>
    <cellStyle name="Note 5 3 4 3 3" xfId="31350" xr:uid="{552C1611-98AB-48CF-B52C-8FA743B339C8}"/>
    <cellStyle name="Note 5 3 4 4" xfId="16203" xr:uid="{89B3A1CA-8F33-49D8-B087-71258C6BDDF2}"/>
    <cellStyle name="Note 5 3 4 4 2" xfId="16204" xr:uid="{01C6F3E6-8CE0-4203-81EB-6EE49947121A}"/>
    <cellStyle name="Note 5 3 4 4 2 2" xfId="42208" xr:uid="{0DC3E4D7-BF2D-477F-988F-B37E2FE25365}"/>
    <cellStyle name="Note 5 3 4 4 3" xfId="35908" xr:uid="{579761EC-7A9F-4D8F-9735-D9ABD1B93BEF}"/>
    <cellStyle name="Note 5 3 4 5" xfId="16205" xr:uid="{95670F7F-52A0-4319-8285-86E67F6982DA}"/>
    <cellStyle name="Note 5 3 4 5 2" xfId="42209" xr:uid="{C033E7B7-DB5C-48D4-BEEF-B6D9982F31C9}"/>
    <cellStyle name="Note 5 3 4 6" xfId="32090" xr:uid="{B3997E0E-5B5F-4061-8B79-60789DEE63F0}"/>
    <cellStyle name="Note 5 3 5" xfId="16206" xr:uid="{915CB197-2526-4F11-BA55-8A8B2DA13DE4}"/>
    <cellStyle name="Note 5 3 5 2" xfId="16207" xr:uid="{1FBA6463-F518-42F4-AB78-1F5A020A7241}"/>
    <cellStyle name="Note 5 3 5 2 2" xfId="16208" xr:uid="{97D468AB-FCF0-47D7-97AA-8DB3E14CFC7D}"/>
    <cellStyle name="Note 5 3 5 2 2 2" xfId="28957" xr:uid="{DDF96EC6-C970-43AF-BB41-C6166616868C}"/>
    <cellStyle name="Note 5 3 5 2 3" xfId="35090" xr:uid="{142524B0-F1C6-48CE-AABA-324764083EAD}"/>
    <cellStyle name="Note 5 3 5 3" xfId="16209" xr:uid="{8092B467-D6B8-46D0-8D3C-EDD0E911A658}"/>
    <cellStyle name="Note 5 3 5 3 2" xfId="16210" xr:uid="{BD16F740-628F-47D8-B424-F490B82B0958}"/>
    <cellStyle name="Note 5 3 5 3 2 2" xfId="42210" xr:uid="{766D0FDE-892B-42F8-9A0E-E2E9DFFE0669}"/>
    <cellStyle name="Note 5 3 5 3 3" xfId="44064" xr:uid="{FE85302D-51D3-4DA5-8C8C-9034435AF143}"/>
    <cellStyle name="Note 5 3 5 4" xfId="16211" xr:uid="{1C34D514-6D8A-4243-B7AD-E8575BE37F49}"/>
    <cellStyle name="Note 5 3 5 4 2" xfId="42211" xr:uid="{8F0B4D47-3A53-459A-8844-531E1C62668F}"/>
    <cellStyle name="Note 5 3 5 5" xfId="28635" xr:uid="{E625BA7B-3CA8-4E55-945F-A217DBBECC05}"/>
    <cellStyle name="Note 5 3 6" xfId="16212" xr:uid="{A93BA77A-8FF6-4A06-8F72-48D4222D4D1A}"/>
    <cellStyle name="Note 5 3 6 2" xfId="16213" xr:uid="{6C6699C6-4057-4D75-BB69-A7E08ED45559}"/>
    <cellStyle name="Note 5 3 6 2 2" xfId="28883" xr:uid="{482619D3-FA7C-4014-A058-44C9D7B90F57}"/>
    <cellStyle name="Note 5 3 6 3" xfId="34725" xr:uid="{F6F7C1AC-9FC7-4639-8213-60AB0F86E229}"/>
    <cellStyle name="Note 5 3 7" xfId="16214" xr:uid="{EB4537BA-A261-4D80-BBF6-16407DADA6C6}"/>
    <cellStyle name="Note 5 3 7 2" xfId="16215" xr:uid="{47E83C5A-6D48-47C6-B026-878A0970544C}"/>
    <cellStyle name="Note 5 3 7 2 2" xfId="42212" xr:uid="{208A46CD-DDA3-4936-9CC8-B9A5F41CDB20}"/>
    <cellStyle name="Note 5 3 7 3" xfId="47709" xr:uid="{2329129D-1347-46CC-80D3-16F94DBC2473}"/>
    <cellStyle name="Note 5 3 8" xfId="16216" xr:uid="{454F3BE7-195D-4ADB-A59D-D47F51157089}"/>
    <cellStyle name="Note 5 3 8 2" xfId="42213" xr:uid="{97D75C47-58AC-4704-8E00-1BC8EB7686EC}"/>
    <cellStyle name="Note 5 3 9" xfId="27785" xr:uid="{03F65A65-9132-441D-A3E6-4EF815A1EE73}"/>
    <cellStyle name="Note 5 4" xfId="566" xr:uid="{AAC12D74-08B2-4EE3-8620-BF908466C427}"/>
    <cellStyle name="Note 5 4 2" xfId="1898" xr:uid="{178FC439-3032-41AF-AAEF-C5619FE1A80F}"/>
    <cellStyle name="Note 5 4 2 2" xfId="16217" xr:uid="{1FBECE23-CFC9-41EE-96A9-B89FE4D9ADD3}"/>
    <cellStyle name="Note 5 4 2 2 2" xfId="16218" xr:uid="{86385D61-DA9C-47A6-9C3D-94B00AA3548A}"/>
    <cellStyle name="Note 5 4 2 2 2 2" xfId="16219" xr:uid="{637C44CC-0A93-4757-9553-E0150535D2D7}"/>
    <cellStyle name="Note 5 4 2 2 2 2 2" xfId="37582" xr:uid="{5513EE20-A5C1-48D0-8A8E-6526DA698427}"/>
    <cellStyle name="Note 5 4 2 2 2 3" xfId="33373" xr:uid="{3B4C3FE6-F392-4D63-AEB8-15271C6EC6A9}"/>
    <cellStyle name="Note 5 4 2 2 3" xfId="16220" xr:uid="{D14F1D80-6A31-4E22-A6C5-11C3C972F008}"/>
    <cellStyle name="Note 5 4 2 2 3 2" xfId="16221" xr:uid="{55675018-48EE-48CB-B409-F95509A077E2}"/>
    <cellStyle name="Note 5 4 2 2 3 2 2" xfId="42214" xr:uid="{849BFDCB-6531-4B36-9FEB-593B581ECFFA}"/>
    <cellStyle name="Note 5 4 2 2 3 3" xfId="35370" xr:uid="{6AE82BBC-4EAA-4AFC-A333-21F17679BAB1}"/>
    <cellStyle name="Note 5 4 2 2 4" xfId="16222" xr:uid="{675E96E2-FBE2-4730-BCAE-A2ED32504959}"/>
    <cellStyle name="Note 5 4 2 2 4 2" xfId="42215" xr:uid="{BB07414A-ED8F-4F6A-B8DA-F04D2C74EC0B}"/>
    <cellStyle name="Note 5 4 2 2 5" xfId="28828" xr:uid="{C86546A6-7891-4681-B7BE-CBE64326FBAB}"/>
    <cellStyle name="Note 5 4 2 3" xfId="16223" xr:uid="{AEA7D0A6-727A-4DF3-9F87-4070970BA22C}"/>
    <cellStyle name="Note 5 4 2 3 2" xfId="16224" xr:uid="{5720B5A3-9573-48EE-95AF-12AF3FB498CF}"/>
    <cellStyle name="Note 5 4 2 3 2 2" xfId="39371" xr:uid="{9C9B9BF6-9059-451A-96D3-F4DA5E4F4E8D}"/>
    <cellStyle name="Note 5 4 2 3 3" xfId="35474" xr:uid="{057D37E0-9723-4A65-908F-6C837BEE48AE}"/>
    <cellStyle name="Note 5 4 2 4" xfId="16225" xr:uid="{18A427CB-9E9D-40B1-B4C2-DF9F322DB99F}"/>
    <cellStyle name="Note 5 4 2 4 2" xfId="16226" xr:uid="{5432FEAE-4978-49C6-B9C2-AFCE0F7C35B4}"/>
    <cellStyle name="Note 5 4 2 4 2 2" xfId="42216" xr:uid="{3ADC0C0A-80AB-4BED-BE76-F2C959AB5E37}"/>
    <cellStyle name="Note 5 4 2 4 3" xfId="28698" xr:uid="{2FB6F807-E62B-406F-B06C-D450D6EF0A2B}"/>
    <cellStyle name="Note 5 4 2 5" xfId="16227" xr:uid="{53D5C3C7-392C-4BAA-9080-CC77393510DF}"/>
    <cellStyle name="Note 5 4 2 5 2" xfId="28420" xr:uid="{380A50A6-8B7F-46D8-A9F7-28A4D47C583E}"/>
    <cellStyle name="Note 5 4 2 6" xfId="32047" xr:uid="{EF53CB0F-F02E-4082-97E5-ECD360C7DD73}"/>
    <cellStyle name="Note 5 4 3" xfId="16228" xr:uid="{E3975654-220B-41DA-AA7D-18AA570A8014}"/>
    <cellStyle name="Note 5 4 3 2" xfId="16229" xr:uid="{649BD8F7-5F78-410A-8DDC-BE24D37B2F80}"/>
    <cellStyle name="Note 5 4 3 2 2" xfId="16230" xr:uid="{40E40126-9C75-480A-A6D5-3969FA42A474}"/>
    <cellStyle name="Note 5 4 3 2 2 2" xfId="37604" xr:uid="{34DA160B-8D37-423F-B09E-15CB20C94AB3}"/>
    <cellStyle name="Note 5 4 3 2 3" xfId="46224" xr:uid="{FE369922-4BF3-4AB1-8114-686EA7D51128}"/>
    <cellStyle name="Note 5 4 3 3" xfId="16231" xr:uid="{AB9AF564-2AC2-48A8-96D2-4D5C8516A1B7}"/>
    <cellStyle name="Note 5 4 3 3 2" xfId="16232" xr:uid="{189961DA-A8C6-4A52-9BBC-6E169E8417C5}"/>
    <cellStyle name="Note 5 4 3 3 2 2" xfId="27819" xr:uid="{1A9E2B52-226D-4B08-990F-21EAA447C088}"/>
    <cellStyle name="Note 5 4 3 3 3" xfId="34095" xr:uid="{346C6B2F-9C98-43DB-B554-4698240E0A2B}"/>
    <cellStyle name="Note 5 4 3 4" xfId="16233" xr:uid="{8CA17D6D-D6A1-437A-A3C0-6CE5C179A2A7}"/>
    <cellStyle name="Note 5 4 3 4 2" xfId="47321" xr:uid="{B3579B98-30D4-4E71-B07F-A7F716C4A39E}"/>
    <cellStyle name="Note 5 4 3 5" xfId="32409" xr:uid="{A3191ECB-CFED-4538-A506-9DECC6BABA16}"/>
    <cellStyle name="Note 5 4 4" xfId="16234" xr:uid="{4400DF74-E6A9-41A3-99C7-B7C5FFBDD4E6}"/>
    <cellStyle name="Note 5 4 4 2" xfId="16235" xr:uid="{DC95ADEE-06EC-4BBE-BE40-4F6572483BE2}"/>
    <cellStyle name="Note 5 4 4 2 2" xfId="47597" xr:uid="{3540DF88-1F68-4AF1-95B6-2FF88FD97DB0}"/>
    <cellStyle name="Note 5 4 4 3" xfId="35634" xr:uid="{D37AE7DD-8A06-46BD-93D2-D749C12CC305}"/>
    <cellStyle name="Note 5 4 5" xfId="16236" xr:uid="{E9CFD0A7-0B17-45D0-B032-0D1FBCC74E26}"/>
    <cellStyle name="Note 5 4 5 2" xfId="16237" xr:uid="{79D12252-14C8-4BD9-9728-F59E0D7E8CE9}"/>
    <cellStyle name="Note 5 4 5 2 2" xfId="48203" xr:uid="{CF8978B5-2213-4B92-89B2-5ED668A25139}"/>
    <cellStyle name="Note 5 4 5 3" xfId="37328" xr:uid="{185734F3-8FA1-4E34-AC71-A07D37B9104A}"/>
    <cellStyle name="Note 5 4 6" xfId="16238" xr:uid="{DE099A6D-2257-450F-8240-00FDC97D2E0D}"/>
    <cellStyle name="Note 5 4 6 2" xfId="48694" xr:uid="{5A69CF87-1B6D-4B1B-B3F8-67A5D629D727}"/>
    <cellStyle name="Note 5 4 7" xfId="45256" xr:uid="{FC5CAA63-4AE4-4BC3-B91C-48CC80D37DBA}"/>
    <cellStyle name="Note 5 5" xfId="827" xr:uid="{773A2CF6-8A07-4045-B38B-404FBE567754}"/>
    <cellStyle name="Note 5 5 2" xfId="1911" xr:uid="{950E09E5-CC59-4419-B544-E720DBE4D46D}"/>
    <cellStyle name="Note 5 5 2 2" xfId="16239" xr:uid="{0FF2FE2B-AEF8-48D5-8C13-477E1AE2F281}"/>
    <cellStyle name="Note 5 5 2 2 2" xfId="16240" xr:uid="{636C4DDE-BCDF-4B2E-BBA3-2CDABE5175C3}"/>
    <cellStyle name="Note 5 5 2 2 2 2" xfId="16241" xr:uid="{D022119D-CEA3-420F-A1C7-43E52E6B94DC}"/>
    <cellStyle name="Note 5 5 2 2 2 2 2" xfId="39422" xr:uid="{EACBCB8C-7DF0-4BC5-8E74-CDE2A8B2B2E7}"/>
    <cellStyle name="Note 5 5 2 2 2 3" xfId="35537" xr:uid="{C13FB533-55FA-485B-954B-4FE04D77CED4}"/>
    <cellStyle name="Note 5 5 2 2 3" xfId="16242" xr:uid="{898677C6-C016-4499-9C04-265C09E5027C}"/>
    <cellStyle name="Note 5 5 2 2 3 2" xfId="16243" xr:uid="{A81EC97B-4081-4417-A5AB-2D8253248CBE}"/>
    <cellStyle name="Note 5 5 2 2 3 2 2" xfId="42217" xr:uid="{B8C83F18-EF10-42E4-A77F-A87C2B6D3FB2}"/>
    <cellStyle name="Note 5 5 2 2 3 3" xfId="26410" xr:uid="{4EC3D261-17E5-441B-9FB7-D03667D93790}"/>
    <cellStyle name="Note 5 5 2 2 4" xfId="16244" xr:uid="{1F94C8DA-BED4-4167-9D4B-0E4E2E93B6FC}"/>
    <cellStyle name="Note 5 5 2 2 4 2" xfId="42218" xr:uid="{AEA97B6C-E300-44CD-939C-16EB9597A297}"/>
    <cellStyle name="Note 5 5 2 2 5" xfId="47089" xr:uid="{1E6DA2AB-A7CB-4585-8946-13D26286CB11}"/>
    <cellStyle name="Note 5 5 2 3" xfId="16245" xr:uid="{409522C4-BA7C-4550-ACB9-61056455D2C2}"/>
    <cellStyle name="Note 5 5 2 3 2" xfId="16246" xr:uid="{C7E76BE5-DF01-4089-BCC4-54018A728232}"/>
    <cellStyle name="Note 5 5 2 3 2 2" xfId="38352" xr:uid="{FCD147D7-DFC3-4618-A51C-3C60B57D0643}"/>
    <cellStyle name="Note 5 5 2 3 3" xfId="34302" xr:uid="{F96F8E02-D374-411A-8254-FBFA9A6A2B22}"/>
    <cellStyle name="Note 5 5 2 4" xfId="16247" xr:uid="{BE921A4D-E2CF-4F58-9DF2-28DEFD4FEB9C}"/>
    <cellStyle name="Note 5 5 2 4 2" xfId="16248" xr:uid="{C9DBC6B5-BFE5-45EA-A0B9-DE772288BC5F}"/>
    <cellStyle name="Note 5 5 2 4 2 2" xfId="42219" xr:uid="{0C3EB6AE-510A-4D37-BAF6-7639EF24ECF3}"/>
    <cellStyle name="Note 5 5 2 4 3" xfId="36104" xr:uid="{44F624FD-33F9-4EC9-BEA8-97AE80FFF9EF}"/>
    <cellStyle name="Note 5 5 2 5" xfId="16249" xr:uid="{1ABA0EDB-4D83-42CF-80FA-D7AC060F5E48}"/>
    <cellStyle name="Note 5 5 2 5 2" xfId="42220" xr:uid="{F811D8C0-16D2-431D-BCDA-1CD793A9E92E}"/>
    <cellStyle name="Note 5 5 2 6" xfId="45979" xr:uid="{4DCC911D-CD0F-49CC-9C1A-1EFEE6229700}"/>
    <cellStyle name="Note 5 5 3" xfId="16250" xr:uid="{C99ADFEA-6D89-4A72-8B3E-E8A260B44E8C}"/>
    <cellStyle name="Note 5 5 3 2" xfId="16251" xr:uid="{33953428-6620-480D-B4C8-2F2731EE6CF9}"/>
    <cellStyle name="Note 5 5 3 2 2" xfId="16252" xr:uid="{57E25EB5-8DC3-4244-A275-6CA7369330B8}"/>
    <cellStyle name="Note 5 5 3 2 2 2" xfId="27846" xr:uid="{58E53C41-4AFB-4EA8-9EB3-4E69D4C7DA57}"/>
    <cellStyle name="Note 5 5 3 2 3" xfId="33569" xr:uid="{50AF107B-B57E-421B-8FC0-609FE1651B86}"/>
    <cellStyle name="Note 5 5 3 3" xfId="16253" xr:uid="{CFE1E4CF-317F-4AD5-B6D0-31C85926CDF7}"/>
    <cellStyle name="Note 5 5 3 3 2" xfId="16254" xr:uid="{B4DE196C-5696-42CE-A57E-004348502B34}"/>
    <cellStyle name="Note 5 5 3 3 2 2" xfId="45541" xr:uid="{1169B27C-B437-4F44-AB40-BBF3CEE74C9F}"/>
    <cellStyle name="Note 5 5 3 3 3" xfId="48238" xr:uid="{F3D4F971-9620-443E-BC94-6A9F451F79E3}"/>
    <cellStyle name="Note 5 5 3 4" xfId="16255" xr:uid="{554454E5-B5C6-4D0F-BBC0-B8185A5926E3}"/>
    <cellStyle name="Note 5 5 3 4 2" xfId="26630" xr:uid="{33C85CC4-2B99-4EC7-B0E5-80F3B42240E5}"/>
    <cellStyle name="Note 5 5 3 5" xfId="27548" xr:uid="{FBDC02E4-0F44-4318-A0AE-AB7E939FBC85}"/>
    <cellStyle name="Note 5 5 4" xfId="16256" xr:uid="{EBA2983C-2D6A-4931-8E99-648A99E39DC0}"/>
    <cellStyle name="Note 5 5 4 2" xfId="16257" xr:uid="{C5220275-94B7-4525-A00B-DA9768B8ED71}"/>
    <cellStyle name="Note 5 5 4 2 2" xfId="27676" xr:uid="{0D317AD6-0390-439F-8FE6-99F7322FF0E1}"/>
    <cellStyle name="Note 5 5 4 3" xfId="43650" xr:uid="{9FC58CA9-8BA6-4CBA-AB73-24AF446500FD}"/>
    <cellStyle name="Note 5 5 5" xfId="16258" xr:uid="{6D8484C3-96A5-4654-9015-D3E5F892C37A}"/>
    <cellStyle name="Note 5 5 5 2" xfId="16259" xr:uid="{58150CDF-0B02-4D3C-A224-B2CAF647C1E8}"/>
    <cellStyle name="Note 5 5 5 2 2" xfId="30949" xr:uid="{B1B2362E-DA14-4DB0-8E58-442ED9B7DBCA}"/>
    <cellStyle name="Note 5 5 5 3" xfId="36066" xr:uid="{78DC4A7E-355F-4DB6-B6AB-FC11D6CF0063}"/>
    <cellStyle name="Note 5 5 6" xfId="16260" xr:uid="{60199A54-6DE7-49C2-8CCD-1FCFBB64892C}"/>
    <cellStyle name="Note 5 5 6 2" xfId="27583" xr:uid="{B9FFE1B1-223D-4B40-BDD3-A1FF0BC34753}"/>
    <cellStyle name="Note 5 5 7" xfId="45026" xr:uid="{F47A8D25-C4E2-4455-A0EB-F20D4862B5F7}"/>
    <cellStyle name="Note 5 6" xfId="1217" xr:uid="{CC427D39-25E4-4287-9742-B0981C2D8310}"/>
    <cellStyle name="Note 5 6 2" xfId="16261" xr:uid="{CA0F9BE4-7296-4567-A6BF-D1E6215CEAEA}"/>
    <cellStyle name="Note 5 6 2 2" xfId="16262" xr:uid="{850A1D11-4C85-421A-B936-0936F45FA966}"/>
    <cellStyle name="Note 5 6 2 2 2" xfId="16263" xr:uid="{836E50F9-EA9A-44D7-9A70-93A88F80D519}"/>
    <cellStyle name="Note 5 6 2 2 2 2" xfId="45320" xr:uid="{BE88A027-D17E-4780-B10E-4532EF0BA807}"/>
    <cellStyle name="Note 5 6 2 2 3" xfId="26648" xr:uid="{1CACFD57-FFA2-4F31-98D2-B268A19D3842}"/>
    <cellStyle name="Note 5 6 2 3" xfId="16264" xr:uid="{9A604E17-9038-4B70-86F8-A74E715F112C}"/>
    <cellStyle name="Note 5 6 2 3 2" xfId="16265" xr:uid="{20D7EA22-B89C-4D74-946F-333B0C848967}"/>
    <cellStyle name="Note 5 6 2 3 2 2" xfId="48248" xr:uid="{184AA643-799E-4672-A79B-ACFCAF52641B}"/>
    <cellStyle name="Note 5 6 2 3 3" xfId="37539" xr:uid="{FD772E3B-C39C-4291-B023-6CDCE6FDD268}"/>
    <cellStyle name="Note 5 6 2 4" xfId="16266" xr:uid="{26C866F1-6EE5-457F-8C57-3540DDC2197A}"/>
    <cellStyle name="Note 5 6 2 4 2" xfId="42221" xr:uid="{C0137D3B-BDB3-4865-8A7A-0C04839EABE6}"/>
    <cellStyle name="Note 5 6 2 5" xfId="32587" xr:uid="{EA9D73BD-0BDD-4B3F-93FA-E63B9FD6F966}"/>
    <cellStyle name="Note 5 6 3" xfId="16267" xr:uid="{F4CD086E-51C4-4F5F-A9B0-44DCF3375F73}"/>
    <cellStyle name="Note 5 6 3 2" xfId="16268" xr:uid="{EC5D8A7C-61F3-4998-9C04-C1A3841517CF}"/>
    <cellStyle name="Note 5 6 3 2 2" xfId="39157" xr:uid="{075574A0-4004-4629-A154-9945EA271073}"/>
    <cellStyle name="Note 5 6 3 3" xfId="25718" xr:uid="{ED9E4D2F-C627-4AD6-BD97-843ED18B423B}"/>
    <cellStyle name="Note 5 6 4" xfId="16269" xr:uid="{8D443DE5-5AD1-47E0-B23B-FD7453D26E04}"/>
    <cellStyle name="Note 5 6 4 2" xfId="16270" xr:uid="{04A0D2D7-69BF-4C38-AB9E-9D0402A33528}"/>
    <cellStyle name="Note 5 6 4 2 2" xfId="42222" xr:uid="{01944BEB-3BE4-494D-9351-E547CFB99C1B}"/>
    <cellStyle name="Note 5 6 4 3" xfId="47282" xr:uid="{FC1148ED-F1F3-4263-8DD5-365EEC8BFF35}"/>
    <cellStyle name="Note 5 6 5" xfId="16271" xr:uid="{F8A5B938-040C-48C8-929A-E3BC9382AFF7}"/>
    <cellStyle name="Note 5 6 5 2" xfId="42223" xr:uid="{B2934238-1EEE-4D15-ACAE-49CAEB14B69D}"/>
    <cellStyle name="Note 5 6 6" xfId="32015" xr:uid="{58FFA11E-99FB-40AE-BEFB-DB3E1B0F105F}"/>
    <cellStyle name="Note 5 7" xfId="2884" xr:uid="{9DF5F16E-44A9-4A5A-B1BF-7EE9C0107B05}"/>
    <cellStyle name="Note 5 7 2" xfId="16272" xr:uid="{9E3BAB1A-8A10-4593-95A4-267340CCC7A4}"/>
    <cellStyle name="Note 5 7 2 2" xfId="16273" xr:uid="{92DE18EE-A1CB-443B-88C1-A5B23C9B7CEA}"/>
    <cellStyle name="Note 5 7 2 2 2" xfId="27102" xr:uid="{A4C6749A-9D2B-4ACC-9325-6DCA0FB03D76}"/>
    <cellStyle name="Note 5 7 2 3" xfId="34380" xr:uid="{8AFA19F3-EA43-4C9F-BBA5-2FB4AB8E3522}"/>
    <cellStyle name="Note 5 7 3" xfId="16274" xr:uid="{7BCD98E2-342E-4ED6-A650-B23ACCB4DC68}"/>
    <cellStyle name="Note 5 7 3 2" xfId="16275" xr:uid="{2BFCB0E2-BD71-4B5A-B51F-55F42126D006}"/>
    <cellStyle name="Note 5 7 3 2 2" xfId="42224" xr:uid="{9090E8A6-4278-425F-8D4A-4AA341F35B3D}"/>
    <cellStyle name="Note 5 7 3 3" xfId="36173" xr:uid="{65B9F1DC-8B81-4A1E-9F3E-EE865C126DE1}"/>
    <cellStyle name="Note 5 7 4" xfId="16276" xr:uid="{3DC043B2-10F6-4587-A5FA-808427BF1BFC}"/>
    <cellStyle name="Note 5 7 4 2" xfId="42225" xr:uid="{42AAFF62-B88B-463C-B8D5-F498A12CA7A5}"/>
    <cellStyle name="Note 5 7 5" xfId="45098" xr:uid="{4CE56F1B-3856-4446-8FFC-34EAF6FF3527}"/>
    <cellStyle name="Note 5 8" xfId="16277" xr:uid="{FED58D76-CA30-4471-93EE-C090FE6D65EE}"/>
    <cellStyle name="Note 5 8 2" xfId="16278" xr:uid="{1C3AC962-07D8-4A56-A919-52EDDA8CA8B3}"/>
    <cellStyle name="Note 5 8 2 2" xfId="45878" xr:uid="{9A811429-CACF-4E6C-8171-C0B6330C4C18}"/>
    <cellStyle name="Note 5 8 3" xfId="34192" xr:uid="{964D219C-FCE5-4EA7-B69A-1642601B57B7}"/>
    <cellStyle name="Note 5 9" xfId="16279" xr:uid="{AED29F9E-B6C7-475D-AB68-E97D38680754}"/>
    <cellStyle name="Note 5 9 2" xfId="16280" xr:uid="{03366D6E-A3F4-4DF6-BB9C-EB91939E2D57}"/>
    <cellStyle name="Note 5 9 2 2" xfId="42226" xr:uid="{84686069-89B2-400A-897E-F689A5C677AA}"/>
    <cellStyle name="Note 5 9 3" xfId="29993" xr:uid="{9EFEA23A-77F2-4074-8FD4-727AC724C130}"/>
    <cellStyle name="Note 6" xfId="345" xr:uid="{EFA4E2F3-3619-45BD-BB51-AED952D52F94}"/>
    <cellStyle name="Note 6 10" xfId="16281" xr:uid="{2882D6C4-E206-47E9-B54F-59BDD5E04C48}"/>
    <cellStyle name="Note 6 10 2" xfId="42227" xr:uid="{A7E56782-C230-45F6-B68D-1D5FC0CC813B}"/>
    <cellStyle name="Note 6 11" xfId="31396" xr:uid="{B6644B3E-3AEA-41CD-8729-1E3A792CF968}"/>
    <cellStyle name="Note 6 2" xfId="877" xr:uid="{4A03CDB7-1A22-4AB0-8C38-769896B6D450}"/>
    <cellStyle name="Note 6 2 10" xfId="16282" xr:uid="{CC0D34CB-BCAA-464B-B1AE-88AAFC3E107E}"/>
    <cellStyle name="Note 6 2 10 2" xfId="42228" xr:uid="{3A089C7F-20F7-4CFB-84EB-12957AF6CA4E}"/>
    <cellStyle name="Note 6 2 11" xfId="30555" xr:uid="{361731EB-CE5D-4D18-A5D6-AA92036DC82F}"/>
    <cellStyle name="Note 6 2 2" xfId="1100" xr:uid="{D3FFE40A-CC03-47EC-9754-4EE519ADA89F}"/>
    <cellStyle name="Note 6 2 2 10" xfId="16283" xr:uid="{DC456A87-1DB1-4657-8C1B-36F73569421D}"/>
    <cellStyle name="Note 6 2 2 10 2" xfId="42229" xr:uid="{C36ADEB6-1246-407B-8D4F-AA92B9B20FE5}"/>
    <cellStyle name="Note 6 2 2 11" xfId="30910" xr:uid="{04073B60-6E4B-42AF-9E0D-550DC8784D9F}"/>
    <cellStyle name="Note 6 2 2 2" xfId="1310" xr:uid="{4D54FA29-DB25-4DC9-8F8B-E6267B584428}"/>
    <cellStyle name="Note 6 2 2 2 2" xfId="1588" xr:uid="{EC125944-0875-4742-814F-35B5AA030A1B}"/>
    <cellStyle name="Note 6 2 2 2 2 2" xfId="2579" xr:uid="{FE4E20F0-3E47-4E4C-92C8-85BF84A22342}"/>
    <cellStyle name="Note 6 2 2 2 2 2 2" xfId="16284" xr:uid="{31661DE5-2AFD-4D0E-BD72-7CBDF201563A}"/>
    <cellStyle name="Note 6 2 2 2 2 2 2 2" xfId="16285" xr:uid="{F83CDFCC-980F-4FCF-AC4D-2A813622C0C6}"/>
    <cellStyle name="Note 6 2 2 2 2 2 2 2 2" xfId="16286" xr:uid="{B3F7A098-EECC-4E26-A442-DD3B81BCF207}"/>
    <cellStyle name="Note 6 2 2 2 2 2 2 2 2 2" xfId="29061" xr:uid="{51B87A0B-FD22-4E3F-B314-8FF977FD804D}"/>
    <cellStyle name="Note 6 2 2 2 2 2 2 2 3" xfId="33388" xr:uid="{EC8DD63B-46D1-47BD-814C-AF37BEC10B53}"/>
    <cellStyle name="Note 6 2 2 2 2 2 2 3" xfId="16287" xr:uid="{02CE8B8B-D9BE-42EF-B503-5E595E696325}"/>
    <cellStyle name="Note 6 2 2 2 2 2 2 3 2" xfId="16288" xr:uid="{1385B7F5-188B-42FB-B4A5-8C138D56F64A}"/>
    <cellStyle name="Note 6 2 2 2 2 2 2 3 2 2" xfId="42230" xr:uid="{B33BB28F-65E0-459F-ACCF-E72DBF1B216D}"/>
    <cellStyle name="Note 6 2 2 2 2 2 2 3 3" xfId="34055" xr:uid="{77DF4491-F7B4-40BF-AAC1-973128882B49}"/>
    <cellStyle name="Note 6 2 2 2 2 2 2 4" xfId="16289" xr:uid="{D1BE22D5-961D-45DA-B7B2-523DAAE5BABD}"/>
    <cellStyle name="Note 6 2 2 2 2 2 2 4 2" xfId="27445" xr:uid="{DF9C53B7-72C2-421F-8E12-01E30BBFA10D}"/>
    <cellStyle name="Note 6 2 2 2 2 2 2 5" xfId="48416" xr:uid="{34560EFD-7033-4986-82AE-3A1EC07F05DE}"/>
    <cellStyle name="Note 6 2 2 2 2 2 3" xfId="16290" xr:uid="{2A0C3F63-5C30-491B-9CA4-3DED1F4A4D46}"/>
    <cellStyle name="Note 6 2 2 2 2 2 3 2" xfId="16291" xr:uid="{EFB65B72-57D4-4A58-8B11-71C7942FEE9B}"/>
    <cellStyle name="Note 6 2 2 2 2 2 3 2 2" xfId="39114" xr:uid="{548BC561-893A-477E-9967-BF6CE3146978}"/>
    <cellStyle name="Note 6 2 2 2 2 2 3 3" xfId="35219" xr:uid="{AA97E7DE-7FAE-4DC0-B1E2-7294DFBD7E36}"/>
    <cellStyle name="Note 6 2 2 2 2 2 4" xfId="16292" xr:uid="{CB050A84-C1CC-4D4F-85DA-607ADE7BDA22}"/>
    <cellStyle name="Note 6 2 2 2 2 2 4 2" xfId="16293" xr:uid="{C09C8111-A187-45E1-ACA6-805EEEB42052}"/>
    <cellStyle name="Note 6 2 2 2 2 2 4 2 2" xfId="42231" xr:uid="{7D717739-7667-4FCA-845E-7AEF3353AE8A}"/>
    <cellStyle name="Note 6 2 2 2 2 2 4 3" xfId="47828" xr:uid="{B86C76E9-C858-4422-A5AE-116E3404D769}"/>
    <cellStyle name="Note 6 2 2 2 2 2 5" xfId="16294" xr:uid="{60190B20-CCDB-45CD-9B82-50363B9B8F5F}"/>
    <cellStyle name="Note 6 2 2 2 2 2 5 2" xfId="42232" xr:uid="{EAFBC900-CA68-405F-8D97-1BACF9958434}"/>
    <cellStyle name="Note 6 2 2 2 2 2 6" xfId="32253" xr:uid="{D0BCADAD-7CE2-46B2-9D89-B6B14EB8C1C2}"/>
    <cellStyle name="Note 6 2 2 2 2 3" xfId="16295" xr:uid="{26E03061-95A7-47EA-9B9F-A972E62860C5}"/>
    <cellStyle name="Note 6 2 2 2 2 3 2" xfId="16296" xr:uid="{F0ACDAA0-9FDD-4532-9CFF-192630060E69}"/>
    <cellStyle name="Note 6 2 2 2 2 3 2 2" xfId="16297" xr:uid="{32FE4E9D-5786-4770-91A2-FB48E6A6771A}"/>
    <cellStyle name="Note 6 2 2 2 2 3 2 2 2" xfId="39401" xr:uid="{18DEDB49-4AEF-4ECD-B1A9-B7983EB29BF5}"/>
    <cellStyle name="Note 6 2 2 2 2 3 2 3" xfId="35513" xr:uid="{DE10B3C9-A63F-44C6-BFF8-7B754F50FD24}"/>
    <cellStyle name="Note 6 2 2 2 2 3 3" xfId="16298" xr:uid="{034280B8-50C8-4BCE-A3BD-C1E80533808C}"/>
    <cellStyle name="Note 6 2 2 2 2 3 3 2" xfId="16299" xr:uid="{765AFC82-4771-4914-B04D-20AF9683A0AF}"/>
    <cellStyle name="Note 6 2 2 2 2 3 3 2 2" xfId="42233" xr:uid="{5BA698FD-8EB8-4520-8924-23B5389AA016}"/>
    <cellStyle name="Note 6 2 2 2 2 3 3 3" xfId="37247" xr:uid="{7E187E19-FAA0-44EF-8BAC-6412184546DF}"/>
    <cellStyle name="Note 6 2 2 2 2 3 4" xfId="16300" xr:uid="{452C2D03-4F8E-4844-9561-48C384153923}"/>
    <cellStyle name="Note 6 2 2 2 2 3 4 2" xfId="29212" xr:uid="{06E31C47-98D7-46A8-8B86-FD8AA7AC7B25}"/>
    <cellStyle name="Note 6 2 2 2 2 3 5" xfId="43701" xr:uid="{4DB303B4-D761-470C-86CD-E3895E93B569}"/>
    <cellStyle name="Note 6 2 2 2 2 4" xfId="16301" xr:uid="{2C69D4EB-5171-48AB-AA87-4FA5E53800B1}"/>
    <cellStyle name="Note 6 2 2 2 2 4 2" xfId="16302" xr:uid="{63289FAF-D2AC-4C83-B718-55B2A7A90CD6}"/>
    <cellStyle name="Note 6 2 2 2 2 4 2 2" xfId="39336" xr:uid="{900B02EC-0C51-4007-B9D4-DA0F8A2F354B}"/>
    <cellStyle name="Note 6 2 2 2 2 4 3" xfId="46098" xr:uid="{EEF0BD7E-3CD3-41B6-9673-F6336C488AE6}"/>
    <cellStyle name="Note 6 2 2 2 2 5" xfId="16303" xr:uid="{82D66ED7-523C-455C-90AF-66D3E6B68736}"/>
    <cellStyle name="Note 6 2 2 2 2 5 2" xfId="16304" xr:uid="{9154C18E-230C-4E73-AA1B-D65EA69DA593}"/>
    <cellStyle name="Note 6 2 2 2 2 5 2 2" xfId="42234" xr:uid="{53F1DB8A-80FA-4A9F-B8B4-F06DAA617A11}"/>
    <cellStyle name="Note 6 2 2 2 2 5 3" xfId="37176" xr:uid="{5FE052D1-A1CD-4BDE-AAD5-4A05ACEAECA2}"/>
    <cellStyle name="Note 6 2 2 2 2 6" xfId="16305" xr:uid="{6BF4F0BE-8B4F-424D-B260-984447C4969B}"/>
    <cellStyle name="Note 6 2 2 2 2 6 2" xfId="42235" xr:uid="{A1E5CB1F-0962-4AE2-A04C-841C13099305}"/>
    <cellStyle name="Note 6 2 2 2 2 7" xfId="28514" xr:uid="{D46F7739-4387-44AD-A773-CBD0B44A9860}"/>
    <cellStyle name="Note 6 2 2 2 3" xfId="1850" xr:uid="{46E4BFAC-99CC-4B78-9D27-9527BCF4B0BA}"/>
    <cellStyle name="Note 6 2 2 2 3 2" xfId="2835" xr:uid="{1AE2985F-22B9-4352-9767-9E7D89B81EA9}"/>
    <cellStyle name="Note 6 2 2 2 3 2 2" xfId="16306" xr:uid="{5C71D80C-8652-469D-B269-F3067F6EC7E7}"/>
    <cellStyle name="Note 6 2 2 2 3 2 2 2" xfId="16307" xr:uid="{4609FAD2-4A52-4D90-AC67-CBC781277BF7}"/>
    <cellStyle name="Note 6 2 2 2 3 2 2 2 2" xfId="16308" xr:uid="{94BF1BBD-E172-438D-BEE5-A90A9D234E3F}"/>
    <cellStyle name="Note 6 2 2 2 3 2 2 2 2 2" xfId="37615" xr:uid="{4C22C52A-0DD0-471D-BC1C-50F00847B365}"/>
    <cellStyle name="Note 6 2 2 2 3 2 2 2 3" xfId="33412" xr:uid="{3488BFB3-F757-40B1-A060-276258D55FEB}"/>
    <cellStyle name="Note 6 2 2 2 3 2 2 3" xfId="16309" xr:uid="{F811FBE8-1FEF-4C9F-891F-F20E9BF80DE8}"/>
    <cellStyle name="Note 6 2 2 2 3 2 2 3 2" xfId="16310" xr:uid="{BB89A9D2-6E0A-465D-B978-25CCE3CC30F8}"/>
    <cellStyle name="Note 6 2 2 2 3 2 2 3 2 2" xfId="42236" xr:uid="{CDB6A3F2-17D1-4380-9533-DD0E3E055E15}"/>
    <cellStyle name="Note 6 2 2 2 3 2 2 3 3" xfId="29161" xr:uid="{C1021A31-EF98-4EFC-93A4-69ADA34E79B6}"/>
    <cellStyle name="Note 6 2 2 2 3 2 2 4" xfId="16311" xr:uid="{BDD2CD25-4E86-4C9A-8FE6-AE17A4F425B0}"/>
    <cellStyle name="Note 6 2 2 2 3 2 2 4 2" xfId="47392" xr:uid="{A3CB4F61-97F6-4C48-BAC2-0BA439B9F32F}"/>
    <cellStyle name="Note 6 2 2 2 3 2 2 5" xfId="33343" xr:uid="{ED8027EC-3C08-4663-90D0-159555FB764C}"/>
    <cellStyle name="Note 6 2 2 2 3 2 3" xfId="16312" xr:uid="{4A24FAD9-3BF2-4FE8-84BB-8968BBB08A91}"/>
    <cellStyle name="Note 6 2 2 2 3 2 3 2" xfId="16313" xr:uid="{2C2470F8-E0E2-47DC-815A-DAF0BEC3A5E0}"/>
    <cellStyle name="Note 6 2 2 2 3 2 3 2 2" xfId="37606" xr:uid="{5DAC75ED-2803-4EAB-8FE4-887B1CC20CBC}"/>
    <cellStyle name="Note 6 2 2 2 3 2 3 3" xfId="33404" xr:uid="{3F7FD495-BF80-4DBF-8A59-277976EF9E03}"/>
    <cellStyle name="Note 6 2 2 2 3 2 4" xfId="16314" xr:uid="{74248369-4422-45CC-AEBB-65C57F4D095C}"/>
    <cellStyle name="Note 6 2 2 2 3 2 4 2" xfId="16315" xr:uid="{077DAEE0-9FA7-4ED4-890C-F1CA2B733B3A}"/>
    <cellStyle name="Note 6 2 2 2 3 2 4 2 2" xfId="42237" xr:uid="{03C19E16-6E97-4876-906F-2ED30389F1D6}"/>
    <cellStyle name="Note 6 2 2 2 3 2 4 3" xfId="35128" xr:uid="{CFA66F11-4336-48F4-9766-7F1308A99213}"/>
    <cellStyle name="Note 6 2 2 2 3 2 5" xfId="16316" xr:uid="{70EDDB23-C275-438F-B79F-7B67DEAB80EB}"/>
    <cellStyle name="Note 6 2 2 2 3 2 5 2" xfId="27467" xr:uid="{7DED0C80-ECA5-4DB0-9B18-04EFD3155116}"/>
    <cellStyle name="Note 6 2 2 2 3 2 6" xfId="27828" xr:uid="{D67FFC72-F0B6-4928-B164-08ED16901D0B}"/>
    <cellStyle name="Note 6 2 2 2 3 3" xfId="16317" xr:uid="{CAB2AF1B-4133-403F-8A97-4B596BF8F435}"/>
    <cellStyle name="Note 6 2 2 2 3 3 2" xfId="16318" xr:uid="{24697A29-15CC-45F4-927F-3DCA44B87124}"/>
    <cellStyle name="Note 6 2 2 2 3 3 2 2" xfId="16319" xr:uid="{CD830434-77DC-47A7-B323-BAB910961BCF}"/>
    <cellStyle name="Note 6 2 2 2 3 3 2 2 2" xfId="28907" xr:uid="{EC959915-773B-492F-8E8E-5B1C223AA252}"/>
    <cellStyle name="Note 6 2 2 2 3 3 2 3" xfId="47549" xr:uid="{AAE6DA31-BF16-4728-A625-D2BDB22505DD}"/>
    <cellStyle name="Note 6 2 2 2 3 3 3" xfId="16320" xr:uid="{271B1063-8B4C-4B9B-B023-E0D8B1177B33}"/>
    <cellStyle name="Note 6 2 2 2 3 3 3 2" xfId="16321" xr:uid="{C3A71DE8-2E19-444C-9F57-3547D2601FFA}"/>
    <cellStyle name="Note 6 2 2 2 3 3 3 2 2" xfId="30545" xr:uid="{B27A2867-B5F5-4642-B7FF-85B79E12C814}"/>
    <cellStyle name="Note 6 2 2 2 3 3 3 3" xfId="29453" xr:uid="{C888BC7A-11A9-4B4C-913A-EE3AA2316F5C}"/>
    <cellStyle name="Note 6 2 2 2 3 3 4" xfId="16322" xr:uid="{20DA6041-C40C-4D05-89E8-D21D91C4ADDE}"/>
    <cellStyle name="Note 6 2 2 2 3 3 4 2" xfId="43727" xr:uid="{B24920FC-81DE-4F97-865F-3A2DF346160D}"/>
    <cellStyle name="Note 6 2 2 2 3 3 5" xfId="25886" xr:uid="{A7CD45D1-90EF-42DC-A691-CE57822C09F7}"/>
    <cellStyle name="Note 6 2 2 2 3 4" xfId="16323" xr:uid="{746584AF-67A6-4504-8DBA-26B5C8C9C3D5}"/>
    <cellStyle name="Note 6 2 2 2 3 4 2" xfId="16324" xr:uid="{3542D3B1-F9CD-4FA2-9815-BB07961E3CF7}"/>
    <cellStyle name="Note 6 2 2 2 3 4 2 2" xfId="28897" xr:uid="{4B452E53-7B34-4E1D-B605-9E779264B384}"/>
    <cellStyle name="Note 6 2 2 2 3 4 3" xfId="26883" xr:uid="{06F254E9-5111-4930-8305-657CC5AFB33E}"/>
    <cellStyle name="Note 6 2 2 2 3 5" xfId="16325" xr:uid="{074C1C32-FC6D-4F57-95CE-5ACDD7AF90AE}"/>
    <cellStyle name="Note 6 2 2 2 3 5 2" xfId="16326" xr:uid="{2FB8A41E-FFD9-42DD-A2B4-356CCB30EFB2}"/>
    <cellStyle name="Note 6 2 2 2 3 5 2 2" xfId="31178" xr:uid="{1F8374CA-00C7-4FB7-9962-550A3CAB9044}"/>
    <cellStyle name="Note 6 2 2 2 3 5 3" xfId="36627" xr:uid="{668E1891-2295-468F-9498-E2F5EC90EC96}"/>
    <cellStyle name="Note 6 2 2 2 3 6" xfId="16327" xr:uid="{EF534D66-005B-4457-8AAF-E810CD28819F}"/>
    <cellStyle name="Note 6 2 2 2 3 6 2" xfId="44291" xr:uid="{015F742F-0990-4D00-93EC-828622EFD828}"/>
    <cellStyle name="Note 6 2 2 2 3 7" xfId="31958" xr:uid="{0D300D55-9E05-4B66-8EDB-BD87912E7888}"/>
    <cellStyle name="Note 6 2 2 2 4" xfId="2308" xr:uid="{17E508DB-B544-4FC4-B919-9704E8860665}"/>
    <cellStyle name="Note 6 2 2 2 4 2" xfId="16328" xr:uid="{95964CCA-ECE2-4E52-A265-E242B8E61B1A}"/>
    <cellStyle name="Note 6 2 2 2 4 2 2" xfId="16329" xr:uid="{3C3BE81C-2F31-41EB-9006-CF271C9318EB}"/>
    <cellStyle name="Note 6 2 2 2 4 2 2 2" xfId="16330" xr:uid="{3C6AA14C-9431-4A41-BC5D-715E26BF6A9F}"/>
    <cellStyle name="Note 6 2 2 2 4 2 2 2 2" xfId="38856" xr:uid="{3CE831D3-FF7E-442F-8D60-ABB05884C87C}"/>
    <cellStyle name="Note 6 2 2 2 4 2 2 3" xfId="31188" xr:uid="{7EDEBAB7-0E78-4DFE-B2CC-2035E0AF4353}"/>
    <cellStyle name="Note 6 2 2 2 4 2 3" xfId="16331" xr:uid="{6F755974-2575-4486-BAD6-7B82DB90F84B}"/>
    <cellStyle name="Note 6 2 2 2 4 2 3 2" xfId="16332" xr:uid="{8EEC820D-75BA-4295-BAC4-1EDD1CFC9AE0}"/>
    <cellStyle name="Note 6 2 2 2 4 2 3 2 2" xfId="44524" xr:uid="{752DB6AF-7FC0-407E-BD80-69A6F1298BFB}"/>
    <cellStyle name="Note 6 2 2 2 4 2 3 3" xfId="47408" xr:uid="{CB871D76-DBAB-4BC2-A7F2-3DFD09113595}"/>
    <cellStyle name="Note 6 2 2 2 4 2 4" xfId="16333" xr:uid="{C9AF3C4B-172C-4258-94F9-8BD1B9FD3DB1}"/>
    <cellStyle name="Note 6 2 2 2 4 2 4 2" xfId="48322" xr:uid="{0AA03447-606D-4574-B9F5-2F947AB58061}"/>
    <cellStyle name="Note 6 2 2 2 4 2 5" xfId="26766" xr:uid="{4F65EB00-E4F7-47F9-9D42-AA470DD5272C}"/>
    <cellStyle name="Note 6 2 2 2 4 3" xfId="16334" xr:uid="{2298E5D2-16EF-42F0-A1C3-86D92E87841E}"/>
    <cellStyle name="Note 6 2 2 2 4 3 2" xfId="16335" xr:uid="{B86F4207-4864-43EE-B188-6B187F6BEB66}"/>
    <cellStyle name="Note 6 2 2 2 4 3 2 2" xfId="39120" xr:uid="{84AE1EB9-2AA3-4A74-93A7-955FDF45C588}"/>
    <cellStyle name="Note 6 2 2 2 4 3 3" xfId="26012" xr:uid="{61B4F482-FF8F-468D-8231-DC1EB627A8B2}"/>
    <cellStyle name="Note 6 2 2 2 4 4" xfId="16336" xr:uid="{B4D551C8-BBDD-4D9C-B790-B010D08CA840}"/>
    <cellStyle name="Note 6 2 2 2 4 4 2" xfId="16337" xr:uid="{6FE90944-7FB4-4DF6-AFB8-88E1A8FEA72D}"/>
    <cellStyle name="Note 6 2 2 2 4 4 2 2" xfId="42238" xr:uid="{1F9671CF-3D49-4467-9E45-346A1FAAAE25}"/>
    <cellStyle name="Note 6 2 2 2 4 4 3" xfId="27646" xr:uid="{A57FDECF-8B5B-4B1E-BD4C-CACC265EF135}"/>
    <cellStyle name="Note 6 2 2 2 4 5" xfId="16338" xr:uid="{01FE8CA4-A0BC-43FA-BB53-DD5B08F6650A}"/>
    <cellStyle name="Note 6 2 2 2 4 5 2" xfId="29080" xr:uid="{B49C496E-8225-4B6F-B7E1-5400067B4624}"/>
    <cellStyle name="Note 6 2 2 2 4 6" xfId="30875" xr:uid="{515AC8BD-A49C-4A39-8890-3F78423F1F43}"/>
    <cellStyle name="Note 6 2 2 2 5" xfId="16339" xr:uid="{8F18E312-A587-4033-BC35-0278441667BA}"/>
    <cellStyle name="Note 6 2 2 2 5 2" xfId="16340" xr:uid="{023EAC0C-005E-4470-B169-E915C31291F0}"/>
    <cellStyle name="Note 6 2 2 2 5 2 2" xfId="16341" xr:uid="{D4EDA06E-06C3-4218-97FE-7C7D7FDB2D1D}"/>
    <cellStyle name="Note 6 2 2 2 5 2 2 2" xfId="38752" xr:uid="{FD5C9B5F-EB50-4B7C-95C6-537E305F6D44}"/>
    <cellStyle name="Note 6 2 2 2 5 2 3" xfId="34774" xr:uid="{EA75797D-119C-4341-B23A-0B290AE71E5A}"/>
    <cellStyle name="Note 6 2 2 2 5 3" xfId="16342" xr:uid="{80E178B7-5522-470B-A39A-8BB68AE3A4B0}"/>
    <cellStyle name="Note 6 2 2 2 5 3 2" xfId="16343" xr:uid="{4B708ED4-C96C-4F09-8D58-A77B88E95B7B}"/>
    <cellStyle name="Note 6 2 2 2 5 3 2 2" xfId="46107" xr:uid="{6CFFD2AA-0A97-4249-9E6E-EC32527DDE56}"/>
    <cellStyle name="Note 6 2 2 2 5 3 3" xfId="36501" xr:uid="{F2FDF5D8-67D8-43DC-93D3-F3C2211211F7}"/>
    <cellStyle name="Note 6 2 2 2 5 4" xfId="16344" xr:uid="{17DFFE6C-477E-4204-8397-54F04F0E38F8}"/>
    <cellStyle name="Note 6 2 2 2 5 4 2" xfId="42239" xr:uid="{14B2F3F8-6F91-45D5-9C49-D20DA091B03F}"/>
    <cellStyle name="Note 6 2 2 2 5 5" xfId="28742" xr:uid="{037957E4-861B-4557-B396-2E807A6B2B86}"/>
    <cellStyle name="Note 6 2 2 2 6" xfId="16345" xr:uid="{0C6F0DDE-3700-43FA-9EF7-F3B3BDAC9B30}"/>
    <cellStyle name="Note 6 2 2 2 6 2" xfId="16346" xr:uid="{BB4E892D-B7CF-4BF8-8E39-6DDCD6C3087C}"/>
    <cellStyle name="Note 6 2 2 2 6 2 2" xfId="38779" xr:uid="{F0AC5266-A174-4AF2-9437-EEBE1FD8F693}"/>
    <cellStyle name="Note 6 2 2 2 6 3" xfId="34810" xr:uid="{367C49E4-3303-4772-8173-5E8E2145B9EC}"/>
    <cellStyle name="Note 6 2 2 2 7" xfId="16347" xr:uid="{BF70BA8B-0694-418C-AEC2-D33107C40D85}"/>
    <cellStyle name="Note 6 2 2 2 7 2" xfId="16348" xr:uid="{44E259A2-DE91-42A1-90C7-AC4362991182}"/>
    <cellStyle name="Note 6 2 2 2 7 2 2" xfId="42240" xr:uid="{094EF601-3F55-4058-A015-2F61A95DEFC6}"/>
    <cellStyle name="Note 6 2 2 2 7 3" xfId="36533" xr:uid="{D624FB33-799F-4CBB-A066-4C59E03BB9C3}"/>
    <cellStyle name="Note 6 2 2 2 8" xfId="16349" xr:uid="{AE924AA9-02D7-4576-A090-CA526DB121B2}"/>
    <cellStyle name="Note 6 2 2 2 8 2" xfId="42241" xr:uid="{3058D84C-05B2-401E-AA12-AEFB7C362F7E}"/>
    <cellStyle name="Note 6 2 2 2 9" xfId="31643" xr:uid="{80DCF728-9B12-4537-A0FF-25A7030C0691}"/>
    <cellStyle name="Note 6 2 2 3" xfId="1501" xr:uid="{14799233-AC5D-476F-8C13-9B462ED7DB67}"/>
    <cellStyle name="Note 6 2 2 3 2" xfId="1763" xr:uid="{DAF2F98A-E2F5-4649-8B3E-03699379FA86}"/>
    <cellStyle name="Note 6 2 2 3 2 2" xfId="2748" xr:uid="{3BCB917F-083D-471F-80BC-6A41D98DFD8C}"/>
    <cellStyle name="Note 6 2 2 3 2 2 2" xfId="16350" xr:uid="{E9623C67-F2C2-4FAC-B317-29EF352AAD2F}"/>
    <cellStyle name="Note 6 2 2 3 2 2 2 2" xfId="16351" xr:uid="{A5C38550-5F3A-40BC-84AC-BFA38ECAA4C7}"/>
    <cellStyle name="Note 6 2 2 3 2 2 2 2 2" xfId="16352" xr:uid="{1026EF4A-F3AB-464E-AEFE-E09A43C59D8E}"/>
    <cellStyle name="Note 6 2 2 3 2 2 2 2 2 2" xfId="37931" xr:uid="{6800252F-BF78-4384-AD38-DBCFF6B07E62}"/>
    <cellStyle name="Note 6 2 2 3 2 2 2 2 3" xfId="48623" xr:uid="{4ED6D43E-5D8E-4F36-927E-DC5152DF8DD3}"/>
    <cellStyle name="Note 6 2 2 3 2 2 2 3" xfId="16353" xr:uid="{1F53D302-E49B-4175-9484-463712FFCE9B}"/>
    <cellStyle name="Note 6 2 2 3 2 2 2 3 2" xfId="16354" xr:uid="{9D49F52F-9A96-47D5-A835-4262A17E8315}"/>
    <cellStyle name="Note 6 2 2 3 2 2 2 3 2 2" xfId="42242" xr:uid="{D4112829-4430-4155-B40E-79DF767E4254}"/>
    <cellStyle name="Note 6 2 2 3 2 2 2 3 3" xfId="35766" xr:uid="{B8F1FC35-EDD8-4D50-BE36-F0A4BCA70E02}"/>
    <cellStyle name="Note 6 2 2 3 2 2 2 4" xfId="16355" xr:uid="{CD1108ED-1CA6-4713-BA2E-DA4BB50C3739}"/>
    <cellStyle name="Note 6 2 2 3 2 2 2 4 2" xfId="26972" xr:uid="{C32C38A1-241C-49F1-9C95-47314F481506}"/>
    <cellStyle name="Note 6 2 2 3 2 2 2 5" xfId="46641" xr:uid="{4EE4F32A-3483-4236-A72E-C998372F3B54}"/>
    <cellStyle name="Note 6 2 2 3 2 2 3" xfId="16356" xr:uid="{0A24C8BF-AA70-42DD-AF17-8203A6F001EA}"/>
    <cellStyle name="Note 6 2 2 3 2 2 3 2" xfId="16357" xr:uid="{837A4538-F75C-4DDC-A41C-1A2514F42015}"/>
    <cellStyle name="Note 6 2 2 3 2 2 3 2 2" xfId="37905" xr:uid="{555803AE-0053-4B17-BD1B-EFC0676D9159}"/>
    <cellStyle name="Note 6 2 2 3 2 2 3 3" xfId="29694" xr:uid="{C88E8F2E-CEEC-4A1D-AAD6-1C9B61AB4696}"/>
    <cellStyle name="Note 6 2 2 3 2 2 4" xfId="16358" xr:uid="{B327C53D-2FF5-4EB4-81C3-178DFB6CD832}"/>
    <cellStyle name="Note 6 2 2 3 2 2 4 2" xfId="16359" xr:uid="{C3AF0E7B-4ABF-4417-AE67-5619594C8ABA}"/>
    <cellStyle name="Note 6 2 2 3 2 2 4 2 2" xfId="42243" xr:uid="{45B07E00-441C-4572-B8E5-CC18BECAAAD1}"/>
    <cellStyle name="Note 6 2 2 3 2 2 4 3" xfId="35531" xr:uid="{777651D5-A148-4241-8FF2-FB5F6677685F}"/>
    <cellStyle name="Note 6 2 2 3 2 2 5" xfId="16360" xr:uid="{B341BD46-40BC-4D08-86AB-7C0F1812D158}"/>
    <cellStyle name="Note 6 2 2 3 2 2 5 2" xfId="42244" xr:uid="{C2CADEBD-9783-463D-B675-9C490F476F0E}"/>
    <cellStyle name="Note 6 2 2 3 2 2 6" xfId="30205" xr:uid="{B91AC624-5AF1-46FD-864A-13C1725937A8}"/>
    <cellStyle name="Note 6 2 2 3 2 3" xfId="16361" xr:uid="{CE7604DA-54FA-4A30-A593-D784AEB4838B}"/>
    <cellStyle name="Note 6 2 2 3 2 3 2" xfId="16362" xr:uid="{0541E24A-2E12-4206-8A70-E391FC8B72FF}"/>
    <cellStyle name="Note 6 2 2 3 2 3 2 2" xfId="16363" xr:uid="{FE9D04A2-87AB-4B24-B8FC-0DF7588C5623}"/>
    <cellStyle name="Note 6 2 2 3 2 3 2 2 2" xfId="38663" xr:uid="{8AC2D235-F146-474E-B8AC-505B5E531459}"/>
    <cellStyle name="Note 6 2 2 3 2 3 2 3" xfId="47219" xr:uid="{474EAC60-9044-426F-AAF6-75222902D868}"/>
    <cellStyle name="Note 6 2 2 3 2 3 3" xfId="16364" xr:uid="{2D7436E9-8CD3-42A4-8B6E-2F54AD790970}"/>
    <cellStyle name="Note 6 2 2 3 2 3 3 2" xfId="16365" xr:uid="{550A42B7-57C9-4E05-A19A-45192935AB52}"/>
    <cellStyle name="Note 6 2 2 3 2 3 3 2 2" xfId="42245" xr:uid="{2F84495D-A060-4155-A5E8-3DEFC565FBD6}"/>
    <cellStyle name="Note 6 2 2 3 2 3 3 3" xfId="47466" xr:uid="{9D369572-6FC6-48A2-BA68-E371B0F08FAA}"/>
    <cellStyle name="Note 6 2 2 3 2 3 4" xfId="16366" xr:uid="{440D7F19-1482-49C8-919F-9D3DED88A17B}"/>
    <cellStyle name="Note 6 2 2 3 2 3 4 2" xfId="42246" xr:uid="{BDA1405E-1224-451B-AF37-F17F6AF4F659}"/>
    <cellStyle name="Note 6 2 2 3 2 3 5" xfId="46859" xr:uid="{AD6D5A1B-4F18-4C7F-923D-46CDFA95CA63}"/>
    <cellStyle name="Note 6 2 2 3 2 4" xfId="16367" xr:uid="{9ADE95E5-65C1-44B2-8912-199632303B5F}"/>
    <cellStyle name="Note 6 2 2 3 2 4 2" xfId="16368" xr:uid="{36806FD7-A9B4-4ACA-8636-CB6ED0D5B024}"/>
    <cellStyle name="Note 6 2 2 3 2 4 2 2" xfId="38730" xr:uid="{6F776AB8-BF76-42AF-9DD6-456B46131EC8}"/>
    <cellStyle name="Note 6 2 2 3 2 4 3" xfId="34750" xr:uid="{C031B7B1-6BD2-4E31-B581-D651BC2EC3FB}"/>
    <cellStyle name="Note 6 2 2 3 2 5" xfId="16369" xr:uid="{9AE577D2-53AC-4D5F-91C3-42CFA99798A7}"/>
    <cellStyle name="Note 6 2 2 3 2 5 2" xfId="16370" xr:uid="{9F5D70FD-9179-478D-B4AF-725728B83DBE}"/>
    <cellStyle name="Note 6 2 2 3 2 5 2 2" xfId="42247" xr:uid="{EC65A6BD-5DE7-482A-B5D1-B910E3862837}"/>
    <cellStyle name="Note 6 2 2 3 2 5 3" xfId="36485" xr:uid="{C8EBD1C3-4C7D-486E-B448-E21801C7550C}"/>
    <cellStyle name="Note 6 2 2 3 2 6" xfId="16371" xr:uid="{915ABC4B-BC9F-45B1-8995-543FA3F6C626}"/>
    <cellStyle name="Note 6 2 2 3 2 6 2" xfId="42248" xr:uid="{9ED33ADA-8868-492A-9F30-E656771F8F59}"/>
    <cellStyle name="Note 6 2 2 3 2 7" xfId="31913" xr:uid="{9BA6B729-2F24-4506-A7D5-BD2E362D2D5C}"/>
    <cellStyle name="Note 6 2 2 3 3" xfId="2492" xr:uid="{1604031E-090F-43E6-8E9B-1D034FB24A5C}"/>
    <cellStyle name="Note 6 2 2 3 3 2" xfId="16372" xr:uid="{923BD471-F816-46D5-989B-2D9B90B91186}"/>
    <cellStyle name="Note 6 2 2 3 3 2 2" xfId="16373" xr:uid="{1E2A9CC3-95AA-489E-83B9-3CC7581F6B4F}"/>
    <cellStyle name="Note 6 2 2 3 3 2 2 2" xfId="16374" xr:uid="{F71EE474-B60F-4B2D-8CB5-CB6959255C68}"/>
    <cellStyle name="Note 6 2 2 3 3 2 2 2 2" xfId="38912" xr:uid="{50BF5AE3-82D2-45B3-A9DB-BAEDB803BDAF}"/>
    <cellStyle name="Note 6 2 2 3 3 2 2 3" xfId="43910" xr:uid="{E701D9B0-06D6-4D37-968B-3930B023A618}"/>
    <cellStyle name="Note 6 2 2 3 3 2 3" xfId="16375" xr:uid="{62B770F0-8126-4826-8C36-AF1A6B326BFA}"/>
    <cellStyle name="Note 6 2 2 3 3 2 3 2" xfId="16376" xr:uid="{6DB8877D-F167-4E69-A89E-B2C8FE67851E}"/>
    <cellStyle name="Note 6 2 2 3 3 2 3 2 2" xfId="44067" xr:uid="{5ABEDE57-8EB0-4D20-B672-559C3FD47E84}"/>
    <cellStyle name="Note 6 2 2 3 3 2 3 3" xfId="28885" xr:uid="{FCF0C17F-96A1-4175-975C-10DE2C244095}"/>
    <cellStyle name="Note 6 2 2 3 3 2 4" xfId="16377" xr:uid="{A195DB2E-8332-46DA-A5DC-8BBF4654DD3A}"/>
    <cellStyle name="Note 6 2 2 3 3 2 4 2" xfId="42249" xr:uid="{5F86DDD1-19F1-45E8-8085-E8D043339ACF}"/>
    <cellStyle name="Note 6 2 2 3 3 2 5" xfId="47525" xr:uid="{752F2533-FF55-4037-9B51-8E0FFA95F021}"/>
    <cellStyle name="Note 6 2 2 3 3 3" xfId="16378" xr:uid="{961A82F9-A653-4C14-AAD2-7D765360E66C}"/>
    <cellStyle name="Note 6 2 2 3 3 3 2" xfId="16379" xr:uid="{823ECEC8-8E65-45AC-BDD8-4370C35D5EBF}"/>
    <cellStyle name="Note 6 2 2 3 3 3 2 2" xfId="45328" xr:uid="{F944ED7F-FE7F-4E1B-B6DA-1AF0FD62BDB6}"/>
    <cellStyle name="Note 6 2 2 3 3 3 3" xfId="30269" xr:uid="{4886F54A-5378-47FA-B4BA-91025B120E1E}"/>
    <cellStyle name="Note 6 2 2 3 3 4" xfId="16380" xr:uid="{72AC8888-C0CA-4072-A135-0EB4AABAE56F}"/>
    <cellStyle name="Note 6 2 2 3 3 4 2" xfId="16381" xr:uid="{5073FF3F-FC51-4DEB-B666-E911AE34DC2E}"/>
    <cellStyle name="Note 6 2 2 3 3 4 2 2" xfId="42250" xr:uid="{8EA82C55-9CB6-477D-8FCE-B1D9D079A4D8}"/>
    <cellStyle name="Note 6 2 2 3 3 4 3" xfId="36368" xr:uid="{86BD2E90-036C-4664-8258-9FD0D6F5C11C}"/>
    <cellStyle name="Note 6 2 2 3 3 5" xfId="16382" xr:uid="{833437E9-EC3C-4C03-B4AE-030011AE1C2D}"/>
    <cellStyle name="Note 6 2 2 3 3 5 2" xfId="42251" xr:uid="{5B8AF331-9069-427B-9558-1CDBECA3C828}"/>
    <cellStyle name="Note 6 2 2 3 3 6" xfId="48939" xr:uid="{66B963D6-1DBF-4877-BA13-0840A68E526E}"/>
    <cellStyle name="Note 6 2 2 3 4" xfId="16383" xr:uid="{2EA4427B-06FC-4F3C-8A55-3715E6DD6469}"/>
    <cellStyle name="Note 6 2 2 3 4 2" xfId="16384" xr:uid="{D5AFEF7E-71BE-4ABE-9726-539EB6365FDA}"/>
    <cellStyle name="Note 6 2 2 3 4 2 2" xfId="16385" xr:uid="{74E102C2-216C-4FE5-9B00-B09ECB098EC8}"/>
    <cellStyle name="Note 6 2 2 3 4 2 2 2" xfId="48345" xr:uid="{6E53C8FD-FD61-4FDB-8046-52DE7035DBEE}"/>
    <cellStyle name="Note 6 2 2 3 4 2 3" xfId="35089" xr:uid="{E8298150-AA16-42D9-8332-6FEFC8A37AC2}"/>
    <cellStyle name="Note 6 2 2 3 4 3" xfId="16386" xr:uid="{7AFEAE05-C294-42A0-9E24-899F989FFA6B}"/>
    <cellStyle name="Note 6 2 2 3 4 3 2" xfId="16387" xr:uid="{10EB4103-9F74-4491-81DB-0607E335F572}"/>
    <cellStyle name="Note 6 2 2 3 4 3 2 2" xfId="42252" xr:uid="{8765EC7D-EB8E-4E53-9389-C405BBAEC79D}"/>
    <cellStyle name="Note 6 2 2 3 4 3 3" xfId="36769" xr:uid="{7D722FFA-F688-42DA-8519-B9A15044DF14}"/>
    <cellStyle name="Note 6 2 2 3 4 4" xfId="16388" xr:uid="{DD965EB1-C99B-40CE-99BB-9D617140226C}"/>
    <cellStyle name="Note 6 2 2 3 4 4 2" xfId="42253" xr:uid="{2AA2EAAA-E6A9-4DB6-9B12-951F1D9E47B4}"/>
    <cellStyle name="Note 6 2 2 3 4 5" xfId="29736" xr:uid="{871D53EB-BEE6-4463-ACF2-3DDF89BDC1A9}"/>
    <cellStyle name="Note 6 2 2 3 5" xfId="16389" xr:uid="{D1F6110F-CDF5-4DA8-92E5-DC8F38823595}"/>
    <cellStyle name="Note 6 2 2 3 5 2" xfId="16390" xr:uid="{752A2F25-2A79-4DD6-A504-CAA3B5C429D7}"/>
    <cellStyle name="Note 6 2 2 3 5 2 2" xfId="44622" xr:uid="{8738233D-9FD0-4CE5-839A-64A63BF73499}"/>
    <cellStyle name="Note 6 2 2 3 5 3" xfId="35232" xr:uid="{07816B1E-B4A7-457A-A1B1-4326E4131B59}"/>
    <cellStyle name="Note 6 2 2 3 6" xfId="16391" xr:uid="{BD2E2940-79B9-4984-88CB-0B1077ED0989}"/>
    <cellStyle name="Note 6 2 2 3 6 2" xfId="16392" xr:uid="{47426423-F308-4252-854B-FD4B66B935D6}"/>
    <cellStyle name="Note 6 2 2 3 6 2 2" xfId="28469" xr:uid="{5C54C112-B43B-4370-9E0B-8BC3A01C15B1}"/>
    <cellStyle name="Note 6 2 2 3 6 3" xfId="36878" xr:uid="{28225F1E-3A09-444A-8B12-FE500A81038A}"/>
    <cellStyle name="Note 6 2 2 3 7" xfId="16393" xr:uid="{7AEDD6FB-9A5B-4CEC-8DA2-23A09A1F590B}"/>
    <cellStyle name="Note 6 2 2 3 7 2" xfId="28759" xr:uid="{F4414A81-29A1-4A33-9037-04AD64D63CEA}"/>
    <cellStyle name="Note 6 2 2 3 8" xfId="47647" xr:uid="{9A1125A4-6618-48FD-A54A-AD017E710099}"/>
    <cellStyle name="Note 6 2 2 4" xfId="1428" xr:uid="{6F58263F-651F-4657-AA8A-3F20C0D4202E}"/>
    <cellStyle name="Note 6 2 2 4 2" xfId="2419" xr:uid="{73E01C54-5EB0-4F01-8CD8-920312690016}"/>
    <cellStyle name="Note 6 2 2 4 2 2" xfId="16394" xr:uid="{3DE1D348-C7B3-4934-8551-8B01B1FC3C11}"/>
    <cellStyle name="Note 6 2 2 4 2 2 2" xfId="16395" xr:uid="{E8666E0B-089B-4541-825A-5AD81F6D935A}"/>
    <cellStyle name="Note 6 2 2 4 2 2 2 2" xfId="16396" xr:uid="{2BC79BE9-BFB0-42FF-95CA-5C5521FC7D44}"/>
    <cellStyle name="Note 6 2 2 4 2 2 2 2 2" xfId="29052" xr:uid="{9243C4D4-9CB8-4217-992B-36C28E345B67}"/>
    <cellStyle name="Note 6 2 2 4 2 2 2 3" xfId="44610" xr:uid="{2C233B10-FA4F-407F-B698-3F9BE0CCE973}"/>
    <cellStyle name="Note 6 2 2 4 2 2 3" xfId="16397" xr:uid="{E4E1D936-CDEA-4C5C-BF17-235703B89B22}"/>
    <cellStyle name="Note 6 2 2 4 2 2 3 2" xfId="16398" xr:uid="{9EF2BF7B-9980-43E0-868F-5F3159F498A8}"/>
    <cellStyle name="Note 6 2 2 4 2 2 3 2 2" xfId="28972" xr:uid="{D7A4704E-461B-4A61-8429-D1A263FD77DA}"/>
    <cellStyle name="Note 6 2 2 4 2 2 3 3" xfId="28624" xr:uid="{628E6DCD-06B7-4A73-926E-D07B1447A56D}"/>
    <cellStyle name="Note 6 2 2 4 2 2 4" xfId="16399" xr:uid="{DDEB5EFF-CBD0-41DC-8444-76FC1D6B3CB1}"/>
    <cellStyle name="Note 6 2 2 4 2 2 4 2" xfId="27588" xr:uid="{08A21FCD-71A7-4A5F-B117-BE27A58D4399}"/>
    <cellStyle name="Note 6 2 2 4 2 2 5" xfId="33260" xr:uid="{D923DA1F-66EB-446F-AF72-9C1BCCE46710}"/>
    <cellStyle name="Note 6 2 2 4 2 3" xfId="16400" xr:uid="{CE1AE000-69EC-4EF0-B99A-0217D1E4826A}"/>
    <cellStyle name="Note 6 2 2 4 2 3 2" xfId="16401" xr:uid="{9CFAC88E-0E45-482B-9CB5-EC547E99899B}"/>
    <cellStyle name="Note 6 2 2 4 2 3 2 2" xfId="38218" xr:uid="{1007CF8D-308A-44DA-9485-BB61EBBFC402}"/>
    <cellStyle name="Note 6 2 2 4 2 3 3" xfId="34134" xr:uid="{CACAE91C-1066-4429-B634-868DC5A0C47D}"/>
    <cellStyle name="Note 6 2 2 4 2 4" xfId="16402" xr:uid="{C3E698CC-4F39-4806-A738-6FF5C8A2902C}"/>
    <cellStyle name="Note 6 2 2 4 2 4 2" xfId="16403" xr:uid="{ECE91A6B-8707-45D1-B233-8D4775350AEA}"/>
    <cellStyle name="Note 6 2 2 4 2 4 2 2" xfId="47895" xr:uid="{BB38C3F1-4218-4271-BEC6-95869E5D9D25}"/>
    <cellStyle name="Note 6 2 2 4 2 4 3" xfId="28125" xr:uid="{11B7F0D5-7C3A-43AA-8EC2-02BFEFB8AEBA}"/>
    <cellStyle name="Note 6 2 2 4 2 5" xfId="16404" xr:uid="{0AB83E56-F330-4FD7-A949-8C8152BF91D0}"/>
    <cellStyle name="Note 6 2 2 4 2 5 2" xfId="29769" xr:uid="{407E5069-6D0C-4ABC-857A-175D5AC7B45E}"/>
    <cellStyle name="Note 6 2 2 4 2 6" xfId="27902" xr:uid="{5845CC19-048B-4A5E-9BFE-020B2ABA5CAE}"/>
    <cellStyle name="Note 6 2 2 4 3" xfId="16405" xr:uid="{30A15445-24EF-455D-8DDE-6D2B71214FDF}"/>
    <cellStyle name="Note 6 2 2 4 3 2" xfId="16406" xr:uid="{E5E03478-D9F7-44AF-B19A-6F7C30DB39AE}"/>
    <cellStyle name="Note 6 2 2 4 3 2 2" xfId="16407" xr:uid="{BA9F3E8C-D706-47EF-81B4-8F5E95ECE66C}"/>
    <cellStyle name="Note 6 2 2 4 3 2 2 2" xfId="38970" xr:uid="{ED7C99D8-A4AB-4BC8-B658-BD8B7F21569B}"/>
    <cellStyle name="Note 6 2 2 4 3 2 3" xfId="28980" xr:uid="{D3A9CC84-4C16-4985-9669-76906BE46654}"/>
    <cellStyle name="Note 6 2 2 4 3 3" xfId="16408" xr:uid="{874435BB-D2CE-43C6-8449-B1C3A6D4B7C3}"/>
    <cellStyle name="Note 6 2 2 4 3 3 2" xfId="16409" xr:uid="{466A7CBC-9D30-46F9-B205-D70A0562C122}"/>
    <cellStyle name="Note 6 2 2 4 3 3 2 2" xfId="27864" xr:uid="{04F700B3-90CD-4ADD-88D0-09404C9C7492}"/>
    <cellStyle name="Note 6 2 2 4 3 3 3" xfId="31338" xr:uid="{9E44C1B5-C186-49FE-BC84-3B71BF1403FC}"/>
    <cellStyle name="Note 6 2 2 4 3 4" xfId="16410" xr:uid="{2F30BE42-D84A-4BE3-A862-243ACED0E5F6}"/>
    <cellStyle name="Note 6 2 2 4 3 4 2" xfId="42254" xr:uid="{D9700076-3E0E-4EA4-BD87-AFDD6A4276ED}"/>
    <cellStyle name="Note 6 2 2 4 3 5" xfId="32713" xr:uid="{87182BB0-AEE1-48D5-A333-CC2CC5C9D2D8}"/>
    <cellStyle name="Note 6 2 2 4 4" xfId="16411" xr:uid="{39A40C93-8056-49B2-843B-CEAA813DC8CC}"/>
    <cellStyle name="Note 6 2 2 4 4 2" xfId="16412" xr:uid="{5E9F2EEA-9295-4D3E-8DCD-E776694F48FD}"/>
    <cellStyle name="Note 6 2 2 4 4 2 2" xfId="27076" xr:uid="{A6ABB0DD-C91A-48CE-8BCA-847D78F33849}"/>
    <cellStyle name="Note 6 2 2 4 4 3" xfId="35364" xr:uid="{2EBA0F9E-8D8D-49EE-8792-A7C5EF7A8E64}"/>
    <cellStyle name="Note 6 2 2 4 5" xfId="16413" xr:uid="{B8892079-1AA7-44AE-B17D-1C4DF6300FF7}"/>
    <cellStyle name="Note 6 2 2 4 5 2" xfId="16414" xr:uid="{A380E69E-DE95-4891-8B3A-526913A70039}"/>
    <cellStyle name="Note 6 2 2 4 5 2 2" xfId="45672" xr:uid="{E165C378-72FB-4210-A3E5-3B2131233378}"/>
    <cellStyle name="Note 6 2 2 4 5 3" xfId="37129" xr:uid="{625A2118-9C92-435D-8330-9D9FCB126BEE}"/>
    <cellStyle name="Note 6 2 2 4 6" xfId="16415" xr:uid="{926CD4F5-353C-4A17-B11F-61FF7E4A77E0}"/>
    <cellStyle name="Note 6 2 2 4 6 2" xfId="46473" xr:uid="{7BDEA77A-980F-4100-B197-41B56D2FDC91}"/>
    <cellStyle name="Note 6 2 2 4 7" xfId="43865" xr:uid="{980A8738-C454-4E2C-93CA-CE350C716822}"/>
    <cellStyle name="Note 6 2 2 5" xfId="1690" xr:uid="{60AB7315-DE5D-42E3-9BCA-6EAAC89C613D}"/>
    <cellStyle name="Note 6 2 2 5 2" xfId="2675" xr:uid="{7865B1AD-D63C-4E68-AF34-B79117403C09}"/>
    <cellStyle name="Note 6 2 2 5 2 2" xfId="16416" xr:uid="{D5381A8E-3599-4A61-83F3-C34CAECDDB27}"/>
    <cellStyle name="Note 6 2 2 5 2 2 2" xfId="16417" xr:uid="{AC9A0FA9-1996-4527-B57D-75919E5CDE9A}"/>
    <cellStyle name="Note 6 2 2 5 2 2 2 2" xfId="16418" xr:uid="{84C61988-B5FA-40BB-A722-CEC1500541F6}"/>
    <cellStyle name="Note 6 2 2 5 2 2 2 2 2" xfId="31332" xr:uid="{1BB29DF9-9100-4BCF-A25F-3A98ABC4648F}"/>
    <cellStyle name="Note 6 2 2 5 2 2 2 3" xfId="33737" xr:uid="{4E73E98E-1730-4C26-A458-646DD3301BE1}"/>
    <cellStyle name="Note 6 2 2 5 2 2 3" xfId="16419" xr:uid="{BA545DD9-7C54-45B6-9792-548EC1EF1147}"/>
    <cellStyle name="Note 6 2 2 5 2 2 3 2" xfId="16420" xr:uid="{79662436-CC63-489C-ADC2-E46562F5E75E}"/>
    <cellStyle name="Note 6 2 2 5 2 2 3 2 2" xfId="42255" xr:uid="{06012148-4AE0-4A83-8F4E-16190101BDC5}"/>
    <cellStyle name="Note 6 2 2 5 2 2 3 3" xfId="34404" xr:uid="{9FAE2E45-3634-49F7-ACAE-D263F551A8EE}"/>
    <cellStyle name="Note 6 2 2 5 2 2 4" xfId="16421" xr:uid="{D721742D-EF15-42A8-92CC-26A72C16945F}"/>
    <cellStyle name="Note 6 2 2 5 2 2 4 2" xfId="42256" xr:uid="{F5A64494-6555-4754-847C-70BE8FCC9516}"/>
    <cellStyle name="Note 6 2 2 5 2 2 5" xfId="46513" xr:uid="{C6E52C82-B711-4A24-9DF5-5CC14564D4B0}"/>
    <cellStyle name="Note 6 2 2 5 2 3" xfId="16422" xr:uid="{F67FA98C-51A2-4C02-896B-CD7C20C90561}"/>
    <cellStyle name="Note 6 2 2 5 2 3 2" xfId="16423" xr:uid="{67CCCBB8-F25D-4D7C-9F7E-02FDA8DF8CB7}"/>
    <cellStyle name="Note 6 2 2 5 2 3 2 2" xfId="45075" xr:uid="{B2A008C6-1C54-48D6-9FBC-7A32785D2DD0}"/>
    <cellStyle name="Note 6 2 2 5 2 3 3" xfId="34672" xr:uid="{97B76B23-911E-4CDF-8683-750C4BC34502}"/>
    <cellStyle name="Note 6 2 2 5 2 4" xfId="16424" xr:uid="{FFB886AF-F268-4D1C-94F2-322E359A1D64}"/>
    <cellStyle name="Note 6 2 2 5 2 4 2" xfId="16425" xr:uid="{838E8CDB-5D60-4937-B32A-443F6DFC4710}"/>
    <cellStyle name="Note 6 2 2 5 2 4 2 2" xfId="47068" xr:uid="{A5FF32A8-B90A-4450-AF86-14607081B8B4}"/>
    <cellStyle name="Note 6 2 2 5 2 4 3" xfId="36419" xr:uid="{29A6D2D1-5D50-46F4-BC3C-3A0462BC0E56}"/>
    <cellStyle name="Note 6 2 2 5 2 5" xfId="16426" xr:uid="{4F5F0582-CB92-42AD-B322-B4B6F4EDD2AC}"/>
    <cellStyle name="Note 6 2 2 5 2 5 2" xfId="47941" xr:uid="{C0C6BBFA-C2AC-42CD-B2C9-43F1611521F7}"/>
    <cellStyle name="Note 6 2 2 5 2 6" xfId="44475" xr:uid="{44C4E799-756F-4351-8E43-12E7DCDD4AAA}"/>
    <cellStyle name="Note 6 2 2 5 3" xfId="16427" xr:uid="{588D9B30-7566-4B19-B4AC-29715EF7BF77}"/>
    <cellStyle name="Note 6 2 2 5 3 2" xfId="16428" xr:uid="{3A60B3FF-867E-45D8-9530-0B038433833A}"/>
    <cellStyle name="Note 6 2 2 5 3 2 2" xfId="16429" xr:uid="{E6C3BCCC-D5B9-4C7E-A3F8-DAFA359686DA}"/>
    <cellStyle name="Note 6 2 2 5 3 2 2 2" xfId="27430" xr:uid="{06565979-4EC1-4E09-8A35-4225BA32AC45}"/>
    <cellStyle name="Note 6 2 2 5 3 2 3" xfId="45537" xr:uid="{4FE5087A-4F07-4EB1-A708-6ED94A875878}"/>
    <cellStyle name="Note 6 2 2 5 3 3" xfId="16430" xr:uid="{49A39C16-F7E5-442A-8996-DA793CC7E974}"/>
    <cellStyle name="Note 6 2 2 5 3 3 2" xfId="16431" xr:uid="{A68C1628-2C85-441F-9EF3-60E1179032F6}"/>
    <cellStyle name="Note 6 2 2 5 3 3 2 2" xfId="42257" xr:uid="{BB6E065A-F7C7-4D3C-948F-2BF5B31FA298}"/>
    <cellStyle name="Note 6 2 2 5 3 3 3" xfId="35980" xr:uid="{371E84B9-F5AC-4C00-9613-9DEC80A0A0BE}"/>
    <cellStyle name="Note 6 2 2 5 3 4" xfId="16432" xr:uid="{150AD13B-4B89-4024-A169-B27A64A597E3}"/>
    <cellStyle name="Note 6 2 2 5 3 4 2" xfId="42258" xr:uid="{2C01DC91-85BD-4AAC-A6B4-C9B1D4897F1D}"/>
    <cellStyle name="Note 6 2 2 5 3 5" xfId="44564" xr:uid="{15D9FD40-819F-48F0-A3AB-1C7F9B55EB3E}"/>
    <cellStyle name="Note 6 2 2 5 4" xfId="16433" xr:uid="{BA1FA69A-C1E7-4D0C-8661-40C8AF69F8E6}"/>
    <cellStyle name="Note 6 2 2 5 4 2" xfId="16434" xr:uid="{976BAD80-D12B-479E-8E63-53E85E042528}"/>
    <cellStyle name="Note 6 2 2 5 4 2 2" xfId="38264" xr:uid="{96A5465E-E017-4450-AF79-21BF6F83BE72}"/>
    <cellStyle name="Note 6 2 2 5 4 3" xfId="45584" xr:uid="{55048B80-4385-402B-AE83-54B6DFCC3AC3}"/>
    <cellStyle name="Note 6 2 2 5 5" xfId="16435" xr:uid="{FCBD70A4-4602-43BE-97B1-9017C0E24388}"/>
    <cellStyle name="Note 6 2 2 5 5 2" xfId="16436" xr:uid="{C523DE51-8532-4336-A939-E902953E93B8}"/>
    <cellStyle name="Note 6 2 2 5 5 2 2" xfId="42259" xr:uid="{AD3EF55A-121D-495F-A76E-E1CE828CE1D0}"/>
    <cellStyle name="Note 6 2 2 5 5 3" xfId="29994" xr:uid="{CBCD1FE2-A468-4F52-9DDA-A3C7BFE5749E}"/>
    <cellStyle name="Note 6 2 2 5 6" xfId="16437" xr:uid="{37439DC0-0C10-41A6-ABF0-2152D715675E}"/>
    <cellStyle name="Note 6 2 2 5 6 2" xfId="26682" xr:uid="{720D54DE-9C3B-4F16-B33B-9383BC64DF96}"/>
    <cellStyle name="Note 6 2 2 5 7" xfId="31869" xr:uid="{1FDDD447-4134-4394-ADB2-CDBF775ABA49}"/>
    <cellStyle name="Note 6 2 2 6" xfId="2111" xr:uid="{918872F1-8976-4612-8676-29644D524435}"/>
    <cellStyle name="Note 6 2 2 6 2" xfId="16438" xr:uid="{F50D93DE-0E43-47D0-9561-ADA855010073}"/>
    <cellStyle name="Note 6 2 2 6 2 2" xfId="16439" xr:uid="{35109323-0686-47A7-A000-7864E4C7CE03}"/>
    <cellStyle name="Note 6 2 2 6 2 2 2" xfId="16440" xr:uid="{D769BA45-B31D-49A7-B0F2-5C2B87F128B2}"/>
    <cellStyle name="Note 6 2 2 6 2 2 2 2" xfId="39454" xr:uid="{C8C820C8-2018-456D-B694-F740E9DAAF8F}"/>
    <cellStyle name="Note 6 2 2 6 2 2 3" xfId="28304" xr:uid="{73D17B2B-0E14-483A-ABB2-B0F6D03DC26B}"/>
    <cellStyle name="Note 6 2 2 6 2 3" xfId="16441" xr:uid="{30068916-4527-45C8-BB89-2FAD13C3A6D7}"/>
    <cellStyle name="Note 6 2 2 6 2 3 2" xfId="16442" xr:uid="{0D2B5799-26FE-438C-961A-1C1B054A74B5}"/>
    <cellStyle name="Note 6 2 2 6 2 3 2 2" xfId="29866" xr:uid="{706222B7-6DC1-40D6-85D2-DB47D126F6B9}"/>
    <cellStyle name="Note 6 2 2 6 2 3 3" xfId="37397" xr:uid="{4E69BC41-F742-47A2-A89E-407E844FA817}"/>
    <cellStyle name="Note 6 2 2 6 2 4" xfId="16443" xr:uid="{D5B256BD-F375-46CF-AF04-0DDF24E5E9F1}"/>
    <cellStyle name="Note 6 2 2 6 2 4 2" xfId="42260" xr:uid="{97E51BEB-CBE4-4248-8FE8-25CC3AA65CA5}"/>
    <cellStyle name="Note 6 2 2 6 2 5" xfId="33080" xr:uid="{A53A3AAA-6699-43A9-A58D-299706924710}"/>
    <cellStyle name="Note 6 2 2 6 3" xfId="16444" xr:uid="{5082C6BD-D4DA-4AB7-8B66-0ADC1B038033}"/>
    <cellStyle name="Note 6 2 2 6 3 2" xfId="16445" xr:uid="{A875D8ED-5EF2-4F6D-A1C2-CFD26F9C1CE0}"/>
    <cellStyle name="Note 6 2 2 6 3 2 2" xfId="39419" xr:uid="{D0C70C52-F371-4C0B-9C9A-68CD4C2BD70D}"/>
    <cellStyle name="Note 6 2 2 6 3 3" xfId="35536" xr:uid="{AE7B8DA5-E71A-47B6-B35A-CEDE6FB2F59C}"/>
    <cellStyle name="Note 6 2 2 6 4" xfId="16446" xr:uid="{676E8F34-C2F2-4C63-BB78-5C15EB94E971}"/>
    <cellStyle name="Note 6 2 2 6 4 2" xfId="16447" xr:uid="{154B4583-23C7-4735-A2DE-79328B2B012C}"/>
    <cellStyle name="Note 6 2 2 6 4 2 2" xfId="42261" xr:uid="{7CAB58E7-2118-4C08-B377-00FCBBA0AB29}"/>
    <cellStyle name="Note 6 2 2 6 4 3" xfId="37263" xr:uid="{2085E670-D339-47AE-BB00-CA85411CA45B}"/>
    <cellStyle name="Note 6 2 2 6 5" xfId="16448" xr:uid="{FB243F5A-FE50-4DBF-899A-7942D1BD0973}"/>
    <cellStyle name="Note 6 2 2 6 5 2" xfId="42262" xr:uid="{9C9460CF-D9DD-44AA-BF70-3666AF1EC708}"/>
    <cellStyle name="Note 6 2 2 6 6" xfId="32171" xr:uid="{D9476E6E-B44E-449B-BAD1-847127F48AA3}"/>
    <cellStyle name="Note 6 2 2 7" xfId="2885" xr:uid="{0746AC36-9513-4124-846F-7AE6FEDD1DD6}"/>
    <cellStyle name="Note 6 2 2 7 2" xfId="16449" xr:uid="{07A2BA0A-3091-45A0-A99A-4908C3BDCCF6}"/>
    <cellStyle name="Note 6 2 2 7 2 2" xfId="16450" xr:uid="{0EE23A98-219C-4301-84FD-3B4E70F5AB8A}"/>
    <cellStyle name="Note 6 2 2 7 2 2 2" xfId="46922" xr:uid="{1D51E417-5F95-4A0E-BD61-83C60A40BED8}"/>
    <cellStyle name="Note 6 2 2 7 2 3" xfId="34144" xr:uid="{ED65C7B7-5514-45AD-99EC-BB4B24011CE9}"/>
    <cellStyle name="Note 6 2 2 7 3" xfId="16451" xr:uid="{5CB06A50-BD0C-425A-99EE-D9457053DA0F}"/>
    <cellStyle name="Note 6 2 2 7 3 2" xfId="16452" xr:uid="{7692BA98-628F-44A1-9FB2-EE4116C35508}"/>
    <cellStyle name="Note 6 2 2 7 3 2 2" xfId="26312" xr:uid="{634EA6D2-377B-4B50-90CF-5B83D2802651}"/>
    <cellStyle name="Note 6 2 2 7 3 3" xfId="29976" xr:uid="{DF08E4E4-3893-45FD-82AD-45DBA18D2CC6}"/>
    <cellStyle name="Note 6 2 2 7 4" xfId="16453" xr:uid="{46A8C52D-738C-4E91-9651-78613E022FF4}"/>
    <cellStyle name="Note 6 2 2 7 4 2" xfId="26426" xr:uid="{01F2935D-E89D-43FB-9F95-886649FA5337}"/>
    <cellStyle name="Note 6 2 2 7 5" xfId="46286" xr:uid="{2D23172E-C06F-473F-A775-811DCEAAAA44}"/>
    <cellStyle name="Note 6 2 2 8" xfId="16454" xr:uid="{56A445BB-16C7-440B-96CB-798C84B43657}"/>
    <cellStyle name="Note 6 2 2 8 2" xfId="16455" xr:uid="{1D674018-2480-407B-8051-B89BE738FB03}"/>
    <cellStyle name="Note 6 2 2 8 2 2" xfId="44864" xr:uid="{FE77EFAC-C51A-42C7-9E3A-43AA8E86C493}"/>
    <cellStyle name="Note 6 2 2 8 3" xfId="46463" xr:uid="{DD9DA231-6EA8-45AE-AF91-B7E564DEB985}"/>
    <cellStyle name="Note 6 2 2 9" xfId="16456" xr:uid="{F6E345F7-1E86-424C-A55C-A5741C7D7A48}"/>
    <cellStyle name="Note 6 2 2 9 2" xfId="16457" xr:uid="{1FA6F2FD-2FA7-4F49-81E0-F5268B83E5DC}"/>
    <cellStyle name="Note 6 2 2 9 2 2" xfId="27387" xr:uid="{305F46D1-8FE5-431B-AC56-DC94BC24A56B}"/>
    <cellStyle name="Note 6 2 2 9 3" xfId="36889" xr:uid="{18D964DB-2DD8-47C2-92D0-DFEEB205B577}"/>
    <cellStyle name="Note 6 2 3" xfId="1288" xr:uid="{8DE90781-48E5-4DEC-9499-78F884FA2998}"/>
    <cellStyle name="Note 6 2 3 2" xfId="1406" xr:uid="{13A5388C-4040-451E-A70A-0BDFA4CFB3FD}"/>
    <cellStyle name="Note 6 2 3 2 2" xfId="2397" xr:uid="{EBC958F0-97EE-41B9-88DB-7DD88554B1AF}"/>
    <cellStyle name="Note 6 2 3 2 2 2" xfId="16458" xr:uid="{D1EB967D-988C-44D3-9BCC-8FFC7B77A131}"/>
    <cellStyle name="Note 6 2 3 2 2 2 2" xfId="16459" xr:uid="{DD3892D1-B84A-4885-9FE0-E2A8CA5AF0DB}"/>
    <cellStyle name="Note 6 2 3 2 2 2 2 2" xfId="16460" xr:uid="{F192E76A-2BAD-46FD-B341-47F7328B5DA1}"/>
    <cellStyle name="Note 6 2 3 2 2 2 2 2 2" xfId="46652" xr:uid="{A8E67212-0BB1-4687-9FDB-D95785D8ECFB}"/>
    <cellStyle name="Note 6 2 3 2 2 2 2 3" xfId="29259" xr:uid="{E1B64881-ABFF-4870-93B1-B4314349B704}"/>
    <cellStyle name="Note 6 2 3 2 2 2 3" xfId="16461" xr:uid="{60B6F105-8AE4-49CF-A939-CB071F194515}"/>
    <cellStyle name="Note 6 2 3 2 2 2 3 2" xfId="16462" xr:uid="{5B602D14-74D3-420C-A99A-45291DBD49EF}"/>
    <cellStyle name="Note 6 2 3 2 2 2 3 2 2" xfId="42263" xr:uid="{795D3B52-8C12-4AB1-82A7-ACA297A207B3}"/>
    <cellStyle name="Note 6 2 3 2 2 2 3 3" xfId="27297" xr:uid="{49A90F40-4ED4-4B7C-BD07-C238F71D38A3}"/>
    <cellStyle name="Note 6 2 3 2 2 2 4" xfId="16463" xr:uid="{AB3327E7-9E80-4328-9B0D-91FB8F726581}"/>
    <cellStyle name="Note 6 2 3 2 2 2 4 2" xfId="42264" xr:uid="{3911DEC8-7F59-49AE-BD05-78944EDD74C9}"/>
    <cellStyle name="Note 6 2 3 2 2 2 5" xfId="45741" xr:uid="{5475D8EA-FB74-458F-9C4B-18CA95EB9A23}"/>
    <cellStyle name="Note 6 2 3 2 2 3" xfId="16464" xr:uid="{7AF5E3BF-8F37-4EF6-B062-75EB48BCBFCD}"/>
    <cellStyle name="Note 6 2 3 2 2 3 2" xfId="16465" xr:uid="{D107998A-1905-4430-99DB-56FC703A9F7A}"/>
    <cellStyle name="Note 6 2 3 2 2 3 2 2" xfId="46689" xr:uid="{6779E813-D042-410B-97D7-DDEA9EB06E55}"/>
    <cellStyle name="Note 6 2 3 2 2 3 3" xfId="35160" xr:uid="{A555CD5F-BEAE-4587-9276-903E1E645B18}"/>
    <cellStyle name="Note 6 2 3 2 2 4" xfId="16466" xr:uid="{01495952-7D43-4C4C-9B60-8DD0E4FA6AC2}"/>
    <cellStyle name="Note 6 2 3 2 2 4 2" xfId="16467" xr:uid="{01118A3F-78FC-438F-B983-EB78F4F7D824}"/>
    <cellStyle name="Note 6 2 3 2 2 4 2 2" xfId="42265" xr:uid="{1CF45CF6-2CE1-418C-8551-C7287712231A}"/>
    <cellStyle name="Note 6 2 3 2 2 4 3" xfId="36820" xr:uid="{84F840A0-7B3A-42FC-81FC-24CF289D3045}"/>
    <cellStyle name="Note 6 2 3 2 2 5" xfId="16468" xr:uid="{FBB3F457-DBE2-41E2-93EF-8A5D14C6357B}"/>
    <cellStyle name="Note 6 2 3 2 2 5 2" xfId="42266" xr:uid="{BC006A99-6930-4E3B-BC99-E51FD421F8A7}"/>
    <cellStyle name="Note 6 2 3 2 2 6" xfId="27965" xr:uid="{C3FECAB7-362A-4E3D-B139-9CA22E9A7DD7}"/>
    <cellStyle name="Note 6 2 3 2 3" xfId="16469" xr:uid="{7BC3DA37-FF7E-4EC0-9E28-EB572B12A43B}"/>
    <cellStyle name="Note 6 2 3 2 3 2" xfId="16470" xr:uid="{8FFAE189-F00B-442A-A804-3EF3CB8A0110}"/>
    <cellStyle name="Note 6 2 3 2 3 2 2" xfId="16471" xr:uid="{08FF1128-46DA-41E1-B4DA-C4056C95D8B7}"/>
    <cellStyle name="Note 6 2 3 2 3 2 2 2" xfId="46907" xr:uid="{3D39197B-156A-4A19-9352-B1236F5C7BF2}"/>
    <cellStyle name="Note 6 2 3 2 3 2 3" xfId="45386" xr:uid="{353B6E4B-2BC7-42B5-A01B-34E41E4152AB}"/>
    <cellStyle name="Note 6 2 3 2 3 3" xfId="16472" xr:uid="{5B38667C-E25F-466C-A17E-507F62B7FE67}"/>
    <cellStyle name="Note 6 2 3 2 3 3 2" xfId="16473" xr:uid="{B5F6883C-E9EC-497E-9B1A-CA570936AAD6}"/>
    <cellStyle name="Note 6 2 3 2 3 3 2 2" xfId="31145" xr:uid="{47C55F03-C9D4-4E29-BAD8-B7B74C805FBB}"/>
    <cellStyle name="Note 6 2 3 2 3 3 3" xfId="37185" xr:uid="{25F2C04E-C2CA-4207-B27C-88FC353CA369}"/>
    <cellStyle name="Note 6 2 3 2 3 4" xfId="16474" xr:uid="{80C04F97-FF6F-42D8-958F-9AA0A795E473}"/>
    <cellStyle name="Note 6 2 3 2 3 4 2" xfId="42267" xr:uid="{840B3844-9C3E-49DB-881B-0BD0C0297D3F}"/>
    <cellStyle name="Note 6 2 3 2 3 5" xfId="31238" xr:uid="{F2A0F080-AC1A-4CA7-ADBE-C5BDEEF780DE}"/>
    <cellStyle name="Note 6 2 3 2 4" xfId="16475" xr:uid="{92A9B545-661B-4C27-BA9E-F9B28BA13596}"/>
    <cellStyle name="Note 6 2 3 2 4 2" xfId="16476" xr:uid="{1909D07E-BE05-4B5C-8DC0-BBC6935BCA7C}"/>
    <cellStyle name="Note 6 2 3 2 4 2 2" xfId="29753" xr:uid="{DF290EDE-F7BC-459C-A15E-825335873BCA}"/>
    <cellStyle name="Note 6 2 3 2 4 3" xfId="30693" xr:uid="{02AEC61C-4E66-44B7-ADA5-A2516740DE39}"/>
    <cellStyle name="Note 6 2 3 2 5" xfId="16477" xr:uid="{3CFF6AE1-7AB4-46D1-A372-03D31FD3FB6E}"/>
    <cellStyle name="Note 6 2 3 2 5 2" xfId="16478" xr:uid="{330D00BC-0209-473E-B871-C4E911B84264}"/>
    <cellStyle name="Note 6 2 3 2 5 2 2" xfId="42268" xr:uid="{9520639F-DA8C-46A5-88DA-795D08A8E24B}"/>
    <cellStyle name="Note 6 2 3 2 5 3" xfId="48431" xr:uid="{AB030A08-E370-46E6-A2B6-0C035D919A14}"/>
    <cellStyle name="Note 6 2 3 2 6" xfId="16479" xr:uid="{6492FC35-37AA-498F-819E-A6DED47C880F}"/>
    <cellStyle name="Note 6 2 3 2 6 2" xfId="42269" xr:uid="{67595175-ABE7-4E9A-BA96-49E37A8D9CBC}"/>
    <cellStyle name="Note 6 2 3 2 7" xfId="31746" xr:uid="{1A80D5D2-7066-43AC-90BC-6E7C73832F05}"/>
    <cellStyle name="Note 6 2 3 3" xfId="1668" xr:uid="{26965356-8C8F-493F-840F-BE66A168DD72}"/>
    <cellStyle name="Note 6 2 3 3 2" xfId="2653" xr:uid="{67346E56-D2E2-4EAC-8D3A-B7B0289EE3C1}"/>
    <cellStyle name="Note 6 2 3 3 2 2" xfId="16480" xr:uid="{D18EB063-9ABC-40EE-AF24-7C17A8BFEB8B}"/>
    <cellStyle name="Note 6 2 3 3 2 2 2" xfId="16481" xr:uid="{6DB51885-2288-4FE4-A455-B9B51239A417}"/>
    <cellStyle name="Note 6 2 3 3 2 2 2 2" xfId="16482" xr:uid="{8FED4A0E-4A5D-4797-ACFB-0F2DFA0C354E}"/>
    <cellStyle name="Note 6 2 3 3 2 2 2 2 2" xfId="37654" xr:uid="{60953B39-70E7-4B44-B9E5-6EB062C86D1B}"/>
    <cellStyle name="Note 6 2 3 3 2 2 2 3" xfId="44059" xr:uid="{35C5F3CD-CFE0-4C9A-8222-E434F858209D}"/>
    <cellStyle name="Note 6 2 3 3 2 2 3" xfId="16483" xr:uid="{90586946-60C1-42DA-B229-8BF13D95E0CD}"/>
    <cellStyle name="Note 6 2 3 3 2 2 3 2" xfId="16484" xr:uid="{3ABE9051-FBC2-472E-B35C-50EB9BC75E8F}"/>
    <cellStyle name="Note 6 2 3 3 2 2 3 2 2" xfId="29562" xr:uid="{C413A76B-521D-4A21-B19C-2844628788A8}"/>
    <cellStyle name="Note 6 2 3 3 2 2 3 3" xfId="28119" xr:uid="{1FDCD2C2-026C-4C16-988F-88C7F24E4121}"/>
    <cellStyle name="Note 6 2 3 3 2 2 4" xfId="16485" xr:uid="{98DE16CD-E6F4-472C-BAFD-610631190EDA}"/>
    <cellStyle name="Note 6 2 3 3 2 2 4 2" xfId="42270" xr:uid="{BAC22F3C-B587-4EEF-92CC-80B8B581732C}"/>
    <cellStyle name="Note 6 2 3 3 2 2 5" xfId="29314" xr:uid="{A3D049EC-FBB9-4636-A9FB-B7C054FCAD4B}"/>
    <cellStyle name="Note 6 2 3 3 2 3" xfId="16486" xr:uid="{AF76BFB4-033B-474F-A438-6C0904245690}"/>
    <cellStyle name="Note 6 2 3 3 2 3 2" xfId="16487" xr:uid="{1A700214-694A-479B-AD25-62CBC8CB94E7}"/>
    <cellStyle name="Note 6 2 3 3 2 3 2 2" xfId="28851" xr:uid="{5D36CB4F-6F19-4227-A156-605A0938F6B2}"/>
    <cellStyle name="Note 6 2 3 3 2 3 3" xfId="34603" xr:uid="{43519549-D935-4B97-8EB3-0A8DDF430C1A}"/>
    <cellStyle name="Note 6 2 3 3 2 4" xfId="16488" xr:uid="{29D5D12F-1C95-4D49-8A63-BF4DBAD091EB}"/>
    <cellStyle name="Note 6 2 3 3 2 4 2" xfId="16489" xr:uid="{B345EE17-A6A9-437B-98B7-A1636CF0AEED}"/>
    <cellStyle name="Note 6 2 3 3 2 4 2 2" xfId="25478" xr:uid="{EB2CBC7B-6742-465C-B241-84AD7B701810}"/>
    <cellStyle name="Note 6 2 3 3 2 4 3" xfId="28834" xr:uid="{22EB1796-1CC8-40B1-9D0F-BC442D30FA8D}"/>
    <cellStyle name="Note 6 2 3 3 2 5" xfId="16490" xr:uid="{71A62C7F-DB90-41A4-9605-083C28C29580}"/>
    <cellStyle name="Note 6 2 3 3 2 5 2" xfId="42271" xr:uid="{2A08001B-1C05-4F80-851E-D228D41C88E2}"/>
    <cellStyle name="Note 6 2 3 3 2 6" xfId="29156" xr:uid="{9C7BB8C0-7048-422C-852A-FB8772497F6C}"/>
    <cellStyle name="Note 6 2 3 3 3" xfId="16491" xr:uid="{28FC0475-297C-46B2-B600-6225283E2306}"/>
    <cellStyle name="Note 6 2 3 3 3 2" xfId="16492" xr:uid="{A2B5CA05-4E35-491B-B88F-3CF48001D60E}"/>
    <cellStyle name="Note 6 2 3 3 3 2 2" xfId="16493" xr:uid="{2367FA1E-2944-4C74-AF73-BF350F948AC9}"/>
    <cellStyle name="Note 6 2 3 3 3 2 2 2" xfId="38983" xr:uid="{F5B67CE5-A5F7-4855-B7EA-7B89878A07C1}"/>
    <cellStyle name="Note 6 2 3 3 3 2 3" xfId="35054" xr:uid="{87E14C20-8E7C-4308-8192-576E37E8E66A}"/>
    <cellStyle name="Note 6 2 3 3 3 3" xfId="16494" xr:uid="{73CE0FB8-C3A7-43AB-B85F-AD055625B797}"/>
    <cellStyle name="Note 6 2 3 3 3 3 2" xfId="16495" xr:uid="{019C6D68-B067-44FA-93BB-C967B543DB8F}"/>
    <cellStyle name="Note 6 2 3 3 3 3 2 2" xfId="42272" xr:uid="{0AD036DF-9119-4F15-B166-59EE5DF878C2}"/>
    <cellStyle name="Note 6 2 3 3 3 3 3" xfId="36740" xr:uid="{1BF51C17-B5B4-4003-A027-23BE3702BFA7}"/>
    <cellStyle name="Note 6 2 3 3 3 4" xfId="16496" xr:uid="{E29435E6-8E21-4A42-9EEE-9021BD18C664}"/>
    <cellStyle name="Note 6 2 3 3 3 4 2" xfId="42273" xr:uid="{7026AFBB-BA67-4BEB-9C4E-BE104A1A860C}"/>
    <cellStyle name="Note 6 2 3 3 3 5" xfId="25278" xr:uid="{6CE82563-5972-4CCC-8BF5-CB8995A38809}"/>
    <cellStyle name="Note 6 2 3 3 4" xfId="16497" xr:uid="{8C81272D-7D5D-4C5C-AF67-1F04BB45606C}"/>
    <cellStyle name="Note 6 2 3 3 4 2" xfId="16498" xr:uid="{1D19FAE8-294A-47FF-8AF0-F13651E6B8F2}"/>
    <cellStyle name="Note 6 2 3 3 4 2 2" xfId="49053" xr:uid="{E03FFE97-640B-4774-A8C8-23BCD1098FE1}"/>
    <cellStyle name="Note 6 2 3 3 4 3" xfId="48839" xr:uid="{ECFA382A-5165-4B83-A9E5-57163DF8B880}"/>
    <cellStyle name="Note 6 2 3 3 5" xfId="16499" xr:uid="{8127FDEE-8A91-477D-88B4-AD7F8E1B7A72}"/>
    <cellStyle name="Note 6 2 3 3 5 2" xfId="16500" xr:uid="{97813471-C537-47E6-82EE-D75B10C6F413}"/>
    <cellStyle name="Note 6 2 3 3 5 2 2" xfId="42274" xr:uid="{69E5A85F-DBAF-4199-87F2-832C6C9AE0FA}"/>
    <cellStyle name="Note 6 2 3 3 5 3" xfId="37392" xr:uid="{CD538F1E-E927-437A-A6C2-80FC74F5E295}"/>
    <cellStyle name="Note 6 2 3 3 6" xfId="16501" xr:uid="{53AED935-0890-4D0C-8DF3-254E92C2D997}"/>
    <cellStyle name="Note 6 2 3 3 6 2" xfId="42275" xr:uid="{CECDBC14-1DB1-4FF9-AA44-5F8413C682D7}"/>
    <cellStyle name="Note 6 2 3 3 7" xfId="31856" xr:uid="{E692A398-6167-4ABD-82C3-515AEC5FE928}"/>
    <cellStyle name="Note 6 2 3 4" xfId="2286" xr:uid="{346687CC-E0F6-4E26-8B9F-DD2DECD898C0}"/>
    <cellStyle name="Note 6 2 3 4 2" xfId="16502" xr:uid="{2A39A1E1-DF71-4857-B5EF-43131D8C7AEF}"/>
    <cellStyle name="Note 6 2 3 4 2 2" xfId="16503" xr:uid="{5133BF9D-2A1E-4D37-897C-D05104C8C4DE}"/>
    <cellStyle name="Note 6 2 3 4 2 2 2" xfId="16504" xr:uid="{BD15CE26-BC29-4827-A465-646BE0C8EB55}"/>
    <cellStyle name="Note 6 2 3 4 2 2 2 2" xfId="44137" xr:uid="{8CC3B1E9-6A24-4B00-B8C0-796DC4F0A1CF}"/>
    <cellStyle name="Note 6 2 3 4 2 2 3" xfId="26966" xr:uid="{63827996-C32C-4B42-873A-63BB01D98F75}"/>
    <cellStyle name="Note 6 2 3 4 2 3" xfId="16505" xr:uid="{28D0BB74-242C-43B2-8D32-ECA022AA0099}"/>
    <cellStyle name="Note 6 2 3 4 2 3 2" xfId="16506" xr:uid="{ADFF8ECB-9DE2-4293-B62D-17223B86FA79}"/>
    <cellStyle name="Note 6 2 3 4 2 3 2 2" xfId="26907" xr:uid="{B4E7E974-789B-47BF-BD0A-D047E9785E13}"/>
    <cellStyle name="Note 6 2 3 4 2 3 3" xfId="36516" xr:uid="{B907DA38-845D-4F6E-8F9F-6BD75F5EFD0D}"/>
    <cellStyle name="Note 6 2 3 4 2 4" xfId="16507" xr:uid="{00E3CBA6-50D3-47E2-8802-3729ECF8A1A6}"/>
    <cellStyle name="Note 6 2 3 4 2 4 2" xfId="44672" xr:uid="{22E39E07-EFFD-4A0B-B134-5577B951408F}"/>
    <cellStyle name="Note 6 2 3 4 2 5" xfId="33184" xr:uid="{C0F36A93-C3D5-401E-85E5-931F773261BC}"/>
    <cellStyle name="Note 6 2 3 4 3" xfId="16508" xr:uid="{8891EBB8-E06D-4F2A-99E8-2D6D3C176B47}"/>
    <cellStyle name="Note 6 2 3 4 3 2" xfId="16509" xr:uid="{F8F7EBC7-08B8-4EF1-A52D-BE1CD3445A2A}"/>
    <cellStyle name="Note 6 2 3 4 3 2 2" xfId="27612" xr:uid="{6A322126-C61E-410C-8459-52B904F470E2}"/>
    <cellStyle name="Note 6 2 3 4 3 3" xfId="35265" xr:uid="{FEB4B9CB-45EB-4867-8543-AF10ED814C7E}"/>
    <cellStyle name="Note 6 2 3 4 4" xfId="16510" xr:uid="{C83AA1EA-9A98-4B8F-B35B-3501716D2C9A}"/>
    <cellStyle name="Note 6 2 3 4 4 2" xfId="16511" xr:uid="{C0D093F5-2DF7-4376-A249-13BDCB536927}"/>
    <cellStyle name="Note 6 2 3 4 4 2 2" xfId="47296" xr:uid="{E9632D9F-5CF0-45EE-A98B-373F2CD4438C}"/>
    <cellStyle name="Note 6 2 3 4 4 3" xfId="29603" xr:uid="{AF9432BC-5D48-4BE1-B614-6E3BFB3EE683}"/>
    <cellStyle name="Note 6 2 3 4 5" xfId="16512" xr:uid="{1EB96066-E67B-47EF-B49E-CA92993F03B3}"/>
    <cellStyle name="Note 6 2 3 4 5 2" xfId="48176" xr:uid="{F13A9CC4-34EA-424F-AA0C-00883BC4F1A7}"/>
    <cellStyle name="Note 6 2 3 4 6" xfId="46607" xr:uid="{D0A8A500-B75A-4CFD-8280-9C71823B0BFC}"/>
    <cellStyle name="Note 6 2 3 5" xfId="16513" xr:uid="{6662E196-5705-4DFF-B782-4BD7174FB906}"/>
    <cellStyle name="Note 6 2 3 5 2" xfId="16514" xr:uid="{51CD11ED-441B-4ECF-A0AD-4832B1E6C99C}"/>
    <cellStyle name="Note 6 2 3 5 2 2" xfId="16515" xr:uid="{7E812B61-D205-4A54-87DC-AAE9AE48875E}"/>
    <cellStyle name="Note 6 2 3 5 2 2 2" xfId="45918" xr:uid="{9544F370-65BA-4426-BB90-C0F714B972BB}"/>
    <cellStyle name="Note 6 2 3 5 2 3" xfId="30806" xr:uid="{8721C82E-2757-4383-9D76-24F3EAA93695}"/>
    <cellStyle name="Note 6 2 3 5 3" xfId="16516" xr:uid="{7F24D9B7-29FB-4B78-A8F3-2B72DFFA7375}"/>
    <cellStyle name="Note 6 2 3 5 3 2" xfId="16517" xr:uid="{305643E8-2FD7-4017-9DAD-003383EE262D}"/>
    <cellStyle name="Note 6 2 3 5 3 2 2" xfId="48281" xr:uid="{0E2F3622-F317-4C9D-9E83-E85D2C0E7828}"/>
    <cellStyle name="Note 6 2 3 5 3 3" xfId="36063" xr:uid="{3DD8AEC9-CE71-4A42-999C-43328EE82F4F}"/>
    <cellStyle name="Note 6 2 3 5 4" xfId="16518" xr:uid="{F1B9D1DB-4243-448E-9298-3AA20C63C1C0}"/>
    <cellStyle name="Note 6 2 3 5 4 2" xfId="42276" xr:uid="{D4B01194-C070-4E9F-A49E-8C4CEFC0E52E}"/>
    <cellStyle name="Note 6 2 3 5 5" xfId="32629" xr:uid="{C72261D8-5DD2-4DCF-A047-E7B0C4948109}"/>
    <cellStyle name="Note 6 2 3 6" xfId="16519" xr:uid="{92FA31AA-0353-4D1D-B61F-B79E39B33E26}"/>
    <cellStyle name="Note 6 2 3 6 2" xfId="16520" xr:uid="{8AD8381C-BACD-4373-8A6D-A7699072C500}"/>
    <cellStyle name="Note 6 2 3 6 2 2" xfId="43762" xr:uid="{8FF7CFF3-690E-4031-80BE-1CCEA738E678}"/>
    <cellStyle name="Note 6 2 3 6 3" xfId="34021" xr:uid="{27061D72-A78E-42EF-AEF0-03CC41ECBE27}"/>
    <cellStyle name="Note 6 2 3 7" xfId="16521" xr:uid="{898A724C-CD98-4379-9405-F0003E1A0D3B}"/>
    <cellStyle name="Note 6 2 3 7 2" xfId="16522" xr:uid="{40103908-2E26-4769-B6A0-09A5FE6393FC}"/>
    <cellStyle name="Note 6 2 3 7 2 2" xfId="42277" xr:uid="{76C970AF-6EC0-4B15-BB89-23C2FDCBCEEF}"/>
    <cellStyle name="Note 6 2 3 7 3" xfId="35976" xr:uid="{ED0F2481-C029-4DEE-8A4C-082D3DC2DD05}"/>
    <cellStyle name="Note 6 2 3 8" xfId="16523" xr:uid="{25F9CA66-1133-4F62-AE1A-F1EBB82FBF95}"/>
    <cellStyle name="Note 6 2 3 8 2" xfId="42278" xr:uid="{78A774BF-66F9-41C9-B677-C7D3A50980CD}"/>
    <cellStyle name="Note 6 2 3 9" xfId="48237" xr:uid="{44679A69-5263-4698-A20A-2536B6965559}"/>
    <cellStyle name="Note 6 2 4" xfId="1079" xr:uid="{E63A7B5A-8A2C-40AB-9637-83986B995D61}"/>
    <cellStyle name="Note 6 2 4 2" xfId="1495" xr:uid="{429D3ECF-178E-48CC-92C9-28B50F6E1451}"/>
    <cellStyle name="Note 6 2 4 2 2" xfId="2486" xr:uid="{094B5738-1B87-464A-B420-61338C3964A1}"/>
    <cellStyle name="Note 6 2 4 2 2 2" xfId="16524" xr:uid="{817E8FD8-C5BE-40DF-9566-087141F393BB}"/>
    <cellStyle name="Note 6 2 4 2 2 2 2" xfId="16525" xr:uid="{2E950F4C-B584-43BD-8EEB-3631DCAC536C}"/>
    <cellStyle name="Note 6 2 4 2 2 2 2 2" xfId="16526" xr:uid="{63CE445F-159C-4BED-86EB-6114EA41AB9C}"/>
    <cellStyle name="Note 6 2 4 2 2 2 2 2 2" xfId="30389" xr:uid="{7DC2CAA8-7932-46C2-8371-4D367398D8CD}"/>
    <cellStyle name="Note 6 2 4 2 2 2 2 3" xfId="27731" xr:uid="{752F5881-E713-4BCD-80B7-502D4428F16F}"/>
    <cellStyle name="Note 6 2 4 2 2 2 3" xfId="16527" xr:uid="{6B062E50-EECD-4E23-872B-3EEF10CB748C}"/>
    <cellStyle name="Note 6 2 4 2 2 2 3 2" xfId="16528" xr:uid="{4587B24A-0D25-4178-8092-EFCCD45AC719}"/>
    <cellStyle name="Note 6 2 4 2 2 2 3 2 2" xfId="42279" xr:uid="{1B2215F8-CFBE-4139-8EC0-2ADCF4DEF9FE}"/>
    <cellStyle name="Note 6 2 4 2 2 2 3 3" xfId="49046" xr:uid="{78F4F653-020E-4D1C-9CF2-1763F9D5F4FA}"/>
    <cellStyle name="Note 6 2 4 2 2 2 4" xfId="16529" xr:uid="{5DC6770F-6217-48B7-8616-1A17BF4F21A0}"/>
    <cellStyle name="Note 6 2 4 2 2 2 4 2" xfId="42280" xr:uid="{BDB09B46-E4BA-487D-8CE6-2E46035BD857}"/>
    <cellStyle name="Note 6 2 4 2 2 2 5" xfId="33302" xr:uid="{2E05C701-6B75-441D-9106-656DE68E81DD}"/>
    <cellStyle name="Note 6 2 4 2 2 3" xfId="16530" xr:uid="{036E197D-3FD0-493C-A99C-0356005C7AFF}"/>
    <cellStyle name="Note 6 2 4 2 2 3 2" xfId="16531" xr:uid="{4E48CD08-29E2-48D9-A697-B0088B87705D}"/>
    <cellStyle name="Note 6 2 4 2 2 3 2 2" xfId="46178" xr:uid="{DE714EFA-E8B1-412E-9772-3CD1292917CF}"/>
    <cellStyle name="Note 6 2 4 2 2 3 3" xfId="47842" xr:uid="{C28DAE54-846D-46A9-819C-C99B77B05E6F}"/>
    <cellStyle name="Note 6 2 4 2 2 4" xfId="16532" xr:uid="{993CB189-C88F-4A14-AA44-C13A564E8001}"/>
    <cellStyle name="Note 6 2 4 2 2 4 2" xfId="16533" xr:uid="{558BC181-4D3E-4607-B8EB-92285A44C0F5}"/>
    <cellStyle name="Note 6 2 4 2 2 4 2 2" xfId="42281" xr:uid="{6C329770-DC6C-4648-9CF6-1F43ABFB561C}"/>
    <cellStyle name="Note 6 2 4 2 2 4 3" xfId="36869" xr:uid="{1BBEA804-CF80-4DF9-A174-96A74E8ABC78}"/>
    <cellStyle name="Note 6 2 4 2 2 5" xfId="16534" xr:uid="{379326FA-E194-4190-A549-6C210C41785C}"/>
    <cellStyle name="Note 6 2 4 2 2 5 2" xfId="42282" xr:uid="{F57BF4BE-2038-4BA3-BD86-88A9CE793997}"/>
    <cellStyle name="Note 6 2 4 2 2 6" xfId="48740" xr:uid="{366E1BF4-1FB7-43C7-9323-3F0EFBD3745B}"/>
    <cellStyle name="Note 6 2 4 2 3" xfId="16535" xr:uid="{A0EA85C7-DD7C-435B-B9DC-021AD07A8BDF}"/>
    <cellStyle name="Note 6 2 4 2 3 2" xfId="16536" xr:uid="{F24AF73F-B2BD-41A3-BB65-56B0B1983589}"/>
    <cellStyle name="Note 6 2 4 2 3 2 2" xfId="16537" xr:uid="{F578A15B-CFE8-479B-AC99-ECCC745464BA}"/>
    <cellStyle name="Note 6 2 4 2 3 2 2 2" xfId="38540" xr:uid="{CB76BA41-D4BD-4385-A894-2A93651BB70E}"/>
    <cellStyle name="Note 6 2 4 2 3 2 3" xfId="34530" xr:uid="{9665B243-2D19-42B7-B687-4957480274B0}"/>
    <cellStyle name="Note 6 2 4 2 3 3" xfId="16538" xr:uid="{247696B9-DE6E-48E6-86E4-DBDEBD2D667E}"/>
    <cellStyle name="Note 6 2 4 2 3 3 2" xfId="16539" xr:uid="{77E5B24A-2762-4829-A4AA-CD497A1AC322}"/>
    <cellStyle name="Note 6 2 4 2 3 3 2 2" xfId="42283" xr:uid="{D469F1DE-5990-4826-BD4F-92CEC6E667C8}"/>
    <cellStyle name="Note 6 2 4 2 3 3 3" xfId="36291" xr:uid="{9704492B-70AD-4AA2-B371-CE8260626860}"/>
    <cellStyle name="Note 6 2 4 2 3 4" xfId="16540" xr:uid="{4737D383-3991-438A-A6FF-52FC877F47CE}"/>
    <cellStyle name="Note 6 2 4 2 3 4 2" xfId="29964" xr:uid="{305F3283-F855-4864-8818-1747CD71A2B6}"/>
    <cellStyle name="Note 6 2 4 2 3 5" xfId="45031" xr:uid="{5FD6A2EE-E641-4A59-AB1C-ECBAAD3D33B9}"/>
    <cellStyle name="Note 6 2 4 2 4" xfId="16541" xr:uid="{24E6369C-CA98-46A9-890B-7E909BC88569}"/>
    <cellStyle name="Note 6 2 4 2 4 2" xfId="16542" xr:uid="{5259EEF7-70E3-4227-9F04-07EE50AA32F8}"/>
    <cellStyle name="Note 6 2 4 2 4 2 2" xfId="28415" xr:uid="{AB11A510-3B29-42DC-85A9-7B5971768897}"/>
    <cellStyle name="Note 6 2 4 2 4 3" xfId="34460" xr:uid="{14956798-803B-4113-B961-AA2E48AE3C9A}"/>
    <cellStyle name="Note 6 2 4 2 5" xfId="16543" xr:uid="{3560B56B-AEF6-4D5D-80C8-0CB2260BC7A7}"/>
    <cellStyle name="Note 6 2 4 2 5 2" xfId="16544" xr:uid="{FCDE5FE6-25ED-40E7-81CE-D725F0079BD2}"/>
    <cellStyle name="Note 6 2 4 2 5 2 2" xfId="30531" xr:uid="{1A149946-DC0E-4520-86D0-F2A58029000C}"/>
    <cellStyle name="Note 6 2 4 2 5 3" xfId="36243" xr:uid="{CCF8B64B-FFDE-4A5E-8ECB-25C13FFF97D4}"/>
    <cellStyle name="Note 6 2 4 2 6" xfId="16545" xr:uid="{6B2763DB-0B53-448A-8602-6C24A96D6B3A}"/>
    <cellStyle name="Note 6 2 4 2 6 2" xfId="31207" xr:uid="{5A83A62A-876D-4C1C-A710-B7152791D9F7}"/>
    <cellStyle name="Note 6 2 4 2 7" xfId="31778" xr:uid="{FAA496A9-58FC-4680-A6FE-FF48FE288277}"/>
    <cellStyle name="Note 6 2 4 3" xfId="1757" xr:uid="{7555313D-0EC3-455C-93B4-9CC5247DA61C}"/>
    <cellStyle name="Note 6 2 4 3 2" xfId="2742" xr:uid="{ECB18186-496E-46C7-A4BD-88CB4FF5E045}"/>
    <cellStyle name="Note 6 2 4 3 2 2" xfId="16546" xr:uid="{DE91C071-4994-487C-9856-78097F5D0288}"/>
    <cellStyle name="Note 6 2 4 3 2 2 2" xfId="16547" xr:uid="{AFC9C71D-416E-4DDA-A3BE-217D1CEB3550}"/>
    <cellStyle name="Note 6 2 4 3 2 2 2 2" xfId="16548" xr:uid="{C187751C-9018-46AA-BF72-864C1E54478A}"/>
    <cellStyle name="Note 6 2 4 3 2 2 2 2 2" xfId="37912" xr:uid="{5744EED1-F0E9-4036-91E1-253A5291EFEF}"/>
    <cellStyle name="Note 6 2 4 3 2 2 2 3" xfId="33764" xr:uid="{4A1884B9-EF95-4D01-9C18-692CAC827374}"/>
    <cellStyle name="Note 6 2 4 3 2 2 3" xfId="16549" xr:uid="{99DC4BD9-14F8-426B-A996-6D5C991A2CE5}"/>
    <cellStyle name="Note 6 2 4 3 2 2 3 2" xfId="16550" xr:uid="{79DB8B2C-8888-4C27-87A6-B9B661ADD96C}"/>
    <cellStyle name="Note 6 2 4 3 2 2 3 2 2" xfId="42284" xr:uid="{486E6461-19B6-4149-817B-F06286F0B210}"/>
    <cellStyle name="Note 6 2 4 3 2 2 3 3" xfId="34427" xr:uid="{BDDFE97E-C5AC-40A1-A4DE-7C436DFB342F}"/>
    <cellStyle name="Note 6 2 4 3 2 2 4" xfId="16551" xr:uid="{37251E1A-E5B2-462A-9196-7E4700EA8D48}"/>
    <cellStyle name="Note 6 2 4 3 2 2 4 2" xfId="46894" xr:uid="{CFF3074B-9FBC-4D29-A214-B05210065B7B}"/>
    <cellStyle name="Note 6 2 4 3 2 2 5" xfId="46270" xr:uid="{CA992A15-5D02-4841-9413-E1920EE45840}"/>
    <cellStyle name="Note 6 2 4 3 2 3" xfId="16552" xr:uid="{2374CDD1-38B3-4953-B6C4-E111AAC9DA87}"/>
    <cellStyle name="Note 6 2 4 3 2 3 2" xfId="16553" xr:uid="{1E28811C-462A-4D8D-9C33-A2EFB952ED5F}"/>
    <cellStyle name="Note 6 2 4 3 2 3 2 2" xfId="47462" xr:uid="{4CB59AFC-462D-4DCE-A983-31E554002347}"/>
    <cellStyle name="Note 6 2 4 3 2 3 3" xfId="48067" xr:uid="{479D1C47-3F14-482E-A667-4E9E32F30BFF}"/>
    <cellStyle name="Note 6 2 4 3 2 4" xfId="16554" xr:uid="{E87AF1F3-A702-4385-A11D-F87DF008ED27}"/>
    <cellStyle name="Note 6 2 4 3 2 4 2" xfId="16555" xr:uid="{B9C5F374-7459-4955-A1DB-C259C4F1427E}"/>
    <cellStyle name="Note 6 2 4 3 2 4 2 2" xfId="26684" xr:uid="{6B564E21-B849-4FD7-AB29-5D1DAF853B08}"/>
    <cellStyle name="Note 6 2 4 3 2 4 3" xfId="26552" xr:uid="{1578DB68-BB80-4D2F-8DEA-9AB22FAA1A54}"/>
    <cellStyle name="Note 6 2 4 3 2 5" xfId="16556" xr:uid="{28A907D0-9D46-45C6-947D-DFE0E5538877}"/>
    <cellStyle name="Note 6 2 4 3 2 5 2" xfId="27636" xr:uid="{3263FFA9-F803-4678-A41B-F69BEFCA26CE}"/>
    <cellStyle name="Note 6 2 4 3 2 6" xfId="32346" xr:uid="{D23646F4-D1ED-485B-8C04-41B5F95208A1}"/>
    <cellStyle name="Note 6 2 4 3 3" xfId="16557" xr:uid="{80F86492-AC9B-4AE3-86BE-52CFD8361AAE}"/>
    <cellStyle name="Note 6 2 4 3 3 2" xfId="16558" xr:uid="{2E3B37EC-E145-4247-9438-5CE65C31E597}"/>
    <cellStyle name="Note 6 2 4 3 3 2 2" xfId="16559" xr:uid="{8D961145-1A46-45D0-AE78-2D6D3224F4EA}"/>
    <cellStyle name="Note 6 2 4 3 3 2 2 2" xfId="39141" xr:uid="{25267DF9-2A58-4F6B-8D64-9AF6FDD35D79}"/>
    <cellStyle name="Note 6 2 4 3 3 2 3" xfId="25600" xr:uid="{465A08E1-7ED6-4958-BE15-FDD651ADD3A3}"/>
    <cellStyle name="Note 6 2 4 3 3 3" xfId="16560" xr:uid="{36AD0EF3-70F1-473B-9E4E-CB51DDA911DA}"/>
    <cellStyle name="Note 6 2 4 3 3 3 2" xfId="16561" xr:uid="{15119925-7AFF-4FB5-A76D-CDCD3D9D791A}"/>
    <cellStyle name="Note 6 2 4 3 3 3 2 2" xfId="42285" xr:uid="{0F9D1EEA-02B0-4511-ADED-CC7FF18FB071}"/>
    <cellStyle name="Note 6 2 4 3 3 3 3" xfId="36989" xr:uid="{ABAB6F75-6DE6-49E2-BDE2-5DF6C62A5502}"/>
    <cellStyle name="Note 6 2 4 3 3 4" xfId="16562" xr:uid="{DE7868FE-EC19-4995-BAF7-9AFCAEE2EC99}"/>
    <cellStyle name="Note 6 2 4 3 3 4 2" xfId="28509" xr:uid="{DC61E0F5-53BB-4230-828D-B16714B9BA36}"/>
    <cellStyle name="Note 6 2 4 3 3 5" xfId="32872" xr:uid="{A687E128-1C55-4C59-B616-5DDAE2F0E877}"/>
    <cellStyle name="Note 6 2 4 3 4" xfId="16563" xr:uid="{B73D58D4-98C1-4CFB-9BEA-94987ACC15FF}"/>
    <cellStyle name="Note 6 2 4 3 4 2" xfId="16564" xr:uid="{9356E8C4-2CE7-406A-825A-DCDFAA39DCAB}"/>
    <cellStyle name="Note 6 2 4 3 4 2 2" xfId="39213" xr:uid="{B6F2DCAA-AD58-4708-911F-9DD2BBF2F5D4}"/>
    <cellStyle name="Note 6 2 4 3 4 3" xfId="35280" xr:uid="{F2EC6133-56BE-4B81-8B62-AB5804C9BA98}"/>
    <cellStyle name="Note 6 2 4 3 5" xfId="16565" xr:uid="{3A6A772E-EA2E-4C3B-A657-874B0F448538}"/>
    <cellStyle name="Note 6 2 4 3 5 2" xfId="16566" xr:uid="{9E9C5FC4-1544-4EDC-B924-E91DF1FF4D5D}"/>
    <cellStyle name="Note 6 2 4 3 5 2 2" xfId="28943" xr:uid="{0E0556DD-1D09-4A3D-A926-B13E16F32B2F}"/>
    <cellStyle name="Note 6 2 4 3 5 3" xfId="28673" xr:uid="{8C64B192-BA21-4220-ADEA-3816C055663D}"/>
    <cellStyle name="Note 6 2 4 3 6" xfId="16567" xr:uid="{F95381D8-DF88-4DD4-8F44-7BB03CC92A58}"/>
    <cellStyle name="Note 6 2 4 3 6 2" xfId="45787" xr:uid="{A183C7EF-71B5-408B-B7DE-06F04C79C6D1}"/>
    <cellStyle name="Note 6 2 4 3 7" xfId="45629" xr:uid="{4FD4AAFC-FDEB-43AF-B4A7-25812B3718A1}"/>
    <cellStyle name="Note 6 2 4 4" xfId="2093" xr:uid="{02EC9746-EF8E-4464-A4AA-C026125E21E6}"/>
    <cellStyle name="Note 6 2 4 4 2" xfId="16568" xr:uid="{A185BDE9-4F96-46B0-9D54-80B76C268922}"/>
    <cellStyle name="Note 6 2 4 4 2 2" xfId="16569" xr:uid="{7279259C-FCFA-4D3A-AA18-FF3C47DA15AA}"/>
    <cellStyle name="Note 6 2 4 4 2 2 2" xfId="16570" xr:uid="{C652BF92-347F-435F-BDB7-37C5BA24D0EB}"/>
    <cellStyle name="Note 6 2 4 4 2 2 2 2" xfId="39269" xr:uid="{4A87D00E-7920-44C8-BB0B-B26ECA1EAECA}"/>
    <cellStyle name="Note 6 2 4 4 2 2 3" xfId="30703" xr:uid="{01C68B2C-15F4-43B9-B776-3C5ACBDFA888}"/>
    <cellStyle name="Note 6 2 4 4 2 3" xfId="16571" xr:uid="{0B85434C-9E93-43FA-86F7-4A69778E7710}"/>
    <cellStyle name="Note 6 2 4 4 2 3 2" xfId="16572" xr:uid="{7C0C2327-19E4-46A6-81A3-F036814A3021}"/>
    <cellStyle name="Note 6 2 4 4 2 3 2 2" xfId="27868" xr:uid="{B41B7969-1ED9-4B9B-9730-C53C6F7D7B2B}"/>
    <cellStyle name="Note 6 2 4 4 2 3 3" xfId="49067" xr:uid="{AB38FF4F-FBB5-4917-8217-9F58BC26121E}"/>
    <cellStyle name="Note 6 2 4 4 2 4" xfId="16573" xr:uid="{588CA6B0-E4A5-4DD4-B962-8F8BD7DF30DB}"/>
    <cellStyle name="Note 6 2 4 4 2 4 2" xfId="45980" xr:uid="{EA4D2737-7D55-4B83-967D-906B3E816D59}"/>
    <cellStyle name="Note 6 2 4 4 2 5" xfId="33068" xr:uid="{4584273D-6672-425D-8673-A20F6FBFAD57}"/>
    <cellStyle name="Note 6 2 4 4 3" xfId="16574" xr:uid="{2AE83CB1-B712-437A-BE71-9C783E60AA65}"/>
    <cellStyle name="Note 6 2 4 4 3 2" xfId="16575" xr:uid="{7B55A04C-60AD-4CD5-A0AA-F0F419F0AEED}"/>
    <cellStyle name="Note 6 2 4 4 3 2 2" xfId="38860" xr:uid="{B762031A-58E6-4D2F-9F59-AAAE4816F5AA}"/>
    <cellStyle name="Note 6 2 4 4 3 3" xfId="34904" xr:uid="{BD014DDC-0D7C-46EC-8FC3-2174C0F8B956}"/>
    <cellStyle name="Note 6 2 4 4 4" xfId="16576" xr:uid="{F58304D1-37F5-45AF-9610-47FF36CB69D6}"/>
    <cellStyle name="Note 6 2 4 4 4 2" xfId="16577" xr:uid="{D97F9DBB-7E03-46E1-8418-14C856E84E0C}"/>
    <cellStyle name="Note 6 2 4 4 4 2 2" xfId="27600" xr:uid="{C6E13C33-7ADC-4D99-BFAC-AA46F914ED63}"/>
    <cellStyle name="Note 6 2 4 4 4 3" xfId="30297" xr:uid="{2F963A61-510F-4F86-AC5D-F8DB99BBF55E}"/>
    <cellStyle name="Note 6 2 4 4 5" xfId="16578" xr:uid="{EF76D6AE-A14C-4D62-B4C1-C009B904938D}"/>
    <cellStyle name="Note 6 2 4 4 5 2" xfId="27712" xr:uid="{E5B05071-BE0D-49CE-88E8-6B2C8D46E05B}"/>
    <cellStyle name="Note 6 2 4 4 6" xfId="32165" xr:uid="{8D6ED9FC-7D59-4BDB-8D63-EC98550C03C7}"/>
    <cellStyle name="Note 6 2 4 5" xfId="16579" xr:uid="{7A0CBC04-4C4E-453F-9A1E-BD542D390C54}"/>
    <cellStyle name="Note 6 2 4 5 2" xfId="16580" xr:uid="{9AC217AB-44B3-459B-AB25-01A805A20B50}"/>
    <cellStyle name="Note 6 2 4 5 2 2" xfId="16581" xr:uid="{E4C22404-B880-4A66-A59A-D1DA2E150211}"/>
    <cellStyle name="Note 6 2 4 5 2 2 2" xfId="25917" xr:uid="{8D653A1E-7771-489A-B9E5-9B6D3003572E}"/>
    <cellStyle name="Note 6 2 4 5 2 3" xfId="27420" xr:uid="{3E64E660-24DA-4D02-A1C2-57834003353D}"/>
    <cellStyle name="Note 6 2 4 5 3" xfId="16582" xr:uid="{513B6FD0-CEC6-4830-B45B-2E203F7E336B}"/>
    <cellStyle name="Note 6 2 4 5 3 2" xfId="16583" xr:uid="{DCB764DD-D59D-41A5-9FA8-A8B0DDC6025A}"/>
    <cellStyle name="Note 6 2 4 5 3 2 2" xfId="42286" xr:uid="{EF5DA064-D16E-4AC3-BDFF-54BB877E7BDA}"/>
    <cellStyle name="Note 6 2 4 5 3 3" xfId="33937" xr:uid="{BBF2E910-4E0F-49BB-9C37-2CB5F504D57F}"/>
    <cellStyle name="Note 6 2 4 5 4" xfId="16584" xr:uid="{013AEC09-FF52-48D2-A144-FC4BB6CD73A4}"/>
    <cellStyle name="Note 6 2 4 5 4 2" xfId="42287" xr:uid="{9B41A6AA-1D21-4045-B46F-9AC1ACA31343}"/>
    <cellStyle name="Note 6 2 4 5 5" xfId="44552" xr:uid="{7FF6C6D2-B7D0-439D-9907-31F6BAA8D14B}"/>
    <cellStyle name="Note 6 2 4 6" xfId="16585" xr:uid="{7E849B51-B531-41BB-8AE1-BE9EE5F579CB}"/>
    <cellStyle name="Note 6 2 4 6 2" xfId="16586" xr:uid="{7687CB96-8FFD-403E-B7E7-3B31A29415ED}"/>
    <cellStyle name="Note 6 2 4 6 2 2" xfId="45276" xr:uid="{FC1CA875-3C84-4D6F-BA4A-C8FBD6B9EC0D}"/>
    <cellStyle name="Note 6 2 4 6 3" xfId="34484" xr:uid="{303FB0ED-54D1-44B2-BBAB-9367E5DDF120}"/>
    <cellStyle name="Note 6 2 4 7" xfId="16587" xr:uid="{607B36C5-8333-43B7-9C2F-F66079602C2F}"/>
    <cellStyle name="Note 6 2 4 7 2" xfId="16588" xr:uid="{5EBCAC1F-0BAA-4999-9B07-8E39F2B85E7D}"/>
    <cellStyle name="Note 6 2 4 7 2 2" xfId="42288" xr:uid="{50A705A5-E6CA-4CF8-B4AF-C5DD9DD5D106}"/>
    <cellStyle name="Note 6 2 4 7 3" xfId="36265" xr:uid="{F724C325-02A8-4631-93AD-46EDED3BA0D3}"/>
    <cellStyle name="Note 6 2 4 8" xfId="16589" xr:uid="{33627F23-6B74-4793-B728-0FD696076379}"/>
    <cellStyle name="Note 6 2 4 8 2" xfId="42289" xr:uid="{CF28491D-1C1F-41FE-A32C-6FA68E861536}"/>
    <cellStyle name="Note 6 2 4 9" xfId="31583" xr:uid="{6850F040-72EC-456E-B651-85456A84F0A2}"/>
    <cellStyle name="Note 6 2 5" xfId="1233" xr:uid="{4BD81806-15EC-4BC1-9480-91CA95F18F1A}"/>
    <cellStyle name="Note 6 2 5 2" xfId="2232" xr:uid="{41387103-C3CE-447B-9F8A-0EBADB8ED32A}"/>
    <cellStyle name="Note 6 2 5 2 2" xfId="16590" xr:uid="{B3931F05-39DB-436C-A149-D512EE7DF59B}"/>
    <cellStyle name="Note 6 2 5 2 2 2" xfId="16591" xr:uid="{853CDB50-497D-4B99-93BF-AFBC1FE764EA}"/>
    <cellStyle name="Note 6 2 5 2 2 2 2" xfId="16592" xr:uid="{61D7702D-21B7-45B0-B03D-D79C06D770B9}"/>
    <cellStyle name="Note 6 2 5 2 2 2 2 2" xfId="38472" xr:uid="{690E17D3-CCAB-4C1A-BD73-F82923996F16}"/>
    <cellStyle name="Note 6 2 5 2 2 2 3" xfId="34446" xr:uid="{31E03201-2C83-43C4-B9CE-92DD17A868BC}"/>
    <cellStyle name="Note 6 2 5 2 2 3" xfId="16593" xr:uid="{B7E2529A-97A1-4416-A629-B3FC9614C7C6}"/>
    <cellStyle name="Note 6 2 5 2 2 3 2" xfId="16594" xr:uid="{6A798D7D-188C-415B-83C1-58C8FF5CC9A1}"/>
    <cellStyle name="Note 6 2 5 2 2 3 2 2" xfId="42290" xr:uid="{2FBE36E6-0D75-4266-BF2D-41CE47899C50}"/>
    <cellStyle name="Note 6 2 5 2 2 3 3" xfId="26073" xr:uid="{67844DCF-BC71-4F74-9581-EEE77BB7CCFA}"/>
    <cellStyle name="Note 6 2 5 2 2 4" xfId="16595" xr:uid="{0E4B27BF-D782-4D8A-A8D6-DC47ECDE150D}"/>
    <cellStyle name="Note 6 2 5 2 2 4 2" xfId="42291" xr:uid="{2BA55BE2-1CEC-481A-9AA7-16C80C438D1B}"/>
    <cellStyle name="Note 6 2 5 2 2 5" xfId="30603" xr:uid="{57654C7F-B222-4099-95BA-3AD9BB23596B}"/>
    <cellStyle name="Note 6 2 5 2 3" xfId="16596" xr:uid="{257F8E12-8B90-4B72-9A80-82AC2213B49B}"/>
    <cellStyle name="Note 6 2 5 2 3 2" xfId="16597" xr:uid="{A3740A8C-E6C0-45E2-B572-5EE503CA03C5}"/>
    <cellStyle name="Note 6 2 5 2 3 2 2" xfId="38404" xr:uid="{ABE9C77E-A164-4495-87DF-539C158EB29C}"/>
    <cellStyle name="Note 6 2 5 2 3 3" xfId="34364" xr:uid="{F3D2A023-F96A-4B9A-883B-823B6B9432C0}"/>
    <cellStyle name="Note 6 2 5 2 4" xfId="16598" xr:uid="{C149640F-0127-478C-A9CA-FC75C37F1095}"/>
    <cellStyle name="Note 6 2 5 2 4 2" xfId="16599" xr:uid="{40BBF4B4-A6E5-49DD-92A0-B903F0510FC3}"/>
    <cellStyle name="Note 6 2 5 2 4 2 2" xfId="42292" xr:uid="{E82571AC-3491-4E11-A34E-2F6098F9C342}"/>
    <cellStyle name="Note 6 2 5 2 4 3" xfId="36157" xr:uid="{A5AAD97C-709A-4E8A-B44A-DF1C0E332C7C}"/>
    <cellStyle name="Note 6 2 5 2 5" xfId="16600" xr:uid="{1261640D-9037-4B77-B97E-02F14D08AD5D}"/>
    <cellStyle name="Note 6 2 5 2 5 2" xfId="42293" xr:uid="{220DA156-B619-4F06-AB40-42A788053A62}"/>
    <cellStyle name="Note 6 2 5 2 6" xfId="25554" xr:uid="{CD65498E-2BC1-4A12-AB57-E0250E135136}"/>
    <cellStyle name="Note 6 2 5 3" xfId="16601" xr:uid="{382A9B84-71F8-404F-A493-35C1709EED69}"/>
    <cellStyle name="Note 6 2 5 3 2" xfId="16602" xr:uid="{34F054C6-A7C4-4A3D-B8CB-18EE92244AE7}"/>
    <cellStyle name="Note 6 2 5 3 2 2" xfId="16603" xr:uid="{3B51A997-803A-45CD-A341-0C0AEAF63EB4}"/>
    <cellStyle name="Note 6 2 5 3 2 2 2" xfId="49384" xr:uid="{06C89350-8425-41C2-A31B-F1F896E45A39}"/>
    <cellStyle name="Note 6 2 5 3 2 3" xfId="44442" xr:uid="{8F6422CE-7507-4489-AAFC-3690EBBAB973}"/>
    <cellStyle name="Note 6 2 5 3 3" xfId="16604" xr:uid="{CAB1CA40-788E-4D55-9B1D-670D3F8915B6}"/>
    <cellStyle name="Note 6 2 5 3 3 2" xfId="16605" xr:uid="{41E97953-61C0-4571-8B8E-6EC6A8D1D42D}"/>
    <cellStyle name="Note 6 2 5 3 3 2 2" xfId="25962" xr:uid="{20A2BD81-C0C1-4B73-9024-24047E7EDFE6}"/>
    <cellStyle name="Note 6 2 5 3 3 3" xfId="36401" xr:uid="{57B27679-6F2E-49A9-88CB-1FDBA7A2CA76}"/>
    <cellStyle name="Note 6 2 5 3 4" xfId="16606" xr:uid="{519D0375-DFF9-46AA-B5A9-0139CB626E84}"/>
    <cellStyle name="Note 6 2 5 3 4 2" xfId="42294" xr:uid="{DC20CF0F-3B29-4649-A66C-1E21EE0B8DDE}"/>
    <cellStyle name="Note 6 2 5 3 5" xfId="32595" xr:uid="{1DD9F282-CE7E-48FE-B138-A3F80C908934}"/>
    <cellStyle name="Note 6 2 5 4" xfId="16607" xr:uid="{12FA83CF-C0F2-4FD6-92DC-0758875A967D}"/>
    <cellStyle name="Note 6 2 5 4 2" xfId="16608" xr:uid="{1039D0DA-8B40-4DA7-A208-0FFC1E6C435F}"/>
    <cellStyle name="Note 6 2 5 4 2 2" xfId="29521" xr:uid="{DA8D06AC-C5C8-4C20-B2F1-C5E2E921A2E9}"/>
    <cellStyle name="Note 6 2 5 4 3" xfId="47318" xr:uid="{AA3D7C71-6DAE-49FF-8574-DBD16DE70495}"/>
    <cellStyle name="Note 6 2 5 5" xfId="16609" xr:uid="{BB63E4D4-A30D-4D3D-8CC5-3723E121628D}"/>
    <cellStyle name="Note 6 2 5 5 2" xfId="16610" xr:uid="{CE61FF86-C342-47B7-965D-C069BB8A2773}"/>
    <cellStyle name="Note 6 2 5 5 2 2" xfId="42295" xr:uid="{22118A92-3BAD-4B78-AF47-D98E50F84149}"/>
    <cellStyle name="Note 6 2 5 5 3" xfId="37542" xr:uid="{DF984381-B2C4-40BA-B828-9E8B0CB66FA5}"/>
    <cellStyle name="Note 6 2 5 6" xfId="16611" xr:uid="{4DEA454C-0CB8-44B8-A39F-C4ADE3052020}"/>
    <cellStyle name="Note 6 2 5 6 2" xfId="30708" xr:uid="{FA193795-79ED-4E09-B962-109E1C7D9F6E}"/>
    <cellStyle name="Note 6 2 5 7" xfId="29714" xr:uid="{16FAC48F-3EAB-4313-B4AB-C4F7F543A420}"/>
    <cellStyle name="Note 6 2 6" xfId="1324" xr:uid="{CFC8F471-DDF7-4F7B-9E10-47BF2605A638}"/>
    <cellStyle name="Note 6 2 6 2" xfId="2318" xr:uid="{D4109AB9-7590-46D8-9D2F-6BB34CBFA316}"/>
    <cellStyle name="Note 6 2 6 2 2" xfId="16612" xr:uid="{A2255112-2F36-4220-8725-A1A556B3191F}"/>
    <cellStyle name="Note 6 2 6 2 2 2" xfId="16613" xr:uid="{7A269B0A-6190-4A25-8D44-F9CDDC28FC98}"/>
    <cellStyle name="Note 6 2 6 2 2 2 2" xfId="16614" xr:uid="{ADB37E0B-93DE-4EA3-86ED-FB2E0452263A}"/>
    <cellStyle name="Note 6 2 6 2 2 2 2 2" xfId="39056" xr:uid="{1F1508B4-9E8E-414B-9E7E-A1DBF4A16332}"/>
    <cellStyle name="Note 6 2 6 2 2 2 3" xfId="35145" xr:uid="{64631F90-5665-4A9C-96BE-F9260B1E96EF}"/>
    <cellStyle name="Note 6 2 6 2 2 3" xfId="16615" xr:uid="{3D588599-487E-4E4D-8BF0-D674823BD447}"/>
    <cellStyle name="Note 6 2 6 2 2 3 2" xfId="16616" xr:uid="{3EA2EC15-82A5-4355-971C-0FEEE4B7F563}"/>
    <cellStyle name="Note 6 2 6 2 2 3 2 2" xfId="26963" xr:uid="{B89C744B-1B0B-4C44-B10E-597214C7B6BA}"/>
    <cellStyle name="Note 6 2 6 2 2 3 3" xfId="36806" xr:uid="{6E9B7BB1-A131-4320-93C8-930BBEC492CD}"/>
    <cellStyle name="Note 6 2 6 2 2 4" xfId="16617" xr:uid="{4FD638EF-7ABD-4F0A-8C3D-22C44EA77054}"/>
    <cellStyle name="Note 6 2 6 2 2 4 2" xfId="42296" xr:uid="{AE18DF86-7FFA-40FE-9168-0696D68E2EAA}"/>
    <cellStyle name="Note 6 2 6 2 2 5" xfId="31118" xr:uid="{FEABAC86-3529-45CB-9C8F-398763B3D479}"/>
    <cellStyle name="Note 6 2 6 2 3" xfId="16618" xr:uid="{4901771D-7E59-4D66-A18E-D094CDC58ACF}"/>
    <cellStyle name="Note 6 2 6 2 3 2" xfId="16619" xr:uid="{CBA671F7-88DD-4310-B04A-07B108536262}"/>
    <cellStyle name="Note 6 2 6 2 3 2 2" xfId="38814" xr:uid="{1DAC4DDC-4920-48C5-B9BE-5D08BC3B85B4}"/>
    <cellStyle name="Note 6 2 6 2 3 3" xfId="34851" xr:uid="{B27D4D3B-8194-4705-B0B6-F14207874882}"/>
    <cellStyle name="Note 6 2 6 2 4" xfId="16620" xr:uid="{F05C1DE9-38BF-440E-9E02-5BED16471437}"/>
    <cellStyle name="Note 6 2 6 2 4 2" xfId="16621" xr:uid="{B4CBBF31-974A-44F9-B7D7-D54658BFB3EA}"/>
    <cellStyle name="Note 6 2 6 2 4 2 2" xfId="42297" xr:uid="{E0936452-8B56-4C31-8901-696689B56D49}"/>
    <cellStyle name="Note 6 2 6 2 4 3" xfId="36574" xr:uid="{7174A03A-BC84-4FF8-B0A5-90EEF6BFBA09}"/>
    <cellStyle name="Note 6 2 6 2 5" xfId="16622" xr:uid="{FF47E6D6-2600-448A-A65D-7D1389F4E863}"/>
    <cellStyle name="Note 6 2 6 2 5 2" xfId="42298" xr:uid="{D1856094-CA41-48ED-BDC8-B1BDC3029185}"/>
    <cellStyle name="Note 6 2 6 2 6" xfId="46525" xr:uid="{2B239533-98EB-4247-AD39-174494138EEE}"/>
    <cellStyle name="Note 6 2 6 3" xfId="16623" xr:uid="{07C81D3A-5E42-460F-AD31-58016592B2EA}"/>
    <cellStyle name="Note 6 2 6 3 2" xfId="16624" xr:uid="{FD4E4FED-20AC-4272-A056-34F7AF23C23E}"/>
    <cellStyle name="Note 6 2 6 3 2 2" xfId="16625" xr:uid="{950E6FCE-79AF-40A8-A145-01B17FE68F56}"/>
    <cellStyle name="Note 6 2 6 3 2 2 2" xfId="29047" xr:uid="{CED7FD54-C773-4BB4-834B-3F31E481985D}"/>
    <cellStyle name="Note 6 2 6 3 2 3" xfId="33878" xr:uid="{9FF4E7EF-82DF-4649-8367-1DE8797C2263}"/>
    <cellStyle name="Note 6 2 6 3 3" xfId="16626" xr:uid="{4757B232-6513-4B09-8DAA-7BB098C06A8B}"/>
    <cellStyle name="Note 6 2 6 3 3 2" xfId="16627" xr:uid="{AF6FF7C8-15E6-4F34-9568-79D7385B91F8}"/>
    <cellStyle name="Note 6 2 6 3 3 2 2" xfId="45699" xr:uid="{5B5A7176-99E1-4795-BF8A-52EFA41842D3}"/>
    <cellStyle name="Note 6 2 6 3 3 3" xfId="35853" xr:uid="{E77F6BE0-B5A8-441B-AD5E-ACAF98EEE20C}"/>
    <cellStyle name="Note 6 2 6 3 4" xfId="16628" xr:uid="{D50C2ED6-7437-44E4-95C7-1A611974BB60}"/>
    <cellStyle name="Note 6 2 6 3 4 2" xfId="42299" xr:uid="{6E113C72-DA1A-4861-99E0-FAB21F3BCCC6}"/>
    <cellStyle name="Note 6 2 6 3 5" xfId="26404" xr:uid="{6F4EB98F-6438-470C-A4B9-96B4F9B999D5}"/>
    <cellStyle name="Note 6 2 6 4" xfId="16629" xr:uid="{8746C919-E5E4-4B66-B752-1D7559EE470C}"/>
    <cellStyle name="Note 6 2 6 4 2" xfId="16630" xr:uid="{4F1146A4-5552-4DDD-A133-3E9C0A83A748}"/>
    <cellStyle name="Note 6 2 6 4 2 2" xfId="38407" xr:uid="{249D6114-F829-4A5D-A9F8-E93B2E3FAAFA}"/>
    <cellStyle name="Note 6 2 6 4 3" xfId="34367" xr:uid="{8727575B-7D7E-4709-BB31-74BF53A12BD6}"/>
    <cellStyle name="Note 6 2 6 5" xfId="16631" xr:uid="{69927360-F9B5-4E12-BDFC-0B962FA2B2AF}"/>
    <cellStyle name="Note 6 2 6 5 2" xfId="16632" xr:uid="{2C821865-C44D-47D6-BE04-F268456977E3}"/>
    <cellStyle name="Note 6 2 6 5 2 2" xfId="42300" xr:uid="{9177487A-E817-4DCB-A5E4-45490C5F51AB}"/>
    <cellStyle name="Note 6 2 6 5 3" xfId="27037" xr:uid="{F052A2C0-3CD1-492F-937E-05C376C1B241}"/>
    <cellStyle name="Note 6 2 6 6" xfId="16633" xr:uid="{F5E35B48-4526-475D-8D7E-86EC0A31B93C}"/>
    <cellStyle name="Note 6 2 6 6 2" xfId="43729" xr:uid="{00333835-68B0-41E0-A758-8F99454897DD}"/>
    <cellStyle name="Note 6 2 6 7" xfId="30641" xr:uid="{D57223B4-7B15-4368-84BB-AE038E6C410D}"/>
    <cellStyle name="Note 6 2 7" xfId="1867" xr:uid="{18A46199-BDF1-4F1E-851F-ED9B0CE597D5}"/>
    <cellStyle name="Note 6 2 7 2" xfId="16634" xr:uid="{5135C2C2-5E15-4967-8AB6-8EC22D1C8DFA}"/>
    <cellStyle name="Note 6 2 7 2 2" xfId="16635" xr:uid="{F87881C5-57B4-47B5-B183-37328837AB0D}"/>
    <cellStyle name="Note 6 2 7 2 2 2" xfId="16636" xr:uid="{2A96AC8E-97D4-4F42-B6D7-7D014BB5CE4A}"/>
    <cellStyle name="Note 6 2 7 2 2 2 2" xfId="46289" xr:uid="{D2AD4517-03A4-4702-8A40-6286CAF0BAD1}"/>
    <cellStyle name="Note 6 2 7 2 2 3" xfId="33364" xr:uid="{4B67CF96-4C23-4E9F-BA09-6FE63A2F85AA}"/>
    <cellStyle name="Note 6 2 7 2 3" xfId="16637" xr:uid="{F71B417F-3151-4891-B96B-86F3F157C131}"/>
    <cellStyle name="Note 6 2 7 2 3 2" xfId="16638" xr:uid="{6B10D2F0-B97D-4F95-9AAA-CA8C6923CDC7}"/>
    <cellStyle name="Note 6 2 7 2 3 2 2" xfId="44127" xr:uid="{879F9A2A-3CDA-4740-A922-F9631A9A7330}"/>
    <cellStyle name="Note 6 2 7 2 3 3" xfId="28184" xr:uid="{F7C856B9-D37D-4915-8B28-35786CAC6DE5}"/>
    <cellStyle name="Note 6 2 7 2 4" xfId="16639" xr:uid="{82ADC9A4-6887-49E0-A2F3-D044FDCF6620}"/>
    <cellStyle name="Note 6 2 7 2 4 2" xfId="42301" xr:uid="{A985707F-41D8-452B-8F53-CC15FBB6E2AC}"/>
    <cellStyle name="Note 6 2 7 2 5" xfId="32939" xr:uid="{952BC0B7-06BF-4864-B860-1EB4F7E34EAB}"/>
    <cellStyle name="Note 6 2 7 3" xfId="16640" xr:uid="{A0D39A97-A70A-45AD-8919-31BDCE0337FC}"/>
    <cellStyle name="Note 6 2 7 3 2" xfId="16641" xr:uid="{BD6419D7-8B67-4708-BB41-7A3C8889E81B}"/>
    <cellStyle name="Note 6 2 7 3 2 2" xfId="27608" xr:uid="{B4BD61C7-6D92-43A4-BDDD-C939CF0D5234}"/>
    <cellStyle name="Note 6 2 7 3 3" xfId="45936" xr:uid="{F4DCC9B0-43C3-439B-A382-AF14368B2A6A}"/>
    <cellStyle name="Note 6 2 7 4" xfId="16642" xr:uid="{DA49D8E5-990C-478A-BF73-C7DC835847A2}"/>
    <cellStyle name="Note 6 2 7 4 2" xfId="16643" xr:uid="{5BCA5FEA-B203-4838-8992-C4B3BD20C9D2}"/>
    <cellStyle name="Note 6 2 7 4 2 2" xfId="42302" xr:uid="{11DDF289-CACF-43D0-A99B-E54CC2AE46C8}"/>
    <cellStyle name="Note 6 2 7 4 3" xfId="36886" xr:uid="{FC25A83E-BE8B-4586-BE8C-F67078429478}"/>
    <cellStyle name="Note 6 2 7 5" xfId="16644" xr:uid="{04FDBF33-6168-4D2F-BFAE-3D024ECF9FA7}"/>
    <cellStyle name="Note 6 2 7 5 2" xfId="42303" xr:uid="{6D2D6A6B-C42A-40BF-A2A8-CA4C899F8189}"/>
    <cellStyle name="Note 6 2 7 6" xfId="32033" xr:uid="{AD7975E0-6489-4289-917E-D4177C832387}"/>
    <cellStyle name="Note 6 2 8" xfId="16645" xr:uid="{D1034CD7-69FB-47AA-AAAE-DC192C9B1EED}"/>
    <cellStyle name="Note 6 2 8 2" xfId="16646" xr:uid="{4924EB57-74E2-487E-8B79-D50DDA7F546B}"/>
    <cellStyle name="Note 6 2 8 2 2" xfId="39242" xr:uid="{431CE7A0-F47B-4C01-BF40-9C7C9ED6F9E2}"/>
    <cellStyle name="Note 6 2 8 3" xfId="35302" xr:uid="{5BD3EF50-FE11-4244-8AA8-C971208A9A36}"/>
    <cellStyle name="Note 6 2 9" xfId="16647" xr:uid="{6B04B7D4-6642-44D0-84BA-886D341AC044}"/>
    <cellStyle name="Note 6 2 9 2" xfId="16648" xr:uid="{059E79ED-7C7C-40F9-A6BA-467B0ED6EC10}"/>
    <cellStyle name="Note 6 2 9 2 2" xfId="42304" xr:uid="{0640FC8F-8861-4A45-9ABD-902B610D5643}"/>
    <cellStyle name="Note 6 2 9 3" xfId="37084" xr:uid="{F32D9C85-CD0A-4277-8A56-030B5A451418}"/>
    <cellStyle name="Note 6 3" xfId="1088" xr:uid="{AD6457A9-7E6C-4BAD-9575-A490CDB8F1EA}"/>
    <cellStyle name="Note 6 3 2" xfId="1498" xr:uid="{1275EDD2-6B9C-46B2-8553-737EF3FB8FEF}"/>
    <cellStyle name="Note 6 3 2 2" xfId="2489" xr:uid="{B2FE95C0-ED58-4F7B-8D3C-821A11BF334D}"/>
    <cellStyle name="Note 6 3 2 2 2" xfId="16649" xr:uid="{1E451E60-6FA6-401D-83BC-2DE6B6875482}"/>
    <cellStyle name="Note 6 3 2 2 2 2" xfId="16650" xr:uid="{CE9A79AE-803E-4298-B368-A0AF6D625145}"/>
    <cellStyle name="Note 6 3 2 2 2 2 2" xfId="16651" xr:uid="{2CC65AF9-D2FC-454C-8D96-2A8B3452D8E2}"/>
    <cellStyle name="Note 6 3 2 2 2 2 2 2" xfId="39409" xr:uid="{18CB9D1A-329D-46A0-AB3C-8336EC3DCDB0}"/>
    <cellStyle name="Note 6 3 2 2 2 2 3" xfId="35519" xr:uid="{AC13E3E4-CE42-45EE-ADCD-AF18D0512009}"/>
    <cellStyle name="Note 6 3 2 2 2 3" xfId="16652" xr:uid="{C09CCF96-3BEF-4EC3-BD81-27439FA5F1B4}"/>
    <cellStyle name="Note 6 3 2 2 2 3 2" xfId="16653" xr:uid="{8A4A7F0E-854C-48BD-9DB4-1977BA5A52D3}"/>
    <cellStyle name="Note 6 3 2 2 2 3 2 2" xfId="42305" xr:uid="{FF09F2F2-35FF-411A-9A56-A338BB0DCB6B}"/>
    <cellStyle name="Note 6 3 2 2 2 3 3" xfId="30518" xr:uid="{40EEAC5B-8B07-4866-A2A4-8F3F85450E40}"/>
    <cellStyle name="Note 6 3 2 2 2 4" xfId="16654" xr:uid="{DC6670C4-21BB-45ED-8021-3A79376C3D15}"/>
    <cellStyle name="Note 6 3 2 2 2 4 2" xfId="42306" xr:uid="{926B8B68-67F1-47C4-ADD0-38A22AC9301E}"/>
    <cellStyle name="Note 6 3 2 2 2 5" xfId="27393" xr:uid="{F64C59E9-6D58-403C-AF38-14A85F9FD528}"/>
    <cellStyle name="Note 6 3 2 2 3" xfId="16655" xr:uid="{0B8ED821-A26E-4D39-B116-02B6CE76D859}"/>
    <cellStyle name="Note 6 3 2 2 3 2" xfId="16656" xr:uid="{0C5E8306-D8F3-4495-94C9-B98417E45B41}"/>
    <cellStyle name="Note 6 3 2 2 3 2 2" xfId="38194" xr:uid="{2700B6B0-8172-428A-9B05-06B71F9279DB}"/>
    <cellStyle name="Note 6 3 2 2 3 3" xfId="48122" xr:uid="{83336C0F-8009-408F-823F-67383DC51AA9}"/>
    <cellStyle name="Note 6 3 2 2 4" xfId="16657" xr:uid="{C5F35642-7D37-4C5D-95E5-97D0D62C9938}"/>
    <cellStyle name="Note 6 3 2 2 4 2" xfId="16658" xr:uid="{B08A9C0C-A453-4594-BD5F-85B5A50D8742}"/>
    <cellStyle name="Note 6 3 2 2 4 2 2" xfId="27244" xr:uid="{98DC8A8E-C0DA-43B5-8B8A-509501795E44}"/>
    <cellStyle name="Note 6 3 2 2 4 3" xfId="30017" xr:uid="{B3AEA45A-8FFA-4BB8-AEE8-6F47A1C4CE4C}"/>
    <cellStyle name="Note 6 3 2 2 5" xfId="16659" xr:uid="{87FF4F24-007C-4AC7-B720-CBBC6C87889F}"/>
    <cellStyle name="Note 6 3 2 2 5 2" xfId="29401" xr:uid="{F7FD7FC0-E8C4-469C-BFD2-9B2D2DE1E882}"/>
    <cellStyle name="Note 6 3 2 2 6" xfId="49296" xr:uid="{1DBD3269-F48A-4A6C-8B04-AC4C38BA4541}"/>
    <cellStyle name="Note 6 3 2 3" xfId="16660" xr:uid="{7BB18E38-C76D-4887-A3F9-FE5E9930FDE0}"/>
    <cellStyle name="Note 6 3 2 3 2" xfId="16661" xr:uid="{181BC23D-24DE-4CBB-8677-CB205101D3F7}"/>
    <cellStyle name="Note 6 3 2 3 2 2" xfId="16662" xr:uid="{4B45C7AC-BB2F-4F0A-9200-9772EF17B3FE}"/>
    <cellStyle name="Note 6 3 2 3 2 2 2" xfId="39309" xr:uid="{B23CD1D8-725E-40B9-A55D-6C389CE8F5A4}"/>
    <cellStyle name="Note 6 3 2 3 2 3" xfId="26452" xr:uid="{D7007443-BEA4-48F0-8479-410BE34DE0C2}"/>
    <cellStyle name="Note 6 3 2 3 3" xfId="16663" xr:uid="{0D303A91-412D-4DE3-B932-D8502256E7D0}"/>
    <cellStyle name="Note 6 3 2 3 3 2" xfId="16664" xr:uid="{9FFA4C88-704F-4B2C-A431-AE8D08981FEE}"/>
    <cellStyle name="Note 6 3 2 3 3 2 2" xfId="27283" xr:uid="{30ED75BB-80ED-467D-8E39-EDF69988875A}"/>
    <cellStyle name="Note 6 3 2 3 3 3" xfId="37151" xr:uid="{D6776C39-CDBF-485F-97C5-D40A77737ABA}"/>
    <cellStyle name="Note 6 3 2 3 4" xfId="16665" xr:uid="{09BFA327-1753-4242-837C-A48CC42330A6}"/>
    <cellStyle name="Note 6 3 2 3 4 2" xfId="42307" xr:uid="{30E56D41-C900-4125-99E8-ADC958EAFB95}"/>
    <cellStyle name="Note 6 3 2 3 5" xfId="32751" xr:uid="{236401F6-C07F-49FC-A10A-00D559B81F35}"/>
    <cellStyle name="Note 6 3 2 4" xfId="16666" xr:uid="{0D41950F-BF81-4CEE-A2CE-12D2DAE29804}"/>
    <cellStyle name="Note 6 3 2 4 2" xfId="16667" xr:uid="{396B9BE1-CAB6-4BA8-B954-CAA472614278}"/>
    <cellStyle name="Note 6 3 2 4 2 2" xfId="39495" xr:uid="{5B08DB71-C6E7-4F0B-B3FF-7CAA35F66A6D}"/>
    <cellStyle name="Note 6 3 2 4 3" xfId="28162" xr:uid="{DBABD6F9-FF60-4724-A438-47D14F1C17F1}"/>
    <cellStyle name="Note 6 3 2 5" xfId="16668" xr:uid="{308695B5-DD4A-42A0-B514-AA8E60ADDFC5}"/>
    <cellStyle name="Note 6 3 2 5 2" xfId="16669" xr:uid="{D103ECD3-1548-417C-AA8C-F145BFA3332F}"/>
    <cellStyle name="Note 6 3 2 5 2 2" xfId="42308" xr:uid="{FED76596-5F8F-4DF0-AB86-3401D5287237}"/>
    <cellStyle name="Note 6 3 2 5 3" xfId="37439" xr:uid="{33247BDC-CEFE-4509-8E22-E9C38D440E64}"/>
    <cellStyle name="Note 6 3 2 6" xfId="16670" xr:uid="{F6FC7A9F-A664-46EB-A3F8-5A3DAC4FDA6F}"/>
    <cellStyle name="Note 6 3 2 6 2" xfId="42309" xr:uid="{F7AABB31-B935-4935-B73C-30F42C6D2C8F}"/>
    <cellStyle name="Note 6 3 2 7" xfId="31780" xr:uid="{29CC6DC3-3703-427A-AF15-8EB9ABCD6497}"/>
    <cellStyle name="Note 6 3 3" xfId="1760" xr:uid="{83AABE79-4F5D-4597-B182-7ACD10BBD636}"/>
    <cellStyle name="Note 6 3 3 2" xfId="2745" xr:uid="{91D6DD65-9428-437B-9EB4-D83422867198}"/>
    <cellStyle name="Note 6 3 3 2 2" xfId="16671" xr:uid="{25B19667-DA67-45F4-BC3E-CA2E63C06AA6}"/>
    <cellStyle name="Note 6 3 3 2 2 2" xfId="16672" xr:uid="{E42415F5-8627-4657-8E97-5A5EA469C087}"/>
    <cellStyle name="Note 6 3 3 2 2 2 2" xfId="16673" xr:uid="{DAA5C2CF-A321-4F5C-ABA4-AFDA96990BD6}"/>
    <cellStyle name="Note 6 3 3 2 2 2 2 2" xfId="43810" xr:uid="{F844CD53-A8EF-460C-BDE6-DE8EDD6BD508}"/>
    <cellStyle name="Note 6 3 3 2 2 2 3" xfId="33702" xr:uid="{1CAC5022-06C4-448B-9E44-9B853C7A91FB}"/>
    <cellStyle name="Note 6 3 3 2 2 3" xfId="16674" xr:uid="{5E5A7A0E-40B7-41FD-AD84-256354ABE53B}"/>
    <cellStyle name="Note 6 3 3 2 2 3 2" xfId="16675" xr:uid="{653BF4DC-2B80-4EDA-BD7C-69C7E79F689D}"/>
    <cellStyle name="Note 6 3 3 2 2 3 2 2" xfId="42310" xr:uid="{A7DD245E-CE33-473F-BC8C-1D91437FEF2E}"/>
    <cellStyle name="Note 6 3 3 2 2 3 3" xfId="35704" xr:uid="{14A3CCBC-62D6-4529-9214-C5F4F4090FEE}"/>
    <cellStyle name="Note 6 3 3 2 2 4" xfId="16676" xr:uid="{9D058306-633C-47BA-B5AE-04386B941510}"/>
    <cellStyle name="Note 6 3 3 2 2 4 2" xfId="42311" xr:uid="{4F46A214-CA91-4667-AAF9-8F97E10420D1}"/>
    <cellStyle name="Note 6 3 3 2 2 5" xfId="29989" xr:uid="{AF246BCE-9B4A-4D7B-98DD-2DAC46018C6D}"/>
    <cellStyle name="Note 6 3 3 2 3" xfId="16677" xr:uid="{5DACD7FA-C313-4D3A-A414-DA30CBADFD89}"/>
    <cellStyle name="Note 6 3 3 2 3 2" xfId="16678" xr:uid="{9D2DE2A1-BA2C-445A-AFE0-A2BB148EBCCE}"/>
    <cellStyle name="Note 6 3 3 2 3 2 2" xfId="45051" xr:uid="{C3504CD0-4948-48C8-BC7A-072D3E5B7E21}"/>
    <cellStyle name="Note 6 3 3 2 3 3" xfId="25520" xr:uid="{4D378F74-8A2B-4FAE-A69A-C70B53B22049}"/>
    <cellStyle name="Note 6 3 3 2 4" xfId="16679" xr:uid="{EDE1E0D4-3E08-4099-82F8-E31A471BB100}"/>
    <cellStyle name="Note 6 3 3 2 4 2" xfId="16680" xr:uid="{A910D62A-920B-49FA-9112-E0947C0D0D20}"/>
    <cellStyle name="Note 6 3 3 2 4 2 2" xfId="42312" xr:uid="{FFF8EFB5-9477-4FA8-9712-E9B88A04FA93}"/>
    <cellStyle name="Note 6 3 3 2 4 3" xfId="35793" xr:uid="{6ED92A09-9537-43A8-8C3F-99204DB68DF5}"/>
    <cellStyle name="Note 6 3 3 2 5" xfId="16681" xr:uid="{31507C2F-C2CB-423E-9ED6-CFC2B5651DD7}"/>
    <cellStyle name="Note 6 3 3 2 5 2" xfId="42313" xr:uid="{583B003D-1578-4DFF-8C6E-70764040AE43}"/>
    <cellStyle name="Note 6 3 3 2 6" xfId="32349" xr:uid="{FD861DDF-362F-45AB-85FC-98B749CFF6DA}"/>
    <cellStyle name="Note 6 3 3 3" xfId="16682" xr:uid="{9BF8347F-61D0-439F-91E5-A532B6506ABB}"/>
    <cellStyle name="Note 6 3 3 3 2" xfId="16683" xr:uid="{C3206A03-78CC-4482-BC5A-AF3A13E6EAD3}"/>
    <cellStyle name="Note 6 3 3 3 2 2" xfId="16684" xr:uid="{5D938A72-7192-4A5E-BD51-383269EAEEC3}"/>
    <cellStyle name="Note 6 3 3 3 2 2 2" xfId="38267" xr:uid="{99E825D9-FB10-4598-B275-3B9EC43C83A9}"/>
    <cellStyle name="Note 6 3 3 3 2 3" xfId="34202" xr:uid="{20C9A15E-045C-4402-AAFC-4D2C44FDB045}"/>
    <cellStyle name="Note 6 3 3 3 3" xfId="16685" xr:uid="{CA7ABE57-B298-48C0-9733-E2C7DC520689}"/>
    <cellStyle name="Note 6 3 3 3 3 2" xfId="16686" xr:uid="{4DEC3349-5DB1-43BA-B8CA-1E573FD764A2}"/>
    <cellStyle name="Note 6 3 3 3 3 2 2" xfId="30885" xr:uid="{70910D1A-780C-4E6D-AED1-54DFA413FA43}"/>
    <cellStyle name="Note 6 3 3 3 3 3" xfId="29948" xr:uid="{9E62037B-C9C9-4045-BB23-447559B3621E}"/>
    <cellStyle name="Note 6 3 3 3 4" xfId="16687" xr:uid="{7F4FB085-5AD8-4C42-8B89-7D1631D085AB}"/>
    <cellStyle name="Note 6 3 3 3 4 2" xfId="42314" xr:uid="{4F3A716E-3690-4F48-9E32-4AD2CAF2C53F}"/>
    <cellStyle name="Note 6 3 3 3 5" xfId="28998" xr:uid="{B4561032-9558-4EA7-AC9E-FDE30BA626F5}"/>
    <cellStyle name="Note 6 3 3 4" xfId="16688" xr:uid="{A46047E6-933C-4A83-98EF-E21D7B81C1DB}"/>
    <cellStyle name="Note 6 3 3 4 2" xfId="16689" xr:uid="{DCD6E1C2-80CB-418D-A896-0B1231179865}"/>
    <cellStyle name="Note 6 3 3 4 2 2" xfId="38333" xr:uid="{A7F6551C-821D-4892-90AC-918A8CA7EEC8}"/>
    <cellStyle name="Note 6 3 3 4 3" xfId="29285" xr:uid="{010F34CE-ACC8-49FE-86AE-BB7EF968B890}"/>
    <cellStyle name="Note 6 3 3 5" xfId="16690" xr:uid="{0282BBF4-A097-4346-85C4-F6D2F07AFD94}"/>
    <cellStyle name="Note 6 3 3 5 2" xfId="16691" xr:uid="{00561F10-7C5C-46C9-9380-D57CD6A88653}"/>
    <cellStyle name="Note 6 3 3 5 2 2" xfId="47118" xr:uid="{B0C9241E-084E-4A55-A6C6-EF6C15236D57}"/>
    <cellStyle name="Note 6 3 3 5 3" xfId="36089" xr:uid="{CA9A63A8-BFEC-483A-9571-3E3166FB096F}"/>
    <cellStyle name="Note 6 3 3 6" xfId="16692" xr:uid="{7FD6197A-2311-4102-B8DA-652BEF203185}"/>
    <cellStyle name="Note 6 3 3 6 2" xfId="47992" xr:uid="{18230AF7-B441-432C-9EC1-7996FE734EAB}"/>
    <cellStyle name="Note 6 3 3 7" xfId="27291" xr:uid="{8C12E540-0F4C-4B39-A004-808AA87A1D52}"/>
    <cellStyle name="Note 6 3 4" xfId="2099" xr:uid="{107B893A-B8A5-466C-97C2-A467B2436B60}"/>
    <cellStyle name="Note 6 3 4 2" xfId="16693" xr:uid="{B11BADC3-1959-42CA-821A-0A205B660741}"/>
    <cellStyle name="Note 6 3 4 2 2" xfId="16694" xr:uid="{A05738EB-BCCD-4EE6-9AFC-2DCF4FB21036}"/>
    <cellStyle name="Note 6 3 4 2 2 2" xfId="16695" xr:uid="{6BA38CE9-4AA7-44E2-BE67-A1F3C5ABA0C8}"/>
    <cellStyle name="Note 6 3 4 2 2 2 2" xfId="47662" xr:uid="{B87B1698-B083-4F85-A96C-4C0315E29741}"/>
    <cellStyle name="Note 6 3 4 2 2 3" xfId="34993" xr:uid="{15BB6D28-DE3B-401E-8F15-53E1191D73CD}"/>
    <cellStyle name="Note 6 3 4 2 3" xfId="16696" xr:uid="{E1131E09-EF25-4C8C-96EF-1166BCD72E8E}"/>
    <cellStyle name="Note 6 3 4 2 3 2" xfId="16697" xr:uid="{DF79D68A-79EA-4D07-99C4-765C32539DAB}"/>
    <cellStyle name="Note 6 3 4 2 3 2 2" xfId="42315" xr:uid="{72A6FBBD-4D56-4D3F-A70B-D85C5667522E}"/>
    <cellStyle name="Note 6 3 4 2 3 3" xfId="36693" xr:uid="{DCB4B589-BB10-485B-A6DD-64D92DCD2D6F}"/>
    <cellStyle name="Note 6 3 4 2 4" xfId="16698" xr:uid="{579C6429-9C4D-480C-8C85-C5215E75C950}"/>
    <cellStyle name="Note 6 3 4 2 4 2" xfId="45674" xr:uid="{CADC4476-F908-4BBC-A489-747C0C43665F}"/>
    <cellStyle name="Note 6 3 4 2 5" xfId="33073" xr:uid="{392ED381-6743-43B1-8018-28C3C7B87ABB}"/>
    <cellStyle name="Note 6 3 4 3" xfId="16699" xr:uid="{348A33DC-ABFB-484C-B26E-E8576B66FFB2}"/>
    <cellStyle name="Note 6 3 4 3 2" xfId="16700" xr:uid="{6347090C-395C-44C6-928A-2C7D46CE169E}"/>
    <cellStyle name="Note 6 3 4 3 2 2" xfId="38058" xr:uid="{4EACC5B9-1A56-4A5E-AF17-76BE5A577084}"/>
    <cellStyle name="Note 6 3 4 3 3" xfId="26875" xr:uid="{8A2DBB0D-6991-4F8D-A85E-C250D09D1BB6}"/>
    <cellStyle name="Note 6 3 4 4" xfId="16701" xr:uid="{E2C2B002-A1E9-4689-89B8-940E3C9E3BA7}"/>
    <cellStyle name="Note 6 3 4 4 2" xfId="16702" xr:uid="{E544F1B1-A7FE-4DC9-BFC4-3DD4771480DA}"/>
    <cellStyle name="Note 6 3 4 4 2 2" xfId="27897" xr:uid="{38150348-36B6-47BE-BDF1-416C0C94FA80}"/>
    <cellStyle name="Note 6 3 4 4 3" xfId="44015" xr:uid="{20134E1E-E63F-4663-88D8-824B2CCF25E1}"/>
    <cellStyle name="Note 6 3 4 5" xfId="16703" xr:uid="{43EE2DDE-4B5D-48D6-A708-A678BE5EBE13}"/>
    <cellStyle name="Note 6 3 4 5 2" xfId="44293" xr:uid="{3306F8B8-79F6-4654-B540-83958666012E}"/>
    <cellStyle name="Note 6 3 4 6" xfId="30554" xr:uid="{53E7E160-E457-4AED-A8BF-0DF6F82EA65B}"/>
    <cellStyle name="Note 6 3 5" xfId="16704" xr:uid="{E21F17FC-DB36-47B6-AC64-31FC05EBF5B5}"/>
    <cellStyle name="Note 6 3 5 2" xfId="16705" xr:uid="{C74FD983-5CD5-4074-98A4-81A4EEF5C012}"/>
    <cellStyle name="Note 6 3 5 2 2" xfId="16706" xr:uid="{7F484A7A-3D45-4908-9664-59555F4E91BD}"/>
    <cellStyle name="Note 6 3 5 2 2 2" xfId="49115" xr:uid="{09A912BC-D55D-4598-9A57-509F0F0BC798}"/>
    <cellStyle name="Note 6 3 5 2 3" xfId="34076" xr:uid="{D3DBCD63-BECE-4DB1-B126-4808F4D54A31}"/>
    <cellStyle name="Note 6 3 5 3" xfId="16707" xr:uid="{D778CFB3-6CDB-4A1C-BA85-B91E55FA91AB}"/>
    <cellStyle name="Note 6 3 5 3 2" xfId="16708" xr:uid="{E11A26DB-E313-472B-82A8-9A20EAAD3F2B}"/>
    <cellStyle name="Note 6 3 5 3 2 2" xfId="44529" xr:uid="{ECEAE8E8-C9EC-44A8-A4CE-C7F90E7512A1}"/>
    <cellStyle name="Note 6 3 5 3 3" xfId="36020" xr:uid="{1FDEF2B0-B35F-47E3-9EF7-4C095F83B969}"/>
    <cellStyle name="Note 6 3 5 4" xfId="16709" xr:uid="{956D8C0F-24C4-4B7F-BE75-3D76A4CAD638}"/>
    <cellStyle name="Note 6 3 5 4 2" xfId="46475" xr:uid="{887F1149-BF5B-4069-9457-C3AE5B811ADD}"/>
    <cellStyle name="Note 6 3 5 5" xfId="29069" xr:uid="{D42CFFA2-5CE4-491C-B2CB-5A802D65C57D}"/>
    <cellStyle name="Note 6 3 6" xfId="16710" xr:uid="{36699AFC-1BFC-4F88-9458-404636098F63}"/>
    <cellStyle name="Note 6 3 6 2" xfId="16711" xr:uid="{B7BC704F-C252-474D-81F4-A0C776E509BB}"/>
    <cellStyle name="Note 6 3 6 2 2" xfId="39354" xr:uid="{7A2EF28B-CB0A-4411-A224-C3C0C069BD18}"/>
    <cellStyle name="Note 6 3 6 3" xfId="35442" xr:uid="{1069BC3D-A14E-47F7-BF9C-7D8A0927209C}"/>
    <cellStyle name="Note 6 3 7" xfId="16712" xr:uid="{C3E99A70-EE36-44F3-8339-E6B2B0C769E8}"/>
    <cellStyle name="Note 6 3 7 2" xfId="16713" xr:uid="{4D25A857-CFFD-4BE4-A6AF-466CD970DCD7}"/>
    <cellStyle name="Note 6 3 7 2 2" xfId="42316" xr:uid="{A6EF8849-540E-41C4-9E59-CDDAC02A2405}"/>
    <cellStyle name="Note 6 3 7 3" xfId="37194" xr:uid="{BCF86DC0-7C6F-4800-A892-E896270AB801}"/>
    <cellStyle name="Note 6 3 8" xfId="16714" xr:uid="{1B2425CD-BBAA-49FF-AC2A-3E2B58A5D38F}"/>
    <cellStyle name="Note 6 3 8 2" xfId="42317" xr:uid="{8155F563-0C2A-432E-8433-689DDE3B80F7}"/>
    <cellStyle name="Note 6 3 9" xfId="31586" xr:uid="{7AA74753-26A7-4C5C-B5BB-0982DFC57956}"/>
    <cellStyle name="Note 6 4" xfId="952" xr:uid="{1757BFF1-99EA-4142-8EB6-CA5B776D431B}"/>
    <cellStyle name="Note 6 4 2" xfId="1997" xr:uid="{CD41D6CF-EA67-4D7A-AF57-2B244886C0CE}"/>
    <cellStyle name="Note 6 4 2 2" xfId="16715" xr:uid="{9BDEB4B3-27E8-40DA-B6DF-9912D7F66645}"/>
    <cellStyle name="Note 6 4 2 2 2" xfId="16716" xr:uid="{BBDA64EC-9839-41B1-AF4F-23527E227510}"/>
    <cellStyle name="Note 6 4 2 2 2 2" xfId="16717" xr:uid="{9753820B-F42D-405E-8480-4B5D76BB8682}"/>
    <cellStyle name="Note 6 4 2 2 2 2 2" xfId="39350" xr:uid="{8AFA0C2D-35FE-4E02-8A68-A0562B404238}"/>
    <cellStyle name="Note 6 4 2 2 2 3" xfId="35436" xr:uid="{C769BBFE-A826-4188-A871-B2C55B975510}"/>
    <cellStyle name="Note 6 4 2 2 3" xfId="16718" xr:uid="{DE7578BD-B748-4190-AFB3-A2FE2C63F4A3}"/>
    <cellStyle name="Note 6 4 2 2 3 2" xfId="16719" xr:uid="{64FD3DDD-ED5E-40A7-A79C-A19C9FD4ECC5}"/>
    <cellStyle name="Note 6 4 2 2 3 2 2" xfId="42318" xr:uid="{99175FA7-333E-40EF-95B1-4EB8AEE411D4}"/>
    <cellStyle name="Note 6 4 2 2 3 3" xfId="43662" xr:uid="{E020404E-C777-43E0-B685-4FFE59C8316D}"/>
    <cellStyle name="Note 6 4 2 2 4" xfId="16720" xr:uid="{9F604CE6-154C-4456-A484-C22CE9F7C56F}"/>
    <cellStyle name="Note 6 4 2 2 4 2" xfId="42319" xr:uid="{156ED7A1-3AF7-4720-AB8D-62456B2DE81F}"/>
    <cellStyle name="Note 6 4 2 2 5" xfId="45580" xr:uid="{BE93C07D-34F4-4FE7-B393-2E0DA7005FE5}"/>
    <cellStyle name="Note 6 4 2 3" xfId="16721" xr:uid="{E42BCAEA-3DC5-4599-8465-A6E440D5E420}"/>
    <cellStyle name="Note 6 4 2 3 2" xfId="16722" xr:uid="{FC6ED745-831C-472C-A7A0-43785B06B232}"/>
    <cellStyle name="Note 6 4 2 3 2 2" xfId="25519" xr:uid="{DFBCF42F-831B-4AA7-AD8F-808B73FE9EC0}"/>
    <cellStyle name="Note 6 4 2 3 3" xfId="43852" xr:uid="{44252906-B544-4074-B62F-6737FFF631B0}"/>
    <cellStyle name="Note 6 4 2 4" xfId="16723" xr:uid="{6192BE1C-4624-41FC-866E-1A047A974AD1}"/>
    <cellStyle name="Note 6 4 2 4 2" xfId="16724" xr:uid="{14C8CF9E-D116-4DF2-8620-5D9BF9544FC8}"/>
    <cellStyle name="Note 6 4 2 4 2 2" xfId="42320" xr:uid="{C8CED6D1-CB04-4765-9AA3-5B9502AB9B7F}"/>
    <cellStyle name="Note 6 4 2 4 3" xfId="37145" xr:uid="{FE3E8381-B53F-4BD9-8EE0-56B89095954E}"/>
    <cellStyle name="Note 6 4 2 5" xfId="16725" xr:uid="{7F08B398-2F29-4276-AB83-EEA3F18DFB8B}"/>
    <cellStyle name="Note 6 4 2 5 2" xfId="42321" xr:uid="{CB34E461-F147-4CE7-AA39-17E934AD3B31}"/>
    <cellStyle name="Note 6 4 2 6" xfId="27540" xr:uid="{B7C2B2D2-9AC3-4A80-8ACC-F1A1F996EE7A}"/>
    <cellStyle name="Note 6 4 3" xfId="16726" xr:uid="{DD95723D-341D-488B-9C5E-2AA8F7FF9414}"/>
    <cellStyle name="Note 6 4 3 2" xfId="16727" xr:uid="{E20E700A-5E80-43B7-BBAE-123356C94DE6}"/>
    <cellStyle name="Note 6 4 3 2 2" xfId="16728" xr:uid="{EF2653B9-8CBB-415B-9CC2-BB93B94DADB2}"/>
    <cellStyle name="Note 6 4 3 2 2 2" xfId="39584" xr:uid="{DE74EA60-A406-420A-8F5F-D6E4CE71911B}"/>
    <cellStyle name="Note 6 4 3 2 3" xfId="35721" xr:uid="{62277A0D-654B-4AEB-BC75-F11FF20509C4}"/>
    <cellStyle name="Note 6 4 3 3" xfId="16729" xr:uid="{1BB4A4A7-7325-48A9-A36C-8C62CC5BCB91}"/>
    <cellStyle name="Note 6 4 3 3 2" xfId="16730" xr:uid="{F5183964-FC1B-4729-B8A2-7AC75C46D508}"/>
    <cellStyle name="Note 6 4 3 3 2 2" xfId="42322" xr:uid="{167DCF74-6762-4459-BAF3-D5C246AC2D60}"/>
    <cellStyle name="Note 6 4 3 3 3" xfId="44375" xr:uid="{ED0FBC9F-5B7F-49B7-92D8-D9659AFECC61}"/>
    <cellStyle name="Note 6 4 3 4" xfId="16731" xr:uid="{451DC5E2-7794-4ED8-AF9F-4A11819FBF6F}"/>
    <cellStyle name="Note 6 4 3 4 2" xfId="42323" xr:uid="{56A974B5-36F0-45B3-97BA-65C9198E63B7}"/>
    <cellStyle name="Note 6 4 3 5" xfId="32461" xr:uid="{125AB833-FFBE-4596-A271-BD0F49EE59B7}"/>
    <cellStyle name="Note 6 4 4" xfId="16732" xr:uid="{ED572A16-2A03-4C87-88C2-EBB041FA8B6C}"/>
    <cellStyle name="Note 6 4 4 2" xfId="16733" xr:uid="{0F57E537-BECF-4C0A-95C0-70216A5BC55C}"/>
    <cellStyle name="Note 6 4 4 2 2" xfId="49181" xr:uid="{D489C754-C9DA-4CFD-B07A-8873AD771332}"/>
    <cellStyle name="Note 6 4 4 3" xfId="26709" xr:uid="{E473503C-AF4A-475E-93D1-0F0F22BF6C33}"/>
    <cellStyle name="Note 6 4 5" xfId="16734" xr:uid="{4920C596-04FC-4758-892B-933749581932}"/>
    <cellStyle name="Note 6 4 5 2" xfId="16735" xr:uid="{DAA758C3-9F0D-467B-845C-907992008D54}"/>
    <cellStyle name="Note 6 4 5 2 2" xfId="42324" xr:uid="{BD094E9F-DD29-42BB-9800-C7140A46F249}"/>
    <cellStyle name="Note 6 4 5 3" xfId="37164" xr:uid="{508891D0-D875-4C4C-AAA9-7CBBB39CDD57}"/>
    <cellStyle name="Note 6 4 6" xfId="16736" xr:uid="{B79D690B-AD33-4A96-8DBE-5A40481C7F46}"/>
    <cellStyle name="Note 6 4 6 2" xfId="42325" xr:uid="{BE4E9EC2-3F96-4C5B-9D84-067057ECE4CE}"/>
    <cellStyle name="Note 6 4 7" xfId="31658" xr:uid="{6492EEC2-D040-45AF-BA9A-369491BC0A95}"/>
    <cellStyle name="Note 6 5" xfId="1115" xr:uid="{5B74B311-63CB-4C78-883D-0CD434610260}"/>
    <cellStyle name="Note 6 5 2" xfId="2125" xr:uid="{5C9EB8C1-1C24-4895-A46E-CE92206ABF28}"/>
    <cellStyle name="Note 6 5 2 2" xfId="16737" xr:uid="{423CEDAE-219A-49B7-925F-87F42B660FF4}"/>
    <cellStyle name="Note 6 5 2 2 2" xfId="16738" xr:uid="{FA1AAC5A-D19B-411E-8938-CC2B24C9E94F}"/>
    <cellStyle name="Note 6 5 2 2 2 2" xfId="16739" xr:uid="{D24464BD-721D-4336-B121-0B5CD89CCEBC}"/>
    <cellStyle name="Note 6 5 2 2 2 2 2" xfId="29312" xr:uid="{93E0A378-4288-4795-956B-AE5DF7E6CF4C}"/>
    <cellStyle name="Note 6 5 2 2 2 3" xfId="49426" xr:uid="{CE34EDA0-5848-4901-A8EC-08D802A0A70C}"/>
    <cellStyle name="Note 6 5 2 2 3" xfId="16740" xr:uid="{CDF94B3F-222C-462E-A42E-D419DD22E842}"/>
    <cellStyle name="Note 6 5 2 2 3 2" xfId="16741" xr:uid="{BCCA56C1-DB80-42FB-B328-8922456FF8A8}"/>
    <cellStyle name="Note 6 5 2 2 3 2 2" xfId="48517" xr:uid="{14E31216-4E3A-4633-980B-AF13C7F7AB68}"/>
    <cellStyle name="Note 6 5 2 2 3 3" xfId="30070" xr:uid="{2B6BFABD-C767-4486-A116-51EE2E568320}"/>
    <cellStyle name="Note 6 5 2 2 4" xfId="16742" xr:uid="{4CF52F60-1477-45C9-8DAD-9CD2CC6C7E18}"/>
    <cellStyle name="Note 6 5 2 2 4 2" xfId="42326" xr:uid="{CF5CE067-0629-4014-8671-B399BFC71712}"/>
    <cellStyle name="Note 6 5 2 2 5" xfId="47566" xr:uid="{77E0F3E9-CEAC-4DE6-A432-4509A420C2E2}"/>
    <cellStyle name="Note 6 5 2 3" xfId="16743" xr:uid="{E5CC6622-2567-45CE-B73C-607BDD9B68CA}"/>
    <cellStyle name="Note 6 5 2 3 2" xfId="16744" xr:uid="{A787DA91-E16C-4D70-9149-2A7310397018}"/>
    <cellStyle name="Note 6 5 2 3 2 2" xfId="26953" xr:uid="{5BC62ADA-43C6-45BD-99A4-9A45D12731C7}"/>
    <cellStyle name="Note 6 5 2 3 3" xfId="25540" xr:uid="{DFA51C10-E9B9-4A25-9D09-91B20FDE07D0}"/>
    <cellStyle name="Note 6 5 2 4" xfId="16745" xr:uid="{1310E62B-6E78-4EAF-8BC1-0EB2E04C7322}"/>
    <cellStyle name="Note 6 5 2 4 2" xfId="16746" xr:uid="{8603CF7B-092D-4CC8-BC0A-8515F29C15D5}"/>
    <cellStyle name="Note 6 5 2 4 2 2" xfId="42327" xr:uid="{8861B082-BEC1-4B16-8586-9FF70516625B}"/>
    <cellStyle name="Note 6 5 2 4 3" xfId="37026" xr:uid="{FC57E3C2-81DD-4CA6-9E46-D3D8D18BB027}"/>
    <cellStyle name="Note 6 5 2 5" xfId="16747" xr:uid="{493FDF58-77C5-454E-901B-D8D03F890C4B}"/>
    <cellStyle name="Note 6 5 2 5 2" xfId="42328" xr:uid="{DB5902B6-D1C9-45ED-8E2C-870273B3D958}"/>
    <cellStyle name="Note 6 5 2 6" xfId="49436" xr:uid="{57F62A93-87D8-4F05-A2B7-68CA1FD72510}"/>
    <cellStyle name="Note 6 5 3" xfId="16748" xr:uid="{FB932905-C8EB-438A-B2CA-FCB6CEB25940}"/>
    <cellStyle name="Note 6 5 3 2" xfId="16749" xr:uid="{2DFCCB3F-9F11-4D2F-8D38-9D5E1ECF8D28}"/>
    <cellStyle name="Note 6 5 3 2 2" xfId="16750" xr:uid="{DBE4115A-4F4F-40DC-84A3-96F0D0BC8DFE}"/>
    <cellStyle name="Note 6 5 3 2 2 2" xfId="44394" xr:uid="{BC5B54BB-BCD7-40A9-AFC9-E899140564D5}"/>
    <cellStyle name="Note 6 5 3 2 3" xfId="46462" xr:uid="{F99FF4DC-38D6-4F1F-8DAC-D1279D8CC058}"/>
    <cellStyle name="Note 6 5 3 3" xfId="16751" xr:uid="{C5B72BB1-E0DE-4263-971D-1D3BFDB411AD}"/>
    <cellStyle name="Note 6 5 3 3 2" xfId="16752" xr:uid="{440F7C85-E796-4E01-B65D-F8CF6087C111}"/>
    <cellStyle name="Note 6 5 3 3 2 2" xfId="26165" xr:uid="{7F982633-37A3-4F2D-8522-EAC92C8FCC7F}"/>
    <cellStyle name="Note 6 5 3 3 3" xfId="36367" xr:uid="{C056F4CD-7BCA-4BF5-9DD8-F6B1D5A2D196}"/>
    <cellStyle name="Note 6 5 3 4" xfId="16753" xr:uid="{25C6B8FE-B929-49E6-99F1-FED9D5D9B13A}"/>
    <cellStyle name="Note 6 5 3 4 2" xfId="26540" xr:uid="{7BC2D4D6-4E6A-4E8B-9B9B-993564CFE8DC}"/>
    <cellStyle name="Note 6 5 3 5" xfId="32535" xr:uid="{07C8B5C3-8D05-40EF-8EBA-F2951B3C4ABE}"/>
    <cellStyle name="Note 6 5 4" xfId="16754" xr:uid="{CF84B918-154C-4BF6-9710-F65C5D6BD675}"/>
    <cellStyle name="Note 6 5 4 2" xfId="16755" xr:uid="{336B0A8B-E519-4B61-B7B4-8C08AC3C84CD}"/>
    <cellStyle name="Note 6 5 4 2 2" xfId="26489" xr:uid="{64E352D8-23A0-4090-A05B-BE6AD5EE7EA6}"/>
    <cellStyle name="Note 6 5 4 3" xfId="34893" xr:uid="{0DD4F690-125E-40FA-A306-E83845ED5AE7}"/>
    <cellStyle name="Note 6 5 5" xfId="16756" xr:uid="{C9F9FECA-D6BA-44C8-96DB-977786D614E1}"/>
    <cellStyle name="Note 6 5 5 2" xfId="16757" xr:uid="{EF335F8C-B656-4628-B808-3105F5E7E289}"/>
    <cellStyle name="Note 6 5 5 2 2" xfId="30285" xr:uid="{06A91D9F-387A-4044-B77E-6ACB9A0F2E2E}"/>
    <cellStyle name="Note 6 5 5 3" xfId="45744" xr:uid="{B58A671A-30D7-4DF6-AFD3-189777AA8A8B}"/>
    <cellStyle name="Note 6 5 6" xfId="16758" xr:uid="{875C0061-364D-480A-A9F2-FC9669B35F43}"/>
    <cellStyle name="Note 6 5 6 2" xfId="47867" xr:uid="{23BD67C5-C264-4DAC-B350-83B44F926C7B}"/>
    <cellStyle name="Note 6 5 7" xfId="25363" xr:uid="{354E05C6-BCCC-4546-899C-AC4880DA0B40}"/>
    <cellStyle name="Note 6 6" xfId="1166" xr:uid="{5372C63C-B505-4ADF-AE87-666B41F1E9CD}"/>
    <cellStyle name="Note 6 6 2" xfId="16759" xr:uid="{F56AF43B-1426-49E1-BDC5-0545A61B083C}"/>
    <cellStyle name="Note 6 6 2 2" xfId="16760" xr:uid="{8F4702C1-6A43-4FE3-A29F-4A3C99EEAF0D}"/>
    <cellStyle name="Note 6 6 2 2 2" xfId="16761" xr:uid="{A91D4F56-3614-4F87-AF65-065679E16107}"/>
    <cellStyle name="Note 6 6 2 2 2 2" xfId="27795" xr:uid="{F1F98307-33BF-4416-9B6C-2424EA516DF7}"/>
    <cellStyle name="Note 6 6 2 2 3" xfId="44569" xr:uid="{E1210962-4640-4742-AF99-BCD5823D4615}"/>
    <cellStyle name="Note 6 6 2 3" xfId="16762" xr:uid="{208DD393-E519-4A63-8488-49949EA59667}"/>
    <cellStyle name="Note 6 6 2 3 2" xfId="16763" xr:uid="{0FB811AA-C697-482D-8804-6A904E8198E3}"/>
    <cellStyle name="Note 6 6 2 3 2 2" xfId="27500" xr:uid="{BC7E97CB-CC56-4724-B555-F43D3F1D5A1B}"/>
    <cellStyle name="Note 6 6 2 3 3" xfId="36301" xr:uid="{4DDA53C6-6E3F-4238-A0A5-5D0AFC56876F}"/>
    <cellStyle name="Note 6 6 2 4" xfId="16764" xr:uid="{D31181AA-77A7-41EE-A655-CF02488261B4}"/>
    <cellStyle name="Note 6 6 2 4 2" xfId="42329" xr:uid="{718B8735-94AB-40B2-9C55-30B15EE34600}"/>
    <cellStyle name="Note 6 6 2 5" xfId="32557" xr:uid="{242199F1-395C-45EE-A7C8-E2B82BEDFC88}"/>
    <cellStyle name="Note 6 6 3" xfId="16765" xr:uid="{34F99A8E-93FF-4C4C-866B-26F27E6B1EE5}"/>
    <cellStyle name="Note 6 6 3 2" xfId="16766" xr:uid="{AFEB48A4-E5F3-4132-B2F0-EF43C67C3869}"/>
    <cellStyle name="Note 6 6 3 2 2" xfId="38579" xr:uid="{E025C8DC-0AC9-4E2B-B357-AFDF4ADCFC5F}"/>
    <cellStyle name="Note 6 6 3 3" xfId="34572" xr:uid="{85F8C50B-9B61-4E14-8BAB-E1F34EE03440}"/>
    <cellStyle name="Note 6 6 4" xfId="16767" xr:uid="{167DA600-26D9-4651-98DA-C038C4FF441C}"/>
    <cellStyle name="Note 6 6 4 2" xfId="16768" xr:uid="{3C19FF83-FE50-4551-888E-12DFB2CC0B9B}"/>
    <cellStyle name="Note 6 6 4 2 2" xfId="42330" xr:uid="{2D492A60-14DD-461B-A625-35F1C7EA8D77}"/>
    <cellStyle name="Note 6 6 4 3" xfId="47757" xr:uid="{6CACF8F0-26CE-4FFF-B658-A7E1C15CB458}"/>
    <cellStyle name="Note 6 6 5" xfId="16769" xr:uid="{A0C660C9-CAB5-4F8E-9963-49B4D90F8759}"/>
    <cellStyle name="Note 6 6 5 2" xfId="30825" xr:uid="{595FD9CE-A6CC-4724-9CB2-1E21503DADF1}"/>
    <cellStyle name="Note 6 6 6" xfId="32012" xr:uid="{500C303F-05BB-4BCE-BC14-B30FAE8B7E87}"/>
    <cellStyle name="Note 6 7" xfId="2886" xr:uid="{728B5197-1E37-4898-BE0C-36CB0B7F98DC}"/>
    <cellStyle name="Note 6 7 2" xfId="16770" xr:uid="{83E3C093-A002-4BCA-94C0-51CF13AC2AC5}"/>
    <cellStyle name="Note 6 7 2 2" xfId="16771" xr:uid="{A6BAC0FD-8D46-426F-8A5B-71ADF573318C}"/>
    <cellStyle name="Note 6 7 2 2 2" xfId="26945" xr:uid="{CA82E1B9-0E46-4E7D-AD57-121B138142A4}"/>
    <cellStyle name="Note 6 7 2 3" xfId="35488" xr:uid="{09B28A47-7D8A-41DA-80EB-17FFA58A9209}"/>
    <cellStyle name="Note 6 7 3" xfId="16772" xr:uid="{FE2A068B-AC52-4328-B155-38302D0A9474}"/>
    <cellStyle name="Note 6 7 3 2" xfId="16773" xr:uid="{3D0A5478-665A-46A9-BAD5-93DF752D5CAF}"/>
    <cellStyle name="Note 6 7 3 2 2" xfId="42331" xr:uid="{D46BE5AD-1C3E-40C9-8D07-161E75746A54}"/>
    <cellStyle name="Note 6 7 3 3" xfId="27082" xr:uid="{5C71A3EB-3962-45F9-8DBB-6A4ACD893BC8}"/>
    <cellStyle name="Note 6 7 4" xfId="16774" xr:uid="{4A337506-C20A-419F-AE59-8E6E5A15824A}"/>
    <cellStyle name="Note 6 7 4 2" xfId="42332" xr:uid="{3C15C794-2622-45F2-BF4D-2401547727EC}"/>
    <cellStyle name="Note 6 7 5" xfId="31969" xr:uid="{16C89853-414E-469E-8E56-C887894CCA68}"/>
    <cellStyle name="Note 6 8" xfId="16775" xr:uid="{5F973F62-5D67-41CE-AB07-A90506483DD7}"/>
    <cellStyle name="Note 6 8 2" xfId="16776" xr:uid="{74E45597-5DB7-4F9C-947F-8776DF4FEE30}"/>
    <cellStyle name="Note 6 8 2 2" xfId="28662" xr:uid="{44365F56-E4A2-4C64-93D9-6DAE30DD7800}"/>
    <cellStyle name="Note 6 8 3" xfId="30951" xr:uid="{59F3D6B0-E6BE-492B-90E3-C1EA5B8BBFE7}"/>
    <cellStyle name="Note 6 9" xfId="16777" xr:uid="{2EA5DD53-4B43-4DB3-B3DE-8A65385A35E8}"/>
    <cellStyle name="Note 6 9 2" xfId="16778" xr:uid="{2AC99A99-EE3A-4F3C-926C-4EDA10E0E7FD}"/>
    <cellStyle name="Note 6 9 2 2" xfId="42333" xr:uid="{BC553864-9670-4B3C-AC87-C95870AACD81}"/>
    <cellStyle name="Note 6 9 3" xfId="31159" xr:uid="{6F7278E2-91C0-4C59-A4B0-6151E54EABE4}"/>
    <cellStyle name="Note 7" xfId="373" xr:uid="{8B279C24-33F6-4F99-9D50-D85E88B0C4DC}"/>
    <cellStyle name="Note 8" xfId="25214" xr:uid="{298814CB-0CD2-46B9-B3D9-36E3CDCAA46C}"/>
    <cellStyle name="Note 8 2" xfId="45565" xr:uid="{38292203-92B7-44DF-A617-4EDD88F0E286}"/>
    <cellStyle name="Note 9" xfId="123" xr:uid="{272FD457-56A9-4182-8608-D93BDFD5BD1D}"/>
    <cellStyle name="Output" xfId="63" builtinId="21" customBuiltin="1"/>
    <cellStyle name="Output 2" xfId="346" xr:uid="{779DF928-17AB-4C81-BA0C-FA282D0C3E75}"/>
    <cellStyle name="Output 2 10" xfId="2887" xr:uid="{AB3734B3-2FCD-47E5-B408-03C48D004C75}"/>
    <cellStyle name="Output 2 10 2" xfId="16779" xr:uid="{0839337F-DB7F-44A6-9367-99A5D8209599}"/>
    <cellStyle name="Output 2 10 2 2" xfId="16780" xr:uid="{9925D874-D1B3-4398-8B3F-132F15751E11}"/>
    <cellStyle name="Output 2 10 2 2 2" xfId="38555" xr:uid="{839E9B73-D220-46C5-A9C1-A577FA8C7150}"/>
    <cellStyle name="Output 2 10 2 3" xfId="29770" xr:uid="{50B18AF8-8491-4CFA-9FC3-96E5B07CBD5E}"/>
    <cellStyle name="Output 2 10 3" xfId="16781" xr:uid="{271D2EF3-00CA-4F5F-98A9-EA4B7D81058A}"/>
    <cellStyle name="Output 2 10 3 2" xfId="16782" xr:uid="{2C217ABC-2CED-4DA3-8B3D-12F1CF1B8D95}"/>
    <cellStyle name="Output 2 10 3 2 2" xfId="46312" xr:uid="{A6DCDF49-E5CB-4429-ACC8-0CBDEC541E2D}"/>
    <cellStyle name="Output 2 10 3 3" xfId="36312" xr:uid="{09464228-7285-4259-9808-A29C94F536D4}"/>
    <cellStyle name="Output 2 10 4" xfId="16783" xr:uid="{BA8D326A-F83B-472B-A515-9F946101ABB0}"/>
    <cellStyle name="Output 2 10 4 2" xfId="47346" xr:uid="{6AF4AFA0-CBAB-437B-B27E-19605CB0F7CF}"/>
    <cellStyle name="Output 2 10 5" xfId="31970" xr:uid="{60A7A4B8-09DB-4A3E-8D9C-4F2D4B0AAE1E}"/>
    <cellStyle name="Output 2 11" xfId="16784" xr:uid="{BAF31698-7504-4BFA-B598-01B774491EA3}"/>
    <cellStyle name="Output 2 11 2" xfId="16785" xr:uid="{93C76809-4753-49DE-B0CA-2277D4FE824E}"/>
    <cellStyle name="Output 2 11 2 2" xfId="44234" xr:uid="{9289341A-52D1-44EC-944F-97A675A3A259}"/>
    <cellStyle name="Output 2 11 3" xfId="27597" xr:uid="{AA627D6B-FE25-4200-8770-9F8092A2C30B}"/>
    <cellStyle name="Output 2 12" xfId="16786" xr:uid="{3B746074-A488-4ACE-A7CB-B6B3F5E5C76C}"/>
    <cellStyle name="Output 2 12 2" xfId="16787" xr:uid="{0DD54F74-BCAF-404E-882E-445A5B7EE3C1}"/>
    <cellStyle name="Output 2 12 2 2" xfId="48228" xr:uid="{C1253896-06EB-4BFC-A792-05673BFE9207}"/>
    <cellStyle name="Output 2 12 3" xfId="37313" xr:uid="{699BCAAB-101F-43E7-B9A8-0542D9732327}"/>
    <cellStyle name="Output 2 13" xfId="16788" xr:uid="{467E6A8B-782A-4075-A2C5-F6EBBA18CC6E}"/>
    <cellStyle name="Output 2 13 2" xfId="42334" xr:uid="{D6EB293A-EE65-4D9A-924A-AE24ED9E8A6B}"/>
    <cellStyle name="Output 2 14" xfId="42335" xr:uid="{07A7B52F-4566-439D-BAF7-8AC2D3783218}"/>
    <cellStyle name="Output 2 15" xfId="26321" xr:uid="{7C591513-B398-416C-82AD-8B9BD313EE5B}"/>
    <cellStyle name="Output 2 2" xfId="845" xr:uid="{AC982C15-B591-4FE9-BB13-CE0ED8E9157D}"/>
    <cellStyle name="Output 2 2 10" xfId="16789" xr:uid="{52354ED8-CC2C-4992-B08A-0924E6AE80AA}"/>
    <cellStyle name="Output 2 2 10 2" xfId="42336" xr:uid="{EDE96DBA-F155-4869-9616-4EAB91CD0A47}"/>
    <cellStyle name="Output 2 2 11" xfId="28619" xr:uid="{CE8549CE-BD3A-41CD-8941-13599EB15FF6}"/>
    <cellStyle name="Output 2 2 2" xfId="1039" xr:uid="{94FC444D-CB86-4347-9038-37BA937B57D8}"/>
    <cellStyle name="Output 2 2 2 10" xfId="16790" xr:uid="{02409521-2C9C-460D-A4C6-5E96C3E5BAAB}"/>
    <cellStyle name="Output 2 2 2 10 2" xfId="42337" xr:uid="{E4816BD7-7F47-4B51-903A-FF61341DCA45}"/>
    <cellStyle name="Output 2 2 2 11" xfId="31475" xr:uid="{8F34BF49-9F12-4DD8-9230-C891FF1C0670}"/>
    <cellStyle name="Output 2 2 2 2" xfId="1247" xr:uid="{C867667B-BD6F-41F9-A96B-269493458A11}"/>
    <cellStyle name="Output 2 2 2 2 2" xfId="1558" xr:uid="{CBDF88A5-F3FD-4FFB-80F7-204A60F18297}"/>
    <cellStyle name="Output 2 2 2 2 2 2" xfId="2549" xr:uid="{385F0FA1-57EE-4E58-AB06-60F6F7D9A644}"/>
    <cellStyle name="Output 2 2 2 2 2 2 2" xfId="16791" xr:uid="{FD9BC79C-2547-49BB-ABBC-84D57F564FAB}"/>
    <cellStyle name="Output 2 2 2 2 2 2 2 2" xfId="16792" xr:uid="{37A8F171-D3EC-4FC3-9A96-B4DE7B91451C}"/>
    <cellStyle name="Output 2 2 2 2 2 2 2 2 2" xfId="16793" xr:uid="{0DD66076-9D0E-40FB-9F74-18DC27ACC073}"/>
    <cellStyle name="Output 2 2 2 2 2 2 2 2 2 2" xfId="38259" xr:uid="{CE5360EB-16C9-4B69-ACBA-B5B47E837487}"/>
    <cellStyle name="Output 2 2 2 2 2 2 2 2 3" xfId="34181" xr:uid="{2B3F2D11-2B7E-45EB-BA18-68020ECE637D}"/>
    <cellStyle name="Output 2 2 2 2 2 2 2 3" xfId="16794" xr:uid="{8F379390-D7C7-4F85-AD75-76605C2B0F78}"/>
    <cellStyle name="Output 2 2 2 2 2 2 2 3 2" xfId="16795" xr:uid="{9BE7A598-4DF5-4685-93AD-F8E0C29DFF5F}"/>
    <cellStyle name="Output 2 2 2 2 2 2 2 3 2 2" xfId="42338" xr:uid="{15F13F20-971B-470F-984E-B907BEF1EB20}"/>
    <cellStyle name="Output 2 2 2 2 2 2 2 3 3" xfId="49425" xr:uid="{3D08506F-0C90-45C5-85F6-CEF7BEFACB10}"/>
    <cellStyle name="Output 2 2 2 2 2 2 2 4" xfId="16796" xr:uid="{90557B49-2D73-4721-83BC-39DD6BC1D69C}"/>
    <cellStyle name="Output 2 2 2 2 2 2 2 4 2" xfId="42339" xr:uid="{AA9BE94E-F386-4976-8631-68196EAE4281}"/>
    <cellStyle name="Output 2 2 2 2 2 2 2 5" xfId="44762" xr:uid="{D6D0AADE-7976-4C87-9893-3B9A36DD2BEF}"/>
    <cellStyle name="Output 2 2 2 2 2 2 3" xfId="16797" xr:uid="{4B8F38C9-4193-4EC3-AB42-E61EC7AEB180}"/>
    <cellStyle name="Output 2 2 2 2 2 2 3 2" xfId="16798" xr:uid="{99B8ABC3-D228-40CA-BDD9-555CBF359A19}"/>
    <cellStyle name="Output 2 2 2 2 2 2 3 2 2" xfId="26494" xr:uid="{D8EC5FC2-5907-4CEB-9861-66CB7091FA30}"/>
    <cellStyle name="Output 2 2 2 2 2 2 3 3" xfId="33711" xr:uid="{E2256732-4AB4-488B-818F-2A91C0CF5F89}"/>
    <cellStyle name="Output 2 2 2 2 2 2 4" xfId="16799" xr:uid="{7DF6E7A6-6C5E-4A94-9C9D-11C8832879A7}"/>
    <cellStyle name="Output 2 2 2 2 2 2 4 2" xfId="16800" xr:uid="{69C26193-BCD9-4CDF-B952-8CCF17995838}"/>
    <cellStyle name="Output 2 2 2 2 2 2 4 2 2" xfId="42340" xr:uid="{36C5EA67-F4E2-485F-A319-D8535EF29DE9}"/>
    <cellStyle name="Output 2 2 2 2 2 2 4 3" xfId="46342" xr:uid="{B1A2A195-9327-4C6D-A7F9-A631074B3532}"/>
    <cellStyle name="Output 2 2 2 2 2 2 5" xfId="16801" xr:uid="{5E2C4B72-9981-4B27-9629-E4AA6939E1FF}"/>
    <cellStyle name="Output 2 2 2 2 2 2 5 2" xfId="42341" xr:uid="{AED4DCFA-B6B4-41F5-A588-8DCCDB634C8C}"/>
    <cellStyle name="Output 2 2 2 2 2 2 6" xfId="25266" xr:uid="{6B8BD9C8-7E56-4433-894A-E40003793C41}"/>
    <cellStyle name="Output 2 2 2 2 2 3" xfId="16802" xr:uid="{9BC42E80-3EF8-4F98-90E4-557FC5ED2B49}"/>
    <cellStyle name="Output 2 2 2 2 2 3 2" xfId="16803" xr:uid="{21918932-66D7-4E4E-BD41-EAE700FA6E1B}"/>
    <cellStyle name="Output 2 2 2 2 2 3 2 2" xfId="16804" xr:uid="{0813F744-09C9-4E80-B7CA-4BDF96050D6B}"/>
    <cellStyle name="Output 2 2 2 2 2 3 2 2 2" xfId="38161" xr:uid="{ED0B975E-2B84-4B47-BD2D-58E6BE2D69D7}"/>
    <cellStyle name="Output 2 2 2 2 2 3 2 3" xfId="34072" xr:uid="{0F43E9EA-442F-4D6F-8D76-C2EE91B5E3FC}"/>
    <cellStyle name="Output 2 2 2 2 2 3 3" xfId="16805" xr:uid="{48184CD5-E268-4593-B00C-F77EC45A73B9}"/>
    <cellStyle name="Output 2 2 2 2 2 3 3 2" xfId="16806" xr:uid="{679865AB-516D-42E9-90AF-AF54701E8C28}"/>
    <cellStyle name="Output 2 2 2 2 2 3 3 2 2" xfId="42342" xr:uid="{BEF61384-9D3D-478F-9A31-279932D6819C}"/>
    <cellStyle name="Output 2 2 2 2 2 3 3 3" xfId="44294" xr:uid="{10781897-91BD-4064-91B6-B4C0680E8402}"/>
    <cellStyle name="Output 2 2 2 2 2 3 4" xfId="16807" xr:uid="{FAEDEED4-7E3B-4E0D-B1C4-397F378D51F1}"/>
    <cellStyle name="Output 2 2 2 2 2 3 4 2" xfId="28333" xr:uid="{DA11424B-10F0-4817-8F00-172935E2C46F}"/>
    <cellStyle name="Output 2 2 2 2 2 3 5" xfId="32788" xr:uid="{DFDFAA5C-8E5B-4DC9-AAB4-A3877A10056D}"/>
    <cellStyle name="Output 2 2 2 2 2 4" xfId="16808" xr:uid="{B7521E66-EC96-452E-8E37-F11165E581AE}"/>
    <cellStyle name="Output 2 2 2 2 2 4 2" xfId="16809" xr:uid="{0F3C5D6C-781A-4A9D-BE8B-4534EC9E5BDB}"/>
    <cellStyle name="Output 2 2 2 2 2 4 2 2" xfId="27656" xr:uid="{EAE0882A-EAAE-4B9F-A2E9-E25BBBBD96D5}"/>
    <cellStyle name="Output 2 2 2 2 2 4 3" xfId="26765" xr:uid="{4151DAFC-D02B-49DD-83AA-1376D2044400}"/>
    <cellStyle name="Output 2 2 2 2 2 5" xfId="16810" xr:uid="{BC9BD968-2741-475B-A93F-092388D123D0}"/>
    <cellStyle name="Output 2 2 2 2 2 5 2" xfId="16811" xr:uid="{4114598F-5F2E-49CB-8C76-49D9D9F1C899}"/>
    <cellStyle name="Output 2 2 2 2 2 5 2 2" xfId="28709" xr:uid="{21BDBA33-79C0-484A-897B-DABDA8A9E804}"/>
    <cellStyle name="Output 2 2 2 2 2 5 3" xfId="35802" xr:uid="{3F9AA441-90E6-4C89-BBD1-6827718E04FD}"/>
    <cellStyle name="Output 2 2 2 2 2 6" xfId="16812" xr:uid="{0B27D5BC-D396-4DB5-94C2-11608BB7B3A2}"/>
    <cellStyle name="Output 2 2 2 2 2 6 2" xfId="28920" xr:uid="{8AD5BDA3-9703-40D2-BEBD-6CDD9973BBA4}"/>
    <cellStyle name="Output 2 2 2 2 2 7" xfId="48480" xr:uid="{005298FD-56A8-4702-BB8B-85B9744AC7BA}"/>
    <cellStyle name="Output 2 2 2 2 3" xfId="1820" xr:uid="{2911B566-438B-45A8-A76B-7BB5060D9F06}"/>
    <cellStyle name="Output 2 2 2 2 3 2" xfId="2805" xr:uid="{6D08C8F9-BE4B-435F-88AB-8CB1B5A201B4}"/>
    <cellStyle name="Output 2 2 2 2 3 2 2" xfId="16813" xr:uid="{010DF200-784C-4FD7-AB6A-78CFAE25D264}"/>
    <cellStyle name="Output 2 2 2 2 3 2 2 2" xfId="16814" xr:uid="{43529C6D-9F40-4E54-9ABF-AC7626936C14}"/>
    <cellStyle name="Output 2 2 2 2 3 2 2 2 2" xfId="16815" xr:uid="{8ED6AFC3-07E8-4A4A-BE2F-AAD26E645DCE}"/>
    <cellStyle name="Output 2 2 2 2 3 2 2 2 2 2" xfId="37624" xr:uid="{05619830-440A-4539-A8E5-8B68D9EF683C}"/>
    <cellStyle name="Output 2 2 2 2 3 2 2 2 3" xfId="28596" xr:uid="{D409BE7A-DA7E-4B72-8411-68212D663F47}"/>
    <cellStyle name="Output 2 2 2 2 3 2 2 3" xfId="16816" xr:uid="{8284CFCF-B1E4-41C3-85F3-DE33EA4BF363}"/>
    <cellStyle name="Output 2 2 2 2 3 2 2 3 2" xfId="16817" xr:uid="{8D2EB79F-8749-42DD-80CE-D63214F24FCC}"/>
    <cellStyle name="Output 2 2 2 2 3 2 2 3 2 2" xfId="30284" xr:uid="{137D8727-2636-405F-92E1-357B9B63B6FF}"/>
    <cellStyle name="Output 2 2 2 2 3 2 2 3 3" xfId="33377" xr:uid="{B6BB359F-36C4-4D57-AE2D-50BF79891782}"/>
    <cellStyle name="Output 2 2 2 2 3 2 2 4" xfId="16818" xr:uid="{9D940D9E-123A-4648-AE08-EF47155CA77B}"/>
    <cellStyle name="Output 2 2 2 2 3 2 2 4 2" xfId="30988" xr:uid="{EB4E7DD2-1E63-4E5D-9F0F-B5E824A232CF}"/>
    <cellStyle name="Output 2 2 2 2 3 2 2 5" xfId="29585" xr:uid="{34D3D342-5257-4D24-9B16-6F9C172D764E}"/>
    <cellStyle name="Output 2 2 2 2 3 2 3" xfId="16819" xr:uid="{3EE5D6F7-0DF4-4DC1-A78F-92A2FD3896E9}"/>
    <cellStyle name="Output 2 2 2 2 3 2 3 2" xfId="16820" xr:uid="{C5837772-CAB0-447A-A7DB-91021536DBF7}"/>
    <cellStyle name="Output 2 2 2 2 3 2 3 2 2" xfId="37950" xr:uid="{FBF2ED0C-E4B7-477A-BBB2-0ACF7224A70A}"/>
    <cellStyle name="Output 2 2 2 2 3 2 3 3" xfId="44226" xr:uid="{64904D69-B1A2-4567-80B3-2241320DC2A9}"/>
    <cellStyle name="Output 2 2 2 2 3 2 4" xfId="16821" xr:uid="{1EDE2BFC-226E-42FE-84B6-6F1B60A72533}"/>
    <cellStyle name="Output 2 2 2 2 3 2 4 2" xfId="16822" xr:uid="{33505573-5868-4F05-BA4A-FB40AF4568F7}"/>
    <cellStyle name="Output 2 2 2 2 3 2 4 2 2" xfId="29716" xr:uid="{52E42A2B-DAEF-4872-A428-F7D70237386B}"/>
    <cellStyle name="Output 2 2 2 2 3 2 4 3" xfId="35782" xr:uid="{DB07CAE3-B614-40F0-A7E3-BCBD5726D0AB}"/>
    <cellStyle name="Output 2 2 2 2 3 2 5" xfId="16823" xr:uid="{AAA1E458-7BC3-4D05-93F4-8C4B88CC0B9F}"/>
    <cellStyle name="Output 2 2 2 2 3 2 5 2" xfId="49461" xr:uid="{8C4535BC-2DD4-46EC-AE94-C99FF76CAE00}"/>
    <cellStyle name="Output 2 2 2 2 3 2 6" xfId="32383" xr:uid="{8DF26EB9-C30A-44C0-B2B1-5204EBB1EC36}"/>
    <cellStyle name="Output 2 2 2 2 3 3" xfId="16824" xr:uid="{94DA543B-C41E-4582-ABB8-EA9BB480687B}"/>
    <cellStyle name="Output 2 2 2 2 3 3 2" xfId="16825" xr:uid="{B7BA96F7-8F40-4B64-9BE4-27B053440865}"/>
    <cellStyle name="Output 2 2 2 2 3 3 2 2" xfId="16826" xr:uid="{33A6561A-BB97-49D5-8998-A232272738EC}"/>
    <cellStyle name="Output 2 2 2 2 3 3 2 2 2" xfId="45844" xr:uid="{C1569CD3-3F90-4BB8-B581-4D7866B44EA4}"/>
    <cellStyle name="Output 2 2 2 2 3 3 2 3" xfId="48231" xr:uid="{132C683A-053B-4893-8DD9-815EAF3AD2E1}"/>
    <cellStyle name="Output 2 2 2 2 3 3 3" xfId="16827" xr:uid="{AEAD46FF-28D6-4CC6-AB69-1547FADEFFFE}"/>
    <cellStyle name="Output 2 2 2 2 3 3 3 2" xfId="16828" xr:uid="{82F80B9F-F762-4D4D-A767-9D4B93F2E61F}"/>
    <cellStyle name="Output 2 2 2 2 3 3 3 2 2" xfId="44195" xr:uid="{507AECBD-3A12-4B2D-A4EC-8F3F14C3A4A2}"/>
    <cellStyle name="Output 2 2 2 2 3 3 3 3" xfId="33759" xr:uid="{A0D8235A-BAF9-4870-A89C-9EA70F8F5B38}"/>
    <cellStyle name="Output 2 2 2 2 3 3 4" xfId="16829" xr:uid="{BCEA4158-365E-4AF2-9354-9381BCFFA087}"/>
    <cellStyle name="Output 2 2 2 2 3 3 4 2" xfId="42343" xr:uid="{F75A20E3-349E-4C1E-84ED-2FB1C4559E66}"/>
    <cellStyle name="Output 2 2 2 2 3 3 5" xfId="32908" xr:uid="{216DC452-C1DE-4166-9F2F-861B661C13D7}"/>
    <cellStyle name="Output 2 2 2 2 3 4" xfId="16830" xr:uid="{8C24375C-D057-46F9-81FB-DF714848C226}"/>
    <cellStyle name="Output 2 2 2 2 3 4 2" xfId="16831" xr:uid="{EF16A978-BFB9-4325-B1FD-48DF03BD168E}"/>
    <cellStyle name="Output 2 2 2 2 3 4 2 2" xfId="39284" xr:uid="{41E8D6F8-6D4D-46D7-838C-250098C618E8}"/>
    <cellStyle name="Output 2 2 2 2 3 4 3" xfId="44600" xr:uid="{D0A855E2-D90B-409B-BDA6-A98F91DC5EA0}"/>
    <cellStyle name="Output 2 2 2 2 3 5" xfId="16832" xr:uid="{B58B2A18-4C97-4B8A-A866-B53782D2ECC8}"/>
    <cellStyle name="Output 2 2 2 2 3 5 2" xfId="16833" xr:uid="{227E9D84-5D38-4A57-8418-111C3462A116}"/>
    <cellStyle name="Output 2 2 2 2 3 5 2 2" xfId="42344" xr:uid="{A5C4AD71-0713-4A02-BCFB-4487FAA37859}"/>
    <cellStyle name="Output 2 2 2 2 3 5 3" xfId="26895" xr:uid="{C60FA93B-27A2-41AA-B36B-69EB5DC6B4E6}"/>
    <cellStyle name="Output 2 2 2 2 3 6" xfId="16834" xr:uid="{5BEDE8A4-DD23-4015-932D-B4DA1FD1F7FB}"/>
    <cellStyle name="Output 2 2 2 2 3 6 2" xfId="42345" xr:uid="{7141EDD0-1B5A-45FB-9D86-A3C459355C86}"/>
    <cellStyle name="Output 2 2 2 2 3 7" xfId="31947" xr:uid="{910E9ECB-BC13-4F3E-9D46-584CC52E4DA0}"/>
    <cellStyle name="Output 2 2 2 2 4" xfId="2245" xr:uid="{67AE753E-CF13-44EE-8320-21EB9D7BC39B}"/>
    <cellStyle name="Output 2 2 2 2 4 2" xfId="16835" xr:uid="{C11FA772-4F48-4515-B76B-257183AF5678}"/>
    <cellStyle name="Output 2 2 2 2 4 2 2" xfId="16836" xr:uid="{F7B35046-AEFD-45DE-94C0-73553A85833E}"/>
    <cellStyle name="Output 2 2 2 2 4 2 2 2" xfId="16837" xr:uid="{EE67A741-E016-45CD-9D38-E89C0E3695BC}"/>
    <cellStyle name="Output 2 2 2 2 4 2 2 2 2" xfId="47354" xr:uid="{8ADDB1C9-ADC6-4DFC-8EFA-E5878DC11AC2}"/>
    <cellStyle name="Output 2 2 2 2 4 2 2 3" xfId="33914" xr:uid="{EB4F03E7-AF7F-41B0-8113-4617CCCAE494}"/>
    <cellStyle name="Output 2 2 2 2 4 2 3" xfId="16838" xr:uid="{B1E984E0-4338-4D55-B9FA-8521F042E792}"/>
    <cellStyle name="Output 2 2 2 2 4 2 3 2" xfId="16839" xr:uid="{1BB60347-5DFF-4A9E-A099-46CCA3E20284}"/>
    <cellStyle name="Output 2 2 2 2 4 2 3 2 2" xfId="42346" xr:uid="{914D275C-26FB-4CC2-8647-813A982EDB15}"/>
    <cellStyle name="Output 2 2 2 2 4 2 3 3" xfId="35886" xr:uid="{BAC302E0-B4A8-44AF-8021-7EC3B7D15A93}"/>
    <cellStyle name="Output 2 2 2 2 4 2 4" xfId="16840" xr:uid="{E7A74689-D240-455E-9E45-9A09269D4F19}"/>
    <cellStyle name="Output 2 2 2 2 4 2 4 2" xfId="42347" xr:uid="{2D28A715-7535-4C42-8F4A-69BEDCD69891}"/>
    <cellStyle name="Output 2 2 2 2 4 2 5" xfId="33155" xr:uid="{E9594650-231F-41A7-86F3-29BB1CAA15C8}"/>
    <cellStyle name="Output 2 2 2 2 4 3" xfId="16841" xr:uid="{1E2C3777-F4DC-407F-A1E2-66A1BBD36724}"/>
    <cellStyle name="Output 2 2 2 2 4 3 2" xfId="16842" xr:uid="{3A84A125-CB9E-4897-96A6-F8FC91CBD218}"/>
    <cellStyle name="Output 2 2 2 2 4 3 2 2" xfId="38680" xr:uid="{3A0218FF-6224-4FB4-9544-9EF57A3C5999}"/>
    <cellStyle name="Output 2 2 2 2 4 3 3" xfId="30905" xr:uid="{4FDDA78C-A177-4A19-8A8C-C3AB14967CEA}"/>
    <cellStyle name="Output 2 2 2 2 4 4" xfId="16843" xr:uid="{DF530901-621B-4800-9D03-987D92F90FF2}"/>
    <cellStyle name="Output 2 2 2 2 4 4 2" xfId="16844" xr:uid="{583F8122-84AB-4F4B-8473-0A1E59E82C3B}"/>
    <cellStyle name="Output 2 2 2 2 4 4 2 2" xfId="42348" xr:uid="{198C787D-EB83-4D29-A8E5-6D8F45364ED6}"/>
    <cellStyle name="Output 2 2 2 2 4 4 3" xfId="36430" xr:uid="{9449E6B4-EA00-4BF5-8E57-FBBACA7558D5}"/>
    <cellStyle name="Output 2 2 2 2 4 5" xfId="16845" xr:uid="{C32A23BF-DEEA-465A-BF61-B6A987A09311}"/>
    <cellStyle name="Output 2 2 2 2 4 5 2" xfId="42349" xr:uid="{2BB33EC3-35AE-43B9-8DAB-BEDD80C4195F}"/>
    <cellStyle name="Output 2 2 2 2 4 6" xfId="46824" xr:uid="{0B62D718-573A-4AE2-9A36-27060161916B}"/>
    <cellStyle name="Output 2 2 2 2 5" xfId="16846" xr:uid="{152845AC-8A23-4BC8-8CB1-99E0462F98CC}"/>
    <cellStyle name="Output 2 2 2 2 5 2" xfId="16847" xr:uid="{1C0D66A3-249E-424B-A7E2-6BE855033A1B}"/>
    <cellStyle name="Output 2 2 2 2 5 2 2" xfId="16848" xr:uid="{0F316924-EDC4-4420-85FD-215701543C33}"/>
    <cellStyle name="Output 2 2 2 2 5 2 2 2" xfId="39459" xr:uid="{85B98A36-3FE7-4BB1-8E79-C1013BC8AE45}"/>
    <cellStyle name="Output 2 2 2 2 5 2 3" xfId="26285" xr:uid="{AF78CF66-3C2E-45CA-94EA-8CE361DF9EA8}"/>
    <cellStyle name="Output 2 2 2 2 5 3" xfId="16849" xr:uid="{EB6BD828-0BDF-4EBB-9625-1583369042D6}"/>
    <cellStyle name="Output 2 2 2 2 5 3 2" xfId="16850" xr:uid="{927CA6B7-F07E-424F-997A-FA1EBD9AF4FA}"/>
    <cellStyle name="Output 2 2 2 2 5 3 2 2" xfId="29869" xr:uid="{6752BB6B-DCAE-4BF0-B56D-AED6E6533A71}"/>
    <cellStyle name="Output 2 2 2 2 5 3 3" xfId="48269" xr:uid="{CAF405D2-A204-475B-B984-CA1522DD9980}"/>
    <cellStyle name="Output 2 2 2 2 5 4" xfId="16851" xr:uid="{0D2ED7A3-CE6E-4625-B283-198EAFD7BFC9}"/>
    <cellStyle name="Output 2 2 2 2 5 4 2" xfId="42350" xr:uid="{1BF4F0B7-482E-45B3-9693-2995C3B6B428}"/>
    <cellStyle name="Output 2 2 2 2 5 5" xfId="27516" xr:uid="{D398A1DD-1B4B-4799-8374-091DC17B88F1}"/>
    <cellStyle name="Output 2 2 2 2 6" xfId="16852" xr:uid="{19B14ADB-0B96-49CE-BF00-A39F544F21B0}"/>
    <cellStyle name="Output 2 2 2 2 6 2" xfId="16853" xr:uid="{8CF07074-1320-4B07-89BA-CCF21E00CA6C}"/>
    <cellStyle name="Output 2 2 2 2 6 2 2" xfId="26725" xr:uid="{58E5F9F5-F0C6-4C99-9FAF-288B7652B30B}"/>
    <cellStyle name="Output 2 2 2 2 6 3" xfId="34064" xr:uid="{FCC6320D-2CA9-4FAB-AB7D-61DBEA3FD259}"/>
    <cellStyle name="Output 2 2 2 2 7" xfId="16854" xr:uid="{D85E46D0-9D43-4F9B-B11A-24C71089F000}"/>
    <cellStyle name="Output 2 2 2 2 7 2" xfId="16855" xr:uid="{2F01D947-9E03-45AD-88BC-1080C5667462}"/>
    <cellStyle name="Output 2 2 2 2 7 2 2" xfId="26795" xr:uid="{70BFF888-53F3-4461-9939-C0558D66FD8C}"/>
    <cellStyle name="Output 2 2 2 2 7 3" xfId="36010" xr:uid="{4CE65CD8-BB68-497D-BBBE-A943396176D3}"/>
    <cellStyle name="Output 2 2 2 2 8" xfId="16856" xr:uid="{65E5B3D8-DE8F-4436-9335-A25EEA9C38A7}"/>
    <cellStyle name="Output 2 2 2 2 8 2" xfId="27744" xr:uid="{BA5E8A5C-FA3B-443F-9370-34E74EE016E1}"/>
    <cellStyle name="Output 2 2 2 2 9" xfId="31624" xr:uid="{11C9DFED-B402-49A2-95DF-A9919C4D7E5B}"/>
    <cellStyle name="Output 2 2 2 3" xfId="1477" xr:uid="{9292DC2D-C835-4001-8A81-8CC50412AC4A}"/>
    <cellStyle name="Output 2 2 2 3 2" xfId="1739" xr:uid="{0D601237-0AD6-4733-AF9A-1638B87BEF44}"/>
    <cellStyle name="Output 2 2 2 3 2 2" xfId="2724" xr:uid="{49882185-9CFE-421B-8E5E-454EAA9C7B4E}"/>
    <cellStyle name="Output 2 2 2 3 2 2 2" xfId="16857" xr:uid="{2297E2BD-D1DF-4116-9A22-E325D3E22EFD}"/>
    <cellStyle name="Output 2 2 2 3 2 2 2 2" xfId="16858" xr:uid="{B979F92C-F2B8-4DFA-AB0B-F6F3804153A7}"/>
    <cellStyle name="Output 2 2 2 3 2 2 2 2 2" xfId="16859" xr:uid="{75D0B840-81F9-465A-874F-4FE8BF531425}"/>
    <cellStyle name="Output 2 2 2 3 2 2 2 2 2 2" xfId="37636" xr:uid="{840A2806-5EC6-4835-8C21-366EBE1524B2}"/>
    <cellStyle name="Output 2 2 2 3 2 2 2 2 3" xfId="44179" xr:uid="{5A3326DA-3ED3-4C21-95B7-3029D0CEE9F8}"/>
    <cellStyle name="Output 2 2 2 3 2 2 2 3" xfId="16860" xr:uid="{4E11AF6E-AE11-468D-A486-6B5AA81445AD}"/>
    <cellStyle name="Output 2 2 2 3 2 2 2 3 2" xfId="16861" xr:uid="{BE1592C0-5098-4E32-8665-7E8D62B622CD}"/>
    <cellStyle name="Output 2 2 2 3 2 2 2 3 2 2" xfId="42351" xr:uid="{0612F94C-1A60-4583-B68E-F8A028A1233F}"/>
    <cellStyle name="Output 2 2 2 3 2 2 2 3 3" xfId="26955" xr:uid="{D6EAF935-2DB2-45F0-9402-D19E28DBCA45}"/>
    <cellStyle name="Output 2 2 2 3 2 2 2 4" xfId="16862" xr:uid="{CC063772-E476-4D88-BF89-AB5C5DB4C710}"/>
    <cellStyle name="Output 2 2 2 3 2 2 2 4 2" xfId="42352" xr:uid="{48E6A77D-0258-47D4-82FC-15C798BB70ED}"/>
    <cellStyle name="Output 2 2 2 3 2 2 2 5" xfId="30001" xr:uid="{63669BDE-7D47-4470-AB33-705B4D53DF6E}"/>
    <cellStyle name="Output 2 2 2 3 2 2 3" xfId="16863" xr:uid="{2D995375-A322-48DB-8492-AC34D2EBF468}"/>
    <cellStyle name="Output 2 2 2 3 2 2 3 2" xfId="16864" xr:uid="{B93863DC-16D6-4188-A587-EF3DFA0B2D41}"/>
    <cellStyle name="Output 2 2 2 3 2 2 3 2 2" xfId="27332" xr:uid="{F6AA66C2-DE42-43B3-BF17-C3573C997AFA}"/>
    <cellStyle name="Output 2 2 2 3 2 2 3 3" xfId="35762" xr:uid="{BE683D25-325B-4A87-8222-A99D62D268C3}"/>
    <cellStyle name="Output 2 2 2 3 2 2 4" xfId="16865" xr:uid="{A62F5EF9-5D12-47D9-B2A2-DAD2B8EDE1B6}"/>
    <cellStyle name="Output 2 2 2 3 2 2 4 2" xfId="16866" xr:uid="{74265EB1-A391-46C1-AF6E-1334D81AF29E}"/>
    <cellStyle name="Output 2 2 2 3 2 2 4 2 2" xfId="42353" xr:uid="{8ECB98E1-38A2-4C45-8655-C6BAF11C48BE}"/>
    <cellStyle name="Output 2 2 2 3 2 2 4 3" xfId="30845" xr:uid="{E1BECB4C-05E5-42A7-BD16-E499C60F8C1E}"/>
    <cellStyle name="Output 2 2 2 3 2 2 5" xfId="16867" xr:uid="{8B7BC334-F08E-419D-9788-7CD421274DFD}"/>
    <cellStyle name="Output 2 2 2 3 2 2 5 2" xfId="47267" xr:uid="{19E09441-0963-43FD-92FA-65A754089BB6}"/>
    <cellStyle name="Output 2 2 2 3 2 2 6" xfId="32336" xr:uid="{E57D6D72-33BA-49CB-A8D0-F510BA898248}"/>
    <cellStyle name="Output 2 2 2 3 2 3" xfId="16868" xr:uid="{2C431507-18B2-4C39-9EDA-F7CEF721AA73}"/>
    <cellStyle name="Output 2 2 2 3 2 3 2" xfId="16869" xr:uid="{F3C991F8-AF14-4622-8453-B4CD45787BBE}"/>
    <cellStyle name="Output 2 2 2 3 2 3 2 2" xfId="16870" xr:uid="{316F162B-A05A-4F08-AF56-917DA5723138}"/>
    <cellStyle name="Output 2 2 2 3 2 3 2 2 2" xfId="38676" xr:uid="{0A738DF0-1191-4F26-82C2-A976B9A219AC}"/>
    <cellStyle name="Output 2 2 2 3 2 3 2 3" xfId="47770" xr:uid="{C1D9F83C-54D8-46B8-A9B0-E4BC8F289E38}"/>
    <cellStyle name="Output 2 2 2 3 2 3 3" xfId="16871" xr:uid="{0901711F-439E-422A-813D-670DF3A04D14}"/>
    <cellStyle name="Output 2 2 2 3 2 3 3 2" xfId="16872" xr:uid="{E57569CF-C7E1-4E05-89F0-BF11241DAEB1}"/>
    <cellStyle name="Output 2 2 2 3 2 3 3 2 2" xfId="42354" xr:uid="{A2D1B49D-493B-44EA-9131-D33695C45EEF}"/>
    <cellStyle name="Output 2 2 2 3 2 3 3 3" xfId="27114" xr:uid="{9CD1F9ED-AD40-4C94-9343-0023D62A0670}"/>
    <cellStyle name="Output 2 2 2 3 2 3 4" xfId="16873" xr:uid="{457351A4-8135-4644-B368-03AE9A8DB9F7}"/>
    <cellStyle name="Output 2 2 2 3 2 3 4 2" xfId="42355" xr:uid="{97C85B2F-E3CD-4ED7-8EAB-B5B8D08F852B}"/>
    <cellStyle name="Output 2 2 2 3 2 3 5" xfId="32864" xr:uid="{E824CDDD-C6EA-4153-8A5C-1F4B48A40B5F}"/>
    <cellStyle name="Output 2 2 2 3 2 4" xfId="16874" xr:uid="{3AD43361-0C38-4F32-8093-11BB6FA48F06}"/>
    <cellStyle name="Output 2 2 2 3 2 4 2" xfId="16875" xr:uid="{0CD428ED-84D9-4E04-84BC-8C3BB1AA084B}"/>
    <cellStyle name="Output 2 2 2 3 2 4 2 2" xfId="44799" xr:uid="{BCFEBF6B-9526-4E8E-97B0-729976A97FB4}"/>
    <cellStyle name="Output 2 2 2 3 2 4 3" xfId="31171" xr:uid="{6CC6E94B-64DB-422F-8EFC-E405C6BAD38A}"/>
    <cellStyle name="Output 2 2 2 3 2 5" xfId="16876" xr:uid="{4CD280D4-96ED-49CC-A91C-08666C9554EF}"/>
    <cellStyle name="Output 2 2 2 3 2 5 2" xfId="16877" xr:uid="{203DC019-B87F-4FD3-9786-C659341AEB09}"/>
    <cellStyle name="Output 2 2 2 3 2 5 2 2" xfId="42356" xr:uid="{3A5AE57A-2701-4973-8661-1A0F24B36051}"/>
    <cellStyle name="Output 2 2 2 3 2 5 3" xfId="36933" xr:uid="{2253291E-335A-4175-BEC5-E77B9EE482D3}"/>
    <cellStyle name="Output 2 2 2 3 2 6" xfId="16878" xr:uid="{7A0FBCA8-8E4F-4F5A-AA13-9CC9797913D6}"/>
    <cellStyle name="Output 2 2 2 3 2 6 2" xfId="42357" xr:uid="{4BF441EC-FD54-4440-9861-FCC885E3EBD2}"/>
    <cellStyle name="Output 2 2 2 3 2 7" xfId="31897" xr:uid="{44C69F10-1BF9-45D3-B66C-9A4DCCD04C98}"/>
    <cellStyle name="Output 2 2 2 3 3" xfId="2468" xr:uid="{FA3FFA81-A991-4532-8989-323032B86873}"/>
    <cellStyle name="Output 2 2 2 3 3 2" xfId="16879" xr:uid="{FB12E486-B6C8-4ED7-95AC-8D081E6B5F82}"/>
    <cellStyle name="Output 2 2 2 3 3 2 2" xfId="16880" xr:uid="{AFDCD617-BDE9-4DBB-985B-461D985CEE73}"/>
    <cellStyle name="Output 2 2 2 3 3 2 2 2" xfId="16881" xr:uid="{BD099C25-0ECA-41B6-B84A-A85E46AC56AB}"/>
    <cellStyle name="Output 2 2 2 3 3 2 2 2 2" xfId="38470" xr:uid="{6359E3CB-8D7A-4AEE-B5AB-FD8C4048F5F6}"/>
    <cellStyle name="Output 2 2 2 3 3 2 2 3" xfId="29711" xr:uid="{FAA09161-6DE7-43D5-B876-0B713E7A6D36}"/>
    <cellStyle name="Output 2 2 2 3 3 2 3" xfId="16882" xr:uid="{9AC1AB1A-B154-4A6F-89E2-918ECEF2F427}"/>
    <cellStyle name="Output 2 2 2 3 3 2 3 2" xfId="16883" xr:uid="{2F561C91-3B2C-49B1-9885-3B0FBA3DC5AF}"/>
    <cellStyle name="Output 2 2 2 3 3 2 3 2 2" xfId="42358" xr:uid="{1A5F39AC-FF76-402A-ABAE-9C156BF710D6}"/>
    <cellStyle name="Output 2 2 2 3 3 2 3 3" xfId="36227" xr:uid="{50997A11-121C-443C-95BC-26A8917CAFBA}"/>
    <cellStyle name="Output 2 2 2 3 3 2 4" xfId="16884" xr:uid="{0EC38E78-30BD-4627-B3D7-A2787D8108B1}"/>
    <cellStyle name="Output 2 2 2 3 3 2 4 2" xfId="42359" xr:uid="{F213B2B5-F0B9-4D81-90AC-809CF5E48160}"/>
    <cellStyle name="Output 2 2 2 3 3 2 5" xfId="33293" xr:uid="{5737394E-35B9-4DEF-AB53-5396658058D6}"/>
    <cellStyle name="Output 2 2 2 3 3 3" xfId="16885" xr:uid="{AED70B03-C822-415B-81D8-16194AFB9EA5}"/>
    <cellStyle name="Output 2 2 2 3 3 3 2" xfId="16886" xr:uid="{58B75914-1F96-47F4-AADE-3A0D66E8B84D}"/>
    <cellStyle name="Output 2 2 2 3 3 3 2 2" xfId="38984" xr:uid="{4655033D-68A1-4E6B-A935-7885814B13E8}"/>
    <cellStyle name="Output 2 2 2 3 3 3 3" xfId="35055" xr:uid="{D7CAE5F8-9E71-4E62-B813-A0BA804AAA57}"/>
    <cellStyle name="Output 2 2 2 3 3 4" xfId="16887" xr:uid="{E95EC72F-C429-4598-B9F5-5380A1504B67}"/>
    <cellStyle name="Output 2 2 2 3 3 4 2" xfId="16888" xr:uid="{172D896E-66B8-4C1B-97A7-416F33E46FA1}"/>
    <cellStyle name="Output 2 2 2 3 3 4 2 2" xfId="30676" xr:uid="{055A1ACA-0558-447F-8567-DDEE9445FB47}"/>
    <cellStyle name="Output 2 2 2 3 3 4 3" xfId="48124" xr:uid="{F755777E-FA62-4E11-A6C1-AC63C61830E3}"/>
    <cellStyle name="Output 2 2 2 3 3 5" xfId="16889" xr:uid="{F3CF45AC-B502-4BCD-B5FE-E7F2EE113D51}"/>
    <cellStyle name="Output 2 2 2 3 3 5 2" xfId="49359" xr:uid="{AF5AEE9C-022F-4FD1-AB76-FE483730FAD3}"/>
    <cellStyle name="Output 2 2 2 3 3 6" xfId="28318" xr:uid="{07C851B8-8EF4-4139-8C96-E7112FEC7BE0}"/>
    <cellStyle name="Output 2 2 2 3 4" xfId="16890" xr:uid="{AA7851A9-E284-47A8-989C-AD7BA1CF3BEF}"/>
    <cellStyle name="Output 2 2 2 3 4 2" xfId="16891" xr:uid="{6A197939-58FA-4E77-ACC8-7EC72C68D1EB}"/>
    <cellStyle name="Output 2 2 2 3 4 2 2" xfId="16892" xr:uid="{A9861D85-8CD2-49FC-8A21-152AB4211F34}"/>
    <cellStyle name="Output 2 2 2 3 4 2 2 2" xfId="38616" xr:uid="{ADFB55E9-ED7E-4B1C-A3DA-CE3B8F6BAE0F}"/>
    <cellStyle name="Output 2 2 2 3 4 2 3" xfId="34616" xr:uid="{DB85F693-9CB0-47E5-814B-1992E0EB3B8C}"/>
    <cellStyle name="Output 2 2 2 3 4 3" xfId="16893" xr:uid="{C5BFEED3-E02F-461A-845E-58A7965179CD}"/>
    <cellStyle name="Output 2 2 2 3 4 3 2" xfId="16894" xr:uid="{15838447-0234-4D20-8AC1-5FA71CBB23D5}"/>
    <cellStyle name="Output 2 2 2 3 4 3 2 2" xfId="46927" xr:uid="{908EF190-61ED-4B27-B055-D1ACE2C08FAB}"/>
    <cellStyle name="Output 2 2 2 3 4 3 3" xfId="44709" xr:uid="{ADE073FC-A3C8-4156-B73C-8769F89F9237}"/>
    <cellStyle name="Output 2 2 2 3 4 4" xfId="16895" xr:uid="{2D6DDD38-D653-4C8C-BF3B-5E7FA65714C4}"/>
    <cellStyle name="Output 2 2 2 3 4 4 2" xfId="44433" xr:uid="{5D093CD6-2BE8-49A0-AEA6-4EDE8A7C1103}"/>
    <cellStyle name="Output 2 2 2 3 4 5" xfId="26835" xr:uid="{8BAFEE93-1D68-403D-A3DB-1A4BFD116DAC}"/>
    <cellStyle name="Output 2 2 2 3 5" xfId="16896" xr:uid="{3C2FFF63-80D8-4C2E-9B02-D0D4F6FD24FE}"/>
    <cellStyle name="Output 2 2 2 3 5 2" xfId="16897" xr:uid="{3E4F9F7B-259C-4F53-97F7-3B3EDB0E4154}"/>
    <cellStyle name="Output 2 2 2 3 5 2 2" xfId="38112" xr:uid="{906C2E5A-16F3-4B0D-A4B4-9D90448AD7E6}"/>
    <cellStyle name="Output 2 2 2 3 5 3" xfId="27052" xr:uid="{967F51F0-45C4-48ED-B6F2-E548AB34B4E0}"/>
    <cellStyle name="Output 2 2 2 3 6" xfId="16898" xr:uid="{9AD7FC55-1CA6-4300-AA43-AB77886FBB9A}"/>
    <cellStyle name="Output 2 2 2 3 6 2" xfId="16899" xr:uid="{4C0A85EC-CC5A-4CC9-B3AC-E2BB5591DD48}"/>
    <cellStyle name="Output 2 2 2 3 6 2 2" xfId="42360" xr:uid="{9B466572-66B3-427C-A7EE-D390102AAA68}"/>
    <cellStyle name="Output 2 2 2 3 6 3" xfId="35957" xr:uid="{BF852DED-91DE-4AF9-9D0C-C90DEFB31D80}"/>
    <cellStyle name="Output 2 2 2 3 7" xfId="16900" xr:uid="{FCD26CED-CA94-4659-9001-181B0CBFB7C5}"/>
    <cellStyle name="Output 2 2 2 3 7 2" xfId="42361" xr:uid="{97960059-54A6-4C50-95BD-FD815A11B5CA}"/>
    <cellStyle name="Output 2 2 2 3 8" xfId="31574" xr:uid="{AF5CCBF2-661F-4F69-970F-6CF966CE7BBB}"/>
    <cellStyle name="Output 2 2 2 4" xfId="1341" xr:uid="{6E3C2F61-95F4-41C3-B826-CD682D418748}"/>
    <cellStyle name="Output 2 2 2 4 2" xfId="2332" xr:uid="{E263C511-E29F-4BB0-8188-2752055CBE83}"/>
    <cellStyle name="Output 2 2 2 4 2 2" xfId="16901" xr:uid="{27E23D94-57F5-4466-B554-A546DC065B43}"/>
    <cellStyle name="Output 2 2 2 4 2 2 2" xfId="16902" xr:uid="{677F81ED-163E-4C39-AE00-E942D6061CE3}"/>
    <cellStyle name="Output 2 2 2 4 2 2 2 2" xfId="16903" xr:uid="{56EE1C95-64ED-4BBA-BE15-AEC1CAD77C50}"/>
    <cellStyle name="Output 2 2 2 4 2 2 2 2 2" xfId="48811" xr:uid="{FCE0551F-5565-40D2-B753-F777AF34EA6C}"/>
    <cellStyle name="Output 2 2 2 4 2 2 2 3" xfId="34298" xr:uid="{D9115059-6EF3-4635-88BD-B95DF962BD93}"/>
    <cellStyle name="Output 2 2 2 4 2 2 3" xfId="16904" xr:uid="{912EF926-FEAD-4FC0-AD9A-0E836B312C43}"/>
    <cellStyle name="Output 2 2 2 4 2 2 3 2" xfId="16905" xr:uid="{7B5A7A59-EF70-4646-BECF-FBBD88D5FB97}"/>
    <cellStyle name="Output 2 2 2 4 2 2 3 2 2" xfId="48516" xr:uid="{482298CC-6E36-49AA-A867-F27E2A3B8903}"/>
    <cellStyle name="Output 2 2 2 4 2 2 3 3" xfId="36096" xr:uid="{E8B2D458-9D71-4FCB-B926-70AE170E80AA}"/>
    <cellStyle name="Output 2 2 2 4 2 2 4" xfId="16906" xr:uid="{F3E387D9-C848-4CD3-8192-8147FE570CCF}"/>
    <cellStyle name="Output 2 2 2 4 2 2 4 2" xfId="42362" xr:uid="{3A23F94B-C79C-448A-9112-8E1EBFEB628D}"/>
    <cellStyle name="Output 2 2 2 4 2 2 5" xfId="33208" xr:uid="{1181E304-ECD5-4A4E-A428-FB857837BCE3}"/>
    <cellStyle name="Output 2 2 2 4 2 3" xfId="16907" xr:uid="{DE811AB4-4C82-4FE4-B9CD-8F3636B26BCD}"/>
    <cellStyle name="Output 2 2 2 4 2 3 2" xfId="16908" xr:uid="{3A1DFFDF-1D0F-49B4-97D2-6BDCBA312C16}"/>
    <cellStyle name="Output 2 2 2 4 2 3 2 2" xfId="44736" xr:uid="{99C9E7C3-BA6D-4CF3-AD6E-C443F15D2499}"/>
    <cellStyle name="Output 2 2 2 4 2 3 3" xfId="46817" xr:uid="{305ABD57-EA29-4F0F-939D-A07EE439DB96}"/>
    <cellStyle name="Output 2 2 2 4 2 4" xfId="16909" xr:uid="{C8DCADE0-F5B5-45F2-B7DD-C708A034D0F2}"/>
    <cellStyle name="Output 2 2 2 4 2 4 2" xfId="16910" xr:uid="{BD9F223D-2225-408B-B0BB-4EE05B8FC277}"/>
    <cellStyle name="Output 2 2 2 4 2 4 2 2" xfId="42363" xr:uid="{5C15238C-9B2A-46BA-BFBA-52345D014080}"/>
    <cellStyle name="Output 2 2 2 4 2 4 3" xfId="36897" xr:uid="{DA7A9D08-C2DC-485E-92C6-5E9E350623A8}"/>
    <cellStyle name="Output 2 2 2 4 2 5" xfId="16911" xr:uid="{171F4F7B-811B-49D6-AA07-AFAFD96FB477}"/>
    <cellStyle name="Output 2 2 2 4 2 5 2" xfId="42364" xr:uid="{D4847401-524A-4D3B-ACD5-1DCF7A00864F}"/>
    <cellStyle name="Output 2 2 2 4 2 6" xfId="46246" xr:uid="{DEEDA0BC-8CDA-4482-9DEE-EF8789CC8E64}"/>
    <cellStyle name="Output 2 2 2 4 3" xfId="16912" xr:uid="{BFA19727-399F-4087-8980-ECBC9E70E81E}"/>
    <cellStyle name="Output 2 2 2 4 3 2" xfId="16913" xr:uid="{1C3A09ED-985A-4F9B-97DC-98C7A01E2A7B}"/>
    <cellStyle name="Output 2 2 2 4 3 2 2" xfId="16914" xr:uid="{CBC6BA55-16BE-4222-B7B2-E5CC33841642}"/>
    <cellStyle name="Output 2 2 2 4 3 2 2 2" xfId="47355" xr:uid="{E27AAB8A-F586-4F64-AF61-481A9A4356FF}"/>
    <cellStyle name="Output 2 2 2 4 3 2 3" xfId="26264" xr:uid="{B60E33CC-CF94-483F-A080-F8D415C5EB88}"/>
    <cellStyle name="Output 2 2 2 4 3 3" xfId="16915" xr:uid="{E2E237FA-8697-43AB-B4CB-BB641E8BB5EF}"/>
    <cellStyle name="Output 2 2 2 4 3 3 2" xfId="16916" xr:uid="{CF9C4240-6BB8-430F-A163-23FE96178966}"/>
    <cellStyle name="Output 2 2 2 4 3 3 2 2" xfId="42365" xr:uid="{462C38FE-D288-4EF1-82BD-2ED9C803CF57}"/>
    <cellStyle name="Output 2 2 2 4 3 3 3" xfId="36607" xr:uid="{B38C7B95-6E54-4340-A4C2-B71D5B197901}"/>
    <cellStyle name="Output 2 2 2 4 3 4" xfId="16917" xr:uid="{564AC5F6-1809-4BB9-B47D-04EE85C3910C}"/>
    <cellStyle name="Output 2 2 2 4 3 4 2" xfId="42366" xr:uid="{DFA6EAB6-90BA-48C4-89B5-564E9951916C}"/>
    <cellStyle name="Output 2 2 2 4 3 5" xfId="29540" xr:uid="{D8A6D67A-2D09-429D-BC6F-4148469112A2}"/>
    <cellStyle name="Output 2 2 2 4 4" xfId="16918" xr:uid="{DE5C200D-F643-4140-A235-DDC5530D34FA}"/>
    <cellStyle name="Output 2 2 2 4 4 2" xfId="16919" xr:uid="{91763E93-DA7B-4F84-829F-32369C4EE4E8}"/>
    <cellStyle name="Output 2 2 2 4 4 2 2" xfId="29723" xr:uid="{3BC7808C-C078-40DA-A9B0-6F0E3A32171E}"/>
    <cellStyle name="Output 2 2 2 4 4 3" xfId="26240" xr:uid="{E65D1FB8-223E-4415-9ACE-503931E0AEA1}"/>
    <cellStyle name="Output 2 2 2 4 5" xfId="16920" xr:uid="{AEA79C15-9493-45AD-AAE1-70B977731F38}"/>
    <cellStyle name="Output 2 2 2 4 5 2" xfId="16921" xr:uid="{0459C905-9936-4F19-9B5F-F991F34CEC27}"/>
    <cellStyle name="Output 2 2 2 4 5 2 2" xfId="42367" xr:uid="{A181CAC1-9025-431F-A5F1-1F1A48969E87}"/>
    <cellStyle name="Output 2 2 2 4 5 3" xfId="27472" xr:uid="{E585050F-DB5E-4426-A8C3-2925C3CC0A8E}"/>
    <cellStyle name="Output 2 2 2 4 6" xfId="16922" xr:uid="{1D13412C-6388-4114-9AAA-616F4B796B66}"/>
    <cellStyle name="Output 2 2 2 4 6 2" xfId="43682" xr:uid="{78D67B8B-08A2-4705-A754-70E983BA84EF}"/>
    <cellStyle name="Output 2 2 2 4 7" xfId="31715" xr:uid="{BD7F21A5-B605-47F2-8AC9-D625C56092BE}"/>
    <cellStyle name="Output 2 2 2 5" xfId="1603" xr:uid="{515498D2-8445-4A8A-94DC-9851675E8F8C}"/>
    <cellStyle name="Output 2 2 2 5 2" xfId="2588" xr:uid="{5EEEFA77-0480-42DB-B09F-F1A5F9DD3F69}"/>
    <cellStyle name="Output 2 2 2 5 2 2" xfId="16923" xr:uid="{B7D259ED-D470-4761-B5BB-43BF787365A8}"/>
    <cellStyle name="Output 2 2 2 5 2 2 2" xfId="16924" xr:uid="{79B11EFD-A84A-45FB-8FDF-99C91D6730E1}"/>
    <cellStyle name="Output 2 2 2 5 2 2 2 2" xfId="16925" xr:uid="{BFF5F01E-08BE-4DDF-BE56-60C7B89AE52A}"/>
    <cellStyle name="Output 2 2 2 5 2 2 2 2 2" xfId="37677" xr:uid="{380C0E95-FD43-43B8-82C4-3C1FBEC1D189}"/>
    <cellStyle name="Output 2 2 2 5 2 2 2 3" xfId="33471" xr:uid="{DC8309C4-5E0D-4A77-909B-E8E9A6664D06}"/>
    <cellStyle name="Output 2 2 2 5 2 2 3" xfId="16926" xr:uid="{C6A06F2E-E7FF-4A2E-A5B7-8C4DBEB983FF}"/>
    <cellStyle name="Output 2 2 2 5 2 2 3 2" xfId="16927" xr:uid="{A86E87DC-277E-415F-BD1C-5519D7D86612}"/>
    <cellStyle name="Output 2 2 2 5 2 2 3 2 2" xfId="29454" xr:uid="{3039ED3B-C420-4238-9D3E-F28A9FF59B39}"/>
    <cellStyle name="Output 2 2 2 5 2 2 3 3" xfId="45090" xr:uid="{4BD15411-C5A5-4B3A-91FC-ECD844F58EBE}"/>
    <cellStyle name="Output 2 2 2 5 2 2 4" xfId="16928" xr:uid="{AD05E43B-54EA-4477-9F33-B6C4A892A5E9}"/>
    <cellStyle name="Output 2 2 2 5 2 2 4 2" xfId="45879" xr:uid="{6150E18F-CABC-4C8F-A3A8-80AB8861E7C7}"/>
    <cellStyle name="Output 2 2 2 5 2 2 5" xfId="44794" xr:uid="{60D932B4-34B0-45B3-877F-67A9099C02A0}"/>
    <cellStyle name="Output 2 2 2 5 2 3" xfId="16929" xr:uid="{120B08B0-7044-4BD9-B89B-24CB11E6CE60}"/>
    <cellStyle name="Output 2 2 2 5 2 3 2" xfId="16930" xr:uid="{F3176988-3A88-442A-A637-37A48081BD43}"/>
    <cellStyle name="Output 2 2 2 5 2 3 2 2" xfId="44583" xr:uid="{B9D28AC2-5E97-42DF-8ED3-1888BC41C25E}"/>
    <cellStyle name="Output 2 2 2 5 2 3 3" xfId="27778" xr:uid="{16E2FCB4-98FD-4621-BE94-C3BA6A368A8E}"/>
    <cellStyle name="Output 2 2 2 5 2 4" xfId="16931" xr:uid="{A64B1F03-1CF8-4FA8-BD4F-F8F791C37520}"/>
    <cellStyle name="Output 2 2 2 5 2 4 2" xfId="16932" xr:uid="{7B1B7E8F-766D-461E-AC4F-1D7F3604CAC0}"/>
    <cellStyle name="Output 2 2 2 5 2 4 2 2" xfId="42368" xr:uid="{97754E8C-98E9-4D44-BA6A-129387FF807C}"/>
    <cellStyle name="Output 2 2 2 5 2 4 3" xfId="36651" xr:uid="{940D5073-AEE8-4C36-B32E-118D5E28741E}"/>
    <cellStyle name="Output 2 2 2 5 2 5" xfId="16933" xr:uid="{7BA2E792-36E6-45E2-BFB2-3B18F9CF5044}"/>
    <cellStyle name="Output 2 2 2 5 2 5 2" xfId="42369" xr:uid="{65A7906B-79DC-4835-AEDA-F46DA88A43CB}"/>
    <cellStyle name="Output 2 2 2 5 2 6" xfId="29143" xr:uid="{BFED84E3-6AD2-4A93-B414-31F11D4D7859}"/>
    <cellStyle name="Output 2 2 2 5 3" xfId="16934" xr:uid="{28623E43-8712-41C9-861A-E8D0B93527B6}"/>
    <cellStyle name="Output 2 2 2 5 3 2" xfId="16935" xr:uid="{FE728385-C029-4FF8-9A65-5401F404DF68}"/>
    <cellStyle name="Output 2 2 2 5 3 2 2" xfId="16936" xr:uid="{D85F12C5-EDEE-4605-BACD-0910EF22CA5A}"/>
    <cellStyle name="Output 2 2 2 5 3 2 2 2" xfId="47376" xr:uid="{38E4C4C5-9455-4094-B9BE-4B1AD77BECE9}"/>
    <cellStyle name="Output 2 2 2 5 3 2 3" xfId="34916" xr:uid="{FAF01B7B-1B84-4177-8505-52B51EDA3086}"/>
    <cellStyle name="Output 2 2 2 5 3 3" xfId="16937" xr:uid="{730632C3-3799-4E07-8494-4B5B6AA15C6D}"/>
    <cellStyle name="Output 2 2 2 5 3 3 2" xfId="16938" xr:uid="{EBED8C75-AA09-4DBD-BCBD-8C0FD6EA09DE}"/>
    <cellStyle name="Output 2 2 2 5 3 3 2 2" xfId="42370" xr:uid="{E3503DAC-F4B9-4262-9940-4FA0F958172B}"/>
    <cellStyle name="Output 2 2 2 5 3 3 3" xfId="36633" xr:uid="{30B3C6FB-9456-4468-A85B-88BCA25CE6E0}"/>
    <cellStyle name="Output 2 2 2 5 3 4" xfId="16939" xr:uid="{B3DBB5A0-CC58-42D9-9431-4E529108969C}"/>
    <cellStyle name="Output 2 2 2 5 3 4 2" xfId="42371" xr:uid="{CF2A6739-8F38-42C8-A37E-44CD88E45323}"/>
    <cellStyle name="Output 2 2 2 5 3 5" xfId="32816" xr:uid="{9F77337F-8DBB-4E87-BCCB-22FE1F34F5AF}"/>
    <cellStyle name="Output 2 2 2 5 4" xfId="16940" xr:uid="{AB88E898-FA0E-42E8-9646-01FFEDA04329}"/>
    <cellStyle name="Output 2 2 2 5 4 2" xfId="16941" xr:uid="{FB5A9D1A-1434-40B1-83DC-8C58B2A25C7E}"/>
    <cellStyle name="Output 2 2 2 5 4 2 2" xfId="38686" xr:uid="{232A396C-419C-41D6-A9CA-847300A1D821}"/>
    <cellStyle name="Output 2 2 2 5 4 3" xfId="34688" xr:uid="{4B202822-4E2F-4EEA-9399-FA9FB286BFFE}"/>
    <cellStyle name="Output 2 2 2 5 5" xfId="16942" xr:uid="{738E94B5-B24A-4DC8-A202-E76F504741B3}"/>
    <cellStyle name="Output 2 2 2 5 5 2" xfId="16943" xr:uid="{03870A68-85B6-42CB-BBDD-E6D6B74618F0}"/>
    <cellStyle name="Output 2 2 2 5 5 2 2" xfId="27552" xr:uid="{3B7A41A0-60E5-41B2-82BD-FBC63D61F8F6}"/>
    <cellStyle name="Output 2 2 2 5 5 3" xfId="47211" xr:uid="{12EC8921-5769-47D6-B2A0-B28F0B0B3CDB}"/>
    <cellStyle name="Output 2 2 2 5 6" xfId="16944" xr:uid="{7AB2E09C-FC5C-4985-B1B2-00D74691A6B5}"/>
    <cellStyle name="Output 2 2 2 5 6 2" xfId="27175" xr:uid="{C596F68E-C460-42EC-BAB1-5F5AE5570560}"/>
    <cellStyle name="Output 2 2 2 5 7" xfId="31817" xr:uid="{35C949B3-CFEE-4258-9007-1F81510244B9}"/>
    <cellStyle name="Output 2 2 2 6" xfId="2061" xr:uid="{2B793F21-6B9E-466B-A8EB-AD6B6DE0F1DF}"/>
    <cellStyle name="Output 2 2 2 6 2" xfId="16945" xr:uid="{E9C3109A-E2EC-495C-A7BE-3C8569120D16}"/>
    <cellStyle name="Output 2 2 2 6 2 2" xfId="16946" xr:uid="{E6D52636-1815-4522-94C6-CB5AA6EE7E79}"/>
    <cellStyle name="Output 2 2 2 6 2 2 2" xfId="16947" xr:uid="{D40C38A2-9235-42AA-8463-536AC2835073}"/>
    <cellStyle name="Output 2 2 2 6 2 2 2 2" xfId="26848" xr:uid="{FE087378-3F5B-4D11-862A-175DB8216C97}"/>
    <cellStyle name="Output 2 2 2 6 2 2 3" xfId="35375" xr:uid="{2EE334CF-8E7D-4475-8E5E-FC1F29F7F010}"/>
    <cellStyle name="Output 2 2 2 6 2 3" xfId="16948" xr:uid="{6FB81A8B-0163-40E8-AAAF-ADA80803C5AB}"/>
    <cellStyle name="Output 2 2 2 6 2 3 2" xfId="16949" xr:uid="{3C37D1DE-2AA3-455E-A96D-629855721527}"/>
    <cellStyle name="Output 2 2 2 6 2 3 2 2" xfId="30704" xr:uid="{2507DAFD-55E9-45B5-BD7C-587B850B9289}"/>
    <cellStyle name="Output 2 2 2 6 2 3 3" xfId="37137" xr:uid="{F135D535-218E-44EA-8CB9-387CDD13BEC1}"/>
    <cellStyle name="Output 2 2 2 6 2 4" xfId="16950" xr:uid="{EBDA6E97-FEFB-40FD-9117-E0AFCD142619}"/>
    <cellStyle name="Output 2 2 2 6 2 4 2" xfId="25222" xr:uid="{E41BD09B-3CEE-4B69-9F48-2E64D0DC1D81}"/>
    <cellStyle name="Output 2 2 2 6 2 5" xfId="33051" xr:uid="{D0EFA2DC-5A05-4247-B89E-B194731EC488}"/>
    <cellStyle name="Output 2 2 2 6 3" xfId="16951" xr:uid="{A82B9120-9C50-45BC-BEA0-CBEF6FFAA7E9}"/>
    <cellStyle name="Output 2 2 2 6 3 2" xfId="16952" xr:uid="{E942030E-BD2E-4767-90AC-9E792428881F}"/>
    <cellStyle name="Output 2 2 2 6 3 2 2" xfId="39068" xr:uid="{9EA06A58-80FD-4FD8-90B8-AD9CDE8B3098}"/>
    <cellStyle name="Output 2 2 2 6 3 3" xfId="29250" xr:uid="{EA65FAB9-458C-47CC-8531-EF69D3E8BE5B}"/>
    <cellStyle name="Output 2 2 2 6 4" xfId="16953" xr:uid="{A3CEEA7F-617E-4DB0-9264-A6B36B91AD34}"/>
    <cellStyle name="Output 2 2 2 6 4 2" xfId="16954" xr:uid="{C81D3FCE-9FED-4300-9EF5-8F5056818901}"/>
    <cellStyle name="Output 2 2 2 6 4 2 2" xfId="42372" xr:uid="{B95F9ACF-8DB4-4C0D-B16D-7C23FD7B9148}"/>
    <cellStyle name="Output 2 2 2 6 4 3" xfId="36824" xr:uid="{452CFE57-A55A-4B96-9F90-B653090AC73C}"/>
    <cellStyle name="Output 2 2 2 6 5" xfId="16955" xr:uid="{F8016733-8F28-435A-B5CC-E10EECFAF317}"/>
    <cellStyle name="Output 2 2 2 6 5 2" xfId="47047" xr:uid="{D35D3C4D-0707-46E8-A04F-C6BF34FA76F0}"/>
    <cellStyle name="Output 2 2 2 6 6" xfId="32144" xr:uid="{CC69DD48-F06C-4B0C-A0F3-DD0F063674F3}"/>
    <cellStyle name="Output 2 2 2 7" xfId="2888" xr:uid="{11D7D5D6-129B-4B0A-85E3-A57905B5374A}"/>
    <cellStyle name="Output 2 2 2 7 2" xfId="16956" xr:uid="{FC47A432-0A04-4F07-8AED-D5A2A5CA49B6}"/>
    <cellStyle name="Output 2 2 2 7 2 2" xfId="16957" xr:uid="{0EC9998B-4B82-4F51-8BB3-9CC2052481C7}"/>
    <cellStyle name="Output 2 2 2 7 2 2 2" xfId="38557" xr:uid="{05DB1432-7233-47B8-9C84-CA355E0AAC89}"/>
    <cellStyle name="Output 2 2 2 7 2 3" xfId="49334" xr:uid="{E33CD32A-5AE4-41B4-98C6-22F65395FBC4}"/>
    <cellStyle name="Output 2 2 2 7 3" xfId="16958" xr:uid="{949F22B0-15BA-46AF-BB87-09DFA3711275}"/>
    <cellStyle name="Output 2 2 2 7 3 2" xfId="16959" xr:uid="{70359717-37C4-40CD-9B6B-41D00A4468F3}"/>
    <cellStyle name="Output 2 2 2 7 3 2 2" xfId="27148" xr:uid="{5DF911DE-A246-4558-AF9F-09CBB7CD959B}"/>
    <cellStyle name="Output 2 2 2 7 3 3" xfId="36314" xr:uid="{3F21C037-E511-45D6-A95E-5D9D69FB59CE}"/>
    <cellStyle name="Output 2 2 2 7 4" xfId="16960" xr:uid="{C8EDD3F2-7D29-44A3-924B-D2E4D3E80CEF}"/>
    <cellStyle name="Output 2 2 2 7 4 2" xfId="42373" xr:uid="{D220067F-9E4C-4C94-BE2E-4CF01E6FA1A1}"/>
    <cellStyle name="Output 2 2 2 7 5" xfId="26251" xr:uid="{7D91BD75-168E-4C26-BCBD-2BDA560A4ED1}"/>
    <cellStyle name="Output 2 2 2 8" xfId="16961" xr:uid="{165EA96A-872E-41A3-ACD4-31F1970537EA}"/>
    <cellStyle name="Output 2 2 2 8 2" xfId="16962" xr:uid="{FE29CAF5-6603-484C-A285-5061BFDAE5A7}"/>
    <cellStyle name="Output 2 2 2 8 2 2" xfId="37812" xr:uid="{EDE5815C-8A69-4848-98AA-D732770D4162}"/>
    <cellStyle name="Output 2 2 2 8 3" xfId="33632" xr:uid="{F2DEDB03-E064-4321-94A7-328DB9C061BF}"/>
    <cellStyle name="Output 2 2 2 9" xfId="16963" xr:uid="{C5F89102-492C-4FAA-B237-56F502AC21D3}"/>
    <cellStyle name="Output 2 2 2 9 2" xfId="16964" xr:uid="{14FCD2BC-B7D1-47BA-A050-93686B7D0015}"/>
    <cellStyle name="Output 2 2 2 9 2 2" xfId="42374" xr:uid="{AD64B271-1105-456C-AD47-A33557A37161}"/>
    <cellStyle name="Output 2 2 2 9 3" xfId="35082" xr:uid="{14FC9E5A-2D84-4D20-8025-FA94726A5D66}"/>
    <cellStyle name="Output 2 2 3" xfId="1277" xr:uid="{4FF3D027-0D22-420D-A645-BFE48F35EEF5}"/>
    <cellStyle name="Output 2 2 3 2" xfId="1395" xr:uid="{6D399741-8338-4248-A467-C15772A91BD0}"/>
    <cellStyle name="Output 2 2 3 2 2" xfId="2386" xr:uid="{EECB207A-46EA-44E4-A78E-A5FCD014AC16}"/>
    <cellStyle name="Output 2 2 3 2 2 2" xfId="16965" xr:uid="{81D03F60-BDC8-4699-8636-63D7937387A4}"/>
    <cellStyle name="Output 2 2 3 2 2 2 2" xfId="16966" xr:uid="{30E8E6CE-A44B-4DFF-9641-C3EB8F9AFF56}"/>
    <cellStyle name="Output 2 2 3 2 2 2 2 2" xfId="16967" xr:uid="{1EE84101-7711-4926-8155-C789FD477243}"/>
    <cellStyle name="Output 2 2 3 2 2 2 2 2 2" xfId="38687" xr:uid="{81082E15-B603-41AB-8A61-DF7D8BC6EA08}"/>
    <cellStyle name="Output 2 2 3 2 2 2 2 3" xfId="34691" xr:uid="{86A31E43-3B8B-4F31-920E-3CD17C483F94}"/>
    <cellStyle name="Output 2 2 3 2 2 2 3" xfId="16968" xr:uid="{AE4FF822-7150-4123-8673-EF95BE487E86}"/>
    <cellStyle name="Output 2 2 3 2 2 2 3 2" xfId="16969" xr:uid="{AEE38795-7AE5-41EA-B89F-D2910CBA06D8}"/>
    <cellStyle name="Output 2 2 3 2 2 2 3 2 2" xfId="47041" xr:uid="{B56DE7B5-8B57-45AD-A588-64A86EE02648}"/>
    <cellStyle name="Output 2 2 3 2 2 2 3 3" xfId="44125" xr:uid="{0A4B236E-ED3B-4CC9-BF6F-6BF52130158E}"/>
    <cellStyle name="Output 2 2 3 2 2 2 4" xfId="16970" xr:uid="{2459D236-2143-499D-8583-03D46B9EE5F0}"/>
    <cellStyle name="Output 2 2 3 2 2 2 4 2" xfId="47915" xr:uid="{61B2BB2D-C61B-4409-B64E-8B85C9819992}"/>
    <cellStyle name="Output 2 2 3 2 2 2 5" xfId="28845" xr:uid="{34D1B7F5-53E4-46C1-8484-072128CD13AB}"/>
    <cellStyle name="Output 2 2 3 2 2 3" xfId="16971" xr:uid="{D8366717-B1A7-458C-9CD5-D9E453BCBC3A}"/>
    <cellStyle name="Output 2 2 3 2 2 3 2" xfId="16972" xr:uid="{C47AFDA5-1A6A-4738-A8C3-B526F6C60C0F}"/>
    <cellStyle name="Output 2 2 3 2 2 3 2 2" xfId="38038" xr:uid="{8B4C9C9D-89BD-4D8D-B359-75FBB9A762F0}"/>
    <cellStyle name="Output 2 2 3 2 2 3 3" xfId="33906" xr:uid="{85D8ED99-4FDF-47AD-BF2F-DE43953CC369}"/>
    <cellStyle name="Output 2 2 3 2 2 4" xfId="16973" xr:uid="{8F584B4B-FA50-49D8-A4D9-634D116ACF36}"/>
    <cellStyle name="Output 2 2 3 2 2 4 2" xfId="16974" xr:uid="{56513511-A896-4C1F-AF6F-8AF06E8F7CAA}"/>
    <cellStyle name="Output 2 2 3 2 2 4 2 2" xfId="48149" xr:uid="{8D7DB97A-0390-4BB7-A538-EAD24EF50D8A}"/>
    <cellStyle name="Output 2 2 3 2 2 4 3" xfId="35875" xr:uid="{BF2F847B-871A-4EC5-9A5B-4472B7C322E9}"/>
    <cellStyle name="Output 2 2 3 2 2 5" xfId="16975" xr:uid="{1E24E62C-642D-4D38-9196-4A4D1382F567}"/>
    <cellStyle name="Output 2 2 3 2 2 5 2" xfId="42375" xr:uid="{E2C5A828-1AD9-481B-AB12-D81D3035531F}"/>
    <cellStyle name="Output 2 2 3 2 2 6" xfId="28073" xr:uid="{FC0827AA-9164-4EB0-91C0-680FFD0A924E}"/>
    <cellStyle name="Output 2 2 3 2 3" xfId="16976" xr:uid="{B2EC1C9D-4ED1-4E30-97E9-38DEDD4B3665}"/>
    <cellStyle name="Output 2 2 3 2 3 2" xfId="16977" xr:uid="{56A9B3A6-5A26-4845-98C3-8296273D10B9}"/>
    <cellStyle name="Output 2 2 3 2 3 2 2" xfId="16978" xr:uid="{C850CB9F-F605-4B57-8414-06B53FE372B1}"/>
    <cellStyle name="Output 2 2 3 2 3 2 2 2" xfId="38716" xr:uid="{EC0C8F6C-2284-408C-B912-8FF1F63A989B}"/>
    <cellStyle name="Output 2 2 3 2 3 2 3" xfId="30601" xr:uid="{45AD325B-06ED-436F-A4F6-4AE51E37D6C6}"/>
    <cellStyle name="Output 2 2 3 2 3 3" xfId="16979" xr:uid="{3065FDCC-4196-45A9-AB67-6F4BFA42B3E6}"/>
    <cellStyle name="Output 2 2 3 2 3 3 2" xfId="16980" xr:uid="{186E01E9-DCC4-4F8C-A419-F9B16B6A0FF1}"/>
    <cellStyle name="Output 2 2 3 2 3 3 2 2" xfId="42376" xr:uid="{99B74E4E-9A97-41F1-ABD5-DD0B07D17046}"/>
    <cellStyle name="Output 2 2 3 2 3 3 3" xfId="36468" xr:uid="{23CC567B-36AC-4DFF-A0F7-D32A0F0BB3FA}"/>
    <cellStyle name="Output 2 2 3 2 3 4" xfId="16981" xr:uid="{ED1A42EC-00A8-4573-BCD8-E8BF0C34727D}"/>
    <cellStyle name="Output 2 2 3 2 3 4 2" xfId="42377" xr:uid="{20FCF2FB-EFB4-492C-8978-B9ABA2D8742C}"/>
    <cellStyle name="Output 2 2 3 2 3 5" xfId="32691" xr:uid="{B6455104-8595-4D24-9090-57D954F9BA51}"/>
    <cellStyle name="Output 2 2 3 2 4" xfId="16982" xr:uid="{337B8609-1C14-4B7E-B8B3-2AF3BC8B8043}"/>
    <cellStyle name="Output 2 2 3 2 4 2" xfId="16983" xr:uid="{84DF6933-7E69-47F9-8B85-C63D725E4742}"/>
    <cellStyle name="Output 2 2 3 2 4 2 2" xfId="39232" xr:uid="{3734C10F-F0DE-40E9-8D7A-B9E904F14A56}"/>
    <cellStyle name="Output 2 2 3 2 4 3" xfId="48263" xr:uid="{41883224-E6FA-4D4C-839F-C12EEB290CA3}"/>
    <cellStyle name="Output 2 2 3 2 5" xfId="16984" xr:uid="{464209C7-BD92-4FDC-8DCF-FF4A13FBBD31}"/>
    <cellStyle name="Output 2 2 3 2 5 2" xfId="16985" xr:uid="{6769231F-6FB3-45FB-AA2D-13FC9C1664A3}"/>
    <cellStyle name="Output 2 2 3 2 5 2 2" xfId="42378" xr:uid="{EA2E1A75-4724-442A-8628-855495B5297D}"/>
    <cellStyle name="Output 2 2 3 2 5 3" xfId="27346" xr:uid="{C2012430-54B1-4348-928D-BD0F2285FD6C}"/>
    <cellStyle name="Output 2 2 3 2 6" xfId="16986" xr:uid="{9A7A9BD5-3285-48B1-ABDE-3BD888B9E167}"/>
    <cellStyle name="Output 2 2 3 2 6 2" xfId="42379" xr:uid="{FE7598FF-C4CD-46E5-8319-52303214A8FD}"/>
    <cellStyle name="Output 2 2 3 2 7" xfId="46354" xr:uid="{51D96A30-2A3B-40FA-BB10-9A8411575C6A}"/>
    <cellStyle name="Output 2 2 3 3" xfId="1657" xr:uid="{027A5B95-2F9D-49BE-BA15-6988458B9A48}"/>
    <cellStyle name="Output 2 2 3 3 2" xfId="2642" xr:uid="{FEA9A360-4E33-47B7-8333-C8E57990A570}"/>
    <cellStyle name="Output 2 2 3 3 2 2" xfId="16987" xr:uid="{688E6DD8-E019-4F2C-9F30-F690A181C986}"/>
    <cellStyle name="Output 2 2 3 3 2 2 2" xfId="16988" xr:uid="{034805D2-DB40-4871-B8CD-AF3C2F269990}"/>
    <cellStyle name="Output 2 2 3 3 2 2 2 2" xfId="16989" xr:uid="{B054C1AE-9A3D-48FD-BB14-FBF63C7A885C}"/>
    <cellStyle name="Output 2 2 3 3 2 2 2 2 2" xfId="29627" xr:uid="{F2886D42-8649-4FCE-80D4-7A6D5E72DA46}"/>
    <cellStyle name="Output 2 2 3 3 2 2 2 3" xfId="48912" xr:uid="{681822D4-DA68-44CE-A7D8-826EF7005878}"/>
    <cellStyle name="Output 2 2 3 3 2 2 3" xfId="16990" xr:uid="{84E72428-EC62-4CFC-8D95-689265AD5422}"/>
    <cellStyle name="Output 2 2 3 3 2 2 3 2" xfId="16991" xr:uid="{0237CAB7-F404-40C2-8950-4CF1328101C0}"/>
    <cellStyle name="Output 2 2 3 3 2 2 3 2 2" xfId="47432" xr:uid="{F2BF6E02-BA12-45BD-B8B6-1BF5641AC226}"/>
    <cellStyle name="Output 2 2 3 3 2 2 3 3" xfId="28159" xr:uid="{92D2913F-406B-4539-953D-EC0403521EC2}"/>
    <cellStyle name="Output 2 2 3 3 2 2 4" xfId="16992" xr:uid="{93949F4E-69E4-4F86-B6C5-CE426757AEB4}"/>
    <cellStyle name="Output 2 2 3 3 2 2 4 2" xfId="29139" xr:uid="{072835E1-81E2-4491-8AF4-F568E7B0F15A}"/>
    <cellStyle name="Output 2 2 3 3 2 2 5" xfId="25828" xr:uid="{4C54C5C6-2705-4573-B65D-1CAB9BCBDDCE}"/>
    <cellStyle name="Output 2 2 3 3 2 3" xfId="16993" xr:uid="{2FC01128-BDB0-45ED-B125-3BC1B0B0F48D}"/>
    <cellStyle name="Output 2 2 3 3 2 3 2" xfId="16994" xr:uid="{B0927D0D-D0AC-475C-A568-C7B8BC72D2DE}"/>
    <cellStyle name="Output 2 2 3 3 2 3 2 2" xfId="37831" xr:uid="{9DBFFB95-E453-4D99-92E7-5FA23606DD23}"/>
    <cellStyle name="Output 2 2 3 3 2 3 3" xfId="25350" xr:uid="{0D967DFF-40D3-45B3-AFBE-E638DBF81905}"/>
    <cellStyle name="Output 2 2 3 3 2 4" xfId="16995" xr:uid="{E71346B4-77B1-42E5-8DE9-6FC5A634FE97}"/>
    <cellStyle name="Output 2 2 3 3 2 4 2" xfId="16996" xr:uid="{7FA02B30-8A0A-4315-A7E5-B263267E3E1A}"/>
    <cellStyle name="Output 2 2 3 3 2 4 2 2" xfId="42380" xr:uid="{33D742D2-838D-484E-A2CE-E28AC3366804}"/>
    <cellStyle name="Output 2 2 3 3 2 4 3" xfId="27833" xr:uid="{E0B28485-3683-4E7E-B501-AE97DAF140D3}"/>
    <cellStyle name="Output 2 2 3 3 2 5" xfId="16997" xr:uid="{CD42B074-3BA8-49A6-9394-1BAFF998D0CB}"/>
    <cellStyle name="Output 2 2 3 3 2 5 2" xfId="42381" xr:uid="{7AF0CF3A-1D21-4535-9B44-42CE2EC363A7}"/>
    <cellStyle name="Output 2 2 3 3 2 6" xfId="48391" xr:uid="{F99FCC5B-30CB-453E-82D7-DB9B85F65694}"/>
    <cellStyle name="Output 2 2 3 3 3" xfId="16998" xr:uid="{AAD9136C-5AFD-4F20-9C0C-26666BF58F1E}"/>
    <cellStyle name="Output 2 2 3 3 3 2" xfId="16999" xr:uid="{6E9B86D0-0029-4CCD-AF06-C9A4174086A9}"/>
    <cellStyle name="Output 2 2 3 3 3 2 2" xfId="17000" xr:uid="{EE625F70-8B05-4C04-A4C8-1A3D1C966DCA}"/>
    <cellStyle name="Output 2 2 3 3 3 2 2 2" xfId="38388" xr:uid="{8246F4FD-8F91-4DAB-BDAE-857924757230}"/>
    <cellStyle name="Output 2 2 3 3 3 2 3" xfId="34341" xr:uid="{607AF64D-320C-4042-9078-9669DD8DB43D}"/>
    <cellStyle name="Output 2 2 3 3 3 3" xfId="17001" xr:uid="{F545F829-F5EC-44F0-926D-5DD7E7218E61}"/>
    <cellStyle name="Output 2 2 3 3 3 3 2" xfId="17002" xr:uid="{A150E943-EF6C-4DFC-ABB8-F9F89AAB92F3}"/>
    <cellStyle name="Output 2 2 3 3 3 3 2 2" xfId="42382" xr:uid="{73E6A764-B9CC-42E2-AF41-28F83366DB8D}"/>
    <cellStyle name="Output 2 2 3 3 3 3 3" xfId="44648" xr:uid="{2FD6CB27-5828-49CD-A418-23A9F8FFB9F3}"/>
    <cellStyle name="Output 2 2 3 3 3 4" xfId="17003" xr:uid="{77C9CCCD-7510-49B7-BD90-55DFDE35683B}"/>
    <cellStyle name="Output 2 2 3 3 3 4 2" xfId="42383" xr:uid="{5D22EF0F-E375-43D9-A90D-A4CD7CF54B30}"/>
    <cellStyle name="Output 2 2 3 3 3 5" xfId="25274" xr:uid="{CEE4DFB6-A8F3-4564-BE77-595190387711}"/>
    <cellStyle name="Output 2 2 3 3 4" xfId="17004" xr:uid="{91C561E8-2FB3-46A6-AEC5-27023261FAA9}"/>
    <cellStyle name="Output 2 2 3 3 4 2" xfId="17005" xr:uid="{DB7FD68C-ADC2-46A9-9F4B-A331C00EEDE0}"/>
    <cellStyle name="Output 2 2 3 3 4 2 2" xfId="25587" xr:uid="{22919157-105F-4505-A7B7-699C3882D0E5}"/>
    <cellStyle name="Output 2 2 3 3 4 3" xfId="35444" xr:uid="{E61E4554-582E-4F6B-B698-E349A6D6A1F5}"/>
    <cellStyle name="Output 2 2 3 3 5" xfId="17006" xr:uid="{EAD36D51-9195-4613-96A6-0C944553A0EF}"/>
    <cellStyle name="Output 2 2 3 3 5 2" xfId="17007" xr:uid="{75F55949-8BD1-40DF-9CE8-6FF683EDC2C6}"/>
    <cellStyle name="Output 2 2 3 3 5 2 2" xfId="48119" xr:uid="{04E34AA3-1200-4531-B72A-1F92AC28FD1E}"/>
    <cellStyle name="Output 2 2 3 3 5 3" xfId="31161" xr:uid="{8398A34D-FAE9-4ED0-B6D4-204A32D8FCA0}"/>
    <cellStyle name="Output 2 2 3 3 6" xfId="17008" xr:uid="{AE9B2F90-97E8-4D66-92F6-16341A84FBD4}"/>
    <cellStyle name="Output 2 2 3 3 6 2" xfId="46069" xr:uid="{01D04CB9-3BED-4CB9-B658-C0ACE54EED01}"/>
    <cellStyle name="Output 2 2 3 3 7" xfId="31847" xr:uid="{7543D105-E79B-4983-9C4B-65715D91DA2B}"/>
    <cellStyle name="Output 2 2 3 4" xfId="2275" xr:uid="{96998410-4068-4944-85B3-5DE2E8D8234D}"/>
    <cellStyle name="Output 2 2 3 4 2" xfId="17009" xr:uid="{9FAD3209-370A-4CFC-B416-C2F92BDD0847}"/>
    <cellStyle name="Output 2 2 3 4 2 2" xfId="17010" xr:uid="{788619C6-8FCC-43DE-AB08-2B9F347C7C3C}"/>
    <cellStyle name="Output 2 2 3 4 2 2 2" xfId="17011" xr:uid="{FBC1468E-E918-48AD-A990-E1363ADBC316}"/>
    <cellStyle name="Output 2 2 3 4 2 2 2 2" xfId="26254" xr:uid="{98B79DBD-39F0-4853-881D-64A9512E3100}"/>
    <cellStyle name="Output 2 2 3 4 2 2 3" xfId="34277" xr:uid="{4A35F8C7-44B0-40F1-BEFF-39B2963DE63B}"/>
    <cellStyle name="Output 2 2 3 4 2 3" xfId="17012" xr:uid="{A85C22B2-ADC5-4D36-8B08-2555A0160470}"/>
    <cellStyle name="Output 2 2 3 4 2 3 2" xfId="17013" xr:uid="{A415920E-9801-46B1-A360-1AFACD61FF78}"/>
    <cellStyle name="Output 2 2 3 4 2 3 2 2" xfId="46459" xr:uid="{337561EB-44D5-4F60-AE2F-6E7130FF6AFA}"/>
    <cellStyle name="Output 2 2 3 4 2 3 3" xfId="27954" xr:uid="{26A53565-4CC4-46CC-8472-4428DBDE0982}"/>
    <cellStyle name="Output 2 2 3 4 2 4" xfId="17014" xr:uid="{EE183CDB-381E-41EB-A6D9-18B8F7EC67BB}"/>
    <cellStyle name="Output 2 2 3 4 2 4 2" xfId="42384" xr:uid="{4024CF86-B447-4EA9-9DDB-CB9E278767BD}"/>
    <cellStyle name="Output 2 2 3 4 2 5" xfId="33175" xr:uid="{7BCB9591-7845-4414-BE84-0CE2489BEA36}"/>
    <cellStyle name="Output 2 2 3 4 3" xfId="17015" xr:uid="{560A6B69-225E-4558-9915-4F91DE3BBAA5}"/>
    <cellStyle name="Output 2 2 3 4 3 2" xfId="17016" xr:uid="{FB09E486-4FEB-4682-8770-F61B021DAC4F}"/>
    <cellStyle name="Output 2 2 3 4 3 2 2" xfId="38945" xr:uid="{C0B1A262-BB6D-401F-AE48-57C23AE5E413}"/>
    <cellStyle name="Output 2 2 3 4 3 3" xfId="35002" xr:uid="{68B64EFE-1487-4B9D-A872-492041738295}"/>
    <cellStyle name="Output 2 2 3 4 4" xfId="17017" xr:uid="{31FB80DC-507C-4C77-8C63-5AB63B2FCAC6}"/>
    <cellStyle name="Output 2 2 3 4 4 2" xfId="17018" xr:uid="{9911AE97-DFC7-43ED-8457-F6677642ABC2}"/>
    <cellStyle name="Output 2 2 3 4 4 2 2" xfId="31205" xr:uid="{04639CFA-86E2-4D43-8C80-2C3896AF0079}"/>
    <cellStyle name="Output 2 2 3 4 4 3" xfId="36702" xr:uid="{7411F376-59F9-4BF8-9B67-FF1A96FDE0EE}"/>
    <cellStyle name="Output 2 2 3 4 5" xfId="17019" xr:uid="{732C5065-CCF5-4F9C-A4AA-F67749915D21}"/>
    <cellStyle name="Output 2 2 3 4 5 2" xfId="49031" xr:uid="{C3918A66-E3B5-4AED-BF43-74706E890281}"/>
    <cellStyle name="Output 2 2 3 4 6" xfId="46828" xr:uid="{7FA064D9-DE48-4EA9-A699-3B50570977D6}"/>
    <cellStyle name="Output 2 2 3 5" xfId="17020" xr:uid="{98E0B1ED-BB9C-4F1F-AF35-163CCC73BF04}"/>
    <cellStyle name="Output 2 2 3 5 2" xfId="17021" xr:uid="{4DDBD3B5-9615-4B10-83EC-BFB74A8D3FD2}"/>
    <cellStyle name="Output 2 2 3 5 2 2" xfId="17022" xr:uid="{A8D30170-25AF-4500-A805-D2DC095DA843}"/>
    <cellStyle name="Output 2 2 3 5 2 2 2" xfId="30884" xr:uid="{7D8097E6-9E95-4553-98DC-C4D9DF4C5537}"/>
    <cellStyle name="Output 2 2 3 5 2 3" xfId="33868" xr:uid="{8095F85A-1E08-4349-82ED-11666F4D1002}"/>
    <cellStyle name="Output 2 2 3 5 3" xfId="17023" xr:uid="{8A8BD450-2437-4F1F-858E-9770ADBC41B3}"/>
    <cellStyle name="Output 2 2 3 5 3 2" xfId="17024" xr:uid="{A637FF0E-4F45-4913-9901-6FC00EC728F2}"/>
    <cellStyle name="Output 2 2 3 5 3 2 2" xfId="44229" xr:uid="{E5A35FE7-63F1-4D14-BF95-D7E92D1F6233}"/>
    <cellStyle name="Output 2 2 3 5 3 3" xfId="31100" xr:uid="{4D97B31F-3EF3-452C-8200-487EF7B0D8EB}"/>
    <cellStyle name="Output 2 2 3 5 4" xfId="17025" xr:uid="{4C2ABF8B-67EE-426B-A8E0-04A2005DBFDC}"/>
    <cellStyle name="Output 2 2 3 5 4 2" xfId="42385" xr:uid="{243EF66D-FA87-4FFA-8D2F-E9BC6AB74D44}"/>
    <cellStyle name="Output 2 2 3 5 5" xfId="45617" xr:uid="{8E8608C4-F4D9-4E32-8A22-05D09C219B02}"/>
    <cellStyle name="Output 2 2 3 6" xfId="17026" xr:uid="{CEFA8FB7-81D8-451F-A0D4-03FBE0B6E2C3}"/>
    <cellStyle name="Output 2 2 3 6 2" xfId="17027" xr:uid="{41308541-0A9E-4D60-9CA2-EA3C7114156F}"/>
    <cellStyle name="Output 2 2 3 6 2 2" xfId="39152" xr:uid="{608912AD-570A-4A1E-B32E-89409B80E304}"/>
    <cellStyle name="Output 2 2 3 6 3" xfId="25212" xr:uid="{0A738B94-3E20-4AB8-A2F6-161199B73D96}"/>
    <cellStyle name="Output 2 2 3 7" xfId="17028" xr:uid="{E54634F8-8B60-4C26-A453-B6EB8032DC70}"/>
    <cellStyle name="Output 2 2 3 7 2" xfId="17029" xr:uid="{027BA336-ED0C-42B1-B90A-864C4A3A5AAB}"/>
    <cellStyle name="Output 2 2 3 7 2 2" xfId="42386" xr:uid="{8DB2D53B-4E29-45FB-BB35-0AC5A4C11A87}"/>
    <cellStyle name="Output 2 2 3 7 3" xfId="37003" xr:uid="{C27DD115-DDC5-48FC-9289-64A7437D632B}"/>
    <cellStyle name="Output 2 2 3 8" xfId="17030" xr:uid="{30573A12-4EF0-44C7-889D-B3E2B335A2DA}"/>
    <cellStyle name="Output 2 2 3 8 2" xfId="42387" xr:uid="{9F467943-BD44-4EB6-98FE-76D2010316A0}"/>
    <cellStyle name="Output 2 2 3 9" xfId="31526" xr:uid="{6751A9D5-5185-4032-9713-DD7AE17309F6}"/>
    <cellStyle name="Output 2 2 4" xfId="1131" xr:uid="{DBDFF487-7811-4456-AA52-32BB3BC2F277}"/>
    <cellStyle name="Output 2 2 4 2" xfId="1515" xr:uid="{3B67F1A9-B1B8-4EC8-BACB-7980E152FF75}"/>
    <cellStyle name="Output 2 2 4 2 2" xfId="2506" xr:uid="{B67A481F-5AED-4299-9795-14B2D18A8746}"/>
    <cellStyle name="Output 2 2 4 2 2 2" xfId="17031" xr:uid="{FCFE9971-71FA-4442-9E97-C640E49BC95F}"/>
    <cellStyle name="Output 2 2 4 2 2 2 2" xfId="17032" xr:uid="{040F66B5-851F-44C3-A4C7-617F02BDC098}"/>
    <cellStyle name="Output 2 2 4 2 2 2 2 2" xfId="17033" xr:uid="{6F10194C-24F7-4614-B63F-9A6C80EA2A8E}"/>
    <cellStyle name="Output 2 2 4 2 2 2 2 2 2" xfId="38230" xr:uid="{F2E14ECC-DCBB-48DE-8514-CC70ED79D9C0}"/>
    <cellStyle name="Output 2 2 4 2 2 2 2 3" xfId="34151" xr:uid="{EB81D913-5544-414B-820D-5E4B81BE7134}"/>
    <cellStyle name="Output 2 2 4 2 2 2 3" xfId="17034" xr:uid="{4D459362-1E51-448A-A184-7879145B6A25}"/>
    <cellStyle name="Output 2 2 4 2 2 2 3 2" xfId="17035" xr:uid="{2B2E1841-28C2-4EB4-A9A4-BC0BA3060E57}"/>
    <cellStyle name="Output 2 2 4 2 2 2 3 2 2" xfId="42388" xr:uid="{41AFB9E0-F487-47F9-9349-755280ABAEBB}"/>
    <cellStyle name="Output 2 2 4 2 2 2 3 3" xfId="30051" xr:uid="{E46A8C97-B489-4AB1-B2F4-AAE910AB733D}"/>
    <cellStyle name="Output 2 2 4 2 2 2 4" xfId="17036" xr:uid="{281C89BB-7AED-4FE3-A7D2-5C807AF437A7}"/>
    <cellStyle name="Output 2 2 4 2 2 2 4 2" xfId="42389" xr:uid="{39E2378C-2881-4375-B910-2659A2FAEBBE}"/>
    <cellStyle name="Output 2 2 4 2 2 2 5" xfId="33313" xr:uid="{988F40BD-BA64-42B7-A1A1-47FE79EF660F}"/>
    <cellStyle name="Output 2 2 4 2 2 3" xfId="17037" xr:uid="{5A101DFC-A113-4D67-A616-8A02D99B51CF}"/>
    <cellStyle name="Output 2 2 4 2 2 3 2" xfId="17038" xr:uid="{E835B20E-7E5F-4C42-ACE2-37C159363633}"/>
    <cellStyle name="Output 2 2 4 2 2 3 2 2" xfId="44539" xr:uid="{89741867-A9E8-494E-8852-F5EDCB0A56F7}"/>
    <cellStyle name="Output 2 2 4 2 2 3 3" xfId="45969" xr:uid="{C2455523-6DEF-45EC-8B4C-45F26521697E}"/>
    <cellStyle name="Output 2 2 4 2 2 4" xfId="17039" xr:uid="{494664C6-6F70-4B4B-A16F-7F1F7E7AAF62}"/>
    <cellStyle name="Output 2 2 4 2 2 4 2" xfId="17040" xr:uid="{A23BEF90-37CA-4675-AFB5-7ACFE1BC618B}"/>
    <cellStyle name="Output 2 2 4 2 2 4 2 2" xfId="42390" xr:uid="{4CB0F22D-B4E4-4BFA-8A56-55C0244171EB}"/>
    <cellStyle name="Output 2 2 4 2 2 4 3" xfId="37475" xr:uid="{0EEDF6D4-88AC-4E11-80BC-E08010E84518}"/>
    <cellStyle name="Output 2 2 4 2 2 5" xfId="17041" xr:uid="{3452E9D1-BF97-45D3-89B5-56452C0C8B66}"/>
    <cellStyle name="Output 2 2 4 2 2 5 2" xfId="42391" xr:uid="{C652828A-EC3F-43CA-8417-41793A14D026}"/>
    <cellStyle name="Output 2 2 4 2 2 6" xfId="48609" xr:uid="{351A7659-6699-47D1-944D-27A31F0D1038}"/>
    <cellStyle name="Output 2 2 4 2 3" xfId="17042" xr:uid="{F01EF25F-A45F-4AC3-8217-6DED4BA3AF53}"/>
    <cellStyle name="Output 2 2 4 2 3 2" xfId="17043" xr:uid="{7CC8D208-5BBE-4D65-A2EC-2992D042E82B}"/>
    <cellStyle name="Output 2 2 4 2 3 2 2" xfId="17044" xr:uid="{5FE1301A-9C30-4464-B901-70A5A83E48B7}"/>
    <cellStyle name="Output 2 2 4 2 3 2 2 2" xfId="38461" xr:uid="{3091E346-0953-4117-8D3E-2386C175AA6F}"/>
    <cellStyle name="Output 2 2 4 2 3 2 3" xfId="26156" xr:uid="{ACE9103D-5F78-4B44-A71A-28D165D4507A}"/>
    <cellStyle name="Output 2 2 4 2 3 3" xfId="17045" xr:uid="{6CE5EF4D-58C8-44B7-BC73-813A4590DE63}"/>
    <cellStyle name="Output 2 2 4 2 3 3 2" xfId="17046" xr:uid="{8BC9C96B-3AE6-4670-A530-86310E4591DD}"/>
    <cellStyle name="Output 2 2 4 2 3 3 2 2" xfId="42392" xr:uid="{FFA29E70-022F-43E9-9857-A523CF3D6BF9}"/>
    <cellStyle name="Output 2 2 4 2 3 3 3" xfId="46873" xr:uid="{F823AB9C-090C-4D83-8DCC-D3C107D1591B}"/>
    <cellStyle name="Output 2 2 4 2 3 4" xfId="17047" xr:uid="{834F5190-C366-4E68-BC3C-85F593D6899A}"/>
    <cellStyle name="Output 2 2 4 2 3 4 2" xfId="42393" xr:uid="{FC3493C7-A0DC-4B17-9F20-529B9D9276CD}"/>
    <cellStyle name="Output 2 2 4 2 3 5" xfId="32761" xr:uid="{691CFD42-9FDE-41F9-9B2F-B352DE2C484F}"/>
    <cellStyle name="Output 2 2 4 2 4" xfId="17048" xr:uid="{55029402-827E-4106-98DE-8AD0C3CDCB36}"/>
    <cellStyle name="Output 2 2 4 2 4 2" xfId="17049" xr:uid="{53DA4A39-9092-437C-B810-77E1AB8F9B7B}"/>
    <cellStyle name="Output 2 2 4 2 4 2 2" xfId="30722" xr:uid="{2F51F085-5CD1-4193-BF2E-2E3B8E1D0B68}"/>
    <cellStyle name="Output 2 2 4 2 4 3" xfId="29003" xr:uid="{64F95311-C44D-4E63-A592-D28DC10D726E}"/>
    <cellStyle name="Output 2 2 4 2 5" xfId="17050" xr:uid="{FA22AA78-9A5D-4AF6-A24A-8708E24C2739}"/>
    <cellStyle name="Output 2 2 4 2 5 2" xfId="17051" xr:uid="{6064518D-07CD-4CA1-A69D-909531A77AEF}"/>
    <cellStyle name="Output 2 2 4 2 5 2 2" xfId="42394" xr:uid="{C225C001-E4D2-4C40-BFE6-FA0D3F62D9BA}"/>
    <cellStyle name="Output 2 2 4 2 5 3" xfId="36911" xr:uid="{66D42003-9CF7-4215-ADC9-C84B2FC607BC}"/>
    <cellStyle name="Output 2 2 4 2 6" xfId="17052" xr:uid="{63F8A24E-954A-4CE0-8845-52D3FB6A6632}"/>
    <cellStyle name="Output 2 2 4 2 6 2" xfId="25863" xr:uid="{CFDC70F7-9F9A-4919-A7CB-489968724315}"/>
    <cellStyle name="Output 2 2 4 2 7" xfId="31785" xr:uid="{83EF27A0-182B-4F70-BB5D-17E631011CFE}"/>
    <cellStyle name="Output 2 2 4 3" xfId="1777" xr:uid="{D3E513F7-E7AF-4DD1-B27E-33AE4129D2BB}"/>
    <cellStyle name="Output 2 2 4 3 2" xfId="2762" xr:uid="{0ECF41F6-8F54-4795-AC07-58E46C2A0B46}"/>
    <cellStyle name="Output 2 2 4 3 2 2" xfId="17053" xr:uid="{1599D852-23F6-437B-9420-0998F206CD3C}"/>
    <cellStyle name="Output 2 2 4 3 2 2 2" xfId="17054" xr:uid="{57C85FDD-2C79-43EA-9A7A-E713F94253DB}"/>
    <cellStyle name="Output 2 2 4 3 2 2 2 2" xfId="17055" xr:uid="{460AB12B-BA06-486C-8019-38B3DED0DF0F}"/>
    <cellStyle name="Output 2 2 4 3 2 2 2 2 2" xfId="44633" xr:uid="{26F2CCC6-1E02-4236-8F06-54ACDDD5EF40}"/>
    <cellStyle name="Output 2 2 4 3 2 2 2 3" xfId="49130" xr:uid="{E4ED1FC4-B55B-437E-B23A-19835375CE10}"/>
    <cellStyle name="Output 2 2 4 3 2 2 3" xfId="17056" xr:uid="{8A4A3F4C-DEBD-4601-8014-A314DEC5F676}"/>
    <cellStyle name="Output 2 2 4 3 2 2 3 2" xfId="17057" xr:uid="{4299BD02-198A-4CFD-BD94-ADB5844281A3}"/>
    <cellStyle name="Output 2 2 4 3 2 2 3 2 2" xfId="26921" xr:uid="{4D71F425-3A9C-4F07-A278-60DF4EE3F229}"/>
    <cellStyle name="Output 2 2 4 3 2 2 3 3" xfId="25592" xr:uid="{2AFBEFDF-75EF-4DEB-8EE2-4BAF9E430C98}"/>
    <cellStyle name="Output 2 2 4 3 2 2 4" xfId="17058" xr:uid="{2D86969D-40CA-48D8-8318-085AE92DEF6A}"/>
    <cellStyle name="Output 2 2 4 3 2 2 4 2" xfId="47423" xr:uid="{6AD1ED6E-C3F1-4222-BF32-18AA1FED5814}"/>
    <cellStyle name="Output 2 2 4 3 2 2 5" xfId="46511" xr:uid="{33E18FAA-D76E-4724-A6C1-BF82C08A9FFC}"/>
    <cellStyle name="Output 2 2 4 3 2 3" xfId="17059" xr:uid="{71FE1367-05EC-4F43-8EC3-F46AF8160230}"/>
    <cellStyle name="Output 2 2 4 3 2 3 2" xfId="17060" xr:uid="{C75E6B6A-D3FB-4C21-9A8F-11A9F9AFE5D5}"/>
    <cellStyle name="Output 2 2 4 3 2 3 2 2" xfId="37959" xr:uid="{FD34D4FC-C8DD-47BB-9630-0C406ACBBEE4}"/>
    <cellStyle name="Output 2 2 4 3 2 3 3" xfId="29734" xr:uid="{36ACEFB2-1CFB-415B-AF26-5FB179E03800}"/>
    <cellStyle name="Output 2 2 4 3 2 4" xfId="17061" xr:uid="{767121F7-81CA-4572-94B9-E9BE8BFAC933}"/>
    <cellStyle name="Output 2 2 4 3 2 4 2" xfId="17062" xr:uid="{F42EBDE1-D871-4BFB-A415-69FE4B6BE172}"/>
    <cellStyle name="Output 2 2 4 3 2 4 2 2" xfId="42395" xr:uid="{7AC1D349-43DE-4043-B578-53DE204D5B0D}"/>
    <cellStyle name="Output 2 2 4 3 2 4 3" xfId="45173" xr:uid="{F4158CEC-A568-44F2-A5F1-0A0D729EDEB8}"/>
    <cellStyle name="Output 2 2 4 3 2 5" xfId="17063" xr:uid="{32D1E4A9-6312-4437-B48B-5005DD6146C8}"/>
    <cellStyle name="Output 2 2 4 3 2 5 2" xfId="42396" xr:uid="{E8203AAA-AEC0-40D4-B597-D06EA147B603}"/>
    <cellStyle name="Output 2 2 4 3 2 6" xfId="32357" xr:uid="{19CB52AF-5F95-42C1-BB09-EEEF97751075}"/>
    <cellStyle name="Output 2 2 4 3 3" xfId="17064" xr:uid="{1BCFD791-9355-4805-8BCB-224ABCB3F30A}"/>
    <cellStyle name="Output 2 2 4 3 3 2" xfId="17065" xr:uid="{0DB75D36-09D3-4A5F-BC5D-32335BF6114B}"/>
    <cellStyle name="Output 2 2 4 3 3 2 2" xfId="17066" xr:uid="{BC95E099-2450-4CFA-ABE9-20EF7EBA385F}"/>
    <cellStyle name="Output 2 2 4 3 3 2 2 2" xfId="39606" xr:uid="{1C293863-7F85-444B-B5EA-94E0A09AE582}"/>
    <cellStyle name="Output 2 2 4 3 3 2 3" xfId="26614" xr:uid="{0257543A-BE98-4DD1-B014-8F171950B215}"/>
    <cellStyle name="Output 2 2 4 3 3 3" xfId="17067" xr:uid="{720FBB2B-1A41-48DD-BA74-D64FCCB02D5B}"/>
    <cellStyle name="Output 2 2 4 3 3 3 2" xfId="17068" xr:uid="{5B394A5B-3B0D-4A6E-978E-83E07BC6B394}"/>
    <cellStyle name="Output 2 2 4 3 3 3 2 2" xfId="42397" xr:uid="{0F3EA4C9-9C1A-4F4E-84A1-03BBEC2C37B7}"/>
    <cellStyle name="Output 2 2 4 3 3 3 3" xfId="37547" xr:uid="{D14C66E2-C1BF-4072-B5E5-1BEDE7ECADF1}"/>
    <cellStyle name="Output 2 2 4 3 3 4" xfId="17069" xr:uid="{1C0FC361-A2A4-426E-866F-64D8442B36FF}"/>
    <cellStyle name="Output 2 2 4 3 3 4 2" xfId="42398" xr:uid="{90F475DA-CA8A-4B82-97E7-DE3F8D865D8E}"/>
    <cellStyle name="Output 2 2 4 3 3 5" xfId="47738" xr:uid="{C909F166-425C-4489-ABC0-AC2BFD08058E}"/>
    <cellStyle name="Output 2 2 4 3 4" xfId="17070" xr:uid="{91F04A54-0588-4419-BA2B-C8C1EA9B2776}"/>
    <cellStyle name="Output 2 2 4 3 4 2" xfId="17071" xr:uid="{9C32316D-C7B9-4EA2-B04F-3EBAA733ADB5}"/>
    <cellStyle name="Output 2 2 4 3 4 2 2" xfId="49021" xr:uid="{0E1A92F5-6256-440E-A35F-B0AA152FFFFD}"/>
    <cellStyle name="Output 2 2 4 3 4 3" xfId="33875" xr:uid="{52E50963-AD8B-4D09-934A-2FD141991630}"/>
    <cellStyle name="Output 2 2 4 3 5" xfId="17072" xr:uid="{4A9D4E2E-B10A-4033-B3D3-E5E92EB1D76E}"/>
    <cellStyle name="Output 2 2 4 3 5 2" xfId="17073" xr:uid="{17CB197B-EC88-4061-841E-EE3641EF2171}"/>
    <cellStyle name="Output 2 2 4 3 5 2 2" xfId="28445" xr:uid="{44823E0A-745E-4003-A16D-9AC69BFE5413}"/>
    <cellStyle name="Output 2 2 4 3 5 3" xfId="45014" xr:uid="{F2DB66C5-CA88-4936-B72F-4B0A98A1E216}"/>
    <cellStyle name="Output 2 2 4 3 6" xfId="17074" xr:uid="{2DCCA740-717E-4B1F-88DB-F16B44BD0402}"/>
    <cellStyle name="Output 2 2 4 3 6 2" xfId="47242" xr:uid="{13C06614-CCB4-49AA-A620-EAD05A9F1AE7}"/>
    <cellStyle name="Output 2 2 4 3 7" xfId="30434" xr:uid="{3A40A039-4708-422A-A56F-B1588FA85CF8}"/>
    <cellStyle name="Output 2 2 4 4" xfId="2141" xr:uid="{51179DA5-9EF6-4041-9D49-CE5D4523C4F6}"/>
    <cellStyle name="Output 2 2 4 4 2" xfId="17075" xr:uid="{06B76040-0AAF-4097-BC8D-CC7ADC3078FD}"/>
    <cellStyle name="Output 2 2 4 4 2 2" xfId="17076" xr:uid="{17740FAD-B867-400A-97B5-97400BA6459E}"/>
    <cellStyle name="Output 2 2 4 4 2 2 2" xfId="17077" xr:uid="{A2441749-30CD-4DCA-91B8-C91910A6C299}"/>
    <cellStyle name="Output 2 2 4 4 2 2 2 2" xfId="39148" xr:uid="{F9E3C807-07B3-4C25-B325-C2A1A85A3A0F}"/>
    <cellStyle name="Output 2 2 4 4 2 2 3" xfId="25764" xr:uid="{BD9C1C83-0D1E-4FB1-839D-C8F8A3B47204}"/>
    <cellStyle name="Output 2 2 4 4 2 3" xfId="17078" xr:uid="{5287BECA-3A28-45D7-88FF-1698FC747FBB}"/>
    <cellStyle name="Output 2 2 4 4 2 3 2" xfId="17079" xr:uid="{E32503D8-473F-4ABC-9293-C9A6316F81EC}"/>
    <cellStyle name="Output 2 2 4 4 2 3 2 2" xfId="42399" xr:uid="{FD4A20B4-D8E9-4779-8956-1422AC2AF069}"/>
    <cellStyle name="Output 2 2 4 4 2 3 3" xfId="36996" xr:uid="{CB17F2F2-D021-4418-AA51-0F54F35DEB5F}"/>
    <cellStyle name="Output 2 2 4 4 2 4" xfId="17080" xr:uid="{759A7115-42A1-4DC0-BE7C-2D657BE9DC7F}"/>
    <cellStyle name="Output 2 2 4 4 2 4 2" xfId="42400" xr:uid="{0371D618-AC9C-4F31-B5D3-F602EBE2C580}"/>
    <cellStyle name="Output 2 2 4 4 2 5" xfId="33097" xr:uid="{67DF47CF-0C41-4CB6-B3AF-4365B7B14BF7}"/>
    <cellStyle name="Output 2 2 4 4 3" xfId="17081" xr:uid="{433461AE-9120-4A8D-A808-C3920EB9ED88}"/>
    <cellStyle name="Output 2 2 4 4 3 2" xfId="17082" xr:uid="{7E3610F9-D2F8-4706-8178-EBB4CAE54488}"/>
    <cellStyle name="Output 2 2 4 4 3 2 2" xfId="44829" xr:uid="{9F4CF822-9C99-4E3E-89AF-66F978E62350}"/>
    <cellStyle name="Output 2 2 4 4 3 3" xfId="35246" xr:uid="{F3C31720-EAF0-4BA0-81A9-B17598278507}"/>
    <cellStyle name="Output 2 2 4 4 4" xfId="17083" xr:uid="{0B1A15EF-BA2E-4518-8C57-C343C95138BD}"/>
    <cellStyle name="Output 2 2 4 4 4 2" xfId="17084" xr:uid="{C6379F19-5244-471A-8435-B8DFC288260F}"/>
    <cellStyle name="Output 2 2 4 4 4 2 2" xfId="47063" xr:uid="{ED1FE593-AA91-43E5-B7BA-CFF63F87E85C}"/>
    <cellStyle name="Output 2 2 4 4 4 3" xfId="44215" xr:uid="{575BB1BA-3CE8-450C-830E-D74AFE1750B1}"/>
    <cellStyle name="Output 2 2 4 4 5" xfId="17085" xr:uid="{75AFE851-5039-42BD-A526-438E46986C21}"/>
    <cellStyle name="Output 2 2 4 4 5 2" xfId="46336" xr:uid="{A2E58B78-9978-453E-8E04-B1DA178F588B}"/>
    <cellStyle name="Output 2 2 4 4 6" xfId="28254" xr:uid="{A32D7EF3-D0D3-48D2-94E4-F6F85F5E97CD}"/>
    <cellStyle name="Output 2 2 4 5" xfId="17086" xr:uid="{A0A1A360-46E8-4B87-9173-B8C0E1E1A04C}"/>
    <cellStyle name="Output 2 2 4 5 2" xfId="17087" xr:uid="{4972FFB1-53E5-4F99-9262-7275FEF08784}"/>
    <cellStyle name="Output 2 2 4 5 2 2" xfId="17088" xr:uid="{79E8B107-A443-4083-9B3A-8B2D744D6A34}"/>
    <cellStyle name="Output 2 2 4 5 2 2 2" xfId="38075" xr:uid="{75B757D2-762B-47EF-8B9E-7B450501B4E7}"/>
    <cellStyle name="Output 2 2 4 5 2 3" xfId="33958" xr:uid="{3DFD5F59-E947-4A51-92EF-17C7A21D5825}"/>
    <cellStyle name="Output 2 2 4 5 3" xfId="17089" xr:uid="{7953C827-59E9-43DB-A7FB-96D4472F69B7}"/>
    <cellStyle name="Output 2 2 4 5 3 2" xfId="17090" xr:uid="{77D8AABA-B220-4DCD-9BBC-1E1AB15394FF}"/>
    <cellStyle name="Output 2 2 4 5 3 2 2" xfId="44397" xr:uid="{C70F98F2-B6E5-4860-9EEE-E16B00BB4714}"/>
    <cellStyle name="Output 2 2 4 5 3 3" xfId="47687" xr:uid="{F43B0D24-6DB0-45A6-BB44-52B1239FB8CC}"/>
    <cellStyle name="Output 2 2 4 5 4" xfId="17091" xr:uid="{EDA6C6D3-DA68-459E-8DBA-B7D185E352DD}"/>
    <cellStyle name="Output 2 2 4 5 4 2" xfId="48055" xr:uid="{F45BA0D1-F3CF-49B1-AE11-AEC04ECCB032}"/>
    <cellStyle name="Output 2 2 4 5 5" xfId="26633" xr:uid="{56D57F32-8CEF-4184-BF50-E9C7D30C2221}"/>
    <cellStyle name="Output 2 2 4 6" xfId="17092" xr:uid="{BBC80192-0F08-4018-9212-3779068B176D}"/>
    <cellStyle name="Output 2 2 4 6 2" xfId="17093" xr:uid="{EF0ED082-EAE2-471C-9A47-EC1643E2CF45}"/>
    <cellStyle name="Output 2 2 4 6 2 2" xfId="38591" xr:uid="{55C29DEF-EAAF-45F0-92A7-EE5A5EA32EA2}"/>
    <cellStyle name="Output 2 2 4 6 3" xfId="27790" xr:uid="{C302D4E9-1B4A-4788-AB25-D66C8B3B5E00}"/>
    <cellStyle name="Output 2 2 4 7" xfId="17094" xr:uid="{DFA13C3B-02B3-45FC-8B85-8E4152BB92A3}"/>
    <cellStyle name="Output 2 2 4 7 2" xfId="17095" xr:uid="{622D0768-2282-4038-A05B-D375A5DCA57E}"/>
    <cellStyle name="Output 2 2 4 7 2 2" xfId="31061" xr:uid="{BEC97008-88CA-49E8-B6A2-9646176D4998}"/>
    <cellStyle name="Output 2 2 4 7 3" xfId="36347" xr:uid="{AD46E615-8815-413B-B81F-4E657F2C0F32}"/>
    <cellStyle name="Output 2 2 4 8" xfId="17096" xr:uid="{4E1293DC-E1A8-49D3-B011-0FB3787AC653}"/>
    <cellStyle name="Output 2 2 4 8 2" xfId="42401" xr:uid="{6513ED2F-E05C-43A7-A1AD-602E0CF3AF6B}"/>
    <cellStyle name="Output 2 2 4 9" xfId="31592" xr:uid="{08613D74-71AA-4788-95DB-DF3C5700AB4D}"/>
    <cellStyle name="Output 2 2 5" xfId="1020" xr:uid="{7290EB1E-1EBC-4B7A-A176-3583E4433741}"/>
    <cellStyle name="Output 2 2 5 2" xfId="2046" xr:uid="{5EC49CC9-48DB-4942-BF26-8301B0C23927}"/>
    <cellStyle name="Output 2 2 5 2 2" xfId="17097" xr:uid="{447615FC-AB76-4A21-9055-06280D815E92}"/>
    <cellStyle name="Output 2 2 5 2 2 2" xfId="17098" xr:uid="{99923BC3-D59B-4968-83B4-F4E069647E28}"/>
    <cellStyle name="Output 2 2 5 2 2 2 2" xfId="17099" xr:uid="{336761AC-45B1-43ED-BC7D-4E517C912931}"/>
    <cellStyle name="Output 2 2 5 2 2 2 2 2" xfId="38850" xr:uid="{20B2EA00-FFFA-4701-814A-C6283E984AE5}"/>
    <cellStyle name="Output 2 2 5 2 2 2 3" xfId="45533" xr:uid="{D4A6C244-BB58-4AB4-8616-7BBEB204E2D0}"/>
    <cellStyle name="Output 2 2 5 2 2 3" xfId="17100" xr:uid="{40B153C2-C5CA-4735-BD6B-567A68EB700F}"/>
    <cellStyle name="Output 2 2 5 2 2 3 2" xfId="17101" xr:uid="{DEBCC733-1712-4594-84E5-57B74F50E6DA}"/>
    <cellStyle name="Output 2 2 5 2 2 3 2 2" xfId="42402" xr:uid="{B70D6A33-2F1D-460D-AD16-35D30EF7A070}"/>
    <cellStyle name="Output 2 2 5 2 2 3 3" xfId="36606" xr:uid="{E7636F7F-8572-4B99-A59C-08947A3B59E5}"/>
    <cellStyle name="Output 2 2 5 2 2 4" xfId="17102" xr:uid="{7DD9C938-680F-465A-9FAD-C86538188D6E}"/>
    <cellStyle name="Output 2 2 5 2 2 4 2" xfId="42403" xr:uid="{D3EA01C8-B9DE-49A9-BDD1-AC132106BF15}"/>
    <cellStyle name="Output 2 2 5 2 2 5" xfId="33043" xr:uid="{6405BDE8-6EFE-4119-A856-4F5690A447EF}"/>
    <cellStyle name="Output 2 2 5 2 3" xfId="17103" xr:uid="{3AC4A4FF-9258-493B-AAD7-F9E6D8D7A58B}"/>
    <cellStyle name="Output 2 2 5 2 3 2" xfId="17104" xr:uid="{79D70B9D-6F3F-4130-9D5E-DA0072048543}"/>
    <cellStyle name="Output 2 2 5 2 3 2 2" xfId="45768" xr:uid="{437A0CEA-7EA3-4F42-B6FB-3BEA9C40588C}"/>
    <cellStyle name="Output 2 2 5 2 3 3" xfId="25332" xr:uid="{ED1CF3E0-4A6F-4A3C-B5DA-CB1CE4173C20}"/>
    <cellStyle name="Output 2 2 5 2 4" xfId="17105" xr:uid="{72C333FC-681C-4EB6-A2BC-445C074394B6}"/>
    <cellStyle name="Output 2 2 5 2 4 2" xfId="17106" xr:uid="{5C8C82C9-B178-43B3-A3D2-F0CDBA7A3633}"/>
    <cellStyle name="Output 2 2 5 2 4 2 2" xfId="42404" xr:uid="{AF747942-164C-4ED0-833C-45A7910BC028}"/>
    <cellStyle name="Output 2 2 5 2 4 3" xfId="37457" xr:uid="{B19F707E-8984-4742-AA2F-8B53FA580EB1}"/>
    <cellStyle name="Output 2 2 5 2 5" xfId="17107" xr:uid="{002C7DD7-FF94-430A-A9FC-70D8564AF9C1}"/>
    <cellStyle name="Output 2 2 5 2 5 2" xfId="42405" xr:uid="{6D3D7E73-CA76-4888-89BF-A30FCED58657}"/>
    <cellStyle name="Output 2 2 5 2 6" xfId="32135" xr:uid="{6754CC24-A699-45FE-A831-9FFB03A457D3}"/>
    <cellStyle name="Output 2 2 5 3" xfId="17108" xr:uid="{0AA8F045-0B13-490B-B933-5514308CE066}"/>
    <cellStyle name="Output 2 2 5 3 2" xfId="17109" xr:uid="{558121B0-9E97-4E4F-8FD4-FD04FF6CC964}"/>
    <cellStyle name="Output 2 2 5 3 2 2" xfId="17110" xr:uid="{2EFC17E8-EFC3-49D7-AFEE-043418559634}"/>
    <cellStyle name="Output 2 2 5 3 2 2 2" xfId="37988" xr:uid="{71A7583E-9385-405F-B80F-7BD1C1D12EE6}"/>
    <cellStyle name="Output 2 2 5 3 2 3" xfId="33842" xr:uid="{1A4A3323-02D9-45C8-B631-F3741331CF66}"/>
    <cellStyle name="Output 2 2 5 3 3" xfId="17111" xr:uid="{27C23AE6-0925-40B2-8644-97F07E4891F6}"/>
    <cellStyle name="Output 2 2 5 3 3 2" xfId="17112" xr:uid="{DE67A73B-A4EA-405B-BD81-C3332762E35C}"/>
    <cellStyle name="Output 2 2 5 3 3 2 2" xfId="42406" xr:uid="{8141F9CC-9100-419C-87A9-3F89A2B227E8}"/>
    <cellStyle name="Output 2 2 5 3 3 3" xfId="35822" xr:uid="{F61CDD2F-1C15-4753-B94B-64CF2BEFFD77}"/>
    <cellStyle name="Output 2 2 5 3 4" xfId="17113" xr:uid="{834C602F-3C32-4479-8D72-531360A53634}"/>
    <cellStyle name="Output 2 2 5 3 4 2" xfId="42407" xr:uid="{F4BDEFE0-2016-47C3-BA00-F2D7880E13CB}"/>
    <cellStyle name="Output 2 2 5 3 5" xfId="47019" xr:uid="{F187DDFD-7CC1-4B02-8C30-D068EF638B86}"/>
    <cellStyle name="Output 2 2 5 4" xfId="17114" xr:uid="{53CB4EAE-3BDF-49A7-AD78-EE8ED4ABE496}"/>
    <cellStyle name="Output 2 2 5 4 2" xfId="17115" xr:uid="{9812FDD8-B63D-4DBC-A6A5-2F5D8F3F9DFB}"/>
    <cellStyle name="Output 2 2 5 4 2 2" xfId="39558" xr:uid="{5314CB22-93F6-4695-821C-6446C882DEC7}"/>
    <cellStyle name="Output 2 2 5 4 3" xfId="47104" xr:uid="{B88C3FE1-F242-42F7-861F-52A4B4C3A05E}"/>
    <cellStyle name="Output 2 2 5 5" xfId="17116" xr:uid="{146A0693-BA6C-4F6F-AD4B-B167E636F08D}"/>
    <cellStyle name="Output 2 2 5 5 2" xfId="17117" xr:uid="{F54667BF-830F-4773-B318-50CC9B5D3666}"/>
    <cellStyle name="Output 2 2 5 5 2 2" xfId="42408" xr:uid="{0A90BCF2-DDFD-4B73-8C27-A4C5B2C578A3}"/>
    <cellStyle name="Output 2 2 5 5 3" xfId="37497" xr:uid="{AEC77D6D-3B96-4C01-B3B4-EE5F13734E5E}"/>
    <cellStyle name="Output 2 2 5 6" xfId="17118" xr:uid="{6FE0DE72-A85B-403E-8CBE-153D7110A492}"/>
    <cellStyle name="Output 2 2 5 6 2" xfId="42409" xr:uid="{EC0F8122-E8B3-44E3-A40D-029EE3237A09}"/>
    <cellStyle name="Output 2 2 5 7" xfId="31677" xr:uid="{EDE31CCE-B8EE-41D5-AFE6-3F20C2DE5409}"/>
    <cellStyle name="Output 2 2 6" xfId="1040" xr:uid="{6561EE57-7F84-4A03-A5DC-F7A0CE9E5E21}"/>
    <cellStyle name="Output 2 2 6 2" xfId="2062" xr:uid="{CA9BD9B1-525F-4E12-A851-9B02220BCB5E}"/>
    <cellStyle name="Output 2 2 6 2 2" xfId="17119" xr:uid="{B0AF1696-9000-43C6-9F1D-449DA501C263}"/>
    <cellStyle name="Output 2 2 6 2 2 2" xfId="17120" xr:uid="{27E30F06-5079-4E5F-BBAD-5463672BC6BC}"/>
    <cellStyle name="Output 2 2 6 2 2 2 2" xfId="17121" xr:uid="{E4B159A2-6775-4311-B5BD-B403B67DA31B}"/>
    <cellStyle name="Output 2 2 6 2 2 2 2 2" xfId="38465" xr:uid="{A9BBB328-6A23-4A4F-BE8F-B767D03612A7}"/>
    <cellStyle name="Output 2 2 6 2 2 2 3" xfId="34439" xr:uid="{62DAE78A-222C-4EEB-81AD-7309C3F4FCF7}"/>
    <cellStyle name="Output 2 2 6 2 2 3" xfId="17122" xr:uid="{19688B4A-6882-49BE-BAEE-42B8995E7565}"/>
    <cellStyle name="Output 2 2 6 2 2 3 2" xfId="17123" xr:uid="{7613F1E2-165F-438A-A646-9D1C0EA12D10}"/>
    <cellStyle name="Output 2 2 6 2 2 3 2 2" xfId="42410" xr:uid="{24A38159-1A1D-4602-A8EC-0FEA009A612E}"/>
    <cellStyle name="Output 2 2 6 2 2 3 3" xfId="36220" xr:uid="{AF4A3B31-ECF2-4755-90B7-D494236743CF}"/>
    <cellStyle name="Output 2 2 6 2 2 4" xfId="17124" xr:uid="{0622B1DA-DF74-4B52-A8E5-F159661C0A5F}"/>
    <cellStyle name="Output 2 2 6 2 2 4 2" xfId="42411" xr:uid="{AD8A3244-C1BC-483C-90FA-B6DC27356911}"/>
    <cellStyle name="Output 2 2 6 2 2 5" xfId="33052" xr:uid="{0A617B58-7453-430C-8ECF-76409929E53A}"/>
    <cellStyle name="Output 2 2 6 2 3" xfId="17125" xr:uid="{41F55B43-88D1-4372-9ADD-F76799038411}"/>
    <cellStyle name="Output 2 2 6 2 3 2" xfId="17126" xr:uid="{37C3A5E6-714F-4D9A-BCE7-33F055C3C55A}"/>
    <cellStyle name="Output 2 2 6 2 3 2 2" xfId="46692" xr:uid="{B09E742C-AB98-4465-943F-2E4355C1478E}"/>
    <cellStyle name="Output 2 2 6 2 3 3" xfId="26241" xr:uid="{108DE9D9-FAF6-43BE-998C-DFE923B16105}"/>
    <cellStyle name="Output 2 2 6 2 4" xfId="17127" xr:uid="{7747DE89-0F19-4506-B0AF-130CC9ECD63F}"/>
    <cellStyle name="Output 2 2 6 2 4 2" xfId="17128" xr:uid="{1DF1A280-B48E-4FA2-923F-24A82B0939A9}"/>
    <cellStyle name="Output 2 2 6 2 4 2 2" xfId="42412" xr:uid="{B912F654-CE01-411F-B8DF-F4FB1FC21C89}"/>
    <cellStyle name="Output 2 2 6 2 4 3" xfId="44962" xr:uid="{0190156D-08F1-4EEB-9F00-A8B45B3A95E4}"/>
    <cellStyle name="Output 2 2 6 2 5" xfId="17129" xr:uid="{4738F502-DAF4-42D3-A34E-D8E55930CED9}"/>
    <cellStyle name="Output 2 2 6 2 5 2" xfId="42413" xr:uid="{06583C4A-4941-4D98-98A9-BEEDF815FFA2}"/>
    <cellStyle name="Output 2 2 6 2 6" xfId="32145" xr:uid="{E278F61A-3154-4328-969F-8E317D5AF5FC}"/>
    <cellStyle name="Output 2 2 6 3" xfId="17130" xr:uid="{8489B02D-F758-4154-9E3E-798C74E0B46A}"/>
    <cellStyle name="Output 2 2 6 3 2" xfId="17131" xr:uid="{90D1F0AA-188B-4F5C-9028-2876B9D52432}"/>
    <cellStyle name="Output 2 2 6 3 2 2" xfId="17132" xr:uid="{6B826937-DF53-46E3-8674-269C0ADC971C}"/>
    <cellStyle name="Output 2 2 6 3 2 2 2" xfId="39138" xr:uid="{22BBFCC1-394F-4255-98D1-FAF93A166F7F}"/>
    <cellStyle name="Output 2 2 6 3 2 3" xfId="25619" xr:uid="{D7A29025-F94D-4173-8439-23FBE1AA0D1A}"/>
    <cellStyle name="Output 2 2 6 3 3" xfId="17133" xr:uid="{A606516C-0E48-431A-B0E0-E12CD4A7E76B}"/>
    <cellStyle name="Output 2 2 6 3 3 2" xfId="17134" xr:uid="{23D130DC-AE4C-4435-BEE4-7E0B293D6168}"/>
    <cellStyle name="Output 2 2 6 3 3 2 2" xfId="42414" xr:uid="{B9114675-EA8F-4F23-B03B-216EBF98025E}"/>
    <cellStyle name="Output 2 2 6 3 3 3" xfId="45277" xr:uid="{8998CCFA-34B8-4ADE-82C2-F0BF0D7304E4}"/>
    <cellStyle name="Output 2 2 6 3 4" xfId="17135" xr:uid="{6A517DA9-82A4-4F1F-AFD4-9AA543A15157}"/>
    <cellStyle name="Output 2 2 6 3 4 2" xfId="42415" xr:uid="{3CD55823-1970-44F4-B7D3-6ACEEDA04B72}"/>
    <cellStyle name="Output 2 2 6 3 5" xfId="27425" xr:uid="{39292851-62EA-44F6-8479-D3BAF14E61B3}"/>
    <cellStyle name="Output 2 2 6 4" xfId="17136" xr:uid="{C7BDB295-2821-4664-95F0-32733C314023}"/>
    <cellStyle name="Output 2 2 6 4 2" xfId="17137" xr:uid="{4E5EA35F-45ED-4095-9D06-51B1CF4CFFB1}"/>
    <cellStyle name="Output 2 2 6 4 2 2" xfId="39099" xr:uid="{119B7CB2-A901-4267-A47E-E0E5F75CD5E3}"/>
    <cellStyle name="Output 2 2 6 4 3" xfId="35201" xr:uid="{A4C346B6-4377-439F-8180-F5AE61D9E89D}"/>
    <cellStyle name="Output 2 2 6 5" xfId="17138" xr:uid="{55495DB6-FBCA-4F10-93A4-4DCFCBE85E14}"/>
    <cellStyle name="Output 2 2 6 5 2" xfId="17139" xr:uid="{1B209ACA-0FAA-4D10-A5EE-2BCCC2BE48A8}"/>
    <cellStyle name="Output 2 2 6 5 2 2" xfId="42416" xr:uid="{C3E64C8B-3E49-46B0-93F3-49B0AC6BFD07}"/>
    <cellStyle name="Output 2 2 6 5 3" xfId="36853" xr:uid="{9B2F7791-3C4E-464E-9738-CCB297B734C2}"/>
    <cellStyle name="Output 2 2 6 6" xfId="17140" xr:uid="{51EF21DC-B6FC-41E6-93BF-EFB827B16748}"/>
    <cellStyle name="Output 2 2 6 6 2" xfId="46930" xr:uid="{32DA66D4-9F8F-44D5-9B35-18E25E667D59}"/>
    <cellStyle name="Output 2 2 6 7" xfId="29594" xr:uid="{7FA81FFE-8FED-4730-A2BC-F004E0E5E7DE}"/>
    <cellStyle name="Output 2 2 7" xfId="1857" xr:uid="{D3C3A732-60EC-4281-8C7E-529306A8FE0F}"/>
    <cellStyle name="Output 2 2 7 2" xfId="17141" xr:uid="{DBA67472-6282-48B0-9D15-1C294EF3A8A3}"/>
    <cellStyle name="Output 2 2 7 2 2" xfId="17142" xr:uid="{3FB3B377-E4ED-4872-8540-F2E7FF5DEB8B}"/>
    <cellStyle name="Output 2 2 7 2 2 2" xfId="17143" xr:uid="{7A5E4624-8279-4A02-9990-D777BB892105}"/>
    <cellStyle name="Output 2 2 7 2 2 2 2" xfId="49058" xr:uid="{5534CA37-77CB-452C-9729-BE0C30944D83}"/>
    <cellStyle name="Output 2 2 7 2 2 3" xfId="25497" xr:uid="{C0BF2562-DCFB-4084-B322-CEA0B54A2DDC}"/>
    <cellStyle name="Output 2 2 7 2 3" xfId="17144" xr:uid="{258AF3F9-9F7D-48A1-8446-028EAD5FE634}"/>
    <cellStyle name="Output 2 2 7 2 3 2" xfId="17145" xr:uid="{8471AFFF-3833-4716-B238-3AD7D3F20A0D}"/>
    <cellStyle name="Output 2 2 7 2 3 2 2" xfId="47803" xr:uid="{D86A719C-1C14-4642-ACC0-FAB609A5D27F}"/>
    <cellStyle name="Output 2 2 7 2 3 3" xfId="31246" xr:uid="{85C77BA4-A722-4040-8B98-B591090F9956}"/>
    <cellStyle name="Output 2 2 7 2 4" xfId="17146" xr:uid="{B51F6D7D-1D11-4157-8563-D13F6E1DA165}"/>
    <cellStyle name="Output 2 2 7 2 4 2" xfId="26222" xr:uid="{EA60282E-A4FE-4973-8C07-810505246C7C}"/>
    <cellStyle name="Output 2 2 7 2 5" xfId="32931" xr:uid="{B8060854-164D-47F9-B54B-60D0249F5343}"/>
    <cellStyle name="Output 2 2 7 3" xfId="17147" xr:uid="{4CBD84CD-E38E-45A2-B74C-7E6899205CD2}"/>
    <cellStyle name="Output 2 2 7 3 2" xfId="17148" xr:uid="{90FC48E3-D27F-4310-9F30-3D8A5E79A3E2}"/>
    <cellStyle name="Output 2 2 7 3 2 2" xfId="38691" xr:uid="{C066A1D1-4B82-42BE-8819-49310E3D4587}"/>
    <cellStyle name="Output 2 2 7 3 3" xfId="31044" xr:uid="{5C2CA1A6-FA19-44E0-8406-1652D41278CA}"/>
    <cellStyle name="Output 2 2 7 4" xfId="17149" xr:uid="{681F88A2-6F08-48EB-BB40-972B137E75D5}"/>
    <cellStyle name="Output 2 2 7 4 2" xfId="17150" xr:uid="{4B2742C8-643C-4A84-8BBE-410A6F60A28E}"/>
    <cellStyle name="Output 2 2 7 4 2 2" xfId="27200" xr:uid="{92ED788C-23B0-4D96-BD1E-4058ACF46AE8}"/>
    <cellStyle name="Output 2 2 7 4 3" xfId="36444" xr:uid="{8AEB3E8A-C20A-439D-BBBA-7F00BA0D48EF}"/>
    <cellStyle name="Output 2 2 7 5" xfId="17151" xr:uid="{AEF70122-1945-411F-A2BA-86C8A9E4FBB5}"/>
    <cellStyle name="Output 2 2 7 5 2" xfId="43773" xr:uid="{34AE8C90-1D7A-4DE6-8FE6-1D2672D315A3}"/>
    <cellStyle name="Output 2 2 7 6" xfId="32028" xr:uid="{012B57B0-3A50-4C99-BAE3-6ACFE09F07E4}"/>
    <cellStyle name="Output 2 2 8" xfId="17152" xr:uid="{EB449BE3-C41F-46EC-AB23-E0601F4D5260}"/>
    <cellStyle name="Output 2 2 8 2" xfId="17153" xr:uid="{FB2A6238-EF7F-422D-AE61-720BCE86BD8E}"/>
    <cellStyle name="Output 2 2 8 2 2" xfId="45887" xr:uid="{7DF907B8-888D-41DA-974A-5ED8F8756F93}"/>
    <cellStyle name="Output 2 2 8 3" xfId="25471" xr:uid="{4BB67D3B-AF9E-4E1E-84F9-8640B8DB51A4}"/>
    <cellStyle name="Output 2 2 9" xfId="17154" xr:uid="{FDA035D0-32DC-476D-BCFB-3DA23016DCF4}"/>
    <cellStyle name="Output 2 2 9 2" xfId="17155" xr:uid="{CBF5980D-1E4C-4818-B8CB-467DEC937104}"/>
    <cellStyle name="Output 2 2 9 2 2" xfId="29169" xr:uid="{653138E5-F54A-45DC-B736-A7181BC1E350}"/>
    <cellStyle name="Output 2 2 9 3" xfId="46238" xr:uid="{CC4E35A9-7EA1-40E1-9F64-32469307233F}"/>
    <cellStyle name="Output 2 3" xfId="1091" xr:uid="{739F734D-B2A8-4ABB-80BD-500A464C8AA0}"/>
    <cellStyle name="Output 2 3 10" xfId="30477" xr:uid="{AEDF099A-7800-4F55-88FD-5993EEC30D32}"/>
    <cellStyle name="Output 2 3 2" xfId="1500" xr:uid="{DDC5ABF0-E28E-4276-87AD-7E13261E50CD}"/>
    <cellStyle name="Output 2 3 2 2" xfId="1762" xr:uid="{A65657AE-908A-4D40-B2FC-A79379DCCBF8}"/>
    <cellStyle name="Output 2 3 2 2 2" xfId="2747" xr:uid="{5ED1DD6B-81A7-4921-897E-8074ACB7C2FC}"/>
    <cellStyle name="Output 2 3 2 2 2 2" xfId="17156" xr:uid="{759E580C-DC94-49C2-B1F0-2A0F7A274CE6}"/>
    <cellStyle name="Output 2 3 2 2 2 2 2" xfId="17157" xr:uid="{3BE4C84B-B285-4804-9B7B-7FF0A3CBE582}"/>
    <cellStyle name="Output 2 3 2 2 2 2 2 2" xfId="17158" xr:uid="{E287F0EA-2D3C-4CA5-BECE-D12E76D7D921}"/>
    <cellStyle name="Output 2 3 2 2 2 2 2 2 2" xfId="37834" xr:uid="{D6B33A57-9D6F-4DAA-8A5F-FEEE63CD6662}"/>
    <cellStyle name="Output 2 3 2 2 2 2 2 3" xfId="33663" xr:uid="{3EBB024E-3D79-4814-83B3-810609D77261}"/>
    <cellStyle name="Output 2 3 2 2 2 2 3" xfId="17159" xr:uid="{3DF82831-11D7-453C-85FD-456F41B156DF}"/>
    <cellStyle name="Output 2 3 2 2 2 2 3 2" xfId="17160" xr:uid="{245A90EE-8257-4087-AB9E-43BCCBC6D965}"/>
    <cellStyle name="Output 2 3 2 2 2 2 3 2 2" xfId="42417" xr:uid="{AE739A04-49C9-4E3F-9CB3-23C07B5B297A}"/>
    <cellStyle name="Output 2 3 2 2 2 2 3 3" xfId="45322" xr:uid="{B3A71D43-9B86-4193-9842-CD6B00301759}"/>
    <cellStyle name="Output 2 3 2 2 2 2 4" xfId="17161" xr:uid="{874F2AB5-52B3-4D83-9DDB-1C5745B28C30}"/>
    <cellStyle name="Output 2 3 2 2 2 2 4 2" xfId="30487" xr:uid="{B92C6FE1-382C-413F-A0A5-61EA8ED159B0}"/>
    <cellStyle name="Output 2 3 2 2 2 2 5" xfId="30050" xr:uid="{035364DE-7C3E-4768-B2D6-8F113C6AF6EF}"/>
    <cellStyle name="Output 2 3 2 2 2 3" xfId="17162" xr:uid="{1307000D-B8C0-44D4-882F-C75F9882F194}"/>
    <cellStyle name="Output 2 3 2 2 2 3 2" xfId="17163" xr:uid="{A0773554-788C-4BDC-A554-E27A8D137D03}"/>
    <cellStyle name="Output 2 3 2 2 2 3 2 2" xfId="37773" xr:uid="{DB40C764-E452-45B2-B5F8-6690F5B7FE7C}"/>
    <cellStyle name="Output 2 3 2 2 2 3 3" xfId="33594" xr:uid="{F3C6B338-FCF2-43EF-844B-1A0831576D38}"/>
    <cellStyle name="Output 2 3 2 2 2 4" xfId="17164" xr:uid="{D32D85AE-6817-4B70-9EE8-2BC025645959}"/>
    <cellStyle name="Output 2 3 2 2 2 4 2" xfId="17165" xr:uid="{3CE939E5-F5EA-4908-A9A9-F29A2C240D94}"/>
    <cellStyle name="Output 2 3 2 2 2 4 2 2" xfId="31167" xr:uid="{2DA69D4B-7BEC-4E70-8F03-C0F650C435E3}"/>
    <cellStyle name="Output 2 3 2 2 2 4 3" xfId="48332" xr:uid="{0CD7EC50-14B9-4A50-A88F-8AF6DD2E7A46}"/>
    <cellStyle name="Output 2 3 2 2 2 5" xfId="17166" xr:uid="{148D08DE-BFD0-4404-9296-CAA2BA83772C}"/>
    <cellStyle name="Output 2 3 2 2 2 5 2" xfId="45205" xr:uid="{6578DF0F-5D97-44F9-B2FC-8C9A66D8F2F0}"/>
    <cellStyle name="Output 2 3 2 2 2 6" xfId="32350" xr:uid="{23B000F2-2B49-468F-B6ED-682AC25FE307}"/>
    <cellStyle name="Output 2 3 2 2 3" xfId="17167" xr:uid="{39443AA3-DC71-463B-9B4F-6AA8162D0BD0}"/>
    <cellStyle name="Output 2 3 2 2 3 2" xfId="17168" xr:uid="{C34E3FDA-7CC1-4CC7-A7EE-41DA0CC3996C}"/>
    <cellStyle name="Output 2 3 2 2 3 2 2" xfId="17169" xr:uid="{FEDAF288-96A1-4521-9394-4D267688B76F}"/>
    <cellStyle name="Output 2 3 2 2 3 2 2 2" xfId="47062" xr:uid="{1B9D13B7-A349-41BB-8187-897E7C9E7581}"/>
    <cellStyle name="Output 2 3 2 2 3 2 3" xfId="35618" xr:uid="{F435AE5A-EA75-4D12-A452-F12297DCB14D}"/>
    <cellStyle name="Output 2 3 2 2 3 3" xfId="17170" xr:uid="{FD9EDE56-750B-4DFF-9AB5-DEA94F820463}"/>
    <cellStyle name="Output 2 3 2 2 3 3 2" xfId="17171" xr:uid="{93EE157D-4740-4C75-A972-DD36FF5736AA}"/>
    <cellStyle name="Output 2 3 2 2 3 3 2 2" xfId="45849" xr:uid="{1CD9C40C-519B-4202-8A9D-45B087FC8586}"/>
    <cellStyle name="Output 2 3 2 2 3 3 3" xfId="37316" xr:uid="{DD30F6DB-EE9E-4904-8534-C88C90CD5B68}"/>
    <cellStyle name="Output 2 3 2 2 3 4" xfId="17172" xr:uid="{504EF3F2-8D65-4910-831E-23C381ABE23A}"/>
    <cellStyle name="Output 2 3 2 2 3 4 2" xfId="42418" xr:uid="{6D488C5A-E67C-42BC-9448-D4A2B9472127}"/>
    <cellStyle name="Output 2 3 2 2 3 5" xfId="26309" xr:uid="{25E873EF-33A9-43FD-B81F-B1B09D87748B}"/>
    <cellStyle name="Output 2 3 2 2 4" xfId="17173" xr:uid="{A4864964-6E7F-452B-AC83-4CBF1A79FE53}"/>
    <cellStyle name="Output 2 3 2 2 4 2" xfId="17174" xr:uid="{01A92F13-7EDC-440E-AE8A-E149745C1DA9}"/>
    <cellStyle name="Output 2 3 2 2 4 2 2" xfId="39439" xr:uid="{3C765ADC-F777-4385-9D4A-5BC81B319F48}"/>
    <cellStyle name="Output 2 3 2 2 4 3" xfId="28000" xr:uid="{10B6511E-692E-40D8-A71C-9C4DB8C05380}"/>
    <cellStyle name="Output 2 3 2 2 5" xfId="17175" xr:uid="{97FF06A1-7D54-4616-A7FC-96723D47DC40}"/>
    <cellStyle name="Output 2 3 2 2 5 2" xfId="17176" xr:uid="{A1D50BCE-23D9-4529-AFA0-6E9C60897C64}"/>
    <cellStyle name="Output 2 3 2 2 5 2 2" xfId="42419" xr:uid="{E66C91CF-949E-4C47-B1B3-CD56F10CA7D3}"/>
    <cellStyle name="Output 2 3 2 2 5 3" xfId="48779" xr:uid="{53EC958D-BBE9-4AE3-A332-F5C2408923E0}"/>
    <cellStyle name="Output 2 3 2 2 6" xfId="17177" xr:uid="{8815AE97-5375-4923-9A95-972A5A7884C5}"/>
    <cellStyle name="Output 2 3 2 2 6 2" xfId="42420" xr:uid="{2DE32162-F512-4C43-AA73-53312A0FC572}"/>
    <cellStyle name="Output 2 3 2 2 7" xfId="31912" xr:uid="{6CA85A44-D114-43CE-A86F-A9D92ED3B447}"/>
    <cellStyle name="Output 2 3 2 3" xfId="2491" xr:uid="{C186965D-2E6B-4698-B03D-D17BA813E63B}"/>
    <cellStyle name="Output 2 3 2 3 2" xfId="17178" xr:uid="{13DEA298-C028-4CA0-A4E2-92B15AB3BE51}"/>
    <cellStyle name="Output 2 3 2 3 2 2" xfId="17179" xr:uid="{BB174718-8124-49D7-843E-EFBB1C3956DA}"/>
    <cellStyle name="Output 2 3 2 3 2 2 2" xfId="17180" xr:uid="{5EAB4990-B481-44B5-B902-3D7B828A9BCA}"/>
    <cellStyle name="Output 2 3 2 3 2 2 2 2" xfId="38153" xr:uid="{C9463A0A-DC44-450D-B9B9-09FB2EA913CE}"/>
    <cellStyle name="Output 2 3 2 3 2 2 3" xfId="29004" xr:uid="{6242F83D-217F-4074-831E-4F25069C311F}"/>
    <cellStyle name="Output 2 3 2 3 2 3" xfId="17181" xr:uid="{E803D63E-7044-4424-B239-A30A7C824C9E}"/>
    <cellStyle name="Output 2 3 2 3 2 3 2" xfId="17182" xr:uid="{415478B5-D5FE-45FD-A6D4-867B936AA873}"/>
    <cellStyle name="Output 2 3 2 3 2 3 2 2" xfId="42421" xr:uid="{1266315D-9C41-4573-BE3A-6CA5266F93A0}"/>
    <cellStyle name="Output 2 3 2 3 2 3 3" xfId="25166" xr:uid="{3F6DE64F-B3AA-4C4F-B3B5-4D56FFE0C87F}"/>
    <cellStyle name="Output 2 3 2 3 2 4" xfId="17183" xr:uid="{484B76F9-5196-4C11-87E7-1FEC27A1FCDB}"/>
    <cellStyle name="Output 2 3 2 3 2 4 2" xfId="42422" xr:uid="{0CBC70CE-353B-461B-851B-8F96113200C6}"/>
    <cellStyle name="Output 2 3 2 3 2 5" xfId="33304" xr:uid="{18D8F8A8-4546-4587-A4FD-F20B12C27927}"/>
    <cellStyle name="Output 2 3 2 3 3" xfId="17184" xr:uid="{37C2FBFF-4005-4FF7-B3F5-5AC76B0C4923}"/>
    <cellStyle name="Output 2 3 2 3 3 2" xfId="17185" xr:uid="{EAAB6A77-9C18-4D75-80F9-2C6868B8C3D6}"/>
    <cellStyle name="Output 2 3 2 3 3 2 2" xfId="29760" xr:uid="{698F2514-3095-4A3C-A6AC-ADD872513B84}"/>
    <cellStyle name="Output 2 3 2 3 3 3" xfId="35570" xr:uid="{88FB5909-52B9-47A8-A252-A6B73A168FF1}"/>
    <cellStyle name="Output 2 3 2 3 4" xfId="17186" xr:uid="{5208F30B-1E92-41D2-BA0E-10A7EF7DF68E}"/>
    <cellStyle name="Output 2 3 2 3 4 2" xfId="17187" xr:uid="{5D533CBC-17EB-4CC2-B240-CB8B0C2E3D54}"/>
    <cellStyle name="Output 2 3 2 3 4 2 2" xfId="42423" xr:uid="{93FC07D5-FEF9-4472-B2DB-D87EF4FDC0C4}"/>
    <cellStyle name="Output 2 3 2 3 4 3" xfId="44250" xr:uid="{EDAFF88A-ACE5-4665-8290-46B64B0BB721}"/>
    <cellStyle name="Output 2 3 2 3 5" xfId="17188" xr:uid="{DBA2F6DB-6F83-48B6-B3E1-1A12BDBFB6A5}"/>
    <cellStyle name="Output 2 3 2 3 5 2" xfId="42424" xr:uid="{52796A7B-3D28-456E-99F7-8FC04F39D42C}"/>
    <cellStyle name="Output 2 3 2 3 6" xfId="48386" xr:uid="{0F8DCFFB-6456-4E86-9C99-85B18E27B703}"/>
    <cellStyle name="Output 2 3 2 4" xfId="17189" xr:uid="{5CFEAFC9-3629-4964-B5C1-2921110CB623}"/>
    <cellStyle name="Output 2 3 2 4 2" xfId="17190" xr:uid="{F32BD066-47DA-425F-9A60-A3A518F50A4C}"/>
    <cellStyle name="Output 2 3 2 4 2 2" xfId="17191" xr:uid="{29F31CB7-A333-4BE8-B724-57440346DD56}"/>
    <cellStyle name="Output 2 3 2 4 2 2 2" xfId="26295" xr:uid="{33075526-1275-47A7-B184-D44156346E8C}"/>
    <cellStyle name="Output 2 3 2 4 2 3" xfId="33864" xr:uid="{A5273C99-404C-41CA-86B2-7F5903FD5238}"/>
    <cellStyle name="Output 2 3 2 4 3" xfId="17192" xr:uid="{37692F94-D00A-4BC2-B100-30668B4B8E2A}"/>
    <cellStyle name="Output 2 3 2 4 3 2" xfId="17193" xr:uid="{A70EF42E-890B-4E85-8F06-0C5690855BBE}"/>
    <cellStyle name="Output 2 3 2 4 3 2 2" xfId="42425" xr:uid="{65F4D1AC-0AB5-472A-AB41-EE691FD306D0}"/>
    <cellStyle name="Output 2 3 2 4 3 3" xfId="26534" xr:uid="{337B822C-AF6E-4034-942B-9D941D36729A}"/>
    <cellStyle name="Output 2 3 2 4 4" xfId="17194" xr:uid="{84E9FC6A-64A8-4CA8-BC70-011F2658E8C4}"/>
    <cellStyle name="Output 2 3 2 4 4 2" xfId="42426" xr:uid="{61ACF6EF-931C-4F40-9F1B-1FB9AA3D1BE6}"/>
    <cellStyle name="Output 2 3 2 4 5" xfId="28939" xr:uid="{A349FB0A-489A-45EA-A844-1FDFFA15F814}"/>
    <cellStyle name="Output 2 3 2 5" xfId="17195" xr:uid="{8DE4F262-D92C-4632-86F7-9620C245C655}"/>
    <cellStyle name="Output 2 3 2 5 2" xfId="17196" xr:uid="{DBB6E0D4-2381-4CE1-80D7-23B5BAD49A7E}"/>
    <cellStyle name="Output 2 3 2 5 2 2" xfId="38132" xr:uid="{BDCB262D-00D9-4FC9-8AA3-72AA88182248}"/>
    <cellStyle name="Output 2 3 2 5 3" xfId="27375" xr:uid="{C5EE4DA2-C948-4A83-BB90-F0324E229390}"/>
    <cellStyle name="Output 2 3 2 6" xfId="17197" xr:uid="{5F796B4F-26AB-414D-970A-AD3B06BF653C}"/>
    <cellStyle name="Output 2 3 2 6 2" xfId="17198" xr:uid="{0E941C2E-3025-4A8C-A3B1-554B13AB6FD4}"/>
    <cellStyle name="Output 2 3 2 6 2 2" xfId="42427" xr:uid="{94898763-D1D4-4233-A7AE-38DC7937FE71}"/>
    <cellStyle name="Output 2 3 2 6 3" xfId="45664" xr:uid="{C2384215-534D-457B-8C90-362D0B78E7A0}"/>
    <cellStyle name="Output 2 3 2 7" xfId="17199" xr:uid="{5C6DA4A1-8582-492E-8D41-376E84342D47}"/>
    <cellStyle name="Output 2 3 2 7 2" xfId="42428" xr:uid="{7E1E0B10-1110-4EC8-9AAA-6077A0835439}"/>
    <cellStyle name="Output 2 3 2 8" xfId="29732" xr:uid="{D28188C7-B020-4281-87D1-1FE07B2C6244}"/>
    <cellStyle name="Output 2 3 3" xfId="1071" xr:uid="{AEFED76A-DACA-46E1-B659-7602C174736B}"/>
    <cellStyle name="Output 2 3 3 2" xfId="2087" xr:uid="{BCFC3C3A-AFF0-4609-9979-19C0D960F07B}"/>
    <cellStyle name="Output 2 3 3 2 2" xfId="17200" xr:uid="{3077E1F4-504E-4714-B5AC-3E8377A471A7}"/>
    <cellStyle name="Output 2 3 3 2 2 2" xfId="17201" xr:uid="{2FACCB4E-6563-4917-A10A-16552C92489D}"/>
    <cellStyle name="Output 2 3 3 2 2 2 2" xfId="17202" xr:uid="{4D2E1BFD-D254-491A-A1CD-E73EDB5F0C5E}"/>
    <cellStyle name="Output 2 3 3 2 2 2 2 2" xfId="39228" xr:uid="{76E7AD37-15BC-4CC5-9CBF-C65BE4848738}"/>
    <cellStyle name="Output 2 3 3 2 2 2 3" xfId="35298" xr:uid="{B38CFB2F-F85F-4DEA-9A01-E755F2383FD6}"/>
    <cellStyle name="Output 2 3 3 2 2 3" xfId="17203" xr:uid="{3BA4FFC9-1C8B-464E-B5B9-D85BE2E88FDA}"/>
    <cellStyle name="Output 2 3 3 2 2 3 2" xfId="17204" xr:uid="{F0168088-2CC8-4010-9C9D-14EB2BA7B944}"/>
    <cellStyle name="Output 2 3 3 2 2 3 2 2" xfId="42429" xr:uid="{CEA253EF-E707-49BA-B259-389F045F8684}"/>
    <cellStyle name="Output 2 3 3 2 2 3 3" xfId="37077" xr:uid="{57FE2ECA-6AAC-49A2-BB7B-38CFAAECEADE}"/>
    <cellStyle name="Output 2 3 3 2 2 4" xfId="17205" xr:uid="{C5F2A8D5-645D-4B64-809B-BA2B05AE488F}"/>
    <cellStyle name="Output 2 3 3 2 2 4 2" xfId="42430" xr:uid="{F5736049-01AD-46C8-A7FE-C1490A3C7372}"/>
    <cellStyle name="Output 2 3 3 2 2 5" xfId="33065" xr:uid="{8EA1E6C7-4AEA-4E86-A6BB-6A3A17E8163B}"/>
    <cellStyle name="Output 2 3 3 2 3" xfId="17206" xr:uid="{01F3F781-53C5-48D3-AAB3-0678D1C8472A}"/>
    <cellStyle name="Output 2 3 3 2 3 2" xfId="17207" xr:uid="{2F450960-3EB4-4D18-938B-5963E1BD1141}"/>
    <cellStyle name="Output 2 3 3 2 3 2 2" xfId="30392" xr:uid="{21C14888-B20A-4DE8-B598-9F9E57C5C3A1}"/>
    <cellStyle name="Output 2 3 3 2 3 3" xfId="28236" xr:uid="{8A74805C-6AB1-4FBD-99E5-A0C5BE36421C}"/>
    <cellStyle name="Output 2 3 3 2 4" xfId="17208" xr:uid="{8F519C86-29CC-408A-9EB6-E63F19F3B838}"/>
    <cellStyle name="Output 2 3 3 2 4 2" xfId="17209" xr:uid="{1587EA2D-BE28-45B6-A72A-BD86A5D808B3}"/>
    <cellStyle name="Output 2 3 3 2 4 2 2" xfId="42431" xr:uid="{329765BD-D589-4E13-A51C-7323F016393A}"/>
    <cellStyle name="Output 2 3 3 2 4 3" xfId="45217" xr:uid="{6CE00347-CE92-4045-A4A4-C82F507A526E}"/>
    <cellStyle name="Output 2 3 3 2 5" xfId="17210" xr:uid="{AC75B3F4-042E-4C26-A6F4-83DCBE068DCA}"/>
    <cellStyle name="Output 2 3 3 2 5 2" xfId="42432" xr:uid="{CD2DC8AB-EF0C-4C0D-A5AA-259CF5D7071C}"/>
    <cellStyle name="Output 2 3 3 2 6" xfId="32160" xr:uid="{F8205ED2-35C7-4AF5-9244-F297510B1DED}"/>
    <cellStyle name="Output 2 3 3 3" xfId="17211" xr:uid="{8D7862E7-A1AC-4992-8C2B-943345DE3389}"/>
    <cellStyle name="Output 2 3 3 3 2" xfId="17212" xr:uid="{2C637CD6-7A24-426A-B595-5FAFFA5FA1D0}"/>
    <cellStyle name="Output 2 3 3 3 2 2" xfId="17213" xr:uid="{FC84BDC6-3635-4A53-B88A-EB75210F6240}"/>
    <cellStyle name="Output 2 3 3 3 2 2 2" xfId="39474" xr:uid="{3244E22A-8C29-4FE4-AAA1-412FD9AE5B38}"/>
    <cellStyle name="Output 2 3 3 3 2 3" xfId="28048" xr:uid="{D6D869FC-5AF8-4824-B3A6-0CFDE8FC54AF}"/>
    <cellStyle name="Output 2 3 3 3 3" xfId="17214" xr:uid="{D12CC1F1-9211-4FA7-AE91-89873E80CFD7}"/>
    <cellStyle name="Output 2 3 3 3 3 2" xfId="17215" xr:uid="{FB76E871-B8D0-4686-95B8-8C9087F7ECA9}"/>
    <cellStyle name="Output 2 3 3 3 3 2 2" xfId="42433" xr:uid="{2D89DF48-49EB-451B-8FD9-3D0B3BEE6E31}"/>
    <cellStyle name="Output 2 3 3 3 3 3" xfId="37417" xr:uid="{76F1D331-0D71-4466-B0A6-D1C891B325D1}"/>
    <cellStyle name="Output 2 3 3 3 4" xfId="17216" xr:uid="{2A80BD2A-2536-4BE7-A6F5-2EC9615C9C00}"/>
    <cellStyle name="Output 2 3 3 3 4 2" xfId="48741" xr:uid="{A8732B6C-168F-408E-8F19-547580E05EB5}"/>
    <cellStyle name="Output 2 3 3 3 5" xfId="32515" xr:uid="{5BB88823-E8C6-435A-A34C-7C6EC81645A7}"/>
    <cellStyle name="Output 2 3 3 4" xfId="17217" xr:uid="{C3648A74-D695-469C-B3AA-0FF24CCF9385}"/>
    <cellStyle name="Output 2 3 3 4 2" xfId="17218" xr:uid="{DC079B48-410E-4A13-A09F-4380E2C1ABF5}"/>
    <cellStyle name="Output 2 3 3 4 2 2" xfId="28743" xr:uid="{5B1E21E0-4F2B-4EBA-8AEB-724ED139972C}"/>
    <cellStyle name="Output 2 3 3 4 3" xfId="34771" xr:uid="{5B7DE5E6-5EF9-4FFE-BADF-9975DF64966B}"/>
    <cellStyle name="Output 2 3 3 5" xfId="17219" xr:uid="{8AE10598-151A-4694-80F9-30731CBE30C2}"/>
    <cellStyle name="Output 2 3 3 5 2" xfId="17220" xr:uid="{8440B4FB-7A93-4D2E-9C88-56FE2C526DC5}"/>
    <cellStyle name="Output 2 3 3 5 2 2" xfId="28495" xr:uid="{B982F8A2-534F-4CB4-BFFE-EA405880D941}"/>
    <cellStyle name="Output 2 3 3 5 3" xfId="48664" xr:uid="{69A8F9C7-40CE-4FFF-89EA-CF1FC72FBE52}"/>
    <cellStyle name="Output 2 3 3 6" xfId="17221" xr:uid="{E394ACCB-5417-44E1-8D18-0E97C166240E}"/>
    <cellStyle name="Output 2 3 3 6 2" xfId="49187" xr:uid="{88F28731-BF9B-4481-8D27-53A15C44EE75}"/>
    <cellStyle name="Output 2 3 3 7" xfId="27042" xr:uid="{8BC7F489-4EC6-42A3-B996-9EB4086394F0}"/>
    <cellStyle name="Output 2 3 4" xfId="1234" xr:uid="{C3272D1A-B903-42E6-BC37-C3650DC4A5B2}"/>
    <cellStyle name="Output 2 3 4 2" xfId="2233" xr:uid="{61792C3E-CC39-43A6-94EC-36267F1CA1DB}"/>
    <cellStyle name="Output 2 3 4 2 2" xfId="17222" xr:uid="{74558301-8010-49B3-81AD-AC95154362F6}"/>
    <cellStyle name="Output 2 3 4 2 2 2" xfId="17223" xr:uid="{CD7F9281-46DE-49C8-A051-7D73B92AB562}"/>
    <cellStyle name="Output 2 3 4 2 2 2 2" xfId="17224" xr:uid="{40233BE7-FC62-4FCC-9282-2C43FC39E9BD}"/>
    <cellStyle name="Output 2 3 4 2 2 2 2 2" xfId="37990" xr:uid="{FDF1CF06-84CF-45E3-BC88-5B3846E963D5}"/>
    <cellStyle name="Output 2 3 4 2 2 2 3" xfId="26984" xr:uid="{9E004E5D-4C3A-4E09-BEB5-1CB9A61C5C21}"/>
    <cellStyle name="Output 2 3 4 2 2 3" xfId="17225" xr:uid="{0F50A7B8-9242-463C-A682-4EFD771C6FCF}"/>
    <cellStyle name="Output 2 3 4 2 2 3 2" xfId="17226" xr:uid="{666D82F8-A575-4A2D-A7F1-CD3AB10F1A25}"/>
    <cellStyle name="Output 2 3 4 2 2 3 2 2" xfId="42434" xr:uid="{B91FC5E3-E361-483D-B517-70AD7D8220BE}"/>
    <cellStyle name="Output 2 3 4 2 2 3 3" xfId="35824" xr:uid="{F03F50BD-390A-4C1A-BEA6-AF0A9BABB1D5}"/>
    <cellStyle name="Output 2 3 4 2 2 4" xfId="17227" xr:uid="{4F9314A0-A7EC-40E7-AAC2-4D2A6E6303C4}"/>
    <cellStyle name="Output 2 3 4 2 2 4 2" xfId="42435" xr:uid="{DDD64A20-6220-449A-9EA7-9FF4836DF602}"/>
    <cellStyle name="Output 2 3 4 2 2 5" xfId="44142" xr:uid="{F68CEC1D-D55E-47E2-815D-FF19FF88B37F}"/>
    <cellStyle name="Output 2 3 4 2 3" xfId="17228" xr:uid="{62218F55-F77F-4D11-B84D-9BC2A1442DA8}"/>
    <cellStyle name="Output 2 3 4 2 3 2" xfId="17229" xr:uid="{6FC1DAA8-2529-414D-B7F0-9319BC6C00B1}"/>
    <cellStyle name="Output 2 3 4 2 3 2 2" xfId="39305" xr:uid="{D513D5EC-DA1F-4CD2-8008-CEE8E9B256B2}"/>
    <cellStyle name="Output 2 3 4 2 3 3" xfId="27604" xr:uid="{BAE2C365-A539-45A8-BDFD-22001674A8EA}"/>
    <cellStyle name="Output 2 3 4 2 4" xfId="17230" xr:uid="{15912372-ACD9-49CF-922A-CA121A94FC68}"/>
    <cellStyle name="Output 2 3 4 2 4 2" xfId="17231" xr:uid="{A2FBA0BD-A1F1-4772-85A4-6C29290D1BE9}"/>
    <cellStyle name="Output 2 3 4 2 4 2 2" xfId="42436" xr:uid="{D718BF7A-2E22-417C-B547-0FA97B4278A2}"/>
    <cellStyle name="Output 2 3 4 2 4 3" xfId="37140" xr:uid="{BB5B1759-F76B-4A91-B8D0-E900ADC9EF7C}"/>
    <cellStyle name="Output 2 3 4 2 5" xfId="17232" xr:uid="{683C8B3B-32FB-40F0-9932-C6D7A075E93E}"/>
    <cellStyle name="Output 2 3 4 2 5 2" xfId="47154" xr:uid="{CBCF9C00-2EC2-4134-8D17-CA80A0822145}"/>
    <cellStyle name="Output 2 3 4 2 6" xfId="25603" xr:uid="{57D5F2E2-D41B-4427-B9FF-06896EE13604}"/>
    <cellStyle name="Output 2 3 4 3" xfId="17233" xr:uid="{505B12A6-27A9-4697-9E79-35BA49F57968}"/>
    <cellStyle name="Output 2 3 4 3 2" xfId="17234" xr:uid="{B44ECC10-342C-45EA-B4CF-A77FC09DE5B2}"/>
    <cellStyle name="Output 2 3 4 3 2 2" xfId="17235" xr:uid="{C4413CAD-A528-4415-90CD-28C50B737BE3}"/>
    <cellStyle name="Output 2 3 4 3 2 2 2" xfId="26982" xr:uid="{A0B80A11-CA09-43F8-9562-C333ACB09DB9}"/>
    <cellStyle name="Output 2 3 4 3 2 3" xfId="43772" xr:uid="{7BF5C01B-F147-46F4-90AF-6E3B71F28322}"/>
    <cellStyle name="Output 2 3 4 3 3" xfId="17236" xr:uid="{1D5B511B-622A-44B3-96B9-839A6BD79E5B}"/>
    <cellStyle name="Output 2 3 4 3 3 2" xfId="17237" xr:uid="{71063980-6B33-40B4-B2A4-74891DD3541E}"/>
    <cellStyle name="Output 2 3 4 3 3 2 2" xfId="30881" xr:uid="{31ACA371-0B22-4634-AD2F-2ABDED08FB51}"/>
    <cellStyle name="Output 2 3 4 3 3 3" xfId="28651" xr:uid="{9BD13C59-9EED-4D8F-BC40-94161B414BC8}"/>
    <cellStyle name="Output 2 3 4 3 4" xfId="17238" xr:uid="{8D2A0AE5-FC68-47F3-9EC2-8033546BFAB8}"/>
    <cellStyle name="Output 2 3 4 3 4 2" xfId="48034" xr:uid="{589DC026-2DAE-4378-A71C-78697EC407BF}"/>
    <cellStyle name="Output 2 3 4 3 5" xfId="32596" xr:uid="{0A9BF513-35C4-4DD4-AC03-A3830C60AF6D}"/>
    <cellStyle name="Output 2 3 4 4" xfId="17239" xr:uid="{E4B8476B-6610-4CFC-8B3B-AC1B26F6D69E}"/>
    <cellStyle name="Output 2 3 4 4 2" xfId="17240" xr:uid="{C91F02DA-BD75-4C29-AB7E-2C3D6BDA09CF}"/>
    <cellStyle name="Output 2 3 4 4 2 2" xfId="38887" xr:uid="{ED92E63E-7DC6-4679-8CFB-92B030061646}"/>
    <cellStyle name="Output 2 3 4 4 3" xfId="34936" xr:uid="{449A4DEB-5142-413B-BF00-01A5CE31A974}"/>
    <cellStyle name="Output 2 3 4 5" xfId="17241" xr:uid="{0A002856-DB1D-4A27-867E-82C488A0836F}"/>
    <cellStyle name="Output 2 3 4 5 2" xfId="17242" xr:uid="{E709A5E5-F852-44BE-ABF2-04D30D6FBBD7}"/>
    <cellStyle name="Output 2 3 4 5 2 2" xfId="28481" xr:uid="{477C62C7-9DBB-4CED-B2D8-B4E09B3747DB}"/>
    <cellStyle name="Output 2 3 4 5 3" xfId="36642" xr:uid="{2650BCC5-13FF-40DA-BE4A-C4D201FC5893}"/>
    <cellStyle name="Output 2 3 4 6" xfId="17243" xr:uid="{DD7BEA1C-C870-4335-B9BF-4D67694364A6}"/>
    <cellStyle name="Output 2 3 4 6 2" xfId="25671" xr:uid="{7CEE9FE0-DCF9-4BDF-A71A-7A4411BFFFA9}"/>
    <cellStyle name="Output 2 3 4 7" xfId="31699" xr:uid="{848B365D-B5B3-42C9-809D-1B576080225F}"/>
    <cellStyle name="Output 2 3 5" xfId="2102" xr:uid="{0CD44B1D-9D8D-4710-9712-6923A884710B}"/>
    <cellStyle name="Output 2 3 5 2" xfId="17244" xr:uid="{DDE729EB-9327-4705-A22E-8C53233204EF}"/>
    <cellStyle name="Output 2 3 5 2 2" xfId="17245" xr:uid="{AAF9E1F3-8FC1-4CCA-A691-045620DBF356}"/>
    <cellStyle name="Output 2 3 5 2 2 2" xfId="17246" xr:uid="{1FB29604-28F3-4270-AB35-0F0147848850}"/>
    <cellStyle name="Output 2 3 5 2 2 2 2" xfId="38106" xr:uid="{004155D9-6517-484C-A693-4BF303F27C06}"/>
    <cellStyle name="Output 2 3 5 2 2 3" xfId="29717" xr:uid="{66F7D815-CB7F-4F61-8E53-F9B02E241098}"/>
    <cellStyle name="Output 2 3 5 2 3" xfId="17247" xr:uid="{5A0A8153-30CF-476D-B9DF-594A158C2F94}"/>
    <cellStyle name="Output 2 3 5 2 3 2" xfId="17248" xr:uid="{B49C493F-2D53-4F4E-AEBD-AA8573253A23}"/>
    <cellStyle name="Output 2 3 5 2 3 2 2" xfId="46042" xr:uid="{5549101F-A975-4440-8913-469735EEB589}"/>
    <cellStyle name="Output 2 3 5 2 3 3" xfId="35952" xr:uid="{72C0C7ED-44F1-4220-95E0-7F99B7214384}"/>
    <cellStyle name="Output 2 3 5 2 4" xfId="17249" xr:uid="{7B8C8F3A-7A9F-4073-9B19-1241390015A0}"/>
    <cellStyle name="Output 2 3 5 2 4 2" xfId="46132" xr:uid="{D03F8F93-E8F9-49C9-BDE4-844ACE85C77C}"/>
    <cellStyle name="Output 2 3 5 2 5" xfId="33076" xr:uid="{C11B985E-27C4-4579-ABC4-C48835B60165}"/>
    <cellStyle name="Output 2 3 5 3" xfId="17250" xr:uid="{4D4BD9C3-CDBF-4BA0-B2F3-DE558B4612D0}"/>
    <cellStyle name="Output 2 3 5 3 2" xfId="17251" xr:uid="{CE9670BF-9F79-4CB4-808E-19D1F591648F}"/>
    <cellStyle name="Output 2 3 5 3 2 2" xfId="38960" xr:uid="{E8FDA213-D348-4E7B-9FB0-69AF2EB9FFDA}"/>
    <cellStyle name="Output 2 3 5 3 3" xfId="35029" xr:uid="{256F3451-CCC2-4871-9578-E877A2FBD74A}"/>
    <cellStyle name="Output 2 3 5 4" xfId="17252" xr:uid="{0EFF0519-93FD-4564-BEC4-0CC9626E842F}"/>
    <cellStyle name="Output 2 3 5 4 2" xfId="17253" xr:uid="{6F9DC4B2-F427-470D-ACCD-6F26FC78E9E1}"/>
    <cellStyle name="Output 2 3 5 4 2 2" xfId="28765" xr:uid="{1E025FC2-0363-4B99-B762-247C7CAF505E}"/>
    <cellStyle name="Output 2 3 5 4 3" xfId="36715" xr:uid="{46217F4F-05CC-48F4-A550-2C1CD47F2312}"/>
    <cellStyle name="Output 2 3 5 5" xfId="17254" xr:uid="{0727F41E-A773-4AE0-BA86-A5D259BDFF9A}"/>
    <cellStyle name="Output 2 3 5 5 2" xfId="47003" xr:uid="{846619C9-A19B-4E4B-ADFF-2830945F73C4}"/>
    <cellStyle name="Output 2 3 5 6" xfId="48233" xr:uid="{F51BDB25-CA6A-466A-8ABE-28D7B63C8D4B}"/>
    <cellStyle name="Output 2 3 6" xfId="17255" xr:uid="{E296A604-D0B8-402B-BFF4-8E9B2B6D0F87}"/>
    <cellStyle name="Output 2 3 6 2" xfId="17256" xr:uid="{215C3125-39C0-477B-8ECC-F8D9529BD3FD}"/>
    <cellStyle name="Output 2 3 6 2 2" xfId="17257" xr:uid="{6573C811-B02A-4F24-AD74-652820EA2BDA}"/>
    <cellStyle name="Output 2 3 6 2 2 2" xfId="39376" xr:uid="{0696A52E-B75C-47F7-82D9-BCB721F6CDF7}"/>
    <cellStyle name="Output 2 3 6 2 3" xfId="35477" xr:uid="{AD077C9B-14AF-4806-9643-F15D135C91ED}"/>
    <cellStyle name="Output 2 3 6 3" xfId="17258" xr:uid="{C201585B-A984-4877-8892-1D26C76520B1}"/>
    <cellStyle name="Output 2 3 6 3 2" xfId="17259" xr:uid="{5ACBD18F-D9FB-415B-A649-AFD74C724CD2}"/>
    <cellStyle name="Output 2 3 6 3 2 2" xfId="48315" xr:uid="{32786AD1-DAD3-46A2-96F3-8D712119C061}"/>
    <cellStyle name="Output 2 3 6 3 3" xfId="45047" xr:uid="{7D12E8A5-BF50-48AD-978D-DCB3A5E12353}"/>
    <cellStyle name="Output 2 3 6 4" xfId="17260" xr:uid="{BE0BD321-9E56-4245-B985-66864E90DA8B}"/>
    <cellStyle name="Output 2 3 6 4 2" xfId="42437" xr:uid="{60B58636-CFAA-48F9-B43E-929C6ADAC66F}"/>
    <cellStyle name="Output 2 3 6 5" xfId="26375" xr:uid="{253C4552-D0FC-4793-9613-8698C4102E4E}"/>
    <cellStyle name="Output 2 3 7" xfId="17261" xr:uid="{0B744B44-37E3-422B-B2F5-1283365A72A0}"/>
    <cellStyle name="Output 2 3 7 2" xfId="17262" xr:uid="{1D8FF7F5-99A1-4303-9630-00C3DCD3F144}"/>
    <cellStyle name="Output 2 3 7 2 2" xfId="38757" xr:uid="{4727B3E9-A412-4FCB-A3BD-39BF099DC70E}"/>
    <cellStyle name="Output 2 3 7 3" xfId="34779" xr:uid="{42EEEF20-AD01-4073-991A-541ACCCCF7ED}"/>
    <cellStyle name="Output 2 3 8" xfId="17263" xr:uid="{E3C706D9-32AA-4B8D-8021-70175877B104}"/>
    <cellStyle name="Output 2 3 8 2" xfId="17264" xr:uid="{EBDC4EBC-F501-461E-B5C3-525085CF09BE}"/>
    <cellStyle name="Output 2 3 8 2 2" xfId="48625" xr:uid="{DE4A1DA7-1C85-4F00-A371-546AE1482CBA}"/>
    <cellStyle name="Output 2 3 8 3" xfId="36505" xr:uid="{FAF54B53-5F39-4A2D-8644-C1DCD12FB3CF}"/>
    <cellStyle name="Output 2 3 9" xfId="17265" xr:uid="{08D8D75A-6424-4F22-A1A6-C83A11FDD738}"/>
    <cellStyle name="Output 2 3 9 2" xfId="42438" xr:uid="{B86EF34B-CFA5-4E0C-AE43-9786F0F53C59}"/>
    <cellStyle name="Output 2 4" xfId="1025" xr:uid="{1F05A202-1A20-46CE-9C33-62807088C926}"/>
    <cellStyle name="Output 2 4 10" xfId="31425" xr:uid="{C02FA8E9-B069-42C5-9E64-6B156CB8D957}"/>
    <cellStyle name="Output 2 4 2" xfId="1471" xr:uid="{E073A2EA-8933-461B-8A90-81022E6CD6A7}"/>
    <cellStyle name="Output 2 4 2 2" xfId="1733" xr:uid="{DE9E69DB-138E-430D-BA70-9DAD4DD3B55C}"/>
    <cellStyle name="Output 2 4 2 2 2" xfId="2718" xr:uid="{86E885D2-1E38-4A39-80DB-1201F40269E0}"/>
    <cellStyle name="Output 2 4 2 2 2 2" xfId="17266" xr:uid="{A99C8553-03CB-43BE-9E56-B8369B16B4B8}"/>
    <cellStyle name="Output 2 4 2 2 2 2 2" xfId="17267" xr:uid="{F0D7723B-B269-453D-AD6C-16F014CA9A17}"/>
    <cellStyle name="Output 2 4 2 2 2 2 2 2" xfId="17268" xr:uid="{5492B3FD-4328-4075-9AB9-99671A08F473}"/>
    <cellStyle name="Output 2 4 2 2 2 2 2 2 2" xfId="49417" xr:uid="{1337C23C-1751-402B-96AF-DC76E5AB0AEE}"/>
    <cellStyle name="Output 2 4 2 2 2 2 2 3" xfId="33439" xr:uid="{4CF38C58-6C20-4FCE-8589-ED86E61476FC}"/>
    <cellStyle name="Output 2 4 2 2 2 2 3" xfId="17269" xr:uid="{A014376E-66E9-46BA-99F3-F3503125782E}"/>
    <cellStyle name="Output 2 4 2 2 2 2 3 2" xfId="17270" xr:uid="{6FAF557A-BB77-4B3A-A6FF-90F6A365337B}"/>
    <cellStyle name="Output 2 4 2 2 2 2 3 2 2" xfId="48643" xr:uid="{46298CFC-1626-460A-8E71-C30DE49C8E1B}"/>
    <cellStyle name="Output 2 4 2 2 2 2 3 3" xfId="34552" xr:uid="{F8518497-75BF-42D9-B8C9-FBE5EE4A1E7F}"/>
    <cellStyle name="Output 2 4 2 2 2 2 4" xfId="17271" xr:uid="{94F8203A-3B7B-44D7-9A70-FC5F03AE72A8}"/>
    <cellStyle name="Output 2 4 2 2 2 2 4 2" xfId="26872" xr:uid="{4F39C4C1-A91D-4027-AEED-9105EE9E173D}"/>
    <cellStyle name="Output 2 4 2 2 2 2 5" xfId="48903" xr:uid="{A5536A62-6319-4357-8DE9-1FE6628155AB}"/>
    <cellStyle name="Output 2 4 2 2 2 3" xfId="17272" xr:uid="{3ACE8575-8FE0-4F73-97A9-F1A007EBAE1B}"/>
    <cellStyle name="Output 2 4 2 2 2 3 2" xfId="17273" xr:uid="{16ECD88B-BE3C-4B9F-B2FD-38C82918EDDE}"/>
    <cellStyle name="Output 2 4 2 2 2 3 2 2" xfId="38341" xr:uid="{CB878936-5297-434B-A2BF-22EC4FE754CA}"/>
    <cellStyle name="Output 2 4 2 2 2 3 3" xfId="34290" xr:uid="{AA30F93E-A27F-4867-AC07-2101D8018923}"/>
    <cellStyle name="Output 2 4 2 2 2 4" xfId="17274" xr:uid="{883C68C5-23EC-49C7-B54B-62C5290D5194}"/>
    <cellStyle name="Output 2 4 2 2 2 4 2" xfId="17275" xr:uid="{BC435D88-CF82-43C8-B461-6B7EF00EBBC1}"/>
    <cellStyle name="Output 2 4 2 2 2 4 2 2" xfId="42439" xr:uid="{83D051D5-FE0F-4C5D-99FE-53A0AA9B4E9A}"/>
    <cellStyle name="Output 2 4 2 2 2 4 3" xfId="26821" xr:uid="{A9FE6483-02C5-459B-8431-BB0F6E05508E}"/>
    <cellStyle name="Output 2 4 2 2 2 5" xfId="17276" xr:uid="{3027DF73-53FB-4FB6-AD00-23BC502C8949}"/>
    <cellStyle name="Output 2 4 2 2 2 5 2" xfId="25875" xr:uid="{50F8F3F7-CD98-4E64-9235-531888DC0720}"/>
    <cellStyle name="Output 2 4 2 2 2 6" xfId="32333" xr:uid="{43C35AAD-6FE1-4A1F-8F3A-57C4DACD19A0}"/>
    <cellStyle name="Output 2 4 2 2 3" xfId="17277" xr:uid="{F2F0965D-AB2B-4604-8F74-A74E7FA140C3}"/>
    <cellStyle name="Output 2 4 2 2 3 2" xfId="17278" xr:uid="{7F7CA965-30F2-4AF0-B77B-57A158A92299}"/>
    <cellStyle name="Output 2 4 2 2 3 2 2" xfId="17279" xr:uid="{103F253F-0EDF-414A-AB54-01D74F4AC4E6}"/>
    <cellStyle name="Output 2 4 2 2 3 2 2 2" xfId="39153" xr:uid="{F4BDB4D4-7928-4EDC-A099-D3DBC4BEB8BC}"/>
    <cellStyle name="Output 2 4 2 2 3 2 3" xfId="25802" xr:uid="{AC7010F8-4E1F-4794-B194-D4C1AC7EB4D1}"/>
    <cellStyle name="Output 2 4 2 2 3 3" xfId="17280" xr:uid="{E8C4073B-3D21-4F0F-B864-60454505A6A1}"/>
    <cellStyle name="Output 2 4 2 2 3 3 2" xfId="17281" xr:uid="{0E88D9D2-769A-4AEE-9318-DF1408CE06DC}"/>
    <cellStyle name="Output 2 4 2 2 3 3 2 2" xfId="42440" xr:uid="{3B4B3E10-A85E-40A5-AC5F-E61223C53193}"/>
    <cellStyle name="Output 2 4 2 2 3 3 3" xfId="37004" xr:uid="{3E104A9F-B73C-49A2-9B72-35EE87DFB23B}"/>
    <cellStyle name="Output 2 4 2 2 3 4" xfId="17282" xr:uid="{1CD9BEB5-A004-467D-B353-53C2FB21848E}"/>
    <cellStyle name="Output 2 4 2 2 3 4 2" xfId="42441" xr:uid="{4674F528-BD3D-4A44-8EC4-094C4C23A122}"/>
    <cellStyle name="Output 2 4 2 2 3 5" xfId="32861" xr:uid="{784D3953-1E9E-4219-B2E4-AAF50D5B8895}"/>
    <cellStyle name="Output 2 4 2 2 4" xfId="17283" xr:uid="{925994F1-04E5-4A8F-A5F4-FE2372AC3661}"/>
    <cellStyle name="Output 2 4 2 2 4 2" xfId="17284" xr:uid="{8CB90EB9-0AF3-4DFB-B399-09F325587BFD}"/>
    <cellStyle name="Output 2 4 2 2 4 2 2" xfId="29441" xr:uid="{28FA79E8-35A7-4EEC-91DE-7C2D79D46E80}"/>
    <cellStyle name="Output 2 4 2 2 4 3" xfId="35473" xr:uid="{F33C2534-9201-4E5A-9DB6-76DBDA816108}"/>
    <cellStyle name="Output 2 4 2 2 5" xfId="17285" xr:uid="{BF1A31C7-DC0F-40A1-90F1-B9A5FAF52424}"/>
    <cellStyle name="Output 2 4 2 2 5 2" xfId="17286" xr:uid="{30598DBF-43B5-4AA5-B418-4F58CCC444CF}"/>
    <cellStyle name="Output 2 4 2 2 5 2 2" xfId="43836" xr:uid="{8E14EC49-14E3-4168-9C3A-112560DE200E}"/>
    <cellStyle name="Output 2 4 2 2 5 3" xfId="28281" xr:uid="{83C3B224-3734-44B2-A12C-7162F88C28D0}"/>
    <cellStyle name="Output 2 4 2 2 6" xfId="17287" xr:uid="{9C694E07-8AE6-439B-A54E-AB361832D679}"/>
    <cellStyle name="Output 2 4 2 2 6 2" xfId="42442" xr:uid="{0372B83E-0FD1-4E83-BE12-DB373381332B}"/>
    <cellStyle name="Output 2 4 2 2 7" xfId="47552" xr:uid="{2C0D2B88-85AC-44DE-80D9-36EE9358B2DB}"/>
    <cellStyle name="Output 2 4 2 3" xfId="2462" xr:uid="{2DE9904D-ECBE-489B-857A-A9A2DA75C8A0}"/>
    <cellStyle name="Output 2 4 2 3 2" xfId="17288" xr:uid="{FBB757D8-7D1B-40E6-A0F7-3E69F7F44F22}"/>
    <cellStyle name="Output 2 4 2 3 2 2" xfId="17289" xr:uid="{8908A016-0AE7-4B8A-86E3-A61F97285752}"/>
    <cellStyle name="Output 2 4 2 3 2 2 2" xfId="17290" xr:uid="{F3209960-ACE9-47AB-A3E5-6AE1D5B6D142}"/>
    <cellStyle name="Output 2 4 2 3 2 2 2 2" xfId="38836" xr:uid="{BE53B629-DC16-4446-8317-30653A0827A2}"/>
    <cellStyle name="Output 2 4 2 3 2 2 3" xfId="34876" xr:uid="{A08A37EF-D8ED-4285-B029-F53AB694C99E}"/>
    <cellStyle name="Output 2 4 2 3 2 3" xfId="17291" xr:uid="{D0CD89E8-BBF9-49C7-BEA7-E7F0EF5287BD}"/>
    <cellStyle name="Output 2 4 2 3 2 3 2" xfId="17292" xr:uid="{F1E99D89-578D-491E-AA7A-130263EDF306}"/>
    <cellStyle name="Output 2 4 2 3 2 3 2 2" xfId="49147" xr:uid="{6D0CE85D-AC37-472D-A967-6AB372110E49}"/>
    <cellStyle name="Output 2 4 2 3 2 3 3" xfId="47970" xr:uid="{8BEF0AE3-6D5C-4391-8C43-16F3EA44ABD5}"/>
    <cellStyle name="Output 2 4 2 3 2 4" xfId="17293" xr:uid="{02D79C12-9340-40C2-B36F-EE448F2D2E26}"/>
    <cellStyle name="Output 2 4 2 3 2 4 2" xfId="42443" xr:uid="{6CDA3ECC-2AD6-4FB2-B521-F85A3B5BFA21}"/>
    <cellStyle name="Output 2 4 2 3 2 5" xfId="33287" xr:uid="{A05A8D56-65CE-4F83-A421-D9504B8E0F3F}"/>
    <cellStyle name="Output 2 4 2 3 3" xfId="17294" xr:uid="{958F7740-8F8D-4F3D-985E-283F13F3FC14}"/>
    <cellStyle name="Output 2 4 2 3 3 2" xfId="17295" xr:uid="{FD9AFC33-5689-4A24-B7C7-3D49C92EB32D}"/>
    <cellStyle name="Output 2 4 2 3 3 2 2" xfId="38487" xr:uid="{6E051886-8DE3-46FA-B26A-689F769E0067}"/>
    <cellStyle name="Output 2 4 2 3 3 3" xfId="34461" xr:uid="{A985E01F-D426-45FC-AC26-2A383696DF36}"/>
    <cellStyle name="Output 2 4 2 3 4" xfId="17296" xr:uid="{058463EC-0D8C-4B89-9103-9488DBDA0939}"/>
    <cellStyle name="Output 2 4 2 3 4 2" xfId="17297" xr:uid="{894CF61E-3092-4DFB-B834-A905552CF760}"/>
    <cellStyle name="Output 2 4 2 3 4 2 2" xfId="42444" xr:uid="{F0B7DDA6-F18A-4EC0-9296-6ACED0122CFD}"/>
    <cellStyle name="Output 2 4 2 3 4 3" xfId="36244" xr:uid="{448EE3BD-581A-4F7C-A80F-FE84A2A04CDF}"/>
    <cellStyle name="Output 2 4 2 3 5" xfId="17298" xr:uid="{778514E7-9CBF-4043-A64A-24FAD96BBC10}"/>
    <cellStyle name="Output 2 4 2 3 5 2" xfId="42445" xr:uid="{2402F869-6EFD-4164-93EE-B3DFA32C80A3}"/>
    <cellStyle name="Output 2 4 2 3 6" xfId="28103" xr:uid="{88F53BAA-F7CE-41BA-9D74-3A93F5524279}"/>
    <cellStyle name="Output 2 4 2 4" xfId="17299" xr:uid="{419A66CC-F656-414F-82C7-AEBCC34B7E18}"/>
    <cellStyle name="Output 2 4 2 4 2" xfId="17300" xr:uid="{1B6AA602-A4B9-49FC-87FA-EFDD25EC331A}"/>
    <cellStyle name="Output 2 4 2 4 2 2" xfId="17301" xr:uid="{1C16FCB3-9469-46EF-909A-BF3570DFF9C2}"/>
    <cellStyle name="Output 2 4 2 4 2 2 2" xfId="39544" xr:uid="{CFAB6DA5-1C9D-4F5E-B74A-5F9FC160C697}"/>
    <cellStyle name="Output 2 4 2 4 2 3" xfId="28581" xr:uid="{63C1329A-0CCA-4E56-8799-A114A51EB1A9}"/>
    <cellStyle name="Output 2 4 2 4 3" xfId="17302" xr:uid="{63C45644-3BDE-4F98-876D-E210EDD257F8}"/>
    <cellStyle name="Output 2 4 2 4 3 2" xfId="17303" xr:uid="{084617D6-0A4D-4D79-B750-77C7B44F5A50}"/>
    <cellStyle name="Output 2 4 2 4 3 2 2" xfId="48566" xr:uid="{2A368D00-6E16-475B-9850-2DA60B605FB6}"/>
    <cellStyle name="Output 2 4 2 4 3 3" xfId="37486" xr:uid="{4859F83D-81A3-4BCB-98C2-0E5532E08636}"/>
    <cellStyle name="Output 2 4 2 4 4" xfId="17304" xr:uid="{643887D7-DFFE-4AD8-A7CB-A77D8C68741D}"/>
    <cellStyle name="Output 2 4 2 4 4 2" xfId="30571" xr:uid="{1C6E75E0-0664-4E5B-8BDA-1490581513D6}"/>
    <cellStyle name="Output 2 4 2 4 5" xfId="32738" xr:uid="{AD98783A-B670-43E2-A428-BB45E5575C2D}"/>
    <cellStyle name="Output 2 4 2 5" xfId="17305" xr:uid="{0FC9D49E-035B-4ADA-960D-3141E5C1F8D5}"/>
    <cellStyle name="Output 2 4 2 5 2" xfId="17306" xr:uid="{2CB5571A-FC6E-49C1-8DA8-D3D68D89BFA6}"/>
    <cellStyle name="Output 2 4 2 5 2 2" xfId="39338" xr:uid="{66D650B3-824F-4B54-BDC3-5AB10B6BDA09}"/>
    <cellStyle name="Output 2 4 2 5 3" xfId="35420" xr:uid="{F5DEDB7B-C24F-443B-A28A-27A2D66D8E1E}"/>
    <cellStyle name="Output 2 4 2 6" xfId="17307" xr:uid="{AD5898FA-98D3-42C0-B3D0-F5A41FB3DBC1}"/>
    <cellStyle name="Output 2 4 2 6 2" xfId="17308" xr:uid="{66D2EACB-1D47-4AF3-B064-3190B8E14F4F}"/>
    <cellStyle name="Output 2 4 2 6 2 2" xfId="30754" xr:uid="{5340A96D-DEAD-4CD2-A36E-21993BBED940}"/>
    <cellStyle name="Output 2 4 2 6 3" xfId="37178" xr:uid="{2915BF8B-4493-40AE-ABC6-7E84947E2F73}"/>
    <cellStyle name="Output 2 4 2 7" xfId="17309" xr:uid="{E7455AE1-D281-482A-AB6F-B177FFC2BA82}"/>
    <cellStyle name="Output 2 4 2 7 2" xfId="49390" xr:uid="{DCBF8450-ED60-4DB0-965F-B44F5B16242C}"/>
    <cellStyle name="Output 2 4 2 8" xfId="31570" xr:uid="{C611987D-0663-4288-BC07-8DC27A07A4E2}"/>
    <cellStyle name="Output 2 4 3" xfId="996" xr:uid="{00E3B1BD-CD7E-4050-910F-F0DE52BEC4F1}"/>
    <cellStyle name="Output 2 4 3 2" xfId="2025" xr:uid="{749552A1-AB52-4EB5-AA1A-7C2B9B58381F}"/>
    <cellStyle name="Output 2 4 3 2 2" xfId="17310" xr:uid="{61D97740-2649-4E7F-A8AA-5033574CBE13}"/>
    <cellStyle name="Output 2 4 3 2 2 2" xfId="17311" xr:uid="{2A974C9A-6397-47E4-A984-C44BBA3F9C34}"/>
    <cellStyle name="Output 2 4 3 2 2 2 2" xfId="17312" xr:uid="{5CB8336A-65E7-45AF-81E6-C5D354ED8806}"/>
    <cellStyle name="Output 2 4 3 2 2 2 2 2" xfId="38256" xr:uid="{320FF85E-9388-4E12-9389-77371768F2EE}"/>
    <cellStyle name="Output 2 4 3 2 2 2 3" xfId="34178" xr:uid="{F938EA6C-526D-49B5-9BBB-93498602C622}"/>
    <cellStyle name="Output 2 4 3 2 2 3" xfId="17313" xr:uid="{0C9B512E-2156-4350-BB14-23E98046B1DA}"/>
    <cellStyle name="Output 2 4 3 2 2 3 2" xfId="17314" xr:uid="{C9E30548-1EB7-40EA-A701-C9535054FF6C}"/>
    <cellStyle name="Output 2 4 3 2 2 3 2 2" xfId="42446" xr:uid="{06107167-12D3-484C-8B2E-F18231CB416B}"/>
    <cellStyle name="Output 2 4 3 2 2 3 3" xfId="26094" xr:uid="{72DC4665-C24D-44A3-AAE8-F166D66127BA}"/>
    <cellStyle name="Output 2 4 3 2 2 4" xfId="17315" xr:uid="{D9CBA741-E570-4816-AB75-6E30F0EA3C98}"/>
    <cellStyle name="Output 2 4 3 2 2 4 2" xfId="42447" xr:uid="{BD745821-556A-4345-B9A6-F1433C4EA91B}"/>
    <cellStyle name="Output 2 4 3 2 2 5" xfId="43860" xr:uid="{1B327662-717C-4386-AAE7-E9C437730C2E}"/>
    <cellStyle name="Output 2 4 3 2 3" xfId="17316" xr:uid="{A48BE1F6-B627-48EC-AE25-11B19CE9AC4B}"/>
    <cellStyle name="Output 2 4 3 2 3 2" xfId="17317" xr:uid="{365520AF-4CF3-4216-8DAF-4C7811F2BB62}"/>
    <cellStyle name="Output 2 4 3 2 3 2 2" xfId="26344" xr:uid="{5DAC51D8-D747-4A2F-B6F1-7362722631FD}"/>
    <cellStyle name="Output 2 4 3 2 3 3" xfId="25614" xr:uid="{C0C0BA0D-4A67-44F8-93EB-DFAF38C6D76D}"/>
    <cellStyle name="Output 2 4 3 2 4" xfId="17318" xr:uid="{3F035452-7FDE-43D5-832A-E3FEB5A7698B}"/>
    <cellStyle name="Output 2 4 3 2 4 2" xfId="17319" xr:uid="{B51ECA12-9ED1-4CB9-AA42-20380D50B954}"/>
    <cellStyle name="Output 2 4 3 2 4 2 2" xfId="46895" xr:uid="{21571332-EFDD-499E-A9D6-5A3209A5FC1A}"/>
    <cellStyle name="Output 2 4 3 2 4 3" xfId="36937" xr:uid="{464D546D-3F5B-4627-B537-BF8D81BE91E6}"/>
    <cellStyle name="Output 2 4 3 2 5" xfId="17320" xr:uid="{ED6FFAB9-D7BB-4D23-A6BF-43C63E695A49}"/>
    <cellStyle name="Output 2 4 3 2 5 2" xfId="42448" xr:uid="{75243337-A8A3-4566-A211-2C89064BBF88}"/>
    <cellStyle name="Output 2 4 3 2 6" xfId="46903" xr:uid="{8BC700F8-3EAE-4EBF-8A9E-E3EBB4BD26AE}"/>
    <cellStyle name="Output 2 4 3 3" xfId="17321" xr:uid="{68596857-8EF9-43F9-9B1E-CC0303FDACB7}"/>
    <cellStyle name="Output 2 4 3 3 2" xfId="17322" xr:uid="{B5B1362D-91C9-4987-A90C-660C0CCC7BC7}"/>
    <cellStyle name="Output 2 4 3 3 2 2" xfId="17323" xr:uid="{6B643356-738F-405E-B89A-28709FA6C7F3}"/>
    <cellStyle name="Output 2 4 3 3 2 2 2" xfId="45265" xr:uid="{03D2F0D3-949D-4D4D-8BDD-6C8917E68362}"/>
    <cellStyle name="Output 2 4 3 3 2 3" xfId="35552" xr:uid="{A90DBA4B-1002-44FB-A567-0061BBFEF134}"/>
    <cellStyle name="Output 2 4 3 3 3" xfId="17324" xr:uid="{91F4DDF9-71A5-4B1B-8DDA-0A6E280734AC}"/>
    <cellStyle name="Output 2 4 3 3 3 2" xfId="17325" xr:uid="{556FE025-3182-43BC-8E7E-56C66B43F698}"/>
    <cellStyle name="Output 2 4 3 3 3 2 2" xfId="45586" xr:uid="{F941E063-50C3-4B88-BC47-93EE6D674A2A}"/>
    <cellStyle name="Output 2 4 3 3 3 3" xfId="37270" xr:uid="{458EBE6A-8ED5-42E4-8A1C-F66E3805E22F}"/>
    <cellStyle name="Output 2 4 3 3 4" xfId="17326" xr:uid="{02F293E9-225B-400E-B11A-57F0C5BA1209}"/>
    <cellStyle name="Output 2 4 3 3 4 2" xfId="42449" xr:uid="{D8A9F36B-10B6-4DD5-B6DD-2FEC61484658}"/>
    <cellStyle name="Output 2 4 3 3 5" xfId="27672" xr:uid="{226D8182-E5B7-48BE-A128-33590E0145BF}"/>
    <cellStyle name="Output 2 4 3 4" xfId="17327" xr:uid="{F80E9A8A-A96C-4DAB-B966-5E011B8ABA9E}"/>
    <cellStyle name="Output 2 4 3 4 2" xfId="17328" xr:uid="{48E2DB72-8792-4CD0-AA0D-5D47953AD45F}"/>
    <cellStyle name="Output 2 4 3 4 2 2" xfId="38518" xr:uid="{1F445C13-0D75-4875-A234-B8659224E7B0}"/>
    <cellStyle name="Output 2 4 3 4 3" xfId="34501" xr:uid="{2549A142-EF79-443A-9887-14CDBE542E55}"/>
    <cellStyle name="Output 2 4 3 5" xfId="17329" xr:uid="{A00AA011-A99F-458F-A27A-62B151D899B3}"/>
    <cellStyle name="Output 2 4 3 5 2" xfId="17330" xr:uid="{3CF1A2A5-4DF7-4A40-923F-696B38B13478}"/>
    <cellStyle name="Output 2 4 3 5 2 2" xfId="42450" xr:uid="{F061EB92-BA64-4406-B2E3-8ED65C62FC68}"/>
    <cellStyle name="Output 2 4 3 5 3" xfId="36273" xr:uid="{69945908-D597-484A-9FB0-D93DAFE52B67}"/>
    <cellStyle name="Output 2 4 3 6" xfId="17331" xr:uid="{4C26F1B8-36F8-4EF6-98FC-C8C98509BC88}"/>
    <cellStyle name="Output 2 4 3 6 2" xfId="42451" xr:uid="{E73DBD19-8582-4D88-81FC-F35FC3E0F3E6}"/>
    <cellStyle name="Output 2 4 3 7" xfId="29821" xr:uid="{3BD1FA62-802C-4B9E-A066-0D34DF5D37EE}"/>
    <cellStyle name="Output 2 4 4" xfId="917" xr:uid="{246AB8E5-DAA5-4F7F-BB4C-41D66FF80E6E}"/>
    <cellStyle name="Output 2 4 4 2" xfId="1970" xr:uid="{1F08AC9B-BB8D-424B-9549-1EE546827729}"/>
    <cellStyle name="Output 2 4 4 2 2" xfId="17332" xr:uid="{A1345FCC-F4FD-4E77-88CA-5722B52C1A45}"/>
    <cellStyle name="Output 2 4 4 2 2 2" xfId="17333" xr:uid="{C62AFFE6-F862-4B5B-ABA1-5C2C531627AC}"/>
    <cellStyle name="Output 2 4 4 2 2 2 2" xfId="17334" xr:uid="{FE41C21C-0F27-4D1A-B6E3-355F8B521D4A}"/>
    <cellStyle name="Output 2 4 4 2 2 2 2 2" xfId="30348" xr:uid="{292A8A0F-B3C0-4E8A-A6D6-CED89FAD4F74}"/>
    <cellStyle name="Output 2 4 4 2 2 2 3" xfId="44313" xr:uid="{E3EBFC32-9844-4695-A977-DCF4FF6744A4}"/>
    <cellStyle name="Output 2 4 4 2 2 3" xfId="17335" xr:uid="{9B4351DC-B5A7-4FA6-A5C6-2053A2B621F1}"/>
    <cellStyle name="Output 2 4 4 2 2 3 2" xfId="17336" xr:uid="{1B7C2670-56ED-4B6C-B50E-9F5A5B6AEFD6}"/>
    <cellStyle name="Output 2 4 4 2 2 3 2 2" xfId="42452" xr:uid="{D224EB36-317B-4319-ADC0-4A64E105478E}"/>
    <cellStyle name="Output 2 4 4 2 2 3 3" xfId="36300" xr:uid="{F9B0BF3E-BF90-4F65-BBF1-1A131B4FEE7A}"/>
    <cellStyle name="Output 2 4 4 2 2 4" xfId="17337" xr:uid="{5196615C-37A6-4837-BA43-EEE30441D06A}"/>
    <cellStyle name="Output 2 4 4 2 2 4 2" xfId="28976" xr:uid="{BCE36B7E-CAC5-48F6-8D0B-859CCB3DDC7D}"/>
    <cellStyle name="Output 2 4 4 2 2 5" xfId="32998" xr:uid="{63DF300B-A074-4ADD-83F9-2B11C5421701}"/>
    <cellStyle name="Output 2 4 4 2 3" xfId="17338" xr:uid="{2B7B64BE-BD18-4F48-915D-720ABBE4F82C}"/>
    <cellStyle name="Output 2 4 4 2 3 2" xfId="17339" xr:uid="{52809506-C772-4460-9117-67B62E5532EB}"/>
    <cellStyle name="Output 2 4 4 2 3 2 2" xfId="39089" xr:uid="{E4B8B065-E7DE-4800-AD89-319D9F51F939}"/>
    <cellStyle name="Output 2 4 4 2 3 3" xfId="35187" xr:uid="{ACC32346-3E0F-40D8-A9E3-566553A79C1D}"/>
    <cellStyle name="Output 2 4 4 2 4" xfId="17340" xr:uid="{5FD122CA-9BB2-4658-AB34-8FE86AD3C77D}"/>
    <cellStyle name="Output 2 4 4 2 4 2" xfId="17341" xr:uid="{08437751-23BC-4363-99AC-5F44AD03F5BF}"/>
    <cellStyle name="Output 2 4 4 2 4 2 2" xfId="25885" xr:uid="{07C0B34D-759B-4AE5-AC39-F4D60A7910B8}"/>
    <cellStyle name="Output 2 4 4 2 4 3" xfId="36840" xr:uid="{0BD109E7-0AB0-4FCA-A33E-33741CD8E6ED}"/>
    <cellStyle name="Output 2 4 4 2 5" xfId="17342" xr:uid="{D6BA68D8-FF56-43BA-A1B8-CC1749300EA3}"/>
    <cellStyle name="Output 2 4 4 2 5 2" xfId="42453" xr:uid="{E6C82627-9410-435F-816E-4881973B994A}"/>
    <cellStyle name="Output 2 4 4 2 6" xfId="30597" xr:uid="{09BB258F-2933-4486-B159-DBF874F7E981}"/>
    <cellStyle name="Output 2 4 4 3" xfId="17343" xr:uid="{7B800EBC-757D-4525-99CE-F7B017EA42FE}"/>
    <cellStyle name="Output 2 4 4 3 2" xfId="17344" xr:uid="{7D97B4D5-578A-4906-8A89-8A34498A874D}"/>
    <cellStyle name="Output 2 4 4 3 2 2" xfId="17345" xr:uid="{720E8059-5F2A-468D-9051-3235E392727F}"/>
    <cellStyle name="Output 2 4 4 3 2 2 2" xfId="39397" xr:uid="{1852B3E2-DBDB-463A-A7CA-9A89827C48AB}"/>
    <cellStyle name="Output 2 4 4 3 2 3" xfId="35500" xr:uid="{8BECEE49-C336-47CF-A65C-6B0C2A657350}"/>
    <cellStyle name="Output 2 4 4 3 3" xfId="17346" xr:uid="{21CF9882-FCD8-4906-ABE2-0C6BA89FE48F}"/>
    <cellStyle name="Output 2 4 4 3 3 2" xfId="17347" xr:uid="{2E32F1F9-1B61-49D3-BCDA-BBCD15CC8282}"/>
    <cellStyle name="Output 2 4 4 3 3 2 2" xfId="26057" xr:uid="{D994E5F9-A1E4-48D0-979E-F70DA0FA8422}"/>
    <cellStyle name="Output 2 4 4 3 3 3" xfId="37235" xr:uid="{C2FE5A7C-F6FE-431E-BBAC-F651F4129F5E}"/>
    <cellStyle name="Output 2 4 4 3 4" xfId="17348" xr:uid="{64D1DFDB-C1DE-4630-9C1C-E66156F49630}"/>
    <cellStyle name="Output 2 4 4 3 4 2" xfId="30180" xr:uid="{237CE86B-DDF5-4DA6-A623-555609F831D3}"/>
    <cellStyle name="Output 2 4 4 3 5" xfId="47494" xr:uid="{95F1CF29-BC91-4E1F-A11F-292D251B66A7}"/>
    <cellStyle name="Output 2 4 4 4" xfId="17349" xr:uid="{4F3B84AC-6A0B-4834-A5CA-EA2445C4E7C0}"/>
    <cellStyle name="Output 2 4 4 4 2" xfId="17350" xr:uid="{0CF99248-F200-4455-8B1E-C34195E13B25}"/>
    <cellStyle name="Output 2 4 4 4 2 2" xfId="46116" xr:uid="{98DF53C5-A31D-41DC-9D15-42056C9612E7}"/>
    <cellStyle name="Output 2 4 4 4 3" xfId="35152" xr:uid="{CF14F129-DB9A-470C-8A0A-DE0E3C670A2A}"/>
    <cellStyle name="Output 2 4 4 5" xfId="17351" xr:uid="{C14487DD-1C14-461A-9F7D-1A19350019E9}"/>
    <cellStyle name="Output 2 4 4 5 2" xfId="17352" xr:uid="{5359A192-5537-44C0-9BF8-6C3DA3845879}"/>
    <cellStyle name="Output 2 4 4 5 2 2" xfId="26537" xr:uid="{74B5B767-0CC5-4E32-A03D-34EB70FB1E33}"/>
    <cellStyle name="Output 2 4 4 5 3" xfId="36813" xr:uid="{C61332E5-E580-45A2-B28C-FF3D323CC0F7}"/>
    <cellStyle name="Output 2 4 4 6" xfId="17353" xr:uid="{68310016-0900-4D56-B5F3-11DDACA37F99}"/>
    <cellStyle name="Output 2 4 4 6 2" xfId="26493" xr:uid="{E592CFDE-81B0-4406-91C9-59850EBAD7A2}"/>
    <cellStyle name="Output 2 4 4 7" xfId="44597" xr:uid="{4CCEEEDE-D0AF-45C2-ACEF-9D6E8D2C7A09}"/>
    <cellStyle name="Output 2 4 5" xfId="2050" xr:uid="{73B06E92-A826-49E0-8282-07D358473415}"/>
    <cellStyle name="Output 2 4 5 2" xfId="17354" xr:uid="{CE69DBE4-D9A7-46D7-9AF4-CFE263BC42B0}"/>
    <cellStyle name="Output 2 4 5 2 2" xfId="17355" xr:uid="{4B368F8B-83C4-46C6-BCF0-87AAE0CE7379}"/>
    <cellStyle name="Output 2 4 5 2 2 2" xfId="17356" xr:uid="{59BE709B-DB24-4910-90AC-8A6545E52266}"/>
    <cellStyle name="Output 2 4 5 2 2 2 2" xfId="45543" xr:uid="{FFCE0160-5252-4B00-BEB6-E7EBF63F4504}"/>
    <cellStyle name="Output 2 4 5 2 2 3" xfId="30787" xr:uid="{E8767314-41F6-4190-BC62-0AA3033ACA8D}"/>
    <cellStyle name="Output 2 4 5 2 3" xfId="17357" xr:uid="{AAD9D452-BB4A-4490-8C69-048AF25D14A6}"/>
    <cellStyle name="Output 2 4 5 2 3 2" xfId="17358" xr:uid="{56B70F84-A81B-4505-BBDD-8821911105E5}"/>
    <cellStyle name="Output 2 4 5 2 3 2 2" xfId="26749" xr:uid="{A7BAB7A0-DF2A-480E-8D9A-5F10AA05C74F}"/>
    <cellStyle name="Output 2 4 5 2 3 3" xfId="27632" xr:uid="{5E9F3A54-3EB3-4656-84BB-5D2AF6124B37}"/>
    <cellStyle name="Output 2 4 5 2 4" xfId="17359" xr:uid="{3B6B2557-B9DA-463C-84A5-FF33F5AA7A50}"/>
    <cellStyle name="Output 2 4 5 2 4 2" xfId="27701" xr:uid="{83B146F8-768B-42BC-BF54-2FDAF78D4F73}"/>
    <cellStyle name="Output 2 4 5 2 5" xfId="28215" xr:uid="{4A1E9084-B6F5-4EEC-8B85-1B0A88A8728E}"/>
    <cellStyle name="Output 2 4 5 3" xfId="17360" xr:uid="{2FC244B9-F3CC-4725-B062-D90F3FB0D291}"/>
    <cellStyle name="Output 2 4 5 3 2" xfId="17361" xr:uid="{F31B9438-37C4-4697-ABC9-310834945954}"/>
    <cellStyle name="Output 2 4 5 3 2 2" xfId="31043" xr:uid="{00300658-EB23-43C5-89E2-E04E149EF711}"/>
    <cellStyle name="Output 2 4 5 3 3" xfId="47955" xr:uid="{DA58BA0B-BB32-4D96-B18F-B2FE0CDA0218}"/>
    <cellStyle name="Output 2 4 5 4" xfId="17362" xr:uid="{BD5FBD9D-61B4-4125-8DF1-E19495F2AA9E}"/>
    <cellStyle name="Output 2 4 5 4 2" xfId="17363" xr:uid="{75B7506F-ED4E-4396-8073-1FD5CE4C18F6}"/>
    <cellStyle name="Output 2 4 5 4 2 2" xfId="42454" xr:uid="{AE7F47E4-73D1-4E01-A58C-31DE78389B9C}"/>
    <cellStyle name="Output 2 4 5 4 3" xfId="37334" xr:uid="{BC32A0E0-5AF9-4FF7-88AA-DBCA6EC2DE14}"/>
    <cellStyle name="Output 2 4 5 5" xfId="17364" xr:uid="{2AA65650-9076-4C03-821B-6308DBF9D3B6}"/>
    <cellStyle name="Output 2 4 5 5 2" xfId="48249" xr:uid="{91BD8AE9-5E4B-43C9-AE28-633C545AA4A1}"/>
    <cellStyle name="Output 2 4 5 6" xfId="32137" xr:uid="{C11BD18F-07DC-4DF1-B8D4-5E9568820E76}"/>
    <cellStyle name="Output 2 4 6" xfId="17365" xr:uid="{95C0CE73-1ABA-44E7-98C4-212E32B0D7DC}"/>
    <cellStyle name="Output 2 4 6 2" xfId="17366" xr:uid="{49CD9B56-795C-4274-9522-F64B38B41A9B}"/>
    <cellStyle name="Output 2 4 6 2 2" xfId="17367" xr:uid="{341CCEF5-BBFD-4EF3-A167-5781F6198BF8}"/>
    <cellStyle name="Output 2 4 6 2 2 2" xfId="39169" xr:uid="{507FD7C4-55A6-481D-ABE2-1F12F10EB427}"/>
    <cellStyle name="Output 2 4 6 2 3" xfId="25451" xr:uid="{A6BEEF96-EB29-4C9F-9FDE-90C6273F261F}"/>
    <cellStyle name="Output 2 4 6 3" xfId="17368" xr:uid="{F492C92F-9F78-426E-A216-D3E639CD784D}"/>
    <cellStyle name="Output 2 4 6 3 2" xfId="17369" xr:uid="{1CEA7A19-F97C-4416-82F1-AF6D29B23E79}"/>
    <cellStyle name="Output 2 4 6 3 2 2" xfId="42455" xr:uid="{AE56E5B0-E3BE-42B5-AB38-3A8C5ADDCD08}"/>
    <cellStyle name="Output 2 4 6 3 3" xfId="30932" xr:uid="{AB683B6B-9651-4FD7-9AA4-7E5B60CF347C}"/>
    <cellStyle name="Output 2 4 6 4" xfId="17370" xr:uid="{9DE22B44-31D8-4E7D-A7E9-C3CD88AC6462}"/>
    <cellStyle name="Output 2 4 6 4 2" xfId="42456" xr:uid="{240515F0-1421-482C-A36C-B2995117AA27}"/>
    <cellStyle name="Output 2 4 6 5" xfId="48126" xr:uid="{DCEF32B6-75EE-4823-A67E-A10C370F4654}"/>
    <cellStyle name="Output 2 4 7" xfId="17371" xr:uid="{4CEF75E1-2818-423E-8B69-5D7B290227A2}"/>
    <cellStyle name="Output 2 4 7 2" xfId="17372" xr:uid="{92203FFA-0F44-4D78-8B5D-89CDBE377609}"/>
    <cellStyle name="Output 2 4 7 2 2" xfId="44246" xr:uid="{07F81A57-4C45-488C-AF89-CD7CFFE59269}"/>
    <cellStyle name="Output 2 4 7 3" xfId="45934" xr:uid="{849BE8E0-E358-48AB-9F5F-B17CFA9B3C2C}"/>
    <cellStyle name="Output 2 4 8" xfId="17373" xr:uid="{03A26521-3AE0-489F-9114-4AB18BB8B0E1}"/>
    <cellStyle name="Output 2 4 8 2" xfId="17374" xr:uid="{F2EB19AD-1E28-440C-9335-AC35F5697570}"/>
    <cellStyle name="Output 2 4 8 2 2" xfId="42457" xr:uid="{7DB20EB5-7893-4C3B-B7A1-5301050C5075}"/>
    <cellStyle name="Output 2 4 8 3" xfId="27263" xr:uid="{D308CB9B-1064-4A01-96F1-A4DA86699D2C}"/>
    <cellStyle name="Output 2 4 9" xfId="17375" xr:uid="{7075107D-F96F-4D6A-9314-335F1B01E05D}"/>
    <cellStyle name="Output 2 4 9 2" xfId="42458" xr:uid="{790960D9-6638-42FE-8816-678063C6C522}"/>
    <cellStyle name="Output 2 5" xfId="642" xr:uid="{A41F3196-DF85-41CE-903A-D9DAFA933AB6}"/>
    <cellStyle name="Output 2 5 10" xfId="44079" xr:uid="{78739F6A-DBC2-47F3-A3EA-EC67E24EE13A}"/>
    <cellStyle name="Output 2 5 2" xfId="1391" xr:uid="{71F5701D-FE20-4365-8A72-1A5642CD19BD}"/>
    <cellStyle name="Output 2 5 2 2" xfId="1653" xr:uid="{9ECE3BEC-A941-4F1B-8477-1941324C296C}"/>
    <cellStyle name="Output 2 5 2 2 2" xfId="2638" xr:uid="{62633E2B-6860-4292-8C2D-01117D5D936E}"/>
    <cellStyle name="Output 2 5 2 2 2 2" xfId="17376" xr:uid="{8E881539-3F95-4FA7-8967-46DB788B7719}"/>
    <cellStyle name="Output 2 5 2 2 2 2 2" xfId="17377" xr:uid="{6A74670D-1AA8-4A2A-896B-22F3DF0DB268}"/>
    <cellStyle name="Output 2 5 2 2 2 2 2 2" xfId="17378" xr:uid="{D04CD560-7772-4245-AC54-AB937D524D2C}"/>
    <cellStyle name="Output 2 5 2 2 2 2 2 2 2" xfId="49327" xr:uid="{4DB5400E-3B94-4344-B6ED-E82B81CE5B60}"/>
    <cellStyle name="Output 2 5 2 2 2 2 2 3" xfId="33450" xr:uid="{82522D9A-E1F1-4103-8A4A-6401CB4B7870}"/>
    <cellStyle name="Output 2 5 2 2 2 2 3" xfId="17379" xr:uid="{69A599EC-982C-4119-9DF3-B783C7A4D915}"/>
    <cellStyle name="Output 2 5 2 2 2 2 3 2" xfId="17380" xr:uid="{4A13986D-4946-4254-B2ED-EEE22B469AD0}"/>
    <cellStyle name="Output 2 5 2 2 2 2 3 2 2" xfId="26714" xr:uid="{902A5A7E-98CB-41FB-8534-C570362831C1}"/>
    <cellStyle name="Output 2 5 2 2 2 2 3 3" xfId="33970" xr:uid="{288B83A6-0960-49C8-A841-522B557125DC}"/>
    <cellStyle name="Output 2 5 2 2 2 2 4" xfId="17381" xr:uid="{F30FE9A7-5FCF-495C-A210-8EF5F15B7324}"/>
    <cellStyle name="Output 2 5 2 2 2 2 4 2" xfId="42459" xr:uid="{37C3E2FB-CC8F-4407-AEE8-077E8087D076}"/>
    <cellStyle name="Output 2 5 2 2 2 2 5" xfId="27352" xr:uid="{BE9C3263-6F0F-453E-B9E2-636C49F7548B}"/>
    <cellStyle name="Output 2 5 2 2 2 3" xfId="17382" xr:uid="{83505E30-D5CC-414C-BA30-B084598935DF}"/>
    <cellStyle name="Output 2 5 2 2 2 3 2" xfId="17383" xr:uid="{204F130F-0C82-43E9-B428-B446B602D145}"/>
    <cellStyle name="Output 2 5 2 2 2 3 2 2" xfId="38027" xr:uid="{6E0D6BBB-6BB6-49A2-8670-27B67275585C}"/>
    <cellStyle name="Output 2 5 2 2 2 3 3" xfId="25334" xr:uid="{127DBF83-79D9-43C1-B63E-BBCEAD8B3333}"/>
    <cellStyle name="Output 2 5 2 2 2 4" xfId="17384" xr:uid="{159BCCFD-0A13-470C-A6AF-CCE8EA3FECF7}"/>
    <cellStyle name="Output 2 5 2 2 2 4 2" xfId="17385" xr:uid="{29088055-19A8-449B-9AA5-2C7BEDC96DC2}"/>
    <cellStyle name="Output 2 5 2 2 2 4 2 2" xfId="42460" xr:uid="{2161AE3F-86AD-41FD-AF52-FFF51E326992}"/>
    <cellStyle name="Output 2 5 2 2 2 4 3" xfId="35868" xr:uid="{B4E0E184-7C25-461A-BAEC-46CD63C8365B}"/>
    <cellStyle name="Output 2 5 2 2 2 5" xfId="17386" xr:uid="{FC90B606-1CC7-4A6B-96B0-F0CE50B75822}"/>
    <cellStyle name="Output 2 5 2 2 2 5 2" xfId="42461" xr:uid="{D35C8073-858A-4F11-A7B7-9FDCF8056BD8}"/>
    <cellStyle name="Output 2 5 2 2 2 6" xfId="32287" xr:uid="{D064578C-98C5-400B-B680-D4F5702CED84}"/>
    <cellStyle name="Output 2 5 2 2 3" xfId="17387" xr:uid="{7B260BC7-DC4B-4399-A247-FF000C557559}"/>
    <cellStyle name="Output 2 5 2 2 3 2" xfId="17388" xr:uid="{FA90BBFC-BD0E-468C-B512-B93B408F149A}"/>
    <cellStyle name="Output 2 5 2 2 3 2 2" xfId="17389" xr:uid="{633A8E00-CEFA-4BD6-9CE2-233D95A09C97}"/>
    <cellStyle name="Output 2 5 2 2 3 2 2 2" xfId="46851" xr:uid="{B32C19AB-50BB-4AB3-8ED0-646A4717795C}"/>
    <cellStyle name="Output 2 5 2 2 3 2 3" xfId="29698" xr:uid="{5A2CFE21-07CF-4406-96ED-0F7B95C43F8B}"/>
    <cellStyle name="Output 2 5 2 2 3 3" xfId="17390" xr:uid="{0BA832F7-E783-4C25-A435-74156CCD4B58}"/>
    <cellStyle name="Output 2 5 2 2 3 3 2" xfId="17391" xr:uid="{D08BD3DC-BC2E-43DB-BFA2-E4CAD9F8D8A3}"/>
    <cellStyle name="Output 2 5 2 2 3 3 2 2" xfId="42462" xr:uid="{D691B569-8ED1-42A1-8656-573A69CF6426}"/>
    <cellStyle name="Output 2 5 2 2 3 3 3" xfId="25855" xr:uid="{0F94F6D1-FF59-46AC-91B0-CAA55C26843A}"/>
    <cellStyle name="Output 2 5 2 2 3 4" xfId="17392" xr:uid="{C2FAC5D3-7D2F-4431-B440-D4CEA92250D3}"/>
    <cellStyle name="Output 2 5 2 2 3 4 2" xfId="42463" xr:uid="{83342203-358D-4F0E-8B6D-867AACE10C97}"/>
    <cellStyle name="Output 2 5 2 2 3 5" xfId="46076" xr:uid="{61CB7E73-6AAC-4CB2-ADAE-CE5C081DB7CC}"/>
    <cellStyle name="Output 2 5 2 2 4" xfId="17393" xr:uid="{BE649312-0F06-41FF-B59F-E3AA39D59C80}"/>
    <cellStyle name="Output 2 5 2 2 4 2" xfId="17394" xr:uid="{A8B9378C-4A37-4EFA-A720-3DC4F54082A9}"/>
    <cellStyle name="Output 2 5 2 2 4 2 2" xfId="39364" xr:uid="{94D44FD7-B23D-460E-8B8E-D25E395A5312}"/>
    <cellStyle name="Output 2 5 2 2 4 3" xfId="26451" xr:uid="{D101D189-4020-4B9D-9595-0C3BC907022E}"/>
    <cellStyle name="Output 2 5 2 2 5" xfId="17395" xr:uid="{74F40C9C-7B65-4BCB-827D-59880401FB28}"/>
    <cellStyle name="Output 2 5 2 2 5 2" xfId="17396" xr:uid="{D098D668-F40E-4A07-AD0E-BD0F3F83A31F}"/>
    <cellStyle name="Output 2 5 2 2 5 2 2" xfId="28866" xr:uid="{987F2C71-324F-4493-8C85-55983E26066D}"/>
    <cellStyle name="Output 2 5 2 2 5 3" xfId="37204" xr:uid="{1E5AAA55-D25B-44A9-960C-E2683C85C800}"/>
    <cellStyle name="Output 2 5 2 2 6" xfId="17397" xr:uid="{90406F11-031A-4964-A2D8-671997D4EAF7}"/>
    <cellStyle name="Output 2 5 2 2 6 2" xfId="47774" xr:uid="{DD7DE81F-EACE-435E-9499-A25C7F992BAF}"/>
    <cellStyle name="Output 2 5 2 2 7" xfId="48610" xr:uid="{1E890FF9-A80E-4FD2-BA6A-9A0CC517B5B3}"/>
    <cellStyle name="Output 2 5 2 3" xfId="2382" xr:uid="{917ECEE2-232B-4674-998F-3FC8E6028AC8}"/>
    <cellStyle name="Output 2 5 2 3 2" xfId="17398" xr:uid="{823D6BBB-0C70-4F85-94DE-B247027C3C2D}"/>
    <cellStyle name="Output 2 5 2 3 2 2" xfId="17399" xr:uid="{B307A4DD-A512-4111-9EC8-A8CDC126B09F}"/>
    <cellStyle name="Output 2 5 2 3 2 2 2" xfId="17400" xr:uid="{03276D82-1C55-4167-95A0-47399FA2B950}"/>
    <cellStyle name="Output 2 5 2 3 2 2 2 2" xfId="38805" xr:uid="{A217E944-AB58-41BA-A3B7-25D343B0ABD6}"/>
    <cellStyle name="Output 2 5 2 3 2 2 3" xfId="34838" xr:uid="{16D5B18D-97AE-4EE3-8E4C-BFE8ED956BD9}"/>
    <cellStyle name="Output 2 5 2 3 2 3" xfId="17401" xr:uid="{E2917EFC-1178-4F90-9A03-A89A58A85FB9}"/>
    <cellStyle name="Output 2 5 2 3 2 3 2" xfId="17402" xr:uid="{8417779A-F549-4739-AFA9-C6BBBFB01D29}"/>
    <cellStyle name="Output 2 5 2 3 2 3 2 2" xfId="42464" xr:uid="{34CE89A8-8325-4B51-8525-C30AEE889EF2}"/>
    <cellStyle name="Output 2 5 2 3 2 3 3" xfId="36558" xr:uid="{32047551-5EA0-4B66-B9DF-4B9C2D83638B}"/>
    <cellStyle name="Output 2 5 2 3 2 4" xfId="17403" xr:uid="{9E5D0D05-85F8-4008-8579-BA048E9CA695}"/>
    <cellStyle name="Output 2 5 2 3 2 4 2" xfId="42465" xr:uid="{663630B1-11DE-4951-AA40-4DBA4D440BCB}"/>
    <cellStyle name="Output 2 5 2 3 2 5" xfId="33240" xr:uid="{F47D8ED3-3D49-47DC-B43A-1052645E245D}"/>
    <cellStyle name="Output 2 5 2 3 3" xfId="17404" xr:uid="{18D26058-92ED-44D9-9DCA-6AE437319AC2}"/>
    <cellStyle name="Output 2 5 2 3 3 2" xfId="17405" xr:uid="{FC94D456-C3A5-443A-9FD6-3D1F8A7CE4D5}"/>
    <cellStyle name="Output 2 5 2 3 3 2 2" xfId="46534" xr:uid="{F78D5F2F-CCC3-4C30-AD61-EBD43B318EF5}"/>
    <cellStyle name="Output 2 5 2 3 3 3" xfId="35263" xr:uid="{5C9FEAB2-ED81-48FD-A73C-62DE46FD1C5A}"/>
    <cellStyle name="Output 2 5 2 3 4" xfId="17406" xr:uid="{BF87C96E-AA79-4755-A2F3-4C864D52CAC0}"/>
    <cellStyle name="Output 2 5 2 3 4 2" xfId="17407" xr:uid="{99CFB8CC-557E-4952-9A63-8DA0DAC43AD8}"/>
    <cellStyle name="Output 2 5 2 3 4 2 2" xfId="42466" xr:uid="{76D32F37-30C7-4621-938A-6DDC6EF2A9A7}"/>
    <cellStyle name="Output 2 5 2 3 4 3" xfId="44379" xr:uid="{3EC4A875-6A7D-46D6-BED0-1DEC177F18B1}"/>
    <cellStyle name="Output 2 5 2 3 5" xfId="17408" xr:uid="{0292227F-645B-427B-9FFC-86EE1047235F}"/>
    <cellStyle name="Output 2 5 2 3 5 2" xfId="42467" xr:uid="{B606169C-5ABA-4916-87AE-3BB849E01A2A}"/>
    <cellStyle name="Output 2 5 2 3 6" xfId="49310" xr:uid="{E4457560-FA7C-4C05-88A5-8B6AB1B6C2EC}"/>
    <cellStyle name="Output 2 5 2 4" xfId="17409" xr:uid="{73EE89D8-F08F-4942-8D17-1CAA5798E242}"/>
    <cellStyle name="Output 2 5 2 4 2" xfId="17410" xr:uid="{E7E11F6F-66B0-4CA4-BD98-9C458DECFD58}"/>
    <cellStyle name="Output 2 5 2 4 2 2" xfId="17411" xr:uid="{E0E2A723-A0C0-4D87-BD43-623E809596C1}"/>
    <cellStyle name="Output 2 5 2 4 2 2 2" xfId="28711" xr:uid="{BFFDAA42-9084-440E-B5C5-23113A8A7795}"/>
    <cellStyle name="Output 2 5 2 4 2 3" xfId="25963" xr:uid="{C222B2B5-6BCF-4636-B5AF-93BA0E461C38}"/>
    <cellStyle name="Output 2 5 2 4 3" xfId="17412" xr:uid="{404C2AFE-531B-49CB-9DEE-2AEEBF00096C}"/>
    <cellStyle name="Output 2 5 2 4 3 2" xfId="17413" xr:uid="{26D42177-D859-4445-BC61-44A66EE45757}"/>
    <cellStyle name="Output 2 5 2 4 3 2 2" xfId="42468" xr:uid="{18CD2788-BA9C-4AE5-9087-9F70E5FCDC60}"/>
    <cellStyle name="Output 2 5 2 4 3 3" xfId="36223" xr:uid="{4371FBA5-5929-452C-AC2D-8BA747C29C46}"/>
    <cellStyle name="Output 2 5 2 4 4" xfId="17414" xr:uid="{35CE3CD8-71E5-4293-BA7D-CAA8F7525C22}"/>
    <cellStyle name="Output 2 5 2 4 4 2" xfId="49469" xr:uid="{01E40B06-CF76-454B-A300-89FE29DB043F}"/>
    <cellStyle name="Output 2 5 2 4 5" xfId="46012" xr:uid="{F511CDFC-D9ED-41A2-A58A-B2CE224A8C3B}"/>
    <cellStyle name="Output 2 5 2 5" xfId="17415" xr:uid="{C9574589-CD23-4B86-8027-3109AF38D7EB}"/>
    <cellStyle name="Output 2 5 2 5 2" xfId="17416" xr:uid="{53BF80FD-65A3-4213-9A92-CF1D65107DBE}"/>
    <cellStyle name="Output 2 5 2 5 2 2" xfId="46497" xr:uid="{33142B45-073D-4ECB-8254-1098BD769013}"/>
    <cellStyle name="Output 2 5 2 5 3" xfId="35598" xr:uid="{9DE47A7A-55DD-4F9B-BE40-3E4D2F7063EE}"/>
    <cellStyle name="Output 2 5 2 6" xfId="17417" xr:uid="{B5CA8EE1-0731-48A2-8622-608E642E9659}"/>
    <cellStyle name="Output 2 5 2 6 2" xfId="17418" xr:uid="{DF963A66-6EEC-495E-80D7-126CBD3A9BAA}"/>
    <cellStyle name="Output 2 5 2 6 2 2" xfId="44262" xr:uid="{E6F5E556-7891-4A66-AE72-9EAE972D3F47}"/>
    <cellStyle name="Output 2 5 2 6 3" xfId="46400" xr:uid="{AD8583B1-DBD4-4AC3-9941-F78CA0210B25}"/>
    <cellStyle name="Output 2 5 2 7" xfId="17419" xr:uid="{06C60D61-7D9F-401E-8E88-ADED41605392}"/>
    <cellStyle name="Output 2 5 2 7 2" xfId="44455" xr:uid="{065561CC-F45D-48D4-8A4C-AD66198FD49B}"/>
    <cellStyle name="Output 2 5 2 8" xfId="31520" xr:uid="{4836822D-650C-4277-860A-182A86835772}"/>
    <cellStyle name="Output 2 5 3" xfId="1015" xr:uid="{433ED7B8-D9E5-40DA-A0FB-1E77A6F5A650}"/>
    <cellStyle name="Output 2 5 3 2" xfId="2042" xr:uid="{5D7DC436-FD2B-4EF8-81AA-3F50F0A24DB2}"/>
    <cellStyle name="Output 2 5 3 2 2" xfId="17420" xr:uid="{1080D302-12BB-45DF-B585-6B31C50FE276}"/>
    <cellStyle name="Output 2 5 3 2 2 2" xfId="17421" xr:uid="{B757F19D-24A6-48C6-919E-B1C646D9A772}"/>
    <cellStyle name="Output 2 5 3 2 2 2 2" xfId="17422" xr:uid="{6C924BBE-DAFE-4101-8E1F-55B081A2CB62}"/>
    <cellStyle name="Output 2 5 3 2 2 2 2 2" xfId="26089" xr:uid="{50C4A394-E41B-465B-BD69-BE610CA84632}"/>
    <cellStyle name="Output 2 5 3 2 2 2 3" xfId="35462" xr:uid="{D35876F2-E51B-4749-8937-ED24FD4E2EDC}"/>
    <cellStyle name="Output 2 5 3 2 2 3" xfId="17423" xr:uid="{141ACE6F-AA4F-4EA6-B2FF-FD54E0918520}"/>
    <cellStyle name="Output 2 5 3 2 2 3 2" xfId="17424" xr:uid="{B7ACAC1B-3E5F-4081-8978-38A7566D7216}"/>
    <cellStyle name="Output 2 5 3 2 2 3 2 2" xfId="42469" xr:uid="{2C60728E-0EC6-4971-9BAB-2A0536787460}"/>
    <cellStyle name="Output 2 5 3 2 2 3 3" xfId="28378" xr:uid="{85CF16FB-AC04-45AC-9DC9-647532513441}"/>
    <cellStyle name="Output 2 5 3 2 2 4" xfId="17425" xr:uid="{F758E0E1-4449-4D9A-8612-D930FFBCA6B6}"/>
    <cellStyle name="Output 2 5 3 2 2 4 2" xfId="44873" xr:uid="{361A934F-6BED-4795-BB40-7D3B46BB487F}"/>
    <cellStyle name="Output 2 5 3 2 2 5" xfId="27088" xr:uid="{212240D2-22A9-4C61-B63C-ED48785A13D4}"/>
    <cellStyle name="Output 2 5 3 2 3" xfId="17426" xr:uid="{B2588859-FFED-4E89-9C68-28D88CD5CDE3}"/>
    <cellStyle name="Output 2 5 3 2 3 2" xfId="17427" xr:uid="{4759E99B-7529-4152-ADF8-438F1E92A0F9}"/>
    <cellStyle name="Output 2 5 3 2 3 2 2" xfId="47097" xr:uid="{9D6C4F27-5A29-4736-8581-68FCAF7D23D6}"/>
    <cellStyle name="Output 2 5 3 2 3 3" xfId="34357" xr:uid="{8CC3446D-CA4C-4747-8091-B27AB3FAD9E6}"/>
    <cellStyle name="Output 2 5 3 2 4" xfId="17428" xr:uid="{9BD06BC1-AA48-484A-B73C-631054B442F2}"/>
    <cellStyle name="Output 2 5 3 2 4 2" xfId="17429" xr:uid="{58F6B6EA-605C-402F-9F58-DB2034719D21}"/>
    <cellStyle name="Output 2 5 3 2 4 2 2" xfId="29289" xr:uid="{CD6D85D6-6F1F-4E98-A11D-B5F0F847FCB4}"/>
    <cellStyle name="Output 2 5 3 2 4 3" xfId="36147" xr:uid="{6FA96753-805A-45B4-BF42-126D42FD2E1E}"/>
    <cellStyle name="Output 2 5 3 2 5" xfId="17430" xr:uid="{4F33E68C-DE3D-4185-824F-4FDA72C774AC}"/>
    <cellStyle name="Output 2 5 3 2 5 2" xfId="47192" xr:uid="{29F5A35B-0522-40DD-B778-8B4BADF635F4}"/>
    <cellStyle name="Output 2 5 3 2 6" xfId="32134" xr:uid="{ED2CD650-5FAA-4788-9CAA-9131F1CBCB15}"/>
    <cellStyle name="Output 2 5 3 3" xfId="17431" xr:uid="{7B18D4B3-F969-473C-AB97-D369355E4575}"/>
    <cellStyle name="Output 2 5 3 3 2" xfId="17432" xr:uid="{D5790215-364D-4F23-8857-46CDCBA48577}"/>
    <cellStyle name="Output 2 5 3 3 2 2" xfId="17433" xr:uid="{3BD69FDF-16A2-4C4A-877A-D0EBA6A22954}"/>
    <cellStyle name="Output 2 5 3 3 2 2 2" xfId="46783" xr:uid="{414BD618-0E91-4F6E-9F66-95AEA3EF5675}"/>
    <cellStyle name="Output 2 5 3 3 2 3" xfId="35630" xr:uid="{656A2F25-C2E4-4241-92AB-8F6609523884}"/>
    <cellStyle name="Output 2 5 3 3 3" xfId="17434" xr:uid="{86597B66-23F5-42D0-B922-AD8419BB7B09}"/>
    <cellStyle name="Output 2 5 3 3 3 2" xfId="17435" xr:uid="{C00E07A9-CB6E-4860-9740-014CB8CDD919}"/>
    <cellStyle name="Output 2 5 3 3 3 2 2" xfId="42470" xr:uid="{2F57293C-ED2C-4819-9CC1-418247E4480E}"/>
    <cellStyle name="Output 2 5 3 3 3 3" xfId="45888" xr:uid="{B003188D-D5A3-412D-A847-C0DC851C7CA3}"/>
    <cellStyle name="Output 2 5 3 3 4" xfId="17436" xr:uid="{C130757A-AF35-427D-9486-DB243F4C33DD}"/>
    <cellStyle name="Output 2 5 3 3 4 2" xfId="42471" xr:uid="{B43E78B7-E0A1-4132-9827-5EF94B7E2BAA}"/>
    <cellStyle name="Output 2 5 3 3 5" xfId="44908" xr:uid="{09FDA3AB-F124-42E9-AFDB-B4374DF49B8A}"/>
    <cellStyle name="Output 2 5 3 4" xfId="17437" xr:uid="{FD2F58E9-9482-4807-8C89-5D5D2970DB5C}"/>
    <cellStyle name="Output 2 5 3 4 2" xfId="17438" xr:uid="{9B126CC3-1972-408D-98B3-493B8036C1A0}"/>
    <cellStyle name="Output 2 5 3 4 2 2" xfId="46840" xr:uid="{BB17B7B2-F30D-4822-B32F-8DAE0D6A8854}"/>
    <cellStyle name="Output 2 5 3 4 3" xfId="47331" xr:uid="{B73ABC6A-B010-4251-8E47-99D2B243D32D}"/>
    <cellStyle name="Output 2 5 3 5" xfId="17439" xr:uid="{B90349B5-99A1-41DA-8115-FB31BA5B8221}"/>
    <cellStyle name="Output 2 5 3 5 2" xfId="17440" xr:uid="{98F2F3A2-5B50-4852-8F79-90513EC2E6D2}"/>
    <cellStyle name="Output 2 5 3 5 2 2" xfId="42472" xr:uid="{F23CBD55-81CF-40FD-9D78-C438F658A980}"/>
    <cellStyle name="Output 2 5 3 5 3" xfId="30013" xr:uid="{93A682B7-1A97-4661-97E9-99FF6723C952}"/>
    <cellStyle name="Output 2 5 3 6" xfId="17441" xr:uid="{B2463AF4-11D6-4DD6-BEF2-4AE4D03DBA28}"/>
    <cellStyle name="Output 2 5 3 6 2" xfId="42473" xr:uid="{17F26FD1-51C1-4863-8047-07D9B2D28CCB}"/>
    <cellStyle name="Output 2 5 3 7" xfId="45490" xr:uid="{F4C2E478-1F91-4454-ABB0-0EBABE58E1E7}"/>
    <cellStyle name="Output 2 5 4" xfId="958" xr:uid="{F70A7434-64FF-4A1C-AED7-44FF6739B33C}"/>
    <cellStyle name="Output 2 5 4 2" xfId="2003" xr:uid="{A994E704-6EFC-4263-A5E6-92BB359BA18E}"/>
    <cellStyle name="Output 2 5 4 2 2" xfId="17442" xr:uid="{DB3EDAE3-4FEC-4D25-B9AB-F93DEDB4794E}"/>
    <cellStyle name="Output 2 5 4 2 2 2" xfId="17443" xr:uid="{3F27BD05-1AAD-473F-9020-D41F847247E8}"/>
    <cellStyle name="Output 2 5 4 2 2 2 2" xfId="17444" xr:uid="{A5EE3470-B806-4DCD-B413-245AF73CE305}"/>
    <cellStyle name="Output 2 5 4 2 2 2 2 2" xfId="39109" xr:uid="{6A11FF99-7144-4AAE-8342-D891FAE51D80}"/>
    <cellStyle name="Output 2 5 4 2 2 2 3" xfId="26266" xr:uid="{6AE01239-061E-490C-BCEC-3A8709F8573F}"/>
    <cellStyle name="Output 2 5 4 2 2 3" xfId="17445" xr:uid="{7E46C2B1-F5A4-4FF4-A078-D59AA0DACC5A}"/>
    <cellStyle name="Output 2 5 4 2 2 3 2" xfId="17446" xr:uid="{172B43F9-5D4F-4613-AD95-E7E576717473}"/>
    <cellStyle name="Output 2 5 4 2 2 3 2 2" xfId="42474" xr:uid="{49EFFE59-DD15-462F-8557-96B513DC0B1E}"/>
    <cellStyle name="Output 2 5 4 2 2 3 3" xfId="36865" xr:uid="{3EAA8F57-D082-46A6-B287-82C96A74AF91}"/>
    <cellStyle name="Output 2 5 4 2 2 4" xfId="17447" xr:uid="{1139E77E-5FF2-4F90-BCE4-B1AFEC3C8F9B}"/>
    <cellStyle name="Output 2 5 4 2 2 4 2" xfId="46786" xr:uid="{67FB1A64-F92C-4713-A846-949DA65B9A9D}"/>
    <cellStyle name="Output 2 5 4 2 2 5" xfId="33017" xr:uid="{E9982396-CEEB-4C47-AB6F-9F4BCCA6CE4C}"/>
    <cellStyle name="Output 2 5 4 2 3" xfId="17448" xr:uid="{DB9A2BED-D2C1-4704-A746-99F4E2A949EC}"/>
    <cellStyle name="Output 2 5 4 2 3 2" xfId="17449" xr:uid="{468A5216-5E78-4FA2-A91D-0F766784447D}"/>
    <cellStyle name="Output 2 5 4 2 3 2 2" xfId="44796" xr:uid="{D628FFA9-7C25-4411-9FB3-15A8431D4052}"/>
    <cellStyle name="Output 2 5 4 2 3 3" xfId="35254" xr:uid="{D5ADAD50-62CB-462C-8D02-16404ABC96BA}"/>
    <cellStyle name="Output 2 5 4 2 4" xfId="17450" xr:uid="{C0A3ECE6-89B4-4B03-BD2C-96F47D3BD5C0}"/>
    <cellStyle name="Output 2 5 4 2 4 2" xfId="17451" xr:uid="{69C88EC1-6180-4B8E-B971-3899379F20BE}"/>
    <cellStyle name="Output 2 5 4 2 4 2 2" xfId="42475" xr:uid="{FC8029CC-DB5C-4FBD-A047-C42942197DD6}"/>
    <cellStyle name="Output 2 5 4 2 4 3" xfId="36907" xr:uid="{16C2C049-30D7-455C-B39E-94553BAFEDA6}"/>
    <cellStyle name="Output 2 5 4 2 5" xfId="17452" xr:uid="{D0840CBE-A8D4-4B04-9C03-754F8B5BEE14}"/>
    <cellStyle name="Output 2 5 4 2 5 2" xfId="27454" xr:uid="{AD9D498A-8AD3-46FB-8015-55CDDE6669D1}"/>
    <cellStyle name="Output 2 5 4 2 6" xfId="32109" xr:uid="{A3A53D75-A3F4-4D30-8A23-44B48E154B89}"/>
    <cellStyle name="Output 2 5 4 3" xfId="17453" xr:uid="{45B63A84-BBDD-481E-A684-6A2E253DFB55}"/>
    <cellStyle name="Output 2 5 4 3 2" xfId="17454" xr:uid="{1631F518-9A35-4AA1-A796-B3D6F116D213}"/>
    <cellStyle name="Output 2 5 4 3 2 2" xfId="17455" xr:uid="{92F8D928-16FF-4C3C-A89F-92EBC709B887}"/>
    <cellStyle name="Output 2 5 4 3 2 2 2" xfId="39425" xr:uid="{4CC198D6-C870-45CC-8618-77542383F502}"/>
    <cellStyle name="Output 2 5 4 3 2 3" xfId="30455" xr:uid="{611355C7-6FE5-4CF8-BCAE-C96856AB6C7E}"/>
    <cellStyle name="Output 2 5 4 3 3" xfId="17456" xr:uid="{4627D738-4CB1-4201-874B-14147D730B6F}"/>
    <cellStyle name="Output 2 5 4 3 3 2" xfId="17457" xr:uid="{893E1358-99D7-4048-A0E3-51574D19ABFC}"/>
    <cellStyle name="Output 2 5 4 3 3 2 2" xfId="47579" xr:uid="{67ECCACA-F241-494F-80EF-8DDB71DB3A15}"/>
    <cellStyle name="Output 2 5 4 3 3 3" xfId="28305" xr:uid="{07E52F17-CC1D-4586-A59B-6A9E22789322}"/>
    <cellStyle name="Output 2 5 4 3 4" xfId="17458" xr:uid="{D6784512-EB03-4969-897F-88E7BD8F092B}"/>
    <cellStyle name="Output 2 5 4 3 4 2" xfId="30215" xr:uid="{D7F1547A-A221-4CC9-8698-85D300193323}"/>
    <cellStyle name="Output 2 5 4 3 5" xfId="32464" xr:uid="{0EF77BD5-3D94-41AD-A876-3B4D440AD5AE}"/>
    <cellStyle name="Output 2 5 4 4" xfId="17459" xr:uid="{38036C49-D083-4873-8C03-B6E2BD793E7F}"/>
    <cellStyle name="Output 2 5 4 4 2" xfId="17460" xr:uid="{6B9122DF-9FD6-4F2E-BFFC-5E55495AC400}"/>
    <cellStyle name="Output 2 5 4 4 2 2" xfId="38154" xr:uid="{FDB3DB99-F919-48B9-B49B-5F6B05C9A993}"/>
    <cellStyle name="Output 2 5 4 4 3" xfId="48043" xr:uid="{EC583CCD-1B26-41E9-9D5E-06A64E8F0523}"/>
    <cellStyle name="Output 2 5 4 5" xfId="17461" xr:uid="{4E80B803-42ED-422B-B733-08BB015169F4}"/>
    <cellStyle name="Output 2 5 4 5 2" xfId="17462" xr:uid="{FD79E660-96E0-4E96-94B9-F9F7E144F7F1}"/>
    <cellStyle name="Output 2 5 4 5 2 2" xfId="30936" xr:uid="{DD8E67BB-28FA-47E2-AF8E-1EC16AFA296D}"/>
    <cellStyle name="Output 2 5 4 5 3" xfId="46055" xr:uid="{E14BEB3A-D440-4190-9C97-9A026313C0D2}"/>
    <cellStyle name="Output 2 5 4 6" xfId="17463" xr:uid="{D8365F3F-7130-4472-8664-981466CEF008}"/>
    <cellStyle name="Output 2 5 4 6 2" xfId="43683" xr:uid="{A7FC2E57-E557-4814-B5A0-39D4102C2B13}"/>
    <cellStyle name="Output 2 5 4 7" xfId="31661" xr:uid="{60FC9447-570F-4C27-B352-287967CE50BE}"/>
    <cellStyle name="Output 2 5 5" xfId="1903" xr:uid="{9521E3D1-41B3-4692-93DC-68EE83A88840}"/>
    <cellStyle name="Output 2 5 5 2" xfId="17464" xr:uid="{812945C6-7777-404A-9531-E964401BCEE8}"/>
    <cellStyle name="Output 2 5 5 2 2" xfId="17465" xr:uid="{2D44D610-E4B8-4899-93AB-F38C905FD549}"/>
    <cellStyle name="Output 2 5 5 2 2 2" xfId="17466" xr:uid="{F756EDCC-6BC1-4741-BC7C-4D4B8E54C6A8}"/>
    <cellStyle name="Output 2 5 5 2 2 2 2" xfId="39349" xr:uid="{7554C66F-8D01-4A61-B8D9-49703779C05D}"/>
    <cellStyle name="Output 2 5 5 2 2 3" xfId="35435" xr:uid="{05FD65BB-8171-40F5-BE31-0279BF5C3A8B}"/>
    <cellStyle name="Output 2 5 5 2 3" xfId="17467" xr:uid="{AE2ED068-6779-45AD-82B2-CA62AB1A91DB}"/>
    <cellStyle name="Output 2 5 5 2 3 2" xfId="17468" xr:uid="{ADCDF1C9-A046-4B5E-B9B7-F6E6E906182B}"/>
    <cellStyle name="Output 2 5 5 2 3 2 2" xfId="48486" xr:uid="{38416602-5133-4A7E-B89C-2ECA32086561}"/>
    <cellStyle name="Output 2 5 5 2 3 3" xfId="37190" xr:uid="{4052CDE2-F480-4D6A-A027-98DA2D26B188}"/>
    <cellStyle name="Output 2 5 5 2 4" xfId="17469" xr:uid="{363D8894-DCFC-4F47-A68F-5F961785FE80}"/>
    <cellStyle name="Output 2 5 5 2 4 2" xfId="42476" xr:uid="{4D84BCF5-F280-43FE-9CE7-F44610690B13}"/>
    <cellStyle name="Output 2 5 5 2 5" xfId="32960" xr:uid="{2D4A9F3B-60DB-4E42-A348-B8CB5C3EC4EA}"/>
    <cellStyle name="Output 2 5 5 3" xfId="17470" xr:uid="{3E391272-9774-46F5-85D7-D1D67DBD8512}"/>
    <cellStyle name="Output 2 5 5 3 2" xfId="17471" xr:uid="{A727164B-79F4-465D-9F22-F119A8389072}"/>
    <cellStyle name="Output 2 5 5 3 2 2" xfId="38482" xr:uid="{F6D8CE8C-A378-421F-BF32-C2FEA514953C}"/>
    <cellStyle name="Output 2 5 5 3 3" xfId="27218" xr:uid="{FB25DCDA-DA12-4FB1-942C-F2B11F53BDEA}"/>
    <cellStyle name="Output 2 5 5 4" xfId="17472" xr:uid="{ECD6570C-52EF-46F1-9A17-5F35D3088CA3}"/>
    <cellStyle name="Output 2 5 5 4 2" xfId="17473" xr:uid="{13BE053E-CB71-435F-83B8-10082938E85A}"/>
    <cellStyle name="Output 2 5 5 4 2 2" xfId="42477" xr:uid="{B0E6802F-1AAE-4809-ADFB-3CFCA27AA3E6}"/>
    <cellStyle name="Output 2 5 5 4 3" xfId="28674" xr:uid="{91E6DED9-DCB9-4C11-AA41-0B7BFE287DBB}"/>
    <cellStyle name="Output 2 5 5 5" xfId="17474" xr:uid="{6E0088E1-B4F8-478C-A0F6-C101CDB7EF81}"/>
    <cellStyle name="Output 2 5 5 5 2" xfId="42478" xr:uid="{1305D2FF-1C01-40D9-9963-089F05E4C890}"/>
    <cellStyle name="Output 2 5 5 6" xfId="48931" xr:uid="{163EB4E0-B4E6-478D-AC77-9EE538FF372D}"/>
    <cellStyle name="Output 2 5 6" xfId="17475" xr:uid="{29341E9F-92BE-4148-91FD-7028CE278FB5}"/>
    <cellStyle name="Output 2 5 6 2" xfId="17476" xr:uid="{03C9BB5E-C6B3-4D90-B83F-99376108B04C}"/>
    <cellStyle name="Output 2 5 6 2 2" xfId="17477" xr:uid="{E07D9855-A801-429F-8ACA-250CC02706B7}"/>
    <cellStyle name="Output 2 5 6 2 2 2" xfId="37575" xr:uid="{01334A61-F56A-447B-A9A3-6A8694B277FC}"/>
    <cellStyle name="Output 2 5 6 2 3" xfId="30970" xr:uid="{788BA78B-35EE-4610-8260-7ED23DDD9AD8}"/>
    <cellStyle name="Output 2 5 6 3" xfId="17478" xr:uid="{699534EE-EBEB-40D2-A3C5-37D54AF64A86}"/>
    <cellStyle name="Output 2 5 6 3 2" xfId="17479" xr:uid="{C29A8F7E-22E3-4EE9-AE2C-2CC6B750B2F6}"/>
    <cellStyle name="Output 2 5 6 3 2 2" xfId="42479" xr:uid="{B3517859-A7FA-42A7-AB83-5CAF889328D3}"/>
    <cellStyle name="Output 2 5 6 3 3" xfId="33535" xr:uid="{2D3760E1-EFC8-44C8-A124-EB31C83AC943}"/>
    <cellStyle name="Output 2 5 6 4" xfId="17480" xr:uid="{30281940-185A-421E-93F5-439DFE8C8982}"/>
    <cellStyle name="Output 2 5 6 4 2" xfId="42480" xr:uid="{0FAA8C17-46B8-4373-A703-0C0BC525327A}"/>
    <cellStyle name="Output 2 5 6 5" xfId="46114" xr:uid="{39F03F75-A840-4B40-AB1D-7530D9D3D95C}"/>
    <cellStyle name="Output 2 5 7" xfId="17481" xr:uid="{D81A0BBB-6ACB-414E-9F62-37E019E58A28}"/>
    <cellStyle name="Output 2 5 7 2" xfId="17482" xr:uid="{5A62B50D-1D77-461F-B342-6149495087AB}"/>
    <cellStyle name="Output 2 5 7 2 2" xfId="31151" xr:uid="{479AB6E7-A0E2-4B02-A0A6-22E50991A5C0}"/>
    <cellStyle name="Output 2 5 7 3" xfId="35279" xr:uid="{4D5057CB-8B61-43AF-9A4F-71338E2A94AB}"/>
    <cellStyle name="Output 2 5 8" xfId="17483" xr:uid="{EEF4114F-904E-45AE-94A7-B5AE81A4A933}"/>
    <cellStyle name="Output 2 5 8 2" xfId="17484" xr:uid="{F5D24DB1-C732-47D5-BC6B-99B6337F3B79}"/>
    <cellStyle name="Output 2 5 8 2 2" xfId="42481" xr:uid="{81C0AA45-A218-4B17-B089-13494E33C066}"/>
    <cellStyle name="Output 2 5 8 3" xfId="28576" xr:uid="{42B7AEC5-631B-49AC-87D9-37B0B86822C1}"/>
    <cellStyle name="Output 2 5 9" xfId="17485" xr:uid="{7434C959-6AC9-4793-9297-70B2305D97DE}"/>
    <cellStyle name="Output 2 5 9 2" xfId="28461" xr:uid="{684795C4-AB3B-45E8-B52F-131B4D7F9ACE}"/>
    <cellStyle name="Output 2 6" xfId="1224" xr:uid="{EDCDE690-005D-471D-BD04-DB95D1825780}"/>
    <cellStyle name="Output 2 6 2" xfId="1551" xr:uid="{F024614F-BE95-448C-80F8-DC1F76CD44A2}"/>
    <cellStyle name="Output 2 6 2 2" xfId="2542" xr:uid="{DE232A35-4998-4FA6-B1C6-8CF69DE12D65}"/>
    <cellStyle name="Output 2 6 2 2 2" xfId="17486" xr:uid="{C659CDF6-7609-4F45-A2CD-B6BDAC179D95}"/>
    <cellStyle name="Output 2 6 2 2 2 2" xfId="17487" xr:uid="{BF7409D0-D4B7-4AB0-A59C-B4CA3FB38A06}"/>
    <cellStyle name="Output 2 6 2 2 2 2 2" xfId="17488" xr:uid="{655FB596-2206-4AD3-862D-79A1E0B16087}"/>
    <cellStyle name="Output 2 6 2 2 2 2 2 2" xfId="39254" xr:uid="{3C706C23-2F43-471F-9240-9EA58A8A55DA}"/>
    <cellStyle name="Output 2 6 2 2 2 2 3" xfId="27309" xr:uid="{8BD1BE5B-D1B4-4867-9D34-FD08A1BEA991}"/>
    <cellStyle name="Output 2 6 2 2 2 3" xfId="17489" xr:uid="{BC0378B1-E572-45DB-B25F-334B0F94C0C3}"/>
    <cellStyle name="Output 2 6 2 2 2 3 2" xfId="17490" xr:uid="{419C61FD-DF82-4AE3-85C7-A9C45B81D8E7}"/>
    <cellStyle name="Output 2 6 2 2 2 3 2 2" xfId="46087" xr:uid="{EA858F82-98ED-4457-BBC2-0E790F093BAF}"/>
    <cellStyle name="Output 2 6 2 2 2 3 3" xfId="45534" xr:uid="{0C8FCA55-4DB7-4DE5-9D76-2347F3CA1807}"/>
    <cellStyle name="Output 2 6 2 2 2 4" xfId="17491" xr:uid="{EA65F128-BF43-465F-86A0-291DFD6434B5}"/>
    <cellStyle name="Output 2 6 2 2 2 4 2" xfId="42482" xr:uid="{98499248-79D3-4B3D-A587-AD4E4B187BDA}"/>
    <cellStyle name="Output 2 6 2 2 2 5" xfId="45006" xr:uid="{4AF8FB4B-6E24-4211-BCCE-8BBB3A23CECC}"/>
    <cellStyle name="Output 2 6 2 2 3" xfId="17492" xr:uid="{6EF883B2-9553-411F-9870-0485DE184B50}"/>
    <cellStyle name="Output 2 6 2 2 3 2" xfId="17493" xr:uid="{668167F9-F797-44D3-A265-C57AA85328D2}"/>
    <cellStyle name="Output 2 6 2 2 3 2 2" xfId="47553" xr:uid="{BEB7EE82-30BA-40C4-8EAE-CA012ACB4640}"/>
    <cellStyle name="Output 2 6 2 2 3 3" xfId="28860" xr:uid="{3F55F1DD-D5A8-4CA5-A4CF-5285AC480A77}"/>
    <cellStyle name="Output 2 6 2 2 4" xfId="17494" xr:uid="{33104A03-92E3-4C2F-B13A-D1FBFBAF03A0}"/>
    <cellStyle name="Output 2 6 2 2 4 2" xfId="17495" xr:uid="{753109F5-6890-4DC7-918B-3F2CA82C65AA}"/>
    <cellStyle name="Output 2 6 2 2 4 2 2" xfId="42483" xr:uid="{0A6F7B4B-4433-4EB5-A3DF-0050DACEE4C3}"/>
    <cellStyle name="Output 2 6 2 2 4 3" xfId="36525" xr:uid="{C825103B-B7A3-4162-AF0E-25865531E277}"/>
    <cellStyle name="Output 2 6 2 2 5" xfId="17496" xr:uid="{7136A307-45B7-4937-8374-EE4EDE63E3D0}"/>
    <cellStyle name="Output 2 6 2 2 5 2" xfId="44576" xr:uid="{D50A7CDE-78CF-4879-B8C4-E5BAC7927820}"/>
    <cellStyle name="Output 2 6 2 2 6" xfId="48813" xr:uid="{F2125355-A288-4931-B079-2CEF40DA97FE}"/>
    <cellStyle name="Output 2 6 2 3" xfId="17497" xr:uid="{68E13D5B-A0EF-46A8-98AB-32C506C0AFBE}"/>
    <cellStyle name="Output 2 6 2 3 2" xfId="17498" xr:uid="{9DBE9AC5-ED54-4CB0-AE0D-B1D3E277F330}"/>
    <cellStyle name="Output 2 6 2 3 2 2" xfId="17499" xr:uid="{7CBE4E71-2C5A-4C43-A259-8512672ADB41}"/>
    <cellStyle name="Output 2 6 2 3 2 2 2" xfId="38037" xr:uid="{632DEF5E-38EB-4CF6-A53C-5B9E3181C563}"/>
    <cellStyle name="Output 2 6 2 3 2 3" xfId="33903" xr:uid="{CF7EFA55-8AC0-4F85-9E38-0F759C401E56}"/>
    <cellStyle name="Output 2 6 2 3 3" xfId="17500" xr:uid="{A744A043-4C31-452F-BCFF-E840C898B461}"/>
    <cellStyle name="Output 2 6 2 3 3 2" xfId="17501" xr:uid="{684D1844-D928-45F1-95AF-BA66627C4959}"/>
    <cellStyle name="Output 2 6 2 3 3 2 2" xfId="42484" xr:uid="{837B77BF-4C34-4161-97C7-5EA91C758CE2}"/>
    <cellStyle name="Output 2 6 2 3 3 3" xfId="35874" xr:uid="{B3052598-CF46-4B2D-B076-01F57D6496FD}"/>
    <cellStyle name="Output 2 6 2 3 4" xfId="17502" xr:uid="{74E8D418-9E6E-44A2-9674-45D596D308AC}"/>
    <cellStyle name="Output 2 6 2 3 4 2" xfId="42485" xr:uid="{8DF2FB15-7046-4651-9245-37057B5135EB}"/>
    <cellStyle name="Output 2 6 2 3 5" xfId="32783" xr:uid="{7E42FB6B-431E-416A-BF2E-F43E12BD50B9}"/>
    <cellStyle name="Output 2 6 2 4" xfId="17503" xr:uid="{34F04D77-28F5-4C45-9A2D-39BA8D248CDE}"/>
    <cellStyle name="Output 2 6 2 4 2" xfId="17504" xr:uid="{CEFD498A-B4B2-4CED-B2B8-CF54C1E697DA}"/>
    <cellStyle name="Output 2 6 2 4 2 2" xfId="45016" xr:uid="{A46FE4EC-E964-41F0-B84A-993068795F41}"/>
    <cellStyle name="Output 2 6 2 4 3" xfId="25394" xr:uid="{434701E9-E9FA-4CEA-BB12-99B230293733}"/>
    <cellStyle name="Output 2 6 2 5" xfId="17505" xr:uid="{8FF2382E-D12C-4CDA-BAB3-9A5A72F2A298}"/>
    <cellStyle name="Output 2 6 2 5 2" xfId="17506" xr:uid="{8D2FAEAA-658C-425F-B141-812942744D8C}"/>
    <cellStyle name="Output 2 6 2 5 2 2" xfId="42486" xr:uid="{A2EE82FB-0BCA-4F70-B4C9-D3C0A2428171}"/>
    <cellStyle name="Output 2 6 2 5 3" xfId="36965" xr:uid="{92106641-3013-4BA7-AE7D-94E64ED79C82}"/>
    <cellStyle name="Output 2 6 2 6" xfId="17507" xr:uid="{A446C2F3-6B50-4DC3-B8C9-247E3FEE3C8A}"/>
    <cellStyle name="Output 2 6 2 6 2" xfId="42487" xr:uid="{0D8B6266-39C0-4B87-8550-4E6E7AF54EF2}"/>
    <cellStyle name="Output 2 6 2 7" xfId="47452" xr:uid="{D5B57D71-C7AE-436B-9283-DBDD59C4488C}"/>
    <cellStyle name="Output 2 6 3" xfId="1813" xr:uid="{CC350372-9D96-465B-B340-95C8238829FB}"/>
    <cellStyle name="Output 2 6 3 2" xfId="2798" xr:uid="{220474A0-5185-481A-9932-CFB12BD4D7FD}"/>
    <cellStyle name="Output 2 6 3 2 2" xfId="17508" xr:uid="{8772A654-7218-49C3-8EAB-09E15C632686}"/>
    <cellStyle name="Output 2 6 3 2 2 2" xfId="17509" xr:uid="{82B7C79F-DE6B-4A17-87C0-F9B27CCB15DD}"/>
    <cellStyle name="Output 2 6 3 2 2 2 2" xfId="17510" xr:uid="{59551E42-2613-4538-B3DC-96A9B9167BC6}"/>
    <cellStyle name="Output 2 6 3 2 2 2 2 2" xfId="43998" xr:uid="{E5DF235C-9E3B-4D9F-8B26-2F7603621119}"/>
    <cellStyle name="Output 2 6 3 2 2 2 3" xfId="33431" xr:uid="{D238C9DB-A693-43EA-AAEF-3E8A02B62FFA}"/>
    <cellStyle name="Output 2 6 3 2 2 3" xfId="17511" xr:uid="{7BD37368-BCE1-4359-9BE1-21762819430B}"/>
    <cellStyle name="Output 2 6 3 2 2 3 2" xfId="17512" xr:uid="{923F1F63-3DE1-42EA-B808-2DB8B39BEB01}"/>
    <cellStyle name="Output 2 6 3 2 2 3 2 2" xfId="42488" xr:uid="{2CB9D3D6-C674-4586-89F4-7E309749FA2A}"/>
    <cellStyle name="Output 2 6 3 2 2 3 3" xfId="35554" xr:uid="{63E3DC93-FBF3-473D-B1CD-D55BE9D3902C}"/>
    <cellStyle name="Output 2 6 3 2 2 4" xfId="17513" xr:uid="{FA96A4C1-B63E-48B6-BE0C-C48A651C076F}"/>
    <cellStyle name="Output 2 6 3 2 2 4 2" xfId="28475" xr:uid="{3187622F-98F0-460A-8F93-603FC1056C0D}"/>
    <cellStyle name="Output 2 6 3 2 2 5" xfId="33323" xr:uid="{A2DB2F40-CAEE-4B02-A14D-5740F8F0261F}"/>
    <cellStyle name="Output 2 6 3 2 3" xfId="17514" xr:uid="{7D0D1A06-109C-4C97-9F67-2F76EB808A7C}"/>
    <cellStyle name="Output 2 6 3 2 3 2" xfId="17515" xr:uid="{93D565C6-33B6-4F4C-8106-FDDE013714F8}"/>
    <cellStyle name="Output 2 6 3 2 3 2 2" xfId="28796" xr:uid="{D558D4A8-FCC4-4AED-9701-E688AC439B1A}"/>
    <cellStyle name="Output 2 6 3 2 3 3" xfId="48318" xr:uid="{82AE6BB7-BC70-435A-8FB0-B947D2FB3371}"/>
    <cellStyle name="Output 2 6 3 2 4" xfId="17516" xr:uid="{4C4D0843-6E06-47A9-B94D-D54E24DA6E1B}"/>
    <cellStyle name="Output 2 6 3 2 4 2" xfId="17517" xr:uid="{60996A47-5384-46F3-9CE3-F1791B18D514}"/>
    <cellStyle name="Output 2 6 3 2 4 2 2" xfId="29283" xr:uid="{3F6612D5-9080-4BEF-B32C-9C90E013C047}"/>
    <cellStyle name="Output 2 6 3 2 4 3" xfId="27838" xr:uid="{4591755C-9EB9-4D7D-B24D-5E0513DCF22F}"/>
    <cellStyle name="Output 2 6 3 2 5" xfId="17518" xr:uid="{78C173F0-DAB4-472D-8C03-6B1C8EC89099}"/>
    <cellStyle name="Output 2 6 3 2 5 2" xfId="42489" xr:uid="{C7A0A16F-7986-4A69-ADFF-5AC1BEFAEBE0}"/>
    <cellStyle name="Output 2 6 3 2 6" xfId="45828" xr:uid="{AF242516-5637-402D-8667-7D077A5745B4}"/>
    <cellStyle name="Output 2 6 3 3" xfId="17519" xr:uid="{E7BCDB6A-46F4-46FA-AA9E-59BBB9B72794}"/>
    <cellStyle name="Output 2 6 3 3 2" xfId="17520" xr:uid="{EE9590CC-13CC-4864-BC6E-C6F71F2D517A}"/>
    <cellStyle name="Output 2 6 3 3 2 2" xfId="17521" xr:uid="{B9ED9256-4DF2-4638-9CEC-D8AAB1210D9E}"/>
    <cellStyle name="Output 2 6 3 3 2 2 2" xfId="37700" xr:uid="{3FBC447B-091C-42DB-AD4D-2EA82FA669E5}"/>
    <cellStyle name="Output 2 6 3 3 2 3" xfId="27668" xr:uid="{480E9676-EA16-479A-88BC-5044CB4D43E5}"/>
    <cellStyle name="Output 2 6 3 3 3" xfId="17522" xr:uid="{EDA196F7-8261-4F5F-B3DA-0281052ADD05}"/>
    <cellStyle name="Output 2 6 3 3 3 2" xfId="17523" xr:uid="{BEEDB9F1-A586-4610-AE19-ECD7E979CF94}"/>
    <cellStyle name="Output 2 6 3 3 3 2 2" xfId="42490" xr:uid="{7B44768C-DA62-4855-BC94-5CE48B3E9B0B}"/>
    <cellStyle name="Output 2 6 3 3 3 3" xfId="29834" xr:uid="{AC0DD78C-616E-4BA3-AFE2-3943CE1FA3B5}"/>
    <cellStyle name="Output 2 6 3 3 4" xfId="17524" xr:uid="{BB4593F3-44D1-4303-B740-5ED61D285F9B}"/>
    <cellStyle name="Output 2 6 3 3 4 2" xfId="42491" xr:uid="{D4F9FEA5-16CE-4431-AC9D-D5EF695D1FDB}"/>
    <cellStyle name="Output 2 6 3 3 5" xfId="47122" xr:uid="{DB43DA6B-DFBC-47D1-A1E2-32616E46ABEF}"/>
    <cellStyle name="Output 2 6 3 4" xfId="17525" xr:uid="{F1862980-6227-4C12-BC01-8EB5C8E35342}"/>
    <cellStyle name="Output 2 6 3 4 2" xfId="17526" xr:uid="{57002E19-E7E9-494F-BD0B-87B9FABCE46C}"/>
    <cellStyle name="Output 2 6 3 4 2 2" xfId="47752" xr:uid="{3BE342DB-2319-40A4-B56E-15D041F1D601}"/>
    <cellStyle name="Output 2 6 3 4 3" xfId="35130" xr:uid="{2A63A1D4-B244-406F-BA0F-CE7026168E73}"/>
    <cellStyle name="Output 2 6 3 5" xfId="17527" xr:uid="{28CEF44E-C44B-411F-891B-DC33B0D35B34}"/>
    <cellStyle name="Output 2 6 3 5 2" xfId="17528" xr:uid="{D5B79AC1-AFB8-467D-8AAF-0F1151F88273}"/>
    <cellStyle name="Output 2 6 3 5 2 2" xfId="42492" xr:uid="{131127F7-BF52-49E3-B74F-1A15BB5BDDB9}"/>
    <cellStyle name="Output 2 6 3 5 3" xfId="36798" xr:uid="{5877C53B-AB8A-46A7-B429-64914C6E22BC}"/>
    <cellStyle name="Output 2 6 3 6" xfId="17529" xr:uid="{D359132B-82D2-4CD9-899E-7FF2B765A473}"/>
    <cellStyle name="Output 2 6 3 6 2" xfId="30162" xr:uid="{4775EBB1-FF42-4803-A2BE-2B55B3202CAB}"/>
    <cellStyle name="Output 2 6 3 7" xfId="31942" xr:uid="{4246BF23-162C-4AB3-A927-C816351DCA83}"/>
    <cellStyle name="Output 2 6 4" xfId="2224" xr:uid="{9C83BE58-1A39-4B16-8C98-2E266EF68985}"/>
    <cellStyle name="Output 2 6 4 2" xfId="17530" xr:uid="{EF71D45E-2ECD-427B-B2B7-FB6515F3E8D9}"/>
    <cellStyle name="Output 2 6 4 2 2" xfId="17531" xr:uid="{16F3D081-8262-41F9-8558-32A80853900F}"/>
    <cellStyle name="Output 2 6 4 2 2 2" xfId="17532" xr:uid="{FED7EE7F-BBE5-4DC9-BB76-1F5B906575C6}"/>
    <cellStyle name="Output 2 6 4 2 2 2 2" xfId="39270" xr:uid="{73375FA7-6FCB-48D8-984C-9EEAB024D63D}"/>
    <cellStyle name="Output 2 6 4 2 2 3" xfId="25190" xr:uid="{5EC7DECA-2266-4169-92C2-2111D14DB879}"/>
    <cellStyle name="Output 2 6 4 2 3" xfId="17533" xr:uid="{4AF70E24-D89E-4831-9274-CCC65A6E612B}"/>
    <cellStyle name="Output 2 6 4 2 3 2" xfId="17534" xr:uid="{29969936-21E1-41F3-8BE0-8282C9027826}"/>
    <cellStyle name="Output 2 6 4 2 3 2 2" xfId="30901" xr:uid="{41727D3A-2400-47DE-8287-886A19AE122F}"/>
    <cellStyle name="Output 2 6 4 2 3 3" xfId="26628" xr:uid="{C9A824C8-3205-4D94-A9A9-A58C8210DDC8}"/>
    <cellStyle name="Output 2 6 4 2 4" xfId="17535" xr:uid="{4096E86B-6185-495E-A802-50CB7F2376C7}"/>
    <cellStyle name="Output 2 6 4 2 4 2" xfId="42493" xr:uid="{B98EE02E-0A29-4113-B7DB-F4C63CFE60E4}"/>
    <cellStyle name="Output 2 6 4 2 5" xfId="33146" xr:uid="{532C84B1-A386-4C0C-970A-610C5E01F0B7}"/>
    <cellStyle name="Output 2 6 4 3" xfId="17536" xr:uid="{5AB0801E-1D35-49CA-A0CC-2C35467F2333}"/>
    <cellStyle name="Output 2 6 4 3 2" xfId="17537" xr:uid="{8DD1A781-4918-4C84-B2DE-B20307294873}"/>
    <cellStyle name="Output 2 6 4 3 2 2" xfId="39533" xr:uid="{6CAC345A-33A0-4EED-A9F6-ABAB364CA1B3}"/>
    <cellStyle name="Output 2 6 4 3 3" xfId="26289" xr:uid="{74DFD6DC-7795-4127-8340-44D56C1EA28E}"/>
    <cellStyle name="Output 2 6 4 4" xfId="17538" xr:uid="{4BC3F220-2C0D-4140-9D20-5D88F14FE681}"/>
    <cellStyle name="Output 2 6 4 4 2" xfId="17539" xr:uid="{0E0E0F0B-7587-439C-8D54-C576219DB111}"/>
    <cellStyle name="Output 2 6 4 4 2 2" xfId="42494" xr:uid="{98B5A751-1C26-4ECB-86FC-0D7FA8D64378}"/>
    <cellStyle name="Output 2 6 4 4 3" xfId="37477" xr:uid="{59322AAC-28A6-42E1-A825-5ADCFCB5B102}"/>
    <cellStyle name="Output 2 6 4 5" xfId="17540" xr:uid="{5D98D79A-6092-4884-92F7-52922FAFEA90}"/>
    <cellStyle name="Output 2 6 4 5 2" xfId="42495" xr:uid="{3CB9D83D-EE69-4F11-9D22-3626970FA273}"/>
    <cellStyle name="Output 2 6 4 6" xfId="27784" xr:uid="{C2973B8E-5507-477E-B303-715C96729AA9}"/>
    <cellStyle name="Output 2 6 5" xfId="17541" xr:uid="{307F7ECB-C598-49C3-80B8-3B0028DCE0A4}"/>
    <cellStyle name="Output 2 6 5 2" xfId="17542" xr:uid="{5B0ADCB2-8ABE-4D17-943E-D8D146C29787}"/>
    <cellStyle name="Output 2 6 5 2 2" xfId="17543" xr:uid="{61D68D52-5AEE-45C2-AF59-BC23782BA599}"/>
    <cellStyle name="Output 2 6 5 2 2 2" xfId="27948" xr:uid="{51251D1F-5079-4F23-929B-7778F14E4ABF}"/>
    <cellStyle name="Output 2 6 5 2 3" xfId="43970" xr:uid="{010CB6BB-AAD3-4518-93DD-7ACC09EBB7B0}"/>
    <cellStyle name="Output 2 6 5 3" xfId="17544" xr:uid="{6844B509-183C-423F-AAE2-4CA8BC4A2F64}"/>
    <cellStyle name="Output 2 6 5 3 2" xfId="17545" xr:uid="{9AF22337-F992-44A7-843F-2BFE565253EC}"/>
    <cellStyle name="Output 2 6 5 3 2 2" xfId="42496" xr:uid="{4627D172-0996-4C6B-9621-0D6DC4628A90}"/>
    <cellStyle name="Output 2 6 5 3 3" xfId="35930" xr:uid="{6DA95BD7-1692-4C08-A97B-0055445BB136}"/>
    <cellStyle name="Output 2 6 5 4" xfId="17546" xr:uid="{4CD15F94-8483-4932-9990-501748FB0595}"/>
    <cellStyle name="Output 2 6 5 4 2" xfId="42497" xr:uid="{6B163FE1-6A61-41E3-88C6-D19BA9A7CF8A}"/>
    <cellStyle name="Output 2 6 5 5" xfId="48389" xr:uid="{1E57FF4C-6265-4B55-B66F-01EBC5BEF774}"/>
    <cellStyle name="Output 2 6 6" xfId="17547" xr:uid="{4C325DD2-79F5-46C8-BE40-1998D635EF62}"/>
    <cellStyle name="Output 2 6 6 2" xfId="17548" xr:uid="{E51A557F-B0A0-4C35-8097-CFD58A6635D9}"/>
    <cellStyle name="Output 2 6 6 2 2" xfId="26906" xr:uid="{B6C1DA59-6B14-425F-869D-77BDDBD28A04}"/>
    <cellStyle name="Output 2 6 6 3" xfId="46912" xr:uid="{0C55BD0E-19B3-488A-98A2-AEE72392E5D7}"/>
    <cellStyle name="Output 2 6 7" xfId="17549" xr:uid="{4FB8B9BE-EA75-47B8-B3D6-A34CF39AAB23}"/>
    <cellStyle name="Output 2 6 7 2" xfId="17550" xr:uid="{BA341F25-B1A1-4F3A-BC55-EBF8F74705B5}"/>
    <cellStyle name="Output 2 6 7 2 2" xfId="47696" xr:uid="{58BC2CF9-7FE4-496B-8FD4-6049DBD74B68}"/>
    <cellStyle name="Output 2 6 7 3" xfId="44998" xr:uid="{72C9B9D3-70B3-4630-85F2-3FB05D8A8D4E}"/>
    <cellStyle name="Output 2 6 8" xfId="17551" xr:uid="{6FF32214-B014-41D1-BEB0-30406EA84893}"/>
    <cellStyle name="Output 2 6 8 2" xfId="48638" xr:uid="{910C9030-3C65-4C40-9DFC-0BC5F04B4B49}"/>
    <cellStyle name="Output 2 6 9" xfId="31621" xr:uid="{C7B2F68B-74C9-4C3F-93D5-0C5A39053182}"/>
    <cellStyle name="Output 2 7" xfId="936" xr:uid="{9CFCE380-CD48-47B9-9C9B-5BBC185728B4}"/>
    <cellStyle name="Output 2 7 2" xfId="1987" xr:uid="{0BD9EB60-F567-490B-861C-B3DB9897B1A9}"/>
    <cellStyle name="Output 2 7 2 2" xfId="17552" xr:uid="{2209F07D-2785-487E-AE48-F473118D6973}"/>
    <cellStyle name="Output 2 7 2 2 2" xfId="17553" xr:uid="{C749CD9F-F81A-41C5-815D-13D05BE7303C}"/>
    <cellStyle name="Output 2 7 2 2 2 2" xfId="17554" xr:uid="{06EC9460-DC46-4536-95D1-8D01C2354852}"/>
    <cellStyle name="Output 2 7 2 2 2 2 2" xfId="39173" xr:uid="{72F8157B-A394-467D-A945-2583B6003EC1}"/>
    <cellStyle name="Output 2 7 2 2 2 3" xfId="25684" xr:uid="{FEAD96CE-A7C6-4AF6-9E8F-6F3736563DF7}"/>
    <cellStyle name="Output 2 7 2 2 3" xfId="17555" xr:uid="{EFA5F233-E92D-42B9-BDDD-ADE7AF00EA12}"/>
    <cellStyle name="Output 2 7 2 2 3 2" xfId="17556" xr:uid="{5A514B3E-B6F5-4828-A7D1-07C10714ABDB}"/>
    <cellStyle name="Output 2 7 2 2 3 2 2" xfId="25880" xr:uid="{5C10D03F-1D9D-407C-9C78-9B4B8172A3D6}"/>
    <cellStyle name="Output 2 7 2 2 3 3" xfId="37022" xr:uid="{19274E30-4010-4BDA-A898-BB4674EC3AFA}"/>
    <cellStyle name="Output 2 7 2 2 4" xfId="17557" xr:uid="{011D267A-C028-4440-A6F1-693CD9A2BC76}"/>
    <cellStyle name="Output 2 7 2 2 4 2" xfId="26931" xr:uid="{630967AD-BC5E-4008-8C54-2CF93D155C85}"/>
    <cellStyle name="Output 2 7 2 2 5" xfId="33009" xr:uid="{F3E344D5-C8D6-4DDF-AD14-D34381F11CE0}"/>
    <cellStyle name="Output 2 7 2 3" xfId="17558" xr:uid="{2942D095-ED32-4775-AB59-4EDC42602BE1}"/>
    <cellStyle name="Output 2 7 2 3 2" xfId="17559" xr:uid="{39DE88A2-80BE-4AC1-A9D2-5C1307EF717C}"/>
    <cellStyle name="Output 2 7 2 3 2 2" xfId="38413" xr:uid="{E620DD0B-6958-4655-B3ED-F47907DDC944}"/>
    <cellStyle name="Output 2 7 2 3 3" xfId="34371" xr:uid="{0462BDC6-D708-44C0-9838-33395C8962E4}"/>
    <cellStyle name="Output 2 7 2 4" xfId="17560" xr:uid="{A27DBC35-D9CF-46D5-BD67-2629CD301ABD}"/>
    <cellStyle name="Output 2 7 2 4 2" xfId="17561" xr:uid="{2331D9D1-A197-4B58-BE52-54DE34E128A9}"/>
    <cellStyle name="Output 2 7 2 4 2 2" xfId="44000" xr:uid="{5A96D926-91F0-4755-BE8D-9F8AA21807ED}"/>
    <cellStyle name="Output 2 7 2 4 3" xfId="26753" xr:uid="{839041BA-5D28-4F79-AE25-049DF64E74FE}"/>
    <cellStyle name="Output 2 7 2 5" xfId="17562" xr:uid="{C8936B67-2ABC-46EC-A106-A0ABA75CDD6F}"/>
    <cellStyle name="Output 2 7 2 5 2" xfId="26369" xr:uid="{DB9E6DC9-9555-4285-95B9-A2281898C8BC}"/>
    <cellStyle name="Output 2 7 2 6" xfId="26141" xr:uid="{800B6C68-2BAB-4D39-BB05-4DE80CC80861}"/>
    <cellStyle name="Output 2 7 3" xfId="17563" xr:uid="{A7BC2496-2CBE-4281-BF61-39B9AFEE665A}"/>
    <cellStyle name="Output 2 7 3 2" xfId="17564" xr:uid="{84FD6061-DD91-4E2B-BE4E-EA6B5BFEE715}"/>
    <cellStyle name="Output 2 7 3 2 2" xfId="17565" xr:uid="{76FFAF16-73B0-4398-98E2-DDEA3709BCE8}"/>
    <cellStyle name="Output 2 7 3 2 2 2" xfId="38172" xr:uid="{452961B3-0E17-4DDB-81B7-177E0A77114B}"/>
    <cellStyle name="Output 2 7 3 2 3" xfId="34082" xr:uid="{9C1954B5-A656-480C-B67E-C383EC4BDE53}"/>
    <cellStyle name="Output 2 7 3 3" xfId="17566" xr:uid="{0BAAA039-9618-4C5B-893B-2F8BF154790B}"/>
    <cellStyle name="Output 2 7 3 3 2" xfId="17567" xr:uid="{CB2C53C2-0CC7-44C4-B6DE-82EBA9F18A43}"/>
    <cellStyle name="Output 2 7 3 3 2 2" xfId="25779" xr:uid="{14C22EAB-C873-4D96-B88B-1357C9B35295}"/>
    <cellStyle name="Output 2 7 3 3 3" xfId="25463" xr:uid="{AE09FB9F-73A6-4860-A473-314388DB7B2D}"/>
    <cellStyle name="Output 2 7 3 4" xfId="17568" xr:uid="{A5895DE1-0ECE-4D04-97B9-E90921A7C502}"/>
    <cellStyle name="Output 2 7 3 4 2" xfId="42498" xr:uid="{980670FB-89B7-4613-BF58-5F9D37A7CBBC}"/>
    <cellStyle name="Output 2 7 3 5" xfId="32458" xr:uid="{80E01425-49FD-4FD8-A8D0-36015D6E27A5}"/>
    <cellStyle name="Output 2 7 4" xfId="17569" xr:uid="{FA29960C-6BE0-4C85-9AA4-3D9F08FC49F6}"/>
    <cellStyle name="Output 2 7 4 2" xfId="17570" xr:uid="{DC91EE64-BD7C-4348-BEBA-F87E2979F7C9}"/>
    <cellStyle name="Output 2 7 4 2 2" xfId="37740" xr:uid="{E3C17F47-D228-4048-A8BE-D0BCF8C31615}"/>
    <cellStyle name="Output 2 7 4 3" xfId="33553" xr:uid="{27670D10-4A16-4F2F-8822-96244F709511}"/>
    <cellStyle name="Output 2 7 5" xfId="17571" xr:uid="{132FFFCB-C657-477E-9F19-20C99EE1CEB9}"/>
    <cellStyle name="Output 2 7 5 2" xfId="17572" xr:uid="{AF35B2F6-F6D9-4756-B635-1C2B58624294}"/>
    <cellStyle name="Output 2 7 5 2 2" xfId="42499" xr:uid="{EA1DF835-2A35-4048-B108-230730228E3C}"/>
    <cellStyle name="Output 2 7 5 3" xfId="48475" xr:uid="{21627E72-137A-4F38-B38A-93150DFA77D7}"/>
    <cellStyle name="Output 2 7 6" xfId="17573" xr:uid="{BF10A9F5-E012-4086-920B-CDFA77E970E6}"/>
    <cellStyle name="Output 2 7 6 2" xfId="42500" xr:uid="{49C8D6B2-1B88-411C-9C94-261E60C0A9AF}"/>
    <cellStyle name="Output 2 7 7" xfId="31180" xr:uid="{08EFDF72-49DE-4B28-93ED-D4BF1AEE90E7}"/>
    <cellStyle name="Output 2 8" xfId="909" xr:uid="{EDA282D3-E5CE-48DF-B501-C31AD27B25B8}"/>
    <cellStyle name="Output 2 8 2" xfId="1962" xr:uid="{30FF6173-02EE-41A1-9399-823445D359C6}"/>
    <cellStyle name="Output 2 8 2 2" xfId="17574" xr:uid="{A9E960E9-DDB6-4A91-A1E6-ABEF436CF882}"/>
    <cellStyle name="Output 2 8 2 2 2" xfId="17575" xr:uid="{BBF7F035-89EB-4219-A08E-ED63F8BF1D68}"/>
    <cellStyle name="Output 2 8 2 2 2 2" xfId="17576" xr:uid="{7BCA7438-EAEB-4D92-A139-A65063C3EBB1}"/>
    <cellStyle name="Output 2 8 2 2 2 2 2" xfId="39268" xr:uid="{E9722D3C-3426-48DB-8A26-CB4A1E2CBA1D}"/>
    <cellStyle name="Output 2 8 2 2 2 3" xfId="26782" xr:uid="{6769A0CE-AAEF-4763-B939-A45C37778768}"/>
    <cellStyle name="Output 2 8 2 2 3" xfId="17577" xr:uid="{0FF43F8B-9B99-4691-B888-AE4479C10F1F}"/>
    <cellStyle name="Output 2 8 2 2 3 2" xfId="17578" xr:uid="{9B3E6D7B-ECC8-4EB9-89F7-336E8C8D6C41}"/>
    <cellStyle name="Output 2 8 2 2 3 2 2" xfId="42501" xr:uid="{BDB5D3A1-9D60-4154-A9C1-49CCD594F61B}"/>
    <cellStyle name="Output 2 8 2 2 3 3" xfId="49089" xr:uid="{181D08DE-9E4C-4471-84C1-50FDB65A1A55}"/>
    <cellStyle name="Output 2 8 2 2 4" xfId="17579" xr:uid="{7829CF4C-30EC-445E-838F-CB16873BEF25}"/>
    <cellStyle name="Output 2 8 2 2 4 2" xfId="42502" xr:uid="{A01A5598-C6C8-4BE8-8BB2-9D487A1E3761}"/>
    <cellStyle name="Output 2 8 2 2 5" xfId="29466" xr:uid="{E7E708BA-1D40-4FF5-B2FB-EAB8A575FC3F}"/>
    <cellStyle name="Output 2 8 2 3" xfId="17580" xr:uid="{A11AC6AC-D2DA-44FE-84DD-29954D9F80E8}"/>
    <cellStyle name="Output 2 8 2 3 2" xfId="17581" xr:uid="{A9835188-81DB-4797-9E3F-1D404A265E2B}"/>
    <cellStyle name="Output 2 8 2 3 2 2" xfId="25799" xr:uid="{7A7440C2-1059-4144-A9ED-F107EB3F8A8D}"/>
    <cellStyle name="Output 2 8 2 3 3" xfId="25566" xr:uid="{FF5F0509-4BFE-4D4E-8651-844D38EB99CD}"/>
    <cellStyle name="Output 2 8 2 4" xfId="17582" xr:uid="{91697E8E-6D10-448F-9B4C-BC43B00A968F}"/>
    <cellStyle name="Output 2 8 2 4 2" xfId="17583" xr:uid="{CE83776E-393C-47F9-8177-05BC778EED30}"/>
    <cellStyle name="Output 2 8 2 4 2 2" xfId="42503" xr:uid="{32438624-D3A6-4F1B-BC87-3F27CFD0715E}"/>
    <cellStyle name="Output 2 8 2 4 3" xfId="28977" xr:uid="{2C75EB36-840A-4A40-A03C-375E1C3ABBE9}"/>
    <cellStyle name="Output 2 8 2 5" xfId="17584" xr:uid="{7F7B1802-AC17-4C87-AC87-7D0B25034180}"/>
    <cellStyle name="Output 2 8 2 5 2" xfId="42504" xr:uid="{DA71B726-91CE-49A5-B7E0-8B21221E482A}"/>
    <cellStyle name="Output 2 8 2 6" xfId="32087" xr:uid="{B6A1667A-56D6-4688-B168-76BD740C5BE2}"/>
    <cellStyle name="Output 2 8 3" xfId="17585" xr:uid="{76AC8EC9-FE45-4200-B846-B040DDC85E3D}"/>
    <cellStyle name="Output 2 8 3 2" xfId="17586" xr:uid="{6A835912-3860-40BB-9319-93BAF4CAC144}"/>
    <cellStyle name="Output 2 8 3 2 2" xfId="17587" xr:uid="{F8B0D0C9-66D9-4D8D-8608-16C5B1AFDCF3}"/>
    <cellStyle name="Output 2 8 3 2 2 2" xfId="38179" xr:uid="{FD038324-E51F-4D55-AAC7-AD42B45A427E}"/>
    <cellStyle name="Output 2 8 3 2 3" xfId="44877" xr:uid="{940E63E9-6C43-47E8-B158-F8F4661D2656}"/>
    <cellStyle name="Output 2 8 3 3" xfId="17588" xr:uid="{EBC93337-8B5F-4E13-A9F1-AEDD96D8AA81}"/>
    <cellStyle name="Output 2 8 3 3 2" xfId="17589" xr:uid="{03F8DC20-2AB8-43D9-ADD4-B72759876501}"/>
    <cellStyle name="Output 2 8 3 3 2 2" xfId="42505" xr:uid="{444647C0-C3F6-4B25-8716-4B7BC807F1BF}"/>
    <cellStyle name="Output 2 8 3 3 3" xfId="29878" xr:uid="{F5B3FBDE-89A7-46FA-A5A3-BA89EB6D18E7}"/>
    <cellStyle name="Output 2 8 3 4" xfId="17590" xr:uid="{57581A95-103E-4DB8-A689-619B7BC996AA}"/>
    <cellStyle name="Output 2 8 3 4 2" xfId="42506" xr:uid="{74D37067-6E97-49C4-87E2-2117CBCBB5EF}"/>
    <cellStyle name="Output 2 8 3 5" xfId="28206" xr:uid="{970EBDA1-C242-48A9-8537-F75407AD4F89}"/>
    <cellStyle name="Output 2 8 4" xfId="17591" xr:uid="{1C6B1F50-27B4-45AE-935F-CF5B1D202106}"/>
    <cellStyle name="Output 2 8 4 2" xfId="17592" xr:uid="{869696CD-12F8-4FA1-A2E2-2EAAF4A74B9F}"/>
    <cellStyle name="Output 2 8 4 2 2" xfId="39543" xr:uid="{5C1E9F84-5AA8-4100-A668-9D8F6DE163CA}"/>
    <cellStyle name="Output 2 8 4 3" xfId="35680" xr:uid="{AB6CDCC9-266F-41C1-922B-81C91DC7ED80}"/>
    <cellStyle name="Output 2 8 5" xfId="17593" xr:uid="{D1C41F34-2C8B-4925-82B3-37593ACD5F9D}"/>
    <cellStyle name="Output 2 8 5 2" xfId="17594" xr:uid="{AC1D7A79-EB51-47E5-8FE4-B07A57C53F90}"/>
    <cellStyle name="Output 2 8 5 2 2" xfId="25959" xr:uid="{FF06F402-D758-4B9D-8738-FAE59F3FDA3A}"/>
    <cellStyle name="Output 2 8 5 3" xfId="37485" xr:uid="{97822BC9-D86A-4D2C-9195-CD036E25DB71}"/>
    <cellStyle name="Output 2 8 6" xfId="17595" xr:uid="{90B118A0-23D6-452F-9F54-F020AC51D9BE}"/>
    <cellStyle name="Output 2 8 6 2" xfId="48605" xr:uid="{C4DD4225-08C8-43CC-939B-88528EE440ED}"/>
    <cellStyle name="Output 2 8 7" xfId="31645" xr:uid="{466001D1-FC94-4D0C-99F0-61D0EF33FBDE}"/>
    <cellStyle name="Output 2 9" xfId="846" xr:uid="{07146CBE-77F3-4C86-9C35-BB295D291FDD}"/>
    <cellStyle name="Output 2 9 2" xfId="17596" xr:uid="{D6F0EED1-80C9-45FC-9924-597E79AC3624}"/>
    <cellStyle name="Output 2 9 2 2" xfId="17597" xr:uid="{715C68D9-80C0-4A6B-A479-7156105DF3E3}"/>
    <cellStyle name="Output 2 9 2 2 2" xfId="17598" xr:uid="{41BA551E-90F0-40AC-A471-865655BB38AE}"/>
    <cellStyle name="Output 2 9 2 2 2 2" xfId="46745" xr:uid="{E71D83EC-9FE3-4E8E-B0EA-2AF35CFAD0BD}"/>
    <cellStyle name="Output 2 9 2 2 3" xfId="25573" xr:uid="{AB7405D8-371B-44B7-8C9A-0710B41C9ECF}"/>
    <cellStyle name="Output 2 9 2 3" xfId="17599" xr:uid="{EC1CDD2F-31C4-4DE5-9B73-3E8AD4619CF7}"/>
    <cellStyle name="Output 2 9 2 3 2" xfId="17600" xr:uid="{BCF3AE66-8DCC-4FB0-B1B9-C344648D600E}"/>
    <cellStyle name="Output 2 9 2 3 2 2" xfId="42507" xr:uid="{51BE6531-C3E3-4987-B7B3-06DE44826F56}"/>
    <cellStyle name="Output 2 9 2 3 3" xfId="30827" xr:uid="{3C366630-0C31-4FA4-9053-07E1B9C5E96A}"/>
    <cellStyle name="Output 2 9 2 4" xfId="17601" xr:uid="{64C84EF0-AE6B-4898-839D-80B8FE61B0C8}"/>
    <cellStyle name="Output 2 9 2 4 2" xfId="30926" xr:uid="{C20153E1-E0E1-41BB-B474-0E074DF21830}"/>
    <cellStyle name="Output 2 9 2 5" xfId="32420" xr:uid="{DCE62E3F-C92F-479C-ADF7-B2C4B0F5E497}"/>
    <cellStyle name="Output 2 9 3" xfId="17602" xr:uid="{12C9E327-B0EF-4748-940B-464024FA1F06}"/>
    <cellStyle name="Output 2 9 3 2" xfId="17603" xr:uid="{B69A905F-FA70-4811-8997-B25A33582517}"/>
    <cellStyle name="Output 2 9 3 2 2" xfId="46921" xr:uid="{FCC7C1C2-ECF7-4ACD-935B-83819776EB7F}"/>
    <cellStyle name="Output 2 9 3 3" xfId="31318" xr:uid="{8B42FE83-D354-439B-A1AA-2E4DD5DAC3B5}"/>
    <cellStyle name="Output 2 9 4" xfId="17604" xr:uid="{102FD37A-DD47-43AD-A15D-F147DF51B013}"/>
    <cellStyle name="Output 2 9 4 2" xfId="17605" xr:uid="{B43E0836-FD0E-45CD-9C96-8A89135A1DD7}"/>
    <cellStyle name="Output 2 9 4 2 2" xfId="42508" xr:uid="{001A3E4A-C7FB-4376-B397-0215F9F27AD2}"/>
    <cellStyle name="Output 2 9 4 3" xfId="46324" xr:uid="{671E7A01-5C08-4954-9A91-63E4D1471A7A}"/>
    <cellStyle name="Output 2 9 5" xfId="17606" xr:uid="{FF007E6D-9EE7-4DE4-9D0A-4860DD1D4489}"/>
    <cellStyle name="Output 2 9 5 2" xfId="42509" xr:uid="{2B5A2043-AB14-4D95-91E4-63C0E1B1E35E}"/>
    <cellStyle name="Output 2 9 6" xfId="45525" xr:uid="{8BA5782E-7B5C-4EFE-9417-6D4DEB374541}"/>
    <cellStyle name="Output 3" xfId="347" xr:uid="{7D14E18F-9BEC-4182-9D3F-0274F03D2CA5}"/>
    <cellStyle name="Output 3 10" xfId="2889" xr:uid="{778DA1A1-6661-42F6-B879-B8F4958DFB34}"/>
    <cellStyle name="Output 3 10 2" xfId="17607" xr:uid="{356B46F0-C322-41D2-B71D-C10D50E3C79C}"/>
    <cellStyle name="Output 3 10 2 2" xfId="17608" xr:uid="{B17FC3A6-EB2C-497B-A9F7-8E46A2DA6A68}"/>
    <cellStyle name="Output 3 10 2 2 2" xfId="39182" xr:uid="{83190B75-47DE-419B-8A18-412A4DC76067}"/>
    <cellStyle name="Output 3 10 2 3" xfId="31179" xr:uid="{3B003E21-8F86-4AEC-99B6-92D715F51215}"/>
    <cellStyle name="Output 3 10 3" xfId="17609" xr:uid="{876C5222-A80C-4AA3-AEAB-0E97E177E2DD}"/>
    <cellStyle name="Output 3 10 3 2" xfId="17610" xr:uid="{6053D2A7-5C03-4470-B1E2-ED0C996A82DE}"/>
    <cellStyle name="Output 3 10 3 2 2" xfId="42510" xr:uid="{D5CB02FA-4B51-4996-A1D2-E7BDA7B10DCB}"/>
    <cellStyle name="Output 3 10 3 3" xfId="37031" xr:uid="{934ABF2F-16E3-47B6-A1F5-C55FB3E620B0}"/>
    <cellStyle name="Output 3 10 4" xfId="17611" xr:uid="{C0CE4462-CBB7-4059-B540-31AA8A512224}"/>
    <cellStyle name="Output 3 10 4 2" xfId="42511" xr:uid="{E321EF97-D762-4DF3-951A-0CA44F69BFAE}"/>
    <cellStyle name="Output 3 10 5" xfId="31971" xr:uid="{B74AC76C-A7A3-41A5-A3A2-E2D37A5ADF65}"/>
    <cellStyle name="Output 3 11" xfId="17612" xr:uid="{96C1B166-81C4-4D7C-BB97-62FF6950A775}"/>
    <cellStyle name="Output 3 11 2" xfId="17613" xr:uid="{5F1D9138-0AED-4087-91C0-87BE3FF26EAF}"/>
    <cellStyle name="Output 3 11 2 2" xfId="38655" xr:uid="{DFD3BB23-F664-4B77-905B-7C0F1596C827}"/>
    <cellStyle name="Output 3 11 3" xfId="34656" xr:uid="{4B7F9593-15B8-4D68-A37F-08D0FB704F97}"/>
    <cellStyle name="Output 3 12" xfId="17614" xr:uid="{002DD479-2935-4519-8FCC-D45EFE847BFC}"/>
    <cellStyle name="Output 3 12 2" xfId="17615" xr:uid="{66B57711-EFBA-4C3E-89C7-F48DF7FBDD82}"/>
    <cellStyle name="Output 3 12 2 2" xfId="42512" xr:uid="{8AFB168B-3126-4C5A-A583-21326A07B757}"/>
    <cellStyle name="Output 3 12 3" xfId="44023" xr:uid="{10A78311-4962-48F2-9E62-4273BC034D35}"/>
    <cellStyle name="Output 3 13" xfId="17616" xr:uid="{165F4976-124E-4DCB-8CBD-3313D681FDB9}"/>
    <cellStyle name="Output 3 13 2" xfId="42513" xr:uid="{6F9DC44D-3B5C-4C8D-96F9-1CE2A542004F}"/>
    <cellStyle name="Output 3 14" xfId="42514" xr:uid="{E8F65FE6-CBFE-4EF1-8CC3-399BB811FC9F}"/>
    <cellStyle name="Output 3 15" xfId="26435" xr:uid="{5B9758EE-52FF-4102-BAD5-5EEB03189C1E}"/>
    <cellStyle name="Output 3 2" xfId="876" xr:uid="{9B3AD127-A46A-4235-B8DA-3A07CDF9E43C}"/>
    <cellStyle name="Output 3 2 10" xfId="17617" xr:uid="{5DAEDD85-EE93-4C25-9415-5AFB707E08C1}"/>
    <cellStyle name="Output 3 2 10 2" xfId="42515" xr:uid="{9EE0D588-9405-4465-99FA-DC34DD7980CF}"/>
    <cellStyle name="Output 3 2 11" xfId="29419" xr:uid="{666E9426-C160-4542-BDEB-463BAAA4173F}"/>
    <cellStyle name="Output 3 2 2" xfId="913" xr:uid="{ECC9EE93-2376-48C0-BBC4-4F150D2D6D1A}"/>
    <cellStyle name="Output 3 2 2 10" xfId="17618" xr:uid="{9B91AA20-10B8-441C-BA15-4FF76ADDE87E}"/>
    <cellStyle name="Output 3 2 2 10 2" xfId="31099" xr:uid="{64DF839B-8698-4939-8BD0-4272A0EA7461}"/>
    <cellStyle name="Output 3 2 2 11" xfId="31479" xr:uid="{EA12633A-021C-4F39-8805-BD2688AEBEDC}"/>
    <cellStyle name="Output 3 2 2 2" xfId="1255" xr:uid="{C4BA43E3-9C18-4A48-AD59-C72B4384CC2B}"/>
    <cellStyle name="Output 3 2 2 2 2" xfId="1566" xr:uid="{6A4DABBD-772C-4C94-9365-A2626FBEA693}"/>
    <cellStyle name="Output 3 2 2 2 2 2" xfId="2557" xr:uid="{694FEE73-E304-442C-A7C3-1CDDF30D1EFB}"/>
    <cellStyle name="Output 3 2 2 2 2 2 2" xfId="17619" xr:uid="{86401D46-18F0-4134-9035-F627588E1829}"/>
    <cellStyle name="Output 3 2 2 2 2 2 2 2" xfId="17620" xr:uid="{A3492EF9-BEBE-4F3A-9154-35AAB36B713A}"/>
    <cellStyle name="Output 3 2 2 2 2 2 2 2 2" xfId="17621" xr:uid="{94F84FA6-37EB-4082-B29D-D3745C116039}"/>
    <cellStyle name="Output 3 2 2 2 2 2 2 2 2 2" xfId="37691" xr:uid="{9C05B92D-755D-438D-ABC3-2189047B59CF}"/>
    <cellStyle name="Output 3 2 2 2 2 2 2 2 3" xfId="33487" xr:uid="{B96B73C7-5F8E-4F67-8D73-6C8F527721AA}"/>
    <cellStyle name="Output 3 2 2 2 2 2 2 3" xfId="17622" xr:uid="{74D9388C-9497-45F5-92DD-F0939E35BD00}"/>
    <cellStyle name="Output 3 2 2 2 2 2 2 3 2" xfId="17623" xr:uid="{5424FDDF-3A62-4585-AB07-641F24E85300}"/>
    <cellStyle name="Output 3 2 2 2 2 2 2 3 2 2" xfId="30940" xr:uid="{A69C5E50-8AA0-4A3D-916D-E4948F4C3FEE}"/>
    <cellStyle name="Output 3 2 2 2 2 2 2 3 3" xfId="33629" xr:uid="{13AD6553-BDA9-467D-8480-DC3C396BBECC}"/>
    <cellStyle name="Output 3 2 2 2 2 2 2 4" xfId="17624" xr:uid="{778A9891-8895-457D-BBB7-DF090EB0B03B}"/>
    <cellStyle name="Output 3 2 2 2 2 2 2 4 2" xfId="42516" xr:uid="{9C6FDD0E-15B5-43FA-84BC-EA9F06212019}"/>
    <cellStyle name="Output 3 2 2 2 2 2 2 5" xfId="46522" xr:uid="{1D524C8A-866E-422C-9F2D-67F9BBDEBAE8}"/>
    <cellStyle name="Output 3 2 2 2 2 2 3" xfId="17625" xr:uid="{226C22C3-A4EE-4F56-9339-203932678D2C}"/>
    <cellStyle name="Output 3 2 2 2 2 2 3 2" xfId="17626" xr:uid="{4FAEC880-502D-4E38-B94D-D208DF0FDB37}"/>
    <cellStyle name="Output 3 2 2 2 2 2 3 2 2" xfId="26326" xr:uid="{F114B706-0B68-40A2-B9FF-50E897ED5537}"/>
    <cellStyle name="Output 3 2 2 2 2 2 3 3" xfId="47604" xr:uid="{ECEEA3B7-CA65-4D29-B122-4CBD454F04B2}"/>
    <cellStyle name="Output 3 2 2 2 2 2 4" xfId="17627" xr:uid="{39236015-4B75-4780-B1EF-B233C2802E90}"/>
    <cellStyle name="Output 3 2 2 2 2 2 4 2" xfId="17628" xr:uid="{F040F350-E5BB-4F72-ABE8-BE308A2B197A}"/>
    <cellStyle name="Output 3 2 2 2 2 2 4 2 2" xfId="42517" xr:uid="{9BD2FF78-2857-49FE-A67D-9DF1E9D56016}"/>
    <cellStyle name="Output 3 2 2 2 2 2 4 3" xfId="36700" xr:uid="{9A8412AB-FEA3-4833-B8B9-8A1F95EB3153}"/>
    <cellStyle name="Output 3 2 2 2 2 2 5" xfId="17629" xr:uid="{B1DD6D82-F915-4F2B-91F8-5B35F0F2815E}"/>
    <cellStyle name="Output 3 2 2 2 2 2 5 2" xfId="45169" xr:uid="{72E470A0-A5DD-47FD-B213-86B3ED6E6718}"/>
    <cellStyle name="Output 3 2 2 2 2 2 6" xfId="32244" xr:uid="{A4910D79-ED72-4F97-91BB-9324BF0515B4}"/>
    <cellStyle name="Output 3 2 2 2 2 3" xfId="17630" xr:uid="{535C5192-0ADE-4355-B8B8-C7FC12672B29}"/>
    <cellStyle name="Output 3 2 2 2 2 3 2" xfId="17631" xr:uid="{A1E39467-2D30-4CA9-AAD5-7CB32A3D9FE0}"/>
    <cellStyle name="Output 3 2 2 2 2 3 2 2" xfId="17632" xr:uid="{9DA0BAF7-6FF8-4F5F-9470-D283AE3527FB}"/>
    <cellStyle name="Output 3 2 2 2 2 3 2 2 2" xfId="28632" xr:uid="{1BC44145-AA63-4F78-B72F-A5B8FC858692}"/>
    <cellStyle name="Output 3 2 2 2 2 3 2 3" xfId="25791" xr:uid="{6EB64DDE-3271-4FAC-AD8E-CC15D6CB391E}"/>
    <cellStyle name="Output 3 2 2 2 2 3 3" xfId="17633" xr:uid="{0345C63F-D969-43FD-885C-A30BB3A730D8}"/>
    <cellStyle name="Output 3 2 2 2 2 3 3 2" xfId="17634" xr:uid="{0285B608-6032-4738-9AB3-0B9D6B4D2BA9}"/>
    <cellStyle name="Output 3 2 2 2 2 3 3 2 2" xfId="45813" xr:uid="{58C01C34-3100-4794-B657-30E932084D4F}"/>
    <cellStyle name="Output 3 2 2 2 2 3 3 3" xfId="37007" xr:uid="{C2AB404B-1D23-47CD-9AA8-FA08B3CA4A1D}"/>
    <cellStyle name="Output 3 2 2 2 2 3 4" xfId="17635" xr:uid="{C3C5DF7F-236F-4E04-B9F0-01FB8EED2FD5}"/>
    <cellStyle name="Output 3 2 2 2 2 3 4 2" xfId="28430" xr:uid="{0FBFF939-9FEF-4E29-8B70-2E66DBD0F937}"/>
    <cellStyle name="Output 3 2 2 2 2 3 5" xfId="45622" xr:uid="{C52E87F9-A3F1-4F54-BEEC-33F19888E48C}"/>
    <cellStyle name="Output 3 2 2 2 2 4" xfId="17636" xr:uid="{E7DA4164-A97F-4C47-8146-D366B0600E61}"/>
    <cellStyle name="Output 3 2 2 2 2 4 2" xfId="17637" xr:uid="{883F590D-7A6F-4948-BD8F-769CD5E4F9AC}"/>
    <cellStyle name="Output 3 2 2 2 2 4 2 2" xfId="28406" xr:uid="{7C043298-7FF5-41D3-BAFA-27E61B5A6979}"/>
    <cellStyle name="Output 3 2 2 2 2 4 3" xfId="45857" xr:uid="{F32857A2-B5C3-4027-BC99-0D3A2F10D101}"/>
    <cellStyle name="Output 3 2 2 2 2 5" xfId="17638" xr:uid="{15A920B1-7BC0-4F3A-A27B-4AF7E4920657}"/>
    <cellStyle name="Output 3 2 2 2 2 5 2" xfId="17639" xr:uid="{C9DDB177-B26C-49F4-B4FC-48E8065DFE09}"/>
    <cellStyle name="Output 3 2 2 2 2 5 2 2" xfId="47518" xr:uid="{8922162C-1F77-473B-A759-5229C84F9CE1}"/>
    <cellStyle name="Output 3 2 2 2 2 5 3" xfId="36239" xr:uid="{6789E6AD-6FD2-480A-9B92-3EC6B0604935}"/>
    <cellStyle name="Output 3 2 2 2 2 6" xfId="17640" xr:uid="{30000F97-913D-4C1C-A55F-42629A3CCE1D}"/>
    <cellStyle name="Output 3 2 2 2 2 6 2" xfId="42518" xr:uid="{D7A5F4CE-F317-4562-AFC0-DFD99A86A07E}"/>
    <cellStyle name="Output 3 2 2 2 2 7" xfId="31797" xr:uid="{E7DBFAAE-858E-44B9-92F0-12BAD7602383}"/>
    <cellStyle name="Output 3 2 2 2 3" xfId="1828" xr:uid="{F90F91D2-95BF-4E30-8174-E65313C1F175}"/>
    <cellStyle name="Output 3 2 2 2 3 2" xfId="2813" xr:uid="{CDA045B8-6159-488F-9A96-599D6B183F5C}"/>
    <cellStyle name="Output 3 2 2 2 3 2 2" xfId="17641" xr:uid="{D5AE2ABB-911E-4CF4-ACA2-91D7A190EDCA}"/>
    <cellStyle name="Output 3 2 2 2 3 2 2 2" xfId="17642" xr:uid="{73C5C7D4-5A79-4936-8A67-A2606C839416}"/>
    <cellStyle name="Output 3 2 2 2 3 2 2 2 2" xfId="17643" xr:uid="{590C6E4C-0D53-4E80-848C-379AD2543B82}"/>
    <cellStyle name="Output 3 2 2 2 3 2 2 2 2 2" xfId="47661" xr:uid="{18D6C1B2-B425-4B17-A564-501233B3A1EE}"/>
    <cellStyle name="Output 3 2 2 2 3 2 2 2 3" xfId="33421" xr:uid="{BD430FC8-A452-42CB-9513-1CB25AE273C2}"/>
    <cellStyle name="Output 3 2 2 2 3 2 2 3" xfId="17644" xr:uid="{86669D4E-0605-4744-80C7-DA3F4270F49F}"/>
    <cellStyle name="Output 3 2 2 2 3 2 2 3 2" xfId="17645" xr:uid="{52A3F5E0-3579-4D9B-A617-DF5FC68472EB}"/>
    <cellStyle name="Output 3 2 2 2 3 2 2 3 2 2" xfId="42519" xr:uid="{3BC7FC79-053C-49B9-932D-B090DDC844BA}"/>
    <cellStyle name="Output 3 2 2 2 3 2 2 3 3" xfId="34047" xr:uid="{D4B26701-219B-40A9-8029-D4598EBB59AE}"/>
    <cellStyle name="Output 3 2 2 2 3 2 2 4" xfId="17646" xr:uid="{5A3DC65C-5C01-4D08-8BB6-0356546D0BF6}"/>
    <cellStyle name="Output 3 2 2 2 3 2 2 4 2" xfId="25555" xr:uid="{9F9C2B43-1C36-4206-8196-FEA2AF947D8B}"/>
    <cellStyle name="Output 3 2 2 2 3 2 2 5" xfId="45737" xr:uid="{06495F13-B800-4F90-A6CB-37BB551B56DB}"/>
    <cellStyle name="Output 3 2 2 2 3 2 3" xfId="17647" xr:uid="{8B8849A7-67EB-424D-B681-F61B89E0E019}"/>
    <cellStyle name="Output 3 2 2 2 3 2 3 2" xfId="17648" xr:uid="{0A2CB428-91D6-45AF-B1AE-460F4A9B3DDD}"/>
    <cellStyle name="Output 3 2 2 2 3 2 3 2 2" xfId="37859" xr:uid="{8E43702C-831B-4993-91BC-1C36815A11B1}"/>
    <cellStyle name="Output 3 2 2 2 3 2 3 3" xfId="33695" xr:uid="{284540F1-EFF9-4BBA-BA56-844C4BD78B0B}"/>
    <cellStyle name="Output 3 2 2 2 3 2 4" xfId="17649" xr:uid="{115CF041-4D2F-444C-B8DA-B4CEF57D4EF9}"/>
    <cellStyle name="Output 3 2 2 2 3 2 4 2" xfId="17650" xr:uid="{DA09557E-D374-4326-B8DF-AE458EF5B69E}"/>
    <cellStyle name="Output 3 2 2 2 3 2 4 2 2" xfId="26903" xr:uid="{70007325-EC38-4AEB-A04D-CC620DAEC3B2}"/>
    <cellStyle name="Output 3 2 2 2 3 2 4 3" xfId="35559" xr:uid="{5CDDF4EE-C52C-42B6-885B-6BD513A19375}"/>
    <cellStyle name="Output 3 2 2 2 3 2 5" xfId="17651" xr:uid="{84D4E277-4A3A-493F-952F-7DA7F2A73FDA}"/>
    <cellStyle name="Output 3 2 2 2 3 2 5 2" xfId="42520" xr:uid="{1CB665AF-9786-45A3-9C77-A6DA70618508}"/>
    <cellStyle name="Output 3 2 2 2 3 2 6" xfId="32388" xr:uid="{381324F7-5ECB-463B-9330-49B6E339E298}"/>
    <cellStyle name="Output 3 2 2 2 3 3" xfId="17652" xr:uid="{25E539F2-7279-4EE3-9ACC-752EEB9A18B6}"/>
    <cellStyle name="Output 3 2 2 2 3 3 2" xfId="17653" xr:uid="{B1CCCFB1-69B8-41E5-A09B-2958FC76C92D}"/>
    <cellStyle name="Output 3 2 2 2 3 3 2 2" xfId="17654" xr:uid="{A1534C71-AB4B-4FEB-9DE0-FE4C9B988D1D}"/>
    <cellStyle name="Output 3 2 2 2 3 3 2 2 2" xfId="47663" xr:uid="{B54DADE9-D87C-4D08-B1A2-44416D53C234}"/>
    <cellStyle name="Output 3 2 2 2 3 3 2 3" xfId="33705" xr:uid="{184315F3-E050-411E-B67E-6A8C5407F400}"/>
    <cellStyle name="Output 3 2 2 2 3 3 3" xfId="17655" xr:uid="{82B23965-6D13-4A1E-9311-D6D743F21274}"/>
    <cellStyle name="Output 3 2 2 2 3 3 3 2" xfId="17656" xr:uid="{CCD68533-CB77-49C9-8E22-F0A823AA956B}"/>
    <cellStyle name="Output 3 2 2 2 3 3 3 2 2" xfId="42521" xr:uid="{A754E29D-AA75-4A3C-9AA9-D55DA5F4A43B}"/>
    <cellStyle name="Output 3 2 2 2 3 3 3 3" xfId="25390" xr:uid="{6D8BAFA1-157C-49A6-B66D-84732D269343}"/>
    <cellStyle name="Output 3 2 2 2 3 3 4" xfId="17657" xr:uid="{16EF1623-8379-4403-885C-2302E891CEE2}"/>
    <cellStyle name="Output 3 2 2 2 3 3 4 2" xfId="42522" xr:uid="{3AC35D56-8F6F-4384-B07E-19A2C15272D7}"/>
    <cellStyle name="Output 3 2 2 2 3 3 5" xfId="32915" xr:uid="{31C6593D-473F-4719-9FBB-2EFD9147E97F}"/>
    <cellStyle name="Output 3 2 2 2 3 4" xfId="17658" xr:uid="{DF76F8ED-E822-462D-89F1-1D0EA02737C2}"/>
    <cellStyle name="Output 3 2 2 2 3 4 2" xfId="17659" xr:uid="{8A989E8F-5166-42B8-AB46-77ACCBD205E7}"/>
    <cellStyle name="Output 3 2 2 2 3 4 2 2" xfId="38832" xr:uid="{CC516DAC-5BFD-455B-8D20-E09FC9DEF85D}"/>
    <cellStyle name="Output 3 2 2 2 3 4 3" xfId="34867" xr:uid="{39AB5293-8896-4779-ABA2-65FE2672B861}"/>
    <cellStyle name="Output 3 2 2 2 3 5" xfId="17660" xr:uid="{592CA9EC-C426-4115-9327-0B566BF2AFD7}"/>
    <cellStyle name="Output 3 2 2 2 3 5 2" xfId="17661" xr:uid="{8B94AAC6-85B1-4C35-971E-5D91962A48B5}"/>
    <cellStyle name="Output 3 2 2 2 3 5 2 2" xfId="42523" xr:uid="{6917693B-0610-4988-A0BE-259C4AD8FE5D}"/>
    <cellStyle name="Output 3 2 2 2 3 5 3" xfId="36589" xr:uid="{2DFE3F71-5438-4D77-9AB5-09DE6570200B}"/>
    <cellStyle name="Output 3 2 2 2 3 6" xfId="17662" xr:uid="{62F5F3E0-513A-4ADE-88E5-6DCCB08FA50A}"/>
    <cellStyle name="Output 3 2 2 2 3 6 2" xfId="26773" xr:uid="{98FF0230-124A-46C0-BF17-18D7B1D99015}"/>
    <cellStyle name="Output 3 2 2 2 3 7" xfId="30613" xr:uid="{8E5B0643-921E-45AD-AF55-7DFF353F4B5F}"/>
    <cellStyle name="Output 3 2 2 2 4" xfId="2253" xr:uid="{E7B5053D-B997-47BC-B44A-70F957E671F1}"/>
    <cellStyle name="Output 3 2 2 2 4 2" xfId="17663" xr:uid="{F5879251-AA24-49D5-9936-64A79A93E799}"/>
    <cellStyle name="Output 3 2 2 2 4 2 2" xfId="17664" xr:uid="{8CF49619-FF8E-44A5-AB9F-0DDA2F3770A2}"/>
    <cellStyle name="Output 3 2 2 2 4 2 2 2" xfId="17665" xr:uid="{8E954BBF-5D01-40F2-BFFA-F8D55E306090}"/>
    <cellStyle name="Output 3 2 2 2 4 2 2 2 2" xfId="46902" xr:uid="{8DA6E89D-D670-467B-8F62-A1671ABAF32D}"/>
    <cellStyle name="Output 3 2 2 2 4 2 2 3" xfId="49306" xr:uid="{B00D0044-5693-4880-8FBA-F7386630EC40}"/>
    <cellStyle name="Output 3 2 2 2 4 2 3" xfId="17666" xr:uid="{4337496F-C4F1-477E-A113-714892A90822}"/>
    <cellStyle name="Output 3 2 2 2 4 2 3 2" xfId="17667" xr:uid="{28ABBFC5-CF80-4087-A359-E5EA45280E37}"/>
    <cellStyle name="Output 3 2 2 2 4 2 3 2 2" xfId="48687" xr:uid="{2A0D77A2-33C6-466A-9F5C-BEEBB0949076}"/>
    <cellStyle name="Output 3 2 2 2 4 2 3 3" xfId="36895" xr:uid="{5AABA39E-1831-4AC1-B0D8-06137A9444DE}"/>
    <cellStyle name="Output 3 2 2 2 4 2 4" xfId="17668" xr:uid="{07C92CA0-3C3A-4C1D-9F32-0230C8F90CAC}"/>
    <cellStyle name="Output 3 2 2 2 4 2 4 2" xfId="30780" xr:uid="{7D02A524-92E2-4EF4-BE18-64A2DA08F274}"/>
    <cellStyle name="Output 3 2 2 2 4 2 5" xfId="33160" xr:uid="{902C8CBB-14F3-4BB5-886B-128A0E2C0F41}"/>
    <cellStyle name="Output 3 2 2 2 4 3" xfId="17669" xr:uid="{0C95D6CC-0465-4A7E-BCEA-499C22E92A5B}"/>
    <cellStyle name="Output 3 2 2 2 4 3 2" xfId="17670" xr:uid="{BA374C35-A61D-4CC3-9D2C-A8AF76D2ED76}"/>
    <cellStyle name="Output 3 2 2 2 4 3 2 2" xfId="38629" xr:uid="{3EC03013-5A61-4396-AE06-B289AA6D2C91}"/>
    <cellStyle name="Output 3 2 2 2 4 3 3" xfId="34630" xr:uid="{29A8EB53-566D-48B8-9D2E-1011D5AB70AD}"/>
    <cellStyle name="Output 3 2 2 2 4 4" xfId="17671" xr:uid="{52DDD0E5-EA8F-4263-AE82-CDDC02CE0401}"/>
    <cellStyle name="Output 3 2 2 2 4 4 2" xfId="17672" xr:uid="{9DAC0E80-DC40-4DAB-BCA8-C8AA2A15101C}"/>
    <cellStyle name="Output 3 2 2 2 4 4 2 2" xfId="47690" xr:uid="{F0BF2BA0-2C36-4ACD-BCD4-A2F1014FC129}"/>
    <cellStyle name="Output 3 2 2 2 4 4 3" xfId="36378" xr:uid="{7FD4CCE1-27AC-48FF-AD7F-548FF68D3773}"/>
    <cellStyle name="Output 3 2 2 2 4 5" xfId="17673" xr:uid="{ABF1FAAA-35AF-4314-9328-5940A16DC3D4}"/>
    <cellStyle name="Output 3 2 2 2 4 5 2" xfId="42524" xr:uid="{E09319F1-FF68-4D91-BFB5-DA58B3915BC1}"/>
    <cellStyle name="Output 3 2 2 2 4 6" xfId="28075" xr:uid="{A50A604F-229D-4F31-8C6E-AC20E1768B6D}"/>
    <cellStyle name="Output 3 2 2 2 5" xfId="17674" xr:uid="{1D2B1612-CEA8-4615-BF42-4438A5084317}"/>
    <cellStyle name="Output 3 2 2 2 5 2" xfId="17675" xr:uid="{62F25AF1-5680-49AA-BAAD-5A61D2FC6F4C}"/>
    <cellStyle name="Output 3 2 2 2 5 2 2" xfId="17676" xr:uid="{82A0A2D3-6DC9-4251-A0CA-8B6AB7D54023}"/>
    <cellStyle name="Output 3 2 2 2 5 2 2 2" xfId="26787" xr:uid="{6DF75DED-E846-4FE2-8876-1EA398DA7F1F}"/>
    <cellStyle name="Output 3 2 2 2 5 2 3" xfId="45975" xr:uid="{8A9D0A5A-8506-4D8B-9FE1-18F5706152C8}"/>
    <cellStyle name="Output 3 2 2 2 5 3" xfId="17677" xr:uid="{C302E7DE-D021-488E-86FC-C5D206864DCC}"/>
    <cellStyle name="Output 3 2 2 2 5 3 2" xfId="17678" xr:uid="{0679BB2A-1701-417B-9FB5-53B65A1E409D}"/>
    <cellStyle name="Output 3 2 2 2 5 3 2 2" xfId="42525" xr:uid="{46849B35-E613-4694-A7F9-C565AA0EF9CA}"/>
    <cellStyle name="Output 3 2 2 2 5 3 3" xfId="37170" xr:uid="{8D4D3E86-C642-420C-99EB-62D748DA371A}"/>
    <cellStyle name="Output 3 2 2 2 5 4" xfId="17679" xr:uid="{34EC79F7-46DC-4A79-8A74-FF7141A83990}"/>
    <cellStyle name="Output 3 2 2 2 5 4 2" xfId="26962" xr:uid="{ECA106A4-B706-4958-9F08-8D55B45DE32E}"/>
    <cellStyle name="Output 3 2 2 2 5 5" xfId="44051" xr:uid="{F8CAE020-BC90-4095-AC88-F51BF30691CC}"/>
    <cellStyle name="Output 3 2 2 2 6" xfId="17680" xr:uid="{AAF171E1-FC81-40A8-B929-0E8A8CABEB0F}"/>
    <cellStyle name="Output 3 2 2 2 6 2" xfId="17681" xr:uid="{C3648FE0-705A-4580-BCC6-80EE406F98C8}"/>
    <cellStyle name="Output 3 2 2 2 6 2 2" xfId="48615" xr:uid="{DE9A93C7-270B-4FCF-B13D-DA1588B3269A}"/>
    <cellStyle name="Output 3 2 2 2 6 3" xfId="47654" xr:uid="{44A389DD-96FE-4061-B9EB-0DFCC747B312}"/>
    <cellStyle name="Output 3 2 2 2 7" xfId="17682" xr:uid="{692F7115-4BBF-4B9F-A49C-4BB120AE6D6A}"/>
    <cellStyle name="Output 3 2 2 2 7 2" xfId="17683" xr:uid="{9BEE2B88-710E-4287-A662-F25867F938C7}"/>
    <cellStyle name="Output 3 2 2 2 7 2 2" xfId="42526" xr:uid="{FBB76E42-50AF-4B93-AD19-9902EE6182E1}"/>
    <cellStyle name="Output 3 2 2 2 7 3" xfId="30456" xr:uid="{4D62E7B4-BA4E-4444-B937-B86B0969D21E}"/>
    <cellStyle name="Output 3 2 2 2 8" xfId="17684" xr:uid="{BB36A2CE-5FBA-452B-A6F5-8103B18AE20F}"/>
    <cellStyle name="Output 3 2 2 2 8 2" xfId="30962" xr:uid="{E3796666-3E19-4BCA-8903-7E4ABCB91726}"/>
    <cellStyle name="Output 3 2 2 2 9" xfId="31625" xr:uid="{E3001AA0-F85F-4CA9-855E-BEB9B1BBC5BD}"/>
    <cellStyle name="Output 3 2 2 3" xfId="1445" xr:uid="{2D89EA5F-06EC-4227-BCF9-E50DB84B0635}"/>
    <cellStyle name="Output 3 2 2 3 2" xfId="1707" xr:uid="{5803139E-749C-42ED-9C92-611B2933D5CB}"/>
    <cellStyle name="Output 3 2 2 3 2 2" xfId="2692" xr:uid="{18C0EBA3-7707-4ED1-92B4-D9300C42B96C}"/>
    <cellStyle name="Output 3 2 2 3 2 2 2" xfId="17685" xr:uid="{1341D448-D84C-40BB-A53B-A31437FA5D7B}"/>
    <cellStyle name="Output 3 2 2 3 2 2 2 2" xfId="17686" xr:uid="{174F24F1-453A-41AA-BA0D-40F48407E107}"/>
    <cellStyle name="Output 3 2 2 3 2 2 2 2 2" xfId="17687" xr:uid="{678B9800-764A-47A9-B6D9-2A3504A12BCF}"/>
    <cellStyle name="Output 3 2 2 3 2 2 2 2 2 2" xfId="47935" xr:uid="{AA0D30CC-5889-4C3A-955D-024C13D31A32}"/>
    <cellStyle name="Output 3 2 2 3 2 2 2 2 3" xfId="33735" xr:uid="{58164496-A7F5-4719-A960-0710B444435C}"/>
    <cellStyle name="Output 3 2 2 3 2 2 2 3" xfId="17688" xr:uid="{A7A99936-8D0E-4EB2-B33B-C53FAF143DDD}"/>
    <cellStyle name="Output 3 2 2 3 2 2 2 3 2" xfId="17689" xr:uid="{59E6A317-A5E4-40EA-8D55-4E4DD237FF09}"/>
    <cellStyle name="Output 3 2 2 3 2 2 2 3 2 2" xfId="42527" xr:uid="{B4B6E8D8-131C-44DC-82B9-425C555ED301}"/>
    <cellStyle name="Output 3 2 2 3 2 2 2 3 3" xfId="35023" xr:uid="{E56E577C-CA2E-4ECF-890C-97A0CBBD5CF4}"/>
    <cellStyle name="Output 3 2 2 3 2 2 2 4" xfId="17690" xr:uid="{06167622-5D14-4380-95BD-134C1DE2CFDC}"/>
    <cellStyle name="Output 3 2 2 3 2 2 2 4 2" xfId="42528" xr:uid="{E904DB48-A0CC-4A14-B98F-03810DF1D951}"/>
    <cellStyle name="Output 3 2 2 3 2 2 2 5" xfId="46517" xr:uid="{5B9D42FC-87C8-47F7-8570-0D3430A2D6E2}"/>
    <cellStyle name="Output 3 2 2 3 2 2 3" xfId="17691" xr:uid="{636F2B18-29AB-4814-A2FF-25ACBF67F801}"/>
    <cellStyle name="Output 3 2 2 3 2 2 3 2" xfId="17692" xr:uid="{751E2F31-6B88-43E0-8554-D1470F635F02}"/>
    <cellStyle name="Output 3 2 2 3 2 2 3 2 2" xfId="29172" xr:uid="{94CFDB73-C28F-4FFD-8B39-60059F55D295}"/>
    <cellStyle name="Output 3 2 2 3 2 2 3 3" xfId="48090" xr:uid="{0A7D12A0-665B-4D94-BB63-284EC86A12AC}"/>
    <cellStyle name="Output 3 2 2 3 2 2 4" xfId="17693" xr:uid="{4F0B87BC-ECA8-4C65-89E3-630D5549D4A3}"/>
    <cellStyle name="Output 3 2 2 3 2 2 4 2" xfId="17694" xr:uid="{82826590-8B60-4F5C-B79C-2F1FC54B174A}"/>
    <cellStyle name="Output 3 2 2 3 2 2 4 2 2" xfId="42529" xr:uid="{BC69C3BC-C4B3-4691-9A91-699298894ABD}"/>
    <cellStyle name="Output 3 2 2 3 2 2 4 3" xfId="47459" xr:uid="{E35CAFB9-F131-479A-8C61-903D1697EDA3}"/>
    <cellStyle name="Output 3 2 2 3 2 2 5" xfId="17695" xr:uid="{6CC96905-747A-4D30-AC0A-B3B6B9AEDEBF}"/>
    <cellStyle name="Output 3 2 2 3 2 2 5 2" xfId="42530" xr:uid="{3D9C2A95-DEA1-437C-A157-66EFA45401CC}"/>
    <cellStyle name="Output 3 2 2 3 2 2 6" xfId="32317" xr:uid="{01344B79-4C71-4DFB-A2B1-89BF7DB46B82}"/>
    <cellStyle name="Output 3 2 2 3 2 3" xfId="17696" xr:uid="{5CE6DA26-0DE1-47BF-B2B0-48F0E24DC1D3}"/>
    <cellStyle name="Output 3 2 2 3 2 3 2" xfId="17697" xr:uid="{3B24A724-2ADB-484A-AA76-ABCA0AC5AA3C}"/>
    <cellStyle name="Output 3 2 2 3 2 3 2 2" xfId="17698" xr:uid="{68321291-6342-4991-86A7-ADAC0DA022A2}"/>
    <cellStyle name="Output 3 2 2 3 2 3 2 2 2" xfId="48457" xr:uid="{EFBCB0A0-1E9F-4963-A437-112CBC8061DB}"/>
    <cellStyle name="Output 3 2 2 3 2 3 2 3" xfId="34965" xr:uid="{FA8B7DCA-F580-442C-BC5C-A4E109F69A55}"/>
    <cellStyle name="Output 3 2 2 3 2 3 3" xfId="17699" xr:uid="{51123398-CD03-45BD-9C8C-544EABB14C43}"/>
    <cellStyle name="Output 3 2 2 3 2 3 3 2" xfId="17700" xr:uid="{7FF44094-62EB-491D-9815-BB27023245E8}"/>
    <cellStyle name="Output 3 2 2 3 2 3 3 2 2" xfId="42531" xr:uid="{E3A58B84-94B6-4C5C-A06A-765371941728}"/>
    <cellStyle name="Output 3 2 2 3 2 3 3 3" xfId="45394" xr:uid="{516E8713-0D85-40CB-BC4F-97CA03FAE5BF}"/>
    <cellStyle name="Output 3 2 2 3 2 3 4" xfId="17701" xr:uid="{78AAACB7-9D93-459D-ABBF-AD7C6168E522}"/>
    <cellStyle name="Output 3 2 2 3 2 3 4 2" xfId="42532" xr:uid="{691785D3-D537-4B06-ABF2-AC4B5AA55063}"/>
    <cellStyle name="Output 3 2 2 3 2 3 5" xfId="47076" xr:uid="{BDDC7ABB-25ED-49F0-A216-232619F8C2DD}"/>
    <cellStyle name="Output 3 2 2 3 2 4" xfId="17702" xr:uid="{793C6DC3-9541-475C-8A75-8A942B6DDEC9}"/>
    <cellStyle name="Output 3 2 2 3 2 4 2" xfId="17703" xr:uid="{6372A093-3A4B-47BD-8594-079E5765C6CC}"/>
    <cellStyle name="Output 3 2 2 3 2 4 2 2" xfId="48023" xr:uid="{2005C193-E626-4FDC-865D-02B01D7DC3A5}"/>
    <cellStyle name="Output 3 2 2 3 2 4 3" xfId="35745" xr:uid="{29CD1B3C-045D-4D0C-9EE8-7539D67D5000}"/>
    <cellStyle name="Output 3 2 2 3 2 5" xfId="17704" xr:uid="{50E5B734-F647-48FA-9D9F-ADFE2DB12E87}"/>
    <cellStyle name="Output 3 2 2 3 2 5 2" xfId="17705" xr:uid="{E0661CA9-F139-4B56-82DD-230444B450E7}"/>
    <cellStyle name="Output 3 2 2 3 2 5 2 2" xfId="42533" xr:uid="{05367631-702C-49F1-B433-DCE8D735F6C2}"/>
    <cellStyle name="Output 3 2 2 3 2 5 3" xfId="37541" xr:uid="{E5EE2A1D-4848-4763-B87A-72E2F25F18F4}"/>
    <cellStyle name="Output 3 2 2 3 2 6" xfId="17706" xr:uid="{9973E065-54CA-4A8F-B60B-C8AEB91B7FE1}"/>
    <cellStyle name="Output 3 2 2 3 2 6 2" xfId="42534" xr:uid="{11D97452-C81B-42B5-938E-14B944685F6D}"/>
    <cellStyle name="Output 3 2 2 3 2 7" xfId="31874" xr:uid="{478C9681-85A1-4E95-9A22-46F75D093271}"/>
    <cellStyle name="Output 3 2 2 3 3" xfId="2436" xr:uid="{F510C2A4-0E1B-42E2-AA37-0663F77D3433}"/>
    <cellStyle name="Output 3 2 2 3 3 2" xfId="17707" xr:uid="{480FA594-12E8-49D2-8C10-2B2C68D75B16}"/>
    <cellStyle name="Output 3 2 2 3 3 2 2" xfId="17708" xr:uid="{FCCA77CF-7522-4CDD-ADBE-80076B3E1750}"/>
    <cellStyle name="Output 3 2 2 3 3 2 2 2" xfId="17709" xr:uid="{EB02ED5A-57B1-4349-B728-B78BD1E081C5}"/>
    <cellStyle name="Output 3 2 2 3 3 2 2 2 2" xfId="38483" xr:uid="{9346A93E-9DAF-462E-92F5-06ACA2084689}"/>
    <cellStyle name="Output 3 2 2 3 3 2 2 3" xfId="27737" xr:uid="{1CAC3960-3C4B-4323-AB85-F043A4DCCA2C}"/>
    <cellStyle name="Output 3 2 2 3 3 2 3" xfId="17710" xr:uid="{854B2148-024D-4AF0-A715-EFB2C9AC5B95}"/>
    <cellStyle name="Output 3 2 2 3 3 2 3 2" xfId="17711" xr:uid="{1F725A44-A1FA-4F44-AB90-0F8E6E57D67D}"/>
    <cellStyle name="Output 3 2 2 3 3 2 3 2 2" xfId="42535" xr:uid="{0260F2F1-5240-4924-98B2-DE5D1CF996D2}"/>
    <cellStyle name="Output 3 2 2 3 3 2 3 3" xfId="30521" xr:uid="{1B685EE4-5F91-444F-B8F3-43A0B99BC20E}"/>
    <cellStyle name="Output 3 2 2 3 3 2 4" xfId="17712" xr:uid="{198C4463-555A-4A6C-87C0-944E6F79ABAE}"/>
    <cellStyle name="Output 3 2 2 3 3 2 4 2" xfId="45423" xr:uid="{1924A9CA-73CE-4F22-8265-05F21C516D11}"/>
    <cellStyle name="Output 3 2 2 3 3 2 5" xfId="33272" xr:uid="{58F08F7A-7AE1-4305-BD25-580335906335}"/>
    <cellStyle name="Output 3 2 2 3 3 3" xfId="17713" xr:uid="{37376622-EB76-48D8-A4B4-66CC3834530F}"/>
    <cellStyle name="Output 3 2 2 3 3 3 2" xfId="17714" xr:uid="{2AB9D55B-18A9-46EB-A9B4-DB34AB9D10E7}"/>
    <cellStyle name="Output 3 2 2 3 3 3 2 2" xfId="31168" xr:uid="{B2661CCD-E475-4890-B86E-9D47D1E7B52E}"/>
    <cellStyle name="Output 3 2 2 3 3 3 3" xfId="27942" xr:uid="{0D5C6847-2B49-43EB-9BF3-C444F173F5D7}"/>
    <cellStyle name="Output 3 2 2 3 3 4" xfId="17715" xr:uid="{1F97866E-1DE9-48D6-A959-46F7E5C75720}"/>
    <cellStyle name="Output 3 2 2 3 3 4 2" xfId="17716" xr:uid="{38C49A3D-515C-41AB-BD22-5C3112CEBB21}"/>
    <cellStyle name="Output 3 2 2 3 3 4 2 2" xfId="42536" xr:uid="{780D5433-4D3B-4C90-AD3A-361F6DD3B8CC}"/>
    <cellStyle name="Output 3 2 2 3 3 4 3" xfId="43806" xr:uid="{CD69CF9D-2E40-4E57-BF8F-55B08836F0E2}"/>
    <cellStyle name="Output 3 2 2 3 3 5" xfId="17717" xr:uid="{78FB401B-40B1-48B3-8DD5-0A9330D48BED}"/>
    <cellStyle name="Output 3 2 2 3 3 5 2" xfId="25297" xr:uid="{CFB0C513-6FC8-4C94-A351-CD24EFA4041C}"/>
    <cellStyle name="Output 3 2 2 3 3 6" xfId="49292" xr:uid="{79FD395B-5FF0-4B4A-87D2-7A77E380263B}"/>
    <cellStyle name="Output 3 2 2 3 4" xfId="17718" xr:uid="{E7F78F47-14CA-4913-8EB2-7596C22151FC}"/>
    <cellStyle name="Output 3 2 2 3 4 2" xfId="17719" xr:uid="{44B49D45-ECD6-4CE2-9F3D-552ECFDBF4C5}"/>
    <cellStyle name="Output 3 2 2 3 4 2 2" xfId="17720" xr:uid="{621B7E09-63BD-4F1E-9CFC-24CE49C57679}"/>
    <cellStyle name="Output 3 2 2 3 4 2 2 2" xfId="46742" xr:uid="{183CEB30-C995-4274-9E69-84C2B43816CA}"/>
    <cellStyle name="Output 3 2 2 3 4 2 3" xfId="35585" xr:uid="{257010A4-543B-42F3-9235-070421F77B27}"/>
    <cellStyle name="Output 3 2 2 3 4 3" xfId="17721" xr:uid="{C39BCD15-BA81-4DD9-AF8C-8DC325128B8C}"/>
    <cellStyle name="Output 3 2 2 3 4 3 2" xfId="17722" xr:uid="{92C4A729-E869-4EBE-85AC-6DDCD58FD7D2}"/>
    <cellStyle name="Output 3 2 2 3 4 3 2 2" xfId="29860" xr:uid="{F0D21EB0-FC6D-429D-AC25-FE87CAE9EB05}"/>
    <cellStyle name="Output 3 2 2 3 4 3 3" xfId="43663" xr:uid="{065DE908-8112-4C15-A239-69A75E363C37}"/>
    <cellStyle name="Output 3 2 2 3 4 4" xfId="17723" xr:uid="{270665AF-41A6-4E4D-B78C-174583AB3A6C}"/>
    <cellStyle name="Output 3 2 2 3 4 4 2" xfId="42537" xr:uid="{65A4C2BC-E658-4DCB-9501-1666D81FEFD0}"/>
    <cellStyle name="Output 3 2 2 3 4 5" xfId="32724" xr:uid="{0AD0D1D0-0F84-4B40-A430-7203C981AD39}"/>
    <cellStyle name="Output 3 2 2 3 5" xfId="17724" xr:uid="{99ECC58F-623C-4EED-9688-F3B173C57011}"/>
    <cellStyle name="Output 3 2 2 3 5 2" xfId="17725" xr:uid="{71705CBD-41EB-4BA5-BA3B-037E28167030}"/>
    <cellStyle name="Output 3 2 2 3 5 2 2" xfId="46507" xr:uid="{A396E836-E8B3-4A6B-90EC-97A5C6338078}"/>
    <cellStyle name="Output 3 2 2 3 5 3" xfId="43653" xr:uid="{A24E3FA3-DA48-4F95-8534-D7624E470AD5}"/>
    <cellStyle name="Output 3 2 2 3 6" xfId="17726" xr:uid="{36BB5555-B87C-4E2A-AB04-07656D6A778E}"/>
    <cellStyle name="Output 3 2 2 3 6 2" xfId="17727" xr:uid="{16F892B7-A736-4310-A233-359182641AAA}"/>
    <cellStyle name="Output 3 2 2 3 6 2 2" xfId="27783" xr:uid="{4CD2A8F5-F832-4F1E-BE44-45EEFA4A8C02}"/>
    <cellStyle name="Output 3 2 2 3 6 3" xfId="37368" xr:uid="{4CAA09E0-3F57-4A0B-B84F-DFDABD6C1EDC}"/>
    <cellStyle name="Output 3 2 2 3 7" xfId="17728" xr:uid="{5DCEEBA7-4712-4A49-92B9-A26B235FD247}"/>
    <cellStyle name="Output 3 2 2 3 7 2" xfId="47845" xr:uid="{5588DB67-947D-4263-B2B3-E8C138B3ABC9}"/>
    <cellStyle name="Output 3 2 2 3 8" xfId="31558" xr:uid="{D6E248D9-885F-4715-BF1D-DA0F48DF142A}"/>
    <cellStyle name="Output 3 2 2 4" xfId="1349" xr:uid="{5F4D6F80-CDB5-4546-A82A-69CAB2379F50}"/>
    <cellStyle name="Output 3 2 2 4 2" xfId="2340" xr:uid="{D0A9657E-6CC7-48DA-AAFA-D935CE3E1E49}"/>
    <cellStyle name="Output 3 2 2 4 2 2" xfId="17729" xr:uid="{9A74B6C7-E5FA-4782-B3A8-1D97319B62A5}"/>
    <cellStyle name="Output 3 2 2 4 2 2 2" xfId="17730" xr:uid="{8580CBA0-2279-4531-B0F2-973CFFEF3583}"/>
    <cellStyle name="Output 3 2 2 4 2 2 2 2" xfId="17731" xr:uid="{12DBFB9C-0DE6-4D7A-A6B5-8A0CFD1DBDEB}"/>
    <cellStyle name="Output 3 2 2 4 2 2 2 2 2" xfId="38577" xr:uid="{3036C45E-5A23-4627-8A10-4D74AEFA0D15}"/>
    <cellStyle name="Output 3 2 2 4 2 2 2 3" xfId="34570" xr:uid="{37C75EF9-DD97-48A4-8301-39A137F714B3}"/>
    <cellStyle name="Output 3 2 2 4 2 2 3" xfId="17732" xr:uid="{1D1369BF-B2AA-4B90-A157-520B289D07BC}"/>
    <cellStyle name="Output 3 2 2 4 2 2 3 2" xfId="17733" xr:uid="{4F60C84D-B2C4-45AD-96C5-2649FEBF247A}"/>
    <cellStyle name="Output 3 2 2 4 2 2 3 2 2" xfId="42538" xr:uid="{6681B529-AC57-4184-8C5B-BACD93EB122F}"/>
    <cellStyle name="Output 3 2 2 4 2 2 3 3" xfId="36334" xr:uid="{EC3F67E4-B494-4430-BBF6-E101D62FB46A}"/>
    <cellStyle name="Output 3 2 2 4 2 2 4" xfId="17734" xr:uid="{771262E4-1B14-45DB-9821-1FBD5B22B324}"/>
    <cellStyle name="Output 3 2 2 4 2 2 4 2" xfId="42539" xr:uid="{A477701D-BACB-415E-939B-59E262B27711}"/>
    <cellStyle name="Output 3 2 2 4 2 2 5" xfId="43647" xr:uid="{FC79089C-EED4-4743-8034-47C2254DF167}"/>
    <cellStyle name="Output 3 2 2 4 2 3" xfId="17735" xr:uid="{939FAE1D-F006-4311-A35C-B871DAE0BFF2}"/>
    <cellStyle name="Output 3 2 2 4 2 3 2" xfId="17736" xr:uid="{769181DE-B338-45AC-8C11-1F357679BFE8}"/>
    <cellStyle name="Output 3 2 2 4 2 3 2 2" xfId="26909" xr:uid="{607F4BD6-22CD-4857-9934-8F5DA31F3981}"/>
    <cellStyle name="Output 3 2 2 4 2 3 3" xfId="35685" xr:uid="{DE4B3571-5D38-464C-8CB3-2688E86553DE}"/>
    <cellStyle name="Output 3 2 2 4 2 4" xfId="17737" xr:uid="{27A781C8-483B-413B-9F9E-38DE94D85886}"/>
    <cellStyle name="Output 3 2 2 4 2 4 2" xfId="17738" xr:uid="{51543185-A23C-48ED-AE0F-153C7EF8C994}"/>
    <cellStyle name="Output 3 2 2 4 2 4 2 2" xfId="48843" xr:uid="{2B5AB980-54E6-4300-B683-16A4198AA77A}"/>
    <cellStyle name="Output 3 2 2 4 2 4 3" xfId="37490" xr:uid="{5F2692B3-CBE0-49AB-BAED-496334CF4F4C}"/>
    <cellStyle name="Output 3 2 2 4 2 5" xfId="17739" xr:uid="{0D9C42BB-292B-4C9C-8291-B48098B1E461}"/>
    <cellStyle name="Output 3 2 2 4 2 5 2" xfId="42540" xr:uid="{18373DA7-EC7D-4A67-8EB9-B0754B0937CF}"/>
    <cellStyle name="Output 3 2 2 4 2 6" xfId="46385" xr:uid="{8AF536F1-B017-4B8D-859F-DBFC26E20F9D}"/>
    <cellStyle name="Output 3 2 2 4 3" xfId="17740" xr:uid="{FA65CE87-94F8-4936-8A30-167AE78FB42F}"/>
    <cellStyle name="Output 3 2 2 4 3 2" xfId="17741" xr:uid="{22218B77-A1B4-4221-B6FC-22C3CB3B1446}"/>
    <cellStyle name="Output 3 2 2 4 3 2 2" xfId="17742" xr:uid="{FD96285D-D0E9-426D-87CA-F9A6F1CA8887}"/>
    <cellStyle name="Output 3 2 2 4 3 2 2 2" xfId="38889" xr:uid="{1B29AA5F-C44E-4CB8-B945-E68B32CFDEC8}"/>
    <cellStyle name="Output 3 2 2 4 3 2 3" xfId="46989" xr:uid="{7F190396-10D8-469A-B8D2-BAFC7D416A70}"/>
    <cellStyle name="Output 3 2 2 4 3 3" xfId="17743" xr:uid="{1A87A5FA-78CE-42C9-9D23-8761B18D3D51}"/>
    <cellStyle name="Output 3 2 2 4 3 3 2" xfId="17744" xr:uid="{CE8DC97D-B83D-4FA7-8E8F-58736E08C0D8}"/>
    <cellStyle name="Output 3 2 2 4 3 3 2 2" xfId="42541" xr:uid="{BF77B567-6486-4AC8-9456-BD54112E9BE1}"/>
    <cellStyle name="Output 3 2 2 4 3 3 3" xfId="36645" xr:uid="{3876ED51-1FB3-45F7-A65C-E41662C2ED2C}"/>
    <cellStyle name="Output 3 2 2 4 3 4" xfId="17745" xr:uid="{701CA685-3146-40C6-8E1E-5F7ECB5D3BD9}"/>
    <cellStyle name="Output 3 2 2 4 3 4 2" xfId="27055" xr:uid="{8767AB19-2AB5-4859-BD76-243047FC314F}"/>
    <cellStyle name="Output 3 2 2 4 3 5" xfId="32667" xr:uid="{F29ECA09-2948-429B-8ACE-55B00ECFA170}"/>
    <cellStyle name="Output 3 2 2 4 4" xfId="17746" xr:uid="{1A81039D-D8FA-4DB6-A256-E220EED74114}"/>
    <cellStyle name="Output 3 2 2 4 4 2" xfId="17747" xr:uid="{529E53D8-3A75-496D-A29F-1B6CDF08B678}"/>
    <cellStyle name="Output 3 2 2 4 4 2 2" xfId="28245" xr:uid="{0D70D375-065A-4E3D-A536-9D74D85F022C}"/>
    <cellStyle name="Output 3 2 2 4 4 3" xfId="45329" xr:uid="{F8AD7A10-92DD-48B3-95CE-A0EADE15CFC6}"/>
    <cellStyle name="Output 3 2 2 4 5" xfId="17748" xr:uid="{D7296816-8916-4AB7-B7AF-F4F2BD1C5820}"/>
    <cellStyle name="Output 3 2 2 4 5 2" xfId="17749" xr:uid="{2D417419-54B7-4726-BCBA-FCC45CD4AA39}"/>
    <cellStyle name="Output 3 2 2 4 5 2 2" xfId="43735" xr:uid="{32271DA1-AB6D-49F4-B86C-676185873BCC}"/>
    <cellStyle name="Output 3 2 2 4 5 3" xfId="37157" xr:uid="{F3CBC320-0A66-4EE7-B718-EC143B8E27BE}"/>
    <cellStyle name="Output 3 2 2 4 6" xfId="17750" xr:uid="{719C073A-5378-4936-AF79-C7E99CE2D5AD}"/>
    <cellStyle name="Output 3 2 2 4 6 2" xfId="29710" xr:uid="{B8E3D19A-17C7-409E-81C2-69FCE6491297}"/>
    <cellStyle name="Output 3 2 2 4 7" xfId="43711" xr:uid="{5F971FDF-7FF3-4BDB-99BD-A2454E2E2BCA}"/>
    <cellStyle name="Output 3 2 2 5" xfId="1611" xr:uid="{80806ED4-AA58-4818-A03A-0788E1033749}"/>
    <cellStyle name="Output 3 2 2 5 2" xfId="2596" xr:uid="{4FC2E80A-AF39-4B4F-B3AD-926569E17E9E}"/>
    <cellStyle name="Output 3 2 2 5 2 2" xfId="17751" xr:uid="{14108E76-F33F-4EBB-8CF8-703CC0102AA7}"/>
    <cellStyle name="Output 3 2 2 5 2 2 2" xfId="17752" xr:uid="{861D5527-E415-4BB6-ADF1-D361EC2C787E}"/>
    <cellStyle name="Output 3 2 2 5 2 2 2 2" xfId="17753" xr:uid="{A5B922E9-6AEC-4592-B73D-259CA95C99DF}"/>
    <cellStyle name="Output 3 2 2 5 2 2 2 2 2" xfId="27564" xr:uid="{72208A2C-EC4F-47B2-843D-5410BAAF026A}"/>
    <cellStyle name="Output 3 2 2 5 2 2 2 3" xfId="33587" xr:uid="{17B453E7-7878-4998-8CA5-BDD0A5EA63B9}"/>
    <cellStyle name="Output 3 2 2 5 2 2 3" xfId="17754" xr:uid="{ED8222D8-5E4D-41E8-8C18-0DE15BD4B18F}"/>
    <cellStyle name="Output 3 2 2 5 2 2 3 2" xfId="17755" xr:uid="{65C57E32-040A-425F-AFDC-4744A6AB4D1C}"/>
    <cellStyle name="Output 3 2 2 5 2 2 3 2 2" xfId="42542" xr:uid="{7A7A2AAD-5673-4648-AE83-45F5D6681026}"/>
    <cellStyle name="Output 3 2 2 5 2 2 3 3" xfId="35274" xr:uid="{87920001-3B1A-4FB7-8C8E-8D1E4CE3BDA0}"/>
    <cellStyle name="Output 3 2 2 5 2 2 4" xfId="17756" xr:uid="{6618520F-3435-48C1-8B37-71E863D141F3}"/>
    <cellStyle name="Output 3 2 2 5 2 2 4 2" xfId="42543" xr:uid="{485EE421-DF14-4CD9-BFFE-AD223A25F39C}"/>
    <cellStyle name="Output 3 2 2 5 2 2 5" xfId="44833" xr:uid="{926F2458-9547-40EC-BD89-362A742C8143}"/>
    <cellStyle name="Output 3 2 2 5 2 3" xfId="17757" xr:uid="{9A15D4FB-F5A0-4058-9379-1183766DBBDC}"/>
    <cellStyle name="Output 3 2 2 5 2 3 2" xfId="17758" xr:uid="{E210072E-5FCE-46B3-B892-47BC22572829}"/>
    <cellStyle name="Output 3 2 2 5 2 3 2 2" xfId="43902" xr:uid="{03027792-5C7B-4194-BFD0-DA60A66194FD}"/>
    <cellStyle name="Output 3 2 2 5 2 3 3" xfId="35592" xr:uid="{81DF3E3C-0AFA-4E76-9BE0-5E1901700DC5}"/>
    <cellStyle name="Output 3 2 2 5 2 4" xfId="17759" xr:uid="{23113054-A463-4476-8EFD-86E2DED53EB5}"/>
    <cellStyle name="Output 3 2 2 5 2 4 2" xfId="17760" xr:uid="{8CD65397-44A1-4D7B-ABE3-C1C9659B7C6F}"/>
    <cellStyle name="Output 3 2 2 5 2 4 2 2" xfId="28225" xr:uid="{8C97B7F5-6ECC-4755-8ECC-B55F6A81B841}"/>
    <cellStyle name="Output 3 2 2 5 2 4 3" xfId="37298" xr:uid="{356FBDA8-CB14-4D9F-AD33-25A7ACEDE732}"/>
    <cellStyle name="Output 3 2 2 5 2 5" xfId="17761" xr:uid="{FA0EE692-08B7-4F5B-B5F2-F6C44ACFC2FA}"/>
    <cellStyle name="Output 3 2 2 5 2 5 2" xfId="42544" xr:uid="{8D00489C-CC50-4D48-BEC3-73707D25ACCB}"/>
    <cellStyle name="Output 3 2 2 5 2 6" xfId="32264" xr:uid="{C0D24F86-6DCF-442B-A18B-E58CF21CF47A}"/>
    <cellStyle name="Output 3 2 2 5 3" xfId="17762" xr:uid="{E481E8E2-F59F-4ED4-8D04-8DCEEBC6A1ED}"/>
    <cellStyle name="Output 3 2 2 5 3 2" xfId="17763" xr:uid="{DB5F6FDD-E067-4F01-AD4D-79CECA7EEA34}"/>
    <cellStyle name="Output 3 2 2 5 3 2 2" xfId="17764" xr:uid="{02B35AED-DBF7-41B9-9F02-71DACF729173}"/>
    <cellStyle name="Output 3 2 2 5 3 2 2 2" xfId="30020" xr:uid="{B4B4E6DD-0D94-4E6F-AE64-F2CFB2B75797}"/>
    <cellStyle name="Output 3 2 2 5 3 2 3" xfId="31354" xr:uid="{DCCCC48F-8C02-49AF-A8DC-D51AACE377D1}"/>
    <cellStyle name="Output 3 2 2 5 3 3" xfId="17765" xr:uid="{0504ADC6-4B6D-4D73-9806-5C137C60F65A}"/>
    <cellStyle name="Output 3 2 2 5 3 3 2" xfId="17766" xr:uid="{2710FD20-A1AF-4731-B47A-94DFFC44FEDF}"/>
    <cellStyle name="Output 3 2 2 5 3 3 2 2" xfId="47228" xr:uid="{5B07C229-222E-4977-9DC2-B9A901E65363}"/>
    <cellStyle name="Output 3 2 2 5 3 3 3" xfId="36647" xr:uid="{D20C67AD-581D-4048-B58B-207E3D52D94C}"/>
    <cellStyle name="Output 3 2 2 5 3 4" xfId="17767" xr:uid="{97D4432B-340C-4A00-AB71-6DD7DC59FB6E}"/>
    <cellStyle name="Output 3 2 2 5 3 4 2" xfId="42545" xr:uid="{1B13855C-8E5F-4F7A-896C-F3B64DC4256F}"/>
    <cellStyle name="Output 3 2 2 5 3 5" xfId="32822" xr:uid="{269BDF88-BE82-4ED9-BE3F-83F4ADCEF59B}"/>
    <cellStyle name="Output 3 2 2 5 4" xfId="17768" xr:uid="{E383D260-B5CE-4F40-ABFE-E80C88F15933}"/>
    <cellStyle name="Output 3 2 2 5 4 2" xfId="17769" xr:uid="{9D77C841-367A-4304-ADAE-B591EAF005AB}"/>
    <cellStyle name="Output 3 2 2 5 4 2 2" xfId="39360" xr:uid="{E42CD998-9B66-4CE1-BA26-0FD14FCE6604}"/>
    <cellStyle name="Output 3 2 2 5 4 3" xfId="35448" xr:uid="{70D18E6C-D96A-4E44-A781-C49843F77C5E}"/>
    <cellStyle name="Output 3 2 2 5 5" xfId="17770" xr:uid="{6D474F14-AD33-4F35-A443-A479164E4BD8}"/>
    <cellStyle name="Output 3 2 2 5 5 2" xfId="17771" xr:uid="{033DE263-5513-4E95-990D-8DF44096A286}"/>
    <cellStyle name="Output 3 2 2 5 5 2 2" xfId="28537" xr:uid="{368F11DA-A2C8-46BA-9465-7A00A7F74184}"/>
    <cellStyle name="Output 3 2 2 5 5 3" xfId="37200" xr:uid="{622C64D1-E1AC-4899-B883-256951932A73}"/>
    <cellStyle name="Output 3 2 2 5 6" xfId="17772" xr:uid="{05344513-D183-4929-A08A-7425B52BFE0E}"/>
    <cellStyle name="Output 3 2 2 5 6 2" xfId="28786" xr:uid="{5A614DF8-A108-453B-BD8C-F04E496FF5C6}"/>
    <cellStyle name="Output 3 2 2 5 7" xfId="26634" xr:uid="{66A64CFD-340F-4DC2-8575-24B1228A7D77}"/>
    <cellStyle name="Output 3 2 2 6" xfId="1966" xr:uid="{97A1FC2C-9152-4D90-B224-C3AF1E3A65CC}"/>
    <cellStyle name="Output 3 2 2 6 2" xfId="17773" xr:uid="{882C1917-00AF-4043-B033-43BAE8E67921}"/>
    <cellStyle name="Output 3 2 2 6 2 2" xfId="17774" xr:uid="{02153CC9-8DA2-48C5-8092-74B8EC69F9E4}"/>
    <cellStyle name="Output 3 2 2 6 2 2 2" xfId="17775" xr:uid="{B14D6002-8F40-4628-9B1E-F56F51ABCB8A}"/>
    <cellStyle name="Output 3 2 2 6 2 2 2 2" xfId="38580" xr:uid="{3F50A847-78D7-4E70-B6E2-ED62B94CF2CD}"/>
    <cellStyle name="Output 3 2 2 6 2 2 3" xfId="34573" xr:uid="{91025822-D24F-4E28-B680-A498689E9D33}"/>
    <cellStyle name="Output 3 2 2 6 2 3" xfId="17776" xr:uid="{DABA6B10-C888-4295-8EE3-6102D5DF185B}"/>
    <cellStyle name="Output 3 2 2 6 2 3 2" xfId="17777" xr:uid="{848855D4-4B6D-4CA4-9B9E-5B9485F15A74}"/>
    <cellStyle name="Output 3 2 2 6 2 3 2 2" xfId="29587" xr:uid="{9F680CF1-D601-4FEF-A0A4-4AFDB797539E}"/>
    <cellStyle name="Output 3 2 2 6 2 3 3" xfId="47951" xr:uid="{CAF85D21-C433-4CD2-BD28-DD038BDF35DF}"/>
    <cellStyle name="Output 3 2 2 6 2 4" xfId="17778" xr:uid="{496B80E3-DD83-4A1D-8583-E38FB41BD244}"/>
    <cellStyle name="Output 3 2 2 6 2 4 2" xfId="42546" xr:uid="{1AE2FC72-1B0D-4666-B55D-F93DE4B14CA8}"/>
    <cellStyle name="Output 3 2 2 6 2 5" xfId="26513" xr:uid="{5E829CB4-8CD2-4D45-8C50-04A3F3EA511E}"/>
    <cellStyle name="Output 3 2 2 6 3" xfId="17779" xr:uid="{5000BF5E-F3F8-4E30-8164-B994F8EE302C}"/>
    <cellStyle name="Output 3 2 2 6 3 2" xfId="17780" xr:uid="{431FDBD7-793C-489C-AF94-0610B2B834F6}"/>
    <cellStyle name="Output 3 2 2 6 3 2 2" xfId="39581" xr:uid="{D7FB15B1-EDA3-4731-802E-87E8E31BE862}"/>
    <cellStyle name="Output 3 2 2 6 3 3" xfId="25192" xr:uid="{814CAE6B-CBAA-4771-978A-CC893AFC14C3}"/>
    <cellStyle name="Output 3 2 2 6 4" xfId="17781" xr:uid="{5CC07F1B-B22B-4109-96CE-BA0A273EF17F}"/>
    <cellStyle name="Output 3 2 2 6 4 2" xfId="17782" xr:uid="{410CAD83-73C8-4720-B8CC-7F63CF557B11}"/>
    <cellStyle name="Output 3 2 2 6 4 2 2" xfId="42547" xr:uid="{0620FADE-2DE9-4AD0-A85A-B53E035722A7}"/>
    <cellStyle name="Output 3 2 2 6 4 3" xfId="37518" xr:uid="{57D06687-BDF9-4D40-9FC0-0A8B77E012E4}"/>
    <cellStyle name="Output 3 2 2 6 5" xfId="17783" xr:uid="{2E0DEFD8-6073-453A-9522-B6E3D5A7B008}"/>
    <cellStyle name="Output 3 2 2 6 5 2" xfId="28389" xr:uid="{4E22078B-4C9A-4BAD-AAFD-20B00B30F8FE}"/>
    <cellStyle name="Output 3 2 2 6 6" xfId="29213" xr:uid="{A351EBFA-3892-43BF-B578-DEC7F698C977}"/>
    <cellStyle name="Output 3 2 2 7" xfId="2890" xr:uid="{2022BDFF-F2C1-422F-877B-87AA65287303}"/>
    <cellStyle name="Output 3 2 2 7 2" xfId="17784" xr:uid="{41F7A853-5C38-4A2E-BD6A-FCF078C87254}"/>
    <cellStyle name="Output 3 2 2 7 2 2" xfId="17785" xr:uid="{475D5DE5-C1B0-433A-80F5-38EDEE75BB41}"/>
    <cellStyle name="Output 3 2 2 7 2 2 2" xfId="37728" xr:uid="{C2A0B499-A306-407A-986F-67B26612933F}"/>
    <cellStyle name="Output 3 2 2 7 2 3" xfId="33527" xr:uid="{6B1E20F7-409B-4DC5-8FDF-EA6C2812AFB6}"/>
    <cellStyle name="Output 3 2 2 7 3" xfId="17786" xr:uid="{18A74472-DF1C-4538-9A0B-68DE0504E129}"/>
    <cellStyle name="Output 3 2 2 7 3 2" xfId="17787" xr:uid="{DDBC377E-AB69-44BA-ADF6-5E9A3D323345}"/>
    <cellStyle name="Output 3 2 2 7 3 2 2" xfId="45732" xr:uid="{5D4630AD-4BAA-4745-916A-0C1DBB52FD2D}"/>
    <cellStyle name="Output 3 2 2 7 3 3" xfId="48834" xr:uid="{B4D778F4-577F-4588-B8D4-6B421CA1E496}"/>
    <cellStyle name="Output 3 2 2 7 4" xfId="17788" xr:uid="{210DFACD-8479-483F-9C4E-EC1C4F538694}"/>
    <cellStyle name="Output 3 2 2 7 4 2" xfId="42548" xr:uid="{A3370DF8-177D-4D64-A17E-D37C0B4614F1}"/>
    <cellStyle name="Output 3 2 2 7 5" xfId="31991" xr:uid="{78F0C7F9-B62E-41B5-AEC5-51BB6EB2DA5C}"/>
    <cellStyle name="Output 3 2 2 8" xfId="17789" xr:uid="{AFCA33AE-813F-48FC-9FF1-F24678FCB0A1}"/>
    <cellStyle name="Output 3 2 2 8 2" xfId="17790" xr:uid="{B9BFD26D-0E69-4364-B018-3D79D3FA716A}"/>
    <cellStyle name="Output 3 2 2 8 2 2" xfId="48141" xr:uid="{F5A8FE83-3FD6-4CD7-AC15-88F1D9BE1268}"/>
    <cellStyle name="Output 3 2 2 8 3" xfId="49500" xr:uid="{D4A4F83B-2D98-4B99-A13A-B1F3A35EE511}"/>
    <cellStyle name="Output 3 2 2 9" xfId="17791" xr:uid="{A60670F8-FCAD-427F-9BEE-0E0B1DD1C77F}"/>
    <cellStyle name="Output 3 2 2 9 2" xfId="17792" xr:uid="{F64E849D-8EC1-44CB-ADFF-2ABC908B79FA}"/>
    <cellStyle name="Output 3 2 2 9 2 2" xfId="42549" xr:uid="{EC31F138-7A4C-4564-B266-A50ACBD3C0B1}"/>
    <cellStyle name="Output 3 2 2 9 3" xfId="35788" xr:uid="{7F2C095F-1652-4534-944C-DF0E4D0A92F2}"/>
    <cellStyle name="Output 3 2 3" xfId="1287" xr:uid="{7AA169D3-4FCE-4750-BFA3-96336738E049}"/>
    <cellStyle name="Output 3 2 3 2" xfId="1405" xr:uid="{696E2101-C970-4E54-BF05-155FEDFCA73A}"/>
    <cellStyle name="Output 3 2 3 2 2" xfId="2396" xr:uid="{0B0A7B0D-D7B0-4B7F-83FC-D210FD78752A}"/>
    <cellStyle name="Output 3 2 3 2 2 2" xfId="17793" xr:uid="{955861F9-068C-44C8-8086-FD4B180A7429}"/>
    <cellStyle name="Output 3 2 3 2 2 2 2" xfId="17794" xr:uid="{5F010872-3EC0-4C9B-A677-ACBA94F60B1E}"/>
    <cellStyle name="Output 3 2 3 2 2 2 2 2" xfId="17795" xr:uid="{5D359A93-D4E5-4BA7-98D1-AA35B4CB5072}"/>
    <cellStyle name="Output 3 2 3 2 2 2 2 2 2" xfId="44086" xr:uid="{223054B6-17F8-4816-88FF-44B620862479}"/>
    <cellStyle name="Output 3 2 3 2 2 2 2 3" xfId="35203" xr:uid="{FC5FF1F1-A0FB-40EE-8275-45181E689D7B}"/>
    <cellStyle name="Output 3 2 3 2 2 2 3" xfId="17796" xr:uid="{19616D6A-98E1-44E6-A892-EFF1E64462BA}"/>
    <cellStyle name="Output 3 2 3 2 2 2 3 2" xfId="17797" xr:uid="{0D024510-F8CD-45DF-9DC9-3E623B2C7978}"/>
    <cellStyle name="Output 3 2 3 2 2 2 3 2 2" xfId="42550" xr:uid="{AB389877-3EE5-449A-8402-8F643BDD0B97}"/>
    <cellStyle name="Output 3 2 3 2 2 2 3 3" xfId="28428" xr:uid="{DFED4F17-CD04-40B6-A39C-70F535E05587}"/>
    <cellStyle name="Output 3 2 3 2 2 2 4" xfId="17798" xr:uid="{887F570D-CE3A-4318-80E2-5E34E4E4E04E}"/>
    <cellStyle name="Output 3 2 3 2 2 2 4 2" xfId="42551" xr:uid="{3CBBBAF8-5CA1-4AFF-B541-8292DBFC39DE}"/>
    <cellStyle name="Output 3 2 3 2 2 2 5" xfId="30824" xr:uid="{B400FB03-B5B0-4E86-B99F-5BA4C9C3A124}"/>
    <cellStyle name="Output 3 2 3 2 2 3" xfId="17799" xr:uid="{A8BF6A3F-3E5F-4B54-B383-461D9C3CD80E}"/>
    <cellStyle name="Output 3 2 3 2 2 3 2" xfId="17800" xr:uid="{BE6DA5CF-D832-4C6F-BFA9-A6DA3CEE1E5D}"/>
    <cellStyle name="Output 3 2 3 2 2 3 2 2" xfId="44255" xr:uid="{350A4F81-80CA-43DB-AC1D-6B81871B8F21}"/>
    <cellStyle name="Output 3 2 3 2 2 3 3" xfId="34103" xr:uid="{E2E6C7C9-A182-4EDE-9AD5-DA935D30AEBD}"/>
    <cellStyle name="Output 3 2 3 2 2 4" xfId="17801" xr:uid="{BFE88219-9D6A-4DB5-B9FB-C7CE11780E26}"/>
    <cellStyle name="Output 3 2 3 2 2 4 2" xfId="17802" xr:uid="{313F88B0-45B5-46A6-8D1B-32F2A9747C44}"/>
    <cellStyle name="Output 3 2 3 2 2 4 2 2" xfId="42552" xr:uid="{C2DD7E1D-E7F9-4E31-8E5B-08351B51B05B}"/>
    <cellStyle name="Output 3 2 3 2 2 4 3" xfId="46526" xr:uid="{5B29149B-10E4-4FD5-9801-FEB59795A654}"/>
    <cellStyle name="Output 3 2 3 2 2 5" xfId="17803" xr:uid="{39CE34ED-7DA3-4E7C-A0E2-D54D74387973}"/>
    <cellStyle name="Output 3 2 3 2 2 5 2" xfId="42553" xr:uid="{43D4761E-648B-4947-994D-E49C24ED41DC}"/>
    <cellStyle name="Output 3 2 3 2 2 6" xfId="48864" xr:uid="{C68C93A6-84BB-425C-AF99-0BA8865F4B8E}"/>
    <cellStyle name="Output 3 2 3 2 3" xfId="17804" xr:uid="{DF48CDB7-518D-4AD2-BC30-3DD84694F325}"/>
    <cellStyle name="Output 3 2 3 2 3 2" xfId="17805" xr:uid="{DF1AE6AF-150C-4B1F-958C-762F5D219AAD}"/>
    <cellStyle name="Output 3 2 3 2 3 2 2" xfId="17806" xr:uid="{B4905676-3465-4EE8-8C7F-2D2FA26112C4}"/>
    <cellStyle name="Output 3 2 3 2 3 2 2 2" xfId="38958" xr:uid="{C066E648-206E-4279-97C3-05E954C2C272}"/>
    <cellStyle name="Output 3 2 3 2 3 2 3" xfId="35026" xr:uid="{CCAFBD64-DF33-48C0-AA5C-966C3A82C18D}"/>
    <cellStyle name="Output 3 2 3 2 3 3" xfId="17807" xr:uid="{5CB4E2DC-B1E2-4858-9342-9588EDA218A7}"/>
    <cellStyle name="Output 3 2 3 2 3 3 2" xfId="17808" xr:uid="{B76E1A68-C0D2-4B9A-86A6-FB20588FF1F2}"/>
    <cellStyle name="Output 3 2 3 2 3 3 2 2" xfId="30279" xr:uid="{BD6D9180-487A-4457-B35F-4C7E91E7C001}"/>
    <cellStyle name="Output 3 2 3 2 3 3 3" xfId="46007" xr:uid="{A591B60E-CBA2-43FC-BBBC-F651E1CCCD41}"/>
    <cellStyle name="Output 3 2 3 2 3 4" xfId="17809" xr:uid="{271A7435-743F-4665-871B-BCB081F6B90E}"/>
    <cellStyle name="Output 3 2 3 2 3 4 2" xfId="30984" xr:uid="{9894B29B-6420-4141-9B23-C15999FC7BDC}"/>
    <cellStyle name="Output 3 2 3 2 3 5" xfId="32696" xr:uid="{1B2F80BE-366E-475F-BFEE-FF711BF20314}"/>
    <cellStyle name="Output 3 2 3 2 4" xfId="17810" xr:uid="{3CB909C4-6A96-4A9E-B2D5-C59E104EC6BF}"/>
    <cellStyle name="Output 3 2 3 2 4 2" xfId="17811" xr:uid="{169BDB3A-E1C0-453F-BB6B-048015FDA793}"/>
    <cellStyle name="Output 3 2 3 2 4 2 2" xfId="39280" xr:uid="{C7EBA492-D6A1-48F2-8252-8FFF590100FD}"/>
    <cellStyle name="Output 3 2 3 2 4 3" xfId="29328" xr:uid="{CAFE8545-E10E-4230-8906-58C37CE9A8A4}"/>
    <cellStyle name="Output 3 2 3 2 5" xfId="17812" xr:uid="{8430216F-404F-4AB9-B746-E985244A6F02}"/>
    <cellStyle name="Output 3 2 3 2 5 2" xfId="17813" xr:uid="{7BFB79EC-E28E-4EBD-9052-743FF6FDC390}"/>
    <cellStyle name="Output 3 2 3 2 5 2 2" xfId="42554" xr:uid="{999C6012-C85D-466C-BD4D-1C3CB9A9179E}"/>
    <cellStyle name="Output 3 2 3 2 5 3" xfId="37122" xr:uid="{CF85D0F7-D9D0-4B51-8E40-E9A5219EFA46}"/>
    <cellStyle name="Output 3 2 3 2 6" xfId="17814" xr:uid="{2E82E4FA-C7FF-4726-B1B5-330D7185800E}"/>
    <cellStyle name="Output 3 2 3 2 6 2" xfId="27917" xr:uid="{859058BB-D965-448C-A30B-70A26F4330F5}"/>
    <cellStyle name="Output 3 2 3 2 7" xfId="44505" xr:uid="{E137CA0C-E372-41E9-9B18-BFF1EE1999F4}"/>
    <cellStyle name="Output 3 2 3 3" xfId="1667" xr:uid="{1BEBAF51-AA2E-461E-A6F1-D3AA72E6EBF4}"/>
    <cellStyle name="Output 3 2 3 3 2" xfId="2652" xr:uid="{82F828A5-8C79-425B-A1AC-6BF8F9F9AFBF}"/>
    <cellStyle name="Output 3 2 3 3 2 2" xfId="17815" xr:uid="{40635A21-525B-49AB-BE53-C066ACD4D299}"/>
    <cellStyle name="Output 3 2 3 3 2 2 2" xfId="17816" xr:uid="{52E11BC5-FBC8-4DA3-BF85-8E8F67ECE8F2}"/>
    <cellStyle name="Output 3 2 3 3 2 2 2 2" xfId="17817" xr:uid="{9CEB2F4A-C26F-412A-AD34-D12715803E7A}"/>
    <cellStyle name="Output 3 2 3 3 2 2 2 2 2" xfId="37655" xr:uid="{1C7F3445-7BFC-433E-94EA-42FA36CBCD5A}"/>
    <cellStyle name="Output 3 2 3 3 2 2 2 3" xfId="29591" xr:uid="{F41FA0FE-A33D-453F-982F-6E76534CA92F}"/>
    <cellStyle name="Output 3 2 3 3 2 2 3" xfId="17818" xr:uid="{7FE7DB94-C3DE-42DF-AEF3-0182EB88A360}"/>
    <cellStyle name="Output 3 2 3 3 2 2 3 2" xfId="17819" xr:uid="{35D2A548-C0A9-489F-9F3E-CB3453EAA0CC}"/>
    <cellStyle name="Output 3 2 3 3 2 2 3 2 2" xfId="31313" xr:uid="{5AEFFC57-4BFA-42FB-A29B-25AD2031F12A}"/>
    <cellStyle name="Output 3 2 3 3 2 2 3 3" xfId="33786" xr:uid="{7AC5CD3E-91F9-48AF-BF06-A5F8DB9664B5}"/>
    <cellStyle name="Output 3 2 3 3 2 2 4" xfId="17820" xr:uid="{873CA366-1725-437E-992E-94DC23883329}"/>
    <cellStyle name="Output 3 2 3 3 2 2 4 2" xfId="48639" xr:uid="{92E53D78-2266-45BA-A329-C9E91FE18734}"/>
    <cellStyle name="Output 3 2 3 3 2 2 5" xfId="30375" xr:uid="{83DE0019-9ADF-4FAD-9D17-336393D1A2FB}"/>
    <cellStyle name="Output 3 2 3 3 2 3" xfId="17821" xr:uid="{E88BDD76-DB10-4940-A778-694EB81C3DAA}"/>
    <cellStyle name="Output 3 2 3 3 2 3 2" xfId="17822" xr:uid="{8F358BFE-3E68-4BE8-BA7B-A32CD223BBDC}"/>
    <cellStyle name="Output 3 2 3 3 2 3 2 2" xfId="39430" xr:uid="{518AD5B7-C2AB-4520-845D-2BDC168E8A10}"/>
    <cellStyle name="Output 3 2 3 3 2 3 3" xfId="35550" xr:uid="{F2B5CB30-1267-4496-8369-784EDB03748B}"/>
    <cellStyle name="Output 3 2 3 3 2 4" xfId="17823" xr:uid="{C6621A1E-971E-4752-9205-2E1150828EB5}"/>
    <cellStyle name="Output 3 2 3 3 2 4 2" xfId="17824" xr:uid="{9B101C53-3C07-43F1-9B7A-67E92F3DD36D}"/>
    <cellStyle name="Output 3 2 3 3 2 4 2 2" xfId="42555" xr:uid="{A0AA3537-6EB1-441B-8A74-22C20EA972A1}"/>
    <cellStyle name="Output 3 2 3 3 2 4 3" xfId="26048" xr:uid="{2B424743-7CF4-41A9-9797-5EE5205E3601}"/>
    <cellStyle name="Output 3 2 3 3 2 5" xfId="17825" xr:uid="{A8A42FC5-9E6C-40F1-8BF1-5C8A61C00DF0}"/>
    <cellStyle name="Output 3 2 3 3 2 5 2" xfId="42556" xr:uid="{F7B77A73-3E35-4C15-9A9D-9AF913F71EE6}"/>
    <cellStyle name="Output 3 2 3 3 2 6" xfId="45988" xr:uid="{DA121F23-F46A-4482-84A9-67B14748A411}"/>
    <cellStyle name="Output 3 2 3 3 3" xfId="17826" xr:uid="{7BCA2F5F-2DAD-4952-A3B6-EA95E23C1F7F}"/>
    <cellStyle name="Output 3 2 3 3 3 2" xfId="17827" xr:uid="{3EA1608C-7A55-4D3D-881C-CB4EB6244E5E}"/>
    <cellStyle name="Output 3 2 3 3 3 2 2" xfId="17828" xr:uid="{A35BD778-C361-4FA8-A0C0-A495CE2C36D4}"/>
    <cellStyle name="Output 3 2 3 3 3 2 2 2" xfId="38163" xr:uid="{F7EF3700-D83C-4B1D-AE49-79B0992EF773}"/>
    <cellStyle name="Output 3 2 3 3 3 2 3" xfId="34074" xr:uid="{B9044197-5E19-4E66-AFB2-C458B3DE1EE8}"/>
    <cellStyle name="Output 3 2 3 3 3 3" xfId="17829" xr:uid="{5C94558D-C51E-414D-BF9F-97107916E5E2}"/>
    <cellStyle name="Output 3 2 3 3 3 3 2" xfId="17830" xr:uid="{468E769F-D450-4C22-8702-18A0F0D20B50}"/>
    <cellStyle name="Output 3 2 3 3 3 3 2 2" xfId="42557" xr:uid="{8AF9EE47-6A32-47F3-B1C7-653E5C8FA9D6}"/>
    <cellStyle name="Output 3 2 3 3 3 3 3" xfId="26598" xr:uid="{B576886D-5724-4D0F-A278-BFD933D2B871}"/>
    <cellStyle name="Output 3 2 3 3 3 4" xfId="17831" xr:uid="{9C4E2343-EEAE-4C8F-ABCC-037C210B5541}"/>
    <cellStyle name="Output 3 2 3 3 3 4 2" xfId="42558" xr:uid="{86719469-FE39-4308-8C24-E4E727CE5F8C}"/>
    <cellStyle name="Output 3 2 3 3 3 5" xfId="49109" xr:uid="{E5AADEFF-9059-4864-8523-63DD0D769C9E}"/>
    <cellStyle name="Output 3 2 3 3 4" xfId="17832" xr:uid="{6C6F386B-6761-4644-B24A-09FB77ACCA75}"/>
    <cellStyle name="Output 3 2 3 3 4 2" xfId="17833" xr:uid="{8063EDE1-F7C4-41FB-82F1-6E6BC8E51EFA}"/>
    <cellStyle name="Output 3 2 3 3 4 2 2" xfId="29308" xr:uid="{A65BFD70-4FDE-4AF8-A752-51507D4DAB59}"/>
    <cellStyle name="Output 3 2 3 3 4 3" xfId="29762" xr:uid="{0E4CB30D-A7F2-4CA9-A100-821A5AA379D5}"/>
    <cellStyle name="Output 3 2 3 3 5" xfId="17834" xr:uid="{278A2FBF-A16B-4DEB-ADC8-72C12E6340E1}"/>
    <cellStyle name="Output 3 2 3 3 5 2" xfId="17835" xr:uid="{76439639-8654-4145-A330-8CC0904D219D}"/>
    <cellStyle name="Output 3 2 3 3 5 2 2" xfId="47198" xr:uid="{2FF3C56D-F851-4137-A4F1-6D45C3C99DD0}"/>
    <cellStyle name="Output 3 2 3 3 5 3" xfId="36941" xr:uid="{55B24357-622C-4251-9812-887725043AAC}"/>
    <cellStyle name="Output 3 2 3 3 6" xfId="17836" xr:uid="{2245F058-2F8F-4BE7-AFF2-3A1B46C57F4B}"/>
    <cellStyle name="Output 3 2 3 3 6 2" xfId="48077" xr:uid="{3D68CEEC-2B59-4BD7-AE3F-54EDA263FE8F}"/>
    <cellStyle name="Output 3 2 3 3 7" xfId="31855" xr:uid="{1D7EE27B-EB38-4FD8-8EAC-483246E68E71}"/>
    <cellStyle name="Output 3 2 3 4" xfId="2285" xr:uid="{15896F4F-12B1-433B-BCE5-8C17CCAAEE01}"/>
    <cellStyle name="Output 3 2 3 4 2" xfId="17837" xr:uid="{374AD588-647C-44AD-BF79-3DCEA99D455B}"/>
    <cellStyle name="Output 3 2 3 4 2 2" xfId="17838" xr:uid="{08D2C749-2A21-45F4-BF1E-059A777F3A3D}"/>
    <cellStyle name="Output 3 2 3 4 2 2 2" xfId="17839" xr:uid="{12D990B9-BD0E-4565-8E98-067E5E2982B7}"/>
    <cellStyle name="Output 3 2 3 4 2 2 2 2" xfId="39477" xr:uid="{8E24118E-92B9-4D76-9E2C-D9189C6EB186}"/>
    <cellStyle name="Output 3 2 3 4 2 2 3" xfId="28003" xr:uid="{34C8BEA5-8D36-4F52-8EBC-28FFC0CB611B}"/>
    <cellStyle name="Output 3 2 3 4 2 3" xfId="17840" xr:uid="{FB96CF00-C992-4B55-979E-390AA8272C18}"/>
    <cellStyle name="Output 3 2 3 4 2 3 2" xfId="17841" xr:uid="{6ADD9138-EE18-4FD1-8749-F70BB148A19A}"/>
    <cellStyle name="Output 3 2 3 4 2 3 2 2" xfId="48421" xr:uid="{74A99EE8-1E15-4FEF-A08E-B1D1D2ADF512}"/>
    <cellStyle name="Output 3 2 3 4 2 3 3" xfId="28463" xr:uid="{E61852B2-7EE9-4525-8BF9-E6AA27ABF000}"/>
    <cellStyle name="Output 3 2 3 4 2 4" xfId="17842" xr:uid="{BA594AB7-7EA4-4757-9C3C-A03A1CE95524}"/>
    <cellStyle name="Output 3 2 3 4 2 4 2" xfId="42559" xr:uid="{F435DAC2-9AE1-4D26-B9FB-3054B7F2B7BE}"/>
    <cellStyle name="Output 3 2 3 4 2 5" xfId="33183" xr:uid="{F92ED6DC-6BFE-493E-94BA-088E86D8F990}"/>
    <cellStyle name="Output 3 2 3 4 3" xfId="17843" xr:uid="{DB84163F-D5F8-4A72-A362-BE91409DADA5}"/>
    <cellStyle name="Output 3 2 3 4 3 2" xfId="17844" xr:uid="{97F984E8-876C-4A31-9B7C-4CCBA2EAE2B3}"/>
    <cellStyle name="Output 3 2 3 4 3 2 2" xfId="38317" xr:uid="{82CFA8B9-BF32-400E-B9E6-8859CD5CFDB7}"/>
    <cellStyle name="Output 3 2 3 4 3 3" xfId="34256" xr:uid="{AF3FAAF9-CE14-4A61-A0AD-EADC6D5ADC30}"/>
    <cellStyle name="Output 3 2 3 4 4" xfId="17845" xr:uid="{5E831793-B96F-406D-96CC-93F664EBE383}"/>
    <cellStyle name="Output 3 2 3 4 4 2" xfId="17846" xr:uid="{D521629C-0A44-4C51-ACCF-B3FBE41E4211}"/>
    <cellStyle name="Output 3 2 3 4 4 2 2" xfId="42560" xr:uid="{CCE1B246-7E1D-433E-9610-B003D8604BFB}"/>
    <cellStyle name="Output 3 2 3 4 4 3" xfId="36077" xr:uid="{4730DCFC-A9DF-4D53-B160-186F880F5F22}"/>
    <cellStyle name="Output 3 2 3 4 5" xfId="17847" xr:uid="{DECDC17D-2D9F-4A7A-8E47-D420A9EBEAB5}"/>
    <cellStyle name="Output 3 2 3 4 5 2" xfId="42561" xr:uid="{1BAEAC87-E051-4BBB-831C-9032DDAEEEB7}"/>
    <cellStyle name="Output 3 2 3 4 6" xfId="46654" xr:uid="{E4B2142B-50FB-4738-BDCD-C733D70F22E5}"/>
    <cellStyle name="Output 3 2 3 5" xfId="17848" xr:uid="{97884AE9-0031-4EAA-A698-4B21C19C4FE3}"/>
    <cellStyle name="Output 3 2 3 5 2" xfId="17849" xr:uid="{7BA46DFB-CF57-468B-B645-70BD90AA7F77}"/>
    <cellStyle name="Output 3 2 3 5 2 2" xfId="17850" xr:uid="{FFDD37CD-B54F-4066-8227-BA87F0C9B579}"/>
    <cellStyle name="Output 3 2 3 5 2 2 2" xfId="38825" xr:uid="{98E185B0-2455-43C7-9145-1A5A513F46AB}"/>
    <cellStyle name="Output 3 2 3 5 2 3" xfId="34860" xr:uid="{147EC4EE-1D67-4694-A8F8-C94AD3228C73}"/>
    <cellStyle name="Output 3 2 3 5 3" xfId="17851" xr:uid="{E01BCA6C-5274-4409-924B-74139F253284}"/>
    <cellStyle name="Output 3 2 3 5 3 2" xfId="17852" xr:uid="{1490F14F-49A7-48F8-AD85-BDF8B1B1C3E4}"/>
    <cellStyle name="Output 3 2 3 5 3 2 2" xfId="42562" xr:uid="{8CB3A295-17EF-45E5-9749-AE7A7CAE4ACB}"/>
    <cellStyle name="Output 3 2 3 5 3 3" xfId="36581" xr:uid="{CC5B0D7B-3CF7-4653-A000-3DAFD38BAE1A}"/>
    <cellStyle name="Output 3 2 3 5 4" xfId="17853" xr:uid="{46131F68-3A8E-43C5-B6F8-34F63E068641}"/>
    <cellStyle name="Output 3 2 3 5 4 2" xfId="42563" xr:uid="{B54E057A-2D76-4D2E-B1F2-4DA033A178CA}"/>
    <cellStyle name="Output 3 2 3 5 5" xfId="27290" xr:uid="{1FC5655F-C277-44E4-8131-5912773957F1}"/>
    <cellStyle name="Output 3 2 3 6" xfId="17854" xr:uid="{8457C5BD-2461-4A53-972C-EA6C77A6E403}"/>
    <cellStyle name="Output 3 2 3 6 2" xfId="17855" xr:uid="{05B3BA2E-DBAD-45D2-8097-AEDD2473F28F}"/>
    <cellStyle name="Output 3 2 3 6 2 2" xfId="48434" xr:uid="{FAFCA37A-69BC-4EBB-A1A3-1CE4D934A8D9}"/>
    <cellStyle name="Output 3 2 3 6 3" xfId="34507" xr:uid="{F0649301-FC86-4380-BA92-A10D3E14EFD8}"/>
    <cellStyle name="Output 3 2 3 7" xfId="17856" xr:uid="{D3F45656-3972-4492-84C1-932B0EE38E4E}"/>
    <cellStyle name="Output 3 2 3 7 2" xfId="17857" xr:uid="{40B03844-BC4C-482E-9945-C7C0C8850E22}"/>
    <cellStyle name="Output 3 2 3 7 2 2" xfId="26204" xr:uid="{32F024C1-D9B7-41BC-80A4-F44EEB38150D}"/>
    <cellStyle name="Output 3 2 3 7 3" xfId="48940" xr:uid="{2BA2049F-D5D6-43AC-9473-3736F54C4934}"/>
    <cellStyle name="Output 3 2 3 8" xfId="17858" xr:uid="{FCC37508-64F0-4868-ABDB-176543AE9A71}"/>
    <cellStyle name="Output 3 2 3 8 2" xfId="29000" xr:uid="{ABBB062E-AC82-4849-8E81-11BAFC416E43}"/>
    <cellStyle name="Output 3 2 3 9" xfId="31534" xr:uid="{2B19283C-C9CD-415C-9413-E43398D01EC8}"/>
    <cellStyle name="Output 3 2 4" xfId="1138" xr:uid="{B5172968-B940-4FF9-885D-C4FC2393F89A}"/>
    <cellStyle name="Output 3 2 4 2" xfId="1520" xr:uid="{3D91F1C6-3CB2-4A6D-A65C-949413C1DECD}"/>
    <cellStyle name="Output 3 2 4 2 2" xfId="2511" xr:uid="{404BA0CC-251E-47D7-B4D6-4ECD62296ACA}"/>
    <cellStyle name="Output 3 2 4 2 2 2" xfId="17859" xr:uid="{839E608E-195D-4F33-9141-7F36C9DA9FEA}"/>
    <cellStyle name="Output 3 2 4 2 2 2 2" xfId="17860" xr:uid="{C0D463B2-632C-4D37-B1F7-1B76B3591ACD}"/>
    <cellStyle name="Output 3 2 4 2 2 2 2 2" xfId="17861" xr:uid="{7A47DCAB-5F2F-4216-988C-0203BF216AE4}"/>
    <cellStyle name="Output 3 2 4 2 2 2 2 2 2" xfId="31369" xr:uid="{A866627A-8D75-4779-A4E4-E4D971D46EDC}"/>
    <cellStyle name="Output 3 2 4 2 2 2 2 3" xfId="46176" xr:uid="{F6B7DE9E-68FC-4B7B-8142-633D5FC64F70}"/>
    <cellStyle name="Output 3 2 4 2 2 2 3" xfId="17862" xr:uid="{15B9F074-CD93-44FB-B5FB-C09601D535CE}"/>
    <cellStyle name="Output 3 2 4 2 2 2 3 2" xfId="17863" xr:uid="{36784B7A-8469-4EDF-8420-D7E65880C7EB}"/>
    <cellStyle name="Output 3 2 4 2 2 2 3 2 2" xfId="29797" xr:uid="{FB3EA7D6-9FC9-4F5E-B66A-E8B6F99F220A}"/>
    <cellStyle name="Output 3 2 4 2 2 2 3 3" xfId="29647" xr:uid="{81421B41-53F4-4D46-AA42-2D3D766F5841}"/>
    <cellStyle name="Output 3 2 4 2 2 2 4" xfId="17864" xr:uid="{CA744A56-771A-4063-9FE8-794DC18E76BA}"/>
    <cellStyle name="Output 3 2 4 2 2 2 4 2" xfId="45279" xr:uid="{96BA57E5-219B-4F03-9D4A-B93EC79A19EB}"/>
    <cellStyle name="Output 3 2 4 2 2 2 5" xfId="33317" xr:uid="{7DB993EC-D7ED-485E-ABAE-A430EC6D83E4}"/>
    <cellStyle name="Output 3 2 4 2 2 3" xfId="17865" xr:uid="{3CF99BFD-7460-4D79-B2D9-4B7EFAE1C960}"/>
    <cellStyle name="Output 3 2 4 2 2 3 2" xfId="17866" xr:uid="{AD1FC3FF-51CA-4857-A323-CC6F921EF3CB}"/>
    <cellStyle name="Output 3 2 4 2 2 3 2 2" xfId="38697" xr:uid="{E0D5191C-6DED-4458-B992-30598354FFC2}"/>
    <cellStyle name="Output 3 2 4 2 2 3 3" xfId="34705" xr:uid="{7CBFF878-99E9-43B6-8883-65D479B8798A}"/>
    <cellStyle name="Output 3 2 4 2 2 4" xfId="17867" xr:uid="{9C54313C-8DA1-4845-9011-7C1FDFA39643}"/>
    <cellStyle name="Output 3 2 4 2 2 4 2" xfId="17868" xr:uid="{9AC4AB9B-984B-4CCA-9B19-3F6ABAE44745}"/>
    <cellStyle name="Output 3 2 4 2 2 4 2 2" xfId="27522" xr:uid="{6B238EC2-7E88-407C-8C45-FCF5D5779220}"/>
    <cellStyle name="Output 3 2 4 2 2 4 3" xfId="44520" xr:uid="{6A6093A8-1077-49AA-9E2A-2DB4851368A7}"/>
    <cellStyle name="Output 3 2 4 2 2 5" xfId="17869" xr:uid="{3067E160-A3C2-4D2F-A844-D37AABCDC796}"/>
    <cellStyle name="Output 3 2 4 2 2 5 2" xfId="46155" xr:uid="{D9C914B5-6B65-4F9E-8A2A-97F79C93E0C7}"/>
    <cellStyle name="Output 3 2 4 2 2 6" xfId="30326" xr:uid="{F351A10C-E97A-4080-B494-B50F616D51C0}"/>
    <cellStyle name="Output 3 2 4 2 3" xfId="17870" xr:uid="{38E8D0E5-7E06-43DE-8FDE-221EEA823B13}"/>
    <cellStyle name="Output 3 2 4 2 3 2" xfId="17871" xr:uid="{14108157-97BB-43D9-A046-C08446DC212C}"/>
    <cellStyle name="Output 3 2 4 2 3 2 2" xfId="17872" xr:uid="{6AA401CA-0EB2-466C-9C81-477670F462FC}"/>
    <cellStyle name="Output 3 2 4 2 3 2 2 2" xfId="38911" xr:uid="{2278C982-4009-4F80-A7AA-29FFDEFE439E}"/>
    <cellStyle name="Output 3 2 4 2 3 2 3" xfId="34959" xr:uid="{DC0D8646-015A-4CBB-A131-C36EBCDF3FCB}"/>
    <cellStyle name="Output 3 2 4 2 3 3" xfId="17873" xr:uid="{EDE19884-BAC3-4DE1-B738-FF2F959A4D29}"/>
    <cellStyle name="Output 3 2 4 2 3 3 2" xfId="17874" xr:uid="{E5896E67-4700-4CE5-ACE4-A680DDB35AA9}"/>
    <cellStyle name="Output 3 2 4 2 3 3 2 2" xfId="26553" xr:uid="{030808EB-D831-40F2-A7B6-A71749C9F133}"/>
    <cellStyle name="Output 3 2 4 2 3 3 3" xfId="27718" xr:uid="{6F27D71F-7AA3-4770-BE22-441FBA2ED507}"/>
    <cellStyle name="Output 3 2 4 2 3 4" xfId="17875" xr:uid="{69E217BD-D717-4D48-9B64-F58ADC527071}"/>
    <cellStyle name="Output 3 2 4 2 3 4 2" xfId="46343" xr:uid="{B237EE4C-0E67-4B67-A0A8-60D0BABD0C99}"/>
    <cellStyle name="Output 3 2 4 2 3 5" xfId="32765" xr:uid="{46629B4A-2791-4889-B157-02B9ABF036F2}"/>
    <cellStyle name="Output 3 2 4 2 4" xfId="17876" xr:uid="{47F837B0-B286-4901-87A7-9685692C6E54}"/>
    <cellStyle name="Output 3 2 4 2 4 2" xfId="17877" xr:uid="{E6449AAA-99BE-4381-A3F1-6F769F013728}"/>
    <cellStyle name="Output 3 2 4 2 4 2 2" xfId="43841" xr:uid="{D9DD539F-F7D6-45B1-A5F9-E0C0F12B2603}"/>
    <cellStyle name="Output 3 2 4 2 4 3" xfId="30447" xr:uid="{3B84A9F0-BEE0-4CFB-BF70-2E6AA578A3F1}"/>
    <cellStyle name="Output 3 2 4 2 5" xfId="17878" xr:uid="{D1610961-E102-4E57-8B9A-BBB308500A02}"/>
    <cellStyle name="Output 3 2 4 2 5 2" xfId="17879" xr:uid="{FFB09447-048E-45A6-A2FF-B3827FA86EA4}"/>
    <cellStyle name="Output 3 2 4 2 5 2 2" xfId="26808" xr:uid="{7F06929F-6EEA-4B13-8DB8-CA0E0AC41825}"/>
    <cellStyle name="Output 3 2 4 2 5 3" xfId="44662" xr:uid="{56F800A6-1E16-4919-87AF-C5783C2086A5}"/>
    <cellStyle name="Output 3 2 4 2 6" xfId="17880" xr:uid="{F2DE2C0B-4A05-49F5-9012-A69B1475820C}"/>
    <cellStyle name="Output 3 2 4 2 6 2" xfId="47163" xr:uid="{EFE319C0-9AEF-45C4-A8AA-B06513C7E68E}"/>
    <cellStyle name="Output 3 2 4 2 7" xfId="31786" xr:uid="{E0362332-567F-4680-A860-3383E5965AE5}"/>
    <cellStyle name="Output 3 2 4 3" xfId="1782" xr:uid="{5F089BE9-2197-4083-B082-C287D81A707F}"/>
    <cellStyle name="Output 3 2 4 3 2" xfId="2767" xr:uid="{B0E037C4-A040-4C21-8223-400D337E3E51}"/>
    <cellStyle name="Output 3 2 4 3 2 2" xfId="17881" xr:uid="{47930DCD-6830-4047-931B-08BACEF5EEE2}"/>
    <cellStyle name="Output 3 2 4 3 2 2 2" xfId="17882" xr:uid="{554EA3F2-AA14-4FA9-A1B7-9DA318520EF6}"/>
    <cellStyle name="Output 3 2 4 3 2 2 2 2" xfId="17883" xr:uid="{379C1CBA-5D6E-4988-95B2-8A9DEED64A90}"/>
    <cellStyle name="Output 3 2 4 3 2 2 2 2 2" xfId="37820" xr:uid="{E9995F5F-7C30-4998-AD37-6EEDCCDC2DEF}"/>
    <cellStyle name="Output 3 2 4 3 2 2 2 3" xfId="46263" xr:uid="{ADDE72C6-A343-4D58-A7E2-8AAFD3B95114}"/>
    <cellStyle name="Output 3 2 4 3 2 2 3" xfId="17884" xr:uid="{C1E6C489-DBF8-45D7-A73E-A311A827CEF5}"/>
    <cellStyle name="Output 3 2 4 3 2 2 3 2" xfId="17885" xr:uid="{4482FA88-BBCB-4EF1-93A7-CB560EBB8D54}"/>
    <cellStyle name="Output 3 2 4 3 2 2 3 2 2" xfId="45278" xr:uid="{4F2938AF-9FB3-4134-B3C8-A1723069D47B}"/>
    <cellStyle name="Output 3 2 4 3 2 2 3 3" xfId="35278" xr:uid="{37D2D000-28AD-4492-92D2-7DFD304FB59A}"/>
    <cellStyle name="Output 3 2 4 3 2 2 4" xfId="17886" xr:uid="{9E83927F-3C2A-4756-A35F-EFFFCE147EA4}"/>
    <cellStyle name="Output 3 2 4 3 2 2 4 2" xfId="30927" xr:uid="{BAF91E40-09D8-4B34-A466-5AF0F9883F3A}"/>
    <cellStyle name="Output 3 2 4 3 2 2 5" xfId="25532" xr:uid="{FFC7C203-32EC-4AD1-8430-7125F6703A78}"/>
    <cellStyle name="Output 3 2 4 3 2 3" xfId="17887" xr:uid="{24B57558-8BD5-45A0-8E6E-64BA913DB1C6}"/>
    <cellStyle name="Output 3 2 4 3 2 3 2" xfId="17888" xr:uid="{2198E320-241D-4B14-A036-FF347B7405DB}"/>
    <cellStyle name="Output 3 2 4 3 2 3 2 2" xfId="37743" xr:uid="{6D8B321B-6A23-4B9B-A965-F0868B3B4771}"/>
    <cellStyle name="Output 3 2 4 3 2 3 3" xfId="28827" xr:uid="{ADF2801B-F9C0-4A3F-B90B-8E2A26CC5A54}"/>
    <cellStyle name="Output 3 2 4 3 2 4" xfId="17889" xr:uid="{5739C014-9AD5-4B95-95DD-ADFCC77D5B47}"/>
    <cellStyle name="Output 3 2 4 3 2 4 2" xfId="17890" xr:uid="{861BB3F0-FD44-4367-84CC-E70C207EDEA8}"/>
    <cellStyle name="Output 3 2 4 3 2 4 2 2" xfId="46424" xr:uid="{AAEFA290-3946-4BB2-923E-8D3AF38AA70A}"/>
    <cellStyle name="Output 3 2 4 3 2 4 3" xfId="44136" xr:uid="{2170EA6C-A8C2-4368-8E24-453A059577CA}"/>
    <cellStyle name="Output 3 2 4 3 2 5" xfId="17891" xr:uid="{ED715017-D855-48AC-B22D-70F852C4A454}"/>
    <cellStyle name="Output 3 2 4 3 2 5 2" xfId="27757" xr:uid="{46382C20-8C08-430F-99DD-76E1C175F2EF}"/>
    <cellStyle name="Output 3 2 4 3 2 6" xfId="25665" xr:uid="{97BE3DCE-7991-40EE-99AD-D82B662A24D6}"/>
    <cellStyle name="Output 3 2 4 3 3" xfId="17892" xr:uid="{D6693614-9D2E-43ED-9F9A-3AF30E913FA8}"/>
    <cellStyle name="Output 3 2 4 3 3 2" xfId="17893" xr:uid="{528C895E-AA5B-44BB-A686-6CB91CB9219D}"/>
    <cellStyle name="Output 3 2 4 3 3 2 2" xfId="17894" xr:uid="{C405D8BE-1D05-4136-9478-8F9F4A8E5253}"/>
    <cellStyle name="Output 3 2 4 3 3 2 2 2" xfId="38765" xr:uid="{A33B1A22-6C65-4D52-8DD8-2D75E0FAADFD}"/>
    <cellStyle name="Output 3 2 4 3 3 2 3" xfId="34790" xr:uid="{1525B79F-FE01-4340-AB0A-82E7E3EF33DA}"/>
    <cellStyle name="Output 3 2 4 3 3 3" xfId="17895" xr:uid="{03B110FA-A423-4EB2-B9BD-5EFDE3FD4FAE}"/>
    <cellStyle name="Output 3 2 4 3 3 3 2" xfId="17896" xr:uid="{383D00A9-A547-4602-8EC5-1388B168BBA2}"/>
    <cellStyle name="Output 3 2 4 3 3 3 2 2" xfId="42564" xr:uid="{B84C3D0C-2F4A-4BC8-85F9-7C39BF3008BD}"/>
    <cellStyle name="Output 3 2 4 3 3 3 3" xfId="26595" xr:uid="{2E4BCE97-FE1F-45E0-976D-F994E59A998C}"/>
    <cellStyle name="Output 3 2 4 3 3 4" xfId="17897" xr:uid="{51A11486-1F2F-4253-92EA-712F803F78A6}"/>
    <cellStyle name="Output 3 2 4 3 3 4 2" xfId="42565" xr:uid="{5FE5F053-3B2A-4246-8F61-190CCA3C1FAB}"/>
    <cellStyle name="Output 3 2 4 3 3 5" xfId="27688" xr:uid="{757354CB-2E05-446B-B918-72FD241A921F}"/>
    <cellStyle name="Output 3 2 4 3 4" xfId="17898" xr:uid="{9E23A135-4346-4041-A268-B37100627885}"/>
    <cellStyle name="Output 3 2 4 3 4 2" xfId="17899" xr:uid="{0B1DE18C-6CA0-49A1-B74C-60C6FE690BD1}"/>
    <cellStyle name="Output 3 2 4 3 4 2 2" xfId="30212" xr:uid="{044FEC9B-27B2-46B4-9CAE-CAC08DB68ED4}"/>
    <cellStyle name="Output 3 2 4 3 4 3" xfId="28316" xr:uid="{A8787B59-CD22-4E38-81DB-132026B92D96}"/>
    <cellStyle name="Output 3 2 4 3 5" xfId="17900" xr:uid="{1C95D08C-2673-4977-BB4B-DC0B36CFD975}"/>
    <cellStyle name="Output 3 2 4 3 5 2" xfId="17901" xr:uid="{A10D7705-C024-4CA9-82F6-A86A697CD3B4}"/>
    <cellStyle name="Output 3 2 4 3 5 2 2" xfId="42566" xr:uid="{B019C265-8A88-4D52-B436-6359DB8A2F81}"/>
    <cellStyle name="Output 3 2 4 3 5 3" xfId="47323" xr:uid="{291187E9-85E3-469F-A64A-31F81384A477}"/>
    <cellStyle name="Output 3 2 4 3 6" xfId="17902" xr:uid="{3F998067-56CB-42CA-B0E0-123DC1405BA5}"/>
    <cellStyle name="Output 3 2 4 3 6 2" xfId="42567" xr:uid="{DC09DD13-A810-4D98-925F-324852AA785B}"/>
    <cellStyle name="Output 3 2 4 3 7" xfId="31924" xr:uid="{7210BDC6-C8B3-40F9-9C82-E7E0B72DEB39}"/>
    <cellStyle name="Output 3 2 4 4" xfId="2147" xr:uid="{07E97C73-5A75-4377-A2B1-0173D7B14E32}"/>
    <cellStyle name="Output 3 2 4 4 2" xfId="17903" xr:uid="{8ACB758F-015C-4836-B708-9733E248D6C3}"/>
    <cellStyle name="Output 3 2 4 4 2 2" xfId="17904" xr:uid="{170C0608-EF82-4DE1-87C5-5D8EE54F7201}"/>
    <cellStyle name="Output 3 2 4 4 2 2 2" xfId="17905" xr:uid="{6A6C283A-2064-4D0B-AFD6-1F318BA2B586}"/>
    <cellStyle name="Output 3 2 4 4 2 2 2 2" xfId="46576" xr:uid="{70EA9173-D6D1-4D74-9390-51B35E8010F1}"/>
    <cellStyle name="Output 3 2 4 4 2 2 3" xfId="35569" xr:uid="{971B8292-6A08-4DB2-95C8-BE6B7B4BC196}"/>
    <cellStyle name="Output 3 2 4 4 2 3" xfId="17906" xr:uid="{243B97D7-5833-4840-9FA9-CE60F07EC818}"/>
    <cellStyle name="Output 3 2 4 4 2 3 2" xfId="17907" xr:uid="{D3603DC4-E1F4-4CB1-BC34-104B207EC3E8}"/>
    <cellStyle name="Output 3 2 4 4 2 3 2 2" xfId="49211" xr:uid="{189234F6-2484-4EE1-A509-6747D4C3B043}"/>
    <cellStyle name="Output 3 2 4 4 2 3 3" xfId="37280" xr:uid="{0F67BDB2-736B-420A-A18D-D4ADEDA1265F}"/>
    <cellStyle name="Output 3 2 4 4 2 4" xfId="17908" xr:uid="{1914F210-F497-456A-A280-A0BCBBF86663}"/>
    <cellStyle name="Output 3 2 4 4 2 4 2" xfId="49212" xr:uid="{6C0CF62C-1AC0-45BD-AAF3-34501E05E6D5}"/>
    <cellStyle name="Output 3 2 4 4 2 5" xfId="48503" xr:uid="{4D3FF944-1B13-4F24-8995-A1B498682E68}"/>
    <cellStyle name="Output 3 2 4 4 3" xfId="17909" xr:uid="{17AF06F0-446A-42A9-BF60-41F7848C62FB}"/>
    <cellStyle name="Output 3 2 4 4 3 2" xfId="17910" xr:uid="{D87C4E5E-79F7-4DC6-AF45-54ADF085945B}"/>
    <cellStyle name="Output 3 2 4 4 3 2 2" xfId="38732" xr:uid="{2D03CAFA-8DC8-4B4A-8189-0238CC36C4F1}"/>
    <cellStyle name="Output 3 2 4 4 3 3" xfId="34752" xr:uid="{C88377B4-12E4-4132-B6BE-157728778CE4}"/>
    <cellStyle name="Output 3 2 4 4 4" xfId="17911" xr:uid="{CBF78ED7-1EC1-430B-9277-AA37E6302DAD}"/>
    <cellStyle name="Output 3 2 4 4 4 2" xfId="17912" xr:uid="{257ECF6B-F36B-4B57-A423-5D2EFD882BFA}"/>
    <cellStyle name="Output 3 2 4 4 4 2 2" xfId="49213" xr:uid="{60A12FAA-EC32-4751-9DF3-09C31A438D94}"/>
    <cellStyle name="Output 3 2 4 4 4 3" xfId="36486" xr:uid="{27E3681A-60DE-42B2-BD20-8BDDFC120425}"/>
    <cellStyle name="Output 3 2 4 4 5" xfId="17913" xr:uid="{348C015F-0852-4F9C-9400-D7D9FA44EE1A}"/>
    <cellStyle name="Output 3 2 4 4 5 2" xfId="49434" xr:uid="{972F76D3-E368-46B0-A8A9-D7629A240C97}"/>
    <cellStyle name="Output 3 2 4 4 6" xfId="32194" xr:uid="{DB31CA26-D849-4E4C-8F9E-A62EA2BB3C23}"/>
    <cellStyle name="Output 3 2 4 5" xfId="17914" xr:uid="{6DD206CA-8949-4C4F-99EA-355DF2069A4E}"/>
    <cellStyle name="Output 3 2 4 5 2" xfId="17915" xr:uid="{B17A306B-3AF6-406B-A7EC-6B2AEE3D6C6F}"/>
    <cellStyle name="Output 3 2 4 5 2 2" xfId="17916" xr:uid="{8D1F5553-3C6C-49F5-80DE-A5BA6DD3EDB2}"/>
    <cellStyle name="Output 3 2 4 5 2 2 2" xfId="39091" xr:uid="{21A71630-6150-43D7-9CA7-C1FFDC7502C7}"/>
    <cellStyle name="Output 3 2 4 5 2 3" xfId="35189" xr:uid="{3EE4A14A-1640-473B-9FFC-D9B322EA29B5}"/>
    <cellStyle name="Output 3 2 4 5 3" xfId="17917" xr:uid="{C9703FE7-691F-4B18-8F5D-CFB22A95985F}"/>
    <cellStyle name="Output 3 2 4 5 3 2" xfId="17918" xr:uid="{2CFB5EF7-AA5C-41E7-80A7-FA87A3100A8B}"/>
    <cellStyle name="Output 3 2 4 5 3 2 2" xfId="49214" xr:uid="{E848F9C5-7C46-4C57-86A0-62DB2716A976}"/>
    <cellStyle name="Output 3 2 4 5 3 3" xfId="36843" xr:uid="{6F0BF308-A151-4171-99FD-25B7E246A222}"/>
    <cellStyle name="Output 3 2 4 5 4" xfId="17919" xr:uid="{C58F2936-7823-4B50-8AC4-8AFC02FADAB1}"/>
    <cellStyle name="Output 3 2 4 5 4 2" xfId="28460" xr:uid="{AD7749C5-45E2-4B64-9515-7544D016A84E}"/>
    <cellStyle name="Output 3 2 4 5 5" xfId="44700" xr:uid="{47C3D178-57AD-464D-8965-95534E6B9DE8}"/>
    <cellStyle name="Output 3 2 4 6" xfId="17920" xr:uid="{D7732607-0147-4DFB-932A-C78B1D9E518A}"/>
    <cellStyle name="Output 3 2 4 6 2" xfId="17921" xr:uid="{3EE22F13-A85E-477D-8D45-6E5E78FB34DB}"/>
    <cellStyle name="Output 3 2 4 6 2 2" xfId="48842" xr:uid="{7BE07211-CD1A-4804-8451-FB0B5DDC0D02}"/>
    <cellStyle name="Output 3 2 4 6 3" xfId="25748" xr:uid="{F633DB4C-A5B4-4003-9DD1-3BF0A1D05155}"/>
    <cellStyle name="Output 3 2 4 7" xfId="17922" xr:uid="{A85C2157-2365-4428-ADCA-90B40A6E2959}"/>
    <cellStyle name="Output 3 2 4 7 2" xfId="17923" xr:uid="{42F9D7E9-AACF-4A73-9BDC-EF3C3D68C27D}"/>
    <cellStyle name="Output 3 2 4 7 2 2" xfId="28173" xr:uid="{006DFB73-5020-44E9-BF8A-494B1DF32C81}"/>
    <cellStyle name="Output 3 2 4 7 3" xfId="36947" xr:uid="{0C2654A3-DD94-464E-8EAE-8F288409EE6A}"/>
    <cellStyle name="Output 3 2 4 8" xfId="17924" xr:uid="{1915C44F-3AA7-4474-954C-2F12C72A1129}"/>
    <cellStyle name="Output 3 2 4 8 2" xfId="29230" xr:uid="{C78A2E3B-31C8-4792-B791-C4C796762886}"/>
    <cellStyle name="Output 3 2 4 9" xfId="31597" xr:uid="{4819667D-AF12-45FF-AE6A-2C4B062D4AD7}"/>
    <cellStyle name="Output 3 2 5" xfId="829" xr:uid="{6A1C7447-8199-444F-9478-246ED06A5C78}"/>
    <cellStyle name="Output 3 2 5 2" xfId="1912" xr:uid="{C0B693F0-E15B-4F70-95C9-91D0B3DA7E07}"/>
    <cellStyle name="Output 3 2 5 2 2" xfId="17925" xr:uid="{EB194532-0E07-4C54-AA52-7F2430398A72}"/>
    <cellStyle name="Output 3 2 5 2 2 2" xfId="17926" xr:uid="{C196C3C0-BFA1-4602-8577-9CFE799E0AFA}"/>
    <cellStyle name="Output 3 2 5 2 2 2 2" xfId="17927" xr:uid="{CB9BB8DF-0321-48AD-B0D4-368EE017C300}"/>
    <cellStyle name="Output 3 2 5 2 2 2 2 2" xfId="27034" xr:uid="{A78FC898-63BD-4CFA-9825-0130DACFED9A}"/>
    <cellStyle name="Output 3 2 5 2 2 2 3" xfId="34593" xr:uid="{B98A4891-34F2-418A-B4DD-86D2C8E428A5}"/>
    <cellStyle name="Output 3 2 5 2 2 3" xfId="17928" xr:uid="{DD9C13DE-7F8A-4BCD-912E-94A901258EB2}"/>
    <cellStyle name="Output 3 2 5 2 2 3 2" xfId="17929" xr:uid="{E2174EF5-A6BA-4AA0-BF0C-D956C1D8C95C}"/>
    <cellStyle name="Output 3 2 5 2 2 3 2 2" xfId="29274" xr:uid="{45512E19-D611-48FF-8230-3BFC8E1BEDC3}"/>
    <cellStyle name="Output 3 2 5 2 2 3 3" xfId="36353" xr:uid="{3CFEE854-7B4F-4B42-931E-C72C8B8ACFA4}"/>
    <cellStyle name="Output 3 2 5 2 2 4" xfId="17930" xr:uid="{12EB7CAB-FE82-4604-B800-1D5449C62507}"/>
    <cellStyle name="Output 3 2 5 2 2 4 2" xfId="26244" xr:uid="{F41DC185-B0B0-4DAA-B4C9-15627E8105B1}"/>
    <cellStyle name="Output 3 2 5 2 2 5" xfId="47963" xr:uid="{BE92D57F-2C7E-4EC3-9883-2160B9CB5281}"/>
    <cellStyle name="Output 3 2 5 2 3" xfId="17931" xr:uid="{4C173933-E538-45A6-9BF1-269AF6B4C806}"/>
    <cellStyle name="Output 3 2 5 2 3 2" xfId="17932" xr:uid="{BBE453EA-0F52-41E7-BA87-A1FE736E4C92}"/>
    <cellStyle name="Output 3 2 5 2 3 2 2" xfId="46809" xr:uid="{9FB683D6-79C5-4E27-9568-360D5FCCEBD7}"/>
    <cellStyle name="Output 3 2 5 2 3 3" xfId="25635" xr:uid="{38196DCA-46E8-4ADB-AFFC-25245C0232B6}"/>
    <cellStyle name="Output 3 2 5 2 4" xfId="17933" xr:uid="{D7ADA9E2-9B0E-49FF-BE80-FD6D44564550}"/>
    <cellStyle name="Output 3 2 5 2 4 2" xfId="17934" xr:uid="{2F01C975-F4E4-44AD-BBDF-29B3AF84C38A}"/>
    <cellStyle name="Output 3 2 5 2 4 2 2" xfId="28037" xr:uid="{1530133D-DFEB-4C5F-9940-E957795F8314}"/>
    <cellStyle name="Output 3 2 5 2 4 3" xfId="26871" xr:uid="{D9501EA7-74EB-4E80-A95B-C481B77E1D1E}"/>
    <cellStyle name="Output 3 2 5 2 5" xfId="17935" xr:uid="{5844BA44-8685-4525-BA18-1342A5CC5657}"/>
    <cellStyle name="Output 3 2 5 2 5 2" xfId="47703" xr:uid="{0DA1B73F-1E25-4E04-8C4B-7A9E5E22CD2B}"/>
    <cellStyle name="Output 3 2 5 2 6" xfId="49002" xr:uid="{DE407FC7-9E16-492A-B566-1550FDEC2B5E}"/>
    <cellStyle name="Output 3 2 5 3" xfId="17936" xr:uid="{097CC623-2AF4-47BF-8E16-42ABDE0471ED}"/>
    <cellStyle name="Output 3 2 5 3 2" xfId="17937" xr:uid="{39B07DAA-A89D-4BCD-83D3-33AAB8039A7F}"/>
    <cellStyle name="Output 3 2 5 3 2 2" xfId="17938" xr:uid="{1410209B-F00B-4FF5-A608-C2DC0B2BF647}"/>
    <cellStyle name="Output 3 2 5 3 2 2 2" xfId="37724" xr:uid="{FAD4C920-2DF4-46FD-B3C4-EBFBCB508CE9}"/>
    <cellStyle name="Output 3 2 5 3 2 3" xfId="33523" xr:uid="{71256C50-DD2E-4E8D-B9E8-C3A6B8BB0494}"/>
    <cellStyle name="Output 3 2 5 3 3" xfId="17939" xr:uid="{FB4C0A82-5FD7-41A9-A80B-37C21F5EED12}"/>
    <cellStyle name="Output 3 2 5 3 3 2" xfId="17940" xr:uid="{D6E123EF-684F-42EA-A70F-7F296AED10FD}"/>
    <cellStyle name="Output 3 2 5 3 3 2 2" xfId="49282" xr:uid="{726C2A21-6495-43BA-BBCF-138232CD4610}"/>
    <cellStyle name="Output 3 2 5 3 3 3" xfId="46970" xr:uid="{AC646A0D-1CD7-4C04-880B-B6E707D73152}"/>
    <cellStyle name="Output 3 2 5 3 4" xfId="17941" xr:uid="{2E57B06E-0AAB-4CB3-A60E-32E6C7D80ECF}"/>
    <cellStyle name="Output 3 2 5 3 4 2" xfId="49295" xr:uid="{B2EFAB25-B481-4585-9AD8-9DFFC21B9BB6}"/>
    <cellStyle name="Output 3 2 5 3 5" xfId="32411" xr:uid="{D24FD365-73C0-49E8-90AA-183B288C4F36}"/>
    <cellStyle name="Output 3 2 5 4" xfId="17942" xr:uid="{A71635FA-897B-4C5D-AF90-DA4D61CD153B}"/>
    <cellStyle name="Output 3 2 5 4 2" xfId="17943" xr:uid="{84B02A9D-30A4-44E4-B6A6-43070EB13AB4}"/>
    <cellStyle name="Output 3 2 5 4 2 2" xfId="46558" xr:uid="{F637427A-414F-42B6-88E2-FB2980272F11}"/>
    <cellStyle name="Output 3 2 5 4 3" xfId="30193" xr:uid="{E344B00A-EB77-45C3-8F21-FE4DBA2DE666}"/>
    <cellStyle name="Output 3 2 5 5" xfId="17944" xr:uid="{AE70758E-B838-4971-98E1-3AD82EF8E90F}"/>
    <cellStyle name="Output 3 2 5 5 2" xfId="17945" xr:uid="{5055533E-8E38-4A19-A9BF-96451D2F4E29}"/>
    <cellStyle name="Output 3 2 5 5 2 2" xfId="25156" xr:uid="{9CC24064-1CFE-477D-9D4D-1B948C0ED67E}"/>
    <cellStyle name="Output 3 2 5 5 3" xfId="37362" xr:uid="{8702C5A1-CE5E-4A41-A72F-9988C9DA846B}"/>
    <cellStyle name="Output 3 2 5 6" xfId="17946" xr:uid="{D3A1788C-5B83-4C73-B361-D31DFBDD8413}"/>
    <cellStyle name="Output 3 2 5 6 2" xfId="45136" xr:uid="{FA1E3873-3BC7-4581-B707-7679485D4122}"/>
    <cellStyle name="Output 3 2 5 7" xfId="31514" xr:uid="{A71AC39F-5DE4-43FF-B021-EBA4690B2FCC}"/>
    <cellStyle name="Output 3 2 6" xfId="1196" xr:uid="{257BBB0D-3967-4AD0-B63E-DD9B0F3928AB}"/>
    <cellStyle name="Output 3 2 6 2" xfId="2199" xr:uid="{5C416A94-A693-4499-ADCA-FD8ABC9EBE31}"/>
    <cellStyle name="Output 3 2 6 2 2" xfId="17947" xr:uid="{E6E8E510-8E51-4726-9B15-43903049A045}"/>
    <cellStyle name="Output 3 2 6 2 2 2" xfId="17948" xr:uid="{5415F0C6-5E7D-416D-A031-50E1FCB061B8}"/>
    <cellStyle name="Output 3 2 6 2 2 2 2" xfId="17949" xr:uid="{5875B9D5-33D2-47BF-A33B-1E0C7131B71E}"/>
    <cellStyle name="Output 3 2 6 2 2 2 2 2" xfId="39563" xr:uid="{D728D434-A2AB-4D4B-85E7-BBDD758C4EB4}"/>
    <cellStyle name="Output 3 2 6 2 2 2 3" xfId="35700" xr:uid="{4D9D13ED-B04D-4581-9768-A667A73CD064}"/>
    <cellStyle name="Output 3 2 6 2 2 3" xfId="17950" xr:uid="{1B3302C9-9BEE-4080-B8FF-7A2516E63187}"/>
    <cellStyle name="Output 3 2 6 2 2 3 2" xfId="17951" xr:uid="{562B18F5-5B7C-49DC-BB21-7BFDD6D724C5}"/>
    <cellStyle name="Output 3 2 6 2 2 3 2 2" xfId="44708" xr:uid="{7C52D372-744C-4A5F-A8F8-950B550D616F}"/>
    <cellStyle name="Output 3 2 6 2 2 3 3" xfId="37501" xr:uid="{C6297054-F3AB-4A08-89B0-446C785EFDAC}"/>
    <cellStyle name="Output 3 2 6 2 2 4" xfId="17952" xr:uid="{3D036AD0-C401-47BF-9A28-917F645C531E}"/>
    <cellStyle name="Output 3 2 6 2 2 4 2" xfId="47492" xr:uid="{7CAC45D3-BB40-4CE4-B75E-D30F27958197}"/>
    <cellStyle name="Output 3 2 6 2 2 5" xfId="33129" xr:uid="{824A1B14-64CD-423B-BC58-D0971B334A73}"/>
    <cellStyle name="Output 3 2 6 2 3" xfId="17953" xr:uid="{797BD47A-3823-4548-ACF2-039186BE846F}"/>
    <cellStyle name="Output 3 2 6 2 3 2" xfId="17954" xr:uid="{F1B85A71-9388-4D23-9652-D4F3445DDAF4}"/>
    <cellStyle name="Output 3 2 6 2 3 2 2" xfId="38450" xr:uid="{B706EFF4-6BC5-419A-B06E-144BA879C25C}"/>
    <cellStyle name="Output 3 2 6 2 3 3" xfId="34416" xr:uid="{E9C6D182-D7A0-4946-99FF-980B65129248}"/>
    <cellStyle name="Output 3 2 6 2 4" xfId="17955" xr:uid="{B71DB3B9-69B0-45BF-AB6D-BA6A03B5181E}"/>
    <cellStyle name="Output 3 2 6 2 4 2" xfId="17956" xr:uid="{323E8908-9712-4EBD-98EE-C8D44F86C952}"/>
    <cellStyle name="Output 3 2 6 2 4 2 2" xfId="31003" xr:uid="{9B91715F-D0A1-46A2-8399-31701884DEEA}"/>
    <cellStyle name="Output 3 2 6 2 4 3" xfId="36205" xr:uid="{71E7C00D-056F-4E1D-9642-CE536204E4DB}"/>
    <cellStyle name="Output 3 2 6 2 5" xfId="17957" xr:uid="{2411882C-866B-43ED-9CE0-88C1CA66E874}"/>
    <cellStyle name="Output 3 2 6 2 5 2" xfId="27968" xr:uid="{63965B13-2A36-4735-BED4-F861E96EE910}"/>
    <cellStyle name="Output 3 2 6 2 6" xfId="26591" xr:uid="{6F7CA0E0-7769-40AD-A444-E117A12C1ED0}"/>
    <cellStyle name="Output 3 2 6 3" xfId="17958" xr:uid="{6D4F2CC1-5F08-49BC-8ED1-548A8A9AF32D}"/>
    <cellStyle name="Output 3 2 6 3 2" xfId="17959" xr:uid="{66FA7736-7121-4397-B243-2F8ADF12B6C2}"/>
    <cellStyle name="Output 3 2 6 3 2 2" xfId="17960" xr:uid="{6007E366-82D2-4EAE-8306-24DFC702925C}"/>
    <cellStyle name="Output 3 2 6 3 2 2 2" xfId="38523" xr:uid="{3B16BC66-11AA-484B-BC41-6F02C5CE56ED}"/>
    <cellStyle name="Output 3 2 6 3 2 3" xfId="45897" xr:uid="{3629B9FC-8589-4B43-A207-804BF5B0E8E3}"/>
    <cellStyle name="Output 3 2 6 3 3" xfId="17961" xr:uid="{3CA8DF9A-C946-4CDD-801C-CF4FBEC5331C}"/>
    <cellStyle name="Output 3 2 6 3 3 2" xfId="17962" xr:uid="{83FE39DA-FC0C-4B42-B449-AC78DC166B86}"/>
    <cellStyle name="Output 3 2 6 3 3 2 2" xfId="49422" xr:uid="{21EDCEC6-BD2A-4E84-A6AD-0A36308C7767}"/>
    <cellStyle name="Output 3 2 6 3 3 3" xfId="36276" xr:uid="{4C355299-7197-4371-8333-AEA9E0157D9D}"/>
    <cellStyle name="Output 3 2 6 3 4" xfId="17963" xr:uid="{96EF3A23-D73D-411C-A35C-DDA28576A158}"/>
    <cellStyle name="Output 3 2 6 3 4 2" xfId="28010" xr:uid="{453E1C50-9875-4431-9EB9-161FD1632F4C}"/>
    <cellStyle name="Output 3 2 6 3 5" xfId="32577" xr:uid="{4D9EAA7D-BFF4-44E5-8117-8515FE9A662D}"/>
    <cellStyle name="Output 3 2 6 4" xfId="17964" xr:uid="{F2F26A28-99D6-408D-BB7F-7A9A6171A8C2}"/>
    <cellStyle name="Output 3 2 6 4 2" xfId="17965" xr:uid="{117431AB-123C-4CED-9694-60AAE8B69A53}"/>
    <cellStyle name="Output 3 2 6 4 2 2" xfId="38780" xr:uid="{1943163D-9A77-4786-83C1-55FC98F771A1}"/>
    <cellStyle name="Output 3 2 6 4 3" xfId="34811" xr:uid="{CA1F0878-2CDA-4ECF-A1AE-3CA697F101DA}"/>
    <cellStyle name="Output 3 2 6 5" xfId="17966" xr:uid="{0CE33FB9-5590-439D-AFF8-AE2DF2BA17FF}"/>
    <cellStyle name="Output 3 2 6 5 2" xfId="17967" xr:uid="{8E93FC20-1A01-4CDB-A8C5-C215E69D999C}"/>
    <cellStyle name="Output 3 2 6 5 2 2" xfId="46778" xr:uid="{535BD3A4-74D0-4F98-91C6-E7A7401D09A0}"/>
    <cellStyle name="Output 3 2 6 5 3" xfId="36534" xr:uid="{90077185-FE04-48C3-BA91-11B4276EDB6A}"/>
    <cellStyle name="Output 3 2 6 6" xfId="17968" xr:uid="{1A7E3C76-B6A7-48F0-8DA5-CE7DF82F4FC1}"/>
    <cellStyle name="Output 3 2 6 6 2" xfId="46792" xr:uid="{6E4C5BD3-0B3B-4F06-A340-A1831C620574}"/>
    <cellStyle name="Output 3 2 6 7" xfId="26187" xr:uid="{2422D7C4-8116-4267-BA39-B953D30D4399}"/>
    <cellStyle name="Output 3 2 7" xfId="1860" xr:uid="{EF3EEC5C-67B9-4932-87E1-1B7BCF78BBCE}"/>
    <cellStyle name="Output 3 2 7 2" xfId="17969" xr:uid="{7B512CE5-C8B9-4F28-8C0B-9AF7F2675B51}"/>
    <cellStyle name="Output 3 2 7 2 2" xfId="17970" xr:uid="{6EA2F3FE-2128-446A-9E49-C9917C681F5E}"/>
    <cellStyle name="Output 3 2 7 2 2 2" xfId="17971" xr:uid="{25A1573E-BCF1-46A8-B687-27A4375701AA}"/>
    <cellStyle name="Output 3 2 7 2 2 2 2" xfId="31268" xr:uid="{1DD6264D-C14D-4330-BA36-36C9BEB36644}"/>
    <cellStyle name="Output 3 2 7 2 2 3" xfId="33718" xr:uid="{C09A022D-D05D-4162-BCC2-CD894C7328C5}"/>
    <cellStyle name="Output 3 2 7 2 3" xfId="17972" xr:uid="{7E1EE3ED-982B-4F13-9AFE-37AB021C9DA3}"/>
    <cellStyle name="Output 3 2 7 2 3 2" xfId="17973" xr:uid="{54500090-1CE2-4E12-8C76-94CBB9380BDB}"/>
    <cellStyle name="Output 3 2 7 2 3 2 2" xfId="27969" xr:uid="{803176BC-B8A2-4894-852A-5174F55C7D8C}"/>
    <cellStyle name="Output 3 2 7 2 3 3" xfId="29393" xr:uid="{1B4F2567-7866-4FC7-AC00-9DBE42D714DF}"/>
    <cellStyle name="Output 3 2 7 2 4" xfId="17974" xr:uid="{2FDAD871-727B-4BA7-A8D4-990ED3240589}"/>
    <cellStyle name="Output 3 2 7 2 4 2" xfId="46779" xr:uid="{9041D609-3E18-466B-8F24-DC81FA3ECF3A}"/>
    <cellStyle name="Output 3 2 7 2 5" xfId="32934" xr:uid="{616E0F03-39EB-44D0-9266-4031DD9A7B36}"/>
    <cellStyle name="Output 3 2 7 3" xfId="17975" xr:uid="{144A5197-82F8-4235-872A-571DF515E9E6}"/>
    <cellStyle name="Output 3 2 7 3 2" xfId="17976" xr:uid="{37E5E284-B9FF-4CBC-8C9A-1310DD67F2C9}"/>
    <cellStyle name="Output 3 2 7 3 2 2" xfId="38402" xr:uid="{EB7E67B4-E8A4-4434-ACD5-370F503D6542}"/>
    <cellStyle name="Output 3 2 7 3 3" xfId="34362" xr:uid="{6089BB7F-1170-44A0-A218-5CC368A2BC4A}"/>
    <cellStyle name="Output 3 2 7 4" xfId="17977" xr:uid="{82D50666-6720-4004-87BE-8098D5B626D5}"/>
    <cellStyle name="Output 3 2 7 4 2" xfId="17978" xr:uid="{C102E5FA-832F-4926-A63B-36E695015938}"/>
    <cellStyle name="Output 3 2 7 4 2 2" xfId="28100" xr:uid="{995ABD04-116E-4A68-B990-5E1D7DA0E283}"/>
    <cellStyle name="Output 3 2 7 4 3" xfId="36155" xr:uid="{FB910D85-20FF-42EB-B3DE-1AAD45AE373E}"/>
    <cellStyle name="Output 3 2 7 5" xfId="17979" xr:uid="{DCEDC2CC-0190-4AA3-8684-1B62E6DEA91A}"/>
    <cellStyle name="Output 3 2 7 5 2" xfId="46769" xr:uid="{D3AE48AE-BD82-470A-9202-64AC85D4DD4C}"/>
    <cellStyle name="Output 3 2 7 6" xfId="46322" xr:uid="{D1929EE6-1CE5-46BD-92C5-FAA41B39E15A}"/>
    <cellStyle name="Output 3 2 8" xfId="17980" xr:uid="{E2966E0F-B99E-4E98-A71C-E59B982CDE26}"/>
    <cellStyle name="Output 3 2 8 2" xfId="17981" xr:uid="{A92217B7-A54B-4D69-988A-60FBCDBB2A9D}"/>
    <cellStyle name="Output 3 2 8 2 2" xfId="39547" xr:uid="{9E56DBBA-3315-4C27-8E86-E36CA64CEDEB}"/>
    <cellStyle name="Output 3 2 8 3" xfId="35683" xr:uid="{02E982F6-1E4A-4A64-8660-4DD6880C5653}"/>
    <cellStyle name="Output 3 2 9" xfId="17982" xr:uid="{9FD1CF34-19BB-4592-918E-1C7A247BB1D5}"/>
    <cellStyle name="Output 3 2 9 2" xfId="17983" xr:uid="{05E7D3A4-8890-46E3-8B80-1BD291A6A0ED}"/>
    <cellStyle name="Output 3 2 9 2 2" xfId="26568" xr:uid="{303C3B6C-AC64-4427-A3F6-64F111849A05}"/>
    <cellStyle name="Output 3 2 9 3" xfId="37489" xr:uid="{3D28D1AF-140F-4779-8442-924906ACD288}"/>
    <cellStyle name="Output 3 3" xfId="1026" xr:uid="{3028B4BA-BE6C-4314-9169-EC8AECB805A4}"/>
    <cellStyle name="Output 3 3 10" xfId="49403" xr:uid="{15F3D0F4-F4E1-4795-98F0-30EFAB150F30}"/>
    <cellStyle name="Output 3 3 2" xfId="1472" xr:uid="{B510BFF7-5B78-4A5B-A595-7300FCA5282E}"/>
    <cellStyle name="Output 3 3 2 2" xfId="1734" xr:uid="{E5C0ED08-F3ED-4C24-A798-331CB7C512AB}"/>
    <cellStyle name="Output 3 3 2 2 2" xfId="2719" xr:uid="{61B3D0BA-3D0F-479A-B188-2E2B9965AB28}"/>
    <cellStyle name="Output 3 3 2 2 2 2" xfId="17984" xr:uid="{70E01D47-8EFE-467E-8D3F-45E380B220FA}"/>
    <cellStyle name="Output 3 3 2 2 2 2 2" xfId="17985" xr:uid="{696D84FA-AFEC-4A8D-B2A8-FC9751A792FF}"/>
    <cellStyle name="Output 3 3 2 2 2 2 2 2" xfId="17986" xr:uid="{91898E2C-583E-4D30-8323-BE1759B32E7D}"/>
    <cellStyle name="Output 3 3 2 2 2 2 2 2 2" xfId="30763" xr:uid="{755A5DFD-9B75-43D5-9FBC-1C0F28E199AD}"/>
    <cellStyle name="Output 3 3 2 2 2 2 2 3" xfId="33438" xr:uid="{F537C087-929E-4F01-80EC-ACF737D067D1}"/>
    <cellStyle name="Output 3 3 2 2 2 2 3" xfId="17987" xr:uid="{D9966AE0-6C58-47BA-ABBE-6FFDAFB3834A}"/>
    <cellStyle name="Output 3 3 2 2 2 2 3 2" xfId="17988" xr:uid="{8E07D9F8-A936-46C0-A4AB-6343903A2E26}"/>
    <cellStyle name="Output 3 3 2 2 2 2 3 2 2" xfId="27461" xr:uid="{7F46ECDE-2506-4C58-9E64-CA6DD0DF6EFF}"/>
    <cellStyle name="Output 3 3 2 2 2 2 3 3" xfId="33819" xr:uid="{DF7F9361-59D3-4F6B-91D8-F7452F4CC9F8}"/>
    <cellStyle name="Output 3 3 2 2 2 2 4" xfId="17989" xr:uid="{0F648D0E-18C5-4EB2-A592-D2CBA01C4060}"/>
    <cellStyle name="Output 3 3 2 2 2 2 4 2" xfId="46788" xr:uid="{46BA0F17-6225-4068-97BA-6C96C8E7A0DC}"/>
    <cellStyle name="Output 3 3 2 2 2 2 5" xfId="29634" xr:uid="{D2EA229E-90CD-49EE-A978-AB3B7D01EFB3}"/>
    <cellStyle name="Output 3 3 2 2 2 3" xfId="17990" xr:uid="{748BEBE7-BFF0-41A6-B162-E752125964E7}"/>
    <cellStyle name="Output 3 3 2 2 2 3 2" xfId="17991" xr:uid="{853A2F14-5598-4F67-BC55-FCD2E38A3535}"/>
    <cellStyle name="Output 3 3 2 2 2 3 2 2" xfId="29789" xr:uid="{80859FC0-78BC-422D-BDDC-128B1664156A}"/>
    <cellStyle name="Output 3 3 2 2 2 3 3" xfId="43728" xr:uid="{4CFAC283-D251-48FB-8A02-B662179A8704}"/>
    <cellStyle name="Output 3 3 2 2 2 4" xfId="17992" xr:uid="{2386C270-8FEB-47A1-9230-BDCAF1EB57C0}"/>
    <cellStyle name="Output 3 3 2 2 2 4 2" xfId="17993" xr:uid="{3998A487-B11F-441F-900D-4229F69C62EF}"/>
    <cellStyle name="Output 3 3 2 2 2 4 2 2" xfId="46795" xr:uid="{69F37D00-AE0B-4604-8FD1-1E0FCEE73326}"/>
    <cellStyle name="Output 3 3 2 2 2 4 3" xfId="35905" xr:uid="{C5FFE24D-6323-4583-93E8-CD76CCF99DDA}"/>
    <cellStyle name="Output 3 3 2 2 2 5" xfId="17994" xr:uid="{F497DCE5-3ACE-4666-B739-113C101A3631}"/>
    <cellStyle name="Output 3 3 2 2 2 5 2" xfId="49285" xr:uid="{52F5428D-B670-45A6-9E74-7BB30E53DE86}"/>
    <cellStyle name="Output 3 3 2 2 2 6" xfId="32334" xr:uid="{DCECEF4F-FEAD-4882-A992-BDEAF1E03FC0}"/>
    <cellStyle name="Output 3 3 2 2 3" xfId="17995" xr:uid="{5F3500B4-2661-4657-8463-872CCFBFABA7}"/>
    <cellStyle name="Output 3 3 2 2 3 2" xfId="17996" xr:uid="{6D1C8A87-CEA0-4D3D-974E-159A8FFD9BA7}"/>
    <cellStyle name="Output 3 3 2 2 3 2 2" xfId="17997" xr:uid="{1854184F-6563-47E7-B914-FBC0A54E9CB6}"/>
    <cellStyle name="Output 3 3 2 2 3 2 2 2" xfId="30490" xr:uid="{175294B2-65BC-4FB8-B1EA-3D8CBFECA520}"/>
    <cellStyle name="Output 3 3 2 2 3 2 3" xfId="46958" xr:uid="{B5832691-87ED-4D8D-8265-611A8AE619D3}"/>
    <cellStyle name="Output 3 3 2 2 3 3" xfId="17998" xr:uid="{1C346EF3-B46E-4536-AD2C-2790B02B542E}"/>
    <cellStyle name="Output 3 3 2 2 3 3 2" xfId="17999" xr:uid="{B8F0ED9B-9711-4E4C-8334-3E1CD535A70A}"/>
    <cellStyle name="Output 3 3 2 2 3 3 2 2" xfId="28047" xr:uid="{3989EBE0-F870-41C9-B3E9-834DF353F6C1}"/>
    <cellStyle name="Output 3 3 2 2 3 3 3" xfId="45048" xr:uid="{E60DD087-BEC3-4606-9E33-386260DCE537}"/>
    <cellStyle name="Output 3 3 2 2 3 4" xfId="18000" xr:uid="{0913326D-77EB-42DE-802A-ECCE878D85DA}"/>
    <cellStyle name="Output 3 3 2 2 3 4 2" xfId="46583" xr:uid="{9A288F78-DB39-4528-9CC9-5695B93877F4}"/>
    <cellStyle name="Output 3 3 2 2 3 5" xfId="32862" xr:uid="{A4703AC3-F94A-4438-A479-3B958651C0C9}"/>
    <cellStyle name="Output 3 3 2 2 4" xfId="18001" xr:uid="{B0C0538C-B1BC-4730-94D7-655932D75EB2}"/>
    <cellStyle name="Output 3 3 2 2 4 2" xfId="18002" xr:uid="{2645A884-1991-49EB-A6DA-33F971289451}"/>
    <cellStyle name="Output 3 3 2 2 4 2 2" xfId="28301" xr:uid="{4CF411AE-1F60-4A78-9CA1-A8FF6751953F}"/>
    <cellStyle name="Output 3 3 2 2 4 3" xfId="48045" xr:uid="{BF023225-DA1A-48C3-B34C-B75A0216E231}"/>
    <cellStyle name="Output 3 3 2 2 5" xfId="18003" xr:uid="{EE5A0FE4-C7B2-4A12-B4E5-7DC5221CCD19}"/>
    <cellStyle name="Output 3 3 2 2 5 2" xfId="18004" xr:uid="{EB3CCD83-35CC-4DC2-8A03-7AB154132EB4}"/>
    <cellStyle name="Output 3 3 2 2 5 2 2" xfId="27928" xr:uid="{0DE9D29D-39D0-4886-B2BC-0BBE95C47A40}"/>
    <cellStyle name="Output 3 3 2 2 5 3" xfId="36297" xr:uid="{497416DE-44FD-46A5-9F97-3EBA0B56ECFB}"/>
    <cellStyle name="Output 3 3 2 2 6" xfId="18005" xr:uid="{C032DC45-B98F-4237-B62A-7E73C14B04C0}"/>
    <cellStyle name="Output 3 3 2 2 6 2" xfId="46777" xr:uid="{366FE718-7252-49E8-934B-DFE54FED43C3}"/>
    <cellStyle name="Output 3 3 2 2 7" xfId="48453" xr:uid="{EAD202F5-84E6-45F3-81CF-B1282C4F38F4}"/>
    <cellStyle name="Output 3 3 2 3" xfId="2463" xr:uid="{52401892-C457-4101-85F2-58CA035EC23F}"/>
    <cellStyle name="Output 3 3 2 3 2" xfId="18006" xr:uid="{51C92BB2-D65B-4950-B364-0DBC898B59AE}"/>
    <cellStyle name="Output 3 3 2 3 2 2" xfId="18007" xr:uid="{0D22B617-860F-4482-AA60-A2C9879633CE}"/>
    <cellStyle name="Output 3 3 2 3 2 2 2" xfId="18008" xr:uid="{A79334A6-CD8F-4CA3-8B73-14DDA22FE765}"/>
    <cellStyle name="Output 3 3 2 3 2 2 2 2" xfId="38319" xr:uid="{DFBBEEE8-95DB-41C1-B56C-20A6699748DE}"/>
    <cellStyle name="Output 3 3 2 3 2 2 3" xfId="28974" xr:uid="{2CE2C03D-B524-4987-9F9C-B6DBF4790F34}"/>
    <cellStyle name="Output 3 3 2 3 2 3" xfId="18009" xr:uid="{DDF73489-E455-4013-8ACD-58B02E63AF3E}"/>
    <cellStyle name="Output 3 3 2 3 2 3 2" xfId="18010" xr:uid="{AA9E5D00-F4BE-4C8D-8755-010383F2F68C}"/>
    <cellStyle name="Output 3 3 2 3 2 3 2 2" xfId="28145" xr:uid="{522F7085-F7D3-4550-BF96-4938C28E93ED}"/>
    <cellStyle name="Output 3 3 2 3 2 3 3" xfId="48330" xr:uid="{D6852AA9-B925-4D52-A054-2FB6F453486F}"/>
    <cellStyle name="Output 3 3 2 3 2 4" xfId="18011" xr:uid="{B954A186-EBA3-42BA-A77D-6F2C174A6D5B}"/>
    <cellStyle name="Output 3 3 2 3 2 4 2" xfId="26979" xr:uid="{9FA8BBFD-B210-4D5F-80D1-C2A0BBCBB223}"/>
    <cellStyle name="Output 3 3 2 3 2 5" xfId="33288" xr:uid="{B90FD314-8797-4E36-954B-CC2B9BADDDB7}"/>
    <cellStyle name="Output 3 3 2 3 3" xfId="18012" xr:uid="{CA84612C-5BB3-4817-BC76-4BEDAD19AA39}"/>
    <cellStyle name="Output 3 3 2 3 3 2" xfId="18013" xr:uid="{80DCD9EA-E73D-481C-96CB-A5A2481B4AB6}"/>
    <cellStyle name="Output 3 3 2 3 3 2 2" xfId="38105" xr:uid="{266979DC-A2F8-410B-9713-8E56F7116403}"/>
    <cellStyle name="Output 3 3 2 3 3 3" xfId="30534" xr:uid="{A161D2F1-19C4-4F8E-A786-A281B2501804}"/>
    <cellStyle name="Output 3 3 2 3 4" xfId="18014" xr:uid="{D179A42A-0A47-4F78-91C4-456949B1594A}"/>
    <cellStyle name="Output 3 3 2 3 4 2" xfId="18015" xr:uid="{DC585062-0F7F-4ACF-94ED-58B0AAAF51D9}"/>
    <cellStyle name="Output 3 3 2 3 4 2 2" xfId="43939" xr:uid="{BBA1EE83-95BC-4E79-990A-1417977FDC86}"/>
    <cellStyle name="Output 3 3 2 3 4 3" xfId="35951" xr:uid="{1D21EA99-15A6-492A-9790-497DC0EE8997}"/>
    <cellStyle name="Output 3 3 2 3 5" xfId="18016" xr:uid="{6041495B-2B10-4505-B72E-7DCAF86A4ED8}"/>
    <cellStyle name="Output 3 3 2 3 5 2" xfId="44567" xr:uid="{A7AB8D97-7B65-4E41-86A9-F60DF376AF62}"/>
    <cellStyle name="Output 3 3 2 3 6" xfId="25776" xr:uid="{28419667-D152-4D08-BB41-4C691C84B105}"/>
    <cellStyle name="Output 3 3 2 4" xfId="18017" xr:uid="{E3EA5A95-C9E3-4D92-B77D-CB354FE93944}"/>
    <cellStyle name="Output 3 3 2 4 2" xfId="18018" xr:uid="{FB2F7330-2A2A-4CE0-BF48-746EFB230967}"/>
    <cellStyle name="Output 3 3 2 4 2 2" xfId="18019" xr:uid="{028C91A3-276E-4FFA-8DE1-711521AD2FFF}"/>
    <cellStyle name="Output 3 3 2 4 2 2 2" xfId="38830" xr:uid="{9AD83641-1F42-40E7-807D-49630FF54CE8}"/>
    <cellStyle name="Output 3 3 2 4 2 3" xfId="34864" xr:uid="{EDE83F9C-791C-4F46-8679-F9F90A0E9773}"/>
    <cellStyle name="Output 3 3 2 4 3" xfId="18020" xr:uid="{41DD8BD0-0A03-4DF3-AA61-D175D357FBB7}"/>
    <cellStyle name="Output 3 3 2 4 3 2" xfId="18021" xr:uid="{C9C76CFA-EE12-4E2F-B130-F8E9248C759B}"/>
    <cellStyle name="Output 3 3 2 4 3 2 2" xfId="49215" xr:uid="{3D990E30-5DAD-4F7B-9AE8-EF7FC6883EC2}"/>
    <cellStyle name="Output 3 3 2 4 3 3" xfId="36586" xr:uid="{8AA1AA5C-8814-4F09-94DF-399B89E8CB96}"/>
    <cellStyle name="Output 3 3 2 4 4" xfId="18022" xr:uid="{60251E49-B9FC-400D-BE92-BC7B94D430AB}"/>
    <cellStyle name="Output 3 3 2 4 4 2" xfId="26075" xr:uid="{965D8638-B736-49D2-B2CD-878E16E3ADA1}"/>
    <cellStyle name="Output 3 3 2 4 5" xfId="25982" xr:uid="{08407542-A3C5-459A-805E-55FF9777F3CC}"/>
    <cellStyle name="Output 3 3 2 5" xfId="18023" xr:uid="{6B300CB1-F820-4488-9323-4DEA651FB468}"/>
    <cellStyle name="Output 3 3 2 5 2" xfId="18024" xr:uid="{D5EC1864-98E7-4AAD-B6DC-258389C93A57}"/>
    <cellStyle name="Output 3 3 2 5 2 2" xfId="38505" xr:uid="{36E79B7F-7389-43B6-A9A0-7D3E5BB668A4}"/>
    <cellStyle name="Output 3 3 2 5 3" xfId="48490" xr:uid="{C23EBCEA-FEB6-430E-8F20-1B49C9ECBFB7}"/>
    <cellStyle name="Output 3 3 2 6" xfId="18025" xr:uid="{7B7FEF54-B5AA-49FF-9521-E03B9A58C9A9}"/>
    <cellStyle name="Output 3 3 2 6 2" xfId="18026" xr:uid="{6A07C1DF-B9E6-47E7-BCFE-8E3772F1774A}"/>
    <cellStyle name="Output 3 3 2 6 2 2" xfId="30276" xr:uid="{998E191E-774A-42AB-85F6-B2AAC51290AC}"/>
    <cellStyle name="Output 3 3 2 6 3" xfId="27840" xr:uid="{15DC4093-FC08-48D8-BB33-2A141B93C6EA}"/>
    <cellStyle name="Output 3 3 2 7" xfId="18027" xr:uid="{CEC33D93-1B30-46F1-9772-1CB07FFD7424}"/>
    <cellStyle name="Output 3 3 2 7 2" xfId="30588" xr:uid="{8CB75553-71AA-4C90-B0F5-5AEACDFE8189}"/>
    <cellStyle name="Output 3 3 2 8" xfId="31571" xr:uid="{1312494B-511E-49ED-BFD2-697E6A7B29B9}"/>
    <cellStyle name="Output 3 3 3" xfId="848" xr:uid="{9BF1EBD3-6B5F-4561-82BF-F9C10BC31898}"/>
    <cellStyle name="Output 3 3 3 2" xfId="1924" xr:uid="{09128DEE-8DC8-4736-AA0A-7CA7AF2C6040}"/>
    <cellStyle name="Output 3 3 3 2 2" xfId="18028" xr:uid="{908EEA2F-32D5-4C59-8089-41F0F3CBFE4B}"/>
    <cellStyle name="Output 3 3 3 2 2 2" xfId="18029" xr:uid="{A8C45BA0-16D1-4D69-8713-F60685C0C9E7}"/>
    <cellStyle name="Output 3 3 3 2 2 2 2" xfId="18030" xr:uid="{5EF5743C-8C63-4438-86FB-F4ECD9DB88F1}"/>
    <cellStyle name="Output 3 3 3 2 2 2 2 2" xfId="38534" xr:uid="{14AA4C1F-5C43-4DBA-94A9-45983D74B75C}"/>
    <cellStyle name="Output 3 3 3 2 2 2 3" xfId="34524" xr:uid="{AD503CF5-D726-4BE2-A079-B73924BD131D}"/>
    <cellStyle name="Output 3 3 3 2 2 3" xfId="18031" xr:uid="{EA6D76B7-553E-4FE9-AF5C-7C670E331B70}"/>
    <cellStyle name="Output 3 3 3 2 2 3 2" xfId="18032" xr:uid="{F1E53925-B199-4DA6-87B8-E914F40D3879}"/>
    <cellStyle name="Output 3 3 3 2 2 3 2 2" xfId="28269" xr:uid="{43E73CF6-380A-4C51-9496-545E3343C33F}"/>
    <cellStyle name="Output 3 3 3 2 2 3 3" xfId="29600" xr:uid="{BBE42208-BF5F-4169-A053-B599E325BF94}"/>
    <cellStyle name="Output 3 3 3 2 2 4" xfId="18033" xr:uid="{A4E47397-37AC-47F8-B4FB-0E6B6C199EFA}"/>
    <cellStyle name="Output 3 3 3 2 2 4 2" xfId="25518" xr:uid="{6A22FFA7-A561-40DA-85CB-3CD763073DFC}"/>
    <cellStyle name="Output 3 3 3 2 2 5" xfId="27023" xr:uid="{4E8ED1B7-8311-4261-AC32-DD5240A065A1}"/>
    <cellStyle name="Output 3 3 3 2 3" xfId="18034" xr:uid="{CE794413-9198-40F1-971B-31EB96786AB7}"/>
    <cellStyle name="Output 3 3 3 2 3 2" xfId="18035" xr:uid="{5A086A37-2924-46AF-AD0C-719F5A0895D0}"/>
    <cellStyle name="Output 3 3 3 2 3 2 2" xfId="49122" xr:uid="{C717E081-C7CD-4736-8DEA-182F34EE45DA}"/>
    <cellStyle name="Output 3 3 3 2 3 3" xfId="35394" xr:uid="{A241C0A2-E85D-436B-A6AA-F311CAF66CB8}"/>
    <cellStyle name="Output 3 3 3 2 4" xfId="18036" xr:uid="{3D4A622A-6E8A-43E9-89F4-F348A5F31DF2}"/>
    <cellStyle name="Output 3 3 3 2 4 2" xfId="18037" xr:uid="{326AE810-314C-406C-82B6-92C9B8F6B27C}"/>
    <cellStyle name="Output 3 3 3 2 4 2 2" xfId="46485" xr:uid="{875321D2-1DBE-43C4-9294-8BE8AFB7D457}"/>
    <cellStyle name="Output 3 3 3 2 4 3" xfId="43808" xr:uid="{29E4E939-97C3-4657-9E5B-A5EE02368199}"/>
    <cellStyle name="Output 3 3 3 2 5" xfId="18038" xr:uid="{29E4527E-0380-4F28-8D59-CDDF296CD650}"/>
    <cellStyle name="Output 3 3 3 2 5 2" xfId="26468" xr:uid="{F10086DA-9547-4EC0-A213-983A777F6D6C}"/>
    <cellStyle name="Output 3 3 3 2 6" xfId="29520" xr:uid="{0188C8A6-2A0D-450F-9B65-7549CA1D4B2C}"/>
    <cellStyle name="Output 3 3 3 3" xfId="18039" xr:uid="{65E3173C-6332-4E30-8293-6473BD016771}"/>
    <cellStyle name="Output 3 3 3 3 2" xfId="18040" xr:uid="{D7F8C81C-2671-4419-AD44-7709883C0451}"/>
    <cellStyle name="Output 3 3 3 3 2 2" xfId="18041" xr:uid="{50F10CDD-F745-4F70-BAB3-0FA807CC7863}"/>
    <cellStyle name="Output 3 3 3 3 2 2 2" xfId="37867" xr:uid="{1D497389-6A3D-4392-85A3-35A6149A4300}"/>
    <cellStyle name="Output 3 3 3 3 2 3" xfId="28343" xr:uid="{C9B00698-8534-4875-B2AF-33C5A4925275}"/>
    <cellStyle name="Output 3 3 3 3 3" xfId="18042" xr:uid="{CE00AB40-C6EA-492B-8965-51CBDC75956E}"/>
    <cellStyle name="Output 3 3 3 3 3 2" xfId="18043" xr:uid="{6CE08348-628A-4A06-A552-ECE48EC31BB3}"/>
    <cellStyle name="Output 3 3 3 3 3 2 2" xfId="47736" xr:uid="{396D2310-39EC-4AB4-9D9A-8B0A8ABD437B}"/>
    <cellStyle name="Output 3 3 3 3 3 3" xfId="29323" xr:uid="{CAE21E45-37DC-4423-86E5-FC771CB2D72D}"/>
    <cellStyle name="Output 3 3 3 3 4" xfId="18044" xr:uid="{9B61C86E-51C5-45C8-8D64-56C6CCFD678C}"/>
    <cellStyle name="Output 3 3 3 3 4 2" xfId="46744" xr:uid="{161DC883-DD88-4D9C-B70C-5C8CC2CF598D}"/>
    <cellStyle name="Output 3 3 3 3 5" xfId="32421" xr:uid="{0449806B-BC14-4458-892A-AE34D65FD222}"/>
    <cellStyle name="Output 3 3 3 4" xfId="18045" xr:uid="{085A7106-A49E-467B-86CA-1AF96171CD4B}"/>
    <cellStyle name="Output 3 3 3 4 2" xfId="18046" xr:uid="{04087754-B216-40DA-A503-6C0FC2E538C1}"/>
    <cellStyle name="Output 3 3 3 4 2 2" xfId="37986" xr:uid="{D9B90FEB-F554-43D6-92F6-1A54009E48B1}"/>
    <cellStyle name="Output 3 3 3 4 3" xfId="47006" xr:uid="{D5575B02-E683-44CA-8652-06D8B449D590}"/>
    <cellStyle name="Output 3 3 3 5" xfId="18047" xr:uid="{68B1BD5A-550A-45D4-94C3-DD7ECA183737}"/>
    <cellStyle name="Output 3 3 3 5 2" xfId="18048" xr:uid="{FE47F28E-181F-42B4-842E-B4947B69F6A4}"/>
    <cellStyle name="Output 3 3 3 5 2 2" xfId="28091" xr:uid="{73AF85E3-EABB-45FF-B0F7-D4F80FDCD9CA}"/>
    <cellStyle name="Output 3 3 3 5 3" xfId="35820" xr:uid="{2D22CE45-4A59-4CAA-9882-C2EEAC67FCB3}"/>
    <cellStyle name="Output 3 3 3 6" xfId="18049" xr:uid="{CD54CBC9-3828-4A77-A781-8A4A45FE6CFC}"/>
    <cellStyle name="Output 3 3 3 6 2" xfId="29580" xr:uid="{2FA24B49-CF04-4B2B-9FBA-F1AF690AA2E2}"/>
    <cellStyle name="Output 3 3 3 7" xfId="46052" xr:uid="{1C33A1CF-D4E0-4347-B2A6-20B8FF4C7870}"/>
    <cellStyle name="Output 3 3 4" xfId="509" xr:uid="{CB2994DA-B10D-4BBC-A046-375F0065524B}"/>
    <cellStyle name="Output 3 3 4 2" xfId="1893" xr:uid="{6326E789-D9F5-4922-8263-604D096FEA5C}"/>
    <cellStyle name="Output 3 3 4 2 2" xfId="18050" xr:uid="{91B8F3E2-6C2B-4673-ADDA-37D6296BDB9F}"/>
    <cellStyle name="Output 3 3 4 2 2 2" xfId="18051" xr:uid="{75CB9F4B-2A96-490F-B667-0BB1972CB579}"/>
    <cellStyle name="Output 3 3 4 2 2 2 2" xfId="18052" xr:uid="{DC02CD32-1FBC-4121-9E45-5F5917774454}"/>
    <cellStyle name="Output 3 3 4 2 2 2 2 2" xfId="37697" xr:uid="{782CC160-91CE-4005-ADE5-2A1EBF2D2ABB}"/>
    <cellStyle name="Output 3 3 4 2 2 2 3" xfId="25923" xr:uid="{96C0B118-8A6A-4E1E-B6CB-05A507F88F90}"/>
    <cellStyle name="Output 3 3 4 2 2 3" xfId="18053" xr:uid="{AB542D45-CF6B-4C8D-8B62-6DEA51BA7D05}"/>
    <cellStyle name="Output 3 3 4 2 2 3 2" xfId="18054" xr:uid="{5AB3D4BB-2342-4D8A-89F0-FCA7C129BA78}"/>
    <cellStyle name="Output 3 3 4 2 2 3 2 2" xfId="28027" xr:uid="{64EEC7F9-944E-49ED-97AC-CF17C7867E9C}"/>
    <cellStyle name="Output 3 3 4 2 2 3 3" xfId="30154" xr:uid="{545B4AA5-ABD0-43B8-B866-16C748663032}"/>
    <cellStyle name="Output 3 3 4 2 2 4" xfId="18055" xr:uid="{0DB277E5-3E01-4544-8159-823B812CD724}"/>
    <cellStyle name="Output 3 3 4 2 2 4 2" xfId="46604" xr:uid="{AB513C6A-443E-4850-AFFF-8F625388867D}"/>
    <cellStyle name="Output 3 3 4 2 2 5" xfId="32952" xr:uid="{EF905684-C615-4817-BACA-18AD859FA560}"/>
    <cellStyle name="Output 3 3 4 2 3" xfId="18056" xr:uid="{352F8421-5508-43E6-9D38-C0CA2DB2E4FB}"/>
    <cellStyle name="Output 3 3 4 2 3 2" xfId="18057" xr:uid="{858662F6-55F3-4AC8-839D-4DEE23167153}"/>
    <cellStyle name="Output 3 3 4 2 3 2 2" xfId="37727" xr:uid="{12BEADB2-D760-4A01-BB3A-4E7806F55030}"/>
    <cellStyle name="Output 3 3 4 2 3 3" xfId="33526" xr:uid="{9F6D9527-03F6-4043-B786-0F90E2AA1559}"/>
    <cellStyle name="Output 3 3 4 2 4" xfId="18058" xr:uid="{9D357EAD-706B-4532-B7D7-60C370DB4026}"/>
    <cellStyle name="Output 3 3 4 2 4 2" xfId="18059" xr:uid="{7C44377E-46D3-444B-AF2E-AE62FA82831D}"/>
    <cellStyle name="Output 3 3 4 2 4 2 2" xfId="28028" xr:uid="{6D1394D9-2EFF-4161-9B6D-2EBB866B1D5C}"/>
    <cellStyle name="Output 3 3 4 2 4 3" xfId="44716" xr:uid="{36FDC6B9-55BB-460E-9391-020AE8999C37}"/>
    <cellStyle name="Output 3 3 4 2 5" xfId="18060" xr:uid="{8F045BCA-925F-415F-90AC-69FDCE8CF0F6}"/>
    <cellStyle name="Output 3 3 4 2 5 2" xfId="46681" xr:uid="{6102D824-B72C-4487-9BAB-C24191B44CAF}"/>
    <cellStyle name="Output 3 3 4 2 6" xfId="30454" xr:uid="{BC32E4BA-4144-41E3-B6BB-B278E20BD349}"/>
    <cellStyle name="Output 3 3 4 3" xfId="18061" xr:uid="{8AC33A79-0617-4742-9F1B-E82380FF10E2}"/>
    <cellStyle name="Output 3 3 4 3 2" xfId="18062" xr:uid="{472A1EDC-5533-444F-9434-E80916FC410E}"/>
    <cellStyle name="Output 3 3 4 3 2 2" xfId="18063" xr:uid="{35EF2D86-FE43-4E3C-947D-5C51A2F1A2DD}"/>
    <cellStyle name="Output 3 3 4 3 2 2 2" xfId="30721" xr:uid="{44CBF468-6D15-431F-A4C0-AB1FE7447FE9}"/>
    <cellStyle name="Output 3 3 4 3 2 3" xfId="28535" xr:uid="{D286472D-2E18-4802-9253-4700CCBBD84A}"/>
    <cellStyle name="Output 3 3 4 3 3" xfId="18064" xr:uid="{DFD18622-20C4-4D73-9DD3-151922AC2A94}"/>
    <cellStyle name="Output 3 3 4 3 3 2" xfId="18065" xr:uid="{C5FC5066-5645-4F02-BC04-702CCA372B96}"/>
    <cellStyle name="Output 3 3 4 3 3 2 2" xfId="27989" xr:uid="{C484F3B7-D53B-4AA8-BD5C-72CB95A0FF81}"/>
    <cellStyle name="Output 3 3 4 3 3 3" xfId="34270" xr:uid="{63E8922C-35E0-4E46-B3D8-67987717DAB1}"/>
    <cellStyle name="Output 3 3 4 3 4" xfId="18066" xr:uid="{55C1FF18-7663-4A49-A74C-6E7E0D718CD8}"/>
    <cellStyle name="Output 3 3 4 3 4 2" xfId="28473" xr:uid="{EB012A7F-A388-4CFC-BD37-EC89B81C3E33}"/>
    <cellStyle name="Output 3 3 4 3 5" xfId="32407" xr:uid="{BA7DFDE8-B196-46DF-8720-7F98A9D94E20}"/>
    <cellStyle name="Output 3 3 4 4" xfId="18067" xr:uid="{4478D863-9A74-4767-BCC5-A48099CC1F3C}"/>
    <cellStyle name="Output 3 3 4 4 2" xfId="18068" xr:uid="{03DE78FE-30A4-4854-BE09-2B192F8CE38B}"/>
    <cellStyle name="Output 3 3 4 4 2 2" xfId="44817" xr:uid="{F2D4C079-EF2E-4420-941E-93EE6552B3DD}"/>
    <cellStyle name="Output 3 3 4 4 3" xfId="35258" xr:uid="{066FF063-32B9-4A49-BA38-61C1537A9290}"/>
    <cellStyle name="Output 3 3 4 5" xfId="18069" xr:uid="{FF0B3727-B021-425E-8D88-0EC9735D3BE9}"/>
    <cellStyle name="Output 3 3 4 5 2" xfId="18070" xr:uid="{BF5C153B-09DF-4597-BBDA-D3DB12DD5B4E}"/>
    <cellStyle name="Output 3 3 4 5 2 2" xfId="28410" xr:uid="{F26E026B-7ADB-4DFC-BEE3-E6CC6C28AFDE}"/>
    <cellStyle name="Output 3 3 4 5 3" xfId="47384" xr:uid="{0BB7D3A4-92B5-40EA-9883-B3B2EB268336}"/>
    <cellStyle name="Output 3 3 4 6" xfId="18071" xr:uid="{A3B31F7D-858E-4B62-A9BC-FB9897E2F2E4}"/>
    <cellStyle name="Output 3 3 4 6 2" xfId="25599" xr:uid="{A4ACA152-2664-46B1-88DE-C9C3E1360E27}"/>
    <cellStyle name="Output 3 3 4 7" xfId="31513" xr:uid="{1BA78D92-39F6-40BC-AE19-2E212BB916F3}"/>
    <cellStyle name="Output 3 3 5" xfId="2051" xr:uid="{40761184-76FA-4606-9F37-602FF3C79BEB}"/>
    <cellStyle name="Output 3 3 5 2" xfId="18072" xr:uid="{F252931C-904F-452A-9485-7C5BFC852544}"/>
    <cellStyle name="Output 3 3 5 2 2" xfId="18073" xr:uid="{67A92114-0244-431A-85B6-61D75BF23B3C}"/>
    <cellStyle name="Output 3 3 5 2 2 2" xfId="18074" xr:uid="{DEB24E51-FBA5-4F76-8094-1E4FE10A56F8}"/>
    <cellStyle name="Output 3 3 5 2 2 2 2" xfId="28676" xr:uid="{6D4DDBF7-FF2B-414C-9657-6039716F77E2}"/>
    <cellStyle name="Output 3 3 5 2 2 3" xfId="26124" xr:uid="{77E2ED76-C921-47E0-AE01-443B10923544}"/>
    <cellStyle name="Output 3 3 5 2 3" xfId="18075" xr:uid="{D0C5E242-B515-4F4A-A350-D2444EE50562}"/>
    <cellStyle name="Output 3 3 5 2 3 2" xfId="18076" xr:uid="{57D252B9-C4D8-44EF-AD11-BF55B1D81F7A}"/>
    <cellStyle name="Output 3 3 5 2 3 2 2" xfId="46673" xr:uid="{522EBBBB-0940-43AE-8CAD-F731EB98C4D3}"/>
    <cellStyle name="Output 3 3 5 2 3 3" xfId="29676" xr:uid="{78B3BEF7-0A98-45FD-A224-8CC1B2D5BF97}"/>
    <cellStyle name="Output 3 3 5 2 4" xfId="18077" xr:uid="{7211AB3B-55B9-4E75-98A1-6AB56DA2320F}"/>
    <cellStyle name="Output 3 3 5 2 4 2" xfId="27938" xr:uid="{86033219-ED9C-4B43-85F5-FC0EA92B7317}"/>
    <cellStyle name="Output 3 3 5 2 5" xfId="27518" xr:uid="{F3ED2072-97CE-4466-B3A7-51746E23015F}"/>
    <cellStyle name="Output 3 3 5 3" xfId="18078" xr:uid="{F5ECEC02-9713-4EF7-B676-43DBEE0EC876}"/>
    <cellStyle name="Output 3 3 5 3 2" xfId="18079" xr:uid="{BB6BC8A2-6832-47A2-B066-3154ACF4E644}"/>
    <cellStyle name="Output 3 3 5 3 2 2" xfId="38683" xr:uid="{F6CABB4C-6C28-4183-AD86-50E70A18771D}"/>
    <cellStyle name="Output 3 3 5 3 3" xfId="45103" xr:uid="{87D97E43-3ACD-409A-9CFB-BC364FAE9650}"/>
    <cellStyle name="Output 3 3 5 4" xfId="18080" xr:uid="{AB95C5DD-88DF-4270-8304-76AA92CE74C5}"/>
    <cellStyle name="Output 3 3 5 4 2" xfId="18081" xr:uid="{DFA5AE58-A4D0-49AD-8ED8-7FA295D93BA0}"/>
    <cellStyle name="Output 3 3 5 4 2 2" xfId="28147" xr:uid="{5239DAAE-0DFF-43BB-97E7-4F7F375E5356}"/>
    <cellStyle name="Output 3 3 5 4 3" xfId="36434" xr:uid="{6B921401-78C9-41F8-90DF-5E3BA4505492}"/>
    <cellStyle name="Output 3 3 5 5" xfId="18082" xr:uid="{988164C7-C2F2-4537-A232-96EA252F137B}"/>
    <cellStyle name="Output 3 3 5 5 2" xfId="46596" xr:uid="{B183CC22-408E-488E-8DCC-E556D3AFBCD3}"/>
    <cellStyle name="Output 3 3 5 6" xfId="45255" xr:uid="{D1BB2081-EEED-48CA-9601-E5CAE5547736}"/>
    <cellStyle name="Output 3 3 6" xfId="18083" xr:uid="{84C8B99F-4734-4A00-841E-2D04885A02A0}"/>
    <cellStyle name="Output 3 3 6 2" xfId="18084" xr:uid="{4E3E5437-E978-4571-9B44-87EE28D0AE91}"/>
    <cellStyle name="Output 3 3 6 2 2" xfId="18085" xr:uid="{233B059B-C06F-4A4A-8325-2EF90F14E3D7}"/>
    <cellStyle name="Output 3 3 6 2 2 2" xfId="26654" xr:uid="{D0324AB3-6222-4EEC-AE6A-6D7A9940FA8A}"/>
    <cellStyle name="Output 3 3 6 2 3" xfId="44478" xr:uid="{3E5CE5A7-6938-4807-BC57-DBCEF2188C3D}"/>
    <cellStyle name="Output 3 3 6 3" xfId="18086" xr:uid="{1E2FF108-6256-4936-AF0F-0F4B00D6A8F8}"/>
    <cellStyle name="Output 3 3 6 3 2" xfId="18087" xr:uid="{2E6A6CA2-E5AF-4D22-B4D7-012209DCB434}"/>
    <cellStyle name="Output 3 3 6 3 2 2" xfId="46944" xr:uid="{9DC69602-9EEF-4B7E-A7E0-FA329D363ADF}"/>
    <cellStyle name="Output 3 3 6 3 3" xfId="37465" xr:uid="{B6D986D3-FDB1-4CF0-A408-1BFA36750CCB}"/>
    <cellStyle name="Output 3 3 6 4" xfId="18088" xr:uid="{685AC272-9B64-478B-8598-6999C7E806CB}"/>
    <cellStyle name="Output 3 3 6 4 2" xfId="46751" xr:uid="{F8D8C9E5-F875-4FF3-BE16-6FCA833270C0}"/>
    <cellStyle name="Output 3 3 6 5" xfId="26072" xr:uid="{580A808C-B577-49DE-8F22-6D60DFE5EC9A}"/>
    <cellStyle name="Output 3 3 7" xfId="18089" xr:uid="{2BFE4F84-3D6C-41E6-8A81-36232B2F3AC1}"/>
    <cellStyle name="Output 3 3 7 2" xfId="18090" xr:uid="{B62A848E-AEB1-4534-B989-D56759CD04DB}"/>
    <cellStyle name="Output 3 3 7 2 2" xfId="38438" xr:uid="{694EC91B-37C8-431A-AE6B-59730110A9CF}"/>
    <cellStyle name="Output 3 3 7 3" xfId="34397" xr:uid="{F1B73027-1797-4024-B968-AD3E1A34BD69}"/>
    <cellStyle name="Output 3 3 8" xfId="18091" xr:uid="{23985300-E4EB-401D-B734-1101AEF5CA7C}"/>
    <cellStyle name="Output 3 3 8 2" xfId="18092" xr:uid="{D5DF62EC-D66E-4CC5-A2E0-306CF89A289D}"/>
    <cellStyle name="Output 3 3 8 2 2" xfId="25740" xr:uid="{A4C4022B-43C1-4C7D-80F2-13BCF4009FB5}"/>
    <cellStyle name="Output 3 3 8 3" xfId="36188" xr:uid="{001E611C-79DB-4BAF-92E5-4476C563E1CD}"/>
    <cellStyle name="Output 3 3 9" xfId="18093" xr:uid="{B3F36F4E-D80E-46EA-A479-1217C6EC5A93}"/>
    <cellStyle name="Output 3 3 9 2" xfId="46591" xr:uid="{94EE11F4-A9EA-4390-9DF6-0EFAD7B89392}"/>
    <cellStyle name="Output 3 4" xfId="1178" xr:uid="{69C8DAA3-FC7B-4505-8B12-AD7E48CC3BFF}"/>
    <cellStyle name="Output 3 4 10" xfId="31426" xr:uid="{62FBE661-2727-49C4-AA7C-B1D6CD9FEAB8}"/>
    <cellStyle name="Output 3 4 2" xfId="1533" xr:uid="{A49E5222-713D-49A7-9BD4-E7F9320333A0}"/>
    <cellStyle name="Output 3 4 2 2" xfId="1795" xr:uid="{759BB48C-A9C6-45EB-9FF1-031BC4274EC6}"/>
    <cellStyle name="Output 3 4 2 2 2" xfId="2780" xr:uid="{E2AAEFF6-79F6-4C91-8068-21F68DDCCDD5}"/>
    <cellStyle name="Output 3 4 2 2 2 2" xfId="18094" xr:uid="{0C2CB232-FFCD-4B3A-B2CE-D8D4F4278BE6}"/>
    <cellStyle name="Output 3 4 2 2 2 2 2" xfId="18095" xr:uid="{AEEBAF3E-B7C5-45E8-B73C-52B826A17CC4}"/>
    <cellStyle name="Output 3 4 2 2 2 2 2 2" xfId="18096" xr:uid="{64D5CB21-8D1F-4A87-94E3-281450AE9BA6}"/>
    <cellStyle name="Output 3 4 2 2 2 2 2 2 2" xfId="37942" xr:uid="{FFE69651-BBDF-4A31-AAFB-DDA2FCCEE612}"/>
    <cellStyle name="Output 3 4 2 2 2 2 2 3" xfId="46862" xr:uid="{26EBF3F3-C354-4074-9DF3-9AA1E2AA6014}"/>
    <cellStyle name="Output 3 4 2 2 2 2 3" xfId="18097" xr:uid="{2EC5AD3B-37C8-4BC4-A242-F560C6723A77}"/>
    <cellStyle name="Output 3 4 2 2 2 2 3 2" xfId="18098" xr:uid="{821D68EB-AF3F-44A3-8AF9-D786E2C9689A}"/>
    <cellStyle name="Output 3 4 2 2 2 2 3 2 2" xfId="30767" xr:uid="{97471A0C-83B0-47B3-B8FF-A3AC77E53D19}"/>
    <cellStyle name="Output 3 4 2 2 2 2 3 3" xfId="25556" xr:uid="{6998D022-0945-440A-974F-E7005CA9980C}"/>
    <cellStyle name="Output 3 4 2 2 2 2 4" xfId="18099" xr:uid="{0C944366-FE20-4016-AF42-51F6C732DD6A}"/>
    <cellStyle name="Output 3 4 2 2 2 2 4 2" xfId="49389" xr:uid="{4DCDDC85-4464-4238-939E-3207FCA2F3CD}"/>
    <cellStyle name="Output 3 4 2 2 2 2 5" xfId="46699" xr:uid="{C83F9A64-EFB6-4654-8317-9280556B680B}"/>
    <cellStyle name="Output 3 4 2 2 2 3" xfId="18100" xr:uid="{8C8C51F2-99EE-418B-AAC8-CEA350CB2370}"/>
    <cellStyle name="Output 3 4 2 2 2 3 2" xfId="18101" xr:uid="{DC28DEE2-B95B-49F9-B66C-ACE995C794E7}"/>
    <cellStyle name="Output 3 4 2 2 2 3 2 2" xfId="37881" xr:uid="{8FD18DA3-2114-4F4B-9B24-71BD23C30686}"/>
    <cellStyle name="Output 3 4 2 2 2 3 3" xfId="33721" xr:uid="{D503A5A8-B67B-4B3C-A1B7-FD9B4419E65D}"/>
    <cellStyle name="Output 3 4 2 2 2 4" xfId="18102" xr:uid="{BF8229E7-5A8D-44D2-856F-5289F2F81F05}"/>
    <cellStyle name="Output 3 4 2 2 2 4 2" xfId="18103" xr:uid="{ADAF3A21-9F5F-4A5E-B741-629D03B239BE}"/>
    <cellStyle name="Output 3 4 2 2 2 4 2 2" xfId="25814" xr:uid="{187788EE-FB04-4209-8B04-AF94B1E7EA1C}"/>
    <cellStyle name="Output 3 4 2 2 2 4 3" xfId="26542" xr:uid="{A551DB07-FE5F-48EA-828B-77A2F06D952B}"/>
    <cellStyle name="Output 3 4 2 2 2 5" xfId="18104" xr:uid="{BBD9AD14-F784-4832-B5B7-BA76D58354A4}"/>
    <cellStyle name="Output 3 4 2 2 2 5 2" xfId="46629" xr:uid="{93DD9405-22CF-48F2-98AF-B4070362CF47}"/>
    <cellStyle name="Output 3 4 2 2 2 6" xfId="46447" xr:uid="{EFC5416E-950A-4BA0-8F81-F2A2A44D1D1F}"/>
    <cellStyle name="Output 3 4 2 2 3" xfId="18105" xr:uid="{36D37A1D-42FD-4690-AB2F-FCC17603E2A2}"/>
    <cellStyle name="Output 3 4 2 2 3 2" xfId="18106" xr:uid="{693350B3-913E-42B0-B7A8-D796827E514E}"/>
    <cellStyle name="Output 3 4 2 2 3 2 2" xfId="18107" xr:uid="{A062E324-8EA5-44F4-BC42-2AF9D7381099}"/>
    <cellStyle name="Output 3 4 2 2 3 2 2 2" xfId="37701" xr:uid="{D91D2266-DAC7-41BB-B00B-579B9831890B}"/>
    <cellStyle name="Output 3 4 2 2 3 2 3" xfId="45608" xr:uid="{6C28850B-91E9-45DE-AC08-43E77F70397D}"/>
    <cellStyle name="Output 3 4 2 2 3 3" xfId="18108" xr:uid="{62DB82BD-61B3-4371-A2AE-FEF810972FBE}"/>
    <cellStyle name="Output 3 4 2 2 3 3 2" xfId="18109" xr:uid="{B00D4D16-CBBC-4AC4-B78E-0E77C4C2CAC4}"/>
    <cellStyle name="Output 3 4 2 2 3 3 2 2" xfId="28157" xr:uid="{AFCD2D4F-57C3-4EFE-813C-F9854EAA2F68}"/>
    <cellStyle name="Output 3 4 2 2 3 3 3" xfId="33862" xr:uid="{5F2D8F7E-E11C-441D-A270-17623ED29E46}"/>
    <cellStyle name="Output 3 4 2 2 3 4" xfId="18110" xr:uid="{2AD1150C-6F86-4453-9D6B-4809600D6BA2}"/>
    <cellStyle name="Output 3 4 2 2 3 4 2" xfId="46644" xr:uid="{31D28AF2-912A-4CA1-B9DB-5D39F9A69554}"/>
    <cellStyle name="Output 3 4 2 2 3 5" xfId="32897" xr:uid="{BC96F906-8342-49DB-816A-FB180AFE9761}"/>
    <cellStyle name="Output 3 4 2 2 4" xfId="18111" xr:uid="{F094B8E8-B92C-4C4B-9434-5C2B8F529ED3}"/>
    <cellStyle name="Output 3 4 2 2 4 2" xfId="18112" xr:uid="{7D008265-BF6A-4207-A30C-46D59FFCB9F2}"/>
    <cellStyle name="Output 3 4 2 2 4 2 2" xfId="47092" xr:uid="{C4334866-2F46-400F-A4AB-A611B4FE9BC7}"/>
    <cellStyle name="Output 3 4 2 2 4 3" xfId="43885" xr:uid="{0698F60A-4E4B-45BE-8860-D65522476915}"/>
    <cellStyle name="Output 3 4 2 2 5" xfId="18113" xr:uid="{3597F9F6-2D54-41FC-B202-2ACAE1875822}"/>
    <cellStyle name="Output 3 4 2 2 5 2" xfId="18114" xr:uid="{BC8383D4-06BF-481D-8890-0DC069D2F48E}"/>
    <cellStyle name="Output 3 4 2 2 5 2 2" xfId="46512" xr:uid="{28BF2E1B-EF5B-4B93-82E1-3F06D3115BDA}"/>
    <cellStyle name="Output 3 4 2 2 5 3" xfId="25743" xr:uid="{A402B241-B19F-40D9-B253-8FF3BBEBDF0D}"/>
    <cellStyle name="Output 3 4 2 2 6" xfId="18115" xr:uid="{AE990E49-1588-4709-AC0C-AFAC622FE69D}"/>
    <cellStyle name="Output 3 4 2 2 6 2" xfId="46518" xr:uid="{DE87A0C4-2A2B-4BFD-A583-6B952746F3F8}"/>
    <cellStyle name="Output 3 4 2 2 7" xfId="26405" xr:uid="{9BD9499A-B043-40B1-AC1C-ABA274470E27}"/>
    <cellStyle name="Output 3 4 2 3" xfId="2524" xr:uid="{E13FB2E3-84B1-4B70-9C62-2E5394B3601A}"/>
    <cellStyle name="Output 3 4 2 3 2" xfId="18116" xr:uid="{9BBE5B26-4361-4F38-97E9-BC18B68825D5}"/>
    <cellStyle name="Output 3 4 2 3 2 2" xfId="18117" xr:uid="{E3302C30-B9FF-4DFF-881E-064482CE9A9A}"/>
    <cellStyle name="Output 3 4 2 3 2 2 2" xfId="18118" xr:uid="{6AF36287-BF35-4B4F-936D-2CE23A3DBBA4}"/>
    <cellStyle name="Output 3 4 2 3 2 2 2 2" xfId="39501" xr:uid="{F7526307-7917-4050-A331-B94DBE604C8E}"/>
    <cellStyle name="Output 3 4 2 3 2 2 3" xfId="28122" xr:uid="{D3F35E8B-B1CC-4743-8EF0-B9965BF0B54F}"/>
    <cellStyle name="Output 3 4 2 3 2 3" xfId="18119" xr:uid="{23FA0FEF-B7F1-441E-A35C-E9F22A67B3FE}"/>
    <cellStyle name="Output 3 4 2 3 2 3 2" xfId="18120" xr:uid="{18015CC4-9428-4605-A755-4F1DE3E145E1}"/>
    <cellStyle name="Output 3 4 2 3 2 3 2 2" xfId="27929" xr:uid="{84FB7CFB-6C34-48EC-BCC9-C275D3F9997B}"/>
    <cellStyle name="Output 3 4 2 3 2 3 3" xfId="37443" xr:uid="{C026814C-F8A9-4696-B21C-42419013FFA5}"/>
    <cellStyle name="Output 3 4 2 3 2 4" xfId="18121" xr:uid="{A2E1080D-E310-460C-B979-7118A86B44AE}"/>
    <cellStyle name="Output 3 4 2 3 2 4 2" xfId="46668" xr:uid="{4284E0C3-7A6A-427C-A9A7-9CC7DAF629B6}"/>
    <cellStyle name="Output 3 4 2 3 2 5" xfId="48071" xr:uid="{2AFFBC7E-857D-4755-997A-D3EA39B768E0}"/>
    <cellStyle name="Output 3 4 2 3 3" xfId="18122" xr:uid="{48012E3C-5382-4AE8-B36E-607B0800E556}"/>
    <cellStyle name="Output 3 4 2 3 3 2" xfId="18123" xr:uid="{1BE28929-9D7F-408C-9F80-EE1CBE379F2E}"/>
    <cellStyle name="Output 3 4 2 3 3 2 2" xfId="38221" xr:uid="{5FE18312-AF03-417E-825A-E5880612D8B7}"/>
    <cellStyle name="Output 3 4 2 3 3 3" xfId="34136" xr:uid="{C2B5CFA4-0F37-4CE4-929B-05F8D274DC85}"/>
    <cellStyle name="Output 3 4 2 3 4" xfId="18124" xr:uid="{F84C236D-2482-4F32-BD1C-7E2E185FECC3}"/>
    <cellStyle name="Output 3 4 2 3 4 2" xfId="18125" xr:uid="{08CA3C42-242B-40ED-B971-842A34A017B7}"/>
    <cellStyle name="Output 3 4 2 3 4 2 2" xfId="25321" xr:uid="{1A9FC735-547C-4653-B42A-0DD1574D2160}"/>
    <cellStyle name="Output 3 4 2 3 4 3" xfId="46444" xr:uid="{94E81163-1F76-4D1A-BB09-4A9F564BE21F}"/>
    <cellStyle name="Output 3 4 2 3 5" xfId="18126" xr:uid="{C055FDDE-4ECB-4ABE-9E69-107B2287C780}"/>
    <cellStyle name="Output 3 4 2 3 5 2" xfId="46353" xr:uid="{FD85C0F8-3CD1-4F05-A696-50CD7C4B90FE}"/>
    <cellStyle name="Output 3 4 2 3 6" xfId="27899" xr:uid="{9198E534-B2A4-489E-BDD0-3773356016D0}"/>
    <cellStyle name="Output 3 4 2 4" xfId="18127" xr:uid="{E7AAF66D-D1F0-446F-A4AB-3B07EA24D347}"/>
    <cellStyle name="Output 3 4 2 4 2" xfId="18128" xr:uid="{DF8A92FC-3BE0-4426-A361-72ED64620E0C}"/>
    <cellStyle name="Output 3 4 2 4 2 2" xfId="18129" xr:uid="{6206A159-B856-4954-93D7-2BE1694DFADD}"/>
    <cellStyle name="Output 3 4 2 4 2 2 2" xfId="27402" xr:uid="{81C23005-3782-40AB-8B48-637435D97BCC}"/>
    <cellStyle name="Output 3 4 2 4 2 3" xfId="35000" xr:uid="{7576EEDB-C756-4D75-B2DC-87074800771E}"/>
    <cellStyle name="Output 3 4 2 4 3" xfId="18130" xr:uid="{CA77EDD1-096B-46F1-A244-DC321288F4B9}"/>
    <cellStyle name="Output 3 4 2 4 3 2" xfId="18131" xr:uid="{A5A3E537-10B2-4D4C-A1C5-420E77967BB2}"/>
    <cellStyle name="Output 3 4 2 4 3 2 2" xfId="29028" xr:uid="{050EFB4E-85A4-4BF9-AAFD-AE4FAD84CB5C}"/>
    <cellStyle name="Output 3 4 2 4 3 3" xfId="28548" xr:uid="{CC109A6B-773D-4AE8-BF9D-42510990D8D4}"/>
    <cellStyle name="Output 3 4 2 4 4" xfId="18132" xr:uid="{5E8F64F6-0B21-49C8-B8E9-E07D70546057}"/>
    <cellStyle name="Output 3 4 2 4 4 2" xfId="25804" xr:uid="{EAF793D7-13C8-4E11-AFA6-12A0AE2490BD}"/>
    <cellStyle name="Output 3 4 2 4 5" xfId="25924" xr:uid="{F469FE47-674A-455A-A777-CF61425AF9CE}"/>
    <cellStyle name="Output 3 4 2 5" xfId="18133" xr:uid="{620A2727-6655-4ACE-B35D-9A62A99E3274}"/>
    <cellStyle name="Output 3 4 2 5 2" xfId="18134" xr:uid="{6A076E1D-3BF8-4176-9777-E7357B3C2FB7}"/>
    <cellStyle name="Output 3 4 2 5 2 2" xfId="27492" xr:uid="{D10CBE7B-991E-4DB7-90BB-373B683170F8}"/>
    <cellStyle name="Output 3 4 2 5 3" xfId="35439" xr:uid="{426EF30C-6163-4C02-B53F-445106814733}"/>
    <cellStyle name="Output 3 4 2 6" xfId="18135" xr:uid="{5AA34C3E-4928-41C4-B5BC-B3EAA2950855}"/>
    <cellStyle name="Output 3 4 2 6 2" xfId="18136" xr:uid="{93590F87-5DDC-476D-829A-3A5C02462862}"/>
    <cellStyle name="Output 3 4 2 6 2 2" xfId="27876" xr:uid="{A26E0874-F32C-4189-BF0A-C6C146783A24}"/>
    <cellStyle name="Output 3 4 2 6 3" xfId="37192" xr:uid="{08B84C59-49A4-462B-A807-3DE7F26F4E77}"/>
    <cellStyle name="Output 3 4 2 7" xfId="18137" xr:uid="{2F308CFC-7DF5-43F1-9D8D-5D4CA4FFDC2D}"/>
    <cellStyle name="Output 3 4 2 7 2" xfId="49463" xr:uid="{F41D272A-5ADD-407C-B958-CF5D183680F6}"/>
    <cellStyle name="Output 3 4 2 8" xfId="29157" xr:uid="{A283E910-5E20-40D5-BF82-D2BB102DF8FD}"/>
    <cellStyle name="Output 3 4 3" xfId="1132" xr:uid="{A4492784-F547-42E7-AB00-56BE3E2D4AFB}"/>
    <cellStyle name="Output 3 4 3 2" xfId="2142" xr:uid="{B5C89DFA-43EB-4CB1-8418-31FB969F26EE}"/>
    <cellStyle name="Output 3 4 3 2 2" xfId="18138" xr:uid="{EED68041-5711-41AF-ACC7-7C5D9C99E6BC}"/>
    <cellStyle name="Output 3 4 3 2 2 2" xfId="18139" xr:uid="{4D394332-C4C3-4EBD-B625-94E4588D857B}"/>
    <cellStyle name="Output 3 4 3 2 2 2 2" xfId="18140" xr:uid="{2F1265D0-C501-4B87-B902-FD54E8E0905B}"/>
    <cellStyle name="Output 3 4 3 2 2 2 2 2" xfId="27209" xr:uid="{A48CBF7F-46D7-4366-9DFB-36309C02DD4C}"/>
    <cellStyle name="Output 3 4 3 2 2 2 3" xfId="28129" xr:uid="{8410D423-3A30-48A2-829D-7D61EA3509C1}"/>
    <cellStyle name="Output 3 4 3 2 2 3" xfId="18141" xr:uid="{40A35927-5A8F-4783-BBAC-6F2A559D0E7C}"/>
    <cellStyle name="Output 3 4 3 2 2 3 2" xfId="18142" xr:uid="{CCAD0684-CF82-40D5-AC70-5B6844B3C6A3}"/>
    <cellStyle name="Output 3 4 3 2 2 3 2 2" xfId="46557" xr:uid="{3EBE23C1-9B66-45A2-A270-2C3DFFC97881}"/>
    <cellStyle name="Output 3 4 3 2 2 3 3" xfId="29127" xr:uid="{359CB217-2032-4E5A-A388-370279CF061A}"/>
    <cellStyle name="Output 3 4 3 2 2 4" xfId="18143" xr:uid="{3C610D50-EC21-4B74-B9EC-30064455EC56}"/>
    <cellStyle name="Output 3 4 3 2 2 4 2" xfId="43749" xr:uid="{219F005E-277B-4A57-BA68-5444C70D1B74}"/>
    <cellStyle name="Output 3 4 3 2 2 5" xfId="33098" xr:uid="{A310C0FF-96AA-4CC2-BF5F-D83976D7CDB8}"/>
    <cellStyle name="Output 3 4 3 2 3" xfId="18144" xr:uid="{93ECE260-3C78-47EF-BB69-9024E2A31C09}"/>
    <cellStyle name="Output 3 4 3 2 3 2" xfId="18145" xr:uid="{AA53E60A-9517-4C59-A825-B7C707B20130}"/>
    <cellStyle name="Output 3 4 3 2 3 2 2" xfId="28121" xr:uid="{EC8BFBC8-378D-4B68-914C-93037132EB18}"/>
    <cellStyle name="Output 3 4 3 2 3 3" xfId="35662" xr:uid="{48CC9609-608A-44A5-9AAF-6722CAB8D074}"/>
    <cellStyle name="Output 3 4 3 2 4" xfId="18146" xr:uid="{B03603FA-D6C2-4D84-8F66-709AB5387C4F}"/>
    <cellStyle name="Output 3 4 3 2 4 2" xfId="18147" xr:uid="{54D17312-4A95-45F9-A99E-2D7C03325866}"/>
    <cellStyle name="Output 3 4 3 2 4 2 2" xfId="29501" xr:uid="{7BE7604C-9F8F-45E5-AB08-0A0450A3738A}"/>
    <cellStyle name="Output 3 4 3 2 4 3" xfId="26637" xr:uid="{876C0FDD-19E7-4063-8CD6-0924FD31A8CF}"/>
    <cellStyle name="Output 3 4 3 2 5" xfId="18148" xr:uid="{53391507-2592-46BE-9C51-4AC7F79D6851}"/>
    <cellStyle name="Output 3 4 3 2 5 2" xfId="44321" xr:uid="{F3FB5176-0038-433D-ACF3-A4A34C75CEEB}"/>
    <cellStyle name="Output 3 4 3 2 6" xfId="29108" xr:uid="{D8887557-D3A6-4284-A48A-7EC54816C86A}"/>
    <cellStyle name="Output 3 4 3 3" xfId="18149" xr:uid="{36A5C293-C92D-40C0-9663-D818F377C42D}"/>
    <cellStyle name="Output 3 4 3 3 2" xfId="18150" xr:uid="{99B6342A-A77D-43DE-877F-0AE3BF1A6587}"/>
    <cellStyle name="Output 3 4 3 3 2 2" xfId="18151" xr:uid="{8CEDD8B0-4A45-4CA8-8C66-38A8456B04C0}"/>
    <cellStyle name="Output 3 4 3 3 2 2 2" xfId="37792" xr:uid="{6CB0522A-9383-482B-8E11-F28156F62759}"/>
    <cellStyle name="Output 3 4 3 3 2 3" xfId="33612" xr:uid="{E294B112-268B-4B83-A803-304D61BB0C8F}"/>
    <cellStyle name="Output 3 4 3 3 3" xfId="18152" xr:uid="{0A47887A-846B-4ADD-A0C8-01EBC41479F9}"/>
    <cellStyle name="Output 3 4 3 3 3 2" xfId="18153" xr:uid="{D7455AE7-9A70-43F2-9975-A735294380F5}"/>
    <cellStyle name="Output 3 4 3 3 3 2 2" xfId="27250" xr:uid="{6A27626F-FAAD-43D9-815C-39C747DE4D9D}"/>
    <cellStyle name="Output 3 4 3 3 3 3" xfId="28779" xr:uid="{B807FC97-57CB-4F0A-8ED8-59B10C4550ED}"/>
    <cellStyle name="Output 3 4 3 3 4" xfId="18154" xr:uid="{31247C9C-000D-44BB-9D2B-983D79EC4940}"/>
    <cellStyle name="Output 3 4 3 3 4 2" xfId="28155" xr:uid="{CBDA1E11-C629-4219-9687-25438D11C4A6}"/>
    <cellStyle name="Output 3 4 3 3 5" xfId="27586" xr:uid="{3BF8A259-1A41-4B6E-B55A-315A1193CFA4}"/>
    <cellStyle name="Output 3 4 3 4" xfId="18155" xr:uid="{BE9E852A-9231-46F6-BD33-FCE43CB13EBC}"/>
    <cellStyle name="Output 3 4 3 4 2" xfId="18156" xr:uid="{32555C7F-BB4F-453C-92E4-A6FF1CDA26A4}"/>
    <cellStyle name="Output 3 4 3 4 2 2" xfId="38156" xr:uid="{338F6DA9-7FEC-425D-86E4-448822B6F143}"/>
    <cellStyle name="Output 3 4 3 4 3" xfId="34066" xr:uid="{D30FB44C-60D2-455C-80C8-F02733005BA6}"/>
    <cellStyle name="Output 3 4 3 5" xfId="18157" xr:uid="{0BD44EC3-D8FD-47D6-AEBF-04FCE1C6BE1C}"/>
    <cellStyle name="Output 3 4 3 5 2" xfId="18158" xr:uid="{DD6C2B73-EA7D-48EB-960F-9A8ABFE059AE}"/>
    <cellStyle name="Output 3 4 3 5 2 2" xfId="46716" xr:uid="{55B61353-32B1-494B-BC90-89350C373DEA}"/>
    <cellStyle name="Output 3 4 3 5 3" xfId="36014" xr:uid="{3C1BDE5A-FA42-4455-B0F4-B4E2703339F6}"/>
    <cellStyle name="Output 3 4 3 6" xfId="18159" xr:uid="{3ABBE76E-399A-4369-B9E9-F262D151303C}"/>
    <cellStyle name="Output 3 4 3 6 2" xfId="28149" xr:uid="{A800F027-C43B-48F8-A4D9-33B3A64D2024}"/>
    <cellStyle name="Output 3 4 3 7" xfId="25368" xr:uid="{989DBD9F-5C8E-40D9-ADA4-9B9934F4AECB}"/>
    <cellStyle name="Output 3 4 4" xfId="1005" xr:uid="{6F7873FB-20E8-425B-8E97-D03E21DD51F7}"/>
    <cellStyle name="Output 3 4 4 2" xfId="2034" xr:uid="{E5AE4FB0-D037-4C28-9E8F-3B6F3BE701EF}"/>
    <cellStyle name="Output 3 4 4 2 2" xfId="18160" xr:uid="{AAD9F584-11A5-48E2-AD91-31B1337EFAD2}"/>
    <cellStyle name="Output 3 4 4 2 2 2" xfId="18161" xr:uid="{61EE2FCA-8FFF-4CB2-BB3B-0CDCCEAA45AA}"/>
    <cellStyle name="Output 3 4 4 2 2 2 2" xfId="18162" xr:uid="{C06E4BFC-D70C-48C4-BDDA-F42B6EF39B15}"/>
    <cellStyle name="Output 3 4 4 2 2 2 2 2" xfId="39423" xr:uid="{17363F1A-0AC1-4090-9A8B-8E2A452880B6}"/>
    <cellStyle name="Output 3 4 4 2 2 2 3" xfId="35539" xr:uid="{8D721D43-DA8B-492F-BED6-BD850A2FC2CA}"/>
    <cellStyle name="Output 3 4 4 2 2 3" xfId="18163" xr:uid="{F80625EA-BD9D-484C-BFC7-69EB52C94F1D}"/>
    <cellStyle name="Output 3 4 4 2 2 3 2" xfId="18164" xr:uid="{16DDBBD0-0EF8-479F-AA9D-E61DBD1C2CE5}"/>
    <cellStyle name="Output 3 4 4 2 2 3 2 2" xfId="46746" xr:uid="{0A2570A8-4C1B-405B-AF8D-6AEDEC0A15CA}"/>
    <cellStyle name="Output 3 4 4 2 2 3 3" xfId="45870" xr:uid="{451577EE-12FC-419D-9D6A-1C53C97EA426}"/>
    <cellStyle name="Output 3 4 4 2 2 4" xfId="18165" xr:uid="{6C46CD35-B7FD-4683-91D2-34B75223AEF7}"/>
    <cellStyle name="Output 3 4 4 2 2 4 2" xfId="28152" xr:uid="{210A7A2E-0264-4B48-9FCC-71ED8069D670}"/>
    <cellStyle name="Output 3 4 4 2 2 5" xfId="33036" xr:uid="{F3BA851E-C72F-4D52-A569-09EE97A287BC}"/>
    <cellStyle name="Output 3 4 4 2 3" xfId="18166" xr:uid="{3CDA600B-497B-472E-BF6B-74DE703C76E4}"/>
    <cellStyle name="Output 3 4 4 2 3 2" xfId="18167" xr:uid="{4E937192-8546-4091-B9F0-4D046296A9F3}"/>
    <cellStyle name="Output 3 4 4 2 3 2 2" xfId="25251" xr:uid="{7883A673-C1AA-419F-A49F-B32ACE5A5595}"/>
    <cellStyle name="Output 3 4 4 2 3 3" xfId="45132" xr:uid="{08A8CCDC-5A70-4B51-93CB-E4A74DE79EFF}"/>
    <cellStyle name="Output 3 4 4 2 4" xfId="18168" xr:uid="{6E97B33E-C35B-4412-B271-42488B4B1B62}"/>
    <cellStyle name="Output 3 4 4 2 4 2" xfId="18169" xr:uid="{EDAFC260-E100-4DE1-9F6F-F88B6EECE8D4}"/>
    <cellStyle name="Output 3 4 4 2 4 2 2" xfId="46727" xr:uid="{FEE795E5-8E63-41A0-8E45-B7F450B3E52E}"/>
    <cellStyle name="Output 3 4 4 2 4 3" xfId="37473" xr:uid="{95D21A26-228E-4CAF-AE8B-2F2573F66858}"/>
    <cellStyle name="Output 3 4 4 2 5" xfId="18170" xr:uid="{FAC4D1E2-0877-4B7F-9A64-951959AA1258}"/>
    <cellStyle name="Output 3 4 4 2 5 2" xfId="46632" xr:uid="{6B397338-F1C4-4E8B-B20C-C14F31C26632}"/>
    <cellStyle name="Output 3 4 4 2 6" xfId="47688" xr:uid="{2B403BF9-29F5-47EF-B631-17986E456238}"/>
    <cellStyle name="Output 3 4 4 3" xfId="18171" xr:uid="{C7F367DE-68C8-4EF3-A11D-B5D3A06F212F}"/>
    <cellStyle name="Output 3 4 4 3 2" xfId="18172" xr:uid="{48AC38D1-494E-45F2-B69B-B5CC0E46CDD7}"/>
    <cellStyle name="Output 3 4 4 3 2 2" xfId="18173" xr:uid="{A19CFBE4-6A36-493D-A0ED-542CF364B669}"/>
    <cellStyle name="Output 3 4 4 3 2 2 2" xfId="38905" xr:uid="{68046160-4795-4CE4-A8EB-721876592B64}"/>
    <cellStyle name="Output 3 4 4 3 2 3" xfId="34952" xr:uid="{8BF95C7A-4528-45B0-BF52-D426D06A8B07}"/>
    <cellStyle name="Output 3 4 4 3 3" xfId="18174" xr:uid="{009B4DDF-50CE-4F84-857C-D3C0931275DB}"/>
    <cellStyle name="Output 3 4 4 3 3 2" xfId="18175" xr:uid="{3FA3E500-DF70-4144-A858-E4A68F5B19A2}"/>
    <cellStyle name="Output 3 4 4 3 3 2 2" xfId="30981" xr:uid="{2452E5E3-AB09-43F7-AD4B-90ADFBE73918}"/>
    <cellStyle name="Output 3 4 4 3 3 3" xfId="36659" xr:uid="{0131A4AC-3E6A-4CCC-B1C8-E09374A81697}"/>
    <cellStyle name="Output 3 4 4 3 4" xfId="18176" xr:uid="{62843F38-3D40-4571-8F31-D1C388606B57}"/>
    <cellStyle name="Output 3 4 4 3 4 2" xfId="28085" xr:uid="{A46C21B8-D061-42DD-8F56-BF46CE3DF540}"/>
    <cellStyle name="Output 3 4 4 3 5" xfId="32482" xr:uid="{B7207DBB-BD28-4D68-B62F-CB7DF867AFEB}"/>
    <cellStyle name="Output 3 4 4 4" xfId="18177" xr:uid="{7527E012-1D3A-45A8-95B7-AA6EC1B30271}"/>
    <cellStyle name="Output 3 4 4 4 2" xfId="18178" xr:uid="{742EB00E-3BB3-440D-B24C-D43506500BEB}"/>
    <cellStyle name="Output 3 4 4 4 2 2" xfId="38951" xr:uid="{2099B24B-FF24-483C-91F9-63DF593B0232}"/>
    <cellStyle name="Output 3 4 4 4 3" xfId="35008" xr:uid="{BC33BCBF-3C06-4896-A8E8-334EB62AA9D3}"/>
    <cellStyle name="Output 3 4 4 5" xfId="18179" xr:uid="{8866F3E2-635C-4857-B81E-F3F1DC01183E}"/>
    <cellStyle name="Output 3 4 4 5 2" xfId="18180" xr:uid="{C31A9D24-32AA-47AF-9978-FD10280A182A}"/>
    <cellStyle name="Output 3 4 4 5 2 2" xfId="46537" xr:uid="{C1E5CCD4-B195-409B-AA3A-67B34F69105E}"/>
    <cellStyle name="Output 3 4 4 5 3" xfId="26152" xr:uid="{B7F2C9E6-7F1B-453E-8C47-46AE12387E70}"/>
    <cellStyle name="Output 3 4 4 6" xfId="18181" xr:uid="{E980B5E5-B09F-41E8-BC25-71D5233DFD40}"/>
    <cellStyle name="Output 3 4 4 6 2" xfId="25817" xr:uid="{BF25AA36-9819-47B6-9371-2BDCD5C7889B}"/>
    <cellStyle name="Output 3 4 4 7" xfId="31673" xr:uid="{C058C180-0AEE-4210-A360-0FDAF09F7AAE}"/>
    <cellStyle name="Output 3 4 5" xfId="2181" xr:uid="{6AF0CECC-C666-43A5-B9FF-164015087BD2}"/>
    <cellStyle name="Output 3 4 5 2" xfId="18182" xr:uid="{5DA8B995-463F-4074-B3F6-7A54DE228137}"/>
    <cellStyle name="Output 3 4 5 2 2" xfId="18183" xr:uid="{EAEF60AC-0CC3-4689-BAE3-AB6E5DE64AE0}"/>
    <cellStyle name="Output 3 4 5 2 2 2" xfId="18184" xr:uid="{9623493C-6E7C-46E6-AF26-664BBF596DF8}"/>
    <cellStyle name="Output 3 4 5 2 2 2 2" xfId="38739" xr:uid="{6C5D40AB-A272-45FA-909E-41EB05ACCAE9}"/>
    <cellStyle name="Output 3 4 5 2 2 3" xfId="34760" xr:uid="{EBC50518-0B30-4B9A-BD97-965BB08C323A}"/>
    <cellStyle name="Output 3 4 5 2 3" xfId="18185" xr:uid="{B3420201-A155-4D3B-B4F4-3B5E0A19571F}"/>
    <cellStyle name="Output 3 4 5 2 3 2" xfId="18186" xr:uid="{8251F18F-F3E7-471F-990D-9F2FB9D6ED7F}"/>
    <cellStyle name="Output 3 4 5 2 3 2 2" xfId="46510" xr:uid="{87225207-C4B6-42C1-9F0A-FB5DA8B3C3DD}"/>
    <cellStyle name="Output 3 4 5 2 3 3" xfId="36492" xr:uid="{B3FDFB5E-B944-4FE5-B3C3-DA73F76A0784}"/>
    <cellStyle name="Output 3 4 5 2 4" xfId="18187" xr:uid="{788FEAE3-D271-453E-80D6-BB33E126FBC7}"/>
    <cellStyle name="Output 3 4 5 2 4 2" xfId="25697" xr:uid="{E6873D0F-FA02-49E4-B910-6BE46744CB4A}"/>
    <cellStyle name="Output 3 4 5 2 5" xfId="33123" xr:uid="{3B6EC384-0F34-41A5-AE41-CFB9D0077625}"/>
    <cellStyle name="Output 3 4 5 3" xfId="18188" xr:uid="{92322BC2-3CCA-4AB7-808E-D6FD11CE2200}"/>
    <cellStyle name="Output 3 4 5 3 2" xfId="18189" xr:uid="{819DC73E-0F9C-4879-B048-8A1B2E4A81FF}"/>
    <cellStyle name="Output 3 4 5 3 2 2" xfId="47984" xr:uid="{6348F289-EEC5-407D-9375-AC531F7141A0}"/>
    <cellStyle name="Output 3 4 5 3 3" xfId="34078" xr:uid="{BA1FAAD4-47A8-431A-820D-F5B62BB592F0}"/>
    <cellStyle name="Output 3 4 5 4" xfId="18190" xr:uid="{74DC554E-64E3-4286-A1E9-466D0DD01AA3}"/>
    <cellStyle name="Output 3 4 5 4 2" xfId="18191" xr:uid="{47906D51-F4A9-43DD-BF23-ACD3D40011B2}"/>
    <cellStyle name="Output 3 4 5 4 2 2" xfId="46543" xr:uid="{EA60EEE6-A614-4DE1-B397-48A7B0095FF9}"/>
    <cellStyle name="Output 3 4 5 4 3" xfId="47942" xr:uid="{CEAC9028-3C66-4C76-8DCD-31C8D71F82F5}"/>
    <cellStyle name="Output 3 4 5 5" xfId="18192" xr:uid="{939865C9-06FA-4A88-A9D6-295AAEE1D020}"/>
    <cellStyle name="Output 3 4 5 5 2" xfId="28063" xr:uid="{221564F6-6DAA-4928-B66B-6B89C520DA6E}"/>
    <cellStyle name="Output 3 4 5 6" xfId="32213" xr:uid="{D6BA01B1-3C55-4A85-8C08-142EACE7B9CA}"/>
    <cellStyle name="Output 3 4 6" xfId="18193" xr:uid="{F37B0E54-15EB-46BE-B169-2ACD7A42665D}"/>
    <cellStyle name="Output 3 4 6 2" xfId="18194" xr:uid="{02D6C2F0-1998-467A-84B5-513B196BCCDA}"/>
    <cellStyle name="Output 3 4 6 2 2" xfId="18195" xr:uid="{AADEBCF2-FD7F-4D0C-8EF2-2FCBB8C58C01}"/>
    <cellStyle name="Output 3 4 6 2 2 2" xfId="27134" xr:uid="{54704DD1-979D-4C81-9916-863F2A745832}"/>
    <cellStyle name="Output 3 4 6 2 3" xfId="34676" xr:uid="{3545B29C-82BD-49AF-8A36-C8EF46108CE1}"/>
    <cellStyle name="Output 3 4 6 3" xfId="18196" xr:uid="{09B61BDE-CCD2-48DC-B681-97C70223AC47}"/>
    <cellStyle name="Output 3 4 6 3 2" xfId="18197" xr:uid="{ACFBEFD8-715E-4859-AE8F-88EC35B4CB26}"/>
    <cellStyle name="Output 3 4 6 3 2 2" xfId="46748" xr:uid="{95B84A0E-3568-4560-A0C8-C383F2813F65}"/>
    <cellStyle name="Output 3 4 6 3 3" xfId="36424" xr:uid="{4728DB14-BAA5-4A87-995D-6343096FCF71}"/>
    <cellStyle name="Output 3 4 6 4" xfId="18198" xr:uid="{35FD855B-2104-4DAB-9E25-363F855284EC}"/>
    <cellStyle name="Output 3 4 6 4 2" xfId="28115" xr:uid="{1A28DAA1-3B8C-423E-846B-D9C54507D8EC}"/>
    <cellStyle name="Output 3 4 6 5" xfId="32565" xr:uid="{4425E6AB-518E-451F-82E1-AA22A102EC34}"/>
    <cellStyle name="Output 3 4 7" xfId="18199" xr:uid="{0059F7F3-513C-47F8-B72C-03215EA3B1C9}"/>
    <cellStyle name="Output 3 4 7 2" xfId="18200" xr:uid="{D39ED3B6-C7CE-4C6C-B52E-BBCB8372E312}"/>
    <cellStyle name="Output 3 4 7 2 2" xfId="27760" xr:uid="{61DE38B9-5438-411F-8D77-88682F728569}"/>
    <cellStyle name="Output 3 4 7 3" xfId="34227" xr:uid="{CC932151-69F1-4F75-8005-03C8CB029204}"/>
    <cellStyle name="Output 3 4 8" xfId="18201" xr:uid="{73D57B1D-E887-4BF9-86D2-A88562A6A682}"/>
    <cellStyle name="Output 3 4 8 2" xfId="18202" xr:uid="{75880ED5-B8EC-4C88-862E-9DDCCD589064}"/>
    <cellStyle name="Output 3 4 8 2 2" xfId="46627" xr:uid="{8D940533-0A3B-4B23-83BC-396D360C5276}"/>
    <cellStyle name="Output 3 4 8 3" xfId="43688" xr:uid="{9BB71E1C-1125-406A-96B0-09D94D1CD6E9}"/>
    <cellStyle name="Output 3 4 9" xfId="18203" xr:uid="{832EE36E-E8FF-49F3-88FB-A3E378ECD7B8}"/>
    <cellStyle name="Output 3 4 9 2" xfId="25512" xr:uid="{BA013697-95D9-4808-840C-DCD965725FE5}"/>
    <cellStyle name="Output 3 5" xfId="912" xr:uid="{E5B879F3-ECD1-49AC-844C-4704928DB4A2}"/>
    <cellStyle name="Output 3 5 10" xfId="31440" xr:uid="{C4AF0E3A-C132-4B40-B468-0425828B46F2}"/>
    <cellStyle name="Output 3 5 2" xfId="1444" xr:uid="{89DA481B-ECD6-4A18-8ECF-28D76C72A18C}"/>
    <cellStyle name="Output 3 5 2 2" xfId="1706" xr:uid="{DDEFBE11-9C57-49F9-9F25-081E6A345E74}"/>
    <cellStyle name="Output 3 5 2 2 2" xfId="2691" xr:uid="{8906FE4A-853A-4D35-8CDE-428589288C41}"/>
    <cellStyle name="Output 3 5 2 2 2 2" xfId="18204" xr:uid="{2F893B89-AB11-4EE3-B516-C11421D64C89}"/>
    <cellStyle name="Output 3 5 2 2 2 2 2" xfId="18205" xr:uid="{42474C4B-AFE6-4EBF-8C9E-529600DE9501}"/>
    <cellStyle name="Output 3 5 2 2 2 2 2 2" xfId="18206" xr:uid="{CC385BC5-7218-442A-863A-802BF76CB67A}"/>
    <cellStyle name="Output 3 5 2 2 2 2 2 2 2" xfId="48042" xr:uid="{F5464D9D-242A-4F10-9B7E-1A841528761E}"/>
    <cellStyle name="Output 3 5 2 2 2 2 2 3" xfId="47995" xr:uid="{8892B46E-BA63-4494-9D93-C2E76FC43773}"/>
    <cellStyle name="Output 3 5 2 2 2 2 3" xfId="18207" xr:uid="{982C5944-3DA0-4348-B832-76DE35BE49F8}"/>
    <cellStyle name="Output 3 5 2 2 2 2 3 2" xfId="18208" xr:uid="{DA115ED2-ED36-4A89-A2CF-005434E46DFC}"/>
    <cellStyle name="Output 3 5 2 2 2 2 3 2 2" xfId="46550" xr:uid="{DC291324-B80E-4C9C-BD1E-835D25E14BC2}"/>
    <cellStyle name="Output 3 5 2 2 2 2 3 3" xfId="28039" xr:uid="{4A2E38C7-CE36-4DB3-B4F2-92D2612F37E7}"/>
    <cellStyle name="Output 3 5 2 2 2 2 4" xfId="18209" xr:uid="{2800DE23-CF79-47B1-95EC-65566004DAF1}"/>
    <cellStyle name="Output 3 5 2 2 2 2 4 2" xfId="46755" xr:uid="{BDC47B77-3C41-4F79-9D38-AC32B9C243B4}"/>
    <cellStyle name="Output 3 5 2 2 2 2 5" xfId="46504" xr:uid="{5493A881-F690-4705-AA16-0E33E926E361}"/>
    <cellStyle name="Output 3 5 2 2 2 3" xfId="18210" xr:uid="{6B12BCB0-B880-4829-8774-BA188BB61CCC}"/>
    <cellStyle name="Output 3 5 2 2 2 3 2" xfId="18211" xr:uid="{433C9D50-3C3B-4874-B4DA-0EB137CB621B}"/>
    <cellStyle name="Output 3 5 2 2 2 3 2 2" xfId="38644" xr:uid="{15FC146B-6454-45CD-9440-A88C67198B82}"/>
    <cellStyle name="Output 3 5 2 2 2 3 3" xfId="34647" xr:uid="{F16BD219-A846-4631-A691-28C321D6A856}"/>
    <cellStyle name="Output 3 5 2 2 2 4" xfId="18212" xr:uid="{4B2E66E4-92D3-40B4-B85C-BF4BEF5CBC1F}"/>
    <cellStyle name="Output 3 5 2 2 2 4 2" xfId="18213" xr:uid="{36B677E9-4479-46C9-8C84-5D54C4729B2E}"/>
    <cellStyle name="Output 3 5 2 2 2 4 2 2" xfId="27116" xr:uid="{A0219104-E197-4FB0-BA8E-AADF95169BE7}"/>
    <cellStyle name="Output 3 5 2 2 2 4 3" xfId="36394" xr:uid="{1392B8AE-52C5-4BBD-8749-EB66777334A7}"/>
    <cellStyle name="Output 3 5 2 2 2 5" xfId="18214" xr:uid="{10FF8EFE-096D-4335-9A1C-99D39AF46ECA}"/>
    <cellStyle name="Output 3 5 2 2 2 5 2" xfId="43867" xr:uid="{BD890ADF-E831-4B44-99AB-4B97C1092940}"/>
    <cellStyle name="Output 3 5 2 2 2 6" xfId="32316" xr:uid="{5C7851FC-BBED-408E-B01C-3B544B0CE2FC}"/>
    <cellStyle name="Output 3 5 2 2 3" xfId="18215" xr:uid="{980D3EDF-15A9-4623-8F5B-D5D366BF93D1}"/>
    <cellStyle name="Output 3 5 2 2 3 2" xfId="18216" xr:uid="{62D497E7-4BFA-4C53-B402-027DAC500564}"/>
    <cellStyle name="Output 3 5 2 2 3 2 2" xfId="18217" xr:uid="{FCBE23BA-E8EF-4E02-9431-0749CFC316F1}"/>
    <cellStyle name="Output 3 5 2 2 3 2 2 2" xfId="38178" xr:uid="{7F4D91D7-0F36-4F2E-A6E8-077ADEF494AB}"/>
    <cellStyle name="Output 3 5 2 2 3 2 3" xfId="48815" xr:uid="{56B64C43-0AA2-4668-B8E6-EAC88DA977C7}"/>
    <cellStyle name="Output 3 5 2 2 3 3" xfId="18218" xr:uid="{42384390-4889-4F59-989E-4F5652B45509}"/>
    <cellStyle name="Output 3 5 2 2 3 3 2" xfId="18219" xr:uid="{F7C1095D-B172-4503-A512-6D562D48A994}"/>
    <cellStyle name="Output 3 5 2 2 3 3 2 2" xfId="27936" xr:uid="{F6B7F96B-BD26-4DAD-AF0E-0FB141BFB452}"/>
    <cellStyle name="Output 3 5 2 2 3 3 3" xfId="28248" xr:uid="{2685D534-5349-4E68-A8A7-AEB32B68B32A}"/>
    <cellStyle name="Output 3 5 2 2 3 4" xfId="18220" xr:uid="{9E5B39A8-504A-4B81-A809-302987809ED4}"/>
    <cellStyle name="Output 3 5 2 2 3 4 2" xfId="46776" xr:uid="{24486275-5395-4A02-A226-C870925E0ECD}"/>
    <cellStyle name="Output 3 5 2 2 3 5" xfId="28238" xr:uid="{33CB9A03-7FAE-4123-9A38-DD944B6D0B58}"/>
    <cellStyle name="Output 3 5 2 2 4" xfId="18221" xr:uid="{323A74C9-1BC0-4E77-AA38-D0BECA53973B}"/>
    <cellStyle name="Output 3 5 2 2 4 2" xfId="18222" xr:uid="{E777127F-3EA2-406F-B6A5-470D72274F89}"/>
    <cellStyle name="Output 3 5 2 2 4 2 2" xfId="30715" xr:uid="{193AF1CA-35FF-4B84-94D1-0A615DFB0AE4}"/>
    <cellStyle name="Output 3 5 2 2 4 3" xfId="45212" xr:uid="{FBF4245E-3B67-4D23-A0BC-03C62C113A43}"/>
    <cellStyle name="Output 3 5 2 2 5" xfId="18223" xr:uid="{13C34B57-5022-41A9-8FE9-E7C0C8864AE5}"/>
    <cellStyle name="Output 3 5 2 2 5 2" xfId="18224" xr:uid="{2882C366-CDFF-4A30-A018-D5C6F2CF5192}"/>
    <cellStyle name="Output 3 5 2 2 5 2 2" xfId="28138" xr:uid="{1A584FDD-4B8F-4087-BA76-78FC9B507043}"/>
    <cellStyle name="Output 3 5 2 2 5 3" xfId="46913" xr:uid="{DB3E7087-C61A-4EEA-A1B5-7F1C99AA1A92}"/>
    <cellStyle name="Output 3 5 2 2 6" xfId="18225" xr:uid="{381DD5B2-ECE4-4EA7-82BA-809BFB7464B4}"/>
    <cellStyle name="Output 3 5 2 2 6 2" xfId="25794" xr:uid="{D912D86A-27BD-4EB4-AC7E-CD12B6F21848}"/>
    <cellStyle name="Output 3 5 2 2 7" xfId="31873" xr:uid="{2F62F9C9-2F90-401F-9972-C9A51CC4D8F7}"/>
    <cellStyle name="Output 3 5 2 3" xfId="2435" xr:uid="{B45626A9-90B4-4738-9967-D13B39377844}"/>
    <cellStyle name="Output 3 5 2 3 2" xfId="18226" xr:uid="{7491739D-E0F1-4B18-89EC-BAD1E7B72A66}"/>
    <cellStyle name="Output 3 5 2 3 2 2" xfId="18227" xr:uid="{B75FFE9A-60B4-48C8-BCEC-1F68473D46EF}"/>
    <cellStyle name="Output 3 5 2 3 2 2 2" xfId="18228" xr:uid="{B7292AEE-54FD-4DE5-93D7-E27837EA5FA1}"/>
    <cellStyle name="Output 3 5 2 3 2 2 2 2" xfId="39312" xr:uid="{DB948351-0BB4-47BA-962D-98B10C2278C1}"/>
    <cellStyle name="Output 3 5 2 3 2 2 3" xfId="35390" xr:uid="{28E111A0-928F-4D16-9D74-C8B6713D68D5}"/>
    <cellStyle name="Output 3 5 2 3 2 3" xfId="18229" xr:uid="{60BC95A4-5488-49C8-A5EA-634A24D0F486}"/>
    <cellStyle name="Output 3 5 2 3 2 3 2" xfId="18230" xr:uid="{00EA35DA-3730-408F-9F59-07BED48E75BD}"/>
    <cellStyle name="Output 3 5 2 3 2 3 2 2" xfId="48460" xr:uid="{AE0BB83D-8B83-47C2-83C5-04D7B60BD82A}"/>
    <cellStyle name="Output 3 5 2 3 2 3 3" xfId="48334" xr:uid="{C1754E40-5AFA-4F10-858B-D35685763CA8}"/>
    <cellStyle name="Output 3 5 2 3 2 4" xfId="18231" xr:uid="{6FF9FF26-BA74-46E0-950B-79149D11862C}"/>
    <cellStyle name="Output 3 5 2 3 2 4 2" xfId="48154" xr:uid="{569DFB4F-9F49-42AD-B81F-3EEAB74B5758}"/>
    <cellStyle name="Output 3 5 2 3 2 5" xfId="33271" xr:uid="{3B56D383-AC1C-48E2-92C8-CF13285B975B}"/>
    <cellStyle name="Output 3 5 2 3 3" xfId="18232" xr:uid="{94DB6206-009F-455A-895F-8CBCB4B458B3}"/>
    <cellStyle name="Output 3 5 2 3 3 2" xfId="18233" xr:uid="{77384463-612C-43F6-BEB8-F71DC3F26B2A}"/>
    <cellStyle name="Output 3 5 2 3 3 2 2" xfId="39154" xr:uid="{6483D824-51C9-4ABC-9CE0-E9D4ED064FF2}"/>
    <cellStyle name="Output 3 5 2 3 3 3" xfId="30591" xr:uid="{43573F9D-1B25-4A22-95A8-D96C48A89F08}"/>
    <cellStyle name="Output 3 5 2 3 4" xfId="18234" xr:uid="{304FC8A3-F510-476C-AEE6-BB1C2B2D1C86}"/>
    <cellStyle name="Output 3 5 2 3 4 2" xfId="18235" xr:uid="{07E938C3-F9DE-41E7-AE66-3C980FD7032D}"/>
    <cellStyle name="Output 3 5 2 3 4 2 2" xfId="46552" xr:uid="{B5E46B87-C832-4261-A7EA-2F5C607129C9}"/>
    <cellStyle name="Output 3 5 2 3 4 3" xfId="30357" xr:uid="{F256DDEB-8077-4B1A-8659-563180C2B126}"/>
    <cellStyle name="Output 3 5 2 3 5" xfId="18236" xr:uid="{8B725456-63BA-4071-ADB2-F94ED3492ECC}"/>
    <cellStyle name="Output 3 5 2 3 5 2" xfId="28097" xr:uid="{29250C0E-C1F7-4DB2-A84F-E9A26640419B}"/>
    <cellStyle name="Output 3 5 2 3 6" xfId="28109" xr:uid="{0510DD7A-B427-4B6C-9B29-EA0F23DB30A3}"/>
    <cellStyle name="Output 3 5 2 4" xfId="18237" xr:uid="{08C94AAB-4BA8-41B8-94A9-415EF05CA6FB}"/>
    <cellStyle name="Output 3 5 2 4 2" xfId="18238" xr:uid="{F30C1D34-F7E9-44A8-A31B-A765924F76C8}"/>
    <cellStyle name="Output 3 5 2 4 2 2" xfId="18239" xr:uid="{12754C1F-7348-4404-BF03-F6ACB0AA9637}"/>
    <cellStyle name="Output 3 5 2 4 2 2 2" xfId="27049" xr:uid="{32A9D03A-3F14-4E7B-89C2-7FD878384716}"/>
    <cellStyle name="Output 3 5 2 4 2 3" xfId="35176" xr:uid="{C2A2C7DF-1D7D-44EC-B4A0-66FCBF1AD126}"/>
    <cellStyle name="Output 3 5 2 4 3" xfId="18240" xr:uid="{9A8E4A2F-FA0F-45AB-9B74-56615ECD5E81}"/>
    <cellStyle name="Output 3 5 2 4 3 2" xfId="18241" xr:uid="{00D2695A-F5C9-4EED-9999-A4E37AD08D1B}"/>
    <cellStyle name="Output 3 5 2 4 3 2 2" xfId="30171" xr:uid="{B5F54951-EEC4-4AAC-AFB2-D327D28E32C3}"/>
    <cellStyle name="Output 3 5 2 4 3 3" xfId="45753" xr:uid="{6E616094-A774-44DF-8024-EAD0A00AA701}"/>
    <cellStyle name="Output 3 5 2 4 4" xfId="18242" xr:uid="{9C568CC5-301B-4D0F-9CEE-29F19B5C2324}"/>
    <cellStyle name="Output 3 5 2 4 4 2" xfId="30907" xr:uid="{637D77BE-3525-44E2-803E-AFE555FB9966}"/>
    <cellStyle name="Output 3 5 2 4 5" xfId="32723" xr:uid="{1C6528D2-7B9B-4B59-9327-55449298B668}"/>
    <cellStyle name="Output 3 5 2 5" xfId="18243" xr:uid="{D3C777B1-08AB-478A-B4A4-A04F2AEC9CEF}"/>
    <cellStyle name="Output 3 5 2 5 2" xfId="18244" xr:uid="{10EB13DE-3299-485B-B6D0-473237E653CA}"/>
    <cellStyle name="Output 3 5 2 5 2 2" xfId="46649" xr:uid="{08A862D3-DDD6-498E-A3D8-5AAE9DE01031}"/>
    <cellStyle name="Output 3 5 2 5 3" xfId="35262" xr:uid="{A3B415CE-F68A-4CD4-A750-7448E640D953}"/>
    <cellStyle name="Output 3 5 2 6" xfId="18245" xr:uid="{BAE697DA-D705-42DB-A470-7F4DB2E0A874}"/>
    <cellStyle name="Output 3 5 2 6 2" xfId="18246" xr:uid="{4D605BA3-98AC-415F-8558-19FE9C0DBD66}"/>
    <cellStyle name="Output 3 5 2 6 2 2" xfId="46765" xr:uid="{31025B1E-3F7A-41E1-9658-8DC9C1A01C3D}"/>
    <cellStyle name="Output 3 5 2 6 3" xfId="43760" xr:uid="{A43B5C79-8B5C-41BB-8A83-65570D139CF3}"/>
    <cellStyle name="Output 3 5 2 7" xfId="18247" xr:uid="{DFEBE013-A0C6-47BF-99B7-78A6DB52EAD9}"/>
    <cellStyle name="Output 3 5 2 7 2" xfId="27914" xr:uid="{CA23E4F5-CEF2-42E4-B0D6-F789F21E4914}"/>
    <cellStyle name="Output 3 5 2 8" xfId="31557" xr:uid="{239DA138-E23C-4CA9-9CFA-6E848DC37EA1}"/>
    <cellStyle name="Output 3 5 3" xfId="1072" xr:uid="{69941A0D-767F-4EF0-85A9-B8892C47D89B}"/>
    <cellStyle name="Output 3 5 3 2" xfId="2088" xr:uid="{357D1E87-5C17-4A90-8574-5A010C765875}"/>
    <cellStyle name="Output 3 5 3 2 2" xfId="18248" xr:uid="{76856DAF-C57A-497E-B591-1366A025054B}"/>
    <cellStyle name="Output 3 5 3 2 2 2" xfId="18249" xr:uid="{3D6A8EA0-46E7-43E9-ACBF-6D1AFBA8CCCF}"/>
    <cellStyle name="Output 3 5 3 2 2 2 2" xfId="18250" xr:uid="{0DB10D09-9E5D-4DD7-ABBB-44C126BDE9B6}"/>
    <cellStyle name="Output 3 5 3 2 2 2 2 2" xfId="39587" xr:uid="{3434E230-81CE-49BA-9586-40333BCB73FA}"/>
    <cellStyle name="Output 3 5 3 2 2 2 3" xfId="35729" xr:uid="{3B2E05E7-2625-4144-9FC8-4D6445D79FEC}"/>
    <cellStyle name="Output 3 5 3 2 2 3" xfId="18251" xr:uid="{B5B5DAF8-581F-452D-82FB-D735DE654B75}"/>
    <cellStyle name="Output 3 5 3 2 2 3 2" xfId="18252" xr:uid="{14827F1E-669F-4E16-9332-68A3D39615F5}"/>
    <cellStyle name="Output 3 5 3 2 2 3 2 2" xfId="25793" xr:uid="{5BF925B1-095B-48F8-B959-345E1C3A0DE1}"/>
    <cellStyle name="Output 3 5 3 2 2 3 3" xfId="31160" xr:uid="{52EDAE72-FF3B-4ED4-8B4D-102B0A826BFC}"/>
    <cellStyle name="Output 3 5 3 2 2 4" xfId="18253" xr:uid="{FE4F7084-9AD6-48B2-B94E-81838515E4ED}"/>
    <cellStyle name="Output 3 5 3 2 2 4 2" xfId="46461" xr:uid="{67B307EE-55C9-401D-B5A5-29B6A5D5956C}"/>
    <cellStyle name="Output 3 5 3 2 2 5" xfId="33066" xr:uid="{1327D027-5B2D-4397-B8BE-1225D6E01126}"/>
    <cellStyle name="Output 3 5 3 2 3" xfId="18254" xr:uid="{92723AE6-8682-4D1B-99DE-B99FAB1104AC}"/>
    <cellStyle name="Output 3 5 3 2 3 2" xfId="18255" xr:uid="{AE4A2412-9531-474B-BEEE-275FB0DEB11C}"/>
    <cellStyle name="Output 3 5 3 2 3 2 2" xfId="39008" xr:uid="{05964BC7-E0B0-4F47-8E45-2AC09AF74B6F}"/>
    <cellStyle name="Output 3 5 3 2 3 3" xfId="47681" xr:uid="{EB8E7075-53DB-428F-8626-92FAF9AAF723}"/>
    <cellStyle name="Output 3 5 3 2 4" xfId="18256" xr:uid="{02617220-F324-4787-AF48-16FADC7FFC86}"/>
    <cellStyle name="Output 3 5 3 2 4 2" xfId="18257" xr:uid="{4F1EF80F-D15D-4FAD-9EFF-2A2463A2F77B}"/>
    <cellStyle name="Output 3 5 3 2 4 2 2" xfId="48718" xr:uid="{AE86AF7A-CFE7-4A63-BBD0-300996F48BCD}"/>
    <cellStyle name="Output 3 5 3 2 4 3" xfId="46980" xr:uid="{A218EF94-0FA6-468A-B14F-62632A1BAA5E}"/>
    <cellStyle name="Output 3 5 3 2 5" xfId="18258" xr:uid="{EA51B4D0-035E-496E-9517-BB76804B6A7F}"/>
    <cellStyle name="Output 3 5 3 2 5 2" xfId="46313" xr:uid="{1EAFA27C-6E4F-45BB-86DD-1E7D197DC7FE}"/>
    <cellStyle name="Output 3 5 3 2 6" xfId="31343" xr:uid="{CEC9F4CC-4FB4-4B7D-9B23-2A785132270F}"/>
    <cellStyle name="Output 3 5 3 3" xfId="18259" xr:uid="{EBD985CE-8ABB-4371-985F-66C05FD85C74}"/>
    <cellStyle name="Output 3 5 3 3 2" xfId="18260" xr:uid="{4DD63794-65AA-4E35-9547-27F98DA92C5F}"/>
    <cellStyle name="Output 3 5 3 3 2 2" xfId="18261" xr:uid="{3126F51C-7ED9-4E73-A7B4-9D6B2DC90C05}"/>
    <cellStyle name="Output 3 5 3 3 2 2 2" xfId="46882" xr:uid="{323877F8-1095-4AFB-A231-380330A081CE}"/>
    <cellStyle name="Output 3 5 3 3 2 3" xfId="30494" xr:uid="{9467716D-1066-42CB-ADDE-60F25E31E4E8}"/>
    <cellStyle name="Output 3 5 3 3 3" xfId="18262" xr:uid="{C223A1B1-C021-4EBE-8CA1-64280CCB289E}"/>
    <cellStyle name="Output 3 5 3 3 3 2" xfId="18263" xr:uid="{0611103C-A8B2-44C6-89BF-C126566FD124}"/>
    <cellStyle name="Output 3 5 3 3 3 2 2" xfId="25319" xr:uid="{916D64F0-8DA4-48DB-A19F-E8529BB4E877}"/>
    <cellStyle name="Output 3 5 3 3 3 3" xfId="36514" xr:uid="{9CFE3908-1063-4A93-A376-04521E9826BD}"/>
    <cellStyle name="Output 3 5 3 3 4" xfId="18264" xr:uid="{8CB237FB-F64E-4665-A39F-9C62EABBD00A}"/>
    <cellStyle name="Output 3 5 3 3 4 2" xfId="46404" xr:uid="{68C96121-2895-49C2-BB94-371421563499}"/>
    <cellStyle name="Output 3 5 3 3 5" xfId="32516" xr:uid="{B6FB810F-1A3E-4C98-AB4F-DA5DDE0C1296}"/>
    <cellStyle name="Output 3 5 3 4" xfId="18265" xr:uid="{AB1CE012-754B-4CF5-A7F0-B7DB6CBFCFBF}"/>
    <cellStyle name="Output 3 5 3 4 2" xfId="18266" xr:uid="{0877991F-A40D-4F42-93B4-7FA4CA349606}"/>
    <cellStyle name="Output 3 5 3 4 2 2" xfId="28591" xr:uid="{FFB36932-6793-43DF-B892-FC3E1B9322D3}"/>
    <cellStyle name="Output 3 5 3 4 3" xfId="45402" xr:uid="{11547CD7-7A68-42ED-B3B6-09A2FEF46D09}"/>
    <cellStyle name="Output 3 5 3 5" xfId="18267" xr:uid="{235D61CE-95EC-47E5-A085-7B046827040F}"/>
    <cellStyle name="Output 3 5 3 5 2" xfId="18268" xr:uid="{54073E4B-5F2F-4797-A4B4-3C19EF2C5462}"/>
    <cellStyle name="Output 3 5 3 5 2 2" xfId="27728" xr:uid="{72B80F38-B341-45B3-8FEA-6C9D1ECAFA01}"/>
    <cellStyle name="Output 3 5 3 5 3" xfId="29577" xr:uid="{CDECDE9A-2052-4446-BBDC-1E2F933A40DF}"/>
    <cellStyle name="Output 3 5 3 6" xfId="18269" xr:uid="{D73B10E0-3FCA-4310-948A-28CD37BBC5C5}"/>
    <cellStyle name="Output 3 5 3 6 2" xfId="28142" xr:uid="{C8BD1545-2ADB-4787-ACB2-09EA19F19E0A}"/>
    <cellStyle name="Output 3 5 3 7" xfId="47896" xr:uid="{AA04386F-0A59-4B7A-AF28-8B9708B1F379}"/>
    <cellStyle name="Output 3 5 4" xfId="1139" xr:uid="{C01FB05D-D82F-484B-B283-A921E17B92AF}"/>
    <cellStyle name="Output 3 5 4 2" xfId="2148" xr:uid="{6B852737-6164-461E-A2B5-4FD09606D5CC}"/>
    <cellStyle name="Output 3 5 4 2 2" xfId="18270" xr:uid="{F35CB59A-5EA4-40CD-9AC3-692A8B52BADE}"/>
    <cellStyle name="Output 3 5 4 2 2 2" xfId="18271" xr:uid="{DEEB1DF3-1E10-4C2C-84AD-A3D23B6EE5F7}"/>
    <cellStyle name="Output 3 5 4 2 2 2 2" xfId="18272" xr:uid="{BBCE30B1-B4BD-4BB0-B605-502062EF2A45}"/>
    <cellStyle name="Output 3 5 4 2 2 2 2 2" xfId="38617" xr:uid="{F58FC3FB-B8E8-49EA-9D68-63C796832DF6}"/>
    <cellStyle name="Output 3 5 4 2 2 2 3" xfId="28496" xr:uid="{4D0E9214-90A1-4DAE-955B-809A7326BB54}"/>
    <cellStyle name="Output 3 5 4 2 2 3" xfId="18273" xr:uid="{2F627E9E-2282-479E-8597-6FD18BAD5F76}"/>
    <cellStyle name="Output 3 5 4 2 2 3 2" xfId="18274" xr:uid="{F106A0BF-FFBE-4CA5-90A4-9D10A7108723}"/>
    <cellStyle name="Output 3 5 4 2 2 3 2 2" xfId="27925" xr:uid="{F4599BFF-E13D-46A4-B4D3-B15B165B78DC}"/>
    <cellStyle name="Output 3 5 4 2 2 3 3" xfId="45015" xr:uid="{A7034AFB-4736-4338-9465-88E42B38A64C}"/>
    <cellStyle name="Output 3 5 4 2 2 4" xfId="18275" xr:uid="{1EFAA084-91FA-42B3-A496-3135B6E9D7D8}"/>
    <cellStyle name="Output 3 5 4 2 2 4 2" xfId="47386" xr:uid="{5E591C97-53A6-436C-976B-B1B48DC59087}"/>
    <cellStyle name="Output 3 5 4 2 2 5" xfId="33102" xr:uid="{4D4826B2-7DD4-4AF5-8802-38EC13F85A75}"/>
    <cellStyle name="Output 3 5 4 2 3" xfId="18276" xr:uid="{56892BFE-5D33-41F8-B961-D6CD5FEC7885}"/>
    <cellStyle name="Output 3 5 4 2 3 2" xfId="18277" xr:uid="{6168295E-18FB-4157-B327-65C0B1BFF612}"/>
    <cellStyle name="Output 3 5 4 2 3 2 2" xfId="43907" xr:uid="{1948EAF3-82E0-446C-9CCA-13926C5EDD78}"/>
    <cellStyle name="Output 3 5 4 2 3 3" xfId="25405" xr:uid="{865A4B2A-3601-474E-B45E-6664C73AE069}"/>
    <cellStyle name="Output 3 5 4 2 4" xfId="18278" xr:uid="{5A4CD12F-6C04-43D5-8586-C13A374E8FBB}"/>
    <cellStyle name="Output 3 5 4 2 4 2" xfId="18279" xr:uid="{7DC28845-AAFE-4F88-91AB-72FC2CA52A25}"/>
    <cellStyle name="Output 3 5 4 2 4 2 2" xfId="43994" xr:uid="{222B70E1-DABB-4AAC-B9E8-EF068CC0EFEC}"/>
    <cellStyle name="Output 3 5 4 2 4 3" xfId="37060" xr:uid="{80C3139E-FF71-42E5-BE4C-C7D4AD76DC44}"/>
    <cellStyle name="Output 3 5 4 2 5" xfId="18280" xr:uid="{2A1BEA45-B18C-4668-BDF0-71A8AA565F91}"/>
    <cellStyle name="Output 3 5 4 2 5 2" xfId="44641" xr:uid="{F55DA2E4-9025-4DD1-B2C8-1B09663745F0}"/>
    <cellStyle name="Output 3 5 4 2 6" xfId="32195" xr:uid="{54FBDE44-D789-4804-9375-6754D96013D2}"/>
    <cellStyle name="Output 3 5 4 3" xfId="18281" xr:uid="{43986E74-3932-414A-9A04-1A84E5B43667}"/>
    <cellStyle name="Output 3 5 4 3 2" xfId="18282" xr:uid="{A2EC86CA-4AC5-4F29-B7D7-60A072E2B338}"/>
    <cellStyle name="Output 3 5 4 3 2 2" xfId="18283" xr:uid="{90D4B99E-0FEB-4066-8463-31C68A330563}"/>
    <cellStyle name="Output 3 5 4 3 2 2 2" xfId="46520" xr:uid="{10EE3C63-BE71-471E-815F-7195BC887E46}"/>
    <cellStyle name="Output 3 5 4 3 2 3" xfId="48285" xr:uid="{68D47F76-446E-46AA-B297-8042B73ED826}"/>
    <cellStyle name="Output 3 5 4 3 3" xfId="18284" xr:uid="{B0755303-9832-444E-9B00-4331C05CA17E}"/>
    <cellStyle name="Output 3 5 4 3 3 2" xfId="18285" xr:uid="{5B805EC1-27F8-4462-9FC8-1BC40DDB933E}"/>
    <cellStyle name="Output 3 5 4 3 3 2 2" xfId="48352" xr:uid="{A0CC7D88-2CBC-4EB7-A6F0-0188E2784BD6}"/>
    <cellStyle name="Output 3 5 4 3 3 3" xfId="46016" xr:uid="{ED45F1F6-4813-47DE-AE47-58013F8003FC}"/>
    <cellStyle name="Output 3 5 4 3 4" xfId="18286" xr:uid="{69F40CC1-F628-4E63-8EBF-E1FFBCCB255C}"/>
    <cellStyle name="Output 3 5 4 3 4 2" xfId="46317" xr:uid="{D2490D9D-1920-4F3D-8B8C-1E41A23C7CDE}"/>
    <cellStyle name="Output 3 5 4 3 5" xfId="32545" xr:uid="{A431A166-E1B7-4F2D-AF5A-277DAF3373AB}"/>
    <cellStyle name="Output 3 5 4 4" xfId="18287" xr:uid="{B91B68A6-A67D-435F-B31F-DB877852D3EB}"/>
    <cellStyle name="Output 3 5 4 4 2" xfId="18288" xr:uid="{D40F49B3-F84D-4246-8861-18C30A551F8C}"/>
    <cellStyle name="Output 3 5 4 4 2 2" xfId="46124" xr:uid="{F3D67B06-7958-422A-BCEF-59A4B03D7C41}"/>
    <cellStyle name="Output 3 5 4 4 3" xfId="34988" xr:uid="{D1376ACA-8AC1-47D3-BC88-4EC2B317904B}"/>
    <cellStyle name="Output 3 5 4 5" xfId="18289" xr:uid="{51CC0884-39A2-4768-A609-32CF770BAC7C}"/>
    <cellStyle name="Output 3 5 4 5 2" xfId="18290" xr:uid="{04E8E722-3358-43F1-BAED-2737E19848AB}"/>
    <cellStyle name="Output 3 5 4 5 2 2" xfId="46669" xr:uid="{78C4E48A-8EDB-4085-A7C2-6BCA8C7A3ED8}"/>
    <cellStyle name="Output 3 5 4 5 3" xfId="36684" xr:uid="{27FE0610-DF28-4BF9-923F-036E31B8755F}"/>
    <cellStyle name="Output 3 5 4 6" xfId="18291" xr:uid="{CF834E45-1E93-46EA-A4CB-C0DCDF8DE5C0}"/>
    <cellStyle name="Output 3 5 4 6 2" xfId="28133" xr:uid="{9147CDD1-A1F7-4B3A-8D9E-D7025790FE23}"/>
    <cellStyle name="Output 3 5 4 7" xfId="25369" xr:uid="{D0E33BC5-D689-43F3-AE22-015241831B91}"/>
    <cellStyle name="Output 3 5 5" xfId="1965" xr:uid="{09829755-833D-48B0-998F-FB8C3673869A}"/>
    <cellStyle name="Output 3 5 5 2" xfId="18292" xr:uid="{D572856C-6BC2-4963-ABCD-BDEFA8C78A75}"/>
    <cellStyle name="Output 3 5 5 2 2" xfId="18293" xr:uid="{247B008F-7D08-46AF-A237-CA0A0DA30C53}"/>
    <cellStyle name="Output 3 5 5 2 2 2" xfId="18294" xr:uid="{A99FEE3F-164C-47BB-B84F-07838161FD6D}"/>
    <cellStyle name="Output 3 5 5 2 2 2 2" xfId="39407" xr:uid="{214A72DA-3CC2-47E8-8F1E-F24406A597B5}"/>
    <cellStyle name="Output 3 5 5 2 2 3" xfId="47213" xr:uid="{9994E728-5FBE-4291-A392-BC91C56AE0AF}"/>
    <cellStyle name="Output 3 5 5 2 3" xfId="18295" xr:uid="{F51839D5-E5CD-432C-83B5-85BBA6A58900}"/>
    <cellStyle name="Output 3 5 5 2 3 2" xfId="18296" xr:uid="{16DC22D2-86EA-48F7-A997-8B9CE890BDEC}"/>
    <cellStyle name="Output 3 5 5 2 3 2 2" xfId="46630" xr:uid="{8AF84920-A811-4E6D-B6CA-953021CE720C}"/>
    <cellStyle name="Output 3 5 5 2 3 3" xfId="37248" xr:uid="{47339465-D421-4DC8-BFDB-EC4D5993C0E0}"/>
    <cellStyle name="Output 3 5 5 2 4" xfId="18297" xr:uid="{FCDC316D-D732-42E0-B493-90F2E05FB786}"/>
    <cellStyle name="Output 3 5 5 2 4 2" xfId="25767" xr:uid="{ED80E54D-0A82-42C5-9BF4-72AFF8C3C31E}"/>
    <cellStyle name="Output 3 5 5 2 5" xfId="26100" xr:uid="{5E1A52A2-1F32-4879-AE7D-DE71956AC7BA}"/>
    <cellStyle name="Output 3 5 5 3" xfId="18298" xr:uid="{628C9AA3-8DE8-489A-8448-2B9BE7674D06}"/>
    <cellStyle name="Output 3 5 5 3 2" xfId="18299" xr:uid="{32C3505E-57F1-4F50-B636-2400A8A78B99}"/>
    <cellStyle name="Output 3 5 5 3 2 2" xfId="39221" xr:uid="{6209AC32-A75D-4EDB-8649-252650C86287}"/>
    <cellStyle name="Output 3 5 5 3 3" xfId="44211" xr:uid="{48318FB2-F033-4B09-8E97-AA7DAFB6B58D}"/>
    <cellStyle name="Output 3 5 5 4" xfId="18300" xr:uid="{E60E6347-8D61-42DE-B71D-7FFE1DD4959F}"/>
    <cellStyle name="Output 3 5 5 4 2" xfId="18301" xr:uid="{0FCE2BAD-4A10-4654-BDFB-D4DD871EB6BE}"/>
    <cellStyle name="Output 3 5 5 4 2 2" xfId="46569" xr:uid="{41523A42-2C0B-48E9-B427-05C7B9EAF4ED}"/>
    <cellStyle name="Output 3 5 5 4 3" xfId="28439" xr:uid="{C2FCFFD2-BC1C-4B4D-9F5B-327EF39D0B30}"/>
    <cellStyle name="Output 3 5 5 5" xfId="18302" xr:uid="{486A3CF5-CC8A-480A-AEF1-D62CFCE3F7FA}"/>
    <cellStyle name="Output 3 5 5 5 2" xfId="47593" xr:uid="{990C7754-CD63-4EBF-8608-B0D69D3A4714}"/>
    <cellStyle name="Output 3 5 5 6" xfId="47948" xr:uid="{002D8730-F8C5-40E9-BAC9-5D10E56F88EC}"/>
    <cellStyle name="Output 3 5 6" xfId="18303" xr:uid="{3ECCA06D-A3F1-4A17-AAB5-388A9096B1FA}"/>
    <cellStyle name="Output 3 5 6 2" xfId="18304" xr:uid="{B878ED53-94CC-4CB3-ACDB-A5A66BEE031D}"/>
    <cellStyle name="Output 3 5 6 2 2" xfId="18305" xr:uid="{4953DEFB-7DEC-4831-912D-803C08862DBA}"/>
    <cellStyle name="Output 3 5 6 2 2 2" xfId="46118" xr:uid="{1EEF6F9C-5190-47C7-A79C-13BBDBB8D38B}"/>
    <cellStyle name="Output 3 5 6 2 3" xfId="29253" xr:uid="{E9A9AFE9-47AE-4A92-92E6-04E9FBA30EFE}"/>
    <cellStyle name="Output 3 5 6 3" xfId="18306" xr:uid="{A27889AA-C3E4-4CCE-8505-4FAE294DE922}"/>
    <cellStyle name="Output 3 5 6 3 2" xfId="18307" xr:uid="{70A15327-88D8-4AB3-A583-63F9E71F1C46}"/>
    <cellStyle name="Output 3 5 6 3 2 2" xfId="28052" xr:uid="{1DEDC5DA-5FB1-415C-9156-F97D59156396}"/>
    <cellStyle name="Output 3 5 6 3 3" xfId="26325" xr:uid="{28B5D171-F5BB-4930-9C01-D45A9FCB2352}"/>
    <cellStyle name="Output 3 5 6 4" xfId="18308" xr:uid="{D414D4ED-B834-4ED2-B720-262167119D12}"/>
    <cellStyle name="Output 3 5 6 4 2" xfId="28015" xr:uid="{39EC7801-1A5A-4772-84FC-72F682E443EC}"/>
    <cellStyle name="Output 3 5 6 5" xfId="44173" xr:uid="{C9911903-0648-486B-85C1-EC3A3979C75A}"/>
    <cellStyle name="Output 3 5 7" xfId="18309" xr:uid="{569F7C3E-7E99-4C4C-A21B-5D2D6D189656}"/>
    <cellStyle name="Output 3 5 7 2" xfId="18310" xr:uid="{1825C506-AFC2-48A5-A31C-0E6B6EE9B0DB}"/>
    <cellStyle name="Output 3 5 7 2 2" xfId="39570" xr:uid="{59D2E51D-7D82-4061-854D-2DBC28648605}"/>
    <cellStyle name="Output 3 5 7 3" xfId="26256" xr:uid="{7B4328FF-EA62-498C-9D9A-C00BAB096FEA}"/>
    <cellStyle name="Output 3 5 8" xfId="18311" xr:uid="{611E7770-22DA-4DEE-99D5-5D9106D5B205}"/>
    <cellStyle name="Output 3 5 8 2" xfId="18312" xr:uid="{B32C108E-4CE2-4375-8932-6D0B4C7D2B25}"/>
    <cellStyle name="Output 3 5 8 2 2" xfId="25916" xr:uid="{4BC74C32-ED88-4E18-A4B7-4FBC28D87B29}"/>
    <cellStyle name="Output 3 5 8 3" xfId="25901" xr:uid="{8237C95B-418F-4938-B0E1-BB70497367B7}"/>
    <cellStyle name="Output 3 5 9" xfId="18313" xr:uid="{AC44039A-491F-44C6-BF6C-3F9759230F17}"/>
    <cellStyle name="Output 3 5 9 2" xfId="29624" xr:uid="{DAE7594E-BF76-4A4B-81A4-7042F155BE11}"/>
    <cellStyle name="Output 3 6" xfId="1226" xr:uid="{29C570FF-315A-4231-A70F-AE44B29794ED}"/>
    <cellStyle name="Output 3 6 2" xfId="1552" xr:uid="{A54339CB-8EAC-433A-91C0-BFF3D6FD6168}"/>
    <cellStyle name="Output 3 6 2 2" xfId="2543" xr:uid="{D466CFC2-2732-4D80-B452-1DCD4C32938E}"/>
    <cellStyle name="Output 3 6 2 2 2" xfId="18314" xr:uid="{F8781FED-0124-4EEF-B8FA-A3B9010AC65F}"/>
    <cellStyle name="Output 3 6 2 2 2 2" xfId="18315" xr:uid="{586734B9-963D-4FFF-8D8C-A94FBE8FA813}"/>
    <cellStyle name="Output 3 6 2 2 2 2 2" xfId="18316" xr:uid="{73343879-B337-418E-96B0-2AD118D6831A}"/>
    <cellStyle name="Output 3 6 2 2 2 2 2 2" xfId="39610" xr:uid="{9E62FACF-6EFD-432A-B00C-738DC65E713C}"/>
    <cellStyle name="Output 3 6 2 2 2 2 3" xfId="35755" xr:uid="{A742C7D1-FF1C-4E45-80B8-F48E2B1BDAE5}"/>
    <cellStyle name="Output 3 6 2 2 2 3" xfId="18317" xr:uid="{2FB0C1CF-BDCC-4163-AC58-DC4EFF824737}"/>
    <cellStyle name="Output 3 6 2 2 2 3 2" xfId="18318" xr:uid="{D4DC4980-8CA7-4743-8521-B78F20BEEDE7}"/>
    <cellStyle name="Output 3 6 2 2 2 3 2 2" xfId="46633" xr:uid="{27699EA9-C2B8-49D4-8B9B-A568247CFA85}"/>
    <cellStyle name="Output 3 6 2 2 2 3 3" xfId="45993" xr:uid="{8A4C9E14-D4F3-4197-8DE5-28FE958515E5}"/>
    <cellStyle name="Output 3 6 2 2 2 4" xfId="18319" xr:uid="{56BF5FC4-F4D6-4720-B919-C7C2B6F43FB4}"/>
    <cellStyle name="Output 3 6 2 2 2 4 2" xfId="46743" xr:uid="{4C50A3AC-FB00-48B7-8B24-F7E400EE4F3F}"/>
    <cellStyle name="Output 3 6 2 2 2 5" xfId="29899" xr:uid="{1E790998-4B3E-42D6-A30C-1B3E310438BE}"/>
    <cellStyle name="Output 3 6 2 2 3" xfId="18320" xr:uid="{ECC4195C-E32C-4370-9DD4-70B2EE31542C}"/>
    <cellStyle name="Output 3 6 2 2 3 2" xfId="18321" xr:uid="{C2025FE9-D358-408F-A14C-297C030940EB}"/>
    <cellStyle name="Output 3 6 2 2 3 2 2" xfId="47152" xr:uid="{A4E4D00A-9697-4E45-B062-65B73A688FFA}"/>
    <cellStyle name="Output 3 6 2 2 3 3" xfId="34190" xr:uid="{E3882139-BF72-424C-BFE3-27359F2DB3CA}"/>
    <cellStyle name="Output 3 6 2 2 4" xfId="18322" xr:uid="{0CAE874C-FCD9-44BA-9D1C-432C0B6B9E95}"/>
    <cellStyle name="Output 3 6 2 2 4 2" xfId="18323" xr:uid="{45E8E954-2DB7-47CA-B069-85936988E589}"/>
    <cellStyle name="Output 3 6 2 2 4 2 2" xfId="26380" xr:uid="{1274A2C1-8A93-4BD1-A28D-23F513A348B3}"/>
    <cellStyle name="Output 3 6 2 2 4 3" xfId="30012" xr:uid="{005EE45A-ABD3-420A-8522-8B5B7BE04685}"/>
    <cellStyle name="Output 3 6 2 2 5" xfId="18324" xr:uid="{CB2B4053-2217-4DFE-B37D-CA17C18A23EE}"/>
    <cellStyle name="Output 3 6 2 2 5 2" xfId="25811" xr:uid="{645FED9E-0EFC-4270-A394-A523C2E96268}"/>
    <cellStyle name="Output 3 6 2 2 6" xfId="48881" xr:uid="{141666E3-C12D-4B05-A4DA-24F2C8C9B9E8}"/>
    <cellStyle name="Output 3 6 2 3" xfId="18325" xr:uid="{379AD691-7E9E-4A9D-BD22-B591F11F8754}"/>
    <cellStyle name="Output 3 6 2 3 2" xfId="18326" xr:uid="{65622396-D2DB-41B2-A05E-E43667941EED}"/>
    <cellStyle name="Output 3 6 2 3 2 2" xfId="18327" xr:uid="{50A59547-75D1-4A9F-9D74-836121E403C9}"/>
    <cellStyle name="Output 3 6 2 3 2 2 2" xfId="48975" xr:uid="{07260DAC-299C-4BAC-84B5-31FF8D5E5396}"/>
    <cellStyle name="Output 3 6 2 3 2 3" xfId="33590" xr:uid="{A61E2A4E-FCC5-45BA-BF29-BC0DD455AD11}"/>
    <cellStyle name="Output 3 6 2 3 3" xfId="18328" xr:uid="{0327FD7A-DD75-4BC0-8BBB-F6D7A6D44A83}"/>
    <cellStyle name="Output 3 6 2 3 3 2" xfId="18329" xr:uid="{F0723AE5-209B-44DD-9AC6-B847ABEBA905}"/>
    <cellStyle name="Output 3 6 2 3 3 2 2" xfId="46469" xr:uid="{3FD8FD39-026F-4BB0-AB4C-B659B6E08438}"/>
    <cellStyle name="Output 3 6 2 3 3 3" xfId="44338" xr:uid="{E0DD0C9B-ACEA-45DE-8C31-FB9D817F33D3}"/>
    <cellStyle name="Output 3 6 2 3 4" xfId="18330" xr:uid="{31C511FB-B7E7-4D64-893C-A9406DEE2883}"/>
    <cellStyle name="Output 3 6 2 3 4 2" xfId="26000" xr:uid="{38E91310-F74C-4B9C-B8D0-8ABAD8DB85E0}"/>
    <cellStyle name="Output 3 6 2 3 5" xfId="47029" xr:uid="{7F5C3573-E28C-4B85-AEBB-3AEF9850D252}"/>
    <cellStyle name="Output 3 6 2 4" xfId="18331" xr:uid="{5E2EDCCB-82E9-4968-AB4F-D8D9FE8D55B8}"/>
    <cellStyle name="Output 3 6 2 4 2" xfId="18332" xr:uid="{5E8B802B-C52B-4F0E-8A82-E1E889ACACB3}"/>
    <cellStyle name="Output 3 6 2 4 2 2" xfId="39473" xr:uid="{C01B0202-8B14-4482-9BD0-9B60580A4513}"/>
    <cellStyle name="Output 3 6 2 4 3" xfId="25245" xr:uid="{4EDE13DF-8923-4D1A-B5FD-FAE3B44E2C1F}"/>
    <cellStyle name="Output 3 6 2 5" xfId="18333" xr:uid="{A91EC14B-7B91-4FA9-B400-C63EE4350207}"/>
    <cellStyle name="Output 3 6 2 5 2" xfId="18334" xr:uid="{919AFF9F-9087-4A07-980D-895FD50DE36C}"/>
    <cellStyle name="Output 3 6 2 5 2 2" xfId="46592" xr:uid="{DAE04F36-DA0E-46B4-BA10-3A709907086D}"/>
    <cellStyle name="Output 3 6 2 5 3" xfId="37416" xr:uid="{B1C4B8F1-5F1D-481F-8AD4-797CDEC2997C}"/>
    <cellStyle name="Output 3 6 2 6" xfId="18335" xr:uid="{58B04D8E-DD88-436F-A5FE-49832380F300}"/>
    <cellStyle name="Output 3 6 2 6 2" xfId="47457" xr:uid="{5ED20C10-B6D9-4FBD-B206-10835DBFF299}"/>
    <cellStyle name="Output 3 6 2 7" xfId="29468" xr:uid="{527BED9E-78F2-4882-8150-9D1838B50796}"/>
    <cellStyle name="Output 3 6 3" xfId="1814" xr:uid="{CFEC7DE9-D7F2-4016-A2F3-D33BFAB4B41F}"/>
    <cellStyle name="Output 3 6 3 2" xfId="2799" xr:uid="{A1CCD8B5-8B8F-41C2-8274-87CC9FFFA759}"/>
    <cellStyle name="Output 3 6 3 2 2" xfId="18336" xr:uid="{7E10E6AF-B275-4E53-81E8-643C92C21619}"/>
    <cellStyle name="Output 3 6 3 2 2 2" xfId="18337" xr:uid="{322D4B5A-D03E-4C90-9DC4-90F200C96EC7}"/>
    <cellStyle name="Output 3 6 3 2 2 2 2" xfId="18338" xr:uid="{580EA978-9301-40C2-928D-FC9F0A418987}"/>
    <cellStyle name="Output 3 6 3 2 2 2 2 2" xfId="37627" xr:uid="{16CC16A3-DDE8-43D7-88F7-6A9226C018B2}"/>
    <cellStyle name="Output 3 6 3 2 2 2 3" xfId="33430" xr:uid="{386C994A-E103-400B-BB76-D1CF012BE6F0}"/>
    <cellStyle name="Output 3 6 3 2 2 3" xfId="18339" xr:uid="{00930C13-9167-4AB3-914B-58AF26C4516E}"/>
    <cellStyle name="Output 3 6 3 2 2 3 2" xfId="18340" xr:uid="{C93495CD-AE82-4215-A630-64A235D2502C}"/>
    <cellStyle name="Output 3 6 3 2 2 3 2 2" xfId="46237" xr:uid="{A05C4AFB-2BE7-4C5A-AD42-4474DC93FE0A}"/>
    <cellStyle name="Output 3 6 3 2 2 3 3" xfId="34966" xr:uid="{BA9FEC30-CA85-454A-A0F4-336F0BBE8AD5}"/>
    <cellStyle name="Output 3 6 3 2 2 4" xfId="18341" xr:uid="{5371E0D2-9949-433E-B67F-664385898FD8}"/>
    <cellStyle name="Output 3 6 3 2 2 4 2" xfId="29272" xr:uid="{80C26D6F-92E5-4266-A4FA-899FB0CACBBC}"/>
    <cellStyle name="Output 3 6 3 2 2 5" xfId="33324" xr:uid="{8881B481-5582-4F72-9090-A29DC1FABF74}"/>
    <cellStyle name="Output 3 6 3 2 3" xfId="18342" xr:uid="{E3AB6A94-2632-4A3F-B08B-AB0FB446E89E}"/>
    <cellStyle name="Output 3 6 3 2 3 2" xfId="18343" xr:uid="{D316CE51-D771-4374-91F9-B54C4933BFA9}"/>
    <cellStyle name="Output 3 6 3 2 3 2 2" xfId="37973" xr:uid="{3939E30A-F0F4-42E9-A25F-9B0269FD3448}"/>
    <cellStyle name="Output 3 6 3 2 3 3" xfId="47643" xr:uid="{F87CE3AF-DD1A-425C-AF6A-62AD959B7252}"/>
    <cellStyle name="Output 3 6 3 2 4" xfId="18344" xr:uid="{B01FA451-2244-4E44-9466-7E9D4BC6E2F8}"/>
    <cellStyle name="Output 3 6 3 2 4 2" xfId="18345" xr:uid="{1DF94A0D-6B22-4743-8312-452B0BAEB918}"/>
    <cellStyle name="Output 3 6 3 2 4 2 2" xfId="44052" xr:uid="{C85F0A0F-CB14-43BA-8D09-EA46A5A88A48}"/>
    <cellStyle name="Output 3 6 3 2 4 3" xfId="48635" xr:uid="{21A7FC3E-5BA7-4310-9BCD-3DE15AA8704A}"/>
    <cellStyle name="Output 3 6 3 2 5" xfId="18346" xr:uid="{4D4BBCDC-5E5E-4754-8FB5-7A98A5431159}"/>
    <cellStyle name="Output 3 6 3 2 5 2" xfId="44798" xr:uid="{73085F61-791D-4E4F-B324-CD85A1BB4258}"/>
    <cellStyle name="Output 3 6 3 2 6" xfId="46023" xr:uid="{CFB3093C-5C1B-488F-949F-C4A03C31B9C6}"/>
    <cellStyle name="Output 3 6 3 3" xfId="18347" xr:uid="{EA6448DD-8F8D-47ED-8240-CBEEE04E5650}"/>
    <cellStyle name="Output 3 6 3 3 2" xfId="18348" xr:uid="{9A8AC5A6-F6C9-44C5-9FB5-A7CEF11981F2}"/>
    <cellStyle name="Output 3 6 3 3 2 2" xfId="18349" xr:uid="{46BDBCFE-DAB9-4760-93C1-111B2B1B1C82}"/>
    <cellStyle name="Output 3 6 3 3 2 2 2" xfId="37597" xr:uid="{2DB17B5A-555D-4D78-A92A-85F0D8763E98}"/>
    <cellStyle name="Output 3 6 3 3 2 3" xfId="33391" xr:uid="{23AF84F1-CFEC-491D-B30C-DAA65AE598C1}"/>
    <cellStyle name="Output 3 6 3 3 3" xfId="18350" xr:uid="{709E8D3D-5567-424F-96DB-6FFD02873733}"/>
    <cellStyle name="Output 3 6 3 3 3 2" xfId="18351" xr:uid="{48D8C3F7-7570-4B06-BEBA-49A3012AFF2E}"/>
    <cellStyle name="Output 3 6 3 3 3 2 2" xfId="28064" xr:uid="{D6CA2C92-B080-4329-96AC-C147F5A7AA38}"/>
    <cellStyle name="Output 3 6 3 3 3 3" xfId="35131" xr:uid="{6419A7F4-FEDF-430E-8C81-44CEDEDB2463}"/>
    <cellStyle name="Output 3 6 3 3 4" xfId="18352" xr:uid="{1BBB539A-5160-4647-821D-0B76660933B9}"/>
    <cellStyle name="Output 3 6 3 3 4 2" xfId="49283" xr:uid="{134212E1-A179-4962-8EA6-D22CF77ABEB9}"/>
    <cellStyle name="Output 3 6 3 3 5" xfId="47996" xr:uid="{7981A111-25A9-4FF2-A349-DD08CC5525F8}"/>
    <cellStyle name="Output 3 6 3 4" xfId="18353" xr:uid="{E4466E94-5ABC-40BE-817D-589A02802C00}"/>
    <cellStyle name="Output 3 6 3 4 2" xfId="18354" xr:uid="{B3C2ACB0-535F-4C53-844E-27CCB0A45035}"/>
    <cellStyle name="Output 3 6 3 4 2 2" xfId="38429" xr:uid="{E7488FC3-4F15-4D47-B427-4FF61C8F5F4C}"/>
    <cellStyle name="Output 3 6 3 4 3" xfId="45713" xr:uid="{6BE382BE-9043-4324-AD73-2489E5F2856D}"/>
    <cellStyle name="Output 3 6 3 5" xfId="18355" xr:uid="{B1B0C276-C54B-417C-B487-4C2845C9D3F0}"/>
    <cellStyle name="Output 3 6 3 5 2" xfId="18356" xr:uid="{036A4596-F308-4A39-AC04-CEF99FD92DEA}"/>
    <cellStyle name="Output 3 6 3 5 2 2" xfId="28139" xr:uid="{EC22C66F-04CA-4BBB-9968-06FDB668F4FD}"/>
    <cellStyle name="Output 3 6 3 5 3" xfId="36181" xr:uid="{72F401A0-9C3C-4646-A346-454D0616A5A3}"/>
    <cellStyle name="Output 3 6 3 6" xfId="18357" xr:uid="{ED2D7555-A62B-4ED7-AB33-3E56E4DD5B11}"/>
    <cellStyle name="Output 3 6 3 6 2" xfId="25860" xr:uid="{8F48B164-96CD-419C-B255-305799CD4AAE}"/>
    <cellStyle name="Output 3 6 3 7" xfId="31943" xr:uid="{BD22A428-707F-4303-BD5C-ECCE9218D6ED}"/>
    <cellStyle name="Output 3 6 4" xfId="2226" xr:uid="{5EE61D13-CD75-47B5-8EAB-34143DF20DF5}"/>
    <cellStyle name="Output 3 6 4 2" xfId="18358" xr:uid="{174A4A73-8645-415C-A95B-AE8D24FBABFC}"/>
    <cellStyle name="Output 3 6 4 2 2" xfId="18359" xr:uid="{7CDE1C4D-5494-4FEF-B740-826A4A4D8B9B}"/>
    <cellStyle name="Output 3 6 4 2 2 2" xfId="18360" xr:uid="{9A8A3B81-E9B3-41FB-969E-61F0A7FFCD30}"/>
    <cellStyle name="Output 3 6 4 2 2 2 2" xfId="27120" xr:uid="{424B7BD7-4ADF-489B-BADA-249CA838DF51}"/>
    <cellStyle name="Output 3 6 4 2 2 3" xfId="35138" xr:uid="{4BE3887C-8B89-4B7A-9D1A-FED1ED47983F}"/>
    <cellStyle name="Output 3 6 4 2 3" xfId="18361" xr:uid="{7FCAD0B9-883E-459D-BC55-9EA7675B3041}"/>
    <cellStyle name="Output 3 6 4 2 3 2" xfId="18362" xr:uid="{8E7357F8-9CBF-4072-8C02-B8ED6339D05A}"/>
    <cellStyle name="Output 3 6 4 2 3 2 2" xfId="49216" xr:uid="{7A07A62D-0ACF-4FD0-9EAA-4067BD76EF4C}"/>
    <cellStyle name="Output 3 6 4 2 3 3" xfId="48563" xr:uid="{BD77DBD5-8EC1-40EA-89AC-7EF468DBD4DD}"/>
    <cellStyle name="Output 3 6 4 2 4" xfId="18363" xr:uid="{FB5B2786-AE98-4455-8BD3-CB161C520644}"/>
    <cellStyle name="Output 3 6 4 2 4 2" xfId="46587" xr:uid="{A88B994C-039B-49A7-B41E-DE8D38117470}"/>
    <cellStyle name="Output 3 6 4 2 5" xfId="28695" xr:uid="{2EDC8390-8FAA-4796-A72E-E26468FB5521}"/>
    <cellStyle name="Output 3 6 4 3" xfId="18364" xr:uid="{49224903-2FA2-440B-9BDB-EDE8220A85E6}"/>
    <cellStyle name="Output 3 6 4 3 2" xfId="18365" xr:uid="{66629BCD-8434-48F5-BD27-3BC712DDC00E}"/>
    <cellStyle name="Output 3 6 4 3 2 2" xfId="38305" xr:uid="{ECF7C989-343B-4D7B-8C55-F1C929ABE088}"/>
    <cellStyle name="Output 3 6 4 3 3" xfId="45433" xr:uid="{6FB6D38A-2457-457C-9ACA-CB98F8ABA21A}"/>
    <cellStyle name="Output 3 6 4 4" xfId="18366" xr:uid="{0E24CBAF-9688-42F7-A2A6-2FDC66DE44AE}"/>
    <cellStyle name="Output 3 6 4 4 2" xfId="18367" xr:uid="{046EB35B-A761-4ACC-AEB4-47D6A0A3D917}"/>
    <cellStyle name="Output 3 6 4 4 2 2" xfId="46405" xr:uid="{9B6CDD72-3450-4878-BEB6-38E1D787B2F1}"/>
    <cellStyle name="Output 3 6 4 4 3" xfId="46454" xr:uid="{479AE981-AB38-43C7-8E95-05F26E8BCF44}"/>
    <cellStyle name="Output 3 6 4 5" xfId="18368" xr:uid="{C37FDB0B-062A-4601-8A15-F9C37F82F49D}"/>
    <cellStyle name="Output 3 6 4 5 2" xfId="46486" xr:uid="{EDBE1A63-782A-4B2D-82AC-7F6A772FE790}"/>
    <cellStyle name="Output 3 6 4 6" xfId="46334" xr:uid="{BF179150-7A07-45BA-BD41-444222E31E7F}"/>
    <cellStyle name="Output 3 6 5" xfId="18369" xr:uid="{8FA3DB92-F9F3-4445-B0ED-91E3A1674AF0}"/>
    <cellStyle name="Output 3 6 5 2" xfId="18370" xr:uid="{D7AE6A06-10D2-4F92-91E9-3086ED00B67C}"/>
    <cellStyle name="Output 3 6 5 2 2" xfId="18371" xr:uid="{567C92F3-08D8-4BC9-A1F2-CD778BE34A3A}"/>
    <cellStyle name="Output 3 6 5 2 2 2" xfId="47340" xr:uid="{12962139-B3A3-4DB1-9EE2-6921FB0C7ED7}"/>
    <cellStyle name="Output 3 6 5 2 3" xfId="33548" xr:uid="{742598D1-E871-45F6-893B-A503D818D3B6}"/>
    <cellStyle name="Output 3 6 5 3" xfId="18372" xr:uid="{5ABEEF9B-F59F-4C2F-9384-AF3213504E3A}"/>
    <cellStyle name="Output 3 6 5 3 2" xfId="18373" xr:uid="{D135DFF1-D85E-4BE8-B2E9-5CFC27C01B30}"/>
    <cellStyle name="Output 3 6 5 3 2 2" xfId="49217" xr:uid="{881E6371-5B68-42B9-A8F4-89F45C21CD7B}"/>
    <cellStyle name="Output 3 6 5 3 3" xfId="33962" xr:uid="{E45D8DBE-DB03-45C0-AABD-A69454E74455}"/>
    <cellStyle name="Output 3 6 5 4" xfId="18374" xr:uid="{84E308FD-2BB9-4259-B263-2F1EE792DECE}"/>
    <cellStyle name="Output 3 6 5 4 2" xfId="27967" xr:uid="{D3745472-969B-48C9-B3DF-BCA8257929D0}"/>
    <cellStyle name="Output 3 6 5 5" xfId="32590" xr:uid="{DDCACD9F-22FA-4DCA-B309-03B0CB0D99FC}"/>
    <cellStyle name="Output 3 6 6" xfId="18375" xr:uid="{03A8192E-BB26-413B-9546-535371510444}"/>
    <cellStyle name="Output 3 6 6 2" xfId="18376" xr:uid="{190384F8-2199-4DBD-AA78-0E7131ABDB2C}"/>
    <cellStyle name="Output 3 6 6 2 2" xfId="30868" xr:uid="{B89827A3-021C-4676-95B9-8277E72F4BAD}"/>
    <cellStyle name="Output 3 6 6 3" xfId="47659" xr:uid="{C4826203-7A40-4030-AE3D-9C3DC5A8F2B4}"/>
    <cellStyle name="Output 3 6 7" xfId="18377" xr:uid="{E849D64D-E7A2-4758-936C-1895E5750AF9}"/>
    <cellStyle name="Output 3 6 7 2" xfId="18378" xr:uid="{49226C18-8979-499D-ACE8-D4C73ABB373A}"/>
    <cellStyle name="Output 3 6 7 2 2" xfId="28054" xr:uid="{7C2FC6FE-FA8A-4710-8F43-610237D8AFD1}"/>
    <cellStyle name="Output 3 6 7 3" xfId="37141" xr:uid="{18166EA2-D3C4-495E-9EDA-4D83A0BFD1C7}"/>
    <cellStyle name="Output 3 6 8" xfId="18379" xr:uid="{B176114A-9299-45AF-B1ED-C5C47D90D892}"/>
    <cellStyle name="Output 3 6 8 2" xfId="28084" xr:uid="{76DC19C2-8A29-4703-A013-7BB2320E254A}"/>
    <cellStyle name="Output 3 6 9" xfId="49175" xr:uid="{6168E9AF-A98C-4C59-9F6A-8105434A6BAD}"/>
    <cellStyle name="Output 3 7" xfId="1087" xr:uid="{6EEDD7C5-A3D2-47BA-ACDA-6D9A8AF2B651}"/>
    <cellStyle name="Output 3 7 2" xfId="2098" xr:uid="{8ABF3FB4-41F9-42A6-B8B0-1E24D8FA30F2}"/>
    <cellStyle name="Output 3 7 2 2" xfId="18380" xr:uid="{5FD27652-8FEF-4B92-B23C-6756F0FD992A}"/>
    <cellStyle name="Output 3 7 2 2 2" xfId="18381" xr:uid="{963BEDC9-03FC-451C-B734-ACD2E1B5ECC0}"/>
    <cellStyle name="Output 3 7 2 2 2 2" xfId="18382" xr:uid="{181F63DF-EBBE-4C84-8DA5-42BCA64EFC2B}"/>
    <cellStyle name="Output 3 7 2 2 2 2 2" xfId="49365" xr:uid="{0B6427C7-1F63-4F20-B9BA-7A8F03D6EDE3}"/>
    <cellStyle name="Output 3 7 2 2 2 3" xfId="46311" xr:uid="{6BF4625F-2B63-4ABD-92DF-B137FBFF8843}"/>
    <cellStyle name="Output 3 7 2 2 3" xfId="18383" xr:uid="{A7252151-9C66-4F3F-A8B2-5A610089517D}"/>
    <cellStyle name="Output 3 7 2 2 3 2" xfId="18384" xr:uid="{2948711F-A82C-4630-A17B-D5093BE1CB62}"/>
    <cellStyle name="Output 3 7 2 2 3 2 2" xfId="30489" xr:uid="{A7EF8E45-3CBE-45DE-BB23-B770B675371B}"/>
    <cellStyle name="Output 3 7 2 2 3 3" xfId="35988" xr:uid="{D25F68D3-BA24-4121-8684-8E465752CEF7}"/>
    <cellStyle name="Output 3 7 2 2 4" xfId="18385" xr:uid="{DA258F20-CBDD-4E4C-B877-922A00E85F27}"/>
    <cellStyle name="Output 3 7 2 2 4 2" xfId="46772" xr:uid="{0DC1F790-3CD0-48AF-A0B6-21527CA83D70}"/>
    <cellStyle name="Output 3 7 2 2 5" xfId="33072" xr:uid="{BEF7DB7A-9BC6-430D-BB58-B4C790551AB5}"/>
    <cellStyle name="Output 3 7 2 3" xfId="18386" xr:uid="{8937AAEE-1AEF-4F66-AED8-5C5D3208AA7F}"/>
    <cellStyle name="Output 3 7 2 3 2" xfId="18387" xr:uid="{CB0C40C5-928C-47F4-A403-37A9F8A9F710}"/>
    <cellStyle name="Output 3 7 2 3 2 2" xfId="38237" xr:uid="{15C0E9B7-CC47-42EB-A523-0CC691027C6A}"/>
    <cellStyle name="Output 3 7 2 3 3" xfId="49477" xr:uid="{68A72CE2-5852-498C-8057-061365923396}"/>
    <cellStyle name="Output 3 7 2 4" xfId="18388" xr:uid="{2F284955-2013-4373-954D-DEFE7A6E82E5}"/>
    <cellStyle name="Output 3 7 2 4 2" xfId="18389" xr:uid="{695E2F95-2190-47B3-B879-2EAD723EE98F}"/>
    <cellStyle name="Output 3 7 2 4 2 2" xfId="46794" xr:uid="{1421B4BA-07EB-4CFF-A151-84003507D52B}"/>
    <cellStyle name="Output 3 7 2 4 3" xfId="29939" xr:uid="{0D5D278E-0340-4C6A-9AEF-6B89DCCBAE84}"/>
    <cellStyle name="Output 3 7 2 5" xfId="18390" xr:uid="{45E337E9-6527-4AB5-AB6F-3891110A515D}"/>
    <cellStyle name="Output 3 7 2 5 2" xfId="49300" xr:uid="{BA792295-FA4C-49BB-8784-FBEC2D40D78C}"/>
    <cellStyle name="Output 3 7 2 6" xfId="30476" xr:uid="{6E115FEF-4F95-4E3B-838C-DEE11C55AE63}"/>
    <cellStyle name="Output 3 7 3" xfId="18391" xr:uid="{330B9F02-BB8C-4AB7-BB5D-C7C0587AC81B}"/>
    <cellStyle name="Output 3 7 3 2" xfId="18392" xr:uid="{AD385997-D140-4EEE-B7C3-9EBDF53372FD}"/>
    <cellStyle name="Output 3 7 3 2 2" xfId="18393" xr:uid="{67CBF6D7-F464-4F91-9F6F-FE2FDC32C9BE}"/>
    <cellStyle name="Output 3 7 3 2 2 2" xfId="25559" xr:uid="{135E337E-5B1C-4350-8B2D-D94C6629C7E8}"/>
    <cellStyle name="Output 3 7 3 2 3" xfId="47512" xr:uid="{901F411D-73E9-4C94-B310-1C029AC4D520}"/>
    <cellStyle name="Output 3 7 3 3" xfId="18394" xr:uid="{527CDCDD-8C54-46DE-8B55-F60183DE8298}"/>
    <cellStyle name="Output 3 7 3 3 2" xfId="18395" xr:uid="{DBD67487-D68F-4186-859C-9197CDA40168}"/>
    <cellStyle name="Output 3 7 3 3 2 2" xfId="46764" xr:uid="{8A32A01D-8783-43DE-897D-EF6C32ECF37A}"/>
    <cellStyle name="Output 3 7 3 3 3" xfId="36359" xr:uid="{6DA5F3E6-0270-4F01-BB2C-B6C7752C487D}"/>
    <cellStyle name="Output 3 7 3 4" xfId="18396" xr:uid="{A42E9DA6-AD19-44DA-A5FE-622D83CB4793}"/>
    <cellStyle name="Output 3 7 3 4 2" xfId="47834" xr:uid="{1038B1DA-338E-496A-A0B5-1DEFB6F6C7FD}"/>
    <cellStyle name="Output 3 7 3 5" xfId="49049" xr:uid="{A2A0A7F4-535D-450F-9B29-3D19275EF763}"/>
    <cellStyle name="Output 3 7 4" xfId="18397" xr:uid="{354E4ADD-8348-4F37-8646-22E6CBDBE6EC}"/>
    <cellStyle name="Output 3 7 4 2" xfId="18398" xr:uid="{F3FBDA10-B7D2-4AAE-9DF4-80D28F662474}"/>
    <cellStyle name="Output 3 7 4 2 2" xfId="37786" xr:uid="{E01AB8FE-DBC9-4560-9FE2-FADF57D71D22}"/>
    <cellStyle name="Output 3 7 4 3" xfId="33605" xr:uid="{3913F196-525A-4134-A091-6D1E0254F288}"/>
    <cellStyle name="Output 3 7 5" xfId="18399" xr:uid="{25861C38-A0B3-46F7-BC2D-12800B221976}"/>
    <cellStyle name="Output 3 7 5 2" xfId="18400" xr:uid="{B3690962-DABE-40CF-BFFB-0809075E18DA}"/>
    <cellStyle name="Output 3 7 5 2 2" xfId="46775" xr:uid="{DC5ECDD8-A7AC-4189-927B-374F368CCE3B}"/>
    <cellStyle name="Output 3 7 5 3" xfId="25178" xr:uid="{6176E4CE-BE70-4C47-9FBB-E5F56A287601}"/>
    <cellStyle name="Output 3 7 6" xfId="18401" xr:uid="{2A411652-DC9C-45A0-9580-EEBAE399581F}"/>
    <cellStyle name="Output 3 7 6 2" xfId="27996" xr:uid="{C3D69B12-087D-4B19-B681-EDE376922DFA}"/>
    <cellStyle name="Output 3 7 7" xfId="25354" xr:uid="{FFA1DE73-B07B-4C8C-939B-4045D25B007C}"/>
    <cellStyle name="Output 3 8" xfId="1163" xr:uid="{8C892565-D8FF-411D-BA89-2BA96CFFC892}"/>
    <cellStyle name="Output 3 8 2" xfId="2170" xr:uid="{47795A93-5CD6-49B7-A841-F0D83A62F0DC}"/>
    <cellStyle name="Output 3 8 2 2" xfId="18402" xr:uid="{562342B4-D752-4119-8240-A36AFC2629B3}"/>
    <cellStyle name="Output 3 8 2 2 2" xfId="18403" xr:uid="{6A69C02F-BBF6-417F-9EA2-22D0B197A302}"/>
    <cellStyle name="Output 3 8 2 2 2 2" xfId="18404" xr:uid="{8966DD27-EB58-48B6-AF27-C9E02708542E}"/>
    <cellStyle name="Output 3 8 2 2 2 2 2" xfId="30831" xr:uid="{F3D9A01D-332D-4A3E-9CFC-28FA055FC6B2}"/>
    <cellStyle name="Output 3 8 2 2 2 3" xfId="34586" xr:uid="{07D1AFDC-C897-49CB-B904-20C7DB650D49}"/>
    <cellStyle name="Output 3 8 2 2 3" xfId="18405" xr:uid="{0FF19326-A5B1-4130-8511-35BC4DC3BF89}"/>
    <cellStyle name="Output 3 8 2 2 3 2" xfId="18406" xr:uid="{4F4453B4-839C-4E69-9AD2-F156B00116DF}"/>
    <cellStyle name="Output 3 8 2 2 3 2 2" xfId="46620" xr:uid="{0B97D3A6-2928-45BE-9474-4680FE241CF5}"/>
    <cellStyle name="Output 3 8 2 2 3 3" xfId="36345" xr:uid="{F34E0596-E3C3-4E3B-AAB6-328DC261727C}"/>
    <cellStyle name="Output 3 8 2 2 4" xfId="18407" xr:uid="{238AE7A9-399C-4E76-B039-C206B4C98A92}"/>
    <cellStyle name="Output 3 8 2 2 4 2" xfId="46359" xr:uid="{D84DC368-B199-4C96-BF09-13E88FBF2C77}"/>
    <cellStyle name="Output 3 8 2 2 5" xfId="33116" xr:uid="{B46DAF25-5710-494F-A515-F5538EAFC78D}"/>
    <cellStyle name="Output 3 8 2 3" xfId="18408" xr:uid="{1D5B53C2-1EA0-4E9B-99A6-2583C5CF2A29}"/>
    <cellStyle name="Output 3 8 2 3 2" xfId="18409" xr:uid="{84B402F8-D8C5-4037-864D-B46100801457}"/>
    <cellStyle name="Output 3 8 2 3 2 2" xfId="44190" xr:uid="{FCF3FF0D-8B02-4BB7-9503-1D259F05CE5A}"/>
    <cellStyle name="Output 3 8 2 3 3" xfId="33591" xr:uid="{1D3321D5-D671-4483-A39D-6D8D52CDE155}"/>
    <cellStyle name="Output 3 8 2 4" xfId="18410" xr:uid="{A365C4B4-7F18-493E-B3A0-D164B79B68EF}"/>
    <cellStyle name="Output 3 8 2 4 2" xfId="18411" xr:uid="{156813DD-9367-4AED-BC8C-AD5D974D8F9A}"/>
    <cellStyle name="Output 3 8 2 4 2 2" xfId="28588" xr:uid="{B1F47E30-E798-41BF-B048-107DDFF49B13}"/>
    <cellStyle name="Output 3 8 2 4 3" xfId="29105" xr:uid="{1EEE694C-6E3D-4675-B0D0-AC9BE5EB914D}"/>
    <cellStyle name="Output 3 8 2 5" xfId="18412" xr:uid="{C951D43B-12A5-4AA9-A1F7-39A3A02CF05B}"/>
    <cellStyle name="Output 3 8 2 5 2" xfId="46781" xr:uid="{ED961950-29E4-4FB5-A77D-098E4B962B73}"/>
    <cellStyle name="Output 3 8 2 6" xfId="32209" xr:uid="{426DC973-4E84-4A87-8715-C98E9A2CB3A4}"/>
    <cellStyle name="Output 3 8 3" xfId="18413" xr:uid="{E63FBA14-A8DE-49DF-9DA9-EFD839B23A85}"/>
    <cellStyle name="Output 3 8 3 2" xfId="18414" xr:uid="{4ADA5213-1628-4F86-8CEA-48A11F06CC51}"/>
    <cellStyle name="Output 3 8 3 2 2" xfId="18415" xr:uid="{9D360270-0901-49F4-9F28-9F7D745B6816}"/>
    <cellStyle name="Output 3 8 3 2 2 2" xfId="30558" xr:uid="{1BCC3017-1AA5-4592-8FB7-5E0C061A2B50}"/>
    <cellStyle name="Output 3 8 3 2 3" xfId="28480" xr:uid="{5383CA2B-40E4-4753-99FF-D118E1E5495A}"/>
    <cellStyle name="Output 3 8 3 3" xfId="18416" xr:uid="{6730E0ED-DB1D-439D-8988-F3A8015545E2}"/>
    <cellStyle name="Output 3 8 3 3 2" xfId="18417" xr:uid="{7C11FCD9-D09F-44AE-8E1C-3D0D6BA16448}"/>
    <cellStyle name="Output 3 8 3 3 2 2" xfId="49284" xr:uid="{C534C8EF-E966-48E8-9D8C-FEF22581B829}"/>
    <cellStyle name="Output 3 8 3 3 3" xfId="36018" xr:uid="{756E71BC-9B10-4497-9604-A3967CC846D0}"/>
    <cellStyle name="Output 3 8 3 4" xfId="18418" xr:uid="{F5D51E75-7E02-4C76-A7F6-24412C2BC144}"/>
    <cellStyle name="Output 3 8 3 4 2" xfId="48717" xr:uid="{BF3DEB53-5564-4914-8D10-6402349527BF}"/>
    <cellStyle name="Output 3 8 3 5" xfId="32556" xr:uid="{70EC6F8A-101C-469E-8FCE-A3AA897ECA4E}"/>
    <cellStyle name="Output 3 8 4" xfId="18419" xr:uid="{ACDEA8BF-81CB-49FA-930A-C4DE1138376B}"/>
    <cellStyle name="Output 3 8 4 2" xfId="18420" xr:uid="{38E152ED-D1FB-46D5-9B67-8808F6805A3E}"/>
    <cellStyle name="Output 3 8 4 2 2" xfId="46722" xr:uid="{884E7EF4-8C97-4564-A020-C03AA1C8C197}"/>
    <cellStyle name="Output 3 8 4 3" xfId="29782" xr:uid="{A172A02F-47D6-4E2D-9CCE-22DE5736BC2B}"/>
    <cellStyle name="Output 3 8 5" xfId="18421" xr:uid="{5C8817CF-0E45-4353-AD2C-8A4E6BC76598}"/>
    <cellStyle name="Output 3 8 5 2" xfId="18422" xr:uid="{6F0BE6D0-A074-4122-BAAE-B1A72E2C0D16}"/>
    <cellStyle name="Output 3 8 5 2 2" xfId="48239" xr:uid="{FFB32EA6-298E-4F8A-9C8B-18187BF08574}"/>
    <cellStyle name="Output 3 8 5 3" xfId="37372" xr:uid="{FF26F798-94EC-483A-B9E2-87AADFDBB1CD}"/>
    <cellStyle name="Output 3 8 6" xfId="18423" xr:uid="{4FB68897-D820-4443-BFC3-BCD15C2FAC2D}"/>
    <cellStyle name="Output 3 8 6 2" xfId="29885" xr:uid="{C2EBBEE1-392D-4CA6-8277-E832DC00328F}"/>
    <cellStyle name="Output 3 8 7" xfId="49397" xr:uid="{03EFEF02-64A4-4CA8-A935-45A3A6289D92}"/>
    <cellStyle name="Output 3 9" xfId="937" xr:uid="{88334A73-FB90-4A42-8A36-03EBA2950C03}"/>
    <cellStyle name="Output 3 9 2" xfId="18424" xr:uid="{76738F6F-0E28-4696-A764-E7E19017F444}"/>
    <cellStyle name="Output 3 9 2 2" xfId="18425" xr:uid="{42EEF73E-D8AF-4822-8531-75C24B4659B6}"/>
    <cellStyle name="Output 3 9 2 2 2" xfId="18426" xr:uid="{3270F5CE-8EB3-4687-9B7E-F70572938D32}"/>
    <cellStyle name="Output 3 9 2 2 2 2" xfId="29608" xr:uid="{D6965CA8-6C97-420E-BC8B-9938652A3DA7}"/>
    <cellStyle name="Output 3 9 2 2 3" xfId="35018" xr:uid="{539DED1B-1935-4B55-863C-88235DA8CE5D}"/>
    <cellStyle name="Output 3 9 2 3" xfId="18427" xr:uid="{32A520EF-B686-41BF-92CD-D25B540ADC4E}"/>
    <cellStyle name="Output 3 9 2 3 2" xfId="18428" xr:uid="{9525BA42-460D-45DB-984B-34B28B27B022}"/>
    <cellStyle name="Output 3 9 2 3 2 2" xfId="29928" xr:uid="{C6B5927E-C611-4360-8219-E4B7969108B0}"/>
    <cellStyle name="Output 3 9 2 3 3" xfId="36709" xr:uid="{B31D88EC-0135-4200-AA39-B778F5A2DFF6}"/>
    <cellStyle name="Output 3 9 2 4" xfId="18429" xr:uid="{7CE46EC6-03E7-45F0-B482-F3C0E1BC3585}"/>
    <cellStyle name="Output 3 9 2 4 2" xfId="47677" xr:uid="{8E23C410-08E2-4B5A-8B89-6FB10F7F6D4E}"/>
    <cellStyle name="Output 3 9 2 5" xfId="30889" xr:uid="{D4C7A45F-0C55-45E3-9BA5-8A704B165750}"/>
    <cellStyle name="Output 3 9 3" xfId="18430" xr:uid="{10F3CF6D-876E-4EBB-B2A1-3D2B2981685D}"/>
    <cellStyle name="Output 3 9 3 2" xfId="18431" xr:uid="{5172337D-8B24-432A-8462-CDEAC8D61603}"/>
    <cellStyle name="Output 3 9 3 2 2" xfId="38392" xr:uid="{34D252AD-CBA1-41DB-818A-91B61BAA184B}"/>
    <cellStyle name="Output 3 9 3 3" xfId="34345" xr:uid="{8B40E57A-E73D-4284-8B46-C0DEEE82C05F}"/>
    <cellStyle name="Output 3 9 4" xfId="18432" xr:uid="{F1610D16-DC04-4D1E-97F7-03E38D20BAC9}"/>
    <cellStyle name="Output 3 9 4 2" xfId="18433" xr:uid="{C6A573E8-CDF4-49DC-81D6-78F8EEC66B36}"/>
    <cellStyle name="Output 3 9 4 2 2" xfId="29886" xr:uid="{03EB7562-BB9C-46B5-B48D-594B4FB6FD33}"/>
    <cellStyle name="Output 3 9 4 3" xfId="48086" xr:uid="{CDEAF79E-DF81-4F24-8FAC-2156086DA05E}"/>
    <cellStyle name="Output 3 9 5" xfId="18434" xr:uid="{D3D0E619-66CC-4C3E-9227-9F12BA253F55}"/>
    <cellStyle name="Output 3 9 5 2" xfId="30235" xr:uid="{7E64BF18-A78D-4AA8-AB60-BEDF842CFEB4}"/>
    <cellStyle name="Output 3 9 6" xfId="31992" xr:uid="{D4197AD6-FC6A-43DF-810E-39B5E4ED9E34}"/>
    <cellStyle name="Output 4" xfId="348" xr:uid="{14AE8ADB-D13F-4D5F-8113-363F4552DDF1}"/>
    <cellStyle name="Output 4 10" xfId="2891" xr:uid="{6AE46181-B000-4507-8E01-43B98BA7D776}"/>
    <cellStyle name="Output 4 10 2" xfId="18435" xr:uid="{543E2CE7-97A8-4AE9-8086-9C0DFD0E077A}"/>
    <cellStyle name="Output 4 10 2 2" xfId="18436" xr:uid="{E87CEDE3-E488-465A-A103-9D88B1C13C44}"/>
    <cellStyle name="Output 4 10 2 2 2" xfId="39536" xr:uid="{C1802B35-2296-454C-AED4-B655F6B49B5F}"/>
    <cellStyle name="Output 4 10 2 3" xfId="49388" xr:uid="{307ED037-02AC-49CA-8313-C41DD23625F4}"/>
    <cellStyle name="Output 4 10 3" xfId="18437" xr:uid="{1B4D8860-445A-4DAC-8913-BA8A49E863BD}"/>
    <cellStyle name="Output 4 10 3 2" xfId="18438" xr:uid="{0114F434-4DF8-40A6-9B0A-EC1DFC08C325}"/>
    <cellStyle name="Output 4 10 3 2 2" xfId="29977" xr:uid="{5E039264-5016-41B5-BFC7-04BCCB5E170F}"/>
    <cellStyle name="Output 4 10 3 3" xfId="44355" xr:uid="{7C80DDFC-39FC-456A-93FA-8627A7C9D914}"/>
    <cellStyle name="Output 4 10 4" xfId="18439" xr:uid="{C47C833C-240C-4BA6-8894-A57F8887A159}"/>
    <cellStyle name="Output 4 10 4 2" xfId="29887" xr:uid="{BCB4A79E-3303-4353-B538-33C9F21639AB}"/>
    <cellStyle name="Output 4 10 5" xfId="31972" xr:uid="{7E5D3AA7-AD8C-47CD-BCE3-3E5BB2A72B0F}"/>
    <cellStyle name="Output 4 11" xfId="18440" xr:uid="{9C600CF9-31B9-4531-BF42-01F28AEE3FE2}"/>
    <cellStyle name="Output 4 11 2" xfId="18441" xr:uid="{5C3EE7C6-9D4E-433D-8EAA-C9FD3EE31084}"/>
    <cellStyle name="Output 4 11 2 2" xfId="38182" xr:uid="{A281A518-6FFE-48D0-BBE7-9A81FCAFADC4}"/>
    <cellStyle name="Output 4 11 3" xfId="34091" xr:uid="{54A20071-9D95-40FE-900D-33D3A1626420}"/>
    <cellStyle name="Output 4 12" xfId="18442" xr:uid="{509E121C-D602-4618-8DB4-22CB0E52EE9D}"/>
    <cellStyle name="Output 4 12 2" xfId="18443" xr:uid="{70BB7B0E-1BC4-48E5-A61D-F6C46EB1ADEF}"/>
    <cellStyle name="Output 4 12 2 2" xfId="27423" xr:uid="{46EFCACF-85B1-487C-9BFF-B65825DC57AA}"/>
    <cellStyle name="Output 4 12 3" xfId="30261" xr:uid="{596AA2D3-A562-4357-AD20-D1614B910B6E}"/>
    <cellStyle name="Output 4 13" xfId="18444" xr:uid="{F1C6DED4-976C-40F7-B11A-25DAF1A764D9}"/>
    <cellStyle name="Output 4 13 2" xfId="30236" xr:uid="{07E1918A-1A66-4549-A457-AC3F799F6BDD}"/>
    <cellStyle name="Output 4 14" xfId="27396" xr:uid="{39CBDF47-731C-4D3C-A92F-062B26898BD7}"/>
    <cellStyle name="Output 4 2" xfId="875" xr:uid="{19A87854-BA74-4C71-8817-A3095908727A}"/>
    <cellStyle name="Output 4 2 10" xfId="18445" xr:uid="{61425E86-27E5-44CB-AF67-7359AE5E9FE3}"/>
    <cellStyle name="Output 4 2 10 2" xfId="30117" xr:uid="{A1BE328D-355D-4613-A083-338C56BDE07F}"/>
    <cellStyle name="Output 4 2 11" xfId="26693" xr:uid="{4FC0C3DF-35AC-4353-89A7-CF18AFBF8CBD}"/>
    <cellStyle name="Output 4 2 2" xfId="710" xr:uid="{49B7C2F3-0D08-4536-B491-F00C98E677C5}"/>
    <cellStyle name="Output 4 2 2 10" xfId="18446" xr:uid="{507CB83F-7907-4D93-87A1-136203B794E7}"/>
    <cellStyle name="Output 4 2 2 10 2" xfId="29888" xr:uid="{29B6250D-5511-4891-A6B5-F4C16C81896D}"/>
    <cellStyle name="Output 4 2 2 11" xfId="45001" xr:uid="{D839EDD8-512B-4F0C-B9B3-AE454A7342F8}"/>
    <cellStyle name="Output 4 2 2 2" xfId="1254" xr:uid="{7E4E6A66-D501-415D-AB04-8FE65026A605}"/>
    <cellStyle name="Output 4 2 2 2 2" xfId="1565" xr:uid="{2A05A84B-DCC9-4160-A01B-F4C54A5E8918}"/>
    <cellStyle name="Output 4 2 2 2 2 2" xfId="2556" xr:uid="{BE98094E-ACC0-4867-82D3-D46FE452F788}"/>
    <cellStyle name="Output 4 2 2 2 2 2 2" xfId="18447" xr:uid="{5AA42D0C-52A5-4976-B0E1-E6536926BAE4}"/>
    <cellStyle name="Output 4 2 2 2 2 2 2 2" xfId="18448" xr:uid="{73379D55-56A9-4886-A0DB-451677C349DA}"/>
    <cellStyle name="Output 4 2 2 2 2 2 2 2 2" xfId="18449" xr:uid="{8D8D8768-5149-4707-92D7-BA586DF935E9}"/>
    <cellStyle name="Output 4 2 2 2 2 2 2 2 2 2" xfId="37692" xr:uid="{747D3866-62E7-4F0F-B8E4-7FB200C8E8CF}"/>
    <cellStyle name="Output 4 2 2 2 2 2 2 2 3" xfId="33488" xr:uid="{14BB8581-BE81-4185-B236-35A9C8CC3820}"/>
    <cellStyle name="Output 4 2 2 2 2 2 2 3" xfId="18450" xr:uid="{97326057-6BDF-4752-A72E-4D9866DF5406}"/>
    <cellStyle name="Output 4 2 2 2 2 2 2 3 2" xfId="18451" xr:uid="{3768FEC0-7EB8-4E32-B8DB-AB7A3D4AF693}"/>
    <cellStyle name="Output 4 2 2 2 2 2 2 3 2 2" xfId="25746" xr:uid="{627B2939-A52A-458C-A26F-69F58D454703}"/>
    <cellStyle name="Output 4 2 2 2 2 2 2 3 3" xfId="34932" xr:uid="{8C140A09-9193-4922-A8C3-A0B6D99B0809}"/>
    <cellStyle name="Output 4 2 2 2 2 2 2 4" xfId="18452" xr:uid="{9A854495-8CDF-453D-AFE5-B32292AFDEFD}"/>
    <cellStyle name="Output 4 2 2 2 2 2 2 4 2" xfId="25723" xr:uid="{9AA4D72F-B261-404A-9331-425AA292AF20}"/>
    <cellStyle name="Output 4 2 2 2 2 2 2 5" xfId="44897" xr:uid="{C3050AE6-7741-4E7A-9133-80F007EE420E}"/>
    <cellStyle name="Output 4 2 2 2 2 2 3" xfId="18453" xr:uid="{3C2B26A4-0A39-4153-9BF9-3DD7DC503206}"/>
    <cellStyle name="Output 4 2 2 2 2 2 3 2" xfId="18454" xr:uid="{A33E2A8A-60ED-491E-8BF1-ED7E8C643C36}"/>
    <cellStyle name="Output 4 2 2 2 2 2 3 2 2" xfId="25260" xr:uid="{15BF72A8-4DCD-49F2-8F20-8458F7EE979B}"/>
    <cellStyle name="Output 4 2 2 2 2 2 3 3" xfId="34027" xr:uid="{AB5C6B98-6D6C-4B43-9939-5EF6FB60F52B}"/>
    <cellStyle name="Output 4 2 2 2 2 2 4" xfId="18455" xr:uid="{2CB43F27-A073-4BC0-AB57-16330CC843CE}"/>
    <cellStyle name="Output 4 2 2 2 2 2 4 2" xfId="18456" xr:uid="{A0BB5EB6-E9EB-4DCB-B370-AD91EA2A5BD6}"/>
    <cellStyle name="Output 4 2 2 2 2 2 4 2 2" xfId="49494" xr:uid="{C34F4633-1F9D-4BC0-A487-B5881A1A23D4}"/>
    <cellStyle name="Output 4 2 2 2 2 2 4 3" xfId="35982" xr:uid="{6ADCD446-DF3E-4847-B5FE-6946EEC3DB37}"/>
    <cellStyle name="Output 4 2 2 2 2 2 5" xfId="18457" xr:uid="{DB74BDE7-E8E8-4E8C-88D5-4654F8B70244}"/>
    <cellStyle name="Output 4 2 2 2 2 2 5 2" xfId="30330" xr:uid="{F76888CE-7401-40A0-B629-AFBBDB0D8024}"/>
    <cellStyle name="Output 4 2 2 2 2 2 6" xfId="32243" xr:uid="{22112329-52BA-4F65-9D24-5F84807A17FA}"/>
    <cellStyle name="Output 4 2 2 2 2 3" xfId="18458" xr:uid="{207BDA34-2765-4521-A1F9-5A174D5BE6DD}"/>
    <cellStyle name="Output 4 2 2 2 2 3 2" xfId="18459" xr:uid="{BAD466A9-E982-484A-93BD-7351729F6E9E}"/>
    <cellStyle name="Output 4 2 2 2 2 3 2 2" xfId="18460" xr:uid="{84088A78-40D9-4210-BF9D-CD19ED9D0164}"/>
    <cellStyle name="Output 4 2 2 2 2 3 2 2 2" xfId="38471" xr:uid="{9D40ECD3-EC28-4C0D-8075-6A60B1119A33}"/>
    <cellStyle name="Output 4 2 2 2 2 3 2 3" xfId="34443" xr:uid="{4BC2132A-D4E8-48D9-8BE5-172AE1453E4E}"/>
    <cellStyle name="Output 4 2 2 2 2 3 3" xfId="18461" xr:uid="{7EBE2CA5-6506-4D73-9EFE-33AA80DEA980}"/>
    <cellStyle name="Output 4 2 2 2 2 3 3 2" xfId="18462" xr:uid="{A6DD4BE6-0A2E-4023-A47F-3C70CB0EE7D8}"/>
    <cellStyle name="Output 4 2 2 2 2 3 3 2 2" xfId="30366" xr:uid="{ADFED408-5B3C-48D5-92E9-EBD188178EC0}"/>
    <cellStyle name="Output 4 2 2 2 2 3 3 3" xfId="36229" xr:uid="{94C58388-6785-4CC9-8751-32ECDC9CCEB2}"/>
    <cellStyle name="Output 4 2 2 2 2 3 4" xfId="18463" xr:uid="{B21699A9-744F-447F-99C0-EF06ABC97B02}"/>
    <cellStyle name="Output 4 2 2 2 2 3 4 2" xfId="29941" xr:uid="{935B11F5-49AA-4039-8B26-60253FA4533D}"/>
    <cellStyle name="Output 4 2 2 2 2 3 5" xfId="30971" xr:uid="{9B5DC131-0CDD-47D9-B152-4507BB047D57}"/>
    <cellStyle name="Output 4 2 2 2 2 4" xfId="18464" xr:uid="{E1551340-BD83-43C2-9BA6-5A0D9F4970E7}"/>
    <cellStyle name="Output 4 2 2 2 2 4 2" xfId="18465" xr:uid="{2D826B66-0BEC-4628-A7E6-0E0DD8E570AC}"/>
    <cellStyle name="Output 4 2 2 2 2 4 2 2" xfId="39314" xr:uid="{5317B1A5-A5F2-4ECA-88F1-9F7B2CED516F}"/>
    <cellStyle name="Output 4 2 2 2 2 4 3" xfId="35395" xr:uid="{5743F229-0D56-4C30-AD7E-8B914711E804}"/>
    <cellStyle name="Output 4 2 2 2 2 5" xfId="18466" xr:uid="{58EE300D-0D2D-458F-A775-C219559B82C8}"/>
    <cellStyle name="Output 4 2 2 2 2 5 2" xfId="18467" xr:uid="{9D382FBD-412C-44A5-A2B1-BF7D93220C63}"/>
    <cellStyle name="Output 4 2 2 2 2 5 2 2" xfId="49305" xr:uid="{534AFA7B-F03D-479E-96D7-4CCBA904970D}"/>
    <cellStyle name="Output 4 2 2 2 2 5 3" xfId="45140" xr:uid="{D6187F81-DDDC-44E7-B326-3F4B57CB9CDC}"/>
    <cellStyle name="Output 4 2 2 2 2 6" xfId="18468" xr:uid="{49990219-970C-47B6-BEC7-8287A83CB02C}"/>
    <cellStyle name="Output 4 2 2 2 2 6 2" xfId="31322" xr:uid="{FF45A557-80EC-4D2B-AC70-6AB514B47AAD}"/>
    <cellStyle name="Output 4 2 2 2 2 7" xfId="31796" xr:uid="{811737AF-9109-4914-A98F-E35227C15D97}"/>
    <cellStyle name="Output 4 2 2 2 3" xfId="1827" xr:uid="{32C98EFE-AB5B-42AE-A273-F114E94C2919}"/>
    <cellStyle name="Output 4 2 2 2 3 2" xfId="2812" xr:uid="{EDA5E671-0658-4DD7-98F8-65236123EA93}"/>
    <cellStyle name="Output 4 2 2 2 3 2 2" xfId="18469" xr:uid="{14FB94A1-1CD0-48FB-BF98-AA2463250E85}"/>
    <cellStyle name="Output 4 2 2 2 3 2 2 2" xfId="18470" xr:uid="{5BB64549-091C-4942-8291-C37DB8E5D30E}"/>
    <cellStyle name="Output 4 2 2 2 3 2 2 2 2" xfId="18471" xr:uid="{C0E1E041-2073-4E5B-A1FE-49455C5D8AF2}"/>
    <cellStyle name="Output 4 2 2 2 3 2 2 2 2 2" xfId="48594" xr:uid="{60466127-2E05-425A-AC3E-8A789B923159}"/>
    <cellStyle name="Output 4 2 2 2 3 2 2 2 3" xfId="33422" xr:uid="{1C40B194-6A6E-468D-89D2-C18BCAD8F865}"/>
    <cellStyle name="Output 4 2 2 2 3 2 2 3" xfId="18472" xr:uid="{8EF33DF8-8548-4962-98F0-3EF864A8E542}"/>
    <cellStyle name="Output 4 2 2 2 3 2 2 3 2" xfId="18473" xr:uid="{80656D00-4992-420C-9774-5B7A27D3332C}"/>
    <cellStyle name="Output 4 2 2 2 3 2 2 3 2 2" xfId="44114" xr:uid="{24BB8A62-8152-45E0-A465-7298B30FE4D6}"/>
    <cellStyle name="Output 4 2 2 2 3 2 2 3 3" xfId="48051" xr:uid="{1D3118B8-B823-44C2-AE2C-E92D1FD90E69}"/>
    <cellStyle name="Output 4 2 2 2 3 2 2 4" xfId="18474" xr:uid="{B0AC1DE1-B7A3-460D-955E-7184F9473497}"/>
    <cellStyle name="Output 4 2 2 2 3 2 2 4 2" xfId="44282" xr:uid="{20CC3DAE-D285-4641-A6C2-A8BD1454CA74}"/>
    <cellStyle name="Output 4 2 2 2 3 2 2 5" xfId="45092" xr:uid="{D512663E-CA25-4874-A47C-87198DDE8A0C}"/>
    <cellStyle name="Output 4 2 2 2 3 2 3" xfId="18475" xr:uid="{B3CC2819-AB94-4DF3-9269-8FFD98EC786F}"/>
    <cellStyle name="Output 4 2 2 2 3 2 3 2" xfId="18476" xr:uid="{6678C22A-446E-495C-94CD-8BAB57BF9836}"/>
    <cellStyle name="Output 4 2 2 2 3 2 3 2 2" xfId="28650" xr:uid="{43161C14-5AC0-42D1-85B1-B167C76D2587}"/>
    <cellStyle name="Output 4 2 2 2 3 2 3 3" xfId="28641" xr:uid="{7E07631D-0905-48DD-B737-66E8516F1474}"/>
    <cellStyle name="Output 4 2 2 2 3 2 4" xfId="18477" xr:uid="{E88F13FB-4FED-4A84-BE0C-E9B9B0FA4B19}"/>
    <cellStyle name="Output 4 2 2 2 3 2 4 2" xfId="18478" xr:uid="{477358CC-F96A-4636-8DCE-A9E93F05FDCA}"/>
    <cellStyle name="Output 4 2 2 2 3 2 4 2 2" xfId="44493" xr:uid="{EAC3177C-5590-43CB-B163-3BC74EF115CF}"/>
    <cellStyle name="Output 4 2 2 2 3 2 4 3" xfId="45687" xr:uid="{150BAF7D-5C93-48A5-A9EC-BE438E383114}"/>
    <cellStyle name="Output 4 2 2 2 3 2 5" xfId="18479" xr:uid="{B00272FE-CA2D-443D-AAE8-6C0ED043E8D0}"/>
    <cellStyle name="Output 4 2 2 2 3 2 5 2" xfId="25731" xr:uid="{9338B812-946F-4D62-A145-E14C25E0B02A}"/>
    <cellStyle name="Output 4 2 2 2 3 2 6" xfId="26353" xr:uid="{BAF3F420-43B6-4BF6-A7B8-9DCB7DA84313}"/>
    <cellStyle name="Output 4 2 2 2 3 3" xfId="18480" xr:uid="{9FA7C79E-19C4-4C9A-9D70-DF0F3AD41F30}"/>
    <cellStyle name="Output 4 2 2 2 3 3 2" xfId="18481" xr:uid="{5E970030-2BBF-47A6-9DDF-07DE97DC84BD}"/>
    <cellStyle name="Output 4 2 2 2 3 3 2 2" xfId="18482" xr:uid="{6328BE65-1E33-4DA6-A352-7504FCD60A0E}"/>
    <cellStyle name="Output 4 2 2 2 3 3 2 2 2" xfId="27379" xr:uid="{923160FE-946C-4275-9B78-950852D45C40}"/>
    <cellStyle name="Output 4 2 2 2 3 3 2 3" xfId="33719" xr:uid="{A845CD6B-CC37-4B78-9139-08AF028448D2}"/>
    <cellStyle name="Output 4 2 2 2 3 3 3" xfId="18483" xr:uid="{41ED7E31-DC4C-43C2-9A0E-CBE4B78ABDA7}"/>
    <cellStyle name="Output 4 2 2 2 3 3 3 2" xfId="18484" xr:uid="{290A29E9-B685-444B-A6CC-034488FC5A41}"/>
    <cellStyle name="Output 4 2 2 2 3 3 3 2 2" xfId="30087" xr:uid="{114AB9B1-49B8-409F-B9A3-CD0F3D9334AF}"/>
    <cellStyle name="Output 4 2 2 2 3 3 3 3" xfId="34695" xr:uid="{B7C973BE-9DB5-4F8C-A07C-9999CAACECD8}"/>
    <cellStyle name="Output 4 2 2 2 3 3 4" xfId="18485" xr:uid="{BE7D5345-22F9-4B0D-A7FA-321E5A60B494}"/>
    <cellStyle name="Output 4 2 2 2 3 3 4 2" xfId="48087" xr:uid="{84B6A168-87B9-4990-AE8B-F166FBB75C2F}"/>
    <cellStyle name="Output 4 2 2 2 3 3 5" xfId="32914" xr:uid="{2024E85A-48D3-4396-858E-63DE38FDBBB9}"/>
    <cellStyle name="Output 4 2 2 2 3 4" xfId="18486" xr:uid="{B105FA25-DEAF-4360-B375-80C777E43066}"/>
    <cellStyle name="Output 4 2 2 2 3 4 2" xfId="18487" xr:uid="{0B7EFEC1-4C2E-48EB-9FFE-594621158204}"/>
    <cellStyle name="Output 4 2 2 2 3 4 2 2" xfId="43870" xr:uid="{13497419-1453-41D7-AAAA-6D571754F61D}"/>
    <cellStyle name="Output 4 2 2 2 3 4 3" xfId="35681" xr:uid="{F396FC24-CDB7-49B3-B70D-D6A7C98574F8}"/>
    <cellStyle name="Output 4 2 2 2 3 5" xfId="18488" xr:uid="{8C06FB63-832D-43F0-B7C3-A0740111B2D3}"/>
    <cellStyle name="Output 4 2 2 2 3 5 2" xfId="18489" xr:uid="{222098F5-E3B3-4263-85DF-A6B88203CCAB}"/>
    <cellStyle name="Output 4 2 2 2 3 5 2 2" xfId="25320" xr:uid="{FAEC6E2A-C81F-4B42-A7EF-892C05F955D5}"/>
    <cellStyle name="Output 4 2 2 2 3 5 3" xfId="37488" xr:uid="{F35E35F8-1F0A-41AE-8FEC-0D176992405C}"/>
    <cellStyle name="Output 4 2 2 2 3 6" xfId="18490" xr:uid="{81A8DC92-FEAA-4B87-AB42-F4C36B8B2050}"/>
    <cellStyle name="Output 4 2 2 2 3 6 2" xfId="45833" xr:uid="{7DC30DDC-2D5E-4158-BFC1-92DBD1DAA331}"/>
    <cellStyle name="Output 4 2 2 2 3 7" xfId="30346" xr:uid="{5352A13E-BAF4-426B-BE06-FA734A6CAA29}"/>
    <cellStyle name="Output 4 2 2 2 4" xfId="2252" xr:uid="{46D4B612-DEB6-49B0-9236-9B5DB94E786C}"/>
    <cellStyle name="Output 4 2 2 2 4 2" xfId="18491" xr:uid="{923D13BB-2FD5-4184-9850-944B2CD55708}"/>
    <cellStyle name="Output 4 2 2 2 4 2 2" xfId="18492" xr:uid="{586065C8-1A3B-49BE-B0CC-8C471147804F}"/>
    <cellStyle name="Output 4 2 2 2 4 2 2 2" xfId="18493" xr:uid="{6AD26813-1321-4A7D-B44A-970CD0E37D83}"/>
    <cellStyle name="Output 4 2 2 2 4 2 2 2 2" xfId="38299" xr:uid="{174EEABA-94F6-412B-8974-CF3E2D77ACFD}"/>
    <cellStyle name="Output 4 2 2 2 4 2 2 3" xfId="34237" xr:uid="{98B61530-93CF-47A8-8EFA-9B854D725B5F}"/>
    <cellStyle name="Output 4 2 2 2 4 2 3" xfId="18494" xr:uid="{8FD8633E-28AB-4C90-869D-3E3D5540339A}"/>
    <cellStyle name="Output 4 2 2 2 4 2 3 2" xfId="18495" xr:uid="{5D2A7E9C-CDB6-4C1C-ADDE-AD3E28089484}"/>
    <cellStyle name="Output 4 2 2 2 4 2 3 2 2" xfId="30395" xr:uid="{52E2B6E1-368E-409D-AA77-2231C35E6D00}"/>
    <cellStyle name="Output 4 2 2 2 4 2 3 3" xfId="36053" xr:uid="{74AE7D9E-E0FA-4C3E-9668-A677D34718DC}"/>
    <cellStyle name="Output 4 2 2 2 4 2 4" xfId="18496" xr:uid="{307B3036-15D0-4105-B97F-ABD837FC1FA4}"/>
    <cellStyle name="Output 4 2 2 2 4 2 4 2" xfId="26536" xr:uid="{0926DAF6-4553-4A92-B04A-0C367CEB8A17}"/>
    <cellStyle name="Output 4 2 2 2 4 2 5" xfId="33159" xr:uid="{F96F35CD-F5FC-40B4-A5AD-59DB40978ACA}"/>
    <cellStyle name="Output 4 2 2 2 4 3" xfId="18497" xr:uid="{675E0098-BF88-48DC-8214-DFE339AB4836}"/>
    <cellStyle name="Output 4 2 2 2 4 3 2" xfId="18498" xr:uid="{E5CC4EFB-3C0A-4A6F-A006-E1094CD18C60}"/>
    <cellStyle name="Output 4 2 2 2 4 3 2 2" xfId="49183" xr:uid="{74642A7F-4587-4BFC-B41F-66242E1DC136}"/>
    <cellStyle name="Output 4 2 2 2 4 3 3" xfId="35577" xr:uid="{19C58E24-F755-4896-AC81-0A2A53DA28F6}"/>
    <cellStyle name="Output 4 2 2 2 4 4" xfId="18499" xr:uid="{943BF463-65FF-45D3-AC10-76134445E68C}"/>
    <cellStyle name="Output 4 2 2 2 4 4 2" xfId="18500" xr:uid="{9ADAA17D-A023-468F-85DF-713387350A29}"/>
    <cellStyle name="Output 4 2 2 2 4 4 2 2" xfId="30107" xr:uid="{87123FED-EAD3-4E29-B738-1C39934783EB}"/>
    <cellStyle name="Output 4 2 2 2 4 4 3" xfId="49014" xr:uid="{40BD6AC0-0076-47AB-BF62-CF4C169250BE}"/>
    <cellStyle name="Output 4 2 2 2 4 5" xfId="18501" xr:uid="{68ECE07B-08DC-47BF-9A50-096229AE152B}"/>
    <cellStyle name="Output 4 2 2 2 4 5 2" xfId="25574" xr:uid="{55B58C32-4683-4FBE-9B98-A5C65C99075B}"/>
    <cellStyle name="Output 4 2 2 2 4 6" xfId="25310" xr:uid="{EDFF6930-0151-487E-B483-3C13D5895916}"/>
    <cellStyle name="Output 4 2 2 2 5" xfId="18502" xr:uid="{0E1FAE81-A378-4E61-9189-E5E7F4150D7E}"/>
    <cellStyle name="Output 4 2 2 2 5 2" xfId="18503" xr:uid="{54689C31-4CAE-4BC8-85D5-005FD8C2DA79}"/>
    <cellStyle name="Output 4 2 2 2 5 2 2" xfId="18504" xr:uid="{ECC37644-AF7C-4473-B0A3-AA6E734B43E1}"/>
    <cellStyle name="Output 4 2 2 2 5 2 2 2" xfId="31170" xr:uid="{F74F14A5-F765-4B57-8538-A2C26D362829}"/>
    <cellStyle name="Output 4 2 2 2 5 2 3" xfId="49132" xr:uid="{B05B3880-9A3F-4C27-A2BE-90D0957F68F4}"/>
    <cellStyle name="Output 4 2 2 2 5 3" xfId="18505" xr:uid="{17C8375A-F38E-41FF-858A-CF3705218AD8}"/>
    <cellStyle name="Output 4 2 2 2 5 3 2" xfId="18506" xr:uid="{C3E62626-A4F9-4D67-AA4C-09D0081AFCA7}"/>
    <cellStyle name="Output 4 2 2 2 5 3 2 2" xfId="30024" xr:uid="{C11C4AD3-9DCC-46BE-ABB3-A0FE03862A7A}"/>
    <cellStyle name="Output 4 2 2 2 5 3 3" xfId="25417" xr:uid="{D239C814-353F-4D45-A8E1-0CCBF1F72955}"/>
    <cellStyle name="Output 4 2 2 2 5 4" xfId="18507" xr:uid="{D99432CB-9E13-42CC-80A3-9710DD018DDF}"/>
    <cellStyle name="Output 4 2 2 2 5 4 2" xfId="30040" xr:uid="{8BECE32B-69E6-4627-8B2B-38A90BAEF189}"/>
    <cellStyle name="Output 4 2 2 2 5 5" xfId="26691" xr:uid="{034A71D5-A677-43CD-919B-D8E99FCE6449}"/>
    <cellStyle name="Output 4 2 2 2 6" xfId="18508" xr:uid="{06696617-FD63-4924-8038-FB7FF6CDE770}"/>
    <cellStyle name="Output 4 2 2 2 6 2" xfId="18509" xr:uid="{3914B470-9499-447A-A947-36A16B1216DF}"/>
    <cellStyle name="Output 4 2 2 2 6 2 2" xfId="38275" xr:uid="{DC9BCD2F-F774-4926-A23D-5E2DEB369920}"/>
    <cellStyle name="Output 4 2 2 2 6 3" xfId="28875" xr:uid="{F008393E-568C-4ED3-B07E-4F2B693D6D1B}"/>
    <cellStyle name="Output 4 2 2 2 7" xfId="18510" xr:uid="{F940A633-B04A-4011-9804-6D5A3F9DBC20}"/>
    <cellStyle name="Output 4 2 2 2 7 2" xfId="18511" xr:uid="{57DE8A7D-1998-443A-A8A3-9C39F0889489}"/>
    <cellStyle name="Output 4 2 2 2 7 2 2" xfId="30067" xr:uid="{0AC77742-BA0E-48AF-9185-E8898BE70897}"/>
    <cellStyle name="Output 4 2 2 2 7 3" xfId="30674" xr:uid="{0F3E0C8E-5B65-4792-80BF-5EEB55B5778D}"/>
    <cellStyle name="Output 4 2 2 2 8" xfId="18512" xr:uid="{2488512E-20B6-4EEA-B59A-53B7CB767E3B}"/>
    <cellStyle name="Output 4 2 2 2 8 2" xfId="46435" xr:uid="{8E95ACA6-8ECC-4CD5-B443-C1C477EEB819}"/>
    <cellStyle name="Output 4 2 2 2 9" xfId="31305" xr:uid="{40CCF767-2511-41BD-A148-DC7934F08CE8}"/>
    <cellStyle name="Output 4 2 2 3" xfId="1388" xr:uid="{1354095F-4991-4321-859F-8AE10E7B3FF7}"/>
    <cellStyle name="Output 4 2 2 3 2" xfId="1650" xr:uid="{38B5906A-6FC2-4BB4-BBA2-E67753CDA3A5}"/>
    <cellStyle name="Output 4 2 2 3 2 2" xfId="2635" xr:uid="{C930B146-92A0-4774-A92E-E5FEEDF88214}"/>
    <cellStyle name="Output 4 2 2 3 2 2 2" xfId="18513" xr:uid="{4C3A055C-E9C3-4516-A9AA-DDDF35FB9BBF}"/>
    <cellStyle name="Output 4 2 2 3 2 2 2 2" xfId="18514" xr:uid="{29F1F500-669C-4735-8387-AFC60303F0F7}"/>
    <cellStyle name="Output 4 2 2 3 2 2 2 2 2" xfId="18515" xr:uid="{55D6A468-B2C7-46F4-BD66-6307327CE355}"/>
    <cellStyle name="Output 4 2 2 3 2 2 2 2 2 2" xfId="45172" xr:uid="{ACC28174-1077-4A05-9977-88843D602757}"/>
    <cellStyle name="Output 4 2 2 3 2 2 2 2 3" xfId="33453" xr:uid="{665DEDDA-7799-4653-8836-F31B68F1F6A5}"/>
    <cellStyle name="Output 4 2 2 3 2 2 2 3" xfId="18516" xr:uid="{ACCD0377-E6CD-4C81-8750-4338C52FE347}"/>
    <cellStyle name="Output 4 2 2 3 2 2 2 3 2" xfId="18517" xr:uid="{D6C8DCB3-67BD-4EEB-97F7-B79665D4DA73}"/>
    <cellStyle name="Output 4 2 2 3 2 2 2 3 2 2" xfId="30101" xr:uid="{4B8C2682-5976-44E5-8945-7391C91C935B}"/>
    <cellStyle name="Output 4 2 2 3 2 2 2 3 3" xfId="28555" xr:uid="{29EC43F4-67E9-4610-87AD-FD165DE2BF63}"/>
    <cellStyle name="Output 4 2 2 3 2 2 2 4" xfId="18518" xr:uid="{B8D8490B-A9B0-44A0-A5DF-E4E6E7CD3D1B}"/>
    <cellStyle name="Output 4 2 2 3 2 2 2 4 2" xfId="26378" xr:uid="{8F3E43B8-0329-42AB-9606-E72C1EF3BDA4}"/>
    <cellStyle name="Output 4 2 2 3 2 2 2 5" xfId="25650" xr:uid="{62D76026-21CB-49D0-9F41-A27BBED5C8B7}"/>
    <cellStyle name="Output 4 2 2 3 2 2 3" xfId="18519" xr:uid="{B957FC3C-9B37-4009-9B1C-4524F8021BB6}"/>
    <cellStyle name="Output 4 2 2 3 2 2 3 2" xfId="18520" xr:uid="{058FDC31-403E-4407-B454-2F2FB13BA937}"/>
    <cellStyle name="Output 4 2 2 3 2 2 3 2 2" xfId="38773" xr:uid="{84C105DD-AD2C-4EE0-A47D-54DABC880BC2}"/>
    <cellStyle name="Output 4 2 2 3 2 2 3 3" xfId="30678" xr:uid="{4CBD77E2-BB6D-4881-821F-F296CEA9A811}"/>
    <cellStyle name="Output 4 2 2 3 2 2 4" xfId="18521" xr:uid="{DBFCB850-CC1B-4274-8F76-5EAD4EEF3A07}"/>
    <cellStyle name="Output 4 2 2 3 2 2 4 2" xfId="18522" xr:uid="{AD6CD43A-837B-4BF5-BA81-8BF8A2358AB6}"/>
    <cellStyle name="Output 4 2 2 3 2 2 4 2 2" xfId="44066" xr:uid="{E544FFE0-7796-432D-BA54-E98B2D397D9C}"/>
    <cellStyle name="Output 4 2 2 3 2 2 4 3" xfId="36529" xr:uid="{8E4A8318-1D07-4630-B150-061F67C78844}"/>
    <cellStyle name="Output 4 2 2 3 2 2 5" xfId="18523" xr:uid="{75D7E851-0062-44DB-A329-4852E0719CEE}"/>
    <cellStyle name="Output 4 2 2 3 2 2 5 2" xfId="30086" xr:uid="{924FCE80-535E-4B2D-A4F9-370FA780BFE6}"/>
    <cellStyle name="Output 4 2 2 3 2 2 6" xfId="32284" xr:uid="{EEE9F722-20CD-478D-BE2B-278167C616E4}"/>
    <cellStyle name="Output 4 2 2 3 2 3" xfId="18524" xr:uid="{C44E7B7B-07C2-4EA4-AFF0-81479AA35ADB}"/>
    <cellStyle name="Output 4 2 2 3 2 3 2" xfId="18525" xr:uid="{74EA6F1B-FF4C-4EEE-88B5-17C7A6B5012E}"/>
    <cellStyle name="Output 4 2 2 3 2 3 2 2" xfId="18526" xr:uid="{5E9E4DDC-964B-46C6-B0D7-711EB14CAC7A}"/>
    <cellStyle name="Output 4 2 2 3 2 3 2 2 2" xfId="37708" xr:uid="{6DA97491-17EC-4995-8BB2-965E6A3CA5A8}"/>
    <cellStyle name="Output 4 2 2 3 2 3 2 3" xfId="48696" xr:uid="{C0934CF1-54FC-411B-9BA1-C96C46B8CB5D}"/>
    <cellStyle name="Output 4 2 2 3 2 3 3" xfId="18527" xr:uid="{F71577E8-6C8A-4E85-99C0-C0DE6972D9CC}"/>
    <cellStyle name="Output 4 2 2 3 2 3 3 2" xfId="18528" xr:uid="{3325626C-6DA4-4E14-BD4F-816F8345F1E2}"/>
    <cellStyle name="Output 4 2 2 3 2 3 3 2 2" xfId="30048" xr:uid="{AE9499F2-5A04-494D-80CB-6DAF08A50919}"/>
    <cellStyle name="Output 4 2 2 3 2 3 3 3" xfId="30864" xr:uid="{198D7CA8-7332-4BF6-AD50-4E2BAC29C131}"/>
    <cellStyle name="Output 4 2 2 3 2 3 4" xfId="18529" xr:uid="{DC5BDCDC-0911-4A53-8203-48B06537A720}"/>
    <cellStyle name="Output 4 2 2 3 2 3 4 2" xfId="30056" xr:uid="{97886F2B-1E87-434A-8F01-5C5506080D1F}"/>
    <cellStyle name="Output 4 2 2 3 2 3 5" xfId="25272" xr:uid="{BDF94EFB-F3DF-499D-A46A-6C4774ACF5FB}"/>
    <cellStyle name="Output 4 2 2 3 2 4" xfId="18530" xr:uid="{8F236D02-5730-4232-B6F1-998A37EC571B}"/>
    <cellStyle name="Output 4 2 2 3 2 4 2" xfId="18531" xr:uid="{37835DA3-24E1-42EF-A407-C2D2CA90B647}"/>
    <cellStyle name="Output 4 2 2 3 2 4 2 2" xfId="26155" xr:uid="{459B33F1-B7BD-42FC-81B1-6D2A1F8C1855}"/>
    <cellStyle name="Output 4 2 2 3 2 4 3" xfId="35334" xr:uid="{D7B4DC7D-7B4D-4905-99A0-14B5942B318F}"/>
    <cellStyle name="Output 4 2 2 3 2 5" xfId="18532" xr:uid="{1B78EC15-B2EE-4DF5-BC57-00480FF0FAE7}"/>
    <cellStyle name="Output 4 2 2 3 2 5 2" xfId="18533" xr:uid="{E7D7A196-C19E-48D0-AE19-932CD3690139}"/>
    <cellStyle name="Output 4 2 2 3 2 5 2 2" xfId="30075" xr:uid="{EA6BA833-F118-4216-A3ED-D1A6EA4C7D78}"/>
    <cellStyle name="Output 4 2 2 3 2 5 3" xfId="48268" xr:uid="{AA161012-5BB1-4C59-8E4D-EB8382FF150F}"/>
    <cellStyle name="Output 4 2 2 3 2 6" xfId="18534" xr:uid="{D15589C3-A33F-41D4-9AB3-937C0FA0A551}"/>
    <cellStyle name="Output 4 2 2 3 2 6 2" xfId="29990" xr:uid="{B840D712-99EF-46E4-AA6A-9BB2EBF699ED}"/>
    <cellStyle name="Output 4 2 2 3 2 7" xfId="27073" xr:uid="{B85C1E9C-DF7C-47E4-ACBD-79B56BDD7ABF}"/>
    <cellStyle name="Output 4 2 2 3 3" xfId="2379" xr:uid="{DC7CC6CA-B318-4456-B1AA-C1875DBAB454}"/>
    <cellStyle name="Output 4 2 2 3 3 2" xfId="18535" xr:uid="{12DD423D-6A0E-4221-B33E-0CE34FB7EDB0}"/>
    <cellStyle name="Output 4 2 2 3 3 2 2" xfId="18536" xr:uid="{CAC16D5F-9421-48C1-A560-18A74E46ED4A}"/>
    <cellStyle name="Output 4 2 2 3 3 2 2 2" xfId="18537" xr:uid="{4F11CEDF-422F-467E-B9D4-5D7D53E51227}"/>
    <cellStyle name="Output 4 2 2 3 3 2 2 2 2" xfId="38626" xr:uid="{F843B1ED-085C-4A36-B2B9-C131691FE9CF}"/>
    <cellStyle name="Output 4 2 2 3 3 2 2 3" xfId="34628" xr:uid="{1D06C20A-FAB7-4D9B-8879-453FC410E2A9}"/>
    <cellStyle name="Output 4 2 2 3 3 2 3" xfId="18538" xr:uid="{4FA24CB5-0524-4114-A792-568D81FC14C7}"/>
    <cellStyle name="Output 4 2 2 3 3 2 3 2" xfId="18539" xr:uid="{79FDB8C6-C5BA-463B-9100-F9ED107CC424}"/>
    <cellStyle name="Output 4 2 2 3 3 2 3 2 2" xfId="46215" xr:uid="{A52ECA5C-E208-4B85-8A9C-8B5F57AB7B7A}"/>
    <cellStyle name="Output 4 2 2 3 3 2 3 3" xfId="48529" xr:uid="{28762863-6D06-4BD7-8FFE-A131000B19A5}"/>
    <cellStyle name="Output 4 2 2 3 3 2 4" xfId="18540" xr:uid="{2BF60593-5740-46F0-A092-FDF8FA72DB1B}"/>
    <cellStyle name="Output 4 2 2 3 3 2 4 2" xfId="45305" xr:uid="{A25A8634-ED3D-4A24-8AA5-BD6047549AAD}"/>
    <cellStyle name="Output 4 2 2 3 3 2 5" xfId="26374" xr:uid="{DEAC7374-EAAF-45D7-B513-630DEF137AAA}"/>
    <cellStyle name="Output 4 2 2 3 3 3" xfId="18541" xr:uid="{CC35898C-E2B1-4CE7-93E8-7094C0CAF1FB}"/>
    <cellStyle name="Output 4 2 2 3 3 3 2" xfId="18542" xr:uid="{4FAD8623-A4D3-4B48-99D2-9EDDA7CAA099}"/>
    <cellStyle name="Output 4 2 2 3 3 3 2 2" xfId="39549" xr:uid="{0EB98CA4-4317-4C79-8C09-3E528645BD67}"/>
    <cellStyle name="Output 4 2 2 3 3 3 3" xfId="35687" xr:uid="{CF197E98-15DF-492E-90E5-6A78FF0D79D7}"/>
    <cellStyle name="Output 4 2 2 3 3 4" xfId="18543" xr:uid="{E665E58C-064F-46BF-8A43-11166A123008}"/>
    <cellStyle name="Output 4 2 2 3 3 4 2" xfId="18544" xr:uid="{4AAB93E4-E2FF-4CBA-9A23-5C9D40BD6C3B}"/>
    <cellStyle name="Output 4 2 2 3 3 4 2 2" xfId="48002" xr:uid="{8761ADC6-61A0-4A85-80B4-9440721B6DAE}"/>
    <cellStyle name="Output 4 2 2 3 3 4 3" xfId="37492" xr:uid="{F9D5294A-0388-4B98-8FE4-2765EFD83479}"/>
    <cellStyle name="Output 4 2 2 3 3 5" xfId="18545" xr:uid="{368EFBC8-D489-48DC-868B-3836BE3078DF}"/>
    <cellStyle name="Output 4 2 2 3 3 5 2" xfId="29625" xr:uid="{FD5F1163-F421-42FB-B435-34B9C8D1FA58}"/>
    <cellStyle name="Output 4 2 2 3 3 6" xfId="30894" xr:uid="{236B27AB-5C2C-4D43-9994-6FDCA72D520B}"/>
    <cellStyle name="Output 4 2 2 3 4" xfId="18546" xr:uid="{6561CF00-0A85-45FA-A308-12BAF4CDDF63}"/>
    <cellStyle name="Output 4 2 2 3 4 2" xfId="18547" xr:uid="{5AD525B3-14D3-4B51-9055-5A38901908E6}"/>
    <cellStyle name="Output 4 2 2 3 4 2 2" xfId="18548" xr:uid="{CCC91DBA-45EE-484E-9F1F-94C0CEF74471}"/>
    <cellStyle name="Output 4 2 2 3 4 2 2 2" xfId="38142" xr:uid="{CC592926-BE11-4025-AF52-3784042F81C1}"/>
    <cellStyle name="Output 4 2 2 3 4 2 3" xfId="34044" xr:uid="{D701C6FE-8DEE-44AF-8DED-7804BCD39996}"/>
    <cellStyle name="Output 4 2 2 3 4 3" xfId="18549" xr:uid="{BD95AFF2-6B9C-4044-ABD0-1925D09A5FDB}"/>
    <cellStyle name="Output 4 2 2 3 4 3 2" xfId="18550" xr:uid="{E54BE7EE-208B-4070-A2BE-728977C097D5}"/>
    <cellStyle name="Output 4 2 2 3 4 3 2 2" xfId="29960" xr:uid="{08C38748-BB40-4068-8CC6-BE48E0B43030}"/>
    <cellStyle name="Output 4 2 2 3 4 3 3" xfId="29728" xr:uid="{C6B771C2-7C63-4F84-A474-AEB919493663}"/>
    <cellStyle name="Output 4 2 2 3 4 4" xfId="18551" xr:uid="{DCF82EC4-01EA-4097-8A9E-18E3446821D7}"/>
    <cellStyle name="Output 4 2 2 3 4 4 2" xfId="48187" xr:uid="{36DD14BD-3FC8-4A53-90CD-92CD892B4F4A}"/>
    <cellStyle name="Output 4 2 2 3 4 5" xfId="46996" xr:uid="{9CE68E9B-336F-4964-92A8-97AD07C2EE68}"/>
    <cellStyle name="Output 4 2 2 3 5" xfId="18552" xr:uid="{6CA5E62C-B941-449B-85F0-6771E73374A4}"/>
    <cellStyle name="Output 4 2 2 3 5 2" xfId="18553" xr:uid="{DD9FAD1E-34E8-49E1-9C60-941BB720DF22}"/>
    <cellStyle name="Output 4 2 2 3 5 2 2" xfId="38491" xr:uid="{B98B9472-18BB-4501-8253-4E5B0BD71700}"/>
    <cellStyle name="Output 4 2 2 3 5 3" xfId="25952" xr:uid="{6FE81D4F-DAF5-4A57-9E75-6FF1284A0D3C}"/>
    <cellStyle name="Output 4 2 2 3 6" xfId="18554" xr:uid="{39FF5CE7-7DB8-4347-8608-B70B9C787E47}"/>
    <cellStyle name="Output 4 2 2 3 6 2" xfId="18555" xr:uid="{601EFE87-EA49-4504-A0D3-EB5D91766499}"/>
    <cellStyle name="Output 4 2 2 3 6 2 2" xfId="27505" xr:uid="{C033D718-F402-4572-9D6F-23D67A9D24C8}"/>
    <cellStyle name="Output 4 2 2 3 6 3" xfId="36246" xr:uid="{09A2907C-99AF-4254-88C0-C8FF310F2244}"/>
    <cellStyle name="Output 4 2 2 3 7" xfId="18556" xr:uid="{C769E152-2C24-423B-9225-59148EBB66E0}"/>
    <cellStyle name="Output 4 2 2 3 7 2" xfId="30074" xr:uid="{3A0E8AFB-B58A-48F3-8AED-83F94B56145A}"/>
    <cellStyle name="Output 4 2 2 3 8" xfId="31511" xr:uid="{40529D3F-F332-458B-B331-B8CE240C641A}"/>
    <cellStyle name="Output 4 2 2 4" xfId="1348" xr:uid="{4A29FA16-D4BD-4C4D-961A-C71E938FBCC2}"/>
    <cellStyle name="Output 4 2 2 4 2" xfId="2339" xr:uid="{4E1DFAA4-9092-429F-8D6F-60B1C7047295}"/>
    <cellStyle name="Output 4 2 2 4 2 2" xfId="18557" xr:uid="{08998416-9AA5-4C5E-9CDF-A8EF1D7335AE}"/>
    <cellStyle name="Output 4 2 2 4 2 2 2" xfId="18558" xr:uid="{F6EC1191-AB15-49C7-915F-4C15DB0C46B1}"/>
    <cellStyle name="Output 4 2 2 4 2 2 2 2" xfId="18559" xr:uid="{495C330F-77E3-4CC4-9716-A7001FAF14C4}"/>
    <cellStyle name="Output 4 2 2 4 2 2 2 2 2" xfId="39404" xr:uid="{169DB84C-F991-484E-9B8E-EF89B828ED51}"/>
    <cellStyle name="Output 4 2 2 4 2 2 2 3" xfId="47087" xr:uid="{C8260160-C87F-440E-A79C-041802670DC0}"/>
    <cellStyle name="Output 4 2 2 4 2 2 3" xfId="18560" xr:uid="{C62EF6DF-21BC-4AAF-8D92-4C499D5B22B0}"/>
    <cellStyle name="Output 4 2 2 4 2 2 3 2" xfId="18561" xr:uid="{C734F1B9-5C7B-4522-830A-208A0B43BB61}"/>
    <cellStyle name="Output 4 2 2 4 2 2 3 2 2" xfId="30033" xr:uid="{3C9C9B57-3594-4DEB-B751-0D9EC1084D84}"/>
    <cellStyle name="Output 4 2 2 4 2 2 3 3" xfId="25874" xr:uid="{798157C4-E3F1-470B-8FAE-0999F89E5702}"/>
    <cellStyle name="Output 4 2 2 4 2 2 4" xfId="18562" xr:uid="{BFA7923A-6BC1-4F84-A092-ECA72C1D7C23}"/>
    <cellStyle name="Output 4 2 2 4 2 2 4 2" xfId="30130" xr:uid="{BBBDFC0F-2ECF-4B1D-8DDE-DCEDB12B1545}"/>
    <cellStyle name="Output 4 2 2 4 2 2 5" xfId="33212" xr:uid="{59F950F7-A7FE-4BF7-B0EA-1972339D439F}"/>
    <cellStyle name="Output 4 2 2 4 2 3" xfId="18563" xr:uid="{8EC5D52E-9F6D-4C95-B309-1B76498E3D79}"/>
    <cellStyle name="Output 4 2 2 4 2 3 2" xfId="18564" xr:uid="{B97082B7-69E3-4267-BA88-AFF2AE95F748}"/>
    <cellStyle name="Output 4 2 2 4 2 3 2 2" xfId="39193" xr:uid="{9EF53854-F295-4721-82EB-8F79655F03AA}"/>
    <cellStyle name="Output 4 2 2 4 2 3 3" xfId="25857" xr:uid="{F2EBB2EE-2F2E-4DC4-BC7D-72D066E07C42}"/>
    <cellStyle name="Output 4 2 2 4 2 4" xfId="18565" xr:uid="{A258E1BC-56BA-4FA5-9D47-9BF3D0204D53}"/>
    <cellStyle name="Output 4 2 2 4 2 4 2" xfId="18566" xr:uid="{410F90EB-EB26-4100-B284-647A873FF325}"/>
    <cellStyle name="Output 4 2 2 4 2 4 2 2" xfId="47595" xr:uid="{3D8BC718-F6BC-427F-99C4-1BEDFD513982}"/>
    <cellStyle name="Output 4 2 2 4 2 4 3" xfId="37043" xr:uid="{5B98BE7D-8D08-400D-A44D-059CEF866575}"/>
    <cellStyle name="Output 4 2 2 4 2 5" xfId="18567" xr:uid="{EEC3D3FC-8B49-42E3-B5A8-EDCB4A3A859F}"/>
    <cellStyle name="Output 4 2 2 4 2 5 2" xfId="30034" xr:uid="{A8B0771F-DB81-4DA9-B459-6B5D9FE58CBF}"/>
    <cellStyle name="Output 4 2 2 4 2 6" xfId="46514" xr:uid="{E105B61A-80B9-401C-B7A6-310982BB9930}"/>
    <cellStyle name="Output 4 2 2 4 3" xfId="18568" xr:uid="{1DACA030-C046-441F-8996-B28AAED4FE7D}"/>
    <cellStyle name="Output 4 2 2 4 3 2" xfId="18569" xr:uid="{C3260EB9-A3B7-4F41-BA4E-47A58DE9109E}"/>
    <cellStyle name="Output 4 2 2 4 3 2 2" xfId="18570" xr:uid="{FCD8A649-B182-4FBA-B513-13560062C8A2}"/>
    <cellStyle name="Output 4 2 2 4 3 2 2 2" xfId="25419" xr:uid="{9F5E46CF-13D9-4053-BD04-125C9A76E707}"/>
    <cellStyle name="Output 4 2 2 4 3 2 3" xfId="35751" xr:uid="{C4176045-2615-433E-B243-740AF0A0FBDD}"/>
    <cellStyle name="Output 4 2 2 4 3 3" xfId="18571" xr:uid="{9C28B5E2-D4F2-4A0C-B14D-8978C7544DE1}"/>
    <cellStyle name="Output 4 2 2 4 3 3 2" xfId="18572" xr:uid="{144B67F9-E6E8-410F-9A1B-2314170C851C}"/>
    <cellStyle name="Output 4 2 2 4 3 3 2 2" xfId="29966" xr:uid="{21A8935C-A71D-4F10-80E5-7A74967829A4}"/>
    <cellStyle name="Output 4 2 2 4 3 3 3" xfId="37544" xr:uid="{956D8042-7516-4897-88DC-766B7E61599A}"/>
    <cellStyle name="Output 4 2 2 4 3 4" xfId="18573" xr:uid="{E820EEB4-8787-41C8-9785-D50C060799B1}"/>
    <cellStyle name="Output 4 2 2 4 3 4 2" xfId="30019" xr:uid="{AF6C5FBE-8EC7-4C0C-8ADE-1F1A3FE983CC}"/>
    <cellStyle name="Output 4 2 2 4 3 5" xfId="32666" xr:uid="{486A3AB4-F777-43EF-9FE9-DAA35012ED63}"/>
    <cellStyle name="Output 4 2 2 4 4" xfId="18574" xr:uid="{F9EFECF5-FF29-4873-AF0D-4103114D6E7E}"/>
    <cellStyle name="Output 4 2 2 4 4 2" xfId="18575" xr:uid="{A2E94276-9990-472F-98A1-32637B779FF7}"/>
    <cellStyle name="Output 4 2 2 4 4 2 2" xfId="38934" xr:uid="{A10069EF-C900-45EF-9261-73CF86D834FB}"/>
    <cellStyle name="Output 4 2 2 4 4 3" xfId="31237" xr:uid="{20B202B9-CA15-492D-89FB-D8B90A02242D}"/>
    <cellStyle name="Output 4 2 2 4 5" xfId="18576" xr:uid="{2C5541AF-C861-4BBD-89F5-1491588FD2D7}"/>
    <cellStyle name="Output 4 2 2 4 5 2" xfId="18577" xr:uid="{69879EC3-CC1C-479D-943B-503A8F0C86E7}"/>
    <cellStyle name="Output 4 2 2 4 5 2 2" xfId="30047" xr:uid="{841CBC1B-6720-463B-8FF9-20FE49D2C086}"/>
    <cellStyle name="Output 4 2 2 4 5 3" xfId="36691" xr:uid="{318DD0A6-3996-42A4-AFB1-777B0B796FED}"/>
    <cellStyle name="Output 4 2 2 4 6" xfId="18578" xr:uid="{3EF6C9F3-AB4A-4FD3-9C3A-402E7942C7D4}"/>
    <cellStyle name="Output 4 2 2 4 6 2" xfId="30014" xr:uid="{3A459705-3611-4DFD-B704-C5413E901002}"/>
    <cellStyle name="Output 4 2 2 4 7" xfId="31721" xr:uid="{5501C6B4-8FDE-4427-A008-A7A637D52EA9}"/>
    <cellStyle name="Output 4 2 2 5" xfId="1610" xr:uid="{BBE2F967-71BA-4693-A0A0-65E43E5E6D98}"/>
    <cellStyle name="Output 4 2 2 5 2" xfId="2595" xr:uid="{0E4DAE71-D338-4BD4-865D-66C7A5ADFBDC}"/>
    <cellStyle name="Output 4 2 2 5 2 2" xfId="18579" xr:uid="{4EE1A79C-74D4-4D16-BABB-58F49B37AAF8}"/>
    <cellStyle name="Output 4 2 2 5 2 2 2" xfId="18580" xr:uid="{DEEED571-3943-416A-8D5C-6659888245D5}"/>
    <cellStyle name="Output 4 2 2 5 2 2 2 2" xfId="18581" xr:uid="{08948BDB-D71B-4E61-8A25-03536636ADAE}"/>
    <cellStyle name="Output 4 2 2 5 2 2 2 2 2" xfId="28844" xr:uid="{584C437C-2A3E-4E86-9262-958DA1FD3029}"/>
    <cellStyle name="Output 4 2 2 5 2 2 2 3" xfId="33465" xr:uid="{E2CD1AEC-22D3-4587-A88C-D1411B253CA0}"/>
    <cellStyle name="Output 4 2 2 5 2 2 3" xfId="18582" xr:uid="{909DB238-C67B-4ACB-8B53-9C06A6E06F4D}"/>
    <cellStyle name="Output 4 2 2 5 2 2 3 2" xfId="18583" xr:uid="{04CF5909-4782-4825-8113-2029AA0D04D5}"/>
    <cellStyle name="Output 4 2 2 5 2 2 3 2 2" xfId="30025" xr:uid="{183A6301-1B0C-44C6-BF3E-BD1DFC379AD5}"/>
    <cellStyle name="Output 4 2 2 5 2 2 3 3" xfId="34120" xr:uid="{F34702C2-DF25-4EDB-927A-C27D26AE72E8}"/>
    <cellStyle name="Output 4 2 2 5 2 2 4" xfId="18584" xr:uid="{FDDBA045-EC14-4F53-9415-79554F8A07E3}"/>
    <cellStyle name="Output 4 2 2 5 2 2 4 2" xfId="43857" xr:uid="{0870C5EB-6198-4CAE-A7CA-9B8CA6D0F294}"/>
    <cellStyle name="Output 4 2 2 5 2 2 5" xfId="44803" xr:uid="{DDA297E5-3F01-44D3-B38C-AD5FB282FF6E}"/>
    <cellStyle name="Output 4 2 2 5 2 3" xfId="18585" xr:uid="{5E106971-435D-4F87-B0C3-D56B1044A86B}"/>
    <cellStyle name="Output 4 2 2 5 2 3 2" xfId="18586" xr:uid="{10F0DC57-3781-4EFC-A5EA-A2F6CCB90CC6}"/>
    <cellStyle name="Output 4 2 2 5 2 3 2 2" xfId="39085" xr:uid="{CC922150-A26A-4943-B0F0-89E88B7AC4CB}"/>
    <cellStyle name="Output 4 2 2 5 2 3 3" xfId="27601" xr:uid="{D6926EF6-35DD-4560-A779-CA84CB5E58CA}"/>
    <cellStyle name="Output 4 2 2 5 2 4" xfId="18587" xr:uid="{7A33A1EF-DD72-4986-A34B-ACB2F9514D94}"/>
    <cellStyle name="Output 4 2 2 5 2 4 2" xfId="18588" xr:uid="{356C29D8-A6D8-4123-A982-4349669DBD8B}"/>
    <cellStyle name="Output 4 2 2 5 2 4 2 2" xfId="48584" xr:uid="{B23B46E1-36CF-4445-80A8-88E9440434E6}"/>
    <cellStyle name="Output 4 2 2 5 2 4 3" xfId="26399" xr:uid="{41D61929-116C-4D6B-AF7C-EA4070EEAC97}"/>
    <cellStyle name="Output 4 2 2 5 2 5" xfId="18589" xr:uid="{00E0E54A-F558-4FFA-894C-4D9A89E4B6E1}"/>
    <cellStyle name="Output 4 2 2 5 2 5 2" xfId="27246" xr:uid="{52A3CC22-03D8-40FD-9C84-B2BDFC839C0B}"/>
    <cellStyle name="Output 4 2 2 5 2 6" xfId="32263" xr:uid="{19C29C35-39F5-43E7-81EC-9BDC8899C19E}"/>
    <cellStyle name="Output 4 2 2 5 3" xfId="18590" xr:uid="{D73C8B45-61CE-4CE8-8492-42F1847281A5}"/>
    <cellStyle name="Output 4 2 2 5 3 2" xfId="18591" xr:uid="{48D298F9-E46A-43D9-94BD-80897BAEC4B5}"/>
    <cellStyle name="Output 4 2 2 5 3 2 2" xfId="18592" xr:uid="{4CDA5054-D90D-4C03-9295-29927502661B}"/>
    <cellStyle name="Output 4 2 2 5 3 2 2 2" xfId="39605" xr:uid="{EE058FC2-8E4F-47AF-ADA0-528A9534D2E0}"/>
    <cellStyle name="Output 4 2 2 5 3 2 3" xfId="35753" xr:uid="{A8ECB0E8-FDD8-4AE3-A771-191A2CD0BA16}"/>
    <cellStyle name="Output 4 2 2 5 3 3" xfId="18593" xr:uid="{9AA08379-1725-4158-B784-7C57345788C2}"/>
    <cellStyle name="Output 4 2 2 5 3 3 2" xfId="18594" xr:uid="{EC3F625D-D715-4E20-A0C3-16B2988E0B3C}"/>
    <cellStyle name="Output 4 2 2 5 3 3 2 2" xfId="29962" xr:uid="{32239242-0F9D-48FF-A1DC-2185BA67ADDF}"/>
    <cellStyle name="Output 4 2 2 5 3 3 3" xfId="37546" xr:uid="{252AEC3B-CD83-4378-8731-8847C3EAFA27}"/>
    <cellStyle name="Output 4 2 2 5 3 4" xfId="18595" xr:uid="{367A4714-B199-45F3-822F-0CA956302CF3}"/>
    <cellStyle name="Output 4 2 2 5 3 4 2" xfId="48145" xr:uid="{67C2AE29-4AB6-498C-86A1-46AB5B0293B6}"/>
    <cellStyle name="Output 4 2 2 5 3 5" xfId="32821" xr:uid="{96EE6287-E646-483E-85D8-EB8D73082F7B}"/>
    <cellStyle name="Output 4 2 2 5 4" xfId="18596" xr:uid="{1D88254D-B517-4999-92E8-100F90366EFB}"/>
    <cellStyle name="Output 4 2 2 5 4 2" xfId="18597" xr:uid="{471CE231-64AC-466B-9A57-316CDD22A586}"/>
    <cellStyle name="Output 4 2 2 5 4 2 2" xfId="30628" xr:uid="{811A6D10-A19C-48C4-8376-9D10AF756B2F}"/>
    <cellStyle name="Output 4 2 2 5 4 3" xfId="35037" xr:uid="{374014DB-A95B-4D1C-8428-C1BA24361561}"/>
    <cellStyle name="Output 4 2 2 5 5" xfId="18598" xr:uid="{FFB4AB20-6F6D-4D2B-A4CC-2F68B5C02749}"/>
    <cellStyle name="Output 4 2 2 5 5 2" xfId="18599" xr:uid="{725B583A-E455-4162-83A0-E9279E0FA016}"/>
    <cellStyle name="Output 4 2 2 5 5 2 2" xfId="26438" xr:uid="{44203B8C-9888-4200-BA06-C8AD674FCF08}"/>
    <cellStyle name="Output 4 2 2 5 5 3" xfId="36725" xr:uid="{DE986C3B-8FAD-4B4C-BCBF-7A3E5F09E14E}"/>
    <cellStyle name="Output 4 2 2 5 6" xfId="18600" xr:uid="{638EE35D-AED5-4484-AC5A-22D5017F34E9}"/>
    <cellStyle name="Output 4 2 2 5 6 2" xfId="47265" xr:uid="{FBCA6A34-92F9-429F-B479-948989B61F54}"/>
    <cellStyle name="Output 4 2 2 5 7" xfId="31824" xr:uid="{4D5AE173-728D-413B-AE28-A6BB4171EFBD}"/>
    <cellStyle name="Output 4 2 2 6" xfId="1906" xr:uid="{7A556E20-8F62-44F6-B124-6248C3AE6AE6}"/>
    <cellStyle name="Output 4 2 2 6 2" xfId="18601" xr:uid="{2D1EB47D-8272-480A-A503-D96A06CA7947}"/>
    <cellStyle name="Output 4 2 2 6 2 2" xfId="18602" xr:uid="{E616AD1D-5210-42EA-A72D-E9C47FECE370}"/>
    <cellStyle name="Output 4 2 2 6 2 2 2" xfId="18603" xr:uid="{65467624-4136-4F15-9F25-C4E09357EC75}"/>
    <cellStyle name="Output 4 2 2 6 2 2 2 2" xfId="48260" xr:uid="{B8546D18-A7C1-4B4F-9A46-CB1E2A7DC5C2}"/>
    <cellStyle name="Output 4 2 2 6 2 2 3" xfId="30634" xr:uid="{FBB0FD79-E78E-4AEB-9787-C3CD78A0F27F}"/>
    <cellStyle name="Output 4 2 2 6 2 3" xfId="18604" xr:uid="{8DF0072A-C93C-43AB-B8BA-D3FC5A0C2BC3}"/>
    <cellStyle name="Output 4 2 2 6 2 3 2" xfId="18605" xr:uid="{A271EA04-7CDA-4CCE-9543-A304E16D3B4B}"/>
    <cellStyle name="Output 4 2 2 6 2 3 2 2" xfId="29889" xr:uid="{387D8BE9-174B-4994-9998-1129D58BEF6C}"/>
    <cellStyle name="Output 4 2 2 6 2 3 3" xfId="44601" xr:uid="{CBBA5F74-B680-4A42-AF08-D9D73D1F9CF2}"/>
    <cellStyle name="Output 4 2 2 6 2 4" xfId="18606" xr:uid="{AE6638E4-0831-4EB6-8917-372ABAA1E6AF}"/>
    <cellStyle name="Output 4 2 2 6 2 4 2" xfId="29890" xr:uid="{9BB51432-5ACC-45F2-9CFE-6E7D45CD77E3}"/>
    <cellStyle name="Output 4 2 2 6 2 5" xfId="32962" xr:uid="{5942367D-C3C9-49C2-B311-CB4763527D50}"/>
    <cellStyle name="Output 4 2 2 6 3" xfId="18607" xr:uid="{57F103FC-36CB-42F0-8248-FDF4F7562C6A}"/>
    <cellStyle name="Output 4 2 2 6 3 2" xfId="18608" xr:uid="{FAA68BF9-85C9-4539-877A-5DDE0F4398A5}"/>
    <cellStyle name="Output 4 2 2 6 3 2 2" xfId="39400" xr:uid="{8321FFB5-D771-44BE-996B-1A0F88A24B64}"/>
    <cellStyle name="Output 4 2 2 6 3 3" xfId="31241" xr:uid="{429A1ED4-1666-4FB5-8CBB-C180AEBF6FF2}"/>
    <cellStyle name="Output 4 2 2 6 4" xfId="18609" xr:uid="{6F49E291-9227-414F-9702-78C3F4619B9E}"/>
    <cellStyle name="Output 4 2 2 6 4 2" xfId="18610" xr:uid="{9E5EEF7B-3B1D-48FC-BF5E-9AF01ACF58B4}"/>
    <cellStyle name="Output 4 2 2 6 4 2 2" xfId="29891" xr:uid="{F34C2355-D5C3-46CC-8FB4-F10C36D5740F}"/>
    <cellStyle name="Output 4 2 2 6 4 3" xfId="37245" xr:uid="{FED0B6E5-F70D-4A7D-9C00-0C9BA8511603}"/>
    <cellStyle name="Output 4 2 2 6 5" xfId="18611" xr:uid="{226EE96E-E862-471E-801B-7C730FFFBBA6}"/>
    <cellStyle name="Output 4 2 2 6 5 2" xfId="28099" xr:uid="{7F0D794F-E91B-4A02-9BFB-E56D2ED492DD}"/>
    <cellStyle name="Output 4 2 2 6 6" xfId="32052" xr:uid="{6D05E0B4-EFC0-4E75-9B89-1EE5AA339A73}"/>
    <cellStyle name="Output 4 2 2 7" xfId="2892" xr:uid="{1E4E71CA-CE2B-4822-AC28-97F16ED58810}"/>
    <cellStyle name="Output 4 2 2 7 2" xfId="18612" xr:uid="{4ABB8733-BE5B-4FEA-8831-C4E28ACA54CA}"/>
    <cellStyle name="Output 4 2 2 7 2 2" xfId="18613" xr:uid="{C788CC2A-AEFA-4A36-ACA9-762BFE299C9A}"/>
    <cellStyle name="Output 4 2 2 7 2 2 2" xfId="38901" xr:uid="{F6D43DA5-8C1D-4CCE-87FF-5B5A7FC5C6A9}"/>
    <cellStyle name="Output 4 2 2 7 2 3" xfId="34948" xr:uid="{99948D77-6E87-47BF-9AEB-3102E1360104}"/>
    <cellStyle name="Output 4 2 2 7 3" xfId="18614" xr:uid="{7095B88F-B5E3-4439-84DC-C17F2EC09E12}"/>
    <cellStyle name="Output 4 2 2 7 3 2" xfId="18615" xr:uid="{B25F5F95-952D-4E58-87B6-2AECCC79740A}"/>
    <cellStyle name="Output 4 2 2 7 3 2 2" xfId="30121" xr:uid="{57D356C5-569D-4F4F-B90F-FA35EFE89D43}"/>
    <cellStyle name="Output 4 2 2 7 3 3" xfId="48960" xr:uid="{4DE9585E-CFF9-40BF-B362-5BE34F808E36}"/>
    <cellStyle name="Output 4 2 2 7 4" xfId="18616" xr:uid="{1672BECA-1980-4FBD-8D6C-BBFC61DCCB04}"/>
    <cellStyle name="Output 4 2 2 7 4 2" xfId="45952" xr:uid="{F878A906-1915-499F-BFE0-18D2FB949A88}"/>
    <cellStyle name="Output 4 2 2 7 5" xfId="25991" xr:uid="{8108E260-5236-4C8D-85AE-E7E7D1A919E1}"/>
    <cellStyle name="Output 4 2 2 8" xfId="18617" xr:uid="{B0785F00-A903-48EE-A078-2574BA623B88}"/>
    <cellStyle name="Output 4 2 2 8 2" xfId="18618" xr:uid="{3BF4DDF0-DF5F-44E5-99D6-CAC2570942DF}"/>
    <cellStyle name="Output 4 2 2 8 2 2" xfId="37941" xr:uid="{F560221A-B0C0-4C63-B6E2-452B4540AA0F}"/>
    <cellStyle name="Output 4 2 2 8 3" xfId="33793" xr:uid="{ECB3EB27-6B28-4D99-A1CE-A9B5D4735470}"/>
    <cellStyle name="Output 4 2 2 9" xfId="18619" xr:uid="{E124D7DE-7396-424F-80E8-A9427E9C384A}"/>
    <cellStyle name="Output 4 2 2 9 2" xfId="18620" xr:uid="{5CED9D28-CEC3-4677-9D2F-A77E618385AB}"/>
    <cellStyle name="Output 4 2 2 9 2 2" xfId="30092" xr:uid="{FB15C07F-D4C6-4735-B9E4-4B3A46960CD7}"/>
    <cellStyle name="Output 4 2 2 9 3" xfId="25585" xr:uid="{FC5A0B4C-EC98-4D6F-9B8A-18693B90DC2D}"/>
    <cellStyle name="Output 4 2 3" xfId="1286" xr:uid="{5BA8F6E3-4464-4687-A9DE-E03762935C17}"/>
    <cellStyle name="Output 4 2 3 2" xfId="1404" xr:uid="{F5EDED2C-7C90-444B-B70D-619A148CF914}"/>
    <cellStyle name="Output 4 2 3 2 2" xfId="2395" xr:uid="{EC5450B8-99D7-4B2A-8956-3235CD339D1A}"/>
    <cellStyle name="Output 4 2 3 2 2 2" xfId="18621" xr:uid="{BC8558E6-F5E9-4C45-B967-1E788DFB1A67}"/>
    <cellStyle name="Output 4 2 3 2 2 2 2" xfId="18622" xr:uid="{B8A77673-4E5A-41C8-8AD9-8AEF97FBCA13}"/>
    <cellStyle name="Output 4 2 3 2 2 2 2 2" xfId="18623" xr:uid="{453F9D28-B3D9-4BB0-8A59-A149948F7B2B}"/>
    <cellStyle name="Output 4 2 3 2 2 2 2 2 2" xfId="25479" xr:uid="{923C16AA-1FB3-4735-9310-277059A0F55B}"/>
    <cellStyle name="Output 4 2 3 2 2 2 2 3" xfId="34194" xr:uid="{8A43D6FE-6CAD-471F-873D-F612BEEEAFAE}"/>
    <cellStyle name="Output 4 2 3 2 2 2 3" xfId="18624" xr:uid="{ABDB1F47-7CD0-4EEC-9B22-A152F32F5B6D}"/>
    <cellStyle name="Output 4 2 3 2 2 2 3 2" xfId="18625" xr:uid="{25D8B4CB-437C-4846-A82D-880C81656938}"/>
    <cellStyle name="Output 4 2 3 2 2 2 3 2 2" xfId="27069" xr:uid="{72258EF7-C183-41F4-94DA-6BC12E982230}"/>
    <cellStyle name="Output 4 2 3 2 2 2 3 3" xfId="30104" xr:uid="{85D66783-76DE-4AF5-962E-98DDAC9A4D4D}"/>
    <cellStyle name="Output 4 2 3 2 2 2 4" xfId="18626" xr:uid="{74424E31-6CCF-46C4-99B8-64B543293346}"/>
    <cellStyle name="Output 4 2 3 2 2 2 4 2" xfId="29978" xr:uid="{2FA9D56A-C445-4CF4-AF39-0A684EE39513}"/>
    <cellStyle name="Output 4 2 3 2 2 2 5" xfId="47914" xr:uid="{87DA90FE-5895-47BC-98AD-CE34DE4E2CFD}"/>
    <cellStyle name="Output 4 2 3 2 2 3" xfId="18627" xr:uid="{47C2AFFE-510D-4643-970C-5BD2B59D3803}"/>
    <cellStyle name="Output 4 2 3 2 2 3 2" xfId="18628" xr:uid="{4369F9E1-1B2A-40A2-BA88-7581B783A7E9}"/>
    <cellStyle name="Output 4 2 3 2 2 3 2 2" xfId="38669" xr:uid="{1D09DDB0-193B-4AD5-AEC4-86FE190738D8}"/>
    <cellStyle name="Output 4 2 3 2 2 3 3" xfId="34669" xr:uid="{10E350D8-7E68-4A6B-A8B1-7229015D85DD}"/>
    <cellStyle name="Output 4 2 3 2 2 4" xfId="18629" xr:uid="{87D31D27-4C06-415D-9746-F5A1DFADA0C4}"/>
    <cellStyle name="Output 4 2 3 2 2 4 2" xfId="18630" xr:uid="{E1D483E8-C858-4DE6-AA47-13BF11C7452B}"/>
    <cellStyle name="Output 4 2 3 2 2 4 2 2" xfId="30151" xr:uid="{E7C5200A-E671-4D2A-B28A-CF4B9083D308}"/>
    <cellStyle name="Output 4 2 3 2 2 4 3" xfId="36416" xr:uid="{0E2B5511-D46B-4FC0-B56F-2F16587E8F7A}"/>
    <cellStyle name="Output 4 2 3 2 2 5" xfId="18631" xr:uid="{40908BFE-ECB7-4437-9BBA-0F6B0FD34A90}"/>
    <cellStyle name="Output 4 2 3 2 2 5 2" xfId="29951" xr:uid="{75B075C8-7C08-4A9A-AB1B-300AB2A424B9}"/>
    <cellStyle name="Output 4 2 3 2 2 6" xfId="48911" xr:uid="{3DECD23B-5DC1-4AD5-84DA-AA5D944E30CF}"/>
    <cellStyle name="Output 4 2 3 2 3" xfId="18632" xr:uid="{0DF9DE6D-5EDF-43AE-98ED-7CF8EF7FA502}"/>
    <cellStyle name="Output 4 2 3 2 3 2" xfId="18633" xr:uid="{F076DD2C-88CD-4140-ABA7-C2DE61728CCE}"/>
    <cellStyle name="Output 4 2 3 2 3 2 2" xfId="18634" xr:uid="{0455E25F-EDC5-4269-BB28-970C8002630E}"/>
    <cellStyle name="Output 4 2 3 2 3 2 2 2" xfId="38479" xr:uid="{2F21D7E2-48E8-42C7-BED8-35D4261BAC8F}"/>
    <cellStyle name="Output 4 2 3 2 3 2 3" xfId="34451" xr:uid="{6096BA4D-316A-4A0A-B60B-1AE3B3BDD82B}"/>
    <cellStyle name="Output 4 2 3 2 3 3" xfId="18635" xr:uid="{6400D51A-F2AA-495D-B2F0-F03DA43549A2}"/>
    <cellStyle name="Output 4 2 3 2 3 3 2" xfId="18636" xr:uid="{6DF6B7C6-C7AE-4D1E-AB0D-C3C9123FA584}"/>
    <cellStyle name="Output 4 2 3 2 3 3 2 2" xfId="47748" xr:uid="{0BA1D9F7-379B-43C8-94E6-D900CA1F29AE}"/>
    <cellStyle name="Output 4 2 3 2 3 3 3" xfId="36232" xr:uid="{ADF762EF-8F96-4E35-9F87-1502EEDE9469}"/>
    <cellStyle name="Output 4 2 3 2 3 4" xfId="18637" xr:uid="{ABE93B5A-6DE6-4268-84D9-09DFC2C29C32}"/>
    <cellStyle name="Output 4 2 3 2 3 4 2" xfId="27398" xr:uid="{12ED20C5-FDA1-4416-A771-E8A9FB347DA9}"/>
    <cellStyle name="Output 4 2 3 2 3 5" xfId="29159" xr:uid="{27C65411-57BD-42D6-A944-DE1ECE64F8FB}"/>
    <cellStyle name="Output 4 2 3 2 4" xfId="18638" xr:uid="{301B4020-5148-4EF4-BA4C-4171F10547C9}"/>
    <cellStyle name="Output 4 2 3 2 4 2" xfId="18639" xr:uid="{42182F1A-D808-47C4-BF88-39ED551C36E1}"/>
    <cellStyle name="Output 4 2 3 2 4 2 2" xfId="28913" xr:uid="{385EE3A5-9A9C-4C6C-9E57-80125498AA14}"/>
    <cellStyle name="Output 4 2 3 2 4 3" xfId="45139" xr:uid="{EEC25DD3-DF3A-4E41-9D23-D4542C22F8F5}"/>
    <cellStyle name="Output 4 2 3 2 5" xfId="18640" xr:uid="{0AC89585-D118-4E6A-983D-F292DDA30EB0}"/>
    <cellStyle name="Output 4 2 3 2 5 2" xfId="18641" xr:uid="{84209307-50A6-49EF-8387-685E74259698}"/>
    <cellStyle name="Output 4 2 3 2 5 2 2" xfId="27598" xr:uid="{B56135F5-9557-422B-AF37-9EAB90DEFB42}"/>
    <cellStyle name="Output 4 2 3 2 5 3" xfId="36661" xr:uid="{9404F3BF-1FF3-436A-B87E-1C13C8851299}"/>
    <cellStyle name="Output 4 2 3 2 6" xfId="18642" xr:uid="{8BB865D7-C85D-4116-8B43-677B887173D7}"/>
    <cellStyle name="Output 4 2 3 2 6 2" xfId="26387" xr:uid="{60B54CF4-38E2-4693-A22F-2CBA1B774565}"/>
    <cellStyle name="Output 4 2 3 2 7" xfId="43881" xr:uid="{3F772133-8EAE-4BDF-A7EF-171532E6E855}"/>
    <cellStyle name="Output 4 2 3 3" xfId="1666" xr:uid="{FD81350D-956F-4993-967C-62819060F16A}"/>
    <cellStyle name="Output 4 2 3 3 2" xfId="2651" xr:uid="{486400CB-AB6D-4E24-B461-0986125A3EA9}"/>
    <cellStyle name="Output 4 2 3 3 2 2" xfId="18643" xr:uid="{0BDC4F41-B0FC-4435-A536-60DDA299C837}"/>
    <cellStyle name="Output 4 2 3 3 2 2 2" xfId="18644" xr:uid="{19AD1188-C89F-42AA-BAC6-BA587631E0A6}"/>
    <cellStyle name="Output 4 2 3 3 2 2 2 2" xfId="18645" xr:uid="{C04E6CE4-CB97-463E-9E97-D1AB133396BD}"/>
    <cellStyle name="Output 4 2 3 3 2 2 2 2 2" xfId="37656" xr:uid="{8048BBB4-C83F-4E13-AAE9-1CF8C65FDA19}"/>
    <cellStyle name="Output 4 2 3 3 2 2 2 3" xfId="33447" xr:uid="{C090818E-D593-41DF-B96E-7DCD8A36936C}"/>
    <cellStyle name="Output 4 2 3 3 2 2 3" xfId="18646" xr:uid="{20DA8120-21EE-4DB0-96F7-1AB7DE5CA015}"/>
    <cellStyle name="Output 4 2 3 3 2 2 3 2" xfId="18647" xr:uid="{8688DDFF-5538-4FD4-9EB1-8513C117AA5F}"/>
    <cellStyle name="Output 4 2 3 3 2 2 3 2 2" xfId="30103" xr:uid="{C98080A3-4062-46B1-B75E-C8A00FC95D7E}"/>
    <cellStyle name="Output 4 2 3 3 2 2 3 3" xfId="49024" xr:uid="{8B52E5C7-5078-40BE-902C-2B0FAF37FFBF}"/>
    <cellStyle name="Output 4 2 3 3 2 2 4" xfId="18648" xr:uid="{3E9F3E49-0AA6-40A1-A47D-F0271924E6DF}"/>
    <cellStyle name="Output 4 2 3 3 2 2 4 2" xfId="30077" xr:uid="{3519DFD0-A9EA-4F0D-89AB-866735E40A56}"/>
    <cellStyle name="Output 4 2 3 3 2 2 5" xfId="45487" xr:uid="{1AE20A85-64CB-4DF9-8368-F01EA81146A7}"/>
    <cellStyle name="Output 4 2 3 3 2 3" xfId="18649" xr:uid="{70F8356B-BA16-462D-9A31-36E77C05A1CE}"/>
    <cellStyle name="Output 4 2 3 3 2 3 2" xfId="18650" xr:uid="{B635B086-F0EE-472B-A0B7-2A8F9B506A53}"/>
    <cellStyle name="Output 4 2 3 3 2 3 2 2" xfId="48833" xr:uid="{2309D5B8-FC67-4066-84FF-A9155EA99AB2}"/>
    <cellStyle name="Output 4 2 3 3 2 3 3" xfId="35139" xr:uid="{DA0201E5-BAF2-43D2-9BF5-B52E1873D98B}"/>
    <cellStyle name="Output 4 2 3 3 2 4" xfId="18651" xr:uid="{DBD382E5-0D34-41FC-A533-84A0976D1599}"/>
    <cellStyle name="Output 4 2 3 3 2 4 2" xfId="18652" xr:uid="{74D54DB3-4FD9-4D08-9DDF-4A1F3E8B4683}"/>
    <cellStyle name="Output 4 2 3 3 2 4 2 2" xfId="44033" xr:uid="{B6E948C6-120D-42CB-8FF7-13897C92C3AE}"/>
    <cellStyle name="Output 4 2 3 3 2 4 3" xfId="36801" xr:uid="{AD220171-40AE-4B89-8EE7-DA92728923B4}"/>
    <cellStyle name="Output 4 2 3 3 2 5" xfId="18653" xr:uid="{AAB53D2B-E21D-42FF-A3D0-D2CE6230084B}"/>
    <cellStyle name="Output 4 2 3 3 2 5 2" xfId="46965" xr:uid="{24FC8F49-BBE5-4CC6-BD65-715BA9254CFF}"/>
    <cellStyle name="Output 4 2 3 3 2 6" xfId="44699" xr:uid="{CCB8F336-ACE1-4643-BA91-E412C3CECA05}"/>
    <cellStyle name="Output 4 2 3 3 3" xfId="18654" xr:uid="{696168F6-6DD7-4970-907B-C7AAB59A4186}"/>
    <cellStyle name="Output 4 2 3 3 3 2" xfId="18655" xr:uid="{BDF1A07F-4ED7-4C9A-B1AE-C886FC7B244A}"/>
    <cellStyle name="Output 4 2 3 3 3 2 2" xfId="18656" xr:uid="{B98AECA0-1C30-401A-8743-199C68B99D2E}"/>
    <cellStyle name="Output 4 2 3 3 3 2 2 2" xfId="26031" xr:uid="{B2EE44F0-D24D-4CFC-B7C7-E6523378EC22}"/>
    <cellStyle name="Output 4 2 3 3 3 2 3" xfId="34592" xr:uid="{1D6810D5-EEA4-4A5C-A973-6E44B4DFF1A8}"/>
    <cellStyle name="Output 4 2 3 3 3 3" xfId="18657" xr:uid="{3637890A-EC6A-4A33-96A7-674BBEF28ED5}"/>
    <cellStyle name="Output 4 2 3 3 3 3 2" xfId="18658" xr:uid="{4DEC720E-C49E-4627-AC97-758F55BFEEB6}"/>
    <cellStyle name="Output 4 2 3 3 3 3 2 2" xfId="30127" xr:uid="{CCA725FE-6D49-4FA4-B495-90086A0D836C}"/>
    <cellStyle name="Output 4 2 3 3 3 3 3" xfId="36352" xr:uid="{52414BED-4E23-436D-A27E-8B92D4A4A7D3}"/>
    <cellStyle name="Output 4 2 3 3 3 4" xfId="18659" xr:uid="{0C530F90-E7BF-4AB6-A200-41594A96CF6D}"/>
    <cellStyle name="Output 4 2 3 3 3 4 2" xfId="30145" xr:uid="{B2FF7104-6CFF-402F-BA47-89DF9F71EEFA}"/>
    <cellStyle name="Output 4 2 3 3 3 5" xfId="44522" xr:uid="{50415BA5-EB8B-461E-967F-E8C82D557652}"/>
    <cellStyle name="Output 4 2 3 3 4" xfId="18660" xr:uid="{7DB37A53-886A-4FD3-B96A-323999620227}"/>
    <cellStyle name="Output 4 2 3 3 4 2" xfId="18661" xr:uid="{C858CC38-665F-4FB4-8EAA-22B98560E02A}"/>
    <cellStyle name="Output 4 2 3 3 4 2 2" xfId="38346" xr:uid="{80AAB1F1-7193-48C1-8F8D-863CD70F5CE1}"/>
    <cellStyle name="Output 4 2 3 3 4 3" xfId="45665" xr:uid="{058692A5-D183-4FD7-A1D7-28DEF744DB1A}"/>
    <cellStyle name="Output 4 2 3 3 5" xfId="18662" xr:uid="{B955BE33-B00E-4659-ADF6-8E161720AB24}"/>
    <cellStyle name="Output 4 2 3 3 5 2" xfId="18663" xr:uid="{10CA6290-0643-4611-91BA-595B46A4277D}"/>
    <cellStyle name="Output 4 2 3 3 5 2 2" xfId="30052" xr:uid="{32B71E74-FCAA-4BBD-900E-EEA55FDA9799}"/>
    <cellStyle name="Output 4 2 3 3 5 3" xfId="36095" xr:uid="{65ED4400-9126-41FA-81C4-6B6E3E99E133}"/>
    <cellStyle name="Output 4 2 3 3 6" xfId="18664" xr:uid="{700C3CB7-6476-4160-AFED-7C418F2DF167}"/>
    <cellStyle name="Output 4 2 3 3 6 2" xfId="46590" xr:uid="{50C9D3FB-D7FC-46E2-824F-C09828CEF975}"/>
    <cellStyle name="Output 4 2 3 3 7" xfId="47523" xr:uid="{8945BE24-DF8C-413B-A9A1-AC11BCEC3F53}"/>
    <cellStyle name="Output 4 2 3 4" xfId="2284" xr:uid="{A9CB6EA6-F4BF-420B-A9C1-E097241181C5}"/>
    <cellStyle name="Output 4 2 3 4 2" xfId="18665" xr:uid="{8B21E6BB-CA88-4828-B1FA-4C1E22F4B929}"/>
    <cellStyle name="Output 4 2 3 4 2 2" xfId="18666" xr:uid="{632FAC56-7930-4A84-8734-90F3DDB94E33}"/>
    <cellStyle name="Output 4 2 3 4 2 2 2" xfId="18667" xr:uid="{582EB6B7-07D1-4950-800A-25C2EFC7F186}"/>
    <cellStyle name="Output 4 2 3 4 2 2 2 2" xfId="45020" xr:uid="{AB840C70-CEA4-42FB-A277-AAAE1CAD0923}"/>
    <cellStyle name="Output 4 2 3 4 2 2 3" xfId="45785" xr:uid="{EA4039E0-5E3B-4F96-8241-CCA583865DDA}"/>
    <cellStyle name="Output 4 2 3 4 2 3" xfId="18668" xr:uid="{F154C248-2EF7-416F-A11D-1CE515C47FB7}"/>
    <cellStyle name="Output 4 2 3 4 2 3 2" xfId="18669" xr:uid="{16904054-AEAF-4FDB-94E1-14B63DB4EDE4}"/>
    <cellStyle name="Output 4 2 3 4 2 3 2 2" xfId="46819" xr:uid="{4656D728-14FA-4033-8923-B9D4EC78FF3A}"/>
    <cellStyle name="Output 4 2 3 4 2 3 3" xfId="48188" xr:uid="{8524E8C9-08B2-4F0A-A4BE-07EF89D284ED}"/>
    <cellStyle name="Output 4 2 3 4 2 4" xfId="18670" xr:uid="{F5181DCD-253C-4D38-8F0D-E9FA86EC99CC}"/>
    <cellStyle name="Output 4 2 3 4 2 4 2" xfId="29892" xr:uid="{CEB24DDB-C6A7-4933-B611-7DE289470D95}"/>
    <cellStyle name="Output 4 2 3 4 2 5" xfId="33182" xr:uid="{82305806-3234-4D58-ADCF-62D42CE661A2}"/>
    <cellStyle name="Output 4 2 3 4 3" xfId="18671" xr:uid="{4D7FE3CA-2B3A-476A-9EA5-3D96EFFF7311}"/>
    <cellStyle name="Output 4 2 3 4 3 2" xfId="18672" xr:uid="{E746E7ED-76CC-4FEC-8CC3-5B0BA244D632}"/>
    <cellStyle name="Output 4 2 3 4 3 2 2" xfId="38834" xr:uid="{265C70A5-9FE1-425B-A585-600171731F11}"/>
    <cellStyle name="Output 4 2 3 4 3 3" xfId="34871" xr:uid="{7655F351-4E9D-4107-82C2-8553454A9C2A}"/>
    <cellStyle name="Output 4 2 3 4 4" xfId="18673" xr:uid="{87655F5E-0409-4FD5-A008-D21373877E92}"/>
    <cellStyle name="Output 4 2 3 4 4 2" xfId="18674" xr:uid="{B3AE4A15-302B-4EBA-8474-2C54A6B2D3C3}"/>
    <cellStyle name="Output 4 2 3 4 4 2 2" xfId="29893" xr:uid="{8886C968-8F8E-4467-B528-6CD9708C9637}"/>
    <cellStyle name="Output 4 2 3 4 4 3" xfId="36595" xr:uid="{485D1AE9-630B-43A9-854E-72E1C7DA3605}"/>
    <cellStyle name="Output 4 2 3 4 5" xfId="18675" xr:uid="{17462CF5-F22F-4FBE-A0E2-F2DB1BC5A349}"/>
    <cellStyle name="Output 4 2 3 4 5 2" xfId="29894" xr:uid="{3A4802A2-88ED-4949-9DB4-99C11B00312E}"/>
    <cellStyle name="Output 4 2 3 4 6" xfId="46636" xr:uid="{8BB6C1A1-3A27-4FAA-8829-E1B617949E23}"/>
    <cellStyle name="Output 4 2 3 5" xfId="18676" xr:uid="{D8D52889-AA17-4D64-AB8F-BCC999795484}"/>
    <cellStyle name="Output 4 2 3 5 2" xfId="18677" xr:uid="{0A24EF9E-5333-49F7-A5B1-F277FA77256E}"/>
    <cellStyle name="Output 4 2 3 5 2 2" xfId="18678" xr:uid="{73660135-39A6-4209-AD41-01DBC6688A84}"/>
    <cellStyle name="Output 4 2 3 5 2 2 2" xfId="39541" xr:uid="{9A417D45-4F77-4310-A526-31287E2458B9}"/>
    <cellStyle name="Output 4 2 3 5 2 3" xfId="35678" xr:uid="{34E5F98A-61AB-4A5B-BE50-E952C9758EB6}"/>
    <cellStyle name="Output 4 2 3 5 3" xfId="18679" xr:uid="{10B97C5C-1630-4A6F-A16F-B423379F4EF1}"/>
    <cellStyle name="Output 4 2 3 5 3 2" xfId="18680" xr:uid="{7807F85A-C705-407F-A52F-72591FC38DFB}"/>
    <cellStyle name="Output 4 2 3 5 3 2 2" xfId="29895" xr:uid="{52831136-6613-4DAB-984A-CBFE71022467}"/>
    <cellStyle name="Output 4 2 3 5 3 3" xfId="37481" xr:uid="{01C66BAD-81C5-4274-8748-1C4CB9704547}"/>
    <cellStyle name="Output 4 2 3 5 4" xfId="18681" xr:uid="{B19F8D19-2E32-48AA-9968-73EB39085ED6}"/>
    <cellStyle name="Output 4 2 3 5 4 2" xfId="29896" xr:uid="{35921A60-6F08-421E-9835-0B6FBAB2C339}"/>
    <cellStyle name="Output 4 2 3 5 5" xfId="32628" xr:uid="{11F61C10-EDDE-410B-BD2B-586A5DE817BD}"/>
    <cellStyle name="Output 4 2 3 6" xfId="18682" xr:uid="{51F1CB71-9F59-4FE1-A316-589DF1E5F8D9}"/>
    <cellStyle name="Output 4 2 3 6 2" xfId="18683" xr:uid="{40FB7990-6A09-4386-8A50-F0EE8AD16065}"/>
    <cellStyle name="Output 4 2 3 6 2 2" xfId="39356" xr:uid="{3E3E8E30-DA78-4A10-AFED-61BB980CC413}"/>
    <cellStyle name="Output 4 2 3 6 3" xfId="29402" xr:uid="{BEFB6B83-A1AB-450D-A7CC-890757F3E385}"/>
    <cellStyle name="Output 4 2 3 7" xfId="18684" xr:uid="{8EEF7944-8FB8-411D-AA48-4FBE1A68F4CE}"/>
    <cellStyle name="Output 4 2 3 7 2" xfId="18685" xr:uid="{0D9BFF99-4637-4843-B2F5-B06FD8E99161}"/>
    <cellStyle name="Output 4 2 3 7 2 2" xfId="25524" xr:uid="{65FE7CF5-ECC5-41D0-B7A6-A80E6815A626}"/>
    <cellStyle name="Output 4 2 3 7 3" xfId="37196" xr:uid="{C942CDF1-66AF-4666-8000-F3BD0CD9BD88}"/>
    <cellStyle name="Output 4 2 3 8" xfId="18686" xr:uid="{004BCDE9-AEC8-4378-BEE0-9EF0C90351B3}"/>
    <cellStyle name="Output 4 2 3 8 2" xfId="45170" xr:uid="{9CFA647E-DBAA-450B-976A-21BDA2F8B999}"/>
    <cellStyle name="Output 4 2 3 9" xfId="28241" xr:uid="{32049E17-05C8-4ADE-8AB9-3C6333C5CE0F}"/>
    <cellStyle name="Output 4 2 4" xfId="963" xr:uid="{D7B47B19-1E27-453D-8C91-0E5C65EA4853}"/>
    <cellStyle name="Output 4 2 4 2" xfId="1456" xr:uid="{37DDAACB-87BE-41CD-9C82-999A14174357}"/>
    <cellStyle name="Output 4 2 4 2 2" xfId="2447" xr:uid="{25538FCE-49C6-4AF4-B0F3-C19BA23BAE50}"/>
    <cellStyle name="Output 4 2 4 2 2 2" xfId="18687" xr:uid="{453E8929-2A41-4A79-A664-1C5DCCB7A1AD}"/>
    <cellStyle name="Output 4 2 4 2 2 2 2" xfId="18688" xr:uid="{3AC6E37C-8190-454E-8F90-2A18F63451A6}"/>
    <cellStyle name="Output 4 2 4 2 2 2 2 2" xfId="18689" xr:uid="{0A3773C1-B980-41CE-8877-025C00450EA1}"/>
    <cellStyle name="Output 4 2 4 2 2 2 2 2 2" xfId="39348" xr:uid="{145AB661-C314-481E-9C75-9A285D6DC39F}"/>
    <cellStyle name="Output 4 2 4 2 2 2 2 3" xfId="49332" xr:uid="{23DA4D4E-4233-4026-9C7A-5C296B7D36B6}"/>
    <cellStyle name="Output 4 2 4 2 2 2 3" xfId="18690" xr:uid="{F9CC2443-06B8-4625-BE6E-749E6620CA20}"/>
    <cellStyle name="Output 4 2 4 2 2 2 3 2" xfId="18691" xr:uid="{2D637A5A-3979-4CF3-8705-34C0B4EA5F89}"/>
    <cellStyle name="Output 4 2 4 2 2 2 3 2 2" xfId="31381" xr:uid="{8626D03B-3893-486B-A4C9-1DD186BDE3F3}"/>
    <cellStyle name="Output 4 2 4 2 2 2 3 3" xfId="37189" xr:uid="{025641E8-0721-4403-A2E0-7DB9410EC231}"/>
    <cellStyle name="Output 4 2 4 2 2 2 4" xfId="18692" xr:uid="{C5C997A0-B8A0-4691-B95B-E102D2DEB20D}"/>
    <cellStyle name="Output 4 2 4 2 2 2 4 2" xfId="27913" xr:uid="{BE73E793-0F95-4002-BF5F-753691C8F097}"/>
    <cellStyle name="Output 4 2 4 2 2 2 5" xfId="44162" xr:uid="{D94F2BF7-5989-4320-93FA-22223FC9F2DE}"/>
    <cellStyle name="Output 4 2 4 2 2 3" xfId="18693" xr:uid="{55DB87FA-27D2-4A9C-8C4F-1450CB1A08D8}"/>
    <cellStyle name="Output 4 2 4 2 2 3 2" xfId="18694" xr:uid="{D1F8BC24-0C60-48C2-B965-B43A2461F2F5}"/>
    <cellStyle name="Output 4 2 4 2 2 3 2 2" xfId="43670" xr:uid="{A1C60665-D541-46C0-B025-ACC234605922}"/>
    <cellStyle name="Output 4 2 4 2 2 3 3" xfId="44002" xr:uid="{2860ECA4-3745-4D66-AC4E-3817679ACE43}"/>
    <cellStyle name="Output 4 2 4 2 2 4" xfId="18695" xr:uid="{9469EE34-DC02-401D-8F5E-2C709EF1F72D}"/>
    <cellStyle name="Output 4 2 4 2 2 4 2" xfId="18696" xr:uid="{4F695796-FA60-469E-AC07-B2C7C843CFFD}"/>
    <cellStyle name="Output 4 2 4 2 2 4 2 2" xfId="26205" xr:uid="{062377F1-7637-4BBE-AE3E-B326FFFE78B0}"/>
    <cellStyle name="Output 4 2 4 2 2 4 3" xfId="36971" xr:uid="{65A23312-DE4D-4CDE-9E1B-ECF13535ACFD}"/>
    <cellStyle name="Output 4 2 4 2 2 5" xfId="18697" xr:uid="{ADD5BB0A-C4FC-4C04-8313-695D0991FC24}"/>
    <cellStyle name="Output 4 2 4 2 2 5 2" xfId="28110" xr:uid="{7677F223-9559-4087-9394-37C7E4676AC9}"/>
    <cellStyle name="Output 4 2 4 2 2 6" xfId="45582" xr:uid="{974C829B-4613-4A1C-97B5-28E7B31C75F4}"/>
    <cellStyle name="Output 4 2 4 2 3" xfId="18698" xr:uid="{B32E74D8-7C16-4BDE-8009-8EDD9B166F01}"/>
    <cellStyle name="Output 4 2 4 2 3 2" xfId="18699" xr:uid="{A479EBC8-D9BC-4C87-A7A7-3338D7A07C57}"/>
    <cellStyle name="Output 4 2 4 2 3 2 2" xfId="18700" xr:uid="{54331C47-39C1-4D22-91A9-4B1CF442CC36}"/>
    <cellStyle name="Output 4 2 4 2 3 2 2 2" xfId="38405" xr:uid="{669FD39D-3851-476D-A091-E78F7CAA8D72}"/>
    <cellStyle name="Output 4 2 4 2 3 2 3" xfId="27230" xr:uid="{36E11CD0-2CC1-4C78-8933-959D3AF79D78}"/>
    <cellStyle name="Output 4 2 4 2 3 3" xfId="18701" xr:uid="{0352D3F3-AF3F-49D4-8F14-938724C88C48}"/>
    <cellStyle name="Output 4 2 4 2 3 3 2" xfId="18702" xr:uid="{F596F3A5-506E-47EE-AEC3-53016B936107}"/>
    <cellStyle name="Output 4 2 4 2 3 3 2 2" xfId="46790" xr:uid="{CC804615-C660-490F-BB0A-5E3FC649CBDE}"/>
    <cellStyle name="Output 4 2 4 2 3 3 3" xfId="36160" xr:uid="{4033D2DD-7385-4DB8-AF22-685D49DCA4D6}"/>
    <cellStyle name="Output 4 2 4 2 3 4" xfId="18703" xr:uid="{EBD7A8E1-790C-455F-BDB8-78F9E8C9EFAF}"/>
    <cellStyle name="Output 4 2 4 2 3 4 2" xfId="46793" xr:uid="{35AD914C-8AAE-4504-A2EC-DE46E80C4568}"/>
    <cellStyle name="Output 4 2 4 2 3 5" xfId="32730" xr:uid="{D8E5A628-F390-455E-98EC-B77254DD8C2B}"/>
    <cellStyle name="Output 4 2 4 2 4" xfId="18704" xr:uid="{8C35BCB4-5EDA-43FF-84A8-3867A8AACE3E}"/>
    <cellStyle name="Output 4 2 4 2 4 2" xfId="18705" xr:uid="{43C5E54D-84C9-498E-A650-365890B31CDC}"/>
    <cellStyle name="Output 4 2 4 2 4 2 2" xfId="46780" xr:uid="{5CC92065-84EF-4D43-AEE1-CDA2924232EF}"/>
    <cellStyle name="Output 4 2 4 2 4 3" xfId="35580" xr:uid="{D848E21B-82D0-41F1-9776-B1330B2B711C}"/>
    <cellStyle name="Output 4 2 4 2 5" xfId="18706" xr:uid="{4D13B455-CBA5-4000-AED7-6120354B3448}"/>
    <cellStyle name="Output 4 2 4 2 5 2" xfId="18707" xr:uid="{B1F84389-8615-4974-9C7B-6E63D7F24D8C}"/>
    <cellStyle name="Output 4 2 4 2 5 2 2" xfId="46791" xr:uid="{7FDECB58-DA00-492F-9203-7E3F05794FE4}"/>
    <cellStyle name="Output 4 2 4 2 5 3" xfId="30582" xr:uid="{AF74C8D4-264E-4FEC-9F10-5764587B2B11}"/>
    <cellStyle name="Output 4 2 4 2 6" xfId="18708" xr:uid="{7ABEB2B1-9347-49A4-AE9F-F149A5C8F431}"/>
    <cellStyle name="Output 4 2 4 2 6 2" xfId="49218" xr:uid="{42CD33EC-C51F-471C-A112-03648174E260}"/>
    <cellStyle name="Output 4 2 4 2 7" xfId="30173" xr:uid="{42497F4F-6A10-40DC-81CA-8720C2138774}"/>
    <cellStyle name="Output 4 2 4 3" xfId="1718" xr:uid="{7BB82489-492E-4B3B-83FB-E79B3DEE8D73}"/>
    <cellStyle name="Output 4 2 4 3 2" xfId="2703" xr:uid="{63F645FE-A337-44CB-97E1-DDBB0CFCEF75}"/>
    <cellStyle name="Output 4 2 4 3 2 2" xfId="18709" xr:uid="{C411C594-3783-4A84-9BA4-202CEF43B51C}"/>
    <cellStyle name="Output 4 2 4 3 2 2 2" xfId="18710" xr:uid="{422831AC-9CE1-46C7-9373-50ACECC9FAF2}"/>
    <cellStyle name="Output 4 2 4 3 2 2 2 2" xfId="18711" xr:uid="{F2836C28-E08E-4AC9-9877-B7D1E82C3190}"/>
    <cellStyle name="Output 4 2 4 3 2 2 2 2 2" xfId="37911" xr:uid="{2D97077B-C0F3-48A5-B369-3996E57171C8}"/>
    <cellStyle name="Output 4 2 4 3 2 2 2 3" xfId="45603" xr:uid="{3266109D-3D91-4628-ACFF-3EE623F85310}"/>
    <cellStyle name="Output 4 2 4 3 2 2 3" xfId="18712" xr:uid="{32754D0C-668F-4282-B92E-7ADA278FDC71}"/>
    <cellStyle name="Output 4 2 4 3 2 2 3 2" xfId="18713" xr:uid="{F4EFB682-F60A-4FA6-A186-552CF3A0A70B}"/>
    <cellStyle name="Output 4 2 4 3 2 2 3 2 2" xfId="49420" xr:uid="{A7B4E9F7-44BE-4D89-A6EE-024B7D8B4D32}"/>
    <cellStyle name="Output 4 2 4 3 2 2 3 3" xfId="25768" xr:uid="{D5C928CA-2614-4356-A73D-D7656FE46BA0}"/>
    <cellStyle name="Output 4 2 4 3 2 2 4" xfId="18714" xr:uid="{DDD5BCC2-D3BB-410F-BC90-A2EE97C03D13}"/>
    <cellStyle name="Output 4 2 4 3 2 2 4 2" xfId="49219" xr:uid="{1B850964-0026-4F63-A873-C9483F91677D}"/>
    <cellStyle name="Output 4 2 4 3 2 2 5" xfId="30096" xr:uid="{A55AEF87-7574-4C51-B878-CADFD1E2015C}"/>
    <cellStyle name="Output 4 2 4 3 2 3" xfId="18715" xr:uid="{A9FE53FE-049C-41B5-B650-76F97A0217ED}"/>
    <cellStyle name="Output 4 2 4 3 2 3 2" xfId="18716" xr:uid="{BDEAAB04-FE3C-4854-9AA6-70DF4AA8DD87}"/>
    <cellStyle name="Output 4 2 4 3 2 3 2 2" xfId="25410" xr:uid="{5706AFD1-B094-467F-9854-4CBAB0D56432}"/>
    <cellStyle name="Output 4 2 4 3 2 3 3" xfId="34549" xr:uid="{FB4BE204-EE07-41F7-9C78-5A1F2C4B3035}"/>
    <cellStyle name="Output 4 2 4 3 2 4" xfId="18717" xr:uid="{2E1C7D71-162C-4850-8588-B198AD03721A}"/>
    <cellStyle name="Output 4 2 4 3 2 4 2" xfId="18718" xr:uid="{C334ECB3-9803-4E70-95D3-28366D5B82C6}"/>
    <cellStyle name="Output 4 2 4 3 2 4 2 2" xfId="43968" xr:uid="{AD1A36ED-D263-46EC-AEC4-FE05FE820CE3}"/>
    <cellStyle name="Output 4 2 4 3 2 4 3" xfId="36309" xr:uid="{5BEF42B4-FCBB-4D19-8B85-70F8B7556D1D}"/>
    <cellStyle name="Output 4 2 4 3 2 5" xfId="18719" xr:uid="{82FB057A-C423-468F-BC8D-98AAD607E00D}"/>
    <cellStyle name="Output 4 2 4 3 2 5 2" xfId="49220" xr:uid="{08AF311E-8635-4F91-B981-997C93F14086}"/>
    <cellStyle name="Output 4 2 4 3 2 6" xfId="32322" xr:uid="{68225847-F895-4AE7-8926-EB236316DA0E}"/>
    <cellStyle name="Output 4 2 4 3 3" xfId="18720" xr:uid="{337B7170-B517-4630-ACC2-0DA045AD8237}"/>
    <cellStyle name="Output 4 2 4 3 3 2" xfId="18721" xr:uid="{D1134AC7-2B12-460F-AFBB-B1C32D206841}"/>
    <cellStyle name="Output 4 2 4 3 3 2 2" xfId="18722" xr:uid="{15D5A8EE-7E4F-429D-A2F7-86988F7A2A3D}"/>
    <cellStyle name="Output 4 2 4 3 3 2 2 2" xfId="38050" xr:uid="{66060A38-D895-4027-B30B-33C7C0333B26}"/>
    <cellStyle name="Output 4 2 4 3 3 2 3" xfId="31066" xr:uid="{FDBE54C2-E5AA-47EB-A7AD-A3F9E10133EC}"/>
    <cellStyle name="Output 4 2 4 3 3 3" xfId="18723" xr:uid="{7BB33930-A287-420D-9E40-5B93D549C9E9}"/>
    <cellStyle name="Output 4 2 4 3 3 3 2" xfId="18724" xr:uid="{5E5916B8-1DC7-4794-9203-0AB1EE939AA8}"/>
    <cellStyle name="Output 4 2 4 3 3 3 2 2" xfId="30182" xr:uid="{7FDA61B5-EE01-471D-AA75-B6B5E8399A8A}"/>
    <cellStyle name="Output 4 2 4 3 3 3 3" xfId="35898" xr:uid="{C6455D28-77AC-4F39-9377-1D2813874C57}"/>
    <cellStyle name="Output 4 2 4 3 3 4" xfId="18725" xr:uid="{ECA401D7-A68F-4D16-8164-601C82917624}"/>
    <cellStyle name="Output 4 2 4 3 3 4 2" xfId="27033" xr:uid="{2A19718D-E41B-4978-8A05-08904B3F7D5A}"/>
    <cellStyle name="Output 4 2 4 3 3 5" xfId="32847" xr:uid="{157C0E0A-D2A4-40E6-9A5C-7BEDE5543452}"/>
    <cellStyle name="Output 4 2 4 3 4" xfId="18726" xr:uid="{BD13E1FB-D853-4506-88AC-97785E35652F}"/>
    <cellStyle name="Output 4 2 4 3 4 2" xfId="18727" xr:uid="{9EA1D4F3-A938-4A65-8848-BF6F1631CBDA}"/>
    <cellStyle name="Output 4 2 4 3 4 2 2" xfId="28049" xr:uid="{134F48BA-89FF-4401-932E-ADABFDBD1E7A}"/>
    <cellStyle name="Output 4 2 4 3 4 3" xfId="33529" xr:uid="{0C12818B-4EA0-43F8-B113-D343FF71CA3E}"/>
    <cellStyle name="Output 4 2 4 3 5" xfId="18728" xr:uid="{9181853A-916B-4D46-9A62-2B9D61B51B96}"/>
    <cellStyle name="Output 4 2 4 3 5 2" xfId="18729" xr:uid="{F2E2CC35-C6E4-427D-A0B1-2098CFD24726}"/>
    <cellStyle name="Output 4 2 4 3 5 2 2" xfId="30282" xr:uid="{B3194E84-7C51-457E-8128-4EA018D4BD61}"/>
    <cellStyle name="Output 4 2 4 3 5 3" xfId="35021" xr:uid="{F3CE29EA-950D-458C-B459-C9016A855166}"/>
    <cellStyle name="Output 4 2 4 3 6" xfId="18730" xr:uid="{A1C84B70-EC51-4918-ADBC-0F284C784C41}"/>
    <cellStyle name="Output 4 2 4 3 6 2" xfId="27184" xr:uid="{871D3D5B-28AD-49E5-B8AE-C49D94C1D116}"/>
    <cellStyle name="Output 4 2 4 3 7" xfId="31884" xr:uid="{5B886B6C-E894-479D-90FC-9CF196BDBBD0}"/>
    <cellStyle name="Output 4 2 4 4" xfId="2007" xr:uid="{81832FAE-D1E3-42B8-A016-E904C800588C}"/>
    <cellStyle name="Output 4 2 4 4 2" xfId="18731" xr:uid="{D797E7C9-51C3-4520-A9A5-73500196C8D4}"/>
    <cellStyle name="Output 4 2 4 4 2 2" xfId="18732" xr:uid="{0C1316BE-5F0B-4928-A332-EB88E25DD314}"/>
    <cellStyle name="Output 4 2 4 4 2 2 2" xfId="18733" xr:uid="{F20C5081-F537-4EAF-A1FF-BBCC61BFBEF1}"/>
    <cellStyle name="Output 4 2 4 4 2 2 2 2" xfId="44900" xr:uid="{63F6167A-0C85-4DD8-BB37-8A89F117A920}"/>
    <cellStyle name="Output 4 2 4 4 2 2 3" xfId="35273" xr:uid="{C3CE5B95-2737-45F0-8933-63C06100D4EA}"/>
    <cellStyle name="Output 4 2 4 4 2 3" xfId="18734" xr:uid="{EC1A5CAC-5E33-4809-B3A5-3E5B125FB4FF}"/>
    <cellStyle name="Output 4 2 4 4 2 3 2" xfId="18735" xr:uid="{0DFBD483-F43B-4F76-A0CD-719E702DCCB4}"/>
    <cellStyle name="Output 4 2 4 4 2 3 2 2" xfId="30443" xr:uid="{BD1E32F6-291D-4C31-8614-95FCE682EAEF}"/>
    <cellStyle name="Output 4 2 4 4 2 3 3" xfId="45779" xr:uid="{FF02CEBE-E23B-495F-A4F8-32726F661A5C}"/>
    <cellStyle name="Output 4 2 4 4 2 4" xfId="18736" xr:uid="{E18502B7-33DD-4C0B-AD6E-89EFBDF92BCC}"/>
    <cellStyle name="Output 4 2 4 4 2 4 2" xfId="30655" xr:uid="{3ACE19D0-17BD-4DC6-850A-019BE1DB7645}"/>
    <cellStyle name="Output 4 2 4 4 2 5" xfId="33019" xr:uid="{766A4F88-8DF0-4B35-8503-9616520BCE2F}"/>
    <cellStyle name="Output 4 2 4 4 3" xfId="18737" xr:uid="{2DC8DCED-A982-4884-AD0B-0C85A4BB1AAD}"/>
    <cellStyle name="Output 4 2 4 4 3 2" xfId="18738" xr:uid="{B0A02E22-BCE6-44C7-9C11-9492DDED32B6}"/>
    <cellStyle name="Output 4 2 4 4 3 2 2" xfId="38029" xr:uid="{CE487CBA-0395-4EA2-828C-57FDFF4267E3}"/>
    <cellStyle name="Output 4 2 4 4 3 3" xfId="44497" xr:uid="{0F7BABAC-3A58-407E-8898-76CA65AE7C12}"/>
    <cellStyle name="Output 4 2 4 4 4" xfId="18739" xr:uid="{14080FF7-1CFF-4D8E-B8C5-E338C8B47BA3}"/>
    <cellStyle name="Output 4 2 4 4 4 2" xfId="18740" xr:uid="{B5551D3B-5EFF-4C47-B773-0A714087091C}"/>
    <cellStyle name="Output 4 2 4 4 4 2 2" xfId="29576" xr:uid="{0CE878FC-0E84-4166-BD11-3A4A625B8240}"/>
    <cellStyle name="Output 4 2 4 4 4 3" xfId="47190" xr:uid="{AD046B92-DDE4-49F2-AD2C-A90309A1745B}"/>
    <cellStyle name="Output 4 2 4 4 5" xfId="18741" xr:uid="{ECF9DB4F-B5E5-4A43-9D90-2F4170F50862}"/>
    <cellStyle name="Output 4 2 4 4 5 2" xfId="42568" xr:uid="{0893C50A-7ADD-4B18-850F-64450060999D}"/>
    <cellStyle name="Output 4 2 4 4 6" xfId="26042" xr:uid="{E1E708BE-710E-4902-AA2F-01ADB009CF7B}"/>
    <cellStyle name="Output 4 2 4 5" xfId="18742" xr:uid="{62C626AB-2C18-4F30-990B-D852B859D54E}"/>
    <cellStyle name="Output 4 2 4 5 2" xfId="18743" xr:uid="{2AF04B9B-8F07-4ADE-9382-C155EDDBAE85}"/>
    <cellStyle name="Output 4 2 4 5 2 2" xfId="18744" xr:uid="{DF3720B6-1A8A-45B1-9D17-D5FE7021441A}"/>
    <cellStyle name="Output 4 2 4 5 2 2 2" xfId="27734" xr:uid="{B866D20D-0701-433C-994C-D6DCAF9DA6B6}"/>
    <cellStyle name="Output 4 2 4 5 2 3" xfId="34653" xr:uid="{31A79886-4316-4B43-B010-FE99A4A78485}"/>
    <cellStyle name="Output 4 2 4 5 3" xfId="18745" xr:uid="{3E034DBF-1898-4531-8DAB-5F89DA66FE33}"/>
    <cellStyle name="Output 4 2 4 5 3 2" xfId="18746" xr:uid="{1F743C20-3012-40A7-ABEC-BE65BF311347}"/>
    <cellStyle name="Output 4 2 4 5 3 2 2" xfId="42569" xr:uid="{F48C2C3A-A8E4-4BBC-B557-83AEC7A10E33}"/>
    <cellStyle name="Output 4 2 4 5 3 3" xfId="26707" xr:uid="{9C6CDC2B-058C-4F49-A495-9E85734E44CB}"/>
    <cellStyle name="Output 4 2 4 5 4" xfId="18747" xr:uid="{B6FCFE5C-0B15-4B3A-B181-CDD5AE849310}"/>
    <cellStyle name="Output 4 2 4 5 4 2" xfId="42570" xr:uid="{46CC709E-881D-44CF-B986-4A0D5DFC213E}"/>
    <cellStyle name="Output 4 2 4 5 5" xfId="32468" xr:uid="{685916FD-FBE2-4112-9D54-2FA72894A9F0}"/>
    <cellStyle name="Output 4 2 4 6" xfId="18748" xr:uid="{6B5112FB-4BB1-419B-887A-1009890979F8}"/>
    <cellStyle name="Output 4 2 4 6 2" xfId="18749" xr:uid="{AFA13F8D-4DBB-4E27-8BF7-D74FCBAB71B1}"/>
    <cellStyle name="Output 4 2 4 6 2 2" xfId="48302" xr:uid="{A5274B81-816E-4976-96B0-AE7FC304CD6B}"/>
    <cellStyle name="Output 4 2 4 6 3" xfId="35749" xr:uid="{EDB9D756-AFBE-4BE6-96D6-8C9922A07C97}"/>
    <cellStyle name="Output 4 2 4 7" xfId="18750" xr:uid="{C58B995A-0D94-4E4D-B7FF-2400A59B2B4B}"/>
    <cellStyle name="Output 4 2 4 7 2" xfId="18751" xr:uid="{1ED62949-065E-4164-812B-4EFE56FB8C62}"/>
    <cellStyle name="Output 4 2 4 7 2 2" xfId="42571" xr:uid="{7D0C96FB-B233-4E54-B10E-84684D02A86C}"/>
    <cellStyle name="Output 4 2 4 7 3" xfId="30661" xr:uid="{0ADDF4C2-9B59-4CB7-B1B1-1CFE2270F173}"/>
    <cellStyle name="Output 4 2 4 8" xfId="18752" xr:uid="{E8B2ED4F-D201-4C2A-8E45-E81DCE06BE70}"/>
    <cellStyle name="Output 4 2 4 8 2" xfId="42572" xr:uid="{617D0938-6B2F-4398-9448-5F1A77BFD7A0}"/>
    <cellStyle name="Output 4 2 4 9" xfId="31561" xr:uid="{7B9807F5-33FF-4E4E-81EB-D7677242B6EA}"/>
    <cellStyle name="Output 4 2 5" xfId="896" xr:uid="{E78D8CA8-B5F8-417B-B602-EBF800C27E4E}"/>
    <cellStyle name="Output 4 2 5 2" xfId="1953" xr:uid="{7C2C125D-498B-4138-9A9C-FC94149348B7}"/>
    <cellStyle name="Output 4 2 5 2 2" xfId="18753" xr:uid="{575BFD1D-7EBD-42FD-B02C-03E34136562E}"/>
    <cellStyle name="Output 4 2 5 2 2 2" xfId="18754" xr:uid="{024BF0EC-CDBB-48C9-9C03-7B227198DD53}"/>
    <cellStyle name="Output 4 2 5 2 2 2 2" xfId="18755" xr:uid="{FD32B2A4-D9E6-4392-951F-581825DC3AC4}"/>
    <cellStyle name="Output 4 2 5 2 2 2 2 2" xfId="27956" xr:uid="{44E4C449-9E70-4E9A-A2C0-5EED84B7311E}"/>
    <cellStyle name="Output 4 2 5 2 2 2 3" xfId="35253" xr:uid="{F69BC103-1648-4C79-8B25-6DF11BD0E72D}"/>
    <cellStyle name="Output 4 2 5 2 2 3" xfId="18756" xr:uid="{355467E9-A95F-419A-BE0A-DD8FDAFF911B}"/>
    <cellStyle name="Output 4 2 5 2 2 3 2" xfId="18757" xr:uid="{33FB86E8-5E76-48D3-906C-13E27CE47824}"/>
    <cellStyle name="Output 4 2 5 2 2 3 2 2" xfId="26929" xr:uid="{ED4DE8DC-CDFB-4E91-BC9F-71F4F95F5CE3}"/>
    <cellStyle name="Output 4 2 5 2 2 3 3" xfId="36906" xr:uid="{A64271C7-EB10-4FEC-802F-8EFB67C449B3}"/>
    <cellStyle name="Output 4 2 5 2 2 4" xfId="18758" xr:uid="{570B1285-6282-47F9-B605-D589B03CAEA1}"/>
    <cellStyle name="Output 4 2 5 2 2 4 2" xfId="42573" xr:uid="{AE2D1FF9-A6D6-4E78-A8B6-F4213108E8F3}"/>
    <cellStyle name="Output 4 2 5 2 2 5" xfId="26473" xr:uid="{080DBA26-6F90-4951-97FF-34A7E8E2C670}"/>
    <cellStyle name="Output 4 2 5 2 3" xfId="18759" xr:uid="{19AE5085-DBD0-4E75-8CB7-365D0CE1BC74}"/>
    <cellStyle name="Output 4 2 5 2 3 2" xfId="18760" xr:uid="{AF43C5CF-1179-46E6-8564-C015DD483CE1}"/>
    <cellStyle name="Output 4 2 5 2 3 2 2" xfId="29262" xr:uid="{B00B0B0E-24F7-43ED-A973-95F4CBFCF81D}"/>
    <cellStyle name="Output 4 2 5 2 3 3" xfId="45180" xr:uid="{89CE8EB9-2E4C-46F2-93BF-760A3521AB01}"/>
    <cellStyle name="Output 4 2 5 2 4" xfId="18761" xr:uid="{2011A240-5DF1-4584-B798-9E2CD9E65E12}"/>
    <cellStyle name="Output 4 2 5 2 4 2" xfId="18762" xr:uid="{67BD7D03-3E83-4D0F-926B-569F610F6FEC}"/>
    <cellStyle name="Output 4 2 5 2 4 2 2" xfId="42574" xr:uid="{59A4855A-DAC0-450A-A78F-4D324FFFA939}"/>
    <cellStyle name="Output 4 2 5 2 4 3" xfId="36318" xr:uid="{99866AFB-44CF-4E46-8725-D42F8A41E773}"/>
    <cellStyle name="Output 4 2 5 2 5" xfId="18763" xr:uid="{3675FA04-4B10-45ED-83E1-857080D95A0B}"/>
    <cellStyle name="Output 4 2 5 2 5 2" xfId="42575" xr:uid="{7FA6DCE8-B282-4E74-81A0-A65163655609}"/>
    <cellStyle name="Output 4 2 5 2 6" xfId="32080" xr:uid="{71ED3425-52C1-41AD-B514-94FF2128E42A}"/>
    <cellStyle name="Output 4 2 5 3" xfId="18764" xr:uid="{27BBDDD0-AD1D-441A-B4CA-0BA64B720764}"/>
    <cellStyle name="Output 4 2 5 3 2" xfId="18765" xr:uid="{3720076C-53B3-4492-B7D5-D51CEF3494AA}"/>
    <cellStyle name="Output 4 2 5 3 2 2" xfId="18766" xr:uid="{4F1D5B45-2ACE-464B-A077-C0751A3D81C8}"/>
    <cellStyle name="Output 4 2 5 3 2 2 2" xfId="37720" xr:uid="{2A6D6953-C348-4C27-B20B-B5BD49D4283D}"/>
    <cellStyle name="Output 4 2 5 3 2 3" xfId="33516" xr:uid="{EABA55E5-0B5F-4D6B-8F83-9BA91FBAD5C7}"/>
    <cellStyle name="Output 4 2 5 3 3" xfId="18767" xr:uid="{9A482F31-8C13-4E48-820A-EC0CA2612288}"/>
    <cellStyle name="Output 4 2 5 3 3 2" xfId="18768" xr:uid="{ED4FD58C-8F11-4A56-AAAC-5DB27DC56D52}"/>
    <cellStyle name="Output 4 2 5 3 3 2 2" xfId="42576" xr:uid="{2750A765-BBDC-449A-95D2-7A7C733E0D13}"/>
    <cellStyle name="Output 4 2 5 3 3 3" xfId="33555" xr:uid="{C2B475EC-E236-4857-AD25-60D156B18259}"/>
    <cellStyle name="Output 4 2 5 3 4" xfId="18769" xr:uid="{CAADDF25-C36C-41BE-868F-72A9117BCA53}"/>
    <cellStyle name="Output 4 2 5 3 4 2" xfId="47731" xr:uid="{F66B41C2-7ECC-4DE2-99AA-652504D3EB6F}"/>
    <cellStyle name="Output 4 2 5 3 5" xfId="32440" xr:uid="{4097F84A-122D-47FF-B441-46182A9B88C4}"/>
    <cellStyle name="Output 4 2 5 4" xfId="18770" xr:uid="{6FFABD75-9151-4D1D-B6AB-B98A96791811}"/>
    <cellStyle name="Output 4 2 5 4 2" xfId="18771" xr:uid="{4E5EDBC8-2FEF-4BCB-8DFF-8CE04986CE8C}"/>
    <cellStyle name="Output 4 2 5 4 2 2" xfId="38568" xr:uid="{9DD079A3-1BCE-4049-8ADB-1527D836C2D9}"/>
    <cellStyle name="Output 4 2 5 4 3" xfId="29278" xr:uid="{BA3FBDEB-32A3-499F-8319-88570C7C5C1C}"/>
    <cellStyle name="Output 4 2 5 5" xfId="18772" xr:uid="{2DD37B82-437E-4E3A-B189-3DDAA8772E41}"/>
    <cellStyle name="Output 4 2 5 5 2" xfId="18773" xr:uid="{464E7803-2596-457A-A8BF-585D9855E81E}"/>
    <cellStyle name="Output 4 2 5 5 2 2" xfId="42577" xr:uid="{DD8F2D78-72F3-4B6A-B994-0B23CF81C270}"/>
    <cellStyle name="Output 4 2 5 5 3" xfId="44224" xr:uid="{B5BE8A6B-DB0F-467F-B823-8360A32D91D7}"/>
    <cellStyle name="Output 4 2 5 6" xfId="18774" xr:uid="{FF488B5A-E3B1-43A7-A069-5C14FE532BAD}"/>
    <cellStyle name="Output 4 2 5 6 2" xfId="42578" xr:uid="{4AC074FA-992C-49F8-94C4-49361D76523F}"/>
    <cellStyle name="Output 4 2 5 7" xfId="31524" xr:uid="{0CD5FB59-8C27-4042-8E79-5A3BC7AD55B2}"/>
    <cellStyle name="Output 4 2 6" xfId="1193" xr:uid="{B6A0C015-C7C4-46D1-B6A1-96665E408461}"/>
    <cellStyle name="Output 4 2 6 2" xfId="2196" xr:uid="{7DC71437-CED1-47B4-8A42-488238179BF2}"/>
    <cellStyle name="Output 4 2 6 2 2" xfId="18775" xr:uid="{F1888D9E-B662-4589-ABA9-887066341A6E}"/>
    <cellStyle name="Output 4 2 6 2 2 2" xfId="18776" xr:uid="{324F3742-B132-459B-A900-5C6DEED08B5B}"/>
    <cellStyle name="Output 4 2 6 2 2 2 2" xfId="18777" xr:uid="{98FC1FD6-3A8E-429A-8922-04FABB82C4D7}"/>
    <cellStyle name="Output 4 2 6 2 2 2 2 2" xfId="46842" xr:uid="{B80CEAD4-5157-4BEA-BDC7-3F9B74D388D8}"/>
    <cellStyle name="Output 4 2 6 2 2 2 3" xfId="30838" xr:uid="{DF2BB6D0-AA7E-43EB-95C5-910DE1BA50D3}"/>
    <cellStyle name="Output 4 2 6 2 2 3" xfId="18778" xr:uid="{5A3EA191-EEBF-4154-8CED-63825CC37737}"/>
    <cellStyle name="Output 4 2 6 2 2 3 2" xfId="18779" xr:uid="{67A3761B-3412-4180-A10C-AA3BC345B099}"/>
    <cellStyle name="Output 4 2 6 2 2 3 2 2" xfId="42579" xr:uid="{59D48024-AD02-4FD5-8DFF-0EDEE12D94D8}"/>
    <cellStyle name="Output 4 2 6 2 2 3 3" xfId="37375" xr:uid="{28C56583-F3E5-44D5-B91F-2D22F532043B}"/>
    <cellStyle name="Output 4 2 6 2 2 4" xfId="18780" xr:uid="{D6061BEE-160F-4525-9593-F13C79B1635C}"/>
    <cellStyle name="Output 4 2 6 2 2 4 2" xfId="48959" xr:uid="{AD2888E4-D178-4163-B6DF-3F9D103D7C35}"/>
    <cellStyle name="Output 4 2 6 2 2 5" xfId="26282" xr:uid="{80A55C90-8817-4638-82D2-22A26F5E79CD}"/>
    <cellStyle name="Output 4 2 6 2 3" xfId="18781" xr:uid="{9E6D9338-163A-476E-BEC6-71547BAB10A3}"/>
    <cellStyle name="Output 4 2 6 2 3 2" xfId="18782" xr:uid="{CA94297E-B3FF-4ACF-A2C9-732A65517006}"/>
    <cellStyle name="Output 4 2 6 2 3 2 2" xfId="38226" xr:uid="{2A11D2F3-B015-46AC-861B-BCD866AE3589}"/>
    <cellStyle name="Output 4 2 6 2 3 3" xfId="25829" xr:uid="{891452A2-41D3-48A5-A01E-2338E99E438F}"/>
    <cellStyle name="Output 4 2 6 2 4" xfId="18783" xr:uid="{F81785EA-B8E6-476C-9E63-B784134D6112}"/>
    <cellStyle name="Output 4 2 6 2 4 2" xfId="18784" xr:uid="{7614737E-4E62-45CA-B3E7-5CCD7DA1E777}"/>
    <cellStyle name="Output 4 2 6 2 4 2 2" xfId="29820" xr:uid="{2E8B7CDE-3786-4A8D-A2A2-824B2C4494AA}"/>
    <cellStyle name="Output 4 2 6 2 4 3" xfId="45407" xr:uid="{AC1447F8-19AF-43A1-8FAA-F969C27EF0F9}"/>
    <cellStyle name="Output 4 2 6 2 5" xfId="18785" xr:uid="{F47BD466-EC81-475D-B76E-386E8E3A7BC4}"/>
    <cellStyle name="Output 4 2 6 2 5 2" xfId="42580" xr:uid="{6458BFB8-4787-4B0E-AB8D-68D576AA638D}"/>
    <cellStyle name="Output 4 2 6 2 6" xfId="32226" xr:uid="{C49F8048-3AAF-4DCE-9BB7-5EEFCDF4E97C}"/>
    <cellStyle name="Output 4 2 6 3" xfId="18786" xr:uid="{ACFAE186-3013-4480-87BD-F103C84531A1}"/>
    <cellStyle name="Output 4 2 6 3 2" xfId="18787" xr:uid="{4AEDA47D-7482-4D1E-BEED-6F582D8DD336}"/>
    <cellStyle name="Output 4 2 6 3 2 2" xfId="18788" xr:uid="{1CA03610-7118-4EBF-9B52-ECA505322972}"/>
    <cellStyle name="Output 4 2 6 3 2 2 2" xfId="47137" xr:uid="{855C67D8-76A8-4198-B772-F59CD4CF2FA8}"/>
    <cellStyle name="Output 4 2 6 3 2 3" xfId="26830" xr:uid="{B909FE4D-2B12-45DE-8D20-260DBA2B5891}"/>
    <cellStyle name="Output 4 2 6 3 3" xfId="18789" xr:uid="{EB3B1A22-8273-410B-8236-D4CACEBD490D}"/>
    <cellStyle name="Output 4 2 6 3 3 2" xfId="18790" xr:uid="{4F8F5B55-2175-43A6-A80A-1402028C1998}"/>
    <cellStyle name="Output 4 2 6 3 3 2 2" xfId="42581" xr:uid="{7E5090D4-1A26-4379-BFD1-FB6BBF802BF8}"/>
    <cellStyle name="Output 4 2 6 3 3 3" xfId="35846" xr:uid="{845C5917-D42E-49A9-AF55-EFE8D62E6CCE}"/>
    <cellStyle name="Output 4 2 6 3 4" xfId="18791" xr:uid="{B4834C9A-7626-4F6E-8B56-8B95FEBAE950}"/>
    <cellStyle name="Output 4 2 6 3 4 2" xfId="29340" xr:uid="{6229F083-82DE-4DEC-8269-0F43DFAF8174}"/>
    <cellStyle name="Output 4 2 6 3 5" xfId="32575" xr:uid="{C481EB02-5D59-45A0-80E8-AA0475676265}"/>
    <cellStyle name="Output 4 2 6 4" xfId="18792" xr:uid="{2FB62D35-611A-4B27-B1A0-5BA5A36DD1D4}"/>
    <cellStyle name="Output 4 2 6 4 2" xfId="18793" xr:uid="{596FF909-237B-47A9-929B-A5FA81283884}"/>
    <cellStyle name="Output 4 2 6 4 2 2" xfId="48022" xr:uid="{86C96845-9C7B-43AD-B4A5-0BF24AC2E8E9}"/>
    <cellStyle name="Output 4 2 6 4 3" xfId="44415" xr:uid="{6BBC26FD-7D3E-4BAF-81F8-47B826569D17}"/>
    <cellStyle name="Output 4 2 6 5" xfId="18794" xr:uid="{7DB37D79-5C4A-4777-9C32-E7DABEB60851}"/>
    <cellStyle name="Output 4 2 6 5 2" xfId="18795" xr:uid="{17B5C82B-D105-4508-9DBC-294225080550}"/>
    <cellStyle name="Output 4 2 6 5 2 2" xfId="46434" xr:uid="{E1F483E3-9B6C-4399-95BD-2361931CC73F}"/>
    <cellStyle name="Output 4 2 6 5 3" xfId="36211" xr:uid="{6C7C8300-3C68-4369-BD8E-36B6941CA25F}"/>
    <cellStyle name="Output 4 2 6 6" xfId="18796" xr:uid="{E6117B8E-E91F-4EF1-AC8E-DFA1F3547D5E}"/>
    <cellStyle name="Output 4 2 6 6 2" xfId="42582" xr:uid="{7115BC6E-9237-46B0-8FAF-10DAA0A62DB7}"/>
    <cellStyle name="Output 4 2 6 7" xfId="31691" xr:uid="{6C506008-5C7F-4750-AB07-AD400F6A280E}"/>
    <cellStyle name="Output 4 2 7" xfId="1864" xr:uid="{65D8895C-2475-466B-97F2-1A51D73AB098}"/>
    <cellStyle name="Output 4 2 7 2" xfId="18797" xr:uid="{CE25F24D-44FB-41DA-ABFA-070FA8135013}"/>
    <cellStyle name="Output 4 2 7 2 2" xfId="18798" xr:uid="{F0DC7CFB-2EFC-4943-B1BF-E877AE4EC2D0}"/>
    <cellStyle name="Output 4 2 7 2 2 2" xfId="18799" xr:uid="{A05B4102-3005-4605-AAAC-F340D00DE3AD}"/>
    <cellStyle name="Output 4 2 7 2 2 2 2" xfId="37815" xr:uid="{9A8194C7-1403-429D-B7A7-2DF8935803BD}"/>
    <cellStyle name="Output 4 2 7 2 2 3" xfId="33639" xr:uid="{DC2AB75A-B01D-43D8-A9B4-CAD0A995EDD9}"/>
    <cellStyle name="Output 4 2 7 2 3" xfId="18800" xr:uid="{CA564766-0F32-4795-8634-A1F3D4BB6EE5}"/>
    <cellStyle name="Output 4 2 7 2 3 2" xfId="18801" xr:uid="{853E7C99-48A7-4B41-8D87-65A1371B289E}"/>
    <cellStyle name="Output 4 2 7 2 3 2 2" xfId="42583" xr:uid="{25FF61A0-8AFE-4B90-960A-7480EC024520}"/>
    <cellStyle name="Output 4 2 7 2 3 3" xfId="46315" xr:uid="{4E09DAA5-E8E3-4A88-B71F-E7A47BE36424}"/>
    <cellStyle name="Output 4 2 7 2 4" xfId="18802" xr:uid="{C498B766-7C2C-4204-96D7-6F64F6FB87DE}"/>
    <cellStyle name="Output 4 2 7 2 4 2" xfId="42584" xr:uid="{7AF03389-3926-420A-BA59-C4F245C2B626}"/>
    <cellStyle name="Output 4 2 7 2 5" xfId="28616" xr:uid="{6D898A79-5EAB-4B91-AE41-C9DA90B6D86C}"/>
    <cellStyle name="Output 4 2 7 3" xfId="18803" xr:uid="{D7506CA3-3227-4600-B284-84F0A6374FA8}"/>
    <cellStyle name="Output 4 2 7 3 2" xfId="18804" xr:uid="{361A125D-4E46-4D10-BF88-5D01C6F376C6}"/>
    <cellStyle name="Output 4 2 7 3 2 2" xfId="39519" xr:uid="{EBB10B78-1B19-44E2-A508-2E4C3AF95FDD}"/>
    <cellStyle name="Output 4 2 7 3 3" xfId="27986" xr:uid="{7BD49584-9183-4B3A-9743-8CD214938DC6}"/>
    <cellStyle name="Output 4 2 7 4" xfId="18805" xr:uid="{314700F4-9BA3-43AE-9527-0C306F444014}"/>
    <cellStyle name="Output 4 2 7 4 2" xfId="18806" xr:uid="{CECCC78A-B4BC-4343-B48B-BDDC831DBAF2}"/>
    <cellStyle name="Output 4 2 7 4 2 2" xfId="42585" xr:uid="{56A120C6-F03B-4DA5-8D6F-C2C1B59D387B}"/>
    <cellStyle name="Output 4 2 7 4 3" xfId="37461" xr:uid="{EB433EC8-C103-43F2-892E-B5395603505F}"/>
    <cellStyle name="Output 4 2 7 5" xfId="18807" xr:uid="{6A1BC99D-820C-4EA8-AEE6-0C0D459CDF5C}"/>
    <cellStyle name="Output 4 2 7 5 2" xfId="30835" xr:uid="{7569802F-FA63-47DF-AAA2-F008215A7366}"/>
    <cellStyle name="Output 4 2 7 6" xfId="28331" xr:uid="{D27A5777-AA35-47D4-83C6-3DF095A251D1}"/>
    <cellStyle name="Output 4 2 8" xfId="18808" xr:uid="{12D1D19C-F8A4-4EA0-A09F-961808B4CA39}"/>
    <cellStyle name="Output 4 2 8 2" xfId="18809" xr:uid="{93834D88-D8D7-4835-AC0A-CCE70044E9F5}"/>
    <cellStyle name="Output 4 2 8 2 2" xfId="46081" xr:uid="{E939F168-FF8A-4DFA-B8D6-E3FB93B7A892}"/>
    <cellStyle name="Output 4 2 8 3" xfId="34870" xr:uid="{01C290C7-72CD-4FBE-8B78-477B8717681D}"/>
    <cellStyle name="Output 4 2 9" xfId="18810" xr:uid="{83215CBA-43ED-4A33-80A2-6C02CE96CD98}"/>
    <cellStyle name="Output 4 2 9 2" xfId="18811" xr:uid="{3B42A62C-0E38-417B-9864-5B2A7CD007A2}"/>
    <cellStyle name="Output 4 2 9 2 2" xfId="47642" xr:uid="{B34E901A-F51C-4DB0-A5C2-4C5A79F5EC75}"/>
    <cellStyle name="Output 4 2 9 3" xfId="45370" xr:uid="{6E929656-9F33-4C8C-9DB4-0DC493F6D7F5}"/>
    <cellStyle name="Output 4 3" xfId="1075" xr:uid="{9C944DD8-4208-4EBB-9CF0-09CE06887C79}"/>
    <cellStyle name="Output 4 3 10" xfId="49354" xr:uid="{5FB9535D-84BD-4317-9C19-B459CE48F8A3}"/>
    <cellStyle name="Output 4 3 2" xfId="1493" xr:uid="{C50C9D48-A91A-4657-9B55-AC12369EAE89}"/>
    <cellStyle name="Output 4 3 2 2" xfId="1755" xr:uid="{1E36ABAC-737A-4684-B144-17B3E11CC357}"/>
    <cellStyle name="Output 4 3 2 2 2" xfId="2740" xr:uid="{E40BA68D-B4DA-49E2-A339-114601DA64FB}"/>
    <cellStyle name="Output 4 3 2 2 2 2" xfId="18812" xr:uid="{4A35A5D6-2618-41DD-8E52-4DF7A58ADFEF}"/>
    <cellStyle name="Output 4 3 2 2 2 2 2" xfId="18813" xr:uid="{500A3EB7-8C0A-4910-B126-12DC4E73C6C8}"/>
    <cellStyle name="Output 4 3 2 2 2 2 2 2" xfId="18814" xr:uid="{2632D1EF-02F1-4270-852C-638792631EB9}"/>
    <cellStyle name="Output 4 3 2 2 2 2 2 2 2" xfId="44653" xr:uid="{702B79B9-F955-4B2E-8685-87EC5C68F75D}"/>
    <cellStyle name="Output 4 3 2 2 2 2 2 3" xfId="46981" xr:uid="{ECE3CDEE-3593-45D0-AE2D-09F15B4CD481}"/>
    <cellStyle name="Output 4 3 2 2 2 2 3" xfId="18815" xr:uid="{64522E85-6A7B-4994-9874-B1FF44658C27}"/>
    <cellStyle name="Output 4 3 2 2 2 2 3 2" xfId="18816" xr:uid="{E0489237-26F1-4BFB-8FDB-58A99337591F}"/>
    <cellStyle name="Output 4 3 2 2 2 2 3 2 2" xfId="27513" xr:uid="{E399220B-9F3A-43E0-A8BE-929CB631AC9E}"/>
    <cellStyle name="Output 4 3 2 2 2 2 3 3" xfId="48050" xr:uid="{9822DDF0-A61F-46B9-A9BC-16591467333F}"/>
    <cellStyle name="Output 4 3 2 2 2 2 4" xfId="18817" xr:uid="{7745BA52-B774-41CE-820B-459664BA35CF}"/>
    <cellStyle name="Output 4 3 2 2 2 2 4 2" xfId="42586" xr:uid="{9C348E42-3752-43A6-99CD-782EAB789B00}"/>
    <cellStyle name="Output 4 3 2 2 2 2 5" xfId="29996" xr:uid="{FBA33875-D2F7-42AF-AAC1-07686D6588A4}"/>
    <cellStyle name="Output 4 3 2 2 2 3" xfId="18818" xr:uid="{9D3D03D0-A5CB-455E-A25E-8D07B80F857F}"/>
    <cellStyle name="Output 4 3 2 2 2 3 2" xfId="18819" xr:uid="{DA1A5221-F332-4A66-B804-C5D4E09E6704}"/>
    <cellStyle name="Output 4 3 2 2 2 3 2 2" xfId="26365" xr:uid="{1300C61B-DF6A-4A1E-9232-6B28B2F33B70}"/>
    <cellStyle name="Output 4 3 2 2 2 3 3" xfId="46959" xr:uid="{05D91B17-5D8B-489F-A6F8-5DD7ED05E8F7}"/>
    <cellStyle name="Output 4 3 2 2 2 4" xfId="18820" xr:uid="{3BA72E49-0C1F-486C-9CA2-F014D69F5918}"/>
    <cellStyle name="Output 4 3 2 2 2 4 2" xfId="18821" xr:uid="{52061328-54A1-4215-806A-4E6BE6CFEB80}"/>
    <cellStyle name="Output 4 3 2 2 2 4 2 2" xfId="42587" xr:uid="{0C1C76AB-B615-4AB3-BECD-2EDE17DB6F2D}"/>
    <cellStyle name="Output 4 3 2 2 2 4 3" xfId="25591" xr:uid="{654B1170-C439-435C-9256-50A8F86C2191}"/>
    <cellStyle name="Output 4 3 2 2 2 5" xfId="18822" xr:uid="{DF4898EA-2E1D-4952-815F-625D1BCA5666}"/>
    <cellStyle name="Output 4 3 2 2 2 5 2" xfId="42588" xr:uid="{FF78A7DB-E840-4635-83CA-0AF86B59E878}"/>
    <cellStyle name="Output 4 3 2 2 2 6" xfId="32345" xr:uid="{53900E8D-B474-42B5-B177-BAD08EE7CD0F}"/>
    <cellStyle name="Output 4 3 2 2 3" xfId="18823" xr:uid="{A1042DA2-793F-46B3-B0CA-38C3AB87D476}"/>
    <cellStyle name="Output 4 3 2 2 3 2" xfId="18824" xr:uid="{C79E498D-A16F-447E-AB31-592D5FE15CBD}"/>
    <cellStyle name="Output 4 3 2 2 3 2 2" xfId="18825" xr:uid="{161D5E92-3050-4D14-8F50-0BC3FCD76BCA}"/>
    <cellStyle name="Output 4 3 2 2 3 2 2 2" xfId="39347" xr:uid="{E4679CCB-6DB4-4982-AB12-E288200C62DE}"/>
    <cellStyle name="Output 4 3 2 2 3 2 3" xfId="35434" xr:uid="{8054A44F-DE56-41DF-BB65-3CB79D0D9753}"/>
    <cellStyle name="Output 4 3 2 2 3 3" xfId="18826" xr:uid="{0B81417C-5FBF-4392-89F2-C0A44D1C5ED8}"/>
    <cellStyle name="Output 4 3 2 2 3 3 2" xfId="18827" xr:uid="{D1E1D4FB-4B3C-4C15-8C76-E73C18C39FB5}"/>
    <cellStyle name="Output 4 3 2 2 3 3 2 2" xfId="42589" xr:uid="{8960DA5D-B361-46F6-A169-3FF3FF220AEE}"/>
    <cellStyle name="Output 4 3 2 2 3 3 3" xfId="37188" xr:uid="{988AC38D-905A-400A-B6DB-22F7E95494A1}"/>
    <cellStyle name="Output 4 3 2 2 3 4" xfId="18828" xr:uid="{31E586EE-34AB-4FD0-A0AD-EC572F2F47FF}"/>
    <cellStyle name="Output 4 3 2 2 3 4 2" xfId="42590" xr:uid="{B870E5E3-7B53-4AE0-90F7-BB7EEC34C93C}"/>
    <cellStyle name="Output 4 3 2 2 3 5" xfId="32870" xr:uid="{9E4F1909-2DE4-4D59-ACD1-E82599614237}"/>
    <cellStyle name="Output 4 3 2 2 4" xfId="18829" xr:uid="{1AA445F1-071C-44A7-8DB3-74C527CBAAD1}"/>
    <cellStyle name="Output 4 3 2 2 4 2" xfId="18830" xr:uid="{7201E1E3-FA5B-4247-A930-DEAA51276112}"/>
    <cellStyle name="Output 4 3 2 2 4 2 2" xfId="48953" xr:uid="{94FBFF64-F15D-4860-AA66-53FCE30BBDBD}"/>
    <cellStyle name="Output 4 3 2 2 4 3" xfId="27772" xr:uid="{8B910F7E-3508-4F37-956B-56D2681DD062}"/>
    <cellStyle name="Output 4 3 2 2 5" xfId="18831" xr:uid="{328C055C-1CF5-4B07-B35E-5374CE7D2600}"/>
    <cellStyle name="Output 4 3 2 2 5 2" xfId="18832" xr:uid="{6D7E9172-A9DC-462B-9B5E-A1F1875D20BA}"/>
    <cellStyle name="Output 4 3 2 2 5 2 2" xfId="42591" xr:uid="{91DA1CE9-3319-4337-988E-8B032DEE9B8F}"/>
    <cellStyle name="Output 4 3 2 2 5 3" xfId="49277" xr:uid="{058F0DB5-D9B9-4F79-B2BA-C6D435774D1A}"/>
    <cellStyle name="Output 4 3 2 2 6" xfId="18833" xr:uid="{DD063915-B2BC-447C-A025-BA602A85933B}"/>
    <cellStyle name="Output 4 3 2 2 6 2" xfId="42592" xr:uid="{CB797869-3908-47A7-B7EE-1750FA29F948}"/>
    <cellStyle name="Output 4 3 2 2 7" xfId="31908" xr:uid="{8DCF1583-620D-486E-A8A4-ACD90A79B991}"/>
    <cellStyle name="Output 4 3 2 3" xfId="2484" xr:uid="{1C9CD73D-C1C7-452D-BEEE-33E794FD30C9}"/>
    <cellStyle name="Output 4 3 2 3 2" xfId="18834" xr:uid="{CBF53DE2-B625-4B76-B76A-57FCA4D7C641}"/>
    <cellStyle name="Output 4 3 2 3 2 2" xfId="18835" xr:uid="{40E9565E-7347-4451-873B-6107ECEA44D4}"/>
    <cellStyle name="Output 4 3 2 3 2 2 2" xfId="18836" xr:uid="{D78A8117-A1C9-4499-A2C1-E6B28F89FB01}"/>
    <cellStyle name="Output 4 3 2 3 2 2 2 2" xfId="37982" xr:uid="{D55B0D81-A209-4814-9459-5B8B832D302E}"/>
    <cellStyle name="Output 4 3 2 3 2 2 3" xfId="33838" xr:uid="{EC302EE8-4DAD-4143-83DE-8E86F96032AD}"/>
    <cellStyle name="Output 4 3 2 3 2 3" xfId="18837" xr:uid="{52C6DD65-132B-4FE6-A67B-FFA0747CC9C6}"/>
    <cellStyle name="Output 4 3 2 3 2 3 2" xfId="18838" xr:uid="{C30DF25F-A320-4096-A0D7-DF315962ADF4}"/>
    <cellStyle name="Output 4 3 2 3 2 3 2 2" xfId="42593" xr:uid="{A464DE65-86DF-4A71-816A-FC106080FE6D}"/>
    <cellStyle name="Output 4 3 2 3 2 3 3" xfId="35816" xr:uid="{668E5DAE-300E-442A-BA06-D0E6844FFF33}"/>
    <cellStyle name="Output 4 3 2 3 2 4" xfId="18839" xr:uid="{0B7D49CA-946C-497F-86EB-3556B8AE0195}"/>
    <cellStyle name="Output 4 3 2 3 2 4 2" xfId="42594" xr:uid="{191EEEC6-BF83-4122-AE4B-3857E2616041}"/>
    <cellStyle name="Output 4 3 2 3 2 5" xfId="33300" xr:uid="{D89CF8EB-1DCE-420F-93D4-3FF0AE7A1849}"/>
    <cellStyle name="Output 4 3 2 3 3" xfId="18840" xr:uid="{671A227B-DB91-46E3-BCA0-C1AB1D47D319}"/>
    <cellStyle name="Output 4 3 2 3 3 2" xfId="18841" xr:uid="{EBC478CB-A7B8-42EE-A50C-AF13E962327F}"/>
    <cellStyle name="Output 4 3 2 3 3 2 2" xfId="38786" xr:uid="{7905C30F-FCFA-4B61-953B-15AF30BCCDE9}"/>
    <cellStyle name="Output 4 3 2 3 3 3" xfId="34820" xr:uid="{FE93D2CF-3011-4928-904C-4F64319FEA91}"/>
    <cellStyle name="Output 4 3 2 3 4" xfId="18842" xr:uid="{72DC286C-3019-4B80-AF94-73294A1487FE}"/>
    <cellStyle name="Output 4 3 2 3 4 2" xfId="18843" xr:uid="{55923E01-F618-4B09-B974-D5B267CE9731}"/>
    <cellStyle name="Output 4 3 2 3 4 2 2" xfId="42595" xr:uid="{73AEBFA8-4BDE-40C4-A4C2-CDD7D4FCBD7C}"/>
    <cellStyle name="Output 4 3 2 3 4 3" xfId="36539" xr:uid="{58DA7E00-6F1A-4629-B868-4810A0B35C93}"/>
    <cellStyle name="Output 4 3 2 3 5" xfId="18844" xr:uid="{BB3CBBBE-89BD-45C9-9FC1-ECFBECD010C2}"/>
    <cellStyle name="Output 4 3 2 3 5 2" xfId="42596" xr:uid="{15CE602B-FAC3-47E4-AB94-B9040E37E5CA}"/>
    <cellStyle name="Output 4 3 2 3 6" xfId="48897" xr:uid="{905DDEF0-3266-41B0-AC02-74BF147DD856}"/>
    <cellStyle name="Output 4 3 2 4" xfId="18845" xr:uid="{EA8648CE-79B2-4798-BB5D-5347EB9F63F7}"/>
    <cellStyle name="Output 4 3 2 4 2" xfId="18846" xr:uid="{2DAE3370-D32B-4D16-BA49-E538FD14226E}"/>
    <cellStyle name="Output 4 3 2 4 2 2" xfId="18847" xr:uid="{F1FC18AB-18C9-42DA-85CF-94BC312C46BE}"/>
    <cellStyle name="Output 4 3 2 4 2 2 2" xfId="38985" xr:uid="{805E3C4E-8AD7-452A-9F61-D8E70D38095A}"/>
    <cellStyle name="Output 4 3 2 4 2 3" xfId="35056" xr:uid="{958B1910-3017-43F1-A71E-2FB7E8A7CCC7}"/>
    <cellStyle name="Output 4 3 2 4 3" xfId="18848" xr:uid="{EA51D9A5-DE77-4C31-8B3A-6B256609F86A}"/>
    <cellStyle name="Output 4 3 2 4 3 2" xfId="18849" xr:uid="{3EA3CBB6-AB06-429D-90F6-F8C3E93D828D}"/>
    <cellStyle name="Output 4 3 2 4 3 2 2" xfId="27951" xr:uid="{519C9828-94C3-496A-824B-2987C14497A1}"/>
    <cellStyle name="Output 4 3 2 4 3 3" xfId="47534" xr:uid="{35484979-958C-4320-A758-E3E8EF127B80}"/>
    <cellStyle name="Output 4 3 2 4 4" xfId="18850" xr:uid="{18C558D4-2D38-4895-A1BF-0CD41278F3B5}"/>
    <cellStyle name="Output 4 3 2 4 4 2" xfId="44328" xr:uid="{2B4F1B6D-64CA-4A90-9432-6A4EA9C0BEDE}"/>
    <cellStyle name="Output 4 3 2 4 5" xfId="43786" xr:uid="{F6203D7B-4FC7-4F07-9F28-A4460298C832}"/>
    <cellStyle name="Output 4 3 2 5" xfId="18851" xr:uid="{AF39F4F0-4993-4055-A6EC-945681689276}"/>
    <cellStyle name="Output 4 3 2 5 2" xfId="18852" xr:uid="{DEC997DA-C81E-434B-AF68-9C0B9AB9A0E5}"/>
    <cellStyle name="Output 4 3 2 5 2 2" xfId="44091" xr:uid="{985D49C1-A63F-468B-BD61-96AE906D88A8}"/>
    <cellStyle name="Output 4 3 2 5 3" xfId="35015" xr:uid="{54FA84F5-2B0F-4F66-917C-9282767DE86A}"/>
    <cellStyle name="Output 4 3 2 6" xfId="18853" xr:uid="{0423818C-6051-4D78-88CA-9CD1544EEC43}"/>
    <cellStyle name="Output 4 3 2 6 2" xfId="18854" xr:uid="{198ABB9B-857D-40EA-90BD-3236599A8624}"/>
    <cellStyle name="Output 4 3 2 6 2 2" xfId="44608" xr:uid="{B7D59DD8-E6C2-4E90-B535-7E7F31E38273}"/>
    <cellStyle name="Output 4 3 2 6 3" xfId="36707" xr:uid="{D1D18CC7-8FFC-4AE4-8397-B3C3D5F9565E}"/>
    <cellStyle name="Output 4 3 2 7" xfId="18855" xr:uid="{1DF1647D-6677-4AE4-B82F-FF634F43808C}"/>
    <cellStyle name="Output 4 3 2 7 2" xfId="42597" xr:uid="{46DA318F-8D68-4D8A-AD94-EFA3F3D123C6}"/>
    <cellStyle name="Output 4 3 2 8" xfId="26767" xr:uid="{5C5F2B4C-9226-4693-BD68-C69F1E68A671}"/>
    <cellStyle name="Output 4 3 3" xfId="872" xr:uid="{D5331B46-2E62-4F46-BBD0-32222B823B5D}"/>
    <cellStyle name="Output 4 3 3 2" xfId="1943" xr:uid="{090D80C4-59B4-490F-9171-C4A46DCAFA87}"/>
    <cellStyle name="Output 4 3 3 2 2" xfId="18856" xr:uid="{AC3E0E7D-2F57-45B4-A6D5-75BF58F5D3AA}"/>
    <cellStyle name="Output 4 3 3 2 2 2" xfId="18857" xr:uid="{B3FDAC3C-B459-46E4-918C-79FBB980600F}"/>
    <cellStyle name="Output 4 3 3 2 2 2 2" xfId="18858" xr:uid="{0B021BAF-3148-4332-B55F-8A951763BD46}"/>
    <cellStyle name="Output 4 3 3 2 2 2 2 2" xfId="39306" xr:uid="{627E04AE-B2AA-4C27-8FCC-B4E20A80E249}"/>
    <cellStyle name="Output 4 3 3 2 2 2 3" xfId="35388" xr:uid="{A57EE5AD-8C0F-46A1-BCE4-2326DED735E0}"/>
    <cellStyle name="Output 4 3 3 2 2 3" xfId="18859" xr:uid="{4A7AD7FA-D522-4BE2-97EB-BB7A0D03D97D}"/>
    <cellStyle name="Output 4 3 3 2 2 3 2" xfId="18860" xr:uid="{7AD457E6-1C3F-4B34-839E-2D73AC36BE9E}"/>
    <cellStyle name="Output 4 3 3 2 2 3 2 2" xfId="47675" xr:uid="{C43EA8B7-3F38-4522-A591-66214B2C21C8}"/>
    <cellStyle name="Output 4 3 3 2 2 3 3" xfId="37144" xr:uid="{FECA67C5-B33B-4AB4-B6D4-E42487306AE7}"/>
    <cellStyle name="Output 4 3 3 2 2 4" xfId="18861" xr:uid="{5305479D-2A33-41FF-845C-8ECD4AB51A7B}"/>
    <cellStyle name="Output 4 3 3 2 2 4 2" xfId="48612" xr:uid="{5DC92D07-6DCE-4242-B1CB-EE5C1134E805}"/>
    <cellStyle name="Output 4 3 3 2 2 5" xfId="29525" xr:uid="{E2501396-E1D7-4D85-9C1F-FE8A7803284C}"/>
    <cellStyle name="Output 4 3 3 2 3" xfId="18862" xr:uid="{D66B5D9F-DA06-4142-B10A-6A5E960F3C2C}"/>
    <cellStyle name="Output 4 3 3 2 3 2" xfId="18863" xr:uid="{37D33F4E-981B-4888-86F4-C3AA9A5318BD}"/>
    <cellStyle name="Output 4 3 3 2 3 2 2" xfId="30867" xr:uid="{B60C9CEE-EA56-42FB-B96E-2B432C8FF3D5}"/>
    <cellStyle name="Output 4 3 3 2 3 3" xfId="43853" xr:uid="{5143D96D-895F-4938-8D0A-BB59F2B593A9}"/>
    <cellStyle name="Output 4 3 3 2 4" xfId="18864" xr:uid="{4AA3E5C4-97B0-4C4F-9032-043C67902E69}"/>
    <cellStyle name="Output 4 3 3 2 4 2" xfId="18865" xr:uid="{5DC625DF-D7B8-4A10-B477-CA3076A4923C}"/>
    <cellStyle name="Output 4 3 3 2 4 2 2" xfId="42598" xr:uid="{C435830C-6321-4CE4-BB26-BAEC1252602D}"/>
    <cellStyle name="Output 4 3 3 2 4 3" xfId="25489" xr:uid="{FC210033-7E0E-41CC-B052-4938EAB0BAFE}"/>
    <cellStyle name="Output 4 3 3 2 5" xfId="18866" xr:uid="{E628982D-3FB5-4AF9-8D04-5CC1AB40D458}"/>
    <cellStyle name="Output 4 3 3 2 5 2" xfId="42599" xr:uid="{A599B7D3-EA96-4B7C-AA09-BC036CE8E0CC}"/>
    <cellStyle name="Output 4 3 3 2 6" xfId="32074" xr:uid="{6A94E74B-548E-44F7-BB46-D3254167F897}"/>
    <cellStyle name="Output 4 3 3 3" xfId="18867" xr:uid="{343BDB65-1FA6-42BC-AC00-529DC87D1312}"/>
    <cellStyle name="Output 4 3 3 3 2" xfId="18868" xr:uid="{E7817E17-66EE-4911-9BD7-8D467BEC9E1D}"/>
    <cellStyle name="Output 4 3 3 3 2 2" xfId="18869" xr:uid="{5CF8D4CF-8621-47A0-AA01-B88001961196}"/>
    <cellStyle name="Output 4 3 3 3 2 2 2" xfId="47441" xr:uid="{1CBC3898-B6F4-4896-8CDC-D3AEBE8DC1F3}"/>
    <cellStyle name="Output 4 3 3 3 2 3" xfId="47434" xr:uid="{B5DEFEAE-E60F-4115-B104-74A57F23A664}"/>
    <cellStyle name="Output 4 3 3 3 3" xfId="18870" xr:uid="{343631EA-718C-40AA-97CA-35802924438C}"/>
    <cellStyle name="Output 4 3 3 3 3 2" xfId="18871" xr:uid="{0B7D683C-BB50-4FB9-9C71-B70B81CAA5CD}"/>
    <cellStyle name="Output 4 3 3 3 3 2 2" xfId="42600" xr:uid="{DEDD48F4-EA29-4F74-9CEB-CCEA83511A3D}"/>
    <cellStyle name="Output 4 3 3 3 3 3" xfId="30303" xr:uid="{771BB4C9-A398-4117-BA86-FF5DF5037403}"/>
    <cellStyle name="Output 4 3 3 3 4" xfId="18872" xr:uid="{0B47055B-239A-4834-9A8C-F48C2B8F4940}"/>
    <cellStyle name="Output 4 3 3 3 4 2" xfId="48236" xr:uid="{D92055A8-0887-4E6C-84CA-4A2D33F3314D}"/>
    <cellStyle name="Output 4 3 3 3 5" xfId="32431" xr:uid="{E928198C-16DF-499C-A893-E37A8B32D105}"/>
    <cellStyle name="Output 4 3 3 4" xfId="18873" xr:uid="{00A99069-6404-4FC6-91C6-29DA85E5024E}"/>
    <cellStyle name="Output 4 3 3 4 2" xfId="18874" xr:uid="{80C4B239-076A-4202-811F-5D28B8D240FD}"/>
    <cellStyle name="Output 4 3 3 4 2 2" xfId="38175" xr:uid="{D09C3344-86A6-489A-8BEE-7858B534D874}"/>
    <cellStyle name="Output 4 3 3 4 3" xfId="34084" xr:uid="{3DA4B57C-91E6-4846-A8B1-9384CC02A0DD}"/>
    <cellStyle name="Output 4 3 3 5" xfId="18875" xr:uid="{F98EF273-F609-4DAE-B7F6-87E6AE7E60F3}"/>
    <cellStyle name="Output 4 3 3 5 2" xfId="18876" xr:uid="{7B625569-4056-4362-A599-2DA4F68AE716}"/>
    <cellStyle name="Output 4 3 3 5 2 2" xfId="28781" xr:uid="{6120F015-AA17-4A7C-9525-5C1A6A220B65}"/>
    <cellStyle name="Output 4 3 3 5 3" xfId="29875" xr:uid="{727127B2-F042-412D-A429-D300FD3C3D53}"/>
    <cellStyle name="Output 4 3 3 6" xfId="18877" xr:uid="{871EFBF9-BAE1-4687-942E-BC4CB25BF21F}"/>
    <cellStyle name="Output 4 3 3 6 2" xfId="28687" xr:uid="{26B31600-A5FC-4204-8963-EE398195BCDF}"/>
    <cellStyle name="Output 4 3 3 7" xfId="31522" xr:uid="{6DADBAC8-1A62-4F40-A1A9-914E902C5A57}"/>
    <cellStyle name="Output 4 3 4" xfId="1112" xr:uid="{5A26B391-214B-47E2-9DEB-8780D4956480}"/>
    <cellStyle name="Output 4 3 4 2" xfId="2122" xr:uid="{46A9D0A2-38B4-4DE0-AC8B-0CE2C29D9AC3}"/>
    <cellStyle name="Output 4 3 4 2 2" xfId="18878" xr:uid="{DD9502DA-9D8B-43E2-B234-13018EA74B1E}"/>
    <cellStyle name="Output 4 3 4 2 2 2" xfId="18879" xr:uid="{23817BA6-FAF5-445A-8971-27909757D2C6}"/>
    <cellStyle name="Output 4 3 4 2 2 2 2" xfId="18880" xr:uid="{C5B255A8-C602-4EAC-9DCB-3176924CEDD5}"/>
    <cellStyle name="Output 4 3 4 2 2 2 2 2" xfId="44848" xr:uid="{3DD96FEF-12AF-4C17-932A-2AAE248E196A}"/>
    <cellStyle name="Output 4 3 4 2 2 2 3" xfId="31301" xr:uid="{FAFEFE6C-9373-4611-9D70-AB220E3C9A2C}"/>
    <cellStyle name="Output 4 3 4 2 2 3" xfId="18881" xr:uid="{EBED385B-5428-454E-9744-07C6E6E55555}"/>
    <cellStyle name="Output 4 3 4 2 2 3 2" xfId="18882" xr:uid="{9EF4DDCF-66F6-4230-8D66-F8D08B1E5AB3}"/>
    <cellStyle name="Output 4 3 4 2 2 3 2 2" xfId="28902" xr:uid="{D9710D81-AE24-42D5-BD83-D18A60096FE6}"/>
    <cellStyle name="Output 4 3 4 2 2 3 3" xfId="36894" xr:uid="{57F577B5-E543-4736-8784-87BABE3338B8}"/>
    <cellStyle name="Output 4 3 4 2 2 4" xfId="18883" xr:uid="{51BB86D8-5209-4669-AF51-F45F827F24E3}"/>
    <cellStyle name="Output 4 3 4 2 2 4 2" xfId="46355" xr:uid="{184483E8-21D9-4369-9C81-7E9FED4D1DCB}"/>
    <cellStyle name="Output 4 3 4 2 2 5" xfId="26556" xr:uid="{7C43324D-5B3D-454B-A3D3-F203D511E6FE}"/>
    <cellStyle name="Output 4 3 4 2 3" xfId="18884" xr:uid="{D2A1E5F5-BE51-4C41-B666-149332E3058F}"/>
    <cellStyle name="Output 4 3 4 2 3 2" xfId="18885" xr:uid="{DE46CB78-5DD1-4E34-A968-F4F873855E86}"/>
    <cellStyle name="Output 4 3 4 2 3 2 2" xfId="39081" xr:uid="{91AF1205-2412-4087-8BB9-65BF0505A85E}"/>
    <cellStyle name="Output 4 3 4 2 3 3" xfId="35183" xr:uid="{6A448474-485C-4074-A836-5DAA195D305A}"/>
    <cellStyle name="Output 4 3 4 2 4" xfId="18886" xr:uid="{1399E824-A547-4A39-B1D4-FE3954D6D7CD}"/>
    <cellStyle name="Output 4 3 4 2 4 2" xfId="18887" xr:uid="{2B7F88D8-6414-464F-83FC-D44ADD66F5AE}"/>
    <cellStyle name="Output 4 3 4 2 4 2 2" xfId="29697" xr:uid="{0DBDBE21-9B8D-4DBB-B19F-AEE36FB9A50F}"/>
    <cellStyle name="Output 4 3 4 2 4 3" xfId="46797" xr:uid="{0069BAED-36DD-4880-9D30-786410C5833F}"/>
    <cellStyle name="Output 4 3 4 2 5" xfId="18888" xr:uid="{EEACC61B-1C69-4AC8-9E08-2F47E67F21A3}"/>
    <cellStyle name="Output 4 3 4 2 5 2" xfId="42601" xr:uid="{EA3A1E54-4419-4459-B057-4F609CB4077B}"/>
    <cellStyle name="Output 4 3 4 2 6" xfId="32182" xr:uid="{8D10AD75-98F4-405B-84F8-C6E29BA8EF5E}"/>
    <cellStyle name="Output 4 3 4 3" xfId="18889" xr:uid="{89F3FEFB-7F7B-4F71-9425-415B1861102C}"/>
    <cellStyle name="Output 4 3 4 3 2" xfId="18890" xr:uid="{CF5A8056-23FB-428A-AADF-20F8833014D5}"/>
    <cellStyle name="Output 4 3 4 3 2 2" xfId="18891" xr:uid="{A09F01FA-94C7-49E3-8564-2C0E2ADB1687}"/>
    <cellStyle name="Output 4 3 4 3 2 2 2" xfId="30989" xr:uid="{994D66A2-F6E3-4E17-8046-F3FB72D4BECD}"/>
    <cellStyle name="Output 4 3 4 3 2 3" xfId="34589" xr:uid="{137A34C9-F3FF-45F5-BB29-EA3B2C344EBF}"/>
    <cellStyle name="Output 4 3 4 3 3" xfId="18892" xr:uid="{E15B9532-5A6E-45AB-BAFE-D169A99D144F}"/>
    <cellStyle name="Output 4 3 4 3 3 2" xfId="18893" xr:uid="{A02E10EC-36CE-45E3-894E-A1904019B198}"/>
    <cellStyle name="Output 4 3 4 3 3 2 2" xfId="42602" xr:uid="{E9C6F7AA-7AB0-4732-80DF-BE08817B5079}"/>
    <cellStyle name="Output 4 3 4 3 3 3" xfId="36350" xr:uid="{D692C99A-9BDB-4F7D-ABE2-38BAC885B074}"/>
    <cellStyle name="Output 4 3 4 3 4" xfId="18894" xr:uid="{85D6D672-A0A6-4E33-BBD1-83C621B3136D}"/>
    <cellStyle name="Output 4 3 4 3 4 2" xfId="42603" xr:uid="{A8A9319F-DF62-4728-B29C-7D35BB162F41}"/>
    <cellStyle name="Output 4 3 4 3 5" xfId="32532" xr:uid="{3D0B8D90-C98F-4DDC-A298-2D01764B056E}"/>
    <cellStyle name="Output 4 3 4 4" xfId="18895" xr:uid="{7707F6A5-696A-4456-BC1C-6DAC745F0A0D}"/>
    <cellStyle name="Output 4 3 4 4 2" xfId="18896" xr:uid="{ACE40105-795F-42FD-AE55-D8F52E01DCE0}"/>
    <cellStyle name="Output 4 3 4 4 2 2" xfId="38728" xr:uid="{403213B1-6011-4266-B4E2-8E832BA5733C}"/>
    <cellStyle name="Output 4 3 4 4 3" xfId="28814" xr:uid="{4AC056BB-73CC-4E6C-8897-0DBE20E9278C}"/>
    <cellStyle name="Output 4 3 4 5" xfId="18897" xr:uid="{5C96729A-C17B-4B0B-B1F6-69468484F570}"/>
    <cellStyle name="Output 4 3 4 5 2" xfId="18898" xr:uid="{078F40C0-5965-4E4E-A63E-B8EF0A913C39}"/>
    <cellStyle name="Output 4 3 4 5 2 2" xfId="42604" xr:uid="{25A267B9-89E5-48B4-AB7A-BCDCB151247F}"/>
    <cellStyle name="Output 4 3 4 5 3" xfId="28585" xr:uid="{1E2D2FBA-10B8-44EE-AA77-50ADF18C1A1A}"/>
    <cellStyle name="Output 4 3 4 6" xfId="18899" xr:uid="{F7C5672C-AD24-4A40-B1E4-074630F85B72}"/>
    <cellStyle name="Output 4 3 4 6 2" xfId="42605" xr:uid="{45DF8526-E008-43D7-9E4D-1283267F6A58}"/>
    <cellStyle name="Output 4 3 4 7" xfId="31218" xr:uid="{5C6CF9E5-2320-4D56-B5A9-D759FB2028A5}"/>
    <cellStyle name="Output 4 3 5" xfId="2090" xr:uid="{6E1C81E7-D06B-458E-B710-E9A7FD97B54E}"/>
    <cellStyle name="Output 4 3 5 2" xfId="18900" xr:uid="{FBB7B1BA-F370-482B-A03E-C2044E181E1E}"/>
    <cellStyle name="Output 4 3 5 2 2" xfId="18901" xr:uid="{EECDC673-F365-4175-AC90-DFE6C16435A1}"/>
    <cellStyle name="Output 4 3 5 2 2 2" xfId="18902" xr:uid="{A6F035E7-A2F0-445B-A185-B53F284F79A6}"/>
    <cellStyle name="Output 4 3 5 2 2 2 2" xfId="38350" xr:uid="{51F7D941-5FB1-43C3-AB9E-2F9550853336}"/>
    <cellStyle name="Output 4 3 5 2 2 3" xfId="34300" xr:uid="{3C296F49-B6C5-48CA-80D9-82B41C1DB8DD}"/>
    <cellStyle name="Output 4 3 5 2 3" xfId="18903" xr:uid="{24FE3581-2314-4645-8761-2992978873B5}"/>
    <cellStyle name="Output 4 3 5 2 3 2" xfId="18904" xr:uid="{99476526-C7DC-4C35-A7B6-DA878BB78215}"/>
    <cellStyle name="Output 4 3 5 2 3 2 2" xfId="42606" xr:uid="{DD65DE50-910D-4850-AC77-D7719B7320E5}"/>
    <cellStyle name="Output 4 3 5 2 3 3" xfId="36102" xr:uid="{892AE0C1-1479-471C-99DE-97F04F9F369C}"/>
    <cellStyle name="Output 4 3 5 2 4" xfId="18905" xr:uid="{FD17336B-F5EB-46D5-B2B8-36C9379A4764}"/>
    <cellStyle name="Output 4 3 5 2 4 2" xfId="42607" xr:uid="{809E6258-D26C-40AE-8016-42AF024534C8}"/>
    <cellStyle name="Output 4 3 5 2 5" xfId="47501" xr:uid="{73DC65D5-CEBD-463D-93E8-475296D395D4}"/>
    <cellStyle name="Output 4 3 5 3" xfId="18906" xr:uid="{B0067AEC-E413-4126-B338-B29F43E4727B}"/>
    <cellStyle name="Output 4 3 5 3 2" xfId="18907" xr:uid="{61F320E0-DEED-4A35-85AD-9F8205838FAF}"/>
    <cellStyle name="Output 4 3 5 3 2 2" xfId="38559" xr:uid="{89F0838A-5940-452E-B5C8-2A7EC96D068F}"/>
    <cellStyle name="Output 4 3 5 3 3" xfId="27834" xr:uid="{5940520B-6F3C-4554-A74C-7874FB44D803}"/>
    <cellStyle name="Output 4 3 5 4" xfId="18908" xr:uid="{4EFC4F1B-6B10-46B2-A69A-0ED0BA308284}"/>
    <cellStyle name="Output 4 3 5 4 2" xfId="18909" xr:uid="{5C8ACDD3-AD9B-4567-B196-DB0F02DB1AD5}"/>
    <cellStyle name="Output 4 3 5 4 2 2" xfId="26159" xr:uid="{AF34B5B8-DE02-458D-9B17-A8D17AE7E51F}"/>
    <cellStyle name="Output 4 3 5 4 3" xfId="36316" xr:uid="{42EA4F35-DD32-4C08-BA61-7208AE7C9F2A}"/>
    <cellStyle name="Output 4 3 5 5" xfId="18910" xr:uid="{9935F47B-2C87-4DA8-9958-C6C227F71D2E}"/>
    <cellStyle name="Output 4 3 5 5 2" xfId="27143" xr:uid="{09B49F9B-E18D-4763-A345-091FE1C89471}"/>
    <cellStyle name="Output 4 3 5 6" xfId="32162" xr:uid="{BEFE3ED9-27C5-47BB-9FAA-171567A4B722}"/>
    <cellStyle name="Output 4 3 6" xfId="18911" xr:uid="{8304A866-8BBB-494E-A206-D407C46A46D8}"/>
    <cellStyle name="Output 4 3 6 2" xfId="18912" xr:uid="{1777E901-99B5-4C5C-9B63-6650D87D9BEF}"/>
    <cellStyle name="Output 4 3 6 2 2" xfId="18913" xr:uid="{1724883A-F0B7-4AF9-A146-E0099C12114A}"/>
    <cellStyle name="Output 4 3 6 2 2 2" xfId="37965" xr:uid="{96E0F00A-382C-4F5E-96A9-9A84680EB9F6}"/>
    <cellStyle name="Output 4 3 6 2 3" xfId="33824" xr:uid="{80EBC661-0083-4452-9636-C3F6A259C460}"/>
    <cellStyle name="Output 4 3 6 3" xfId="18914" xr:uid="{E11B90F2-1B96-4AEA-BDB8-CA35A30993FC}"/>
    <cellStyle name="Output 4 3 6 3 2" xfId="18915" xr:uid="{8DBA3DB0-89F2-4E6E-A6C6-66DB6DA0243C}"/>
    <cellStyle name="Output 4 3 6 3 2 2" xfId="42608" xr:uid="{A6B4D749-3215-4F5F-957C-C97A3E82244E}"/>
    <cellStyle name="Output 4 3 6 3 3" xfId="35803" xr:uid="{B46A8FB8-B9D6-4BCB-B4AB-0434C1D1DA40}"/>
    <cellStyle name="Output 4 3 6 4" xfId="18916" xr:uid="{125CE537-7391-4D1A-90AB-FAA5E71ADD02}"/>
    <cellStyle name="Output 4 3 6 4 2" xfId="30640" xr:uid="{7AB18DD9-6BAF-418F-8F4F-8BB0D6DC6615}"/>
    <cellStyle name="Output 4 3 6 5" xfId="31278" xr:uid="{25005C44-0C80-43CC-9970-2F88E2B261F2}"/>
    <cellStyle name="Output 4 3 7" xfId="18917" xr:uid="{F14129E6-4F1E-4AB4-9EA6-D3B1C41ED235}"/>
    <cellStyle name="Output 4 3 7 2" xfId="18918" xr:uid="{5038B39F-2070-4919-A95B-3A763CC11421}"/>
    <cellStyle name="Output 4 3 7 2 2" xfId="38955" xr:uid="{91179CE0-1469-4213-8A35-92FAC3FBFC99}"/>
    <cellStyle name="Output 4 3 7 3" xfId="35019" xr:uid="{8B368DAD-724F-4C6E-B9FC-B798055D1859}"/>
    <cellStyle name="Output 4 3 8" xfId="18919" xr:uid="{04BFE737-CF41-4E64-818B-837EEE9AECDA}"/>
    <cellStyle name="Output 4 3 8 2" xfId="18920" xr:uid="{A6246AA7-D0D0-49AE-914F-7E65EDDCC1B7}"/>
    <cellStyle name="Output 4 3 8 2 2" xfId="42609" xr:uid="{A625E82C-415B-4FDE-95C4-6EE1AE1E56C8}"/>
    <cellStyle name="Output 4 3 8 3" xfId="45044" xr:uid="{1ACD05CC-5A35-4002-9C93-A182333EFDAF}"/>
    <cellStyle name="Output 4 3 9" xfId="18921" xr:uid="{06081B1D-58D6-437F-AF40-FBA823EC4234}"/>
    <cellStyle name="Output 4 3 9 2" xfId="42610" xr:uid="{D3D71430-CE35-4BFC-90D2-C6FF3F6F32BE}"/>
    <cellStyle name="Output 4 4" xfId="1174" xr:uid="{CA1D2C79-CD21-4346-A36B-CF275EA74CB0}"/>
    <cellStyle name="Output 4 4 10" xfId="43708" xr:uid="{E73F1F20-EDDF-407E-8233-DA05F7E8A47C}"/>
    <cellStyle name="Output 4 4 2" xfId="1531" xr:uid="{BE7FFCE9-5FBA-4861-8B6F-A63831FC7B90}"/>
    <cellStyle name="Output 4 4 2 2" xfId="1793" xr:uid="{755D9B49-7205-4E62-909C-94847A6C170A}"/>
    <cellStyle name="Output 4 4 2 2 2" xfId="2778" xr:uid="{22AD8B18-74DF-45B5-83C3-D2A4EC5EF9B4}"/>
    <cellStyle name="Output 4 4 2 2 2 2" xfId="18922" xr:uid="{1116FDC5-7D29-4CF4-9389-AF6FD6392961}"/>
    <cellStyle name="Output 4 4 2 2 2 2 2" xfId="18923" xr:uid="{6BE71C15-0F29-4851-BE1F-1CE84146A9B0}"/>
    <cellStyle name="Output 4 4 2 2 2 2 2 2" xfId="18924" xr:uid="{8103D77D-66F9-404F-A6CD-CB0F361D83D5}"/>
    <cellStyle name="Output 4 4 2 2 2 2 2 2 2" xfId="37943" xr:uid="{2A6D24E7-C91A-46BC-A92B-25DAAEBD985C}"/>
    <cellStyle name="Output 4 4 2 2 2 2 2 3" xfId="33799" xr:uid="{A6438FB3-2EB5-4C1D-920A-7AAD278C4606}"/>
    <cellStyle name="Output 4 4 2 2 2 2 3" xfId="18925" xr:uid="{A55E30C9-235C-48BE-ACD8-33A38A85FA6B}"/>
    <cellStyle name="Output 4 4 2 2 2 2 3 2" xfId="18926" xr:uid="{4D7AF28C-A6B2-4B77-B110-331A89184402}"/>
    <cellStyle name="Output 4 4 2 2 2 2 3 2 2" xfId="42611" xr:uid="{B5545DAA-5AE2-402A-9E3E-2AE10D98D0C3}"/>
    <cellStyle name="Output 4 4 2 2 2 2 3 3" xfId="26157" xr:uid="{D6938D95-04BF-4E6C-9C11-8DA65CB2EF7D}"/>
    <cellStyle name="Output 4 4 2 2 2 2 4" xfId="18927" xr:uid="{3B751E4E-7006-4366-BDED-C5820DEE2C42}"/>
    <cellStyle name="Output 4 4 2 2 2 2 4 2" xfId="42612" xr:uid="{1A5279C3-E17E-4C58-988F-ADD24760BCFF}"/>
    <cellStyle name="Output 4 4 2 2 2 2 5" xfId="46658" xr:uid="{90331EEA-4478-4102-9828-98C98F8F7954}"/>
    <cellStyle name="Output 4 4 2 2 2 3" xfId="18928" xr:uid="{0FC18344-A504-45EC-8259-F15E1D7EAD2E}"/>
    <cellStyle name="Output 4 4 2 2 2 3 2" xfId="18929" xr:uid="{C6B5883E-51F3-4A64-8B88-2C84099F8E34}"/>
    <cellStyle name="Output 4 4 2 2 2 3 2 2" xfId="37953" xr:uid="{5765ED37-5137-40CB-A82F-12A707ACF743}"/>
    <cellStyle name="Output 4 4 2 2 2 3 3" xfId="25695" xr:uid="{FF9431F5-D60C-4684-AEFF-863EE8A046BD}"/>
    <cellStyle name="Output 4 4 2 2 2 4" xfId="18930" xr:uid="{8EF6D2F6-708F-4772-9A94-535E3508AD0B}"/>
    <cellStyle name="Output 4 4 2 2 2 4 2" xfId="18931" xr:uid="{7DAFCCE4-FCCF-4C6F-AA09-4A3E8621FC9C}"/>
    <cellStyle name="Output 4 4 2 2 2 4 2 2" xfId="42613" xr:uid="{BC67F73E-F033-46F3-A847-55B4CEACEC8B}"/>
    <cellStyle name="Output 4 4 2 2 2 4 3" xfId="35789" xr:uid="{89A74221-7E08-43B6-8384-F9A2EE312F91}"/>
    <cellStyle name="Output 4 4 2 2 2 5" xfId="18932" xr:uid="{0B02C031-04FA-47DC-804C-4AAB0C91C88E}"/>
    <cellStyle name="Output 4 4 2 2 2 5 2" xfId="42614" xr:uid="{3D313135-138E-4B07-89AC-5815305B4AD6}"/>
    <cellStyle name="Output 4 4 2 2 2 6" xfId="32368" xr:uid="{7D79EEC8-168B-49B5-9678-657070F069D6}"/>
    <cellStyle name="Output 4 4 2 2 3" xfId="18933" xr:uid="{BA63ED2E-4363-4145-B870-52C409A55145}"/>
    <cellStyle name="Output 4 4 2 2 3 2" xfId="18934" xr:uid="{EB1C2B2F-B160-4F65-8226-CE0B6496AE37}"/>
    <cellStyle name="Output 4 4 2 2 3 2 2" xfId="18935" xr:uid="{664310B3-9F32-40B3-8C32-9529715C501B}"/>
    <cellStyle name="Output 4 4 2 2 3 2 2 2" xfId="45049" xr:uid="{90110574-2E04-472D-A1C9-220C9DDFF344}"/>
    <cellStyle name="Output 4 4 2 2 3 2 3" xfId="33374" xr:uid="{49233BBC-47DA-4ABA-9A63-34513BE4BEF4}"/>
    <cellStyle name="Output 4 4 2 2 3 3" xfId="18936" xr:uid="{EF104EBB-5AE2-4943-B129-1E5C48811343}"/>
    <cellStyle name="Output 4 4 2 2 3 3 2" xfId="18937" xr:uid="{114D1D7C-7B53-44BE-9C92-0491ADE1D6A5}"/>
    <cellStyle name="Output 4 4 2 2 3 3 2 2" xfId="42615" xr:uid="{AB4443A5-CF8D-4BA7-8DB6-A381291A1F11}"/>
    <cellStyle name="Output 4 4 2 2 3 3 3" xfId="26201" xr:uid="{E4203136-0EBB-4814-B2B7-498F84E83DBF}"/>
    <cellStyle name="Output 4 4 2 2 3 4" xfId="18938" xr:uid="{7003436B-D71B-4D07-B6C7-5DF0CCA8AA32}"/>
    <cellStyle name="Output 4 4 2 2 3 4 2" xfId="42616" xr:uid="{1CC6D399-1B52-401C-B52D-EFB70ACBFF5C}"/>
    <cellStyle name="Output 4 4 2 2 3 5" xfId="32895" xr:uid="{38337141-D0B7-4453-A35A-B7339726984D}"/>
    <cellStyle name="Output 4 4 2 2 4" xfId="18939" xr:uid="{2B56B917-CC82-4904-8E4B-6B3F4E4AC9A5}"/>
    <cellStyle name="Output 4 4 2 2 4 2" xfId="18940" xr:uid="{6B7B67A8-0A4B-4EE5-9E63-DA531741D2A6}"/>
    <cellStyle name="Output 4 4 2 2 4 2 2" xfId="39574" xr:uid="{F2734FB9-8925-43DD-917E-4116F074E5BC}"/>
    <cellStyle name="Output 4 4 2 2 4 3" xfId="35715" xr:uid="{5B93AD08-6F51-4F60-B71E-6D07BAFFCAFA}"/>
    <cellStyle name="Output 4 4 2 2 5" xfId="18941" xr:uid="{75E7F105-4B86-4D3F-999E-E0FDEE50EEBF}"/>
    <cellStyle name="Output 4 4 2 2 5 2" xfId="18942" xr:uid="{AA850CA3-4B08-4604-B595-CA071CA21F69}"/>
    <cellStyle name="Output 4 4 2 2 5 2 2" xfId="42617" xr:uid="{E51B6E0E-3346-429E-9BEE-578907B7ABF7}"/>
    <cellStyle name="Output 4 4 2 2 5 3" xfId="37512" xr:uid="{2C91C8C8-0359-4342-966F-78163F51B9C6}"/>
    <cellStyle name="Output 4 4 2 2 6" xfId="18943" xr:uid="{C8B868ED-4D54-4675-AA7D-78C682FC3168}"/>
    <cellStyle name="Output 4 4 2 2 6 2" xfId="45637" xr:uid="{6FCFADCE-1C57-4B0A-B97E-EFA42DA6EF1D}"/>
    <cellStyle name="Output 4 4 2 2 7" xfId="31932" xr:uid="{62D8367A-6B42-49AD-A9D8-E686B434240D}"/>
    <cellStyle name="Output 4 4 2 3" xfId="2522" xr:uid="{CC25A738-2F07-433F-BA25-FA9D63860C25}"/>
    <cellStyle name="Output 4 4 2 3 2" xfId="18944" xr:uid="{801E9D09-2539-4147-BCAD-5F1BFA5E842A}"/>
    <cellStyle name="Output 4 4 2 3 2 2" xfId="18945" xr:uid="{AFD3AE21-3492-4303-AE10-459F2CFD8724}"/>
    <cellStyle name="Output 4 4 2 3 2 2 2" xfId="18946" xr:uid="{931EB4A1-DA9A-4132-A7A4-D8022C0CFB93}"/>
    <cellStyle name="Output 4 4 2 3 2 2 2 2" xfId="38532" xr:uid="{A88763D0-2156-4C03-ADCF-B0FBC7CBFE12}"/>
    <cellStyle name="Output 4 4 2 3 2 2 3" xfId="34520" xr:uid="{F76164D2-FC27-48E2-828B-1ACDD557FDF5}"/>
    <cellStyle name="Output 4 4 2 3 2 3" xfId="18947" xr:uid="{E17B8A75-BA68-4C88-BF3C-F1C085A22B03}"/>
    <cellStyle name="Output 4 4 2 3 2 3 2" xfId="18948" xr:uid="{EE87511A-FEF4-42E8-9B89-57B15614AC09}"/>
    <cellStyle name="Output 4 4 2 3 2 3 2 2" xfId="27136" xr:uid="{0D87A10B-C6EC-42B9-B6B6-8E0DB22B5B5C}"/>
    <cellStyle name="Output 4 4 2 3 2 3 3" xfId="36284" xr:uid="{C17C2335-D2C7-4CAF-8CFF-FC9E18071E14}"/>
    <cellStyle name="Output 4 4 2 3 2 4" xfId="18949" xr:uid="{C0992514-1B28-4EBC-8469-5C84E3137552}"/>
    <cellStyle name="Output 4 4 2 3 2 4 2" xfId="25930" xr:uid="{EE76A913-F9DF-49D0-9285-2919FC7A785A}"/>
    <cellStyle name="Output 4 4 2 3 2 5" xfId="44606" xr:uid="{A73DFF28-CB1D-45AC-9DFE-D51DE8420050}"/>
    <cellStyle name="Output 4 4 2 3 3" xfId="18950" xr:uid="{722F8CCD-D8B5-472F-BEEC-A0E372A51FD6}"/>
    <cellStyle name="Output 4 4 2 3 3 2" xfId="18951" xr:uid="{CE6DECC9-40C4-40E5-822F-3F0395AE5DAB}"/>
    <cellStyle name="Output 4 4 2 3 3 2 2" xfId="46483" xr:uid="{750A5687-A263-444B-BB69-BA83D2FB976A}"/>
    <cellStyle name="Output 4 4 2 3 3 3" xfId="25636" xr:uid="{60C1E824-AFDE-400F-8506-2B2C4152576A}"/>
    <cellStyle name="Output 4 4 2 3 4" xfId="18952" xr:uid="{523B9FEB-F8D8-4F0B-8511-C62582BAE88F}"/>
    <cellStyle name="Output 4 4 2 3 4 2" xfId="18953" xr:uid="{A11A63AC-D96F-4F71-B8D3-0C5A7B975044}"/>
    <cellStyle name="Output 4 4 2 3 4 2 2" xfId="30769" xr:uid="{48ADD60F-FDE5-43A5-AC8B-BFC1C22500FB}"/>
    <cellStyle name="Output 4 4 2 3 4 3" xfId="37355" xr:uid="{9D54860F-110E-48ED-A1FC-F2FCBCE3AB61}"/>
    <cellStyle name="Output 4 4 2 3 5" xfId="18954" xr:uid="{0509A8B8-8D19-4E24-A47F-D3DA1A9603E1}"/>
    <cellStyle name="Output 4 4 2 3 5 2" xfId="49385" xr:uid="{06E78230-0217-4C10-AF81-EFE9EA124891}"/>
    <cellStyle name="Output 4 4 2 3 6" xfId="48801" xr:uid="{A4AD0C48-C3FE-48C5-A3F9-82CA8D2F5A2C}"/>
    <cellStyle name="Output 4 4 2 4" xfId="18955" xr:uid="{1F563DD1-2E92-4018-A42B-31B12B7C7B3F}"/>
    <cellStyle name="Output 4 4 2 4 2" xfId="18956" xr:uid="{B4D0B238-5A97-4E20-A457-6594893FE577}"/>
    <cellStyle name="Output 4 4 2 4 2 2" xfId="18957" xr:uid="{1E776DB6-69BA-4E78-9597-1FEF44088A0F}"/>
    <cellStyle name="Output 4 4 2 4 2 2 2" xfId="46302" xr:uid="{132A1B06-5948-470A-B1D3-E1E85CB98C07}"/>
    <cellStyle name="Output 4 4 2 4 2 3" xfId="26074" xr:uid="{A4B1C26D-F685-41A9-8DD2-B641C3CDC2B5}"/>
    <cellStyle name="Output 4 4 2 4 3" xfId="18958" xr:uid="{F73AB21E-B641-4436-8D81-028BD608A622}"/>
    <cellStyle name="Output 4 4 2 4 3 2" xfId="18959" xr:uid="{0A8A75B0-A59C-4251-BF3A-D06A523927AF}"/>
    <cellStyle name="Output 4 4 2 4 3 2 2" xfId="47737" xr:uid="{C290D58F-618F-4596-84C2-6E0510726211}"/>
    <cellStyle name="Output 4 4 2 4 3 3" xfId="29478" xr:uid="{159B0B59-AB07-478B-89A6-FBA12B6DF698}"/>
    <cellStyle name="Output 4 4 2 4 4" xfId="18960" xr:uid="{B41DFD63-FC8B-4091-9059-C193E0F00568}"/>
    <cellStyle name="Output 4 4 2 4 4 2" xfId="48777" xr:uid="{AF90A877-691F-4E58-9880-E01DB9AF5D9E}"/>
    <cellStyle name="Output 4 4 2 4 5" xfId="32774" xr:uid="{A469F225-619A-4D7C-B55C-811AAEF55FF2}"/>
    <cellStyle name="Output 4 4 2 5" xfId="18961" xr:uid="{F7FF96F1-404A-4BDA-9225-FFD17027D2EC}"/>
    <cellStyle name="Output 4 4 2 5 2" xfId="18962" xr:uid="{39089992-24B7-4A75-9C22-5B6AF318FB20}"/>
    <cellStyle name="Output 4 4 2 5 2 2" xfId="47873" xr:uid="{7E15DC0E-D55E-4D83-8C14-B2CBB1C0CBC2}"/>
    <cellStyle name="Output 4 4 2 5 3" xfId="34557" xr:uid="{78BF027E-5059-435B-9A3A-EC58A9099BC2}"/>
    <cellStyle name="Output 4 4 2 6" xfId="18963" xr:uid="{AECBAA2A-D13B-4796-A3CD-75FF5F901166}"/>
    <cellStyle name="Output 4 4 2 6 2" xfId="18964" xr:uid="{04149503-4DAD-4F2D-8C76-48423B5368A2}"/>
    <cellStyle name="Output 4 4 2 6 2 2" xfId="42618" xr:uid="{3703CF12-ACD1-4608-805B-DB50DC43229A}"/>
    <cellStyle name="Output 4 4 2 6 3" xfId="30425" xr:uid="{1491B3C8-FCE6-425C-9EB9-8C606B83656B}"/>
    <cellStyle name="Output 4 4 2 7" xfId="18965" xr:uid="{42C969DF-D99D-43EB-9DE5-D128DCA1D221}"/>
    <cellStyle name="Output 4 4 2 7 2" xfId="29487" xr:uid="{8BFC5301-C13C-474E-8DB2-AEFEBF143626}"/>
    <cellStyle name="Output 4 4 2 8" xfId="31605" xr:uid="{7B1CC0C5-9BD4-4F5C-9F8D-0AC0A0F4DB53}"/>
    <cellStyle name="Output 4 4 3" xfId="1219" xr:uid="{E0EFFEF1-BD45-4E19-B365-CCC5ECFBA1A3}"/>
    <cellStyle name="Output 4 4 3 2" xfId="2220" xr:uid="{E91D0D7C-5A7F-46C2-B04D-15470FE96A39}"/>
    <cellStyle name="Output 4 4 3 2 2" xfId="18966" xr:uid="{8566C058-F216-4EF8-9D9B-5371BB70318E}"/>
    <cellStyle name="Output 4 4 3 2 2 2" xfId="18967" xr:uid="{DA22D448-172C-45CE-9197-453B7FC44C72}"/>
    <cellStyle name="Output 4 4 3 2 2 2 2" xfId="18968" xr:uid="{19D2B150-3FD2-47B8-868B-D2A087C080BC}"/>
    <cellStyle name="Output 4 4 3 2 2 2 2 2" xfId="43746" xr:uid="{EF2697C4-5DAF-424B-884A-5312537DF57C}"/>
    <cellStyle name="Output 4 4 3 2 2 2 3" xfId="34923" xr:uid="{5F3F2CC7-6963-4E3B-A7EA-F2E4CD398FE3}"/>
    <cellStyle name="Output 4 4 3 2 2 3" xfId="18969" xr:uid="{A37BEBFB-8041-4F6A-BF78-3EF7760265F3}"/>
    <cellStyle name="Output 4 4 3 2 2 3 2" xfId="18970" xr:uid="{151DBB97-D3F0-4389-8EB7-FB1078B1A21F}"/>
    <cellStyle name="Output 4 4 3 2 2 3 2 2" xfId="42619" xr:uid="{DE8962CB-ED41-4113-8132-D52305E1C811}"/>
    <cellStyle name="Output 4 4 3 2 2 3 3" xfId="45326" xr:uid="{33030947-091A-4418-ADE8-5ABDFF24C919}"/>
    <cellStyle name="Output 4 4 3 2 2 4" xfId="18971" xr:uid="{5CD03DAB-B866-4250-B670-DAFB3672A0A1}"/>
    <cellStyle name="Output 4 4 3 2 2 4 2" xfId="42620" xr:uid="{F22C5E3D-6E33-4B1B-84E9-3BBCADD6185D}"/>
    <cellStyle name="Output 4 4 3 2 2 5" xfId="47170" xr:uid="{F117E82D-5C36-4FB3-B9DB-1378837EBF28}"/>
    <cellStyle name="Output 4 4 3 2 3" xfId="18972" xr:uid="{3AB73666-1C2B-4E43-81AA-3666CDD4D53F}"/>
    <cellStyle name="Output 4 4 3 2 3 2" xfId="18973" xr:uid="{7E78CAB0-7424-456D-9CB7-A81C6A04A885}"/>
    <cellStyle name="Output 4 4 3 2 3 2 2" xfId="39086" xr:uid="{175F6844-4708-408F-95DD-4FA50EEB178A}"/>
    <cellStyle name="Output 4 4 3 2 3 3" xfId="45156" xr:uid="{8EE1EBB8-6556-4698-8B47-16E87A931D3B}"/>
    <cellStyle name="Output 4 4 3 2 4" xfId="18974" xr:uid="{DCADCB6A-C2AE-4C4A-B19C-7E2A2AEB609F}"/>
    <cellStyle name="Output 4 4 3 2 4 2" xfId="18975" xr:uid="{FC1F566A-36E4-43C8-A56A-39F7982D86F3}"/>
    <cellStyle name="Output 4 4 3 2 4 2 2" xfId="42621" xr:uid="{5DB67F6D-387E-4690-8031-5B94BFE7C464}"/>
    <cellStyle name="Output 4 4 3 2 4 3" xfId="47148" xr:uid="{FEB2B3FF-F569-4FD9-AC7E-669A920C0C00}"/>
    <cellStyle name="Output 4 4 3 2 5" xfId="18976" xr:uid="{03E7AED3-14AA-42D1-9DE7-E21C889DCC66}"/>
    <cellStyle name="Output 4 4 3 2 5 2" xfId="42622" xr:uid="{F79AC2DF-F22D-432E-B858-4B595C0D5DDD}"/>
    <cellStyle name="Output 4 4 3 2 6" xfId="32241" xr:uid="{F022F0F6-EA55-4CFF-BAE2-FD67C8077461}"/>
    <cellStyle name="Output 4 4 3 3" xfId="18977" xr:uid="{EDB48C1E-D140-488B-9C87-08EEB5336E90}"/>
    <cellStyle name="Output 4 4 3 3 2" xfId="18978" xr:uid="{A3459E40-9F0E-4AD8-AFBF-45068130A829}"/>
    <cellStyle name="Output 4 4 3 3 2 2" xfId="18979" xr:uid="{13A724CC-36A1-42DB-A1B9-7F03480013E5}"/>
    <cellStyle name="Output 4 4 3 3 2 2 2" xfId="38366" xr:uid="{FE84B638-86A5-4D1C-8218-AFBBBB1D797C}"/>
    <cellStyle name="Output 4 4 3 3 2 3" xfId="48430" xr:uid="{F56FA7B5-0ECD-4C9C-A384-723CFC040C21}"/>
    <cellStyle name="Output 4 4 3 3 3" xfId="18980" xr:uid="{2B1FE4F0-95E6-49F2-8FCD-4768452D7147}"/>
    <cellStyle name="Output 4 4 3 3 3 2" xfId="18981" xr:uid="{F4619526-FAEA-41B1-9DD3-71D2573AEFEF}"/>
    <cellStyle name="Output 4 4 3 3 3 2 2" xfId="48854" xr:uid="{616C3AF7-A3BF-4577-8F5E-136EEB50E937}"/>
    <cellStyle name="Output 4 4 3 3 3 3" xfId="36115" xr:uid="{C6D33B5A-BAEC-4ADB-8AD7-C171D4777F49}"/>
    <cellStyle name="Output 4 4 3 3 4" xfId="18982" xr:uid="{E067C3BD-2420-46A2-B054-F6A40EC15887}"/>
    <cellStyle name="Output 4 4 3 3 4 2" xfId="44194" xr:uid="{3D689DCE-598C-459F-B082-7037A95A9DA8}"/>
    <cellStyle name="Output 4 4 3 3 5" xfId="46961" xr:uid="{E052D29A-70C2-4AB5-A37F-3C57ADC8DF06}"/>
    <cellStyle name="Output 4 4 3 4" xfId="18983" xr:uid="{8FD9A542-258B-44FE-9A69-CA353F9D23F4}"/>
    <cellStyle name="Output 4 4 3 4 2" xfId="18984" xr:uid="{B1138DB9-D90F-4F0B-A547-00ACBB3BA0CD}"/>
    <cellStyle name="Output 4 4 3 4 2 2" xfId="38801" xr:uid="{420316F5-20F9-4C46-B95C-38FE789680AD}"/>
    <cellStyle name="Output 4 4 3 4 3" xfId="34835" xr:uid="{1D67916B-8142-4644-87FE-FF18649125EE}"/>
    <cellStyle name="Output 4 4 3 5" xfId="18985" xr:uid="{0A1E7054-15DD-4242-B1EF-2314EDC53F73}"/>
    <cellStyle name="Output 4 4 3 5 2" xfId="18986" xr:uid="{420ADF28-4D4F-48BF-BF24-751C396BEC7D}"/>
    <cellStyle name="Output 4 4 3 5 2 2" xfId="42623" xr:uid="{561F4057-776F-4FD4-9439-BBB41F0F884E}"/>
    <cellStyle name="Output 4 4 3 5 3" xfId="36557" xr:uid="{FEC9EADD-B4A4-49D6-83A0-8666FAB4F328}"/>
    <cellStyle name="Output 4 4 3 6" xfId="18987" xr:uid="{7BF3C67E-123E-4ACC-80E2-1429ACAA7512}"/>
    <cellStyle name="Output 4 4 3 6 2" xfId="42624" xr:uid="{1D8A5D77-08CD-4447-A8F8-45E95BA0CDAD}"/>
    <cellStyle name="Output 4 4 3 7" xfId="31694" xr:uid="{01594E57-75BA-40E4-B706-A016D1A124C6}"/>
    <cellStyle name="Output 4 4 4" xfId="1333" xr:uid="{AAE70DAF-84BB-4FEA-BF63-BB93CB8C7F21}"/>
    <cellStyle name="Output 4 4 4 2" xfId="2325" xr:uid="{1E22E9BB-E4AF-499B-869C-6567C4D70A26}"/>
    <cellStyle name="Output 4 4 4 2 2" xfId="18988" xr:uid="{3C8D48BE-EE0F-4BBE-AAA4-E1D077045715}"/>
    <cellStyle name="Output 4 4 4 2 2 2" xfId="18989" xr:uid="{287479E2-A542-4986-8A22-F8F3A7876D08}"/>
    <cellStyle name="Output 4 4 4 2 2 2 2" xfId="18990" xr:uid="{2E18F79B-1B50-4711-98E4-FF3B5B00BB26}"/>
    <cellStyle name="Output 4 4 4 2 2 2 2 2" xfId="38118" xr:uid="{9D3DC798-630A-4005-A42F-7D6112AC34C1}"/>
    <cellStyle name="Output 4 4 4 2 2 2 3" xfId="29400" xr:uid="{80E03622-9E56-4F18-9435-D84E2D985391}"/>
    <cellStyle name="Output 4 4 4 2 2 3" xfId="18991" xr:uid="{54D3628D-9DC2-4C94-9FD9-975F56517CF5}"/>
    <cellStyle name="Output 4 4 4 2 2 3 2" xfId="18992" xr:uid="{9857B713-C6AB-4FC0-844A-B232E37F4B49}"/>
    <cellStyle name="Output 4 4 4 2 2 3 2 2" xfId="42625" xr:uid="{6E83789A-2989-45B1-9C20-C3F29AFEB282}"/>
    <cellStyle name="Output 4 4 4 2 2 3 3" xfId="35961" xr:uid="{777D4602-2CB7-4346-80A6-89CD3DD4CDC1}"/>
    <cellStyle name="Output 4 4 4 2 2 4" xfId="18993" xr:uid="{2143BEAE-2487-4541-B903-29FD718C39C0}"/>
    <cellStyle name="Output 4 4 4 2 2 4 2" xfId="42626" xr:uid="{3424DCA2-7C9F-48BC-802B-66096D5FA7C3}"/>
    <cellStyle name="Output 4 4 4 2 2 5" xfId="48482" xr:uid="{6D523675-E001-46AA-8812-F46BB4399844}"/>
    <cellStyle name="Output 4 4 4 2 3" xfId="18994" xr:uid="{023A033E-BAB0-48B5-B36F-A6FCBA682853}"/>
    <cellStyle name="Output 4 4 4 2 3 2" xfId="18995" xr:uid="{DD77F891-5FCB-42C0-A780-6D267742566C}"/>
    <cellStyle name="Output 4 4 4 2 3 2 2" xfId="38408" xr:uid="{69693DB9-3F4F-4246-87C7-139F2F01F2D3}"/>
    <cellStyle name="Output 4 4 4 2 3 3" xfId="27450" xr:uid="{87023F0F-6286-4431-832D-C08FA1246C5D}"/>
    <cellStyle name="Output 4 4 4 2 4" xfId="18996" xr:uid="{619DA840-6C80-4C0D-97DC-CB2C1F1580EE}"/>
    <cellStyle name="Output 4 4 4 2 4 2" xfId="18997" xr:uid="{B88E0F15-88A1-44F5-B244-8BB7065B994E}"/>
    <cellStyle name="Output 4 4 4 2 4 2 2" xfId="42627" xr:uid="{3255ECF8-9820-42D6-8E46-D1F8E95626F7}"/>
    <cellStyle name="Output 4 4 4 2 4 3" xfId="48537" xr:uid="{96CAE09C-9871-43D8-B281-2B7D14ADF0D1}"/>
    <cellStyle name="Output 4 4 4 2 5" xfId="18998" xr:uid="{A841D752-C5CF-4240-8BFB-0999F777E954}"/>
    <cellStyle name="Output 4 4 4 2 5 2" xfId="42628" xr:uid="{DF346030-9314-4041-9451-F1F14F43405C}"/>
    <cellStyle name="Output 4 4 4 2 6" xfId="49278" xr:uid="{BD51110A-7022-4B84-B687-9EF2EC7F6BF7}"/>
    <cellStyle name="Output 4 4 4 3" xfId="18999" xr:uid="{6C0787A9-0A70-4312-B272-D559A6B37B35}"/>
    <cellStyle name="Output 4 4 4 3 2" xfId="19000" xr:uid="{2E6B3948-A76F-4DBF-AF39-F4778E8B4FC1}"/>
    <cellStyle name="Output 4 4 4 3 2 2" xfId="19001" xr:uid="{D3BCDAC9-B101-4BAE-AC1E-5D841F5B5CF5}"/>
    <cellStyle name="Output 4 4 4 3 2 2 2" xfId="46566" xr:uid="{231012E8-F268-4792-8B68-ABBFCC053124}"/>
    <cellStyle name="Output 4 4 4 3 2 3" xfId="47718" xr:uid="{E64CD2F1-CB7C-49D9-AC64-059679AFF5EB}"/>
    <cellStyle name="Output 4 4 4 3 3" xfId="19002" xr:uid="{E794100D-8CD0-42EA-A957-431793370AAD}"/>
    <cellStyle name="Output 4 4 4 3 3 2" xfId="19003" xr:uid="{C6FC7DA0-9A92-4F28-9FFF-600B32CABB5B}"/>
    <cellStyle name="Output 4 4 4 3 3 2 2" xfId="42629" xr:uid="{C12ACDA2-66F5-4440-8942-B32AEF71E492}"/>
    <cellStyle name="Output 4 4 4 3 3 3" xfId="27921" xr:uid="{454D993B-A10A-4432-BCB1-10F57B9D2183}"/>
    <cellStyle name="Output 4 4 4 3 4" xfId="19004" xr:uid="{9CA5562F-4D74-4AFC-8054-8CBC1808AE89}"/>
    <cellStyle name="Output 4 4 4 3 4 2" xfId="26036" xr:uid="{FEAE2F9A-56C2-4B9A-9389-F143F45727FF}"/>
    <cellStyle name="Output 4 4 4 3 5" xfId="45362" xr:uid="{26E4B5A4-D87E-4096-B57D-2E1DF4538BA0}"/>
    <cellStyle name="Output 4 4 4 4" xfId="19005" xr:uid="{D4EC994D-5CC1-4DA5-9A8A-75E8C97B694E}"/>
    <cellStyle name="Output 4 4 4 4 2" xfId="19006" xr:uid="{1D1D0245-5C35-47EB-AD52-CF2DC040156B}"/>
    <cellStyle name="Output 4 4 4 4 2 2" xfId="38544" xr:uid="{6AE9DCBA-851B-4FEE-8EF3-9D31969B2E5C}"/>
    <cellStyle name="Output 4 4 4 4 3" xfId="47164" xr:uid="{D09D3EAD-AE5A-45DE-B028-CE52F08C9000}"/>
    <cellStyle name="Output 4 4 4 5" xfId="19007" xr:uid="{AF3625A8-F9AD-41B5-8DEA-0F40BE79B302}"/>
    <cellStyle name="Output 4 4 4 5 2" xfId="19008" xr:uid="{9EC6DBC0-19CD-4B5E-A518-64454D56377E}"/>
    <cellStyle name="Output 4 4 4 5 2 2" xfId="27038" xr:uid="{20B13ABF-E2F6-4225-B45A-547EDA242048}"/>
    <cellStyle name="Output 4 4 4 5 3" xfId="25995" xr:uid="{BDECCB68-8CEC-41E0-B70C-EE0977988D70}"/>
    <cellStyle name="Output 4 4 4 6" xfId="19009" xr:uid="{01167B54-00E0-41ED-A820-68EBA5E15DC6}"/>
    <cellStyle name="Output 4 4 4 6 2" xfId="42630" xr:uid="{0F1C9F6C-537A-4D93-979C-1F44E73D89B3}"/>
    <cellStyle name="Output 4 4 4 7" xfId="31711" xr:uid="{A62E2FA4-4440-4E37-B388-7E928631C083}"/>
    <cellStyle name="Output 4 4 5" xfId="2178" xr:uid="{11F8F3AE-656B-4833-B2CF-2C843CD76963}"/>
    <cellStyle name="Output 4 4 5 2" xfId="19010" xr:uid="{FEA11D57-9ACD-43E3-B0A7-F00598F046DA}"/>
    <cellStyle name="Output 4 4 5 2 2" xfId="19011" xr:uid="{1E0515F5-6D46-4E22-AB83-375A8A4B9412}"/>
    <cellStyle name="Output 4 4 5 2 2 2" xfId="19012" xr:uid="{EBE55D05-4331-45F6-98B8-03CD37CDF080}"/>
    <cellStyle name="Output 4 4 5 2 2 2 2" xfId="38343" xr:uid="{C463CA4A-A8BC-4A6B-B892-EC734B02BFE4}"/>
    <cellStyle name="Output 4 4 5 2 2 3" xfId="34292" xr:uid="{D634C41B-A824-4579-A35D-275CB0C61D29}"/>
    <cellStyle name="Output 4 4 5 2 3" xfId="19013" xr:uid="{97972257-AE0F-47AF-A4AE-D617FBD02AFC}"/>
    <cellStyle name="Output 4 4 5 2 3 2" xfId="19014" xr:uid="{D921D850-97A0-4963-88AB-0FA4F328BF36}"/>
    <cellStyle name="Output 4 4 5 2 3 2 2" xfId="42631" xr:uid="{70560F12-437B-429B-9883-543B946D181E}"/>
    <cellStyle name="Output 4 4 5 2 3 3" xfId="36091" xr:uid="{29E86E3D-2BA0-41D7-AC87-4E3D00522791}"/>
    <cellStyle name="Output 4 4 5 2 4" xfId="19015" xr:uid="{D12FDED7-78E8-4887-9D89-30451610F37C}"/>
    <cellStyle name="Output 4 4 5 2 4 2" xfId="42632" xr:uid="{A3A88E8D-1CE9-43ED-A9D5-91FEF8710715}"/>
    <cellStyle name="Output 4 4 5 2 5" xfId="33121" xr:uid="{21C43B54-8ABA-44AB-A847-1DAA605D8CCB}"/>
    <cellStyle name="Output 4 4 5 3" xfId="19016" xr:uid="{5ED86BAF-079D-402F-B0CB-D9682E09CC29}"/>
    <cellStyle name="Output 4 4 5 3 2" xfId="19017" xr:uid="{2AB3F68F-0056-47CF-BB24-D878C7DF4236}"/>
    <cellStyle name="Output 4 4 5 3 2 2" xfId="39054" xr:uid="{5E4F891A-2A59-4712-8897-F061F54DE16A}"/>
    <cellStyle name="Output 4 4 5 3 3" xfId="35141" xr:uid="{92123369-8B56-4BA4-B761-F65A97FA133C}"/>
    <cellStyle name="Output 4 4 5 4" xfId="19018" xr:uid="{A46C1783-EBCD-4F6F-A24A-89E1D7B5A0C0}"/>
    <cellStyle name="Output 4 4 5 4 2" xfId="19019" xr:uid="{530E4F77-6911-4B88-BEC3-16B6A8FFB216}"/>
    <cellStyle name="Output 4 4 5 4 2 2" xfId="42633" xr:uid="{92FB82AB-AA2B-4183-A22A-2A977A501C0D}"/>
    <cellStyle name="Output 4 4 5 4 3" xfId="36805" xr:uid="{8E27E0B8-68B5-44EC-A6EE-642588410314}"/>
    <cellStyle name="Output 4 4 5 5" xfId="19020" xr:uid="{7AD491C8-C395-47F2-A777-6CA54C446FDE}"/>
    <cellStyle name="Output 4 4 5 5 2" xfId="42634" xr:uid="{A646EC57-4E52-43E5-AF58-B3F6DB3E2715}"/>
    <cellStyle name="Output 4 4 5 6" xfId="30280" xr:uid="{37A16C11-AB91-434B-B429-EFA56AC3ACC7}"/>
    <cellStyle name="Output 4 4 6" xfId="19021" xr:uid="{D2A1E9CD-9843-4882-ABE9-19DB789D8838}"/>
    <cellStyle name="Output 4 4 6 2" xfId="19022" xr:uid="{ED8706A2-2F5C-4FA6-8CF5-4B6214E28A19}"/>
    <cellStyle name="Output 4 4 6 2 2" xfId="19023" xr:uid="{0352C120-79CD-424E-8DA4-6D744241BE47}"/>
    <cellStyle name="Output 4 4 6 2 2 2" xfId="45414" xr:uid="{42B47572-5A6F-40A7-9F3C-C98781ACFDB8}"/>
    <cellStyle name="Output 4 4 6 2 3" xfId="46249" xr:uid="{19F72C17-1867-444E-ADC4-B937A0F10A26}"/>
    <cellStyle name="Output 4 4 6 3" xfId="19024" xr:uid="{CFAB578F-6BAA-4690-8773-DC603E22AF8A}"/>
    <cellStyle name="Output 4 4 6 3 2" xfId="19025" xr:uid="{61C3E25B-92F3-4C14-91EC-64AC4BEA84B1}"/>
    <cellStyle name="Output 4 4 6 3 2 2" xfId="26202" xr:uid="{16268433-DE2E-4E58-8AD2-BE447CF5B6C9}"/>
    <cellStyle name="Output 4 4 6 3 3" xfId="43805" xr:uid="{7909C87D-3DE5-40BA-8A82-36B6EEFE57BE}"/>
    <cellStyle name="Output 4 4 6 4" xfId="19026" xr:uid="{6EC348BE-7610-423A-A3F2-D35EAA80D99B}"/>
    <cellStyle name="Output 4 4 6 4 2" xfId="45454" xr:uid="{0B2DED8E-F34C-43C9-A279-A99DDDC0B2E3}"/>
    <cellStyle name="Output 4 4 6 5" xfId="26970" xr:uid="{2A69820C-1164-4046-8EFA-4E29B566234D}"/>
    <cellStyle name="Output 4 4 7" xfId="19027" xr:uid="{151B79E3-2F0C-4D17-999C-FDC99022621D}"/>
    <cellStyle name="Output 4 4 7 2" xfId="19028" xr:uid="{B2DDD77C-E655-4475-8260-23B1BA21A29D}"/>
    <cellStyle name="Output 4 4 7 2 2" xfId="45153" xr:uid="{FF7BACF3-6966-49EF-BAE8-A6FCEE4FB4E4}"/>
    <cellStyle name="Output 4 4 7 3" xfId="46316" xr:uid="{CA9C205B-072A-487B-92FE-F8BDA24EAE40}"/>
    <cellStyle name="Output 4 4 8" xfId="19029" xr:uid="{D030D5C4-0E18-49C3-81A6-5C3E25C07667}"/>
    <cellStyle name="Output 4 4 8 2" xfId="19030" xr:uid="{F67B8936-6E3E-46D3-99B0-028FC7A2E0B3}"/>
    <cellStyle name="Output 4 4 8 2 2" xfId="42635" xr:uid="{A0E18C5A-95CA-4169-99F3-AA568BE83DD9}"/>
    <cellStyle name="Output 4 4 8 3" xfId="36888" xr:uid="{9A14BCFF-1EC9-437E-87C8-16ECC3C97BDC}"/>
    <cellStyle name="Output 4 4 9" xfId="19031" xr:uid="{C7168E92-2FA9-4113-95A2-60883B510900}"/>
    <cellStyle name="Output 4 4 9 2" xfId="42636" xr:uid="{CE3CF775-8A4B-438B-BDD9-A3B4713F7F38}"/>
    <cellStyle name="Output 4 5" xfId="1010" xr:uid="{D03BC490-F9CB-422A-85C1-D2126FC8DD64}"/>
    <cellStyle name="Output 4 5 10" xfId="31441" xr:uid="{DAFCF5F5-A255-4DC3-8240-B771BE3A645E}"/>
    <cellStyle name="Output 4 5 2" xfId="1467" xr:uid="{4EDFD21C-268F-420B-AF7A-743FBD55B6F1}"/>
    <cellStyle name="Output 4 5 2 2" xfId="1729" xr:uid="{30B84E8D-12A2-4B0E-A602-BE0CFBDC830F}"/>
    <cellStyle name="Output 4 5 2 2 2" xfId="2714" xr:uid="{A8C09120-341A-4676-B5DB-7B5488ED2E63}"/>
    <cellStyle name="Output 4 5 2 2 2 2" xfId="19032" xr:uid="{23CC8135-089C-413A-B6D0-CF0298431C83}"/>
    <cellStyle name="Output 4 5 2 2 2 2 2" xfId="19033" xr:uid="{928B30C6-7777-4798-8A78-47D133808B46}"/>
    <cellStyle name="Output 4 5 2 2 2 2 2 2" xfId="19034" xr:uid="{2085AA3C-3911-4735-9A0E-A4683E0E9FBB}"/>
    <cellStyle name="Output 4 5 2 2 2 2 2 2 2" xfId="37640" xr:uid="{6334B2DD-542D-4E2C-8142-D4E18515DFB1}"/>
    <cellStyle name="Output 4 5 2 2 2 2 2 3" xfId="33441" xr:uid="{6231EDB5-71EB-4516-B5CE-0BC0DBA79C69}"/>
    <cellStyle name="Output 4 5 2 2 2 2 3" xfId="19035" xr:uid="{4E0DDB99-9123-4ADF-A413-906BDAB2D9B3}"/>
    <cellStyle name="Output 4 5 2 2 2 2 3 2" xfId="19036" xr:uid="{956C877B-238F-4351-A421-AABFD1CC04C2}"/>
    <cellStyle name="Output 4 5 2 2 2 2 3 2 2" xfId="42637" xr:uid="{99AF4646-E518-4514-A53B-FDFCF9A46935}"/>
    <cellStyle name="Output 4 5 2 2 2 2 3 3" xfId="34011" xr:uid="{FA57E5F2-AC33-449B-B2DA-091846E33F62}"/>
    <cellStyle name="Output 4 5 2 2 2 2 4" xfId="19037" xr:uid="{7C22EAD2-74D0-47EC-AD50-6E36F8838F3D}"/>
    <cellStyle name="Output 4 5 2 2 2 2 4 2" xfId="47328" xr:uid="{0D7A2688-720E-42A4-9E51-83DE5C0176F2}"/>
    <cellStyle name="Output 4 5 2 2 2 2 5" xfId="47981" xr:uid="{DC38B658-E359-4CC3-B030-E17D083B553D}"/>
    <cellStyle name="Output 4 5 2 2 2 3" xfId="19038" xr:uid="{20F298BF-9FC5-4F26-9E67-4DE78E7DD18B}"/>
    <cellStyle name="Output 4 5 2 2 2 3 2" xfId="19039" xr:uid="{21F06668-7413-4D41-8606-17AA88622E1C}"/>
    <cellStyle name="Output 4 5 2 2 2 3 2 2" xfId="47932" xr:uid="{5905B055-5E7A-4FD0-BA79-C2FE3C469DFD}"/>
    <cellStyle name="Output 4 5 2 2 2 3 3" xfId="34758" xr:uid="{E6FB72F7-7106-4C1E-B91C-9D79565AFD12}"/>
    <cellStyle name="Output 4 5 2 2 2 4" xfId="19040" xr:uid="{B6180C37-9492-4019-A420-36EE8224400B}"/>
    <cellStyle name="Output 4 5 2 2 2 4 2" xfId="19041" xr:uid="{490F204F-721D-4A7D-A780-01DB90039B61}"/>
    <cellStyle name="Output 4 5 2 2 2 4 2 2" xfId="28610" xr:uid="{16522612-11F2-4520-BD3F-B28C2D2DA137}"/>
    <cellStyle name="Output 4 5 2 2 2 4 3" xfId="36490" xr:uid="{121AB406-C4E1-45DA-9A03-7A2D9080E29B}"/>
    <cellStyle name="Output 4 5 2 2 2 5" xfId="19042" xr:uid="{CBAC4BF7-92C6-4AAE-91E2-D5908B21D10C}"/>
    <cellStyle name="Output 4 5 2 2 2 5 2" xfId="29412" xr:uid="{6BD4373B-41C8-43D3-824F-8554F77C321F}"/>
    <cellStyle name="Output 4 5 2 2 2 6" xfId="47488" xr:uid="{C8777001-B978-4F37-8B39-1AD533C50AD5}"/>
    <cellStyle name="Output 4 5 2 2 3" xfId="19043" xr:uid="{A3A6F68D-C685-400D-A125-846692AFCFD0}"/>
    <cellStyle name="Output 4 5 2 2 3 2" xfId="19044" xr:uid="{9AEACA5E-E368-40C3-8A28-BDC525C0FECE}"/>
    <cellStyle name="Output 4 5 2 2 3 2 2" xfId="19045" xr:uid="{E0F3EB7A-2205-4574-811C-7E66987F337E}"/>
    <cellStyle name="Output 4 5 2 2 3 2 2 2" xfId="25318" xr:uid="{AC24562D-D818-4526-8551-4D23E7BC1A5C}"/>
    <cellStyle name="Output 4 5 2 2 3 2 3" xfId="34028" xr:uid="{4A16A972-7815-4CE4-88C2-0C035C4208DD}"/>
    <cellStyle name="Output 4 5 2 2 3 3" xfId="19046" xr:uid="{68AC8575-4C04-45A2-9555-E776E17DDA0B}"/>
    <cellStyle name="Output 4 5 2 2 3 3 2" xfId="19047" xr:uid="{7A3529B1-1D70-49B4-9C16-AB20EF0DFC49}"/>
    <cellStyle name="Output 4 5 2 2 3 3 2 2" xfId="49358" xr:uid="{184CA736-5C5D-4795-9F37-047776C012A3}"/>
    <cellStyle name="Output 4 5 2 2 3 3 3" xfId="35983" xr:uid="{D61185B0-524B-4344-9860-EDE98BC8977B}"/>
    <cellStyle name="Output 4 5 2 2 3 4" xfId="19048" xr:uid="{469BDE7E-9390-45D4-805E-4E65228A132B}"/>
    <cellStyle name="Output 4 5 2 2 3 4 2" xfId="44364" xr:uid="{1ADED56E-3993-480B-9170-837966754969}"/>
    <cellStyle name="Output 4 5 2 2 3 5" xfId="32857" xr:uid="{747EB157-655D-4793-8074-4519F5B92F1F}"/>
    <cellStyle name="Output 4 5 2 2 4" xfId="19049" xr:uid="{63F005AE-BDD7-4AAB-871B-699714FA48F3}"/>
    <cellStyle name="Output 4 5 2 2 4 2" xfId="19050" xr:uid="{BDCF9C4B-6A2C-4690-AF6F-88A69174F131}"/>
    <cellStyle name="Output 4 5 2 2 4 2 2" xfId="39332" xr:uid="{076937CF-439F-4E8E-9D0F-595C7DB977C6}"/>
    <cellStyle name="Output 4 5 2 2 4 3" xfId="35416" xr:uid="{4CEFF2C8-2C12-4460-B5B6-37356750C5EF}"/>
    <cellStyle name="Output 4 5 2 2 5" xfId="19051" xr:uid="{ED8E0E1F-15D3-4428-9C40-E42D3FD0EF9C}"/>
    <cellStyle name="Output 4 5 2 2 5 2" xfId="19052" xr:uid="{89C0D6B5-7BAA-4064-B25B-A013EF00D7D4}"/>
    <cellStyle name="Output 4 5 2 2 5 2 2" xfId="44432" xr:uid="{82A8EED3-96BA-4370-AB32-E5F0ABD8322B}"/>
    <cellStyle name="Output 4 5 2 2 5 3" xfId="48986" xr:uid="{B58DCD14-FD12-44FF-9392-1D673CA8F2A5}"/>
    <cellStyle name="Output 4 5 2 2 6" xfId="19053" xr:uid="{975FCA23-5A6B-4846-BF3A-640DEF36F243}"/>
    <cellStyle name="Output 4 5 2 2 6 2" xfId="42638" xr:uid="{1A822417-E047-4FF7-8FAE-55BF09A38F85}"/>
    <cellStyle name="Output 4 5 2 2 7" xfId="31890" xr:uid="{9C078322-B873-43D0-88FE-17C8E2AB4953}"/>
    <cellStyle name="Output 4 5 2 3" xfId="2458" xr:uid="{395A97A6-A30F-4C99-88B6-29EBB086579E}"/>
    <cellStyle name="Output 4 5 2 3 2" xfId="19054" xr:uid="{A6891ADD-C6CF-4171-AF83-95AE35BFA889}"/>
    <cellStyle name="Output 4 5 2 3 2 2" xfId="19055" xr:uid="{D1496F38-F3B4-400C-A18F-4A720B1EB826}"/>
    <cellStyle name="Output 4 5 2 3 2 2 2" xfId="19056" xr:uid="{2597E290-B99E-4BDA-9CA9-714CAA2C5667}"/>
    <cellStyle name="Output 4 5 2 3 2 2 2 2" xfId="48113" xr:uid="{FFE79876-6254-4408-8307-E131FAAEE65A}"/>
    <cellStyle name="Output 4 5 2 3 2 2 3" xfId="35674" xr:uid="{784D93DF-C81A-4A9E-ADC4-191169587929}"/>
    <cellStyle name="Output 4 5 2 3 2 3" xfId="19057" xr:uid="{5E73D66F-A496-4008-8C11-36BA33247B20}"/>
    <cellStyle name="Output 4 5 2 3 2 3 2" xfId="19058" xr:uid="{348F2900-89C6-4AF4-A0FB-DC9EC9E52B4C}"/>
    <cellStyle name="Output 4 5 2 3 2 3 2 2" xfId="42639" xr:uid="{ED73F5F8-BCFE-47AB-8013-45D4FFDC6C71}"/>
    <cellStyle name="Output 4 5 2 3 2 3 3" xfId="29982" xr:uid="{0CCEC26B-2AFE-4E82-A8EC-2A8ABAA6C686}"/>
    <cellStyle name="Output 4 5 2 3 2 4" xfId="19059" xr:uid="{FA1E54B1-4A07-4648-8645-B4ACCB341A80}"/>
    <cellStyle name="Output 4 5 2 3 2 4 2" xfId="42640" xr:uid="{207645BE-F325-4110-AC72-7CC16599C20D}"/>
    <cellStyle name="Output 4 5 2 3 2 5" xfId="33285" xr:uid="{CEACB3DF-E02B-4002-83C9-87E4B4ECF168}"/>
    <cellStyle name="Output 4 5 2 3 3" xfId="19060" xr:uid="{5AB57321-D175-499F-BE41-6E861BCF9F92}"/>
    <cellStyle name="Output 4 5 2 3 3 2" xfId="19061" xr:uid="{EB302070-2C7A-46DE-8009-3C09589C4879}"/>
    <cellStyle name="Output 4 5 2 3 3 2 2" xfId="29202" xr:uid="{15138CF5-B836-4EDA-BBC4-B2782BCFA858}"/>
    <cellStyle name="Output 4 5 2 3 3 3" xfId="27498" xr:uid="{5FD4A46E-90C7-45A2-819E-591E8E948209}"/>
    <cellStyle name="Output 4 5 2 3 4" xfId="19062" xr:uid="{6E3FE994-D7CF-41E6-895D-1E7A6B4B914B}"/>
    <cellStyle name="Output 4 5 2 3 4 2" xfId="19063" xr:uid="{25E973A2-CAD6-41CD-9311-C790E9FFE508}"/>
    <cellStyle name="Output 4 5 2 3 4 2 2" xfId="42641" xr:uid="{3D7C07A5-8549-47BF-897C-6C89E80C0E99}"/>
    <cellStyle name="Output 4 5 2 3 4 3" xfId="36749" xr:uid="{20330931-BA57-4F72-8257-14F5ADFB1DE2}"/>
    <cellStyle name="Output 4 5 2 3 5" xfId="19064" xr:uid="{AE4B3C24-72B5-47C9-9705-252713FAC4CD}"/>
    <cellStyle name="Output 4 5 2 3 5 2" xfId="42642" xr:uid="{C57F1AB0-17FE-47F7-AEFE-55A08ECDAE6A}"/>
    <cellStyle name="Output 4 5 2 3 6" xfId="30300" xr:uid="{9B40986B-A223-49DB-B627-104EB3DF720F}"/>
    <cellStyle name="Output 4 5 2 4" xfId="19065" xr:uid="{C31F1F61-4D11-4711-97B0-9FE75A214F0C}"/>
    <cellStyle name="Output 4 5 2 4 2" xfId="19066" xr:uid="{FCCB3F29-1C3B-4EF8-86BA-5268BB3782DE}"/>
    <cellStyle name="Output 4 5 2 4 2 2" xfId="19067" xr:uid="{97E103FD-77DD-41E8-9763-57E2F12D39C2}"/>
    <cellStyle name="Output 4 5 2 4 2 2 2" xfId="44651" xr:uid="{39138BFB-3C33-409E-A333-66E45DABE927}"/>
    <cellStyle name="Output 4 5 2 4 2 3" xfId="31073" xr:uid="{212DEB20-947D-416A-9E60-B0DC9F1FE331}"/>
    <cellStyle name="Output 4 5 2 4 3" xfId="19068" xr:uid="{F793B746-BA2E-4DE5-A304-A014DE47ECA4}"/>
    <cellStyle name="Output 4 5 2 4 3 2" xfId="19069" xr:uid="{56C991D8-8A9E-4741-9112-DCC556913FB7}"/>
    <cellStyle name="Output 4 5 2 4 3 2 2" xfId="42643" xr:uid="{C62EEB47-22C2-4BF4-9362-0855984D44B2}"/>
    <cellStyle name="Output 4 5 2 4 3 3" xfId="27906" xr:uid="{D2B195DF-E8A0-4C9A-A4A2-1B83A92B362C}"/>
    <cellStyle name="Output 4 5 2 4 4" xfId="19070" xr:uid="{EBC35784-2497-4348-A0A8-DB5B4953D7DD}"/>
    <cellStyle name="Output 4 5 2 4 4 2" xfId="42644" xr:uid="{52797EF3-E9D2-48C5-98E6-886C2D100329}"/>
    <cellStyle name="Output 4 5 2 4 5" xfId="32736" xr:uid="{58B03C92-E7CF-4468-893D-C8DC288E1A3B}"/>
    <cellStyle name="Output 4 5 2 5" xfId="19071" xr:uid="{11FEC971-CD3E-4E0F-880C-6DB8F2FCA838}"/>
    <cellStyle name="Output 4 5 2 5 2" xfId="19072" xr:uid="{2E14DA01-3A75-47EB-96A9-AEA58F688213}"/>
    <cellStyle name="Output 4 5 2 5 2 2" xfId="37730" xr:uid="{CA5C3F69-D023-4B54-9FEA-41B6511B2DC9}"/>
    <cellStyle name="Output 4 5 2 5 3" xfId="45809" xr:uid="{D7A95A88-0273-47D3-80CC-2B13054A9DF6}"/>
    <cellStyle name="Output 4 5 2 6" xfId="19073" xr:uid="{5F0DEA2D-556B-43FA-A831-A8EE53CA564C}"/>
    <cellStyle name="Output 4 5 2 6 2" xfId="19074" xr:uid="{F2914CAF-15B8-42FC-92BB-C18395E9B967}"/>
    <cellStyle name="Output 4 5 2 6 2 2" xfId="42645" xr:uid="{04429A25-CB96-4F15-8910-DCE2881088D3}"/>
    <cellStyle name="Output 4 5 2 6 3" xfId="47560" xr:uid="{C6C5118A-435C-48FA-9DE6-C0BC752E1390}"/>
    <cellStyle name="Output 4 5 2 7" xfId="19075" xr:uid="{B714FD3C-0CE6-479F-9B41-DC996E8E7D8D}"/>
    <cellStyle name="Output 4 5 2 7 2" xfId="42646" xr:uid="{C69E4BF4-37A2-4997-B6F4-FD8EDF8CA970}"/>
    <cellStyle name="Output 4 5 2 8" xfId="31341" xr:uid="{872B640A-1421-42D1-ADC4-EAFEE3E11666}"/>
    <cellStyle name="Output 4 5 3" xfId="955" xr:uid="{2BAD0B3E-AAC8-455C-B92B-21AB97E7CBAD}"/>
    <cellStyle name="Output 4 5 3 2" xfId="2000" xr:uid="{8CAF9547-B5F7-472C-8C7B-E14AB5487A3D}"/>
    <cellStyle name="Output 4 5 3 2 2" xfId="19076" xr:uid="{375B8206-2495-4400-B86C-43FA90801227}"/>
    <cellStyle name="Output 4 5 3 2 2 2" xfId="19077" xr:uid="{DAE0230F-6C5C-4999-9E04-6AE74A9828D0}"/>
    <cellStyle name="Output 4 5 3 2 2 2 2" xfId="19078" xr:uid="{411C4DBB-745E-47A3-B7E2-7AF17899C4A8}"/>
    <cellStyle name="Output 4 5 3 2 2 2 2 2" xfId="39499" xr:uid="{4C28C8C1-1AD3-4414-9C54-4263F70B3695}"/>
    <cellStyle name="Output 4 5 3 2 2 2 3" xfId="25162" xr:uid="{D5D7D12E-D2A3-4C46-B4FD-5BD2E70C0F63}"/>
    <cellStyle name="Output 4 5 3 2 2 3" xfId="19079" xr:uid="{007BF76D-8C91-45CE-A7F0-9533D046EC10}"/>
    <cellStyle name="Output 4 5 3 2 2 3 2" xfId="19080" xr:uid="{C81F602C-895F-4B86-8DD7-10437B1285F7}"/>
    <cellStyle name="Output 4 5 3 2 2 3 2 2" xfId="43684" xr:uid="{AECA51B3-0BDB-4185-BAA1-B82FB84F169E}"/>
    <cellStyle name="Output 4 5 3 2 2 3 3" xfId="37440" xr:uid="{2FB6FDA0-81F3-47FF-9EDE-1E6300FE78DC}"/>
    <cellStyle name="Output 4 5 3 2 2 4" xfId="19081" xr:uid="{F1945B0C-2C8D-4F6E-8DED-89BC901B3C08}"/>
    <cellStyle name="Output 4 5 3 2 2 4 2" xfId="42647" xr:uid="{81610FCA-CFF8-47DA-828C-C3FD1158AA01}"/>
    <cellStyle name="Output 4 5 3 2 2 5" xfId="46325" xr:uid="{5FABEF4E-AA67-419A-BEC6-EE219CB8FE09}"/>
    <cellStyle name="Output 4 5 3 2 3" xfId="19082" xr:uid="{E91A0140-1561-4228-B65B-B1B626A13652}"/>
    <cellStyle name="Output 4 5 3 2 3 2" xfId="19083" xr:uid="{3F64B5A9-3FED-44B5-BC0B-71C1618DDA5A}"/>
    <cellStyle name="Output 4 5 3 2 3 2 2" xfId="39540" xr:uid="{6AEDB776-3A10-4DBE-A420-3F9698152A6A}"/>
    <cellStyle name="Output 4 5 3 2 3 3" xfId="28077" xr:uid="{A78A3A9E-EC8B-4D74-92DF-8E2887F3C5CB}"/>
    <cellStyle name="Output 4 5 3 2 4" xfId="19084" xr:uid="{5509C253-12C8-4BAD-9704-2716F44D2CE6}"/>
    <cellStyle name="Output 4 5 3 2 4 2" xfId="19085" xr:uid="{E527068C-AFCD-4A5C-8D45-F3C02B8B9C22}"/>
    <cellStyle name="Output 4 5 3 2 4 2 2" xfId="42648" xr:uid="{7E8EC444-FF30-43AE-B206-17DDDF527CA1}"/>
    <cellStyle name="Output 4 5 3 2 4 3" xfId="29681" xr:uid="{B71E618E-21AB-4E29-B88E-3E0187CE88FD}"/>
    <cellStyle name="Output 4 5 3 2 5" xfId="19086" xr:uid="{D43DF2E9-C4CC-4EA1-9B08-33666003F017}"/>
    <cellStyle name="Output 4 5 3 2 5 2" xfId="42649" xr:uid="{F370F61B-20C7-41C1-A514-CEC625746FDE}"/>
    <cellStyle name="Output 4 5 3 2 6" xfId="26649" xr:uid="{90C6DB59-9CD2-4309-8369-F4F7FBC8F2BE}"/>
    <cellStyle name="Output 4 5 3 3" xfId="19087" xr:uid="{93B41818-C1A0-4025-A7C8-A33CF38C026B}"/>
    <cellStyle name="Output 4 5 3 3 2" xfId="19088" xr:uid="{6C700BBC-DEAD-4ED2-8D81-D27D3E2B6A78}"/>
    <cellStyle name="Output 4 5 3 3 2 2" xfId="19089" xr:uid="{3B9FB189-0B91-4ADE-91F6-F8F4BFBA1371}"/>
    <cellStyle name="Output 4 5 3 3 2 2 2" xfId="38063" xr:uid="{0302EB5F-CBC6-4BE9-A83A-CDFB9083FE05}"/>
    <cellStyle name="Output 4 5 3 3 2 3" xfId="33944" xr:uid="{D6AC6B65-831D-417E-80EB-B8BBAA84EEBB}"/>
    <cellStyle name="Output 4 5 3 3 3" xfId="19090" xr:uid="{96E5A89A-4B6C-427D-92D0-686E524B2694}"/>
    <cellStyle name="Output 4 5 3 3 3 2" xfId="19091" xr:uid="{02F2D5B7-74AC-44F1-A17F-DD81B8B39B67}"/>
    <cellStyle name="Output 4 5 3 3 3 2 2" xfId="42650" xr:uid="{A12D452D-C0CB-431A-969B-747ECCB97C19}"/>
    <cellStyle name="Output 4 5 3 3 3 3" xfId="46521" xr:uid="{0F3A37A4-7BF8-48B4-8465-45F21255D781}"/>
    <cellStyle name="Output 4 5 3 3 4" xfId="19092" xr:uid="{9609E0D3-A227-4233-93E8-2ED9CEAD5B43}"/>
    <cellStyle name="Output 4 5 3 3 4 2" xfId="42651" xr:uid="{7552F37A-9F0D-4254-BF65-F2F5B2C48332}"/>
    <cellStyle name="Output 4 5 3 3 5" xfId="28849" xr:uid="{43398B97-FE75-4F69-97AE-9FD44829F411}"/>
    <cellStyle name="Output 4 5 3 4" xfId="19093" xr:uid="{513712D9-CFFE-4271-935F-D84E16E58764}"/>
    <cellStyle name="Output 4 5 3 4 2" xfId="19094" xr:uid="{63E95C3D-528F-4527-84D5-FFB578C28302}"/>
    <cellStyle name="Output 4 5 3 4 2 2" xfId="29547" xr:uid="{3881027E-EE2F-4139-BCB6-EADD2C04AA70}"/>
    <cellStyle name="Output 4 5 3 4 3" xfId="29303" xr:uid="{06ED061C-BC71-49F0-A6FB-96D7282B4E4C}"/>
    <cellStyle name="Output 4 5 3 5" xfId="19095" xr:uid="{E578B09B-D3A2-4126-B92B-D807A9CF1000}"/>
    <cellStyle name="Output 4 5 3 5 2" xfId="19096" xr:uid="{33ECDF01-CB07-40BE-88ED-A945CA358B61}"/>
    <cellStyle name="Output 4 5 3 5 2 2" xfId="27182" xr:uid="{6357AA8F-6026-48E7-AB9F-FB73F0B20042}"/>
    <cellStyle name="Output 4 5 3 5 3" xfId="36781" xr:uid="{57308F55-C7F0-4A93-AEA1-33085B0BA5E7}"/>
    <cellStyle name="Output 4 5 3 6" xfId="19097" xr:uid="{6076C0D1-99A0-42B2-BBE1-CDD57A04B105}"/>
    <cellStyle name="Output 4 5 3 6 2" xfId="30505" xr:uid="{0CABDE30-6F65-4260-BBF7-4A072AE23684}"/>
    <cellStyle name="Output 4 5 3 7" xfId="46726" xr:uid="{7E6D9770-6E3C-4684-93CE-30C7946912EA}"/>
    <cellStyle name="Output 4 5 4" xfId="1143" xr:uid="{C6970DAD-21B0-471B-AD71-2649733F3BDA}"/>
    <cellStyle name="Output 4 5 4 2" xfId="2152" xr:uid="{AC967568-97A7-4981-9270-8E32403ECE96}"/>
    <cellStyle name="Output 4 5 4 2 2" xfId="19098" xr:uid="{440BA3A1-53F7-48F9-9BA2-FE05D84557F7}"/>
    <cellStyle name="Output 4 5 4 2 2 2" xfId="19099" xr:uid="{5C0DBEED-AD2F-4CE4-9222-2E609EA8BF37}"/>
    <cellStyle name="Output 4 5 4 2 2 2 2" xfId="19100" xr:uid="{700C490C-9342-4770-BB41-57C2D486D1F0}"/>
    <cellStyle name="Output 4 5 4 2 2 2 2 2" xfId="27409" xr:uid="{813985FF-9883-444C-AAA8-BAE4EDED855A}"/>
    <cellStyle name="Output 4 5 4 2 2 2 3" xfId="44285" xr:uid="{A2045D4A-26EA-4FB3-9070-AF744541A5F9}"/>
    <cellStyle name="Output 4 5 4 2 2 3" xfId="19101" xr:uid="{150CC5E6-99B3-4A5C-83BC-5A4D400B9222}"/>
    <cellStyle name="Output 4 5 4 2 2 3 2" xfId="19102" xr:uid="{6E4CD452-D5DB-44D2-BB7B-97004CC73377}"/>
    <cellStyle name="Output 4 5 4 2 2 3 2 2" xfId="31184" xr:uid="{BEC70384-E18D-41B1-A16D-1F8C029CF66B}"/>
    <cellStyle name="Output 4 5 4 2 2 3 3" xfId="26354" xr:uid="{C2E068B6-EF53-44A2-BB27-0449AA52EA96}"/>
    <cellStyle name="Output 4 5 4 2 2 4" xfId="19103" xr:uid="{BDBE9E1A-7E37-4415-BAC7-965DBF94E381}"/>
    <cellStyle name="Output 4 5 4 2 2 4 2" xfId="42652" xr:uid="{13FA98D4-2D62-4EAA-A021-5D4D23ACA85B}"/>
    <cellStyle name="Output 4 5 4 2 2 5" xfId="26615" xr:uid="{EE59F30D-8CB3-4460-8AEF-9D47BB36BD8C}"/>
    <cellStyle name="Output 4 5 4 2 3" xfId="19104" xr:uid="{AC7C05BC-9526-4FB2-8DA5-C93E94F246D6}"/>
    <cellStyle name="Output 4 5 4 2 3 2" xfId="19105" xr:uid="{FF6C3C55-A39E-49FB-8353-8DFFCAC14103}"/>
    <cellStyle name="Output 4 5 4 2 3 2 2" xfId="38052" xr:uid="{DA2DD7EF-04F5-4BFA-8F41-644B448B1E15}"/>
    <cellStyle name="Output 4 5 4 2 3 3" xfId="33934" xr:uid="{EB9CE7F9-89A5-407B-B87C-2F6573446C07}"/>
    <cellStyle name="Output 4 5 4 2 4" xfId="19106" xr:uid="{43819528-A329-49C7-B317-F038DD061D1F}"/>
    <cellStyle name="Output 4 5 4 2 4 2" xfId="19107" xr:uid="{49873023-2365-463A-BBDC-860FEE8E7D55}"/>
    <cellStyle name="Output 4 5 4 2 4 2 2" xfId="28996" xr:uid="{73A6795A-FED0-4384-8C9D-AD70084957C1}"/>
    <cellStyle name="Output 4 5 4 2 4 3" xfId="35900" xr:uid="{3656FF99-E3C8-4997-8BE7-34A55B4FC140}"/>
    <cellStyle name="Output 4 5 4 2 5" xfId="19108" xr:uid="{42084067-9A74-4EED-B69A-49E981354ABD}"/>
    <cellStyle name="Output 4 5 4 2 5 2" xfId="45752" xr:uid="{E4D34060-DFDD-4416-B549-82563469036A}"/>
    <cellStyle name="Output 4 5 4 2 6" xfId="28813" xr:uid="{13EAA127-00BC-4C01-B2E5-B714CE1C56C9}"/>
    <cellStyle name="Output 4 5 4 3" xfId="19109" xr:uid="{5F866DFA-47C4-4FD6-9FA9-C8624E651FCC}"/>
    <cellStyle name="Output 4 5 4 3 2" xfId="19110" xr:uid="{2573D2E8-273A-4963-9E93-EA31CC650DF9}"/>
    <cellStyle name="Output 4 5 4 3 2 2" xfId="19111" xr:uid="{10B8E287-E9F4-445D-8E7D-63E68A059898}"/>
    <cellStyle name="Output 4 5 4 3 2 2 2" xfId="28818" xr:uid="{095A4D81-ED22-4511-B535-58006C79B164}"/>
    <cellStyle name="Output 4 5 4 3 2 3" xfId="34964" xr:uid="{15408428-9821-4312-B13B-B8A7C8B0F21F}"/>
    <cellStyle name="Output 4 5 4 3 3" xfId="19112" xr:uid="{5DF86BF5-4BDF-4405-8438-D701C0AB0C52}"/>
    <cellStyle name="Output 4 5 4 3 3 2" xfId="19113" xr:uid="{24138131-8AB2-41A9-B1BF-88F57D0A52BD}"/>
    <cellStyle name="Output 4 5 4 3 3 2 2" xfId="43950" xr:uid="{D0E0D745-C24A-4E5B-B6C8-839770217861}"/>
    <cellStyle name="Output 4 5 4 3 3 3" xfId="36667" xr:uid="{99421EDC-CC3E-4349-9C35-52FAB6750282}"/>
    <cellStyle name="Output 4 5 4 3 4" xfId="19114" xr:uid="{2BC604D3-6398-4DEE-BEF7-ABA45CD32457}"/>
    <cellStyle name="Output 4 5 4 3 4 2" xfId="42653" xr:uid="{C0A3F867-18FB-4F7D-A6FD-0353D3D253B2}"/>
    <cellStyle name="Output 4 5 4 3 5" xfId="32548" xr:uid="{A6C514A1-00C5-4015-8633-B69892EE337A}"/>
    <cellStyle name="Output 4 5 4 4" xfId="19115" xr:uid="{1182292D-BEBA-441D-B03E-BF416EEF9FFA}"/>
    <cellStyle name="Output 4 5 4 4 2" xfId="19116" xr:uid="{F1E1FB38-4F7C-4BEC-AB78-CC4009DC502E}"/>
    <cellStyle name="Output 4 5 4 4 2 2" xfId="39310" xr:uid="{8225F944-788F-4D31-9C3A-D7607DD84627}"/>
    <cellStyle name="Output 4 5 4 4 3" xfId="27413" xr:uid="{6A7DEA99-A6A3-47AA-806D-53DE0BA137D1}"/>
    <cellStyle name="Output 4 5 4 5" xfId="19117" xr:uid="{557528A9-860A-4EF7-961E-B96B1988EEDB}"/>
    <cellStyle name="Output 4 5 4 5 2" xfId="19118" xr:uid="{6579F954-1482-4C9B-8583-B278921CE7AD}"/>
    <cellStyle name="Output 4 5 4 5 2 2" xfId="42654" xr:uid="{8B668450-5E2A-4F87-B6FF-A27F46039E20}"/>
    <cellStyle name="Output 4 5 4 5 3" xfId="30888" xr:uid="{0ADD779D-9670-49F6-97CF-03C497C9A73D}"/>
    <cellStyle name="Output 4 5 4 6" xfId="19119" xr:uid="{9A982E5D-1FEA-4657-8EE5-AA728FC0720E}"/>
    <cellStyle name="Output 4 5 4 6 2" xfId="42655" xr:uid="{5DF6E7E1-69D8-469A-8050-344DAE581FE6}"/>
    <cellStyle name="Output 4 5 4 7" xfId="25370" xr:uid="{24D28B37-0B6B-4BB4-A544-9CAEC7A81B4F}"/>
    <cellStyle name="Output 4 5 5" xfId="2037" xr:uid="{384FA3CA-B380-4817-ACA6-139F352BFC71}"/>
    <cellStyle name="Output 4 5 5 2" xfId="19120" xr:uid="{D717617C-4098-4BA0-BB79-C85D0DE90C09}"/>
    <cellStyle name="Output 4 5 5 2 2" xfId="19121" xr:uid="{D1EA6910-5F4C-43B0-8416-D9D37CBADA96}"/>
    <cellStyle name="Output 4 5 5 2 2 2" xfId="19122" xr:uid="{93489BEB-7662-4C09-A714-F9D5AEB807D0}"/>
    <cellStyle name="Output 4 5 5 2 2 2 2" xfId="26726" xr:uid="{023A29D0-FB8D-4619-AA8E-A85BD15EBA70}"/>
    <cellStyle name="Output 4 5 5 2 2 3" xfId="27878" xr:uid="{4711CB13-5FA6-44C7-8122-4A67D3A95CCE}"/>
    <cellStyle name="Output 4 5 5 2 3" xfId="19123" xr:uid="{55D789DF-A701-4989-89EC-D6A47B061C17}"/>
    <cellStyle name="Output 4 5 5 2 3 2" xfId="19124" xr:uid="{9F464077-9AD3-43B4-BCCF-86835276B55B}"/>
    <cellStyle name="Output 4 5 5 2 3 2 2" xfId="42656" xr:uid="{A2E8D0C5-1693-41C8-81D9-2D5E7F6A1391}"/>
    <cellStyle name="Output 4 5 5 2 3 3" xfId="48088" xr:uid="{633737F6-3263-4578-915A-D61EB5449F35}"/>
    <cellStyle name="Output 4 5 5 2 4" xfId="19125" xr:uid="{541E19D1-0D79-4787-81B0-F7E8676BE0A9}"/>
    <cellStyle name="Output 4 5 5 2 4 2" xfId="42657" xr:uid="{9A64ACE0-3342-4C98-ACDA-83170EEF24DD}"/>
    <cellStyle name="Output 4 5 5 2 5" xfId="29102" xr:uid="{1984E0A5-F15A-46E3-9C65-3B8C9C73572F}"/>
    <cellStyle name="Output 4 5 5 3" xfId="19126" xr:uid="{72E0C541-BE60-46ED-A845-E7B710D20715}"/>
    <cellStyle name="Output 4 5 5 3 2" xfId="19127" xr:uid="{C6EA7803-9257-4716-8659-7CF6F59C984E}"/>
    <cellStyle name="Output 4 5 5 3 2 2" xfId="44765" xr:uid="{BF8A5962-429B-474A-B6BF-8A779AE6FADE}"/>
    <cellStyle name="Output 4 5 5 3 3" xfId="35242" xr:uid="{7333097B-2915-4B4E-AE6F-8F1AE5F99884}"/>
    <cellStyle name="Output 4 5 5 4" xfId="19128" xr:uid="{F1C41A38-0736-43EE-9581-CD3C2A3AF373}"/>
    <cellStyle name="Output 4 5 5 4 2" xfId="19129" xr:uid="{D8ACAFE6-5AAB-4037-B99D-76F4D4E0C148}"/>
    <cellStyle name="Output 4 5 5 4 2 2" xfId="42658" xr:uid="{64155047-594F-460A-9C1E-B7C9653F8EC1}"/>
    <cellStyle name="Output 4 5 5 4 3" xfId="36898" xr:uid="{D574FB05-B3BC-4B23-9C01-6CEBFFE0A1FF}"/>
    <cellStyle name="Output 4 5 5 5" xfId="19130" xr:uid="{FEEA1B8C-D615-4FA1-9DE4-D51E30454487}"/>
    <cellStyle name="Output 4 5 5 5 2" xfId="28822" xr:uid="{9D2A62E2-70E1-4EC2-8671-481CF94E414D}"/>
    <cellStyle name="Output 4 5 5 6" xfId="32129" xr:uid="{0842FEEE-1B55-4BF5-AA11-23392E594FCB}"/>
    <cellStyle name="Output 4 5 6" xfId="19131" xr:uid="{4855E538-63C1-4610-B416-32F6D8FBCCC1}"/>
    <cellStyle name="Output 4 5 6 2" xfId="19132" xr:uid="{B8B473DA-5430-4088-83A4-1415C149B81C}"/>
    <cellStyle name="Output 4 5 6 2 2" xfId="19133" xr:uid="{76DDF5F1-68AE-4893-A404-ADDFB62A427B}"/>
    <cellStyle name="Output 4 5 6 2 2 2" xfId="25568" xr:uid="{EC9374CF-2CE3-4F62-827F-C2F0BE77EAEF}"/>
    <cellStyle name="Output 4 5 6 2 3" xfId="25211" xr:uid="{250342AB-E739-4FA5-B290-BD6DED20F12C}"/>
    <cellStyle name="Output 4 5 6 3" xfId="19134" xr:uid="{740748CE-6A98-4B84-8332-F4B58498EE35}"/>
    <cellStyle name="Output 4 5 6 3 2" xfId="19135" xr:uid="{0501848F-97CF-488C-9C04-59C8903BE905}"/>
    <cellStyle name="Output 4 5 6 3 2 2" xfId="29617" xr:uid="{1BE65ED6-6864-446E-861C-946AD165C1F2}"/>
    <cellStyle name="Output 4 5 6 3 3" xfId="37002" xr:uid="{BC1D99C4-E9A8-4A96-89B1-80A170880351}"/>
    <cellStyle name="Output 4 5 6 4" xfId="19136" xr:uid="{59EA607F-F77A-4F51-A096-82F5A89C62BF}"/>
    <cellStyle name="Output 4 5 6 4 2" xfId="47101" xr:uid="{1D1A9633-9145-4924-8316-A5F16779CE0B}"/>
    <cellStyle name="Output 4 5 6 5" xfId="32485" xr:uid="{85A240CD-79DA-45AA-9B0B-7145017FEE35}"/>
    <cellStyle name="Output 4 5 7" xfId="19137" xr:uid="{9A78D105-A1B4-41BB-846E-06286B041332}"/>
    <cellStyle name="Output 4 5 7 2" xfId="19138" xr:uid="{32E9B6B6-F1A0-48C9-B898-1B220D07A36F}"/>
    <cellStyle name="Output 4 5 7 2 2" xfId="38851" xr:uid="{44CC24F5-7787-41BF-A84D-E93A335F5AD6}"/>
    <cellStyle name="Output 4 5 7 3" xfId="34894" xr:uid="{40D704EB-CB4D-4849-AD0B-7B9160B6A623}"/>
    <cellStyle name="Output 4 5 8" xfId="19139" xr:uid="{0F216A40-BD39-4C96-BFE7-0B4AABAB806E}"/>
    <cellStyle name="Output 4 5 8 2" xfId="19140" xr:uid="{671A51AA-D60D-4458-AC46-5090A821F965}"/>
    <cellStyle name="Output 4 5 8 2 2" xfId="47975" xr:uid="{D16B698B-D623-44FD-B02B-E2161F8D7F24}"/>
    <cellStyle name="Output 4 5 8 3" xfId="36609" xr:uid="{768FB412-3AF6-4DD9-AD88-FC5B8ABC8F1D}"/>
    <cellStyle name="Output 4 5 9" xfId="19141" xr:uid="{0C2F7B67-8BAF-4E64-8E30-92FD9CA92F4F}"/>
    <cellStyle name="Output 4 5 9 2" xfId="48211" xr:uid="{D362FA79-00FB-4E14-AA71-E714256420FC}"/>
    <cellStyle name="Output 4 6" xfId="1187" xr:uid="{18F45759-3590-4276-ADD5-6437A4454976}"/>
    <cellStyle name="Output 4 6 2" xfId="1537" xr:uid="{D417934D-3382-4E42-9DC5-F9CA3E377980}"/>
    <cellStyle name="Output 4 6 2 2" xfId="2528" xr:uid="{00B68FF0-256B-4148-B3BF-93F6A409A564}"/>
    <cellStyle name="Output 4 6 2 2 2" xfId="19142" xr:uid="{16412B0B-60BA-4853-A8AC-8B6D822A2160}"/>
    <cellStyle name="Output 4 6 2 2 2 2" xfId="19143" xr:uid="{E2BD7785-D9E1-4716-A0FE-BD1C8F3A1C62}"/>
    <cellStyle name="Output 4 6 2 2 2 2 2" xfId="19144" xr:uid="{D6B4A80B-52A1-4EF9-868D-BAE3E2B35970}"/>
    <cellStyle name="Output 4 6 2 2 2 2 2 2" xfId="45221" xr:uid="{1BB7BAAD-7598-4741-B1CA-F792D56B8C21}"/>
    <cellStyle name="Output 4 6 2 2 2 2 3" xfId="35620" xr:uid="{1E72E087-FACF-434F-AF04-D0B4F687B5BA}"/>
    <cellStyle name="Output 4 6 2 2 2 3" xfId="19145" xr:uid="{E8DA7FCB-7E8F-4AF2-8E06-6300896ADAE4}"/>
    <cellStyle name="Output 4 6 2 2 2 3 2" xfId="19146" xr:uid="{048AA930-8BC1-49ED-BEBA-06ACF03CFC71}"/>
    <cellStyle name="Output 4 6 2 2 2 3 2 2" xfId="48695" xr:uid="{292AE3D5-F705-4A7B-96F5-35DE3CADEEA6}"/>
    <cellStyle name="Output 4 6 2 2 2 3 3" xfId="28802" xr:uid="{6C6E82ED-CB41-4A88-8026-B81B889CB947}"/>
    <cellStyle name="Output 4 6 2 2 2 4" xfId="19147" xr:uid="{17778018-460D-4DDF-895D-0F38109C78AB}"/>
    <cellStyle name="Output 4 6 2 2 2 4 2" xfId="42659" xr:uid="{505E3460-AEB8-4069-AABA-B1F68FD076F5}"/>
    <cellStyle name="Output 4 6 2 2 2 5" xfId="25777" xr:uid="{66DE75B8-C701-474C-BB7E-FAE48361D561}"/>
    <cellStyle name="Output 4 6 2 2 3" xfId="19148" xr:uid="{57780FB8-A433-40D5-B45E-EC0CE89865D8}"/>
    <cellStyle name="Output 4 6 2 2 3 2" xfId="19149" xr:uid="{7B8C30F9-327A-47B9-96C5-EBE0824093EA}"/>
    <cellStyle name="Output 4 6 2 2 3 2 2" xfId="39216" xr:uid="{01F67CA9-0938-45BE-9E90-6B486AB49336}"/>
    <cellStyle name="Output 4 6 2 2 3 3" xfId="35283" xr:uid="{EF0C66AF-42C9-48E7-A3CB-383E3A2063FB}"/>
    <cellStyle name="Output 4 6 2 2 4" xfId="19150" xr:uid="{39CD1105-6CD3-4A43-8FE6-E164AAFDA5A0}"/>
    <cellStyle name="Output 4 6 2 2 4 2" xfId="19151" xr:uid="{47747071-EC1F-42FD-9579-23BC6C3CBEA0}"/>
    <cellStyle name="Output 4 6 2 2 4 2 2" xfId="42660" xr:uid="{866AA495-17C7-4328-9FC0-3F9C74DC4EE3}"/>
    <cellStyle name="Output 4 6 2 2 4 3" xfId="37063" xr:uid="{8CEC9FC0-2588-4137-AC12-C7C525A3A6BB}"/>
    <cellStyle name="Output 4 6 2 2 5" xfId="19152" xr:uid="{EA5246C3-C163-4204-ACE7-9FF1C8A53A92}"/>
    <cellStyle name="Output 4 6 2 2 5 2" xfId="42661" xr:uid="{0E8ED2AD-9B40-427A-A3E4-F340D0280B7F}"/>
    <cellStyle name="Output 4 6 2 2 6" xfId="27887" xr:uid="{B4343689-4F6F-4128-A995-9A7A7F873A7C}"/>
    <cellStyle name="Output 4 6 2 3" xfId="19153" xr:uid="{D749B58F-879B-4149-8D92-C58DD01C77E2}"/>
    <cellStyle name="Output 4 6 2 3 2" xfId="19154" xr:uid="{AEF6DF4A-2993-4FF7-9CC9-1A4757259732}"/>
    <cellStyle name="Output 4 6 2 3 2 2" xfId="19155" xr:uid="{AEE5C63B-91DC-4077-B02A-A92AFCF40935}"/>
    <cellStyle name="Output 4 6 2 3 2 2 2" xfId="49056" xr:uid="{E7379F1E-4D21-46EA-947C-FA8EA0E282CC}"/>
    <cellStyle name="Output 4 6 2 3 2 3" xfId="26644" xr:uid="{688AB843-48F3-4A57-8B5F-4A6CA745852A}"/>
    <cellStyle name="Output 4 6 2 3 3" xfId="19156" xr:uid="{2B2E6D19-697D-4FE7-BD4D-6BDB41627AB5}"/>
    <cellStyle name="Output 4 6 2 3 3 2" xfId="19157" xr:uid="{72A3DA7F-CEC2-49A6-88C4-A2EB043015DA}"/>
    <cellStyle name="Output 4 6 2 3 3 2 2" xfId="42662" xr:uid="{9D195166-9E7C-4F13-BCDD-2F33655D1B17}"/>
    <cellStyle name="Output 4 6 2 3 3 3" xfId="44476" xr:uid="{C4F613F7-3BCF-4032-BD13-E9A44846FC1E}"/>
    <cellStyle name="Output 4 6 2 3 4" xfId="19158" xr:uid="{AD6E1632-F07A-4613-9263-DE00F89D8638}"/>
    <cellStyle name="Output 4 6 2 3 4 2" xfId="42663" xr:uid="{060206B2-DEC3-4CCA-B8F0-46F1CEE4E059}"/>
    <cellStyle name="Output 4 6 2 3 5" xfId="47697" xr:uid="{20AFCB76-1E71-4F89-BBC6-BD126F348368}"/>
    <cellStyle name="Output 4 6 2 4" xfId="19159" xr:uid="{C838C870-E3E0-4315-AD35-D2D87B416CB0}"/>
    <cellStyle name="Output 4 6 2 4 2" xfId="19160" xr:uid="{F5675774-0BBD-4D38-AE0E-F154E333ABBA}"/>
    <cellStyle name="Output 4 6 2 4 2 2" xfId="48932" xr:uid="{9F0C6BD6-B8C4-4B94-8014-A5324BBB0A46}"/>
    <cellStyle name="Output 4 6 2 4 3" xfId="35563" xr:uid="{85B455F7-6408-40D0-8845-D1415C7EDEE6}"/>
    <cellStyle name="Output 4 6 2 5" xfId="19161" xr:uid="{9958E338-1451-4F30-8101-F1643EE16039}"/>
    <cellStyle name="Output 4 6 2 5 2" xfId="19162" xr:uid="{015F75B9-3C70-43D1-886C-889575A4B55A}"/>
    <cellStyle name="Output 4 6 2 5 2 2" xfId="42664" xr:uid="{467C0616-1D50-4D07-8683-5A782236D3E3}"/>
    <cellStyle name="Output 4 6 2 5 3" xfId="37277" xr:uid="{E9AB6ED4-F869-4DA8-B124-102C6802E7D1}"/>
    <cellStyle name="Output 4 6 2 6" xfId="19163" xr:uid="{8516DC7B-4B45-4038-8439-E9F128BB9C99}"/>
    <cellStyle name="Output 4 6 2 6 2" xfId="42665" xr:uid="{534B7A50-7698-4225-B3D5-4076014F053B}"/>
    <cellStyle name="Output 4 6 2 7" xfId="31386" xr:uid="{0E4F52F3-AA60-451B-B702-32399B5CE1DE}"/>
    <cellStyle name="Output 4 6 3" xfId="1799" xr:uid="{19AB71AB-5B4F-4817-9D62-F358F524D325}"/>
    <cellStyle name="Output 4 6 3 2" xfId="2784" xr:uid="{533FC603-A51F-4771-BA3D-597C72712163}"/>
    <cellStyle name="Output 4 6 3 2 2" xfId="19164" xr:uid="{56C74964-D27E-4EB9-9322-D9647B15B9CF}"/>
    <cellStyle name="Output 4 6 3 2 2 2" xfId="19165" xr:uid="{1785EDCE-DC9D-4345-8276-7D20F24DF86B}"/>
    <cellStyle name="Output 4 6 3 2 2 2 2" xfId="19166" xr:uid="{93D46FE5-A918-4B7C-B506-8ED0321F354D}"/>
    <cellStyle name="Output 4 6 3 2 2 2 2 2" xfId="37819" xr:uid="{D015E6E6-7D09-4964-BBB2-CAEBFDE53F4F}"/>
    <cellStyle name="Output 4 6 3 2 2 2 3" xfId="33644" xr:uid="{579B16D9-853A-4AD1-AFC2-E49083C400A1}"/>
    <cellStyle name="Output 4 6 3 2 2 3" xfId="19167" xr:uid="{91D66D5B-FBFB-4749-A0BC-82118AEBC204}"/>
    <cellStyle name="Output 4 6 3 2 2 3 2" xfId="19168" xr:uid="{B78D7738-125E-41CA-A13F-0E986B16998C}"/>
    <cellStyle name="Output 4 6 3 2 2 3 2 2" xfId="30686" xr:uid="{1976683A-EC16-42C8-95BA-E1BCA3345FD2}"/>
    <cellStyle name="Output 4 6 3 2 2 3 3" xfId="49106" xr:uid="{5588173D-0620-49ED-AB05-C17EAB82B2E4}"/>
    <cellStyle name="Output 4 6 3 2 2 4" xfId="19169" xr:uid="{594A7E5E-3D19-4C2A-B625-69D0EE11C380}"/>
    <cellStyle name="Output 4 6 3 2 2 4 2" xfId="31282" xr:uid="{1AFE9A31-6962-43E4-BDE4-F4B5B160A2BD}"/>
    <cellStyle name="Output 4 6 3 2 2 5" xfId="25708" xr:uid="{37D5701C-2E32-44FD-9638-F883EC7C3DBF}"/>
    <cellStyle name="Output 4 6 3 2 3" xfId="19170" xr:uid="{5FBB57D5-E83A-498C-8F44-B69D1F68357A}"/>
    <cellStyle name="Output 4 6 3 2 3 2" xfId="19171" xr:uid="{8DB934E9-8526-4266-B6E8-DA2E0D95DFEC}"/>
    <cellStyle name="Output 4 6 3 2 3 2 2" xfId="47061" xr:uid="{CE801CA2-9E5A-4C0E-A417-94D7F2250D19}"/>
    <cellStyle name="Output 4 6 3 2 3 3" xfId="33731" xr:uid="{096B187F-6D9C-4D80-814B-73FB9C5C23CE}"/>
    <cellStyle name="Output 4 6 3 2 4" xfId="19172" xr:uid="{6F80C141-F0CA-42B4-BB0C-963EE6BF8C55}"/>
    <cellStyle name="Output 4 6 3 2 4 2" xfId="19173" xr:uid="{78083173-327C-4DBF-BF15-CEFDC96A49E0}"/>
    <cellStyle name="Output 4 6 3 2 4 2 2" xfId="42666" xr:uid="{BEF060A9-972F-493F-AE9F-75AAD5FA0AEE}"/>
    <cellStyle name="Output 4 6 3 2 4 3" xfId="35384" xr:uid="{61DE4A3F-8F92-450D-AFDC-01F50B3CDA01}"/>
    <cellStyle name="Output 4 6 3 2 5" xfId="19174" xr:uid="{C9E7AFD7-630B-4C79-B12E-3832E6D16F44}"/>
    <cellStyle name="Output 4 6 3 2 5 2" xfId="48788" xr:uid="{A59FF960-87F8-42B5-847A-CAB0A25891CB}"/>
    <cellStyle name="Output 4 6 3 2 6" xfId="47831" xr:uid="{9825BDDD-AE61-4B73-957E-2D2FB5059386}"/>
    <cellStyle name="Output 4 6 3 3" xfId="19175" xr:uid="{1DF687AF-0859-40CF-A3B3-7496DAD38B7E}"/>
    <cellStyle name="Output 4 6 3 3 2" xfId="19176" xr:uid="{541E44A0-906B-49C6-BB63-3D6B3FCA1B17}"/>
    <cellStyle name="Output 4 6 3 3 2 2" xfId="19177" xr:uid="{29045C1E-FF04-453F-A200-21FF46F04C97}"/>
    <cellStyle name="Output 4 6 3 3 2 2 2" xfId="25221" xr:uid="{E4E71297-5C03-4C6B-975D-03ED02736FEA}"/>
    <cellStyle name="Output 4 6 3 3 2 3" xfId="33394" xr:uid="{67519573-E62F-4026-AD90-779E7C7F35F2}"/>
    <cellStyle name="Output 4 6 3 3 3" xfId="19178" xr:uid="{F37AB0E1-064A-4206-BE14-CEF255D202EA}"/>
    <cellStyle name="Output 4 6 3 3 3 2" xfId="19179" xr:uid="{02B87E36-88A4-43A3-B338-60385EC35687}"/>
    <cellStyle name="Output 4 6 3 3 3 2 2" xfId="44228" xr:uid="{79836DDA-5E37-42C5-B3A9-B194AFAEA60A}"/>
    <cellStyle name="Output 4 6 3 3 3 3" xfId="25449" xr:uid="{37E63E2A-F447-4AD2-863D-7A889983D371}"/>
    <cellStyle name="Output 4 6 3 3 4" xfId="19180" xr:uid="{9C945EA3-E8E3-4B2F-9779-8F5DAD2ED2EA}"/>
    <cellStyle name="Output 4 6 3 3 4 2" xfId="42667" xr:uid="{0713970E-5465-4A74-A63B-1EF537855018}"/>
    <cellStyle name="Output 4 6 3 3 5" xfId="46466" xr:uid="{9820959A-B36B-4FB7-AFC4-8B3CB0908F41}"/>
    <cellStyle name="Output 4 6 3 4" xfId="19181" xr:uid="{37EE6DE6-ACED-451D-BC8A-57EE8CFE7289}"/>
    <cellStyle name="Output 4 6 3 4 2" xfId="19182" xr:uid="{3054F042-89B0-42F0-99D6-1BCE158C3A23}"/>
    <cellStyle name="Output 4 6 3 4 2 2" xfId="38642" xr:uid="{8AD8EAED-9A44-49C7-B669-134AEC85905F}"/>
    <cellStyle name="Output 4 6 3 4 3" xfId="47866" xr:uid="{35C1B9BA-E331-4937-B5A1-31C270C40F40}"/>
    <cellStyle name="Output 4 6 3 5" xfId="19183" xr:uid="{C0DCA180-8F49-43CC-A235-974EF1F150EF}"/>
    <cellStyle name="Output 4 6 3 5 2" xfId="19184" xr:uid="{C9A521F3-C8B0-4519-BB5F-8F125862E1AA}"/>
    <cellStyle name="Output 4 6 3 5 2 2" xfId="42668" xr:uid="{22537CB4-1F15-4B4B-8540-E11E4A64255B}"/>
    <cellStyle name="Output 4 6 3 5 3" xfId="36392" xr:uid="{3D4763F0-5BFD-4A64-9479-194DA13AF664}"/>
    <cellStyle name="Output 4 6 3 6" xfId="19185" xr:uid="{6B01CB7E-5C05-4028-8C9A-D184CF975BAB}"/>
    <cellStyle name="Output 4 6 3 6 2" xfId="26242" xr:uid="{FA1159F0-4B77-44B4-B84C-7BFD0D37DCBD}"/>
    <cellStyle name="Output 4 6 3 7" xfId="48081" xr:uid="{57C61986-BA4E-4B42-873D-8824652D20D0}"/>
    <cellStyle name="Output 4 6 4" xfId="2190" xr:uid="{49BDD38B-6822-4A8F-8250-53255FA4F8D9}"/>
    <cellStyle name="Output 4 6 4 2" xfId="19186" xr:uid="{BF9124AF-4F30-4BD7-B9F9-6B46F032A793}"/>
    <cellStyle name="Output 4 6 4 2 2" xfId="19187" xr:uid="{08611C88-35BB-4FCB-8EFD-AB515FCA11B5}"/>
    <cellStyle name="Output 4 6 4 2 2 2" xfId="19188" xr:uid="{34C74321-E4E8-4790-AF55-E7BE407C93C7}"/>
    <cellStyle name="Output 4 6 4 2 2 2 2" xfId="46914" xr:uid="{5BBEB68B-C797-4EF4-B917-A26FB3933D22}"/>
    <cellStyle name="Output 4 6 4 2 2 3" xfId="33844" xr:uid="{F4EDC52A-E4C6-404B-AB4B-17243CA41252}"/>
    <cellStyle name="Output 4 6 4 2 3" xfId="19189" xr:uid="{AA0BE3E9-70FC-4911-8BBA-CB6FE0CA7356}"/>
    <cellStyle name="Output 4 6 4 2 3 2" xfId="19190" xr:uid="{47F75340-C604-458C-83A9-41AB010C69FC}"/>
    <cellStyle name="Output 4 6 4 2 3 2 2" xfId="25876" xr:uid="{AB33DEB5-E93F-436C-B943-82C16554B06D}"/>
    <cellStyle name="Output 4 6 4 2 3 3" xfId="35826" xr:uid="{489B36C6-2EFF-4F89-93CE-762153BE09D4}"/>
    <cellStyle name="Output 4 6 4 2 4" xfId="19191" xr:uid="{29A116BD-DC69-460C-82D3-2343D36239B2}"/>
    <cellStyle name="Output 4 6 4 2 4 2" xfId="46193" xr:uid="{8C33DE68-694F-4F98-BF06-B563DCE2A9A8}"/>
    <cellStyle name="Output 4 6 4 2 5" xfId="46945" xr:uid="{239AB48E-BD14-49CC-8578-F97B2CAB1D7C}"/>
    <cellStyle name="Output 4 6 4 3" xfId="19192" xr:uid="{06942251-4FA2-46C9-B72A-5F8C27BD3A60}"/>
    <cellStyle name="Output 4 6 4 3 2" xfId="19193" xr:uid="{EA847070-015D-44C5-B0A5-F899E844F127}"/>
    <cellStyle name="Output 4 6 4 3 2 2" xfId="29372" xr:uid="{C5076C0F-E48A-45D0-890C-555A8FC552F4}"/>
    <cellStyle name="Output 4 6 4 3 3" xfId="45383" xr:uid="{418D7BEB-C0CD-4895-9767-80CAA75CA6F1}"/>
    <cellStyle name="Output 4 6 4 4" xfId="19194" xr:uid="{005084A7-95E7-44B7-A25A-2138CFC77433}"/>
    <cellStyle name="Output 4 6 4 4 2" xfId="19195" xr:uid="{5112F87D-B486-4649-9B2E-B331C5A4E887}"/>
    <cellStyle name="Output 4 6 4 4 2 2" xfId="42669" xr:uid="{837E2696-4B8B-406E-ACE4-63F6476A4B7A}"/>
    <cellStyle name="Output 4 6 4 4 3" xfId="27301" xr:uid="{669FC92D-1543-4FFE-AD7F-26619417F7C0}"/>
    <cellStyle name="Output 4 6 4 5" xfId="19196" xr:uid="{42C953AE-8693-443F-A853-C86E7F32F240}"/>
    <cellStyle name="Output 4 6 4 5 2" xfId="42670" xr:uid="{500698CA-E891-43A8-919F-B6C73BE443D0}"/>
    <cellStyle name="Output 4 6 4 6" xfId="32222" xr:uid="{37A803C3-7CBE-45D4-B828-297965F90BB0}"/>
    <cellStyle name="Output 4 6 5" xfId="19197" xr:uid="{51E79AF2-7A3E-49B8-9DCE-30C7449D851B}"/>
    <cellStyle name="Output 4 6 5 2" xfId="19198" xr:uid="{5C591F7A-05B7-448A-AAC9-50A7A0B5FD77}"/>
    <cellStyle name="Output 4 6 5 2 2" xfId="19199" xr:uid="{0716E435-8908-4962-A205-A818852F85F1}"/>
    <cellStyle name="Output 4 6 5 2 2 2" xfId="26861" xr:uid="{A2581883-424A-4704-82DF-D7602CC4BDE0}"/>
    <cellStyle name="Output 4 6 5 2 3" xfId="34223" xr:uid="{6D010C22-C7DE-4A2D-AC75-7FF4164A8BDC}"/>
    <cellStyle name="Output 4 6 5 3" xfId="19200" xr:uid="{7B56C9BF-5743-4653-BA73-F09A12E7B385}"/>
    <cellStyle name="Output 4 6 5 3 2" xfId="19201" xr:uid="{E4554363-24CC-4FB9-9C98-88C6E2BE4263}"/>
    <cellStyle name="Output 4 6 5 3 2 2" xfId="42671" xr:uid="{3E45CD44-E19B-4C0F-AC2E-C19431382A9D}"/>
    <cellStyle name="Output 4 6 5 3 3" xfId="46074" xr:uid="{CB0AC420-C67E-48EF-A420-D3A5F39D5DB3}"/>
    <cellStyle name="Output 4 6 5 4" xfId="19202" xr:uid="{DEC80CA0-3E8B-41AB-BB3E-1DC27A508ECA}"/>
    <cellStyle name="Output 4 6 5 4 2" xfId="42672" xr:uid="{435F6985-0982-4355-A961-D93B1D32B2FF}"/>
    <cellStyle name="Output 4 6 5 5" xfId="32572" xr:uid="{52B9C4A8-40FA-48FB-82A7-C23BB094F7A6}"/>
    <cellStyle name="Output 4 6 6" xfId="19203" xr:uid="{C0DC16F9-C38A-4B74-860D-515437F07D1B}"/>
    <cellStyle name="Output 4 6 6 2" xfId="19204" xr:uid="{8F4A7DA0-09DE-4C39-8AAB-B03EEDD1E573}"/>
    <cellStyle name="Output 4 6 6 2 2" xfId="39379" xr:uid="{359FD73E-01C3-4C5F-B5BB-AC11816A1AC9}"/>
    <cellStyle name="Output 4 6 6 3" xfId="28962" xr:uid="{A979B7F8-37DF-458C-98B9-6839924BB05A}"/>
    <cellStyle name="Output 4 6 7" xfId="19205" xr:uid="{90915BDC-74C5-4FA4-8CA2-A48F63E2CBC4}"/>
    <cellStyle name="Output 4 6 7 2" xfId="19206" xr:uid="{C81BF5B8-432A-4D16-849E-27EC6BCFD216}"/>
    <cellStyle name="Output 4 6 7 2 2" xfId="42673" xr:uid="{DE409EBF-EA6C-4686-8C2C-ABEA4B50796B}"/>
    <cellStyle name="Output 4 6 7 3" xfId="37218" xr:uid="{18F9A851-B2E5-4C50-B846-2D6968047817}"/>
    <cellStyle name="Output 4 6 8" xfId="19207" xr:uid="{64900F8E-BF3B-4D33-A3FC-24C7C99ABDB4}"/>
    <cellStyle name="Output 4 6 8 2" xfId="25943" xr:uid="{4B7F76B3-B3B7-42D4-9563-1B40A6A6F9D1}"/>
    <cellStyle name="Output 4 6 9" xfId="31607" xr:uid="{F419C39D-04F8-47DD-B9E6-55E5CFB8A57F}"/>
    <cellStyle name="Output 4 7" xfId="1181" xr:uid="{4BC53427-C7B8-41BC-A702-592B4FFCF9FC}"/>
    <cellStyle name="Output 4 7 2" xfId="2184" xr:uid="{5E893D40-9ACA-41FC-A780-198B9AEC7BAF}"/>
    <cellStyle name="Output 4 7 2 2" xfId="19208" xr:uid="{3DC2F085-3D72-4D3B-BC09-8EC8861F1B14}"/>
    <cellStyle name="Output 4 7 2 2 2" xfId="19209" xr:uid="{1B1E559B-B95C-4B9B-AFD1-3FE6CB41B125}"/>
    <cellStyle name="Output 4 7 2 2 2 2" xfId="19210" xr:uid="{E46592D4-06B3-4B86-8C73-D496BAAB64DE}"/>
    <cellStyle name="Output 4 7 2 2 2 2 2" xfId="38974" xr:uid="{E1F4950A-6D2A-4F89-80AD-8104B24E7245}"/>
    <cellStyle name="Output 4 7 2 2 2 3" xfId="35045" xr:uid="{7B8EEFF5-E9D0-4B03-9843-E55832655A9A}"/>
    <cellStyle name="Output 4 7 2 2 3" xfId="19211" xr:uid="{ABD0DA4F-4AFB-40FE-817A-9460BEF73731}"/>
    <cellStyle name="Output 4 7 2 2 3 2" xfId="19212" xr:uid="{E19490AE-D0C9-4351-9D8E-D6E12C2888E4}"/>
    <cellStyle name="Output 4 7 2 2 3 2 2" xfId="26465" xr:uid="{4760F42B-EA7C-4DB5-9FC3-DC5FE3538A06}"/>
    <cellStyle name="Output 4 7 2 2 3 3" xfId="36733" xr:uid="{99F1A76A-1635-4603-9BD8-6E0A2B7F38A5}"/>
    <cellStyle name="Output 4 7 2 2 4" xfId="19213" xr:uid="{48899D51-D0FD-4441-B1A7-BBF1D315B8F2}"/>
    <cellStyle name="Output 4 7 2 2 4 2" xfId="26721" xr:uid="{7594FFE8-E7D1-444D-A528-7352964C9C00}"/>
    <cellStyle name="Output 4 7 2 2 5" xfId="33126" xr:uid="{03331E46-9FA5-48CA-A2E3-3947E89C507E}"/>
    <cellStyle name="Output 4 7 2 3" xfId="19214" xr:uid="{0190F216-B81E-497F-BCEA-F3D741DB0FD1}"/>
    <cellStyle name="Output 4 7 2 3 2" xfId="19215" xr:uid="{D5132E71-E1C8-40E9-9544-50D77C8C0B33}"/>
    <cellStyle name="Output 4 7 2 3 2 2" xfId="38455" xr:uid="{A33E10CC-7A79-4D05-83DA-BE1D0F1BE4D9}"/>
    <cellStyle name="Output 4 7 2 3 3" xfId="34419" xr:uid="{D8EA84C4-54A7-4C8B-A1A3-BBFD92DB3CCA}"/>
    <cellStyle name="Output 4 7 2 4" xfId="19216" xr:uid="{274419A7-23D9-485C-9B73-F32F45DE6446}"/>
    <cellStyle name="Output 4 7 2 4 2" xfId="19217" xr:uid="{3D36F4B9-CAC3-452F-80DC-AA98CA703660}"/>
    <cellStyle name="Output 4 7 2 4 2 2" xfId="29107" xr:uid="{6394ECA2-8204-4D62-994A-E6977C930B8C}"/>
    <cellStyle name="Output 4 7 2 4 3" xfId="44212" xr:uid="{8CB17660-D67E-4F36-9B98-AAD762CDC10C}"/>
    <cellStyle name="Output 4 7 2 5" xfId="19218" xr:uid="{025214C5-4D51-45BF-84CA-9238674314CF}"/>
    <cellStyle name="Output 4 7 2 5 2" xfId="27673" xr:uid="{F19F984D-02A7-4AA7-AF6F-A2436B8FA3D3}"/>
    <cellStyle name="Output 4 7 2 6" xfId="32216" xr:uid="{D69834D9-AB1A-4AF7-8FB3-37864D7B729C}"/>
    <cellStyle name="Output 4 7 3" xfId="19219" xr:uid="{9342F6BE-5B87-44B8-A609-139AAD43207E}"/>
    <cellStyle name="Output 4 7 3 2" xfId="19220" xr:uid="{92D029A2-8CDB-4C5B-9971-5AA5E41B536F}"/>
    <cellStyle name="Output 4 7 3 2 2" xfId="19221" xr:uid="{D0F8455C-64A9-4C4D-BF06-EBCB2DE8E416}"/>
    <cellStyle name="Output 4 7 3 2 2 2" xfId="29689" xr:uid="{DE9C3325-2895-4EE2-8788-A62AA379FD79}"/>
    <cellStyle name="Output 4 7 3 2 3" xfId="35166" xr:uid="{3DE53F82-ADC0-4BFA-9BC3-9FFE29415E02}"/>
    <cellStyle name="Output 4 7 3 3" xfId="19222" xr:uid="{09016627-8DBB-4821-BC3F-85CBC230562A}"/>
    <cellStyle name="Output 4 7 3 3 2" xfId="19223" xr:uid="{9610F42A-5024-4D66-BC5B-CE4302CB5AEF}"/>
    <cellStyle name="Output 4 7 3 3 2 2" xfId="42674" xr:uid="{76903FB4-B44C-42A7-AA05-9B84FC78F499}"/>
    <cellStyle name="Output 4 7 3 3 3" xfId="36826" xr:uid="{19109E1A-C6A0-42F3-AC63-E92228F19118}"/>
    <cellStyle name="Output 4 7 3 4" xfId="19224" xr:uid="{6E9C73CD-37D2-4B88-A4B6-115EA9601A4F}"/>
    <cellStyle name="Output 4 7 3 4 2" xfId="42675" xr:uid="{36D27CD2-10F8-4F0C-BEFD-5B73B21BD7D6}"/>
    <cellStyle name="Output 4 7 3 5" xfId="32568" xr:uid="{A9F204E2-F283-4164-B57D-28A26AA646F2}"/>
    <cellStyle name="Output 4 7 4" xfId="19225" xr:uid="{B9D2FA2A-7F0D-410C-9276-FF5920A06FA4}"/>
    <cellStyle name="Output 4 7 4 2" xfId="19226" xr:uid="{7AC6E586-E7AF-4346-A520-AF28B6729E63}"/>
    <cellStyle name="Output 4 7 4 2 2" xfId="38292" xr:uid="{0EE4A1DE-A712-448A-ABA7-472B29449E1F}"/>
    <cellStyle name="Output 4 7 4 3" xfId="34230" xr:uid="{5A457521-D3BB-45BC-9F3D-D344B5F3A8F7}"/>
    <cellStyle name="Output 4 7 5" xfId="19227" xr:uid="{51CFA831-8D00-4B9C-A8F7-11B65FA1AE7C}"/>
    <cellStyle name="Output 4 7 5 2" xfId="19228" xr:uid="{1E12A35D-412D-4886-AAB8-1EDD130B6D59}"/>
    <cellStyle name="Output 4 7 5 2 2" xfId="42676" xr:uid="{430907A7-55E9-4220-9833-60FEF6F62921}"/>
    <cellStyle name="Output 4 7 5 3" xfId="48284" xr:uid="{4D642BD0-07A0-4EC5-B19E-D22AA947BF76}"/>
    <cellStyle name="Output 4 7 6" xfId="19229" xr:uid="{7AC10A0A-6FF7-45A6-A52D-06EA68DA2B2E}"/>
    <cellStyle name="Output 4 7 6 2" xfId="47665" xr:uid="{3A493BF6-156B-47FB-8631-FA5023B57DD6}"/>
    <cellStyle name="Output 4 7 7" xfId="25158" xr:uid="{740007DB-252E-4518-88A3-AA2254353F81}"/>
    <cellStyle name="Output 4 8" xfId="935" xr:uid="{E1742D51-0826-4BD3-B2F5-30250F2CC7E8}"/>
    <cellStyle name="Output 4 8 2" xfId="1986" xr:uid="{67DF5688-B5D5-4403-ACF0-B890563B61B4}"/>
    <cellStyle name="Output 4 8 2 2" xfId="19230" xr:uid="{2DB8851C-7778-4219-9BE3-904133A668DC}"/>
    <cellStyle name="Output 4 8 2 2 2" xfId="19231" xr:uid="{454B9810-1004-4BBC-9394-5B7E237ACD7E}"/>
    <cellStyle name="Output 4 8 2 2 2 2" xfId="19232" xr:uid="{02791518-F20F-447D-AC03-9E413AFF7486}"/>
    <cellStyle name="Output 4 8 2 2 2 2 2" xfId="48221" xr:uid="{CB2C1FA7-45B7-4F12-8742-581AE2EAEBA8}"/>
    <cellStyle name="Output 4 8 2 2 2 3" xfId="44202" xr:uid="{5B2CE571-67CB-4B87-AA7D-D58C2D251D2F}"/>
    <cellStyle name="Output 4 8 2 2 3" xfId="19233" xr:uid="{4AA15096-A763-493C-AD88-D54B236142C8}"/>
    <cellStyle name="Output 4 8 2 2 3 2" xfId="19234" xr:uid="{1FFFF7F3-46AC-4368-A396-133A9A1C4353}"/>
    <cellStyle name="Output 4 8 2 2 3 2 2" xfId="42677" xr:uid="{C0025F68-1CBF-452C-B486-FAD4DA76E8BD}"/>
    <cellStyle name="Output 4 8 2 2 3 3" xfId="27411" xr:uid="{6252A494-C0FC-464A-B407-D53B99404E94}"/>
    <cellStyle name="Output 4 8 2 2 4" xfId="19235" xr:uid="{C1DB98C1-5142-40BA-BF3E-75183D31F502}"/>
    <cellStyle name="Output 4 8 2 2 4 2" xfId="42678" xr:uid="{B4EA9C58-AAD0-4584-87C4-B12AAFD44309}"/>
    <cellStyle name="Output 4 8 2 2 5" xfId="31306" xr:uid="{1BDC3BD4-D4C9-4359-8989-A039938BFF36}"/>
    <cellStyle name="Output 4 8 2 3" xfId="19236" xr:uid="{580B928F-1158-4722-ABF5-2DBAD41648C8}"/>
    <cellStyle name="Output 4 8 2 3 2" xfId="19237" xr:uid="{B52C30E7-2DB2-47EF-83BB-B033011C73C3}"/>
    <cellStyle name="Output 4 8 2 3 2 2" xfId="30381" xr:uid="{583CC736-3774-4E5F-A6E7-BF5174E7083D}"/>
    <cellStyle name="Output 4 8 2 3 3" xfId="29777" xr:uid="{676CCC13-B414-4E6F-B708-DEEA68864655}"/>
    <cellStyle name="Output 4 8 2 4" xfId="19238" xr:uid="{F2985D9A-EBB4-458A-BC1C-B9FFA33E6C65}"/>
    <cellStyle name="Output 4 8 2 4 2" xfId="19239" xr:uid="{C913CB8B-E85C-4A63-939F-75C9B5EDE4BE}"/>
    <cellStyle name="Output 4 8 2 4 2 2" xfId="48333" xr:uid="{022C0A91-6181-4A55-82AA-B20DAE0DDF76}"/>
    <cellStyle name="Output 4 8 2 4 3" xfId="36724" xr:uid="{4D30AA76-05B6-4406-907C-4698855712BF}"/>
    <cellStyle name="Output 4 8 2 5" xfId="19240" xr:uid="{EF8EB14D-4247-4C8D-A5C3-3A9CAD593310}"/>
    <cellStyle name="Output 4 8 2 5 2" xfId="46003" xr:uid="{DC6E10AF-45C6-4058-B5C5-732D69F4C91B}"/>
    <cellStyle name="Output 4 8 2 6" xfId="32101" xr:uid="{7A5F4D7C-2D01-40A0-8114-9D58B465964A}"/>
    <cellStyle name="Output 4 8 3" xfId="19241" xr:uid="{01D8B83F-20A1-45E5-8DC2-8674D6A332D7}"/>
    <cellStyle name="Output 4 8 3 2" xfId="19242" xr:uid="{7AD72534-9F3D-490D-BC79-23FE4451B496}"/>
    <cellStyle name="Output 4 8 3 2 2" xfId="19243" xr:uid="{6571E433-1A86-4F3F-B406-6A42121784F5}"/>
    <cellStyle name="Output 4 8 3 2 2 2" xfId="30499" xr:uid="{0F251F67-0BF1-4950-8175-B6A28966670F}"/>
    <cellStyle name="Output 4 8 3 2 3" xfId="34608" xr:uid="{7C1E2D46-FC92-4D9A-AA47-010BCCD0B14D}"/>
    <cellStyle name="Output 4 8 3 3" xfId="19244" xr:uid="{3A961C69-5740-4030-9498-47AC3B035268}"/>
    <cellStyle name="Output 4 8 3 3 2" xfId="19245" xr:uid="{D3986218-4D6D-4EB0-BFFB-8B51A177B029}"/>
    <cellStyle name="Output 4 8 3 3 2 2" xfId="26231" xr:uid="{8B30C98A-6A9D-4328-82CD-96A96B80D412}"/>
    <cellStyle name="Output 4 8 3 3 3" xfId="47037" xr:uid="{3AB7E8DE-BECF-4B7D-8A0D-0D15C56D82AD}"/>
    <cellStyle name="Output 4 8 3 4" xfId="19246" xr:uid="{E3836069-408E-4D02-9FEA-8CE701F4A692}"/>
    <cellStyle name="Output 4 8 3 4 2" xfId="42679" xr:uid="{8603B283-DDED-426C-AC6E-79D02F312B07}"/>
    <cellStyle name="Output 4 8 3 5" xfId="32457" xr:uid="{0B25164D-677A-451A-A8A7-3B0CBBA37005}"/>
    <cellStyle name="Output 4 8 4" xfId="19247" xr:uid="{6C11F3E7-A868-47F3-9560-A58AFD35447E}"/>
    <cellStyle name="Output 4 8 4 2" xfId="19248" xr:uid="{6E01D318-77DA-4BA6-AE99-D651CDB5CCA6}"/>
    <cellStyle name="Output 4 8 4 2 2" xfId="26704" xr:uid="{C8D554B2-C90E-49C8-9C4B-0E4B206553CF}"/>
    <cellStyle name="Output 4 8 4 3" xfId="29098" xr:uid="{A1E21738-89DB-437F-8C5B-1C6BC11DFBFC}"/>
    <cellStyle name="Output 4 8 5" xfId="19249" xr:uid="{14141A8A-BD55-49A5-BBA8-60E8C5C12FB4}"/>
    <cellStyle name="Output 4 8 5 2" xfId="19250" xr:uid="{82F55B36-0E25-4808-A906-373ABE70833B}"/>
    <cellStyle name="Output 4 8 5 2 2" xfId="42680" xr:uid="{597C614F-1D25-4474-8034-8CA47D41509D}"/>
    <cellStyle name="Output 4 8 5 3" xfId="29239" xr:uid="{7B6FAB92-C8B9-4DE8-959F-38BAAECF5FC9}"/>
    <cellStyle name="Output 4 8 6" xfId="19251" xr:uid="{BA1AD947-380F-47CA-B008-3C0671192FAF}"/>
    <cellStyle name="Output 4 8 6 2" xfId="42681" xr:uid="{63DEABB4-EB19-4672-8364-7B4A5C7C95A5}"/>
    <cellStyle name="Output 4 8 7" xfId="30503" xr:uid="{7EC6EB3D-CFEB-4106-960A-0B164B5814E7}"/>
    <cellStyle name="Output 4 9" xfId="1172" xr:uid="{4C7D4FAB-99CB-4550-9123-B816D9CA8EAB}"/>
    <cellStyle name="Output 4 9 2" xfId="19252" xr:uid="{B9796CBA-72D1-4752-B376-E2ED5A7F7ED8}"/>
    <cellStyle name="Output 4 9 2 2" xfId="19253" xr:uid="{0BD86E6E-DF1C-4ACA-BDB4-FA6FBE70FEFF}"/>
    <cellStyle name="Output 4 9 2 2 2" xfId="19254" xr:uid="{2A09A0AD-F7C0-4FE4-A27A-EB7B2D4BF359}"/>
    <cellStyle name="Output 4 9 2 2 2 2" xfId="39507" xr:uid="{6697A71C-8C47-446A-B16D-BF54BDB76C61}"/>
    <cellStyle name="Output 4 9 2 2 3" xfId="28060" xr:uid="{A80FFDA3-663D-4D6A-95F1-AE11300B575A}"/>
    <cellStyle name="Output 4 9 2 3" xfId="19255" xr:uid="{A279B34D-D5DE-4BB0-AD08-9C0E21872A70}"/>
    <cellStyle name="Output 4 9 2 3 2" xfId="19256" xr:uid="{281F34E9-FB51-4DCB-B5DC-1235D6CF0B7F}"/>
    <cellStyle name="Output 4 9 2 3 2 2" xfId="42682" xr:uid="{8FCEBD54-2BDF-4848-AC59-BCAD678EF7D4}"/>
    <cellStyle name="Output 4 9 2 3 3" xfId="37448" xr:uid="{EA959BDC-B160-4CEA-B1FF-D82198C65947}"/>
    <cellStyle name="Output 4 9 2 4" xfId="19257" xr:uid="{D42FF98B-E726-46C8-BB3C-1DE1A40322CE}"/>
    <cellStyle name="Output 4 9 2 4 2" xfId="27129" xr:uid="{9AEDD369-4F5A-4532-8726-6BAAAB2AD901}"/>
    <cellStyle name="Output 4 9 2 5" xfId="32563" xr:uid="{E2F078B1-0283-4CD9-86AE-3FE0F15FE387}"/>
    <cellStyle name="Output 4 9 3" xfId="19258" xr:uid="{00B98452-6B31-42D5-A0C0-069457BA6932}"/>
    <cellStyle name="Output 4 9 3 2" xfId="19259" xr:uid="{98690F39-4413-451F-854E-083233DC9BC7}"/>
    <cellStyle name="Output 4 9 3 2 2" xfId="47136" xr:uid="{270AD666-690E-4560-813C-E18DCB1C6981}"/>
    <cellStyle name="Output 4 9 3 3" xfId="25403" xr:uid="{D836003E-B87C-4E7E-A7E5-6E7590412714}"/>
    <cellStyle name="Output 4 9 4" xfId="19260" xr:uid="{D23EA11F-4332-42AA-9320-913935A117F0}"/>
    <cellStyle name="Output 4 9 4 2" xfId="19261" xr:uid="{A600DD51-2071-47C5-910E-1755AA9356A0}"/>
    <cellStyle name="Output 4 9 4 2 2" xfId="42683" xr:uid="{BD69C21A-38DC-4F0B-8995-515411437BA5}"/>
    <cellStyle name="Output 4 9 4 3" xfId="29680" xr:uid="{A8657838-6CBA-4928-94F4-DF71C1F9209F}"/>
    <cellStyle name="Output 4 9 5" xfId="19262" xr:uid="{DC8C215B-0927-464B-865E-FA9F9742AE67}"/>
    <cellStyle name="Output 4 9 5 2" xfId="45558" xr:uid="{E548FE2D-CD20-47FD-B39F-D01FBB485300}"/>
    <cellStyle name="Output 4 9 6" xfId="30921" xr:uid="{54D78579-CBAC-462A-ABA5-92579A9D67C1}"/>
    <cellStyle name="Output 5" xfId="349" xr:uid="{EE0B2986-6BCF-411E-B3E8-130F6B9D07E2}"/>
    <cellStyle name="Output 5 10" xfId="2893" xr:uid="{2E44135E-CFD0-4DA8-B760-2C14DEC6B5CF}"/>
    <cellStyle name="Output 5 10 2" xfId="19263" xr:uid="{08B9DD47-F47A-47E3-9CEA-6EF72D9A46CC}"/>
    <cellStyle name="Output 5 10 2 2" xfId="19264" xr:uid="{54B73AE9-A86B-4626-AE9B-8000060D9047}"/>
    <cellStyle name="Output 5 10 2 2 2" xfId="38821" xr:uid="{D13AF227-AB8C-48EE-960C-583F0B5D4337}"/>
    <cellStyle name="Output 5 10 2 3" xfId="34858" xr:uid="{4ED8768D-8C9B-4101-BA60-3C25EF7C9CB7}"/>
    <cellStyle name="Output 5 10 3" xfId="19265" xr:uid="{83924C38-8E97-4D1D-96FA-907862884224}"/>
    <cellStyle name="Output 5 10 3 2" xfId="19266" xr:uid="{79D3772A-41EB-4AE9-B0BB-F4667067ED0A}"/>
    <cellStyle name="Output 5 10 3 2 2" xfId="42684" xr:uid="{6C9666BD-142E-4A82-AFC2-B07AD596037A}"/>
    <cellStyle name="Output 5 10 3 3" xfId="36579" xr:uid="{4F707443-3DB0-42A7-A64F-E5F3456AE358}"/>
    <cellStyle name="Output 5 10 4" xfId="19267" xr:uid="{3C7D0269-8435-42C6-AD38-C70AB0A2699B}"/>
    <cellStyle name="Output 5 10 4 2" xfId="42685" xr:uid="{9BD9F818-7E0D-40FA-A47F-9B401B7A1217}"/>
    <cellStyle name="Output 5 10 5" xfId="31973" xr:uid="{679CFD3F-ED15-4003-9C7C-F23281D7D97E}"/>
    <cellStyle name="Output 5 11" xfId="19268" xr:uid="{6533E0BA-437A-4FD1-9543-99DC0167E42F}"/>
    <cellStyle name="Output 5 11 2" xfId="19269" xr:uid="{9E295C5D-B1B9-45F0-ACD2-93CC1A00644C}"/>
    <cellStyle name="Output 5 11 2 2" xfId="44916" xr:uid="{FF7A72C9-3150-47AD-886E-5767D8DCD225}"/>
    <cellStyle name="Output 5 11 3" xfId="25810" xr:uid="{26552814-AFFD-4DE5-867E-6E951D6AC203}"/>
    <cellStyle name="Output 5 12" xfId="19270" xr:uid="{05944A9D-3B39-4944-B159-47B548CCA398}"/>
    <cellStyle name="Output 5 12 2" xfId="19271" xr:uid="{3E169482-202A-41A4-BA5B-FAA788682274}"/>
    <cellStyle name="Output 5 12 2 2" xfId="42686" xr:uid="{26A07FA7-F532-4985-8C1B-F79F17ED8D59}"/>
    <cellStyle name="Output 5 12 3" xfId="36942" xr:uid="{F011385A-5343-4C53-B2C4-3CB9EC0294A1}"/>
    <cellStyle name="Output 5 13" xfId="19272" xr:uid="{A5E0CC38-F579-4CCA-85C6-3195013AC47A}"/>
    <cellStyle name="Output 5 13 2" xfId="42687" xr:uid="{0EA76A4F-EDD6-4385-BA25-AC1995C6C4A9}"/>
    <cellStyle name="Output 5 14" xfId="47369" xr:uid="{1C6EB093-AB99-4A5B-871E-A1FF11A7A489}"/>
    <cellStyle name="Output 5 2" xfId="874" xr:uid="{9B9F31A4-CE20-49B9-B1BE-A38C1870C8E3}"/>
    <cellStyle name="Output 5 2 10" xfId="19273" xr:uid="{2D7CC3F1-657F-43A0-B788-40C4C23063A2}"/>
    <cellStyle name="Output 5 2 10 2" xfId="31382" xr:uid="{18B1DD53-3739-471E-A743-D22E6265DCC3}"/>
    <cellStyle name="Output 5 2 11" xfId="27645" xr:uid="{5424FCFF-D6B4-4B09-BB62-4652E39BFC03}"/>
    <cellStyle name="Output 5 2 2" xfId="907" xr:uid="{D25374CD-CE21-4E0E-878A-A1ABF8E36FB7}"/>
    <cellStyle name="Output 5 2 2 10" xfId="19274" xr:uid="{5ED85C8D-EB4F-4670-8130-B3635706EB79}"/>
    <cellStyle name="Output 5 2 2 10 2" xfId="42688" xr:uid="{C8276BEA-F583-41D9-8DDB-F61A307C80BB}"/>
    <cellStyle name="Output 5 2 2 11" xfId="29116" xr:uid="{E17D8FC7-8E1F-4C19-88AF-8685C8F86F59}"/>
    <cellStyle name="Output 5 2 2 2" xfId="1253" xr:uid="{1D9F3308-1AB2-4E26-A4CD-0D6DF4DC87BA}"/>
    <cellStyle name="Output 5 2 2 2 2" xfId="1564" xr:uid="{73560F8B-54A9-4D76-BB02-51813D56B578}"/>
    <cellStyle name="Output 5 2 2 2 2 2" xfId="2555" xr:uid="{EC9F3D74-2037-4639-9C61-AF15E679CD85}"/>
    <cellStyle name="Output 5 2 2 2 2 2 2" xfId="19275" xr:uid="{CC0A8DE3-12B7-401A-B000-9E2CFEB6D6B8}"/>
    <cellStyle name="Output 5 2 2 2 2 2 2 2" xfId="19276" xr:uid="{A33DBD0C-0258-4D7B-A731-B9BF0D09565F}"/>
    <cellStyle name="Output 5 2 2 2 2 2 2 2 2" xfId="19277" xr:uid="{F3C4F1B3-6D01-4052-ACD2-E0D02DD9C2D5}"/>
    <cellStyle name="Output 5 2 2 2 2 2 2 2 2 2" xfId="37611" xr:uid="{CCC83C20-AB31-4695-BA74-9D7CA43E7F0C}"/>
    <cellStyle name="Output 5 2 2 2 2 2 2 2 3" xfId="33407" xr:uid="{F191D3D0-631B-4F9D-B33F-AF3E25F1521E}"/>
    <cellStyle name="Output 5 2 2 2 2 2 2 3" xfId="19278" xr:uid="{B19B30FF-6B53-418F-9CC9-0C1AA21C7BAF}"/>
    <cellStyle name="Output 5 2 2 2 2 2 2 3 2" xfId="19279" xr:uid="{604C3736-0320-496B-927D-B391E473ADE6}"/>
    <cellStyle name="Output 5 2 2 2 2 2 2 3 2 2" xfId="42689" xr:uid="{08AE6A90-14F6-4748-B6BF-FCE82BB8229F}"/>
    <cellStyle name="Output 5 2 2 2 2 2 2 3 3" xfId="33809" xr:uid="{F4EA65E8-1778-43C8-9477-0CF1B9119A30}"/>
    <cellStyle name="Output 5 2 2 2 2 2 2 4" xfId="19280" xr:uid="{E4305685-8D8C-4ACE-B74A-995D84F5C7BE}"/>
    <cellStyle name="Output 5 2 2 2 2 2 2 4 2" xfId="42690" xr:uid="{A8CF6E4A-4ED7-4A9C-A8D0-CF6E105CC367}"/>
    <cellStyle name="Output 5 2 2 2 2 2 2 5" xfId="44722" xr:uid="{7A7ED157-2779-4D25-99B8-F290B08ED935}"/>
    <cellStyle name="Output 5 2 2 2 2 2 3" xfId="19281" xr:uid="{FC4AD533-C850-4827-8536-E75EC81FDAD5}"/>
    <cellStyle name="Output 5 2 2 2 2 2 3 2" xfId="19282" xr:uid="{E898A520-E560-451A-9CB1-75ABBC47D3BF}"/>
    <cellStyle name="Output 5 2 2 2 2 2 3 2 2" xfId="27764" xr:uid="{CDB68585-C5C6-4F07-A6E2-CEBD880199F9}"/>
    <cellStyle name="Output 5 2 2 2 2 2 3 3" xfId="29151" xr:uid="{A97D8FF2-CAD9-4F19-90ED-D9129E92B86F}"/>
    <cellStyle name="Output 5 2 2 2 2 2 4" xfId="19283" xr:uid="{96AF38E5-F72D-4C3C-9BB5-27E7DD679284}"/>
    <cellStyle name="Output 5 2 2 2 2 2 4 2" xfId="19284" xr:uid="{22697A51-44B7-4C55-822B-4856C167BEF1}"/>
    <cellStyle name="Output 5 2 2 2 2 2 4 2 2" xfId="42691" xr:uid="{89A9392C-C5AC-4368-B68E-33DDC04335CF}"/>
    <cellStyle name="Output 5 2 2 2 2 2 4 3" xfId="36282" xr:uid="{599431DF-DEB9-415C-BABD-2613ECF1AB24}"/>
    <cellStyle name="Output 5 2 2 2 2 2 5" xfId="19285" xr:uid="{35AAD265-BC42-42F4-940B-6698A6D77526}"/>
    <cellStyle name="Output 5 2 2 2 2 2 5 2" xfId="28557" xr:uid="{12C3D77D-1C1C-4F94-AA7F-DADAF588B3C7}"/>
    <cellStyle name="Output 5 2 2 2 2 2 6" xfId="32242" xr:uid="{1D427D06-E6E4-465B-BAA8-BA51AD92F085}"/>
    <cellStyle name="Output 5 2 2 2 2 3" xfId="19286" xr:uid="{877C8982-B78C-45BB-9933-3C606B39955F}"/>
    <cellStyle name="Output 5 2 2 2 2 3 2" xfId="19287" xr:uid="{EA9095A9-E907-4A0F-BE9A-BF7777EB2DCB}"/>
    <cellStyle name="Output 5 2 2 2 2 3 2 2" xfId="19288" xr:uid="{FD01613B-5E65-4D22-B454-A467732DE745}"/>
    <cellStyle name="Output 5 2 2 2 2 3 2 2 2" xfId="46976" xr:uid="{93018FBE-E02B-44E6-B5BB-9E6F12E9ECF0}"/>
    <cellStyle name="Output 5 2 2 2 2 3 2 3" xfId="35383" xr:uid="{66C8B32D-4EF5-452B-98C2-B9DBB2904DC1}"/>
    <cellStyle name="Output 5 2 2 2 2 3 3" xfId="19289" xr:uid="{C32DD522-C91A-4839-8BCE-7639D98371AC}"/>
    <cellStyle name="Output 5 2 2 2 2 3 3 2" xfId="19290" xr:uid="{F2F624E4-D380-44FA-AD4C-1809468888D0}"/>
    <cellStyle name="Output 5 2 2 2 2 3 3 2 2" xfId="28656" xr:uid="{02401D64-42C0-407D-A901-9CD49FE9FE6C}"/>
    <cellStyle name="Output 5 2 2 2 2 3 3 3" xfId="37142" xr:uid="{3C6D5462-F16F-4C5E-B165-D1ED2F1AFC82}"/>
    <cellStyle name="Output 5 2 2 2 2 3 4" xfId="19291" xr:uid="{68037825-9F24-49BE-B944-42D0A6ACAF83}"/>
    <cellStyle name="Output 5 2 2 2 2 3 4 2" xfId="29457" xr:uid="{2368B5AD-7ED6-401C-8017-60A5328FF140}"/>
    <cellStyle name="Output 5 2 2 2 2 3 5" xfId="32791" xr:uid="{9A55C831-0C33-43F7-B8B5-5CAD652C3EAF}"/>
    <cellStyle name="Output 5 2 2 2 2 4" xfId="19292" xr:uid="{726A6FA4-EA83-4010-89AE-4B64CE722F77}"/>
    <cellStyle name="Output 5 2 2 2 2 4 2" xfId="19293" xr:uid="{359038AC-D46D-4DA4-A2F5-E5DAE1A0FA53}"/>
    <cellStyle name="Output 5 2 2 2 2 4 2 2" xfId="38933" xr:uid="{F7784A89-4FFD-4B08-84CA-DA160398346F}"/>
    <cellStyle name="Output 5 2 2 2 2 4 3" xfId="44507" xr:uid="{384749D2-4095-4BA4-B189-ADE00D59DAF4}"/>
    <cellStyle name="Output 5 2 2 2 2 5" xfId="19294" xr:uid="{34C6E734-BFCE-4AD9-9318-5E6F4E99DEFE}"/>
    <cellStyle name="Output 5 2 2 2 2 5 2" xfId="19295" xr:uid="{1C3F9588-6802-4EC2-B4B9-CD2B6176A9BD}"/>
    <cellStyle name="Output 5 2 2 2 2 5 2 2" xfId="42692" xr:uid="{6292262E-8985-418A-B1F9-7137EA35282A}"/>
    <cellStyle name="Output 5 2 2 2 2 5 3" xfId="36690" xr:uid="{CA2CD749-0A46-420C-B933-22216944B324}"/>
    <cellStyle name="Output 5 2 2 2 2 6" xfId="19296" xr:uid="{7F73822B-0C42-47FB-B511-5CD8FA6382AC}"/>
    <cellStyle name="Output 5 2 2 2 2 6 2" xfId="42693" xr:uid="{2C7194A9-68ED-45CE-AD95-2E902863F83A}"/>
    <cellStyle name="Output 5 2 2 2 2 7" xfId="31795" xr:uid="{972F0205-719D-471A-B7FB-AE1292B889A9}"/>
    <cellStyle name="Output 5 2 2 2 3" xfId="1826" xr:uid="{7A18AA30-5A92-46F5-934F-1F1CA06EB985}"/>
    <cellStyle name="Output 5 2 2 2 3 2" xfId="2811" xr:uid="{A97DC14C-53E7-45E2-958D-29E13623C1A7}"/>
    <cellStyle name="Output 5 2 2 2 3 2 2" xfId="19297" xr:uid="{6142F5EC-AB8E-4255-9860-FC59096F5EBB}"/>
    <cellStyle name="Output 5 2 2 2 3 2 2 2" xfId="19298" xr:uid="{64847A8F-BAB0-4CBC-8385-5ABD1DC64DA0}"/>
    <cellStyle name="Output 5 2 2 2 3 2 2 2 2" xfId="19299" xr:uid="{571CF1E4-383E-40B6-A1FA-3C48A36D2402}"/>
    <cellStyle name="Output 5 2 2 2 3 2 2 2 2 2" xfId="37622" xr:uid="{1B893A4E-9475-4A75-8D8D-C00CC3F1EC5F}"/>
    <cellStyle name="Output 5 2 2 2 3 2 2 2 3" xfId="28092" xr:uid="{C7AD937B-258C-4229-A820-ECE750820A52}"/>
    <cellStyle name="Output 5 2 2 2 3 2 2 3" xfId="19300" xr:uid="{D3247F89-C0FF-425C-A003-B04939CC5B95}"/>
    <cellStyle name="Output 5 2 2 2 3 2 2 3 2" xfId="19301" xr:uid="{84A92C4A-CBDE-4032-8939-632910459360}"/>
    <cellStyle name="Output 5 2 2 2 3 2 2 3 2 2" xfId="26506" xr:uid="{5CA02602-B73A-45F0-B710-8EDD1C41C69D}"/>
    <cellStyle name="Output 5 2 2 2 3 2 2 3 3" xfId="34881" xr:uid="{AAEB607A-0551-4CED-8669-978BA7C8A077}"/>
    <cellStyle name="Output 5 2 2 2 3 2 2 4" xfId="19302" xr:uid="{616016B3-9CF6-4217-9BE1-84509920A471}"/>
    <cellStyle name="Output 5 2 2 2 3 2 2 4 2" xfId="28059" xr:uid="{A3ED135A-B00A-4626-99F9-1FE1DD193117}"/>
    <cellStyle name="Output 5 2 2 2 3 2 2 5" xfId="47456" xr:uid="{64211EBF-F4C0-490A-973E-061DA9E21368}"/>
    <cellStyle name="Output 5 2 2 2 3 2 3" xfId="19303" xr:uid="{7A892093-C606-4A7C-84BD-D32B7DB87223}"/>
    <cellStyle name="Output 5 2 2 2 3 2 3 2" xfId="19304" xr:uid="{61AA06E0-4081-4F12-93DD-66279DE1E276}"/>
    <cellStyle name="Output 5 2 2 2 3 2 3 2 2" xfId="45078" xr:uid="{D14F8DD2-4BF8-4330-B61F-605CD457F99F}"/>
    <cellStyle name="Output 5 2 2 2 3 2 3 3" xfId="33785" xr:uid="{FB03583B-516C-4B55-8085-223750FFF01A}"/>
    <cellStyle name="Output 5 2 2 2 3 2 4" xfId="19305" xr:uid="{B9A5ADC7-E6D8-478D-A66D-9BB22D7C5E9E}"/>
    <cellStyle name="Output 5 2 2 2 3 2 4 2" xfId="19306" xr:uid="{D17B661F-C193-4312-84A2-5467BD9730E5}"/>
    <cellStyle name="Output 5 2 2 2 3 2 4 2 2" xfId="30544" xr:uid="{9CDF56BB-E254-4E32-AAA7-5B8014CC918E}"/>
    <cellStyle name="Output 5 2 2 2 3 2 4 3" xfId="35767" xr:uid="{52B29B5F-8B5C-446D-95CD-9C069F87E19E}"/>
    <cellStyle name="Output 5 2 2 2 3 2 5" xfId="19307" xr:uid="{3BC441E7-A2A8-4EAE-A0E0-27B2AB6A6CB9}"/>
    <cellStyle name="Output 5 2 2 2 3 2 5 2" xfId="45345" xr:uid="{C9D4A5C3-D47D-473F-AEC6-394FC4CD9314}"/>
    <cellStyle name="Output 5 2 2 2 3 2 6" xfId="32387" xr:uid="{C15CB6B9-1A48-4362-B7A4-8ECF9D9E58B1}"/>
    <cellStyle name="Output 5 2 2 2 3 3" xfId="19308" xr:uid="{E078AD89-66CF-4903-89F0-8169B3C74ACB}"/>
    <cellStyle name="Output 5 2 2 2 3 3 2" xfId="19309" xr:uid="{0FACA458-691C-40E4-B563-7B68D36A5EF0}"/>
    <cellStyle name="Output 5 2 2 2 3 3 2 2" xfId="19310" xr:uid="{1542C753-0D17-4B6E-A6E8-C45F795C0A34}"/>
    <cellStyle name="Output 5 2 2 2 3 3 2 2 2" xfId="44863" xr:uid="{54FA3A9B-F2EF-4837-B1A2-ADC8C61897CC}"/>
    <cellStyle name="Output 5 2 2 2 3 3 2 3" xfId="46423" xr:uid="{71CB0E4C-975A-416F-A202-9785644158E0}"/>
    <cellStyle name="Output 5 2 2 2 3 3 3" xfId="19311" xr:uid="{130EA5AF-FF7B-498C-9D83-A5E421FCABEB}"/>
    <cellStyle name="Output 5 2 2 2 3 3 3 2" xfId="19312" xr:uid="{DA9B88CB-D890-4EA3-BDAF-A92DD53A0B8F}"/>
    <cellStyle name="Output 5 2 2 2 3 3 3 2 2" xfId="42694" xr:uid="{CB9F5B89-600B-4429-A8AD-195BCF9AEEEF}"/>
    <cellStyle name="Output 5 2 2 2 3 3 3 3" xfId="28615" xr:uid="{162EC29D-B995-4E8D-8844-8DCAC220B642}"/>
    <cellStyle name="Output 5 2 2 2 3 3 4" xfId="19313" xr:uid="{3595A36E-B0AA-4801-B51D-D8EDDCFF048A}"/>
    <cellStyle name="Output 5 2 2 2 3 3 4 2" xfId="42695" xr:uid="{B956B4A4-0828-49CE-80A3-CF3D960CE848}"/>
    <cellStyle name="Output 5 2 2 2 3 3 5" xfId="45497" xr:uid="{1143ED4F-5DAF-4A7B-ACB0-80B40DEBEB88}"/>
    <cellStyle name="Output 5 2 2 2 3 4" xfId="19314" xr:uid="{2D978A0A-24FA-46C4-B021-4022DAF2D38B}"/>
    <cellStyle name="Output 5 2 2 2 3 4 2" xfId="19315" xr:uid="{099BD5DE-A6E6-41E6-ABE8-058112342ABB}"/>
    <cellStyle name="Output 5 2 2 2 3 4 2 2" xfId="39191" xr:uid="{C5632E7C-61E9-47F9-B22F-41F32F5A4BC9}"/>
    <cellStyle name="Output 5 2 2 2 3 4 3" xfId="25483" xr:uid="{8D3CB401-1AD8-4308-885D-8E1D6745E44E}"/>
    <cellStyle name="Output 5 2 2 2 3 5" xfId="19316" xr:uid="{20AF4D8F-4BDB-4CE2-9B06-0A507D50F3CD}"/>
    <cellStyle name="Output 5 2 2 2 3 5 2" xfId="19317" xr:uid="{80020759-7A43-485F-B23C-70B2FAC91379}"/>
    <cellStyle name="Output 5 2 2 2 3 5 2 2" xfId="27426" xr:uid="{7BAED97D-2448-40EB-960D-C2986622AB0E}"/>
    <cellStyle name="Output 5 2 2 2 3 5 3" xfId="37041" xr:uid="{0683C934-EEA2-4CD0-B646-E0934C3E75A9}"/>
    <cellStyle name="Output 5 2 2 2 3 6" xfId="19318" xr:uid="{B3FE4E6C-E67B-4467-AA83-77E4FD9C592C}"/>
    <cellStyle name="Output 5 2 2 2 3 6 2" xfId="42696" xr:uid="{CB29AFBD-03E8-420A-AB7E-E5F7F622C560}"/>
    <cellStyle name="Output 5 2 2 2 3 7" xfId="26873" xr:uid="{E05AFAB4-FB58-4FB5-9109-191EDBA933FE}"/>
    <cellStyle name="Output 5 2 2 2 4" xfId="2251" xr:uid="{44B96DFC-6040-452E-B249-144F8425C442}"/>
    <cellStyle name="Output 5 2 2 2 4 2" xfId="19319" xr:uid="{365BEE1A-9328-46C9-B147-BDFEAEE4A5D9}"/>
    <cellStyle name="Output 5 2 2 2 4 2 2" xfId="19320" xr:uid="{B5C1358D-D0C5-4782-A333-B9FDCAB0A23B}"/>
    <cellStyle name="Output 5 2 2 2 4 2 2 2" xfId="19321" xr:uid="{FFE85750-77A1-49D2-8FB6-6FC6BD47E132}"/>
    <cellStyle name="Output 5 2 2 2 4 2 2 2 2" xfId="45867" xr:uid="{D4355483-D335-43C6-93A1-4080E093E37C}"/>
    <cellStyle name="Output 5 2 2 2 4 2 2 3" xfId="30400" xr:uid="{75C04833-0FD0-4302-8FBF-989BF4CF4B3C}"/>
    <cellStyle name="Output 5 2 2 2 4 2 3" xfId="19322" xr:uid="{B7B9031E-3D19-4121-8436-3861032ABA12}"/>
    <cellStyle name="Output 5 2 2 2 4 2 3 2" xfId="19323" xr:uid="{69E1419F-5002-4765-9725-3AE17DCD9F22}"/>
    <cellStyle name="Output 5 2 2 2 4 2 3 2 2" xfId="42697" xr:uid="{73212400-18A2-4ADF-9B9C-15B8B754056D}"/>
    <cellStyle name="Output 5 2 2 2 4 2 3 3" xfId="36570" xr:uid="{C8E9E68C-776D-4655-8BE9-EADD489469DB}"/>
    <cellStyle name="Output 5 2 2 2 4 2 4" xfId="19324" xr:uid="{D0A17D39-4D4E-4C76-BD63-C2484E1B73C9}"/>
    <cellStyle name="Output 5 2 2 2 4 2 4 2" xfId="47359" xr:uid="{7DAC7EED-3098-4BAA-86D3-7969CE6431C7}"/>
    <cellStyle name="Output 5 2 2 2 4 2 5" xfId="33158" xr:uid="{6B7E8415-FC65-4C0A-9984-5F4E1D529112}"/>
    <cellStyle name="Output 5 2 2 2 4 3" xfId="19325" xr:uid="{DA4A591F-462B-4A23-8EAA-7ECDAB367F82}"/>
    <cellStyle name="Output 5 2 2 2 4 3 2" xfId="19326" xr:uid="{3A473718-3F7E-4090-83B0-3C09D4B61E63}"/>
    <cellStyle name="Output 5 2 2 2 4 3 2 2" xfId="39069" xr:uid="{615A97BF-DC3F-4C7D-A48D-1505765348DF}"/>
    <cellStyle name="Output 5 2 2 2 4 3 3" xfId="35169" xr:uid="{97A52483-5EA6-4420-99B0-A19765FF50EE}"/>
    <cellStyle name="Output 5 2 2 2 4 4" xfId="19327" xr:uid="{1041DA13-02F3-411D-851C-518D4DB952BD}"/>
    <cellStyle name="Output 5 2 2 2 4 4 2" xfId="19328" xr:uid="{2BBBBFAD-E276-48A0-B9B8-863606306185}"/>
    <cellStyle name="Output 5 2 2 2 4 4 2 2" xfId="48242" xr:uid="{C0753AA6-E488-41C6-9EAC-8DCAEE11596E}"/>
    <cellStyle name="Output 5 2 2 2 4 4 3" xfId="30481" xr:uid="{9AC4D196-7879-4CC6-BEA0-55B474C9C7B5}"/>
    <cellStyle name="Output 5 2 2 2 4 5" xfId="19329" xr:uid="{9535A1E0-717D-4B2A-A557-4F25BF06FB51}"/>
    <cellStyle name="Output 5 2 2 2 4 5 2" xfId="42698" xr:uid="{3331A37C-0296-46B9-B762-76CC10E4240D}"/>
    <cellStyle name="Output 5 2 2 2 4 6" xfId="46826" xr:uid="{86451BAA-96E7-4AFF-803F-149BB314F384}"/>
    <cellStyle name="Output 5 2 2 2 5" xfId="19330" xr:uid="{2C0D1FAD-666F-4777-B0BF-7D989362E67B}"/>
    <cellStyle name="Output 5 2 2 2 5 2" xfId="19331" xr:uid="{BE0E763D-13CF-45BD-90C2-E15E4D410B0A}"/>
    <cellStyle name="Output 5 2 2 2 5 2 2" xfId="19332" xr:uid="{B2A17DD0-81BC-4BCD-96DA-CBF13775F27A}"/>
    <cellStyle name="Output 5 2 2 2 5 2 2 2" xfId="27077" xr:uid="{A9444A0D-01B2-4592-945B-B02705C48EA8}"/>
    <cellStyle name="Output 5 2 2 2 5 2 3" xfId="34490" xr:uid="{1C172275-F5BD-4668-959D-4A0A450A1261}"/>
    <cellStyle name="Output 5 2 2 2 5 3" xfId="19333" xr:uid="{5059001F-3C88-4D29-85E2-32FDC21B4539}"/>
    <cellStyle name="Output 5 2 2 2 5 3 2" xfId="19334" xr:uid="{37C99338-9694-4D85-83CD-3F27523544AD}"/>
    <cellStyle name="Output 5 2 2 2 5 3 2 2" xfId="42699" xr:uid="{C0F6D14D-8160-4B2C-8DC5-04F6E53E9391}"/>
    <cellStyle name="Output 5 2 2 2 5 3 3" xfId="48627" xr:uid="{D1A903A4-7F24-42AD-8746-E6808D630BDA}"/>
    <cellStyle name="Output 5 2 2 2 5 4" xfId="19335" xr:uid="{E96D9089-8286-4D72-B195-016AC40C4390}"/>
    <cellStyle name="Output 5 2 2 2 5 4 2" xfId="45436" xr:uid="{55D04847-EEA1-4BCA-86C8-504538AC1D4D}"/>
    <cellStyle name="Output 5 2 2 2 5 5" xfId="32606" xr:uid="{4F1C55BD-278D-4DA4-995C-C88A3AA9CEA5}"/>
    <cellStyle name="Output 5 2 2 2 6" xfId="19336" xr:uid="{1AC5409C-0357-4093-9026-A387D410C755}"/>
    <cellStyle name="Output 5 2 2 2 6 2" xfId="19337" xr:uid="{697A2D56-8110-493F-9E7A-48C7D656A84B}"/>
    <cellStyle name="Output 5 2 2 2 6 2 2" xfId="47925" xr:uid="{0FA96EBE-12F7-44F5-86E4-8A8FF2EE6C03}"/>
    <cellStyle name="Output 5 2 2 2 6 3" xfId="43859" xr:uid="{E0D2AF56-809D-4B29-B17D-1B111D5DBAB5}"/>
    <cellStyle name="Output 5 2 2 2 7" xfId="19338" xr:uid="{758EC2FC-21E0-4E88-B2E6-D93E9412E814}"/>
    <cellStyle name="Output 5 2 2 2 7 2" xfId="19339" xr:uid="{EE369C20-6526-4EAC-AED2-1917C2F8671B}"/>
    <cellStyle name="Output 5 2 2 2 7 2 2" xfId="46169" xr:uid="{23F26AED-4814-4BF8-A0B1-AA5D27BE4B9E}"/>
    <cellStyle name="Output 5 2 2 2 7 3" xfId="36544" xr:uid="{B48364ED-5BFA-41FC-A6EE-69FA4FA67AAA}"/>
    <cellStyle name="Output 5 2 2 2 8" xfId="19340" xr:uid="{2A41170C-1BB5-4B9A-92BD-F79441440BDC}"/>
    <cellStyle name="Output 5 2 2 2 8 2" xfId="42700" xr:uid="{73609F83-96CC-4C2A-B982-C31BDE400ADE}"/>
    <cellStyle name="Output 5 2 2 2 9" xfId="47451" xr:uid="{12EA4A0D-FE3C-4A27-8D13-AF29540705E4}"/>
    <cellStyle name="Output 5 2 2 3" xfId="1442" xr:uid="{4CEDB207-A97E-485B-81C5-529296EE6EC7}"/>
    <cellStyle name="Output 5 2 2 3 2" xfId="1704" xr:uid="{09687323-18A5-4B77-BFFE-F71F42741537}"/>
    <cellStyle name="Output 5 2 2 3 2 2" xfId="2689" xr:uid="{FB1DB13C-C88B-41B9-A176-2F6EAB1C0A2B}"/>
    <cellStyle name="Output 5 2 2 3 2 2 2" xfId="19341" xr:uid="{8377F92B-794A-48BD-A50A-9CAF190A3833}"/>
    <cellStyle name="Output 5 2 2 3 2 2 2 2" xfId="19342" xr:uid="{A178E091-692A-4AB3-AE58-0AB501C314D2}"/>
    <cellStyle name="Output 5 2 2 3 2 2 2 2 2" xfId="19343" xr:uid="{F3FED21A-B307-42BD-AD33-C3C8E6556BE8}"/>
    <cellStyle name="Output 5 2 2 3 2 2 2 2 2 2" xfId="37872" xr:uid="{05A95A89-DAE2-4987-A64E-AF4E47C36F46}"/>
    <cellStyle name="Output 5 2 2 3 2 2 2 2 3" xfId="33708" xr:uid="{7B68A0E5-6593-4EE1-8904-A1FC95313D23}"/>
    <cellStyle name="Output 5 2 2 3 2 2 2 3" xfId="19344" xr:uid="{8CACBD57-1BC2-4121-9998-D3D2BA252310}"/>
    <cellStyle name="Output 5 2 2 3 2 2 2 3 2" xfId="19345" xr:uid="{CC09A4F7-3E9B-498C-B2B0-CF843513AB78}"/>
    <cellStyle name="Output 5 2 2 3 2 2 2 3 2 2" xfId="42701" xr:uid="{D69B445F-26F5-42BD-AC20-878E9CD97B09}"/>
    <cellStyle name="Output 5 2 2 3 2 2 2 3 3" xfId="35609" xr:uid="{EFA78157-020E-4705-800A-4B9C646ACCE1}"/>
    <cellStyle name="Output 5 2 2 3 2 2 2 4" xfId="19346" xr:uid="{78C16758-85B5-4E93-A602-CC81359CB9D7}"/>
    <cellStyle name="Output 5 2 2 3 2 2 2 4 2" xfId="42702" xr:uid="{6D64D086-E9EC-4A8C-8A16-5CFF4500FD4F}"/>
    <cellStyle name="Output 5 2 2 3 2 2 2 5" xfId="26621" xr:uid="{99E2B209-79DB-41F5-8423-8C95A4E27892}"/>
    <cellStyle name="Output 5 2 2 3 2 2 3" xfId="19347" xr:uid="{9BE7C090-512E-4A2F-9489-CCFD3F519864}"/>
    <cellStyle name="Output 5 2 2 3 2 2 3 2" xfId="19348" xr:uid="{FFBD0BD8-6120-4AA6-BBB5-1E92ABEEEF3F}"/>
    <cellStyle name="Output 5 2 2 3 2 2 3 2 2" xfId="47338" xr:uid="{47AF5939-85BA-45DB-A25E-3F0FE7BA429E}"/>
    <cellStyle name="Output 5 2 2 3 2 2 3 3" xfId="30955" xr:uid="{609B0F0F-340C-4FC7-A584-CD60D8CD0552}"/>
    <cellStyle name="Output 5 2 2 3 2 2 4" xfId="19349" xr:uid="{9B080704-A01E-4325-92D9-4C42391047AA}"/>
    <cellStyle name="Output 5 2 2 3 2 2 4 2" xfId="19350" xr:uid="{BAEE1F5A-9953-47D0-AA72-C348BE70A341}"/>
    <cellStyle name="Output 5 2 2 3 2 2 4 2 2" xfId="42703" xr:uid="{FBC95B10-1DB0-41AC-8211-E5249FDF4CBF}"/>
    <cellStyle name="Output 5 2 2 3 2 2 4 3" xfId="25709" xr:uid="{E6647AB1-BF4C-4DDC-A031-8132B5A8E270}"/>
    <cellStyle name="Output 5 2 2 3 2 2 5" xfId="19351" xr:uid="{BEAC36F0-6EA6-49E6-8A54-E5817D6013C3}"/>
    <cellStyle name="Output 5 2 2 3 2 2 5 2" xfId="42704" xr:uid="{67294208-B37A-49FE-876A-A1E013262C78}"/>
    <cellStyle name="Output 5 2 2 3 2 2 6" xfId="32314" xr:uid="{6C111C2D-EECC-4113-B1E2-29733DABAF14}"/>
    <cellStyle name="Output 5 2 2 3 2 3" xfId="19352" xr:uid="{37C51636-A7E6-4F59-B654-EE3B96ADB06F}"/>
    <cellStyle name="Output 5 2 2 3 2 3 2" xfId="19353" xr:uid="{DC647154-1112-4332-8DE4-12093CE07C8D}"/>
    <cellStyle name="Output 5 2 2 3 2 3 2 2" xfId="19354" xr:uid="{93393053-BEF2-4CC1-8D5D-8EDD5C2E18E3}"/>
    <cellStyle name="Output 5 2 2 3 2 3 2 2 2" xfId="48849" xr:uid="{EB89F99D-CB28-45CE-83DC-F7DD5A4757E2}"/>
    <cellStyle name="Output 5 2 2 3 2 3 2 3" xfId="35603" xr:uid="{EBF06331-87DF-4450-8971-F813F6EA296D}"/>
    <cellStyle name="Output 5 2 2 3 2 3 3" xfId="19355" xr:uid="{E6AFB4A3-964D-46C6-BB3F-AF8ECAE0C5C3}"/>
    <cellStyle name="Output 5 2 2 3 2 3 3 2" xfId="19356" xr:uid="{E75F977F-EC79-4362-8738-595B0F1BF719}"/>
    <cellStyle name="Output 5 2 2 3 2 3 3 2 2" xfId="42705" xr:uid="{EAD48EFF-F16A-420C-8D07-37EF94691E46}"/>
    <cellStyle name="Output 5 2 2 3 2 3 3 3" xfId="37307" xr:uid="{CD0CEE1E-23E8-4012-AB16-E5236F2B9CF7}"/>
    <cellStyle name="Output 5 2 2 3 2 3 4" xfId="19357" xr:uid="{C1E8CE8F-BF1D-4CBD-860E-C82F82B34C0F}"/>
    <cellStyle name="Output 5 2 2 3 2 3 4 2" xfId="42706" xr:uid="{8D1AFA79-78A5-49E4-84C4-889F1FEC5ECE}"/>
    <cellStyle name="Output 5 2 2 3 2 3 5" xfId="32843" xr:uid="{4970E6A3-FDC8-4346-8F0D-E01F87899213}"/>
    <cellStyle name="Output 5 2 2 3 2 4" xfId="19358" xr:uid="{A44762D3-7301-4461-B1A8-0452F8AD1033}"/>
    <cellStyle name="Output 5 2 2 3 2 4 2" xfId="19359" xr:uid="{8D8D099D-3F67-4977-B860-2990106DE548}"/>
    <cellStyle name="Output 5 2 2 3 2 4 2 2" xfId="39436" xr:uid="{26714D7E-D15D-48E6-A74C-F8EF4B903AF6}"/>
    <cellStyle name="Output 5 2 2 3 2 4 3" xfId="35557" xr:uid="{20FF63A5-1265-4D72-90D7-159A1EC9DBB7}"/>
    <cellStyle name="Output 5 2 2 3 2 5" xfId="19360" xr:uid="{931C241B-4BAA-494E-A3D5-F1D2E9B1BEEB}"/>
    <cellStyle name="Output 5 2 2 3 2 5 2" xfId="19361" xr:uid="{DC5F1055-B6A3-4E1D-8B16-5B44C03221AA}"/>
    <cellStyle name="Output 5 2 2 3 2 5 2 2" xfId="42707" xr:uid="{156B895B-69D4-48F3-9DC1-42C6662CED57}"/>
    <cellStyle name="Output 5 2 2 3 2 5 3" xfId="37273" xr:uid="{CE32F3D4-8FA7-4DA5-9CE3-BDB50A43D7E9}"/>
    <cellStyle name="Output 5 2 2 3 2 6" xfId="19362" xr:uid="{5F6A012C-431C-4C8F-BAAA-BCD61892CC02}"/>
    <cellStyle name="Output 5 2 2 3 2 6 2" xfId="42708" xr:uid="{B7250689-318B-41F4-B42A-849693427277}"/>
    <cellStyle name="Output 5 2 2 3 2 7" xfId="26394" xr:uid="{0CAF71EC-4151-4230-A0F3-C88EF72F53F0}"/>
    <cellStyle name="Output 5 2 2 3 3" xfId="2433" xr:uid="{76056C8E-47FC-4014-B6D8-3FD40CACF3B0}"/>
    <cellStyle name="Output 5 2 2 3 3 2" xfId="19363" xr:uid="{D68C69D3-9386-48E6-8EAB-55EA0B8287CB}"/>
    <cellStyle name="Output 5 2 2 3 3 2 2" xfId="19364" xr:uid="{3872C849-0907-4E3C-BDEA-1AD3C4C5061C}"/>
    <cellStyle name="Output 5 2 2 3 3 2 2 2" xfId="19365" xr:uid="{43A9BB95-368E-44D4-899C-3FB1ACC0A0B4}"/>
    <cellStyle name="Output 5 2 2 3 3 2 2 2 2" xfId="38120" xr:uid="{B866F22E-D4CB-41B7-AA7E-68B93AAC6051}"/>
    <cellStyle name="Output 5 2 2 3 3 2 2 3" xfId="44134" xr:uid="{864C376A-98D7-4400-B465-4E564F10AD2E}"/>
    <cellStyle name="Output 5 2 2 3 3 2 3" xfId="19366" xr:uid="{950499F0-998B-43F3-95B7-FC8F6066D4DC}"/>
    <cellStyle name="Output 5 2 2 3 3 2 3 2" xfId="19367" xr:uid="{CD2C467B-26FB-481D-875A-28C92D778103}"/>
    <cellStyle name="Output 5 2 2 3 3 2 3 2 2" xfId="47149" xr:uid="{61C415C0-B203-478D-99AD-E7694DDF77DD}"/>
    <cellStyle name="Output 5 2 2 3 3 2 3 3" xfId="35965" xr:uid="{A6F9685F-E4CC-443B-AFDE-D5D266BF3770}"/>
    <cellStyle name="Output 5 2 2 3 3 2 4" xfId="19368" xr:uid="{B271F14D-2E0D-4F21-B1DD-CE8B711D73B3}"/>
    <cellStyle name="Output 5 2 2 3 3 2 4 2" xfId="44152" xr:uid="{6B818B0C-79B4-4EA6-9FD2-1475E7B56498}"/>
    <cellStyle name="Output 5 2 2 3 3 2 5" xfId="33269" xr:uid="{8E737DC1-69ED-422A-823E-DE0D94BCE60E}"/>
    <cellStyle name="Output 5 2 2 3 3 3" xfId="19369" xr:uid="{A52ACF70-FE43-4E03-B069-FC919F678988}"/>
    <cellStyle name="Output 5 2 2 3 3 3 2" xfId="19370" xr:uid="{48F9C625-ADA4-4388-A67F-6E988C261EBB}"/>
    <cellStyle name="Output 5 2 2 3 3 3 2 2" xfId="46481" xr:uid="{DB6673EC-9009-4387-AF45-11E55647A3D2}"/>
    <cellStyle name="Output 5 2 2 3 3 3 3" xfId="35632" xr:uid="{D0B0AE06-30F6-483E-A3D7-0F42A84D68F2}"/>
    <cellStyle name="Output 5 2 2 3 3 4" xfId="19371" xr:uid="{F24B58BB-5A0A-4D4B-9AB1-F99730C7F1AC}"/>
    <cellStyle name="Output 5 2 2 3 3 4 2" xfId="19372" xr:uid="{A0D42670-C379-4503-A738-1210616E7E40}"/>
    <cellStyle name="Output 5 2 2 3 3 4 2 2" xfId="44318" xr:uid="{2FFC7C92-C468-423D-B7E3-C5F325034802}"/>
    <cellStyle name="Output 5 2 2 3 3 4 3" xfId="37326" xr:uid="{4530B88D-864F-4A1B-984E-D8822C65D287}"/>
    <cellStyle name="Output 5 2 2 3 3 5" xfId="19373" xr:uid="{90D8F70F-265B-4706-900B-53FF9A0362CD}"/>
    <cellStyle name="Output 5 2 2 3 3 5 2" xfId="42709" xr:uid="{AFEB6D4A-DF66-4CE6-8DD2-3768F31A3EE2}"/>
    <cellStyle name="Output 5 2 2 3 3 6" xfId="27982" xr:uid="{4CCE9F12-4CE0-4FF5-A071-8FC7C6E7F8B1}"/>
    <cellStyle name="Output 5 2 2 3 4" xfId="19374" xr:uid="{FF1A2C61-2B0F-4E5F-AB24-B14A29702D89}"/>
    <cellStyle name="Output 5 2 2 3 4 2" xfId="19375" xr:uid="{5C5008C8-19AF-423E-B898-0515AA949708}"/>
    <cellStyle name="Output 5 2 2 3 4 2 2" xfId="19376" xr:uid="{A5CC5222-7FA4-40D5-96BA-4C0A28DFB32C}"/>
    <cellStyle name="Output 5 2 2 3 4 2 2 2" xfId="38195" xr:uid="{6AAB62FB-B00C-4038-A194-698B33094CCE}"/>
    <cellStyle name="Output 5 2 2 3 4 2 3" xfId="34109" xr:uid="{395D95E8-8EFD-48A5-84A8-8FCA47BF13E5}"/>
    <cellStyle name="Output 5 2 2 3 4 3" xfId="19377" xr:uid="{A0A13837-02DF-4E8F-A39A-50A011514065}"/>
    <cellStyle name="Output 5 2 2 3 4 3 2" xfId="19378" xr:uid="{0F0F41EF-F0A0-4463-A977-1C2CF7A410E1}"/>
    <cellStyle name="Output 5 2 2 3 4 3 2 2" xfId="42710" xr:uid="{35E3BD28-97E6-4A56-BD41-39CF6C42F2FC}"/>
    <cellStyle name="Output 5 2 2 3 4 3 3" xfId="29909" xr:uid="{5235252E-1F8A-4943-B77F-53E579ECDD46}"/>
    <cellStyle name="Output 5 2 2 3 4 4" xfId="19379" xr:uid="{8A1EF551-A8A9-4226-8A68-8B051440B0D2}"/>
    <cellStyle name="Output 5 2 2 3 4 4 2" xfId="29504" xr:uid="{4CDA95AE-5741-4C7F-B875-45BE529C5A49}"/>
    <cellStyle name="Output 5 2 2 3 4 5" xfId="32721" xr:uid="{51CA1805-4A8A-4DD6-8FC1-217061A9206B}"/>
    <cellStyle name="Output 5 2 2 3 5" xfId="19380" xr:uid="{D4CC17BA-B75B-4BCC-86F9-2FB14AB8B676}"/>
    <cellStyle name="Output 5 2 2 3 5 2" xfId="19381" xr:uid="{34677152-4713-4F7A-B4D6-418A5C6BB9ED}"/>
    <cellStyle name="Output 5 2 2 3 5 2 2" xfId="38658" xr:uid="{663B81C7-65DB-4E9B-84AD-005778972852}"/>
    <cellStyle name="Output 5 2 2 3 5 3" xfId="34660" xr:uid="{9B2C3052-3282-48F9-AA1A-6DBA35AA8108}"/>
    <cellStyle name="Output 5 2 2 3 6" xfId="19382" xr:uid="{3DC499BF-956C-4C72-AABC-8F1AA89A6931}"/>
    <cellStyle name="Output 5 2 2 3 6 2" xfId="19383" xr:uid="{E0042295-AE8C-49D8-9746-18A24AF85A0E}"/>
    <cellStyle name="Output 5 2 2 3 6 2 2" xfId="45544" xr:uid="{CA4BD487-8CDF-44FD-B258-2E6FE3C893B7}"/>
    <cellStyle name="Output 5 2 2 3 6 3" xfId="28928" xr:uid="{169FC018-22B3-42E9-BA0B-243A2FA3F0A2}"/>
    <cellStyle name="Output 5 2 2 3 7" xfId="19384" xr:uid="{68552104-C85C-4144-9AB9-0B16E22AC82C}"/>
    <cellStyle name="Output 5 2 2 3 7 2" xfId="28870" xr:uid="{379BAF8B-E5EF-430C-9728-9560E727CCDC}"/>
    <cellStyle name="Output 5 2 2 3 8" xfId="31555" xr:uid="{49C0F199-9F95-44AD-9EB0-B43487E46A3E}"/>
    <cellStyle name="Output 5 2 2 4" xfId="1347" xr:uid="{D5694897-351A-4156-AF63-E54BCFCC6A32}"/>
    <cellStyle name="Output 5 2 2 4 2" xfId="2338" xr:uid="{AF1B0D18-7630-4C5E-8028-63CCA3A94DF4}"/>
    <cellStyle name="Output 5 2 2 4 2 2" xfId="19385" xr:uid="{F0E7AE7C-C01E-425D-A30B-36F53D756690}"/>
    <cellStyle name="Output 5 2 2 4 2 2 2" xfId="19386" xr:uid="{42CECA37-6B20-4CCD-9088-F22A8F206168}"/>
    <cellStyle name="Output 5 2 2 4 2 2 2 2" xfId="19387" xr:uid="{7861B03C-B0BC-4E82-A90A-FDD416F302FE}"/>
    <cellStyle name="Output 5 2 2 4 2 2 2 2 2" xfId="39023" xr:uid="{68E661E0-D110-4099-8CE4-772EFD53B333}"/>
    <cellStyle name="Output 5 2 2 4 2 2 2 3" xfId="46142" xr:uid="{13952B75-FE9A-45CD-AEEB-92BB78B87D9C}"/>
    <cellStyle name="Output 5 2 2 4 2 2 3" xfId="19388" xr:uid="{EE3396BB-E996-4535-B0E6-23F942DF2CEE}"/>
    <cellStyle name="Output 5 2 2 4 2 2 3 2" xfId="19389" xr:uid="{D8F4EB00-EBDE-465D-8410-95B7DA1B5F5A}"/>
    <cellStyle name="Output 5 2 2 4 2 2 3 2 2" xfId="29663" xr:uid="{8AAAAF79-A0F5-42FA-8295-E28610993B1C}"/>
    <cellStyle name="Output 5 2 2 4 2 2 3 3" xfId="47207" xr:uid="{6F877695-9D16-4060-A366-A17F01144DAE}"/>
    <cellStyle name="Output 5 2 2 4 2 2 4" xfId="19390" xr:uid="{3074D346-0693-4ED6-AAF9-B435E1E38F11}"/>
    <cellStyle name="Output 5 2 2 4 2 2 4 2" xfId="42711" xr:uid="{A48405DB-D07C-43A0-B7D2-FAE03D271C2E}"/>
    <cellStyle name="Output 5 2 2 4 2 2 5" xfId="33211" xr:uid="{36C69E7B-3E75-42EB-883E-8F1D8A32180C}"/>
    <cellStyle name="Output 5 2 2 4 2 3" xfId="19391" xr:uid="{D5C13432-3D62-4B4E-AA50-A6C5D0F02473}"/>
    <cellStyle name="Output 5 2 2 4 2 3 2" xfId="19392" xr:uid="{A4990D45-75B1-4039-9184-3934FD9C6D6D}"/>
    <cellStyle name="Output 5 2 2 4 2 3 2 2" xfId="38712" xr:uid="{C217ADCE-9C9F-4466-A8B5-0D8DBAC42C93}"/>
    <cellStyle name="Output 5 2 2 4 2 3 3" xfId="34724" xr:uid="{D5D32CD4-6F85-4FB5-A04F-D93807D6C898}"/>
    <cellStyle name="Output 5 2 2 4 2 4" xfId="19393" xr:uid="{C5684217-2196-44D2-AAF8-CB0E29F1ED76}"/>
    <cellStyle name="Output 5 2 2 4 2 4 2" xfId="19394" xr:uid="{CD4E99C8-DEB5-49C4-A7DB-A9E02B964A7E}"/>
    <cellStyle name="Output 5 2 2 4 2 4 2 2" xfId="42712" xr:uid="{783FFEE6-53D0-4CFE-BF81-1E0486CFC8D8}"/>
    <cellStyle name="Output 5 2 2 4 2 4 3" xfId="36465" xr:uid="{570A7011-1BCD-4B3E-8698-37411A3B37A2}"/>
    <cellStyle name="Output 5 2 2 4 2 5" xfId="19395" xr:uid="{3C80CAAE-417A-46A3-A273-1C63CC73AD0C}"/>
    <cellStyle name="Output 5 2 2 4 2 5 2" xfId="42713" xr:uid="{3E1B8B5D-6B46-43C1-BE5C-0AC048235908}"/>
    <cellStyle name="Output 5 2 2 4 2 6" xfId="46830" xr:uid="{B2E87561-1D84-4AA2-8D6A-DD5BEFA7F775}"/>
    <cellStyle name="Output 5 2 2 4 3" xfId="19396" xr:uid="{C0438210-043C-48FC-840E-9AA1C29BC3B7}"/>
    <cellStyle name="Output 5 2 2 4 3 2" xfId="19397" xr:uid="{C7F36478-CA22-45FF-8D0D-A15224A4C0E5}"/>
    <cellStyle name="Output 5 2 2 4 3 2 2" xfId="19398" xr:uid="{D175C642-6FCD-4C20-98DE-382BF470FE7E}"/>
    <cellStyle name="Output 5 2 2 4 3 2 2 2" xfId="39249" xr:uid="{6F2E3EBF-1898-43A8-8BAA-86F4C6DC747A}"/>
    <cellStyle name="Output 5 2 2 4 3 2 3" xfId="35318" xr:uid="{E6FB26FD-9613-4332-88E2-8492B1B7D1F5}"/>
    <cellStyle name="Output 5 2 2 4 3 3" xfId="19399" xr:uid="{FBB97ABE-785F-4F5E-8F94-B0718AF589E0}"/>
    <cellStyle name="Output 5 2 2 4 3 3 2" xfId="19400" xr:uid="{060EE7FC-840A-4933-9926-A9F15CBF41EC}"/>
    <cellStyle name="Output 5 2 2 4 3 3 2 2" xfId="42714" xr:uid="{6E0E98AA-F9AA-4DDE-B376-488668C83201}"/>
    <cellStyle name="Output 5 2 2 4 3 3 3" xfId="37095" xr:uid="{5776998F-FD0C-4FC3-AAA4-5C858D10FF72}"/>
    <cellStyle name="Output 5 2 2 4 3 4" xfId="19401" xr:uid="{7C5092DE-AEA6-461A-A2FC-14608BE72B3E}"/>
    <cellStyle name="Output 5 2 2 4 3 4 2" xfId="42715" xr:uid="{4E756970-FD43-4025-AD08-9F5154D41C6F}"/>
    <cellStyle name="Output 5 2 2 4 3 5" xfId="32665" xr:uid="{C125037E-0392-4F7E-94E5-6ACE81C9997E}"/>
    <cellStyle name="Output 5 2 2 4 4" xfId="19402" xr:uid="{40EEA19B-F8F3-4CE6-831C-34A2A0651A90}"/>
    <cellStyle name="Output 5 2 2 4 4 2" xfId="19403" xr:uid="{90EC5FD6-94BA-4CEC-A0CD-F1E75401529B}"/>
    <cellStyle name="Output 5 2 2 4 4 2 2" xfId="38081" xr:uid="{9644EC60-DEF5-4D7B-A47A-CBF584676982}"/>
    <cellStyle name="Output 5 2 2 4 4 3" xfId="33964" xr:uid="{2A6A9669-A7F0-4E1B-875E-5174AA09C1B6}"/>
    <cellStyle name="Output 5 2 2 4 5" xfId="19404" xr:uid="{145D16F5-FAC9-4176-9A1A-021ACBBB6304}"/>
    <cellStyle name="Output 5 2 2 4 5 2" xfId="19405" xr:uid="{82CD71E0-0A9F-4FE9-990A-35AE71E82F2E}"/>
    <cellStyle name="Output 5 2 2 4 5 2 2" xfId="42716" xr:uid="{2CE15373-A97C-47E5-B8B0-89CD349FD7B6}"/>
    <cellStyle name="Output 5 2 2 4 5 3" xfId="35929" xr:uid="{7F7EF236-A471-4DC1-851E-BC1EC216C477}"/>
    <cellStyle name="Output 5 2 2 4 6" xfId="19406" xr:uid="{356B316C-489F-4DAE-9433-7AA1F328A6EA}"/>
    <cellStyle name="Output 5 2 2 4 6 2" xfId="42717" xr:uid="{790660BF-22B4-4D61-881D-0C5A0B4F5164}"/>
    <cellStyle name="Output 5 2 2 4 7" xfId="31720" xr:uid="{7FA50B8B-9CFA-4857-A1C5-BE2F35778F09}"/>
    <cellStyle name="Output 5 2 2 5" xfId="1609" xr:uid="{ECFF25DD-DA68-41EF-87F4-74E1242FED06}"/>
    <cellStyle name="Output 5 2 2 5 2" xfId="2594" xr:uid="{9ED1A4E5-C7D9-42AB-B4D0-9FFE231C16FE}"/>
    <cellStyle name="Output 5 2 2 5 2 2" xfId="19407" xr:uid="{E5EE96AB-20F3-4F61-B2F4-9E742E4DBEF2}"/>
    <cellStyle name="Output 5 2 2 5 2 2 2" xfId="19408" xr:uid="{6131984B-AFB8-4C8F-8362-E74D0F13D7C4}"/>
    <cellStyle name="Output 5 2 2 5 2 2 2 2" xfId="19409" xr:uid="{EAE43432-F04A-4033-98B9-F2F28FF7E5BC}"/>
    <cellStyle name="Output 5 2 2 5 2 2 2 2 2" xfId="29754" xr:uid="{576D8279-C7FE-445D-A37C-BCB1D68BA49B}"/>
    <cellStyle name="Output 5 2 2 5 2 2 2 3" xfId="33466" xr:uid="{19BB8073-104F-4B4B-8DF4-949C25E02255}"/>
    <cellStyle name="Output 5 2 2 5 2 2 3" xfId="19410" xr:uid="{22DC4905-37B6-4057-B63D-E12F9721836F}"/>
    <cellStyle name="Output 5 2 2 5 2 2 3 2" xfId="19411" xr:uid="{15055E58-C9B4-4DA6-9291-AD3ECC0A4E39}"/>
    <cellStyle name="Output 5 2 2 5 2 2 3 2 2" xfId="26102" xr:uid="{2B07D7DF-88DB-49AB-9212-FA666FA34664}"/>
    <cellStyle name="Output 5 2 2 5 2 2 3 3" xfId="27044" xr:uid="{17BCCBF2-A211-4789-9E7D-07C6D76180F3}"/>
    <cellStyle name="Output 5 2 2 5 2 2 4" xfId="19412" xr:uid="{84055474-1BC9-4DB0-A8A4-449AB88A72C9}"/>
    <cellStyle name="Output 5 2 2 5 2 2 4 2" xfId="27090" xr:uid="{022B898B-84DB-4085-BE90-637C4A299450}"/>
    <cellStyle name="Output 5 2 2 5 2 2 5" xfId="30190" xr:uid="{FA33AB24-928F-4588-907D-6EB7EA114CBD}"/>
    <cellStyle name="Output 5 2 2 5 2 3" xfId="19413" xr:uid="{9B9A95F9-2AAB-44B3-9F64-83D5A5EC5438}"/>
    <cellStyle name="Output 5 2 2 5 2 3 2" xfId="19414" xr:uid="{7F104656-A282-4E80-8DF2-A2FD1A1AA20C}"/>
    <cellStyle name="Output 5 2 2 5 2 3 2 2" xfId="38094" xr:uid="{56F2579B-E80E-4B49-892D-C182A36694DB}"/>
    <cellStyle name="Output 5 2 2 5 2 3 3" xfId="33980" xr:uid="{4032BF3F-F193-4E47-A39A-2C4E771AE892}"/>
    <cellStyle name="Output 5 2 2 5 2 4" xfId="19415" xr:uid="{B349EEAE-72A9-419B-AB76-016651621BF7}"/>
    <cellStyle name="Output 5 2 2 5 2 4 2" xfId="19416" xr:uid="{A37AA15C-A974-44AD-98C1-6A0AC535205E}"/>
    <cellStyle name="Output 5 2 2 5 2 4 2 2" xfId="45600" xr:uid="{4A22A34D-5005-4469-BD64-0469758C769D}"/>
    <cellStyle name="Output 5 2 2 5 2 4 3" xfId="49125" xr:uid="{222DE7FE-3BD8-4097-924E-8B062287894D}"/>
    <cellStyle name="Output 5 2 2 5 2 5" xfId="19417" xr:uid="{DAB542AC-B1C8-44F9-A59A-DEB75A6750DF}"/>
    <cellStyle name="Output 5 2 2 5 2 5 2" xfId="46370" xr:uid="{282410DF-7491-4166-A160-FC7DB9EA5960}"/>
    <cellStyle name="Output 5 2 2 5 2 6" xfId="32262" xr:uid="{324C888A-BDFC-4684-A69E-C6834183451D}"/>
    <cellStyle name="Output 5 2 2 5 3" xfId="19418" xr:uid="{84BA1FAD-1620-4B99-B339-1431D7C28043}"/>
    <cellStyle name="Output 5 2 2 5 3 2" xfId="19419" xr:uid="{E6942C5A-1D9D-4454-9D94-CCA88DD3CB99}"/>
    <cellStyle name="Output 5 2 2 5 3 2 2" xfId="19420" xr:uid="{B423E763-4759-4EF4-8A55-CCBB34C51BFA}"/>
    <cellStyle name="Output 5 2 2 5 3 2 2 2" xfId="29035" xr:uid="{ADED000F-1D6B-41ED-B82F-1E45D2804205}"/>
    <cellStyle name="Output 5 2 2 5 3 2 3" xfId="35319" xr:uid="{18F68CC5-09D6-43C2-BAB8-06E57FB973E2}"/>
    <cellStyle name="Output 5 2 2 5 3 3" xfId="19421" xr:uid="{14D45754-30A3-4C95-9293-A3E657BCD65A}"/>
    <cellStyle name="Output 5 2 2 5 3 3 2" xfId="19422" xr:uid="{C01A0DA1-77B9-4605-BE70-F7C8FF257157}"/>
    <cellStyle name="Output 5 2 2 5 3 3 2 2" xfId="47543" xr:uid="{42C5EE8E-FAB1-4D93-A883-C702D58FC7AF}"/>
    <cellStyle name="Output 5 2 2 5 3 3 3" xfId="37097" xr:uid="{7C71E13B-D2B3-497F-BE9E-2C0515E22CE1}"/>
    <cellStyle name="Output 5 2 2 5 3 4" xfId="19423" xr:uid="{B11626BA-30FE-4CBA-A99B-882F8C85636C}"/>
    <cellStyle name="Output 5 2 2 5 3 4 2" xfId="48445" xr:uid="{30354BFE-1193-4758-A793-B17CC775DA18}"/>
    <cellStyle name="Output 5 2 2 5 3 5" xfId="32820" xr:uid="{9CA2EE7C-AE7F-4054-9AEA-48127E76703D}"/>
    <cellStyle name="Output 5 2 2 5 4" xfId="19424" xr:uid="{6050FE17-CF86-4DED-BA07-AC17B2DB2B6B}"/>
    <cellStyle name="Output 5 2 2 5 4 2" xfId="19425" xr:uid="{86C9D961-9002-40DA-9720-05C8400D6527}"/>
    <cellStyle name="Output 5 2 2 5 4 2 2" xfId="37794" xr:uid="{C716D4D8-6F0B-4E50-9B6C-14BC264B151C}"/>
    <cellStyle name="Output 5 2 2 5 4 3" xfId="33614" xr:uid="{C3E17949-576F-48E7-AE0B-80E097C85F5E}"/>
    <cellStyle name="Output 5 2 2 5 5" xfId="19426" xr:uid="{11498D3A-3AD9-4425-B8A9-74A53BBC7F7D}"/>
    <cellStyle name="Output 5 2 2 5 5 2" xfId="19427" xr:uid="{407A0D24-E032-468D-AF63-C2BB471BEC50}"/>
    <cellStyle name="Output 5 2 2 5 5 2 2" xfId="42718" xr:uid="{8963B0BF-E5A6-4BEB-8567-EB7FD3D2AED9}"/>
    <cellStyle name="Output 5 2 2 5 5 3" xfId="43843" xr:uid="{482DB633-A182-4C58-9593-03CE88613B51}"/>
    <cellStyle name="Output 5 2 2 5 6" xfId="19428" xr:uid="{E6DAEE56-940C-4C45-BB97-E214BF8481F3}"/>
    <cellStyle name="Output 5 2 2 5 6 2" xfId="42719" xr:uid="{D93B833E-C48F-4D6D-A766-A61FC576D06E}"/>
    <cellStyle name="Output 5 2 2 5 7" xfId="31823" xr:uid="{A40762D5-D592-4899-BFAF-585D41179DBD}"/>
    <cellStyle name="Output 5 2 2 6" xfId="1960" xr:uid="{BC5935EC-AC93-4344-9572-96D2ECC323F5}"/>
    <cellStyle name="Output 5 2 2 6 2" xfId="19429" xr:uid="{7B3B89EB-1D7F-4A66-B647-C63BA626B101}"/>
    <cellStyle name="Output 5 2 2 6 2 2" xfId="19430" xr:uid="{42CA1784-A37D-47F6-A5E4-AD99AD6BBD91}"/>
    <cellStyle name="Output 5 2 2 6 2 2 2" xfId="19431" xr:uid="{26239A6C-2307-4256-AE5D-F09AF59A92F0}"/>
    <cellStyle name="Output 5 2 2 6 2 2 2 2" xfId="38028" xr:uid="{49CC07D8-E509-427C-AC91-004AA5CD05EC}"/>
    <cellStyle name="Output 5 2 2 6 2 2 3" xfId="33895" xr:uid="{F071E939-2FA2-4E8B-9948-FDCD643F8DB4}"/>
    <cellStyle name="Output 5 2 2 6 2 3" xfId="19432" xr:uid="{235FF2F0-6DD2-4FB9-8ECC-93E6489B969F}"/>
    <cellStyle name="Output 5 2 2 6 2 3 2" xfId="19433" xr:uid="{BD80A564-1E32-4378-9DA5-D1D50AF8E589}"/>
    <cellStyle name="Output 5 2 2 6 2 3 2 2" xfId="42720" xr:uid="{B30614A1-57B2-4F52-951E-8426D14DD259}"/>
    <cellStyle name="Output 5 2 2 6 2 3 3" xfId="35869" xr:uid="{05C2FC79-E3E7-41B6-B272-FB00940B618D}"/>
    <cellStyle name="Output 5 2 2 6 2 4" xfId="19434" xr:uid="{8E7BE4B6-0C36-4291-97CD-A83C0D625D20}"/>
    <cellStyle name="Output 5 2 2 6 2 4 2" xfId="43835" xr:uid="{AD10CDBA-5648-4D78-8818-DC38C8D9FA15}"/>
    <cellStyle name="Output 5 2 2 6 2 5" xfId="30637" xr:uid="{FFFC6573-AFAE-446F-8D58-122A6B97DA27}"/>
    <cellStyle name="Output 5 2 2 6 3" xfId="19435" xr:uid="{04E81473-D3E9-4BD0-8187-F931AF5A2759}"/>
    <cellStyle name="Output 5 2 2 6 3 2" xfId="19436" xr:uid="{DB0B861C-6A93-4D9E-A9BA-9E06CC0EBA51}"/>
    <cellStyle name="Output 5 2 2 6 3 2 2" xfId="38699" xr:uid="{2413368F-CC54-4930-BAB2-1E2A8968B462}"/>
    <cellStyle name="Output 5 2 2 6 3 3" xfId="29508" xr:uid="{344FBA89-92DE-4926-8DE1-9E1DC56993B1}"/>
    <cellStyle name="Output 5 2 2 6 4" xfId="19437" xr:uid="{AA47E771-5BDF-468C-9643-7DA12B390154}"/>
    <cellStyle name="Output 5 2 2 6 4 2" xfId="19438" xr:uid="{E87657E7-D80A-4D52-8A09-E198D0A48374}"/>
    <cellStyle name="Output 5 2 2 6 4 2 2" xfId="42721" xr:uid="{AEFC7F7B-6FEA-4362-A651-9E4614B70568}"/>
    <cellStyle name="Output 5 2 2 6 4 3" xfId="36456" xr:uid="{542EC30D-D794-4283-9CEA-D194E4E1C4BB}"/>
    <cellStyle name="Output 5 2 2 6 5" xfId="19439" xr:uid="{222C6230-C3B6-403D-AE91-1579370149EC}"/>
    <cellStyle name="Output 5 2 2 6 5 2" xfId="42722" xr:uid="{A1B911F4-7703-4722-BC06-8B63ECDB46B1}"/>
    <cellStyle name="Output 5 2 2 6 6" xfId="44634" xr:uid="{22D586E7-C888-4196-9F98-FEB7EF3166C1}"/>
    <cellStyle name="Output 5 2 2 7" xfId="2894" xr:uid="{C58D9A6E-66CB-416A-955D-33F578AB2552}"/>
    <cellStyle name="Output 5 2 2 7 2" xfId="19440" xr:uid="{2C8A6BAF-4773-4D1B-88F2-6B0BC5DCF728}"/>
    <cellStyle name="Output 5 2 2 7 2 2" xfId="19441" xr:uid="{D731BFC4-4F76-4A26-8C80-A896F2F4F815}"/>
    <cellStyle name="Output 5 2 2 7 2 2 2" xfId="45174" xr:uid="{25A3F62F-D687-4188-8B89-E179C5227BB2}"/>
    <cellStyle name="Output 5 2 2 7 2 3" xfId="33894" xr:uid="{FE81C95E-AA51-4E7B-A991-486005110BDD}"/>
    <cellStyle name="Output 5 2 2 7 3" xfId="19442" xr:uid="{C23AD1AC-6BE2-401B-A177-71F3269EE54B}"/>
    <cellStyle name="Output 5 2 2 7 3 2" xfId="19443" xr:uid="{19B4CCDD-C730-452E-9230-1D81B5D57B6A}"/>
    <cellStyle name="Output 5 2 2 7 3 2 2" xfId="42723" xr:uid="{EC6B0ABD-6B16-45AF-9BCF-E6ADFC27677F}"/>
    <cellStyle name="Output 5 2 2 7 3 3" xfId="35866" xr:uid="{8E649577-F3A1-4DC6-B35F-DD1FE5460261}"/>
    <cellStyle name="Output 5 2 2 7 4" xfId="19444" xr:uid="{2EE08FA3-9BE2-437F-B8A0-E8145660852B}"/>
    <cellStyle name="Output 5 2 2 7 4 2" xfId="42724" xr:uid="{1EF686AF-F8D2-486D-ACFE-81C192EB6870}"/>
    <cellStyle name="Output 5 2 2 7 5" xfId="31989" xr:uid="{834D150B-C459-4A82-9455-5CB767927E37}"/>
    <cellStyle name="Output 5 2 2 8" xfId="19445" xr:uid="{A8CE9453-57F1-4335-9466-F2970ED571EC}"/>
    <cellStyle name="Output 5 2 2 8 2" xfId="19446" xr:uid="{B36E075F-14BB-422D-A02C-A0BF4396673E}"/>
    <cellStyle name="Output 5 2 2 8 2 2" xfId="47529" xr:uid="{1B576C20-E406-4D3F-A48C-CD218762DB7C}"/>
    <cellStyle name="Output 5 2 2 8 3" xfId="33531" xr:uid="{706A2AA0-D563-4B98-A514-5BCF215027A1}"/>
    <cellStyle name="Output 5 2 2 9" xfId="19447" xr:uid="{574D248F-DF64-4B92-B930-19E6C9FE6B4F}"/>
    <cellStyle name="Output 5 2 2 9 2" xfId="19448" xr:uid="{75F41AE8-1C38-46DD-B6D8-5133BC9DBDEC}"/>
    <cellStyle name="Output 5 2 2 9 2 2" xfId="31144" xr:uid="{AE45BD17-46F5-49C4-8C6B-C473BC0ED238}"/>
    <cellStyle name="Output 5 2 2 9 3" xfId="35748" xr:uid="{057C6072-082D-46C3-B693-4CEA7A94A22A}"/>
    <cellStyle name="Output 5 2 3" xfId="1285" xr:uid="{FB617373-51EA-4D39-ABA3-70016F4CAD92}"/>
    <cellStyle name="Output 5 2 3 2" xfId="1403" xr:uid="{42683C36-5C1B-4963-944D-7F143E30D095}"/>
    <cellStyle name="Output 5 2 3 2 2" xfId="2394" xr:uid="{B2953F60-C069-4EDF-8FFC-4FB7BEF41B07}"/>
    <cellStyle name="Output 5 2 3 2 2 2" xfId="19449" xr:uid="{BFAED93F-2982-4E9A-8375-80C71EABBBA5}"/>
    <cellStyle name="Output 5 2 3 2 2 2 2" xfId="19450" xr:uid="{C6D92259-9046-4CA4-91FC-CA4123BF5F01}"/>
    <cellStyle name="Output 5 2 3 2 2 2 2 2" xfId="19451" xr:uid="{A3DE743C-CAF3-4AFB-8985-5379E4425017}"/>
    <cellStyle name="Output 5 2 3 2 2 2 2 2 2" xfId="38776" xr:uid="{CC33E537-37FF-4904-9A12-84E0A42F2EE6}"/>
    <cellStyle name="Output 5 2 3 2 2 2 2 3" xfId="34805" xr:uid="{16089641-0DB6-4EDC-9F1D-80FA82989AB6}"/>
    <cellStyle name="Output 5 2 3 2 2 2 3" xfId="19452" xr:uid="{4261CE04-D0F0-4F7F-9039-F09C5E616F2B}"/>
    <cellStyle name="Output 5 2 3 2 2 2 3 2" xfId="19453" xr:uid="{142A0079-2EB8-483E-9DCC-DDF62475BAC5}"/>
    <cellStyle name="Output 5 2 3 2 2 2 3 2 2" xfId="42725" xr:uid="{DD6C3621-59DF-492E-91E4-2901211E8D4E}"/>
    <cellStyle name="Output 5 2 3 2 2 2 3 3" xfId="30663" xr:uid="{8457E717-6F28-44CB-B0B5-71F96E2DAFF2}"/>
    <cellStyle name="Output 5 2 3 2 2 2 4" xfId="19454" xr:uid="{6F42BE08-9F2F-4ACC-B997-D23B0C5BEFC0}"/>
    <cellStyle name="Output 5 2 3 2 2 2 4 2" xfId="42726" xr:uid="{36E2A8B4-BE26-4E28-8226-B5335A6441E4}"/>
    <cellStyle name="Output 5 2 3 2 2 2 5" xfId="47040" xr:uid="{7AAD85AD-D8C6-4538-B8CF-65BBB0047B17}"/>
    <cellStyle name="Output 5 2 3 2 2 3" xfId="19455" xr:uid="{2BC99AA5-81CE-429B-A90D-1A5E5034D361}"/>
    <cellStyle name="Output 5 2 3 2 2 3 2" xfId="19456" xr:uid="{37D5419F-05BD-458E-B3BC-5087D0FEF1DC}"/>
    <cellStyle name="Output 5 2 3 2 2 3 2 2" xfId="46704" xr:uid="{154941FD-5C95-45C5-B088-C356F0FF3240}"/>
    <cellStyle name="Output 5 2 3 2 2 3 3" xfId="44322" xr:uid="{3E354E2E-E72F-4340-8410-BB9BADC539C3}"/>
    <cellStyle name="Output 5 2 3 2 2 4" xfId="19457" xr:uid="{DA5785D6-9F68-46EF-9871-5909585D9E33}"/>
    <cellStyle name="Output 5 2 3 2 2 4 2" xfId="19458" xr:uid="{7E11E7B7-ADA9-4B64-A4B2-133BF5B4B945}"/>
    <cellStyle name="Output 5 2 3 2 2 4 2 2" xfId="42727" xr:uid="{1A0A1D70-D586-49F2-AE7C-49FE2B1BFB7C}"/>
    <cellStyle name="Output 5 2 3 2 2 4 3" xfId="37319" xr:uid="{BFEDED73-879F-4557-BAE5-A5AF98950E62}"/>
    <cellStyle name="Output 5 2 3 2 2 5" xfId="19459" xr:uid="{4B4A78E1-E423-41D2-80F8-47E038019EEE}"/>
    <cellStyle name="Output 5 2 3 2 2 5 2" xfId="42728" xr:uid="{0153EB47-F99C-4435-8728-D9CE1E222BCB}"/>
    <cellStyle name="Output 5 2 3 2 2 6" xfId="46187" xr:uid="{14CC580A-182F-4A20-BA86-8F6673691036}"/>
    <cellStyle name="Output 5 2 3 2 3" xfId="19460" xr:uid="{D25B7B00-7EF5-41B7-A037-67DF5C67DED8}"/>
    <cellStyle name="Output 5 2 3 2 3 2" xfId="19461" xr:uid="{D3DBB57B-F44F-4CAF-8CAC-879D6A2A0345}"/>
    <cellStyle name="Output 5 2 3 2 3 2 2" xfId="19462" xr:uid="{1F34EFFD-FFCC-4A56-B878-91CF870D87B3}"/>
    <cellStyle name="Output 5 2 3 2 3 2 2 2" xfId="39308" xr:uid="{CB38D0D2-A196-4865-8A95-0AABFB8148B3}"/>
    <cellStyle name="Output 5 2 3 2 3 2 3" xfId="28986" xr:uid="{0BF53C1D-9B11-4AEE-B1C1-69B6FAC1CFF5}"/>
    <cellStyle name="Output 5 2 3 2 3 3" xfId="19463" xr:uid="{7ED64F6F-9252-4DA0-968B-24A9EDC9693D}"/>
    <cellStyle name="Output 5 2 3 2 3 3 2" xfId="19464" xr:uid="{FE8DAEFC-8A37-447B-AF62-AB1FBB99547C}"/>
    <cellStyle name="Output 5 2 3 2 3 3 2 2" xfId="29367" xr:uid="{527FB83F-8760-40BC-8D35-2D1D294DF4B6}"/>
    <cellStyle name="Output 5 2 3 2 3 3 3" xfId="37149" xr:uid="{F322F7E4-D315-4CD2-81DA-0F554B508875}"/>
    <cellStyle name="Output 5 2 3 2 3 4" xfId="19465" xr:uid="{4AABDCE5-76D3-4CA7-AB32-FD9CA7D0D0B8}"/>
    <cellStyle name="Output 5 2 3 2 3 4 2" xfId="42729" xr:uid="{D29FA761-D9CF-44B3-9C28-3064489D7079}"/>
    <cellStyle name="Output 5 2 3 2 3 5" xfId="28321" xr:uid="{B17956FD-A4E8-4AE1-9325-21B73C854E87}"/>
    <cellStyle name="Output 5 2 3 2 4" xfId="19466" xr:uid="{660CFD6D-9B33-4A8E-B50A-95DCA9BE35EE}"/>
    <cellStyle name="Output 5 2 3 2 4 2" xfId="19467" xr:uid="{AB690972-752B-433A-AFD8-F6DC0200C410}"/>
    <cellStyle name="Output 5 2 3 2 4 2 2" xfId="38525" xr:uid="{DB27CB84-3F2A-445C-A2BE-2EC7E232E832}"/>
    <cellStyle name="Output 5 2 3 2 4 3" xfId="34512" xr:uid="{F4A2F506-54BE-464E-A9F4-404308BAC7A7}"/>
    <cellStyle name="Output 5 2 3 2 5" xfId="19468" xr:uid="{E2783B9B-0AB8-40BD-8D67-8BC67CE06082}"/>
    <cellStyle name="Output 5 2 3 2 5 2" xfId="19469" xr:uid="{0C2BEDFA-7BEA-4A24-82CA-6362B0630985}"/>
    <cellStyle name="Output 5 2 3 2 5 2 2" xfId="42730" xr:uid="{5FDE743D-3A5D-421A-8C40-7B451D1CF761}"/>
    <cellStyle name="Output 5 2 3 2 5 3" xfId="46642" xr:uid="{B6E607B4-1FB2-4EFA-9A01-282E0EC1C9A4}"/>
    <cellStyle name="Output 5 2 3 2 6" xfId="19470" xr:uid="{5EAE8BAD-5268-4B54-8D3A-A6424752A654}"/>
    <cellStyle name="Output 5 2 3 2 6 2" xfId="42731" xr:uid="{7481608E-92D6-4906-BB0F-81F2BAB00CC0}"/>
    <cellStyle name="Output 5 2 3 2 7" xfId="31745" xr:uid="{9C5DC555-EDB8-4589-95EB-CFDF948D671C}"/>
    <cellStyle name="Output 5 2 3 3" xfId="1665" xr:uid="{1465EDE5-98CC-4EAB-B71B-3088CEF5EAFF}"/>
    <cellStyle name="Output 5 2 3 3 2" xfId="2650" xr:uid="{A907B488-0A54-473A-AB50-242176D05DA9}"/>
    <cellStyle name="Output 5 2 3 3 2 2" xfId="19471" xr:uid="{17FE89E6-39ED-4B33-B748-B52CEBA82647}"/>
    <cellStyle name="Output 5 2 3 3 2 2 2" xfId="19472" xr:uid="{C9121CCC-0EFF-402D-8073-282578274B12}"/>
    <cellStyle name="Output 5 2 3 3 2 2 2 2" xfId="19473" xr:uid="{B21E3E19-15D0-4BB2-98F2-9306816643E1}"/>
    <cellStyle name="Output 5 2 3 3 2 2 2 2 2" xfId="26559" xr:uid="{550E55A0-34C5-4942-9121-49BDF765ECAD}"/>
    <cellStyle name="Output 5 2 3 3 2 2 2 3" xfId="33384" xr:uid="{AAB825B5-B061-478F-9F5A-3E99CA78B889}"/>
    <cellStyle name="Output 5 2 3 3 2 2 3" xfId="19474" xr:uid="{F94CBB55-074E-4427-B5A5-46CDB2CCFD40}"/>
    <cellStyle name="Output 5 2 3 3 2 2 3 2" xfId="19475" xr:uid="{15E6A1F1-56E4-4C94-A31A-BD4B8F88362B}"/>
    <cellStyle name="Output 5 2 3 3 2 2 3 2 2" xfId="42732" xr:uid="{8F75A189-AA59-4BA4-A3CE-1C1D01F2B60C}"/>
    <cellStyle name="Output 5 2 3 3 2 2 3 3" xfId="43763" xr:uid="{F58F0C34-78F8-451E-AA25-52F50E6FE543}"/>
    <cellStyle name="Output 5 2 3 3 2 2 4" xfId="19476" xr:uid="{AF060F42-56A9-4518-8734-0054CC7E3322}"/>
    <cellStyle name="Output 5 2 3 3 2 2 4 2" xfId="42733" xr:uid="{F62BFE40-30E9-48FE-85E2-2506AB7C1483}"/>
    <cellStyle name="Output 5 2 3 3 2 2 5" xfId="46599" xr:uid="{B7195BF9-8534-4CA2-8F40-93588CD637FA}"/>
    <cellStyle name="Output 5 2 3 3 2 3" xfId="19477" xr:uid="{2BFBBE8C-7F39-455B-9E85-3FDDF39D6290}"/>
    <cellStyle name="Output 5 2 3 3 2 3 2" xfId="19478" xr:uid="{BE8BF799-BB91-4FA9-8716-D76F4199835F}"/>
    <cellStyle name="Output 5 2 3 3 2 3 2 2" xfId="48401" xr:uid="{EC2A6DB0-3346-4AE9-8849-18500BD2BE08}"/>
    <cellStyle name="Output 5 2 3 3 2 3 3" xfId="34031" xr:uid="{9B5AE8E4-932C-4F84-A3D9-6BEB21B39B23}"/>
    <cellStyle name="Output 5 2 3 3 2 4" xfId="19479" xr:uid="{128F2E7B-CC16-4734-99E2-0426D86F174A}"/>
    <cellStyle name="Output 5 2 3 3 2 4 2" xfId="19480" xr:uid="{A4590638-A744-41FD-9EC8-2B841E009B0B}"/>
    <cellStyle name="Output 5 2 3 3 2 4 2 2" xfId="42734" xr:uid="{C3D59FB2-FA65-44D5-B1AB-6AB5649163DB}"/>
    <cellStyle name="Output 5 2 3 3 2 4 3" xfId="30435" xr:uid="{7203795F-D53A-4FD6-BA6C-5D4A733625A5}"/>
    <cellStyle name="Output 5 2 3 3 2 5" xfId="19481" xr:uid="{0708CAF2-580B-4C3D-8D70-563FC9174C76}"/>
    <cellStyle name="Output 5 2 3 3 2 5 2" xfId="42735" xr:uid="{3EE36D9F-B124-4010-8DD3-B57B720C5CCD}"/>
    <cellStyle name="Output 5 2 3 3 2 6" xfId="26478" xr:uid="{33356F26-7276-4670-99C4-2A1D3EDA7209}"/>
    <cellStyle name="Output 5 2 3 3 3" xfId="19482" xr:uid="{FCE2D576-B724-4A09-83DD-88CE56198EF3}"/>
    <cellStyle name="Output 5 2 3 3 3 2" xfId="19483" xr:uid="{6A458AF3-3F28-49F6-971F-BA2F0B340D0A}"/>
    <cellStyle name="Output 5 2 3 3 3 2 2" xfId="19484" xr:uid="{4C62D6EF-28C9-4B87-849B-BEF042A5D894}"/>
    <cellStyle name="Output 5 2 3 3 3 2 2 2" xfId="39421" xr:uid="{BF96FC39-F367-4E37-81FD-2CBFECD46B17}"/>
    <cellStyle name="Output 5 2 3 3 3 2 3" xfId="48196" xr:uid="{6425DB2A-1F55-4918-ABA3-084E7F1AFE35}"/>
    <cellStyle name="Output 5 2 3 3 3 3" xfId="19485" xr:uid="{5F87D8CD-1FC2-475A-9510-6843ED45CB50}"/>
    <cellStyle name="Output 5 2 3 3 3 3 2" xfId="19486" xr:uid="{A2223A13-7565-4F06-A0EC-4ED813D10F2F}"/>
    <cellStyle name="Output 5 2 3 3 3 3 2 2" xfId="42736" xr:uid="{A6E9FBB0-9085-4142-B10D-5801D6B700F2}"/>
    <cellStyle name="Output 5 2 3 3 3 3 3" xfId="47110" xr:uid="{E7A86668-CD48-4710-AAFF-31D0057B1311}"/>
    <cellStyle name="Output 5 2 3 3 3 4" xfId="19487" xr:uid="{2A949411-FEFD-4D83-BAA5-93243F91F88E}"/>
    <cellStyle name="Output 5 2 3 3 3 4 2" xfId="25229" xr:uid="{F88EB9CD-6A1E-4B54-BCF8-B4DE9057DAD0}"/>
    <cellStyle name="Output 5 2 3 3 3 5" xfId="28654" xr:uid="{3A9EF178-AC68-4FCD-8D42-A8FB3E8F0C58}"/>
    <cellStyle name="Output 5 2 3 3 4" xfId="19488" xr:uid="{20276939-44FE-4E95-A9F2-948E42F4EF40}"/>
    <cellStyle name="Output 5 2 3 3 4 2" xfId="19489" xr:uid="{9346880A-CF7F-47E7-BB39-3175AAA0E88A}"/>
    <cellStyle name="Output 5 2 3 3 4 2 2" xfId="38864" xr:uid="{20A0C14A-E9E3-4E5B-A6EB-D9E67401512B}"/>
    <cellStyle name="Output 5 2 3 3 4 3" xfId="46175" xr:uid="{4745B2E9-5293-47F9-A985-F177CF4CFC47}"/>
    <cellStyle name="Output 5 2 3 3 5" xfId="19490" xr:uid="{1FC24E1A-AFCE-44D6-83CD-F9FFE655201B}"/>
    <cellStyle name="Output 5 2 3 3 5 2" xfId="19491" xr:uid="{01694364-AFBF-40BF-B9E3-C664EB92FBA0}"/>
    <cellStyle name="Output 5 2 3 3 5 2 2" xfId="42737" xr:uid="{37A515DC-4BEF-4622-8EFC-77C8E2B03A5C}"/>
    <cellStyle name="Output 5 2 3 3 5 3" xfId="36622" xr:uid="{E71C8D05-C95C-41CB-B120-A82D4CC55AF8}"/>
    <cellStyle name="Output 5 2 3 3 6" xfId="19492" xr:uid="{8677A1F7-6CC4-48BF-9F91-E40525A7BC22}"/>
    <cellStyle name="Output 5 2 3 3 6 2" xfId="42738" xr:uid="{A4B7D38B-A88F-4CAC-A6A2-88B8E2980275}"/>
    <cellStyle name="Output 5 2 3 3 7" xfId="31854" xr:uid="{9ABCA63F-132F-48B7-AD38-42A13A94EF92}"/>
    <cellStyle name="Output 5 2 3 4" xfId="2283" xr:uid="{B14E15CD-391B-4AC5-8BC6-33004C338616}"/>
    <cellStyle name="Output 5 2 3 4 2" xfId="19493" xr:uid="{1AF22132-2A89-4B07-B67C-E6F178DD526A}"/>
    <cellStyle name="Output 5 2 3 4 2 2" xfId="19494" xr:uid="{06B54164-90F7-4C0E-AFD0-2E728F25A8F9}"/>
    <cellStyle name="Output 5 2 3 4 2 2 2" xfId="19495" xr:uid="{6ABEA065-5B2A-4313-9966-5C1BF24EE95E}"/>
    <cellStyle name="Output 5 2 3 4 2 2 2 2" xfId="38377" xr:uid="{ED369D8A-7D58-45EF-9621-83BC8A4C8912}"/>
    <cellStyle name="Output 5 2 3 4 2 2 3" xfId="44504" xr:uid="{F5C74E6A-8683-4B45-A033-D4D65296BCD5}"/>
    <cellStyle name="Output 5 2 3 4 2 3" xfId="19496" xr:uid="{B5270556-AF9D-4667-AD4C-67BF0A62F5AA}"/>
    <cellStyle name="Output 5 2 3 4 2 3 2" xfId="19497" xr:uid="{80AC622A-3486-42E6-9461-56B6D61FC59E}"/>
    <cellStyle name="Output 5 2 3 4 2 3 2 2" xfId="42739" xr:uid="{E75D5684-4FA0-4D15-A007-509425A9EB62}"/>
    <cellStyle name="Output 5 2 3 4 2 3 3" xfId="44170" xr:uid="{73FA42C1-A835-4B18-8054-B2ECD065B0B5}"/>
    <cellStyle name="Output 5 2 3 4 2 4" xfId="19498" xr:uid="{04E67586-3C4E-4A06-8C9B-713E70E4C213}"/>
    <cellStyle name="Output 5 2 3 4 2 4 2" xfId="28724" xr:uid="{3863B764-C23A-4C9B-BE38-2837AA97DF64}"/>
    <cellStyle name="Output 5 2 3 4 2 5" xfId="33181" xr:uid="{A257C9F1-2365-4B2F-A45B-B1A3CBBFBF16}"/>
    <cellStyle name="Output 5 2 3 4 3" xfId="19499" xr:uid="{E2448C25-BFD4-4EBA-BAB5-245EA35E5570}"/>
    <cellStyle name="Output 5 2 3 4 3 2" xfId="19500" xr:uid="{09AD9126-882F-4286-A6CF-AF2DB63513D0}"/>
    <cellStyle name="Output 5 2 3 4 3 2 2" xfId="39551" xr:uid="{81F6A69F-0001-4509-80D4-BFA50E911A15}"/>
    <cellStyle name="Output 5 2 3 4 3 3" xfId="35688" xr:uid="{9F23956F-FEF4-4F29-BF07-DACCC11817D2}"/>
    <cellStyle name="Output 5 2 3 4 4" xfId="19501" xr:uid="{895F464A-7B66-406E-AC28-0737ABCA327A}"/>
    <cellStyle name="Output 5 2 3 4 4 2" xfId="19502" xr:uid="{35FB7C0A-429D-42BA-8E69-3442C3528664}"/>
    <cellStyle name="Output 5 2 3 4 4 2 2" xfId="31291" xr:uid="{3FFF7AF2-6469-48D8-9416-29318017C822}"/>
    <cellStyle name="Output 5 2 3 4 4 3" xfId="25415" xr:uid="{D09E4E8D-F9B4-4CDF-B158-E1F74AA45B9C}"/>
    <cellStyle name="Output 5 2 3 4 5" xfId="19503" xr:uid="{0B6BA6E5-46C1-4835-9E83-11F0F18F7D41}"/>
    <cellStyle name="Output 5 2 3 4 5 2" xfId="47262" xr:uid="{11216D0E-8B35-4DCC-831F-F0ACB6726EDC}"/>
    <cellStyle name="Output 5 2 3 4 6" xfId="31106" xr:uid="{1C0473A3-2236-4EEA-8D18-1DEBB523C368}"/>
    <cellStyle name="Output 5 2 3 5" xfId="19504" xr:uid="{A5C38A25-14AC-4347-A036-C11A97A67D30}"/>
    <cellStyle name="Output 5 2 3 5 2" xfId="19505" xr:uid="{38EB4956-7CFE-48BF-AE14-F21B06F6EF39}"/>
    <cellStyle name="Output 5 2 3 5 2 2" xfId="19506" xr:uid="{79535925-063B-496E-9C34-6EC18BDA7737}"/>
    <cellStyle name="Output 5 2 3 5 2 2 2" xfId="47801" xr:uid="{C7F49B95-D77C-422E-97DB-FEAAC1900E47}"/>
    <cellStyle name="Output 5 2 3 5 2 3" xfId="25594" xr:uid="{6942ECFE-0D16-4525-82F4-DEFC7665C078}"/>
    <cellStyle name="Output 5 2 3 5 3" xfId="19507" xr:uid="{C02E7547-7A23-4962-A94F-D2828DB2F73F}"/>
    <cellStyle name="Output 5 2 3 5 3 2" xfId="19508" xr:uid="{AEF54E6F-48D8-4B07-B814-59D30B6566F6}"/>
    <cellStyle name="Output 5 2 3 5 3 2 2" xfId="26166" xr:uid="{1746292D-7395-4756-BDCF-8B0CAAC8980B}"/>
    <cellStyle name="Output 5 2 3 5 3 3" xfId="26852" xr:uid="{4D88EA44-4231-4AD6-A321-942291B4FF4D}"/>
    <cellStyle name="Output 5 2 3 5 4" xfId="19509" xr:uid="{1F71C6C0-43D8-4BCC-81AC-54334CFD95F1}"/>
    <cellStyle name="Output 5 2 3 5 4 2" xfId="27149" xr:uid="{70BA9529-A28C-45E5-BD98-8885FD85FC52}"/>
    <cellStyle name="Output 5 2 3 5 5" xfId="32627" xr:uid="{641EECF4-B5C1-4F9E-BC17-18FE373499FB}"/>
    <cellStyle name="Output 5 2 3 6" xfId="19510" xr:uid="{BA41A5C0-3A75-4465-9F77-FC47A1346128}"/>
    <cellStyle name="Output 5 2 3 6 2" xfId="19511" xr:uid="{6ABEEB9C-211B-4F38-BC2F-22E0FDABC893}"/>
    <cellStyle name="Output 5 2 3 6 2 2" xfId="27551" xr:uid="{791E604E-0791-4653-948E-6B4EDDC2D6F1}"/>
    <cellStyle name="Output 5 2 3 6 3" xfId="28493" xr:uid="{BA480F59-2259-4FF7-B737-B1313AE0052E}"/>
    <cellStyle name="Output 5 2 3 7" xfId="19512" xr:uid="{CFC5C95B-E4F3-4CA9-B64C-7A243B079334}"/>
    <cellStyle name="Output 5 2 3 7 2" xfId="19513" xr:uid="{14C9CEF2-DA69-4788-B14D-55D702F6F417}"/>
    <cellStyle name="Output 5 2 3 7 2 2" xfId="42740" xr:uid="{F0251FA9-B4AA-4DC2-A752-1302C3775358}"/>
    <cellStyle name="Output 5 2 3 7 3" xfId="36721" xr:uid="{82D84F59-D266-40C9-A1E2-9EB574130D46}"/>
    <cellStyle name="Output 5 2 3 8" xfId="19514" xr:uid="{896E8E46-69EF-4D4D-86D7-54A233BC9C23}"/>
    <cellStyle name="Output 5 2 3 8 2" xfId="42741" xr:uid="{8CEABB35-50A3-4C6B-8178-1F72582E7358}"/>
    <cellStyle name="Output 5 2 3 9" xfId="28250" xr:uid="{7F369E6A-7CF3-40EB-87CD-43C6769F0866}"/>
    <cellStyle name="Output 5 2 4" xfId="564" xr:uid="{CE1D006D-4494-4174-A0A1-26E066914C74}"/>
    <cellStyle name="Output 5 2 4 2" xfId="1366" xr:uid="{31D0FCAA-0EA8-4AB9-B9BD-544B78DB6E59}"/>
    <cellStyle name="Output 5 2 4 2 2" xfId="2357" xr:uid="{ED3AA206-03DC-49C2-A5BB-6FC2EBF7D283}"/>
    <cellStyle name="Output 5 2 4 2 2 2" xfId="19515" xr:uid="{4C4FFEE8-3E57-4335-B8F4-391D7CE5A489}"/>
    <cellStyle name="Output 5 2 4 2 2 2 2" xfId="19516" xr:uid="{A719907D-B3EF-4335-B6FB-DE929234F649}"/>
    <cellStyle name="Output 5 2 4 2 2 2 2 2" xfId="19517" xr:uid="{4BF29145-11C3-4098-9B6F-F9C7380C0E28}"/>
    <cellStyle name="Output 5 2 4 2 2 2 2 2 2" xfId="28494" xr:uid="{CD9C24C4-D8D3-4FED-BDF8-EEEE26D4CD17}"/>
    <cellStyle name="Output 5 2 4 2 2 2 2 3" xfId="48870" xr:uid="{80F2F1F9-809A-41C5-83CA-2E176F8BD5AA}"/>
    <cellStyle name="Output 5 2 4 2 2 2 3" xfId="19518" xr:uid="{FA681F46-16FA-4432-A574-7AC8D4332664}"/>
    <cellStyle name="Output 5 2 4 2 2 2 3 2" xfId="19519" xr:uid="{C35F123D-0E0E-4C01-BEA6-2FB8D5A344DF}"/>
    <cellStyle name="Output 5 2 4 2 2 2 3 2 2" xfId="48292" xr:uid="{9E2A7F7D-BE91-44BB-84F3-AD51C6F6587A}"/>
    <cellStyle name="Output 5 2 4 2 2 2 3 3" xfId="36676" xr:uid="{BA4FD5B3-02A6-46ED-A6EB-08CD54314272}"/>
    <cellStyle name="Output 5 2 4 2 2 2 4" xfId="19520" xr:uid="{225BC2EB-8D47-47D3-8C41-9DDD49642045}"/>
    <cellStyle name="Output 5 2 4 2 2 2 4 2" xfId="30606" xr:uid="{448275C8-8A52-4B3E-AAB1-F79B7ABC71E0}"/>
    <cellStyle name="Output 5 2 4 2 2 2 5" xfId="33224" xr:uid="{BB72CB69-682D-453F-8B80-3B9647B4FE2C}"/>
    <cellStyle name="Output 5 2 4 2 2 3" xfId="19521" xr:uid="{4B249B29-8B59-4D92-AEDF-BA4C9A264A56}"/>
    <cellStyle name="Output 5 2 4 2 2 3 2" xfId="19522" xr:uid="{CAF30026-E060-4321-9D05-06329190AB2A}"/>
    <cellStyle name="Output 5 2 4 2 2 3 2 2" xfId="37977" xr:uid="{6D5CE224-D81A-4874-8182-68F88653EB3D}"/>
    <cellStyle name="Output 5 2 4 2 2 3 3" xfId="33829" xr:uid="{BE17285B-402E-4E3C-A339-02B70C69C98E}"/>
    <cellStyle name="Output 5 2 4 2 2 4" xfId="19523" xr:uid="{AFD3FDC6-FEA3-4CD7-8033-F0C39E109BA2}"/>
    <cellStyle name="Output 5 2 4 2 2 4 2" xfId="19524" xr:uid="{6C5C2594-DF32-4574-AD55-A3D1A840CF29}"/>
    <cellStyle name="Output 5 2 4 2 2 4 2 2" xfId="48697" xr:uid="{00C99C4C-09DC-410A-BCFD-C7C65FFD5A82}"/>
    <cellStyle name="Output 5 2 4 2 2 4 3" xfId="25598" xr:uid="{4D038829-53A3-4A52-B131-17CF64E727F9}"/>
    <cellStyle name="Output 5 2 4 2 2 5" xfId="19525" xr:uid="{41B01ED8-69C9-4699-B54D-56B5F03F6AE0}"/>
    <cellStyle name="Output 5 2 4 2 2 5 2" xfId="42742" xr:uid="{7903C9B0-D6EB-4F6F-A822-367214B0B7DB}"/>
    <cellStyle name="Output 5 2 4 2 2 6" xfId="27891" xr:uid="{7A4B7CDE-4DCD-477B-BB09-CA49F3E59EB0}"/>
    <cellStyle name="Output 5 2 4 2 3" xfId="19526" xr:uid="{3ED1914F-BE01-42EC-B303-0179691E4EB8}"/>
    <cellStyle name="Output 5 2 4 2 3 2" xfId="19527" xr:uid="{32505B66-E476-4DC9-89F7-049C343B8CDD}"/>
    <cellStyle name="Output 5 2 4 2 3 2 2" xfId="19528" xr:uid="{FA6935F7-6241-47E8-B09E-9844608F6BAD}"/>
    <cellStyle name="Output 5 2 4 2 3 2 2 2" xfId="38959" xr:uid="{77ADCBBB-4DD6-4D48-897A-2168B4205C82}"/>
    <cellStyle name="Output 5 2 4 2 3 2 3" xfId="35027" xr:uid="{DE6909B3-BAA0-48C8-8A81-FAD0BD772094}"/>
    <cellStyle name="Output 5 2 4 2 3 3" xfId="19529" xr:uid="{A1C148B8-C784-4E55-839C-959F63F0D19C}"/>
    <cellStyle name="Output 5 2 4 2 3 3 2" xfId="19530" xr:uid="{588130CB-A69D-4ED8-A941-350E4B43838A}"/>
    <cellStyle name="Output 5 2 4 2 3 3 2 2" xfId="42743" xr:uid="{0E26DA78-E85A-49C1-A82A-EC5928EF7277}"/>
    <cellStyle name="Output 5 2 4 2 3 3 3" xfId="36714" xr:uid="{26B13A52-A2BA-40AD-A2A0-0D291AC163A3}"/>
    <cellStyle name="Output 5 2 4 2 3 4" xfId="19531" xr:uid="{98F12AEA-7280-4BAF-8A15-A0C82C756620}"/>
    <cellStyle name="Output 5 2 4 2 3 4 2" xfId="42744" xr:uid="{46C2E75D-3216-4518-B362-2B68E57F5F38}"/>
    <cellStyle name="Output 5 2 4 2 3 5" xfId="32676" xr:uid="{E7D609B8-9867-4150-9186-5BE693B077F8}"/>
    <cellStyle name="Output 5 2 4 2 4" xfId="19532" xr:uid="{42F41409-2405-45E7-855A-86314FADD5F6}"/>
    <cellStyle name="Output 5 2 4 2 4 2" xfId="19533" xr:uid="{994C19D5-49B2-485C-8FF5-ACA92A4BA960}"/>
    <cellStyle name="Output 5 2 4 2 4 2 2" xfId="38311" xr:uid="{312FD277-A842-4024-B599-E3B19B9AEFD2}"/>
    <cellStyle name="Output 5 2 4 2 4 3" xfId="34248" xr:uid="{9FEC6285-BE70-44CB-9309-4C0BF257C809}"/>
    <cellStyle name="Output 5 2 4 2 5" xfId="19534" xr:uid="{63AE7037-2919-46FC-840B-2FAC328837BA}"/>
    <cellStyle name="Output 5 2 4 2 5 2" xfId="19535" xr:uid="{5E9E1C3D-F536-4547-B495-7E4CFAB99D11}"/>
    <cellStyle name="Output 5 2 4 2 5 2 2" xfId="42745" xr:uid="{47E8F1E3-8491-4C91-854D-E7656347836A}"/>
    <cellStyle name="Output 5 2 4 2 5 3" xfId="43657" xr:uid="{2F288515-EF8E-4FDA-B51F-BB7ED86D079A}"/>
    <cellStyle name="Output 5 2 4 2 6" xfId="19536" xr:uid="{BC8FCE79-D305-474D-AE4B-278FC57422AD}"/>
    <cellStyle name="Output 5 2 4 2 6 2" xfId="42746" xr:uid="{D0392DA3-4EEC-4B1F-87CE-C46D998223E0}"/>
    <cellStyle name="Output 5 2 4 2 7" xfId="31731" xr:uid="{1CA53CF8-03AF-4C41-9ABF-E1C5A576BC1C}"/>
    <cellStyle name="Output 5 2 4 3" xfId="1628" xr:uid="{71C4E9BB-E246-4E3E-B5C4-6D7F3E7DD29C}"/>
    <cellStyle name="Output 5 2 4 3 2" xfId="2613" xr:uid="{F6057CED-97BC-4C96-AF23-6A5B7AF726C4}"/>
    <cellStyle name="Output 5 2 4 3 2 2" xfId="19537" xr:uid="{A93FF962-8005-4D40-AF20-627E9B8329A7}"/>
    <cellStyle name="Output 5 2 4 3 2 2 2" xfId="19538" xr:uid="{29C274E3-7D50-407A-9A3D-B031C629F005}"/>
    <cellStyle name="Output 5 2 4 3 2 2 2 2" xfId="19539" xr:uid="{13821646-E84A-413B-8FB2-6F6D447F4800}"/>
    <cellStyle name="Output 5 2 4 3 2 2 2 2 2" xfId="44430" xr:uid="{9ED13134-D458-47EA-85C8-9486BF1B0755}"/>
    <cellStyle name="Output 5 2 4 3 2 2 2 3" xfId="44266" xr:uid="{F502F7AC-E4A3-4F94-ABF1-842F46AD71B7}"/>
    <cellStyle name="Output 5 2 4 3 2 2 3" xfId="19540" xr:uid="{662ADED7-D941-409E-ABBF-87A946A94D2B}"/>
    <cellStyle name="Output 5 2 4 3 2 2 3 2" xfId="19541" xr:uid="{18AA923F-CA2F-4D3C-B0EF-7F0200A01F87}"/>
    <cellStyle name="Output 5 2 4 3 2 2 3 2 2" xfId="42747" xr:uid="{8E945F2C-90CF-45EC-9DD3-F2E2093CED79}"/>
    <cellStyle name="Output 5 2 4 3 2 2 3 3" xfId="35478" xr:uid="{9C12D68A-82C1-4FCA-ABEC-8735178BD6B2}"/>
    <cellStyle name="Output 5 2 4 3 2 2 4" xfId="19542" xr:uid="{1471633A-6A41-4C31-A1B3-CA654258FEAD}"/>
    <cellStyle name="Output 5 2 4 3 2 2 4 2" xfId="27995" xr:uid="{DC8F6D7E-BC4C-46CE-A704-EEB484EFAD3D}"/>
    <cellStyle name="Output 5 2 4 3 2 2 5" xfId="48721" xr:uid="{C32F5F84-52AE-4BE9-BE22-D389D1D266A2}"/>
    <cellStyle name="Output 5 2 4 3 2 3" xfId="19543" xr:uid="{E9FE6A6A-9A04-47BE-B34F-985885922209}"/>
    <cellStyle name="Output 5 2 4 3 2 3 2" xfId="19544" xr:uid="{0FB81772-B948-4E87-BD25-79693A441F59}"/>
    <cellStyle name="Output 5 2 4 3 2 3 2 2" xfId="46901" xr:uid="{AEF4F9FD-3510-4B4E-80B5-3F37B44A53BB}"/>
    <cellStyle name="Output 5 2 4 3 2 3 3" xfId="28763" xr:uid="{5EC7B42F-2720-4B7D-AE7C-25E6E60FF909}"/>
    <cellStyle name="Output 5 2 4 3 2 4" xfId="19545" xr:uid="{82CD1E88-7E16-4821-8CDB-512C19A45F60}"/>
    <cellStyle name="Output 5 2 4 3 2 4 2" xfId="19546" xr:uid="{C92C482D-9DD5-4D6B-ADA6-6FB78E2907BC}"/>
    <cellStyle name="Output 5 2 4 3 2 4 2 2" xfId="47243" xr:uid="{14194E5B-8797-449D-B74A-0F3A65AE4082}"/>
    <cellStyle name="Output 5 2 4 3 2 4 3" xfId="36061" xr:uid="{11653A2E-9892-4E41-8D70-4735143FF9E4}"/>
    <cellStyle name="Output 5 2 4 3 2 5" xfId="19547" xr:uid="{B2BACEA4-26E0-47BA-AC47-E0150EE7FF3F}"/>
    <cellStyle name="Output 5 2 4 3 2 5 2" xfId="29425" xr:uid="{A443FD95-0343-4856-B0B4-A0EE041C4164}"/>
    <cellStyle name="Output 5 2 4 3 2 6" xfId="32273" xr:uid="{9B9F7878-9591-4486-9B76-776526F55C77}"/>
    <cellStyle name="Output 5 2 4 3 3" xfId="19548" xr:uid="{434EF4D7-F912-4EBE-BB0B-7A7DC5FEF60E}"/>
    <cellStyle name="Output 5 2 4 3 3 2" xfId="19549" xr:uid="{A8134739-E036-4976-9579-A993128F1956}"/>
    <cellStyle name="Output 5 2 4 3 3 2 2" xfId="19550" xr:uid="{C974D4FC-A728-4846-8516-363EE1521CFE}"/>
    <cellStyle name="Output 5 2 4 3 3 2 2 2" xfId="37717" xr:uid="{B8B0781F-D7D9-4C61-939E-37E1F9AD6943}"/>
    <cellStyle name="Output 5 2 4 3 3 2 3" xfId="28354" xr:uid="{EEB929E7-A7D1-41B7-8901-BCB90526C1AA}"/>
    <cellStyle name="Output 5 2 4 3 3 3" xfId="19551" xr:uid="{AF3928E5-EBD2-41C9-9610-CB1FF7A9E1DA}"/>
    <cellStyle name="Output 5 2 4 3 3 3 2" xfId="19552" xr:uid="{C9321654-0AE4-4990-9113-A6383B526C21}"/>
    <cellStyle name="Output 5 2 4 3 3 3 2 2" xfId="42748" xr:uid="{D7C48DB1-5BED-45FB-97A4-434766E3670D}"/>
    <cellStyle name="Output 5 2 4 3 3 3 3" xfId="34094" xr:uid="{A0A9C8A8-80DD-4782-9314-7A81D52ED3C8}"/>
    <cellStyle name="Output 5 2 4 3 3 4" xfId="19553" xr:uid="{F98CE429-5BF9-4935-981F-765D5367CA7A}"/>
    <cellStyle name="Output 5 2 4 3 3 4 2" xfId="42749" xr:uid="{8995F00F-B5F8-460D-B40E-187116A6F779}"/>
    <cellStyle name="Output 5 2 4 3 3 5" xfId="32828" xr:uid="{DB900FD2-0E87-48CA-B5C7-250B3F6E6D2E}"/>
    <cellStyle name="Output 5 2 4 3 4" xfId="19554" xr:uid="{6C5E8A0C-89F0-417F-9566-9A01F2BB8C05}"/>
    <cellStyle name="Output 5 2 4 3 4 2" xfId="19555" xr:uid="{C40CA74B-F2F8-4ACB-9C8F-25408EF93325}"/>
    <cellStyle name="Output 5 2 4 3 4 2 2" xfId="25572" xr:uid="{2F006E63-02F9-4236-874A-2A608EEB129C}"/>
    <cellStyle name="Output 5 2 4 3 4 3" xfId="30694" xr:uid="{6A5BF7B6-43C4-4B65-9DA8-3EB111E7723C}"/>
    <cellStyle name="Output 5 2 4 3 5" xfId="19556" xr:uid="{F272B2E8-9082-46B3-9754-69ED592CECAD}"/>
    <cellStyle name="Output 5 2 4 3 5 2" xfId="19557" xr:uid="{FBAFB6DB-9C1D-43A6-A5E4-46B852AADB35}"/>
    <cellStyle name="Output 5 2 4 3 5 2 2" xfId="42750" xr:uid="{4861B162-D501-4B63-B722-2B5382D74F20}"/>
    <cellStyle name="Output 5 2 4 3 5 3" xfId="27416" xr:uid="{BE40A637-B9ED-4CF2-9EDE-36494AB86E46}"/>
    <cellStyle name="Output 5 2 4 3 6" xfId="19558" xr:uid="{195ECF88-FADA-41D6-B3B4-1B7C4442C4C5}"/>
    <cellStyle name="Output 5 2 4 3 6 2" xfId="42751" xr:uid="{F0AFB2F8-BB37-447A-BBFE-A2AF4C08BAAB}"/>
    <cellStyle name="Output 5 2 4 3 7" xfId="31833" xr:uid="{49D1588B-17BE-4AAB-A8F7-F2861CE98530}"/>
    <cellStyle name="Output 5 2 4 4" xfId="1897" xr:uid="{303B8D73-0304-4DD7-834E-26A353E16569}"/>
    <cellStyle name="Output 5 2 4 4 2" xfId="19559" xr:uid="{0C74E683-2FF2-41C1-92FD-50D2B10600B8}"/>
    <cellStyle name="Output 5 2 4 4 2 2" xfId="19560" xr:uid="{49F9B4D0-96CA-4DC5-A8D9-BF472330D1D8}"/>
    <cellStyle name="Output 5 2 4 4 2 2 2" xfId="19561" xr:uid="{CD4E1590-3373-42FD-8BBC-25B558B5929E}"/>
    <cellStyle name="Output 5 2 4 4 2 2 2 2" xfId="37696" xr:uid="{8EEBC97B-3971-497A-A041-904A3B88C24E}"/>
    <cellStyle name="Output 5 2 4 4 2 2 3" xfId="33493" xr:uid="{C6DE2D9D-4149-44C3-AB14-9AE80326AFF2}"/>
    <cellStyle name="Output 5 2 4 4 2 3" xfId="19562" xr:uid="{5C5E49EF-B684-4592-898C-57D2B84FD555}"/>
    <cellStyle name="Output 5 2 4 4 2 3 2" xfId="19563" xr:uid="{FB2CACAE-055D-46B7-BE90-6B9388890F9F}"/>
    <cellStyle name="Output 5 2 4 4 2 3 2 2" xfId="42752" xr:uid="{2ED4224F-72BC-4303-B73C-1396B3DA1726}"/>
    <cellStyle name="Output 5 2 4 4 2 3 3" xfId="25300" xr:uid="{FA6F7E3E-CE0C-4C40-B313-EE71DCF87BCB}"/>
    <cellStyle name="Output 5 2 4 4 2 4" xfId="19564" xr:uid="{771848AE-350C-42AC-986F-7D2DCBDB7F48}"/>
    <cellStyle name="Output 5 2 4 4 2 4 2" xfId="25243" xr:uid="{11D1C483-3872-4B25-A90F-5162B870B37F}"/>
    <cellStyle name="Output 5 2 4 4 2 5" xfId="32956" xr:uid="{FD1D4511-0349-40EE-8391-42D72F6DE7D5}"/>
    <cellStyle name="Output 5 2 4 4 3" xfId="19565" xr:uid="{3071905C-76F8-45D5-9A08-2470DFC18F4E}"/>
    <cellStyle name="Output 5 2 4 4 3 2" xfId="19566" xr:uid="{D41EA602-4CDD-4973-B738-484787595D40}"/>
    <cellStyle name="Output 5 2 4 4 3 2 2" xfId="47602" xr:uid="{8B1BEF20-F975-4414-A184-A91580F41FF6}"/>
    <cellStyle name="Output 5 2 4 4 3 3" xfId="30870" xr:uid="{72A5FC66-32E0-4EC9-88C2-8A1E4C7A1766}"/>
    <cellStyle name="Output 5 2 4 4 4" xfId="19567" xr:uid="{C7B3B6EB-E68E-442B-A818-788CDCB6A86B}"/>
    <cellStyle name="Output 5 2 4 4 4 2" xfId="19568" xr:uid="{45A53EAD-5441-4113-97DD-F5E3E288301E}"/>
    <cellStyle name="Output 5 2 4 4 4 2 2" xfId="44261" xr:uid="{F7E78EB2-4472-4C52-9E60-B4346170C3A9}"/>
    <cellStyle name="Output 5 2 4 4 4 3" xfId="36751" xr:uid="{A4BF6ADE-4A9D-42D2-8837-FE9ABBEC7179}"/>
    <cellStyle name="Output 5 2 4 4 5" xfId="19569" xr:uid="{9D5694F0-F1B3-46EE-94F6-55D39F3932C2}"/>
    <cellStyle name="Output 5 2 4 4 5 2" xfId="44454" xr:uid="{D4311DB7-AAC1-4FC2-9EEF-0D243258BB85}"/>
    <cellStyle name="Output 5 2 4 4 6" xfId="32046" xr:uid="{DB08A0CA-3A7E-47FD-9F6F-CE0352BC5A72}"/>
    <cellStyle name="Output 5 2 4 5" xfId="19570" xr:uid="{3D2978B7-4E6E-4859-92EA-6F68A34EC5F2}"/>
    <cellStyle name="Output 5 2 4 5 2" xfId="19571" xr:uid="{F6D28273-52C1-4E1A-929F-744A7570F8E2}"/>
    <cellStyle name="Output 5 2 4 5 2 2" xfId="19572" xr:uid="{B217EEC5-21F7-435E-ADE9-0A9B2EDB687C}"/>
    <cellStyle name="Output 5 2 4 5 2 2 2" xfId="37798" xr:uid="{86AB8F13-5476-459A-98B0-A01BCD90851A}"/>
    <cellStyle name="Output 5 2 4 5 2 3" xfId="33622" xr:uid="{D6F91C49-EF6A-4E3B-A481-FC4D135E73C3}"/>
    <cellStyle name="Output 5 2 4 5 3" xfId="19573" xr:uid="{23D5B473-367D-447D-B04D-0E63C5C064BE}"/>
    <cellStyle name="Output 5 2 4 5 3 2" xfId="19574" xr:uid="{88A6BB93-4DD4-4988-BEDD-07D0B63B8ACC}"/>
    <cellStyle name="Output 5 2 4 5 3 2 2" xfId="45151" xr:uid="{A0D60D8F-B33C-40EE-9812-F7E304AB6A3C}"/>
    <cellStyle name="Output 5 2 4 5 3 3" xfId="26996" xr:uid="{AF1C42E0-43C5-4D03-94D2-647E0874C236}"/>
    <cellStyle name="Output 5 2 4 5 4" xfId="19575" xr:uid="{9C659673-E715-4254-AF97-FBDFF5412624}"/>
    <cellStyle name="Output 5 2 4 5 4 2" xfId="30263" xr:uid="{188FA420-2C50-422D-A6BC-BF5A08AEDE89}"/>
    <cellStyle name="Output 5 2 4 5 5" xfId="25921" xr:uid="{93CA3CBD-8B17-44C5-82B0-0B50E7ED4E4A}"/>
    <cellStyle name="Output 5 2 4 6" xfId="19576" xr:uid="{76BD6BA7-4B19-41B2-AFF9-FDBA3946818E}"/>
    <cellStyle name="Output 5 2 4 6 2" xfId="19577" xr:uid="{EAF47659-85C0-4DA9-AF43-49815186BD02}"/>
    <cellStyle name="Output 5 2 4 6 2 2" xfId="26698" xr:uid="{37A7EB0E-553B-4519-B862-875C21F18194}"/>
    <cellStyle name="Output 5 2 4 6 3" xfId="35034" xr:uid="{F115EFD4-E3B6-4E47-A8C6-279F56B5032A}"/>
    <cellStyle name="Output 5 2 4 7" xfId="19578" xr:uid="{F155350B-4C9C-4449-92BB-818542624989}"/>
    <cellStyle name="Output 5 2 4 7 2" xfId="19579" xr:uid="{B9753459-B187-4104-9C1B-8F1C993BAE7B}"/>
    <cellStyle name="Output 5 2 4 7 2 2" xfId="26734" xr:uid="{8A2185CB-7C4E-4814-BEBD-E80163C51FE6}"/>
    <cellStyle name="Output 5 2 4 7 3" xfId="36719" xr:uid="{E50067F2-98C9-4650-BF32-5F723AF69083}"/>
    <cellStyle name="Output 5 2 4 8" xfId="19580" xr:uid="{F1789691-40C5-4859-BCE9-AC5F8A0CB033}"/>
    <cellStyle name="Output 5 2 4 8 2" xfId="44678" xr:uid="{50761593-830E-41CC-ADFE-793B12B0DB85}"/>
    <cellStyle name="Output 5 2 4 9" xfId="48140" xr:uid="{910D7C01-C466-4687-9496-C1F65E26C498}"/>
    <cellStyle name="Output 5 2 5" xfId="1188" xr:uid="{F9E3A14A-6F21-449F-8671-604CC2B922F5}"/>
    <cellStyle name="Output 5 2 5 2" xfId="2191" xr:uid="{F3CADE9E-A788-47D1-AE4A-061D4AE1BB3A}"/>
    <cellStyle name="Output 5 2 5 2 2" xfId="19581" xr:uid="{ACC3C671-9A4C-409E-94DC-2E8E78FCCE4C}"/>
    <cellStyle name="Output 5 2 5 2 2 2" xfId="19582" xr:uid="{B23CFD87-8A5A-4DE8-BDC7-00E0BD326803}"/>
    <cellStyle name="Output 5 2 5 2 2 2 2" xfId="19583" xr:uid="{596B7A8B-561C-4608-AAE9-E9A010673478}"/>
    <cellStyle name="Output 5 2 5 2 2 2 2 2" xfId="38990" xr:uid="{6A720AA3-FF6A-43B4-BEAB-043BEAE3FCD3}"/>
    <cellStyle name="Output 5 2 5 2 2 2 3" xfId="35060" xr:uid="{26237230-7BF8-4B60-8ACC-6285FCF17E5B}"/>
    <cellStyle name="Output 5 2 5 2 2 3" xfId="19584" xr:uid="{16831C5C-4BB4-4095-8797-9B3D97D64215}"/>
    <cellStyle name="Output 5 2 5 2 2 3 2" xfId="19585" xr:uid="{05AE9A37-DF26-4703-B8D3-0AA12FE6CBAE}"/>
    <cellStyle name="Output 5 2 5 2 2 3 2 2" xfId="45989" xr:uid="{7C6BF93E-7E9A-4A73-80FC-F5B6F64CE723}"/>
    <cellStyle name="Output 5 2 5 2 2 3 3" xfId="36746" xr:uid="{07749310-E8D3-4F2E-8E58-D3A4B42E6342}"/>
    <cellStyle name="Output 5 2 5 2 2 4" xfId="19586" xr:uid="{040EAA0C-9480-4DF4-8B82-029C84F252A8}"/>
    <cellStyle name="Output 5 2 5 2 2 4 2" xfId="26307" xr:uid="{BB412A42-ADA0-48EC-921E-B1BF97F211B7}"/>
    <cellStyle name="Output 5 2 5 2 2 5" xfId="27740" xr:uid="{613D828D-CBDB-429D-9BBD-9DF0D7C07728}"/>
    <cellStyle name="Output 5 2 5 2 3" xfId="19587" xr:uid="{E8696636-7D14-4181-B7DB-8AE8FDEA28E0}"/>
    <cellStyle name="Output 5 2 5 2 3 2" xfId="19588" xr:uid="{AC298367-F1FB-444F-8F1F-BDA544A40D00}"/>
    <cellStyle name="Output 5 2 5 2 3 2 2" xfId="45351" xr:uid="{B120F9C1-D52F-4B79-8401-99A7717DF509}"/>
    <cellStyle name="Output 5 2 5 2 3 3" xfId="34869" xr:uid="{7F8C3692-DCF2-4946-AF47-01BE1D5BDE89}"/>
    <cellStyle name="Output 5 2 5 2 4" xfId="19589" xr:uid="{156B52A2-3877-4A5D-9883-988F1658D90E}"/>
    <cellStyle name="Output 5 2 5 2 4 2" xfId="19590" xr:uid="{20B0753F-4EE2-411E-AE13-6A2D7639A302}"/>
    <cellStyle name="Output 5 2 5 2 4 2 2" xfId="42753" xr:uid="{D4F191B7-B826-45EE-8760-08CAAAE13D2B}"/>
    <cellStyle name="Output 5 2 5 2 4 3" xfId="36590" xr:uid="{C75182CC-02E3-4DB7-AB48-25F40C99998C}"/>
    <cellStyle name="Output 5 2 5 2 5" xfId="19591" xr:uid="{E744D452-5738-434F-9451-2D76B86396E1}"/>
    <cellStyle name="Output 5 2 5 2 5 2" xfId="42754" xr:uid="{04F87989-91CB-4623-B8B7-D0A8B4655AF3}"/>
    <cellStyle name="Output 5 2 5 2 6" xfId="32223" xr:uid="{DCA5BD08-C9D5-4E4F-96E9-5EC2BCB5212F}"/>
    <cellStyle name="Output 5 2 5 3" xfId="19592" xr:uid="{FC9E3E88-57C6-40D1-B785-B1C82301FAA1}"/>
    <cellStyle name="Output 5 2 5 3 2" xfId="19593" xr:uid="{159A9CBA-9BD1-4ADC-ACD9-EA0B060E110C}"/>
    <cellStyle name="Output 5 2 5 3 2 2" xfId="19594" xr:uid="{0752A776-7B44-4927-893D-5FE3C10EA64C}"/>
    <cellStyle name="Output 5 2 5 3 2 2 2" xfId="44909" xr:uid="{8DC1B7FA-76E4-41E6-90C7-8DA8008D4004}"/>
    <cellStyle name="Output 5 2 5 3 2 3" xfId="26351" xr:uid="{2E72B1A6-6F92-40D2-B227-F2E6C784B967}"/>
    <cellStyle name="Output 5 2 5 3 3" xfId="19595" xr:uid="{BB08CB59-B6F6-4119-A695-9A1790A67428}"/>
    <cellStyle name="Output 5 2 5 3 3 2" xfId="19596" xr:uid="{D0AB4020-9D18-4DAA-B4E6-521DF3895D14}"/>
    <cellStyle name="Output 5 2 5 3 3 2 2" xfId="42755" xr:uid="{591EBA76-750B-4306-80BC-3A9EE965A836}"/>
    <cellStyle name="Output 5 2 5 3 3 3" xfId="36883" xr:uid="{7CDE56FB-0400-48EC-94B7-3DE305A96EE6}"/>
    <cellStyle name="Output 5 2 5 3 4" xfId="19597" xr:uid="{D9946E3F-49BD-45AC-9B0F-6E03FE3E4C95}"/>
    <cellStyle name="Output 5 2 5 3 4 2" xfId="46784" xr:uid="{7B50A531-7F76-4BE9-97FD-2C595AF90179}"/>
    <cellStyle name="Output 5 2 5 3 5" xfId="32573" xr:uid="{A5133E5F-C0FB-4934-ACA2-13FAAF9EC47C}"/>
    <cellStyle name="Output 5 2 5 4" xfId="19598" xr:uid="{BB0DFFE6-A2C5-44CC-8C26-E23CF311D48D}"/>
    <cellStyle name="Output 5 2 5 4 2" xfId="19599" xr:uid="{6A98FE3E-89D2-4E5D-BE59-B654DC6BAC06}"/>
    <cellStyle name="Output 5 2 5 4 2 2" xfId="38204" xr:uid="{7A7221C1-3388-4C40-A003-29E66807F119}"/>
    <cellStyle name="Output 5 2 5 4 3" xfId="47562" xr:uid="{3D2EF622-6CAD-433F-AB7F-8F4004DCB51C}"/>
    <cellStyle name="Output 5 2 5 5" xfId="19600" xr:uid="{D2BF7847-96E5-407A-AAE3-BC50871B4CEF}"/>
    <cellStyle name="Output 5 2 5 5 2" xfId="19601" xr:uid="{34DE0BC7-554A-4425-B8A2-E0B1180E9B87}"/>
    <cellStyle name="Output 5 2 5 5 2 2" xfId="42756" xr:uid="{FB3388F3-89A4-457D-89E6-CF6399FBD059}"/>
    <cellStyle name="Output 5 2 5 5 3" xfId="49416" xr:uid="{389B6A57-FE7C-49E9-BA07-DDC781B19D9D}"/>
    <cellStyle name="Output 5 2 5 6" xfId="19602" xr:uid="{184DAD4B-9210-4085-B6DD-5FBC2706AC67}"/>
    <cellStyle name="Output 5 2 5 6 2" xfId="30792" xr:uid="{55B954DA-A597-409A-AE47-B15195357F9C}"/>
    <cellStyle name="Output 5 2 5 7" xfId="31688" xr:uid="{A9820858-4C27-4D97-AD21-086AD6D987AA}"/>
    <cellStyle name="Output 5 2 6" xfId="863" xr:uid="{A124FE52-8F4C-4A9A-B0A5-4CB6E17C086A}"/>
    <cellStyle name="Output 5 2 6 2" xfId="1938" xr:uid="{E78F0EFC-1ADD-47DB-B9A8-92A46421EA13}"/>
    <cellStyle name="Output 5 2 6 2 2" xfId="19603" xr:uid="{4CF53D3B-7F6F-48B1-B25C-9F802E66947A}"/>
    <cellStyle name="Output 5 2 6 2 2 2" xfId="19604" xr:uid="{EF272946-EC54-4A86-919C-1CB6DD783152}"/>
    <cellStyle name="Output 5 2 6 2 2 2 2" xfId="19605" xr:uid="{09A68C16-FA34-4BC7-BD11-645DC5532AAD}"/>
    <cellStyle name="Output 5 2 6 2 2 2 2 2" xfId="38848" xr:uid="{3B831584-3161-4D50-AC4A-81E71549062B}"/>
    <cellStyle name="Output 5 2 6 2 2 2 3" xfId="34888" xr:uid="{C4065FA0-12BD-4BCC-85B4-256CD93A3C1E}"/>
    <cellStyle name="Output 5 2 6 2 2 3" xfId="19606" xr:uid="{72306D80-21B7-409A-9C17-C94E30D9C801}"/>
    <cellStyle name="Output 5 2 6 2 2 3 2" xfId="19607" xr:uid="{B97E5A7A-B50D-4DEF-A1CB-75C4CCDD248B}"/>
    <cellStyle name="Output 5 2 6 2 2 3 2 2" xfId="45982" xr:uid="{29BC1884-3690-4E7C-893B-A8499922FB93}"/>
    <cellStyle name="Output 5 2 6 2 2 3 3" xfId="36605" xr:uid="{82C6DE33-E7D5-4315-BB66-44C111926168}"/>
    <cellStyle name="Output 5 2 6 2 2 4" xfId="19608" xr:uid="{C26F927F-E4AC-4FD5-8EE2-11F0F7488D2A}"/>
    <cellStyle name="Output 5 2 6 2 2 4 2" xfId="42757" xr:uid="{A1B6D03F-5DAE-4D1C-849E-920BBF3157AD}"/>
    <cellStyle name="Output 5 2 6 2 2 5" xfId="32983" xr:uid="{12DE4F65-97D1-4F66-9A60-E334D99B9943}"/>
    <cellStyle name="Output 5 2 6 2 3" xfId="19609" xr:uid="{C42207BC-9859-49F3-9D7F-347C39CDC7FA}"/>
    <cellStyle name="Output 5 2 6 2 3 2" xfId="19610" xr:uid="{D1244211-615D-4B24-895E-974282604AF6}"/>
    <cellStyle name="Output 5 2 6 2 3 2 2" xfId="27304" xr:uid="{7BD3BA3D-6F28-416D-A253-FCDEE49AAA5E}"/>
    <cellStyle name="Output 5 2 6 2 3 3" xfId="49402" xr:uid="{BC2517B7-69CF-410E-9D84-6BE7C73D0968}"/>
    <cellStyle name="Output 5 2 6 2 4" xfId="19611" xr:uid="{239D16B0-354E-4147-842C-D702FB811F55}"/>
    <cellStyle name="Output 5 2 6 2 4 2" xfId="19612" xr:uid="{B3E0D66E-6E7F-44E8-8E30-702079984A8D}"/>
    <cellStyle name="Output 5 2 6 2 4 2 2" xfId="42758" xr:uid="{4CFFB4BF-1C69-4CC5-8368-CE0FC27DDBD7}"/>
    <cellStyle name="Output 5 2 6 2 4 3" xfId="27312" xr:uid="{37BD08EF-2EAA-4D03-80D9-155F8DB5E33E}"/>
    <cellStyle name="Output 5 2 6 2 5" xfId="19613" xr:uid="{AA1C87DB-EF5A-4D3B-A503-A4212E26BD1B}"/>
    <cellStyle name="Output 5 2 6 2 5 2" xfId="30431" xr:uid="{22A101FE-4655-4BCD-9C83-B8E4794C137B}"/>
    <cellStyle name="Output 5 2 6 2 6" xfId="32070" xr:uid="{131FF8F8-5C2D-4A93-B5A6-6DC2D1704DE8}"/>
    <cellStyle name="Output 5 2 6 3" xfId="19614" xr:uid="{18698B96-B816-4214-B3E5-AB79B0B2C7ED}"/>
    <cellStyle name="Output 5 2 6 3 2" xfId="19615" xr:uid="{B884CC65-98A6-4FDE-B0B6-032C1F45364E}"/>
    <cellStyle name="Output 5 2 6 3 2 2" xfId="19616" xr:uid="{82A0BCC8-599D-42D2-B10D-20A252795412}"/>
    <cellStyle name="Output 5 2 6 3 2 2 2" xfId="37862" xr:uid="{836447C2-6566-4D0D-A3DE-B3D2F3A319C4}"/>
    <cellStyle name="Output 5 2 6 3 2 3" xfId="33699" xr:uid="{79EA3E93-3478-40E2-A7AF-BAAF78C0AFD5}"/>
    <cellStyle name="Output 5 2 6 3 3" xfId="19617" xr:uid="{5B89E5A3-493F-4791-BCA9-E37C63A5EF22}"/>
    <cellStyle name="Output 5 2 6 3 3 2" xfId="19618" xr:uid="{1C404C41-E0B4-4CEF-B5E4-1961C898EBBC}"/>
    <cellStyle name="Output 5 2 6 3 3 2 2" xfId="42759" xr:uid="{901224DA-470D-44E5-8F31-E9B23650E81E}"/>
    <cellStyle name="Output 5 2 6 3 3 3" xfId="35208" xr:uid="{1CA29DAE-CB5F-42C7-911B-A62DF3DAB845}"/>
    <cellStyle name="Output 5 2 6 3 4" xfId="19619" xr:uid="{B06BE3F8-97F3-4224-8820-7A62C4028922}"/>
    <cellStyle name="Output 5 2 6 3 4 2" xfId="27475" xr:uid="{EE98E406-6436-404D-8097-54BEBA112094}"/>
    <cellStyle name="Output 5 2 6 3 5" xfId="47515" xr:uid="{2C16EE34-D460-4035-A014-30FF366A3DA2}"/>
    <cellStyle name="Output 5 2 6 4" xfId="19620" xr:uid="{E4F2F484-F92D-4AE8-9711-452DF5A256E3}"/>
    <cellStyle name="Output 5 2 6 4 2" xfId="19621" xr:uid="{D711FE01-E9D5-4C74-9010-C9C9DCE91928}"/>
    <cellStyle name="Output 5 2 6 4 2 2" xfId="38828" xr:uid="{F06B89DF-5AE6-4FF9-9994-7460F73AAE6E}"/>
    <cellStyle name="Output 5 2 6 4 3" xfId="34863" xr:uid="{68E64309-E143-433A-9A9B-0E1B8D115A6C}"/>
    <cellStyle name="Output 5 2 6 5" xfId="19622" xr:uid="{DEC63816-4673-403E-9831-95DCE14BE524}"/>
    <cellStyle name="Output 5 2 6 5 2" xfId="19623" xr:uid="{435887B0-3074-40F8-B2CA-3DDB5CCA131E}"/>
    <cellStyle name="Output 5 2 6 5 2 2" xfId="47909" xr:uid="{7C6E2233-44F5-49D3-B453-2686448449E6}"/>
    <cellStyle name="Output 5 2 6 5 3" xfId="36584" xr:uid="{98FE3478-9884-425E-B555-E87B58287D68}"/>
    <cellStyle name="Output 5 2 6 6" xfId="19624" xr:uid="{13DFFFF0-9626-4E7D-AF65-91C56702748D}"/>
    <cellStyle name="Output 5 2 6 6 2" xfId="48142" xr:uid="{32761FCF-EF9A-4230-9D9E-942B48921BD9}"/>
    <cellStyle name="Output 5 2 6 7" xfId="49111" xr:uid="{CE7A1165-ADE1-4C86-BE7B-6BDE2E574C96}"/>
    <cellStyle name="Output 5 2 7" xfId="1856" xr:uid="{E9B08F56-B369-41C9-96D1-1527447F6BBA}"/>
    <cellStyle name="Output 5 2 7 2" xfId="19625" xr:uid="{190F04F8-8484-4078-B36A-2A17D3FB0F65}"/>
    <cellStyle name="Output 5 2 7 2 2" xfId="19626" xr:uid="{983D6E93-F338-4745-9CA7-2E417CCFC471}"/>
    <cellStyle name="Output 5 2 7 2 2 2" xfId="19627" xr:uid="{CAA5357E-AA74-470C-ACD6-67344F1DD2CE}"/>
    <cellStyle name="Output 5 2 7 2 2 2 2" xfId="45438" xr:uid="{822C91AD-837F-4EA2-A277-B958F3B1ED12}"/>
    <cellStyle name="Output 5 2 7 2 2 3" xfId="33363" xr:uid="{D38DCF55-252E-44F6-B88B-65D2E0DD169F}"/>
    <cellStyle name="Output 5 2 7 2 3" xfId="19628" xr:uid="{70C568CB-98B9-4C96-BE23-D426EAE01AA6}"/>
    <cellStyle name="Output 5 2 7 2 3 2" xfId="19629" xr:uid="{D1B6A448-0D34-4E36-9AF2-839324675BE5}"/>
    <cellStyle name="Output 5 2 7 2 3 2 2" xfId="48603" xr:uid="{047A1222-A7FB-4DD5-8A4D-2FC2632BB956}"/>
    <cellStyle name="Output 5 2 7 2 3 3" xfId="30998" xr:uid="{BAE4E15A-016F-4F25-93B3-4486B4724481}"/>
    <cellStyle name="Output 5 2 7 2 4" xfId="19630" xr:uid="{93DDBE24-7A09-4E24-9CCC-7F316B359AF9}"/>
    <cellStyle name="Output 5 2 7 2 4 2" xfId="42760" xr:uid="{34008A6B-5866-4C03-B7B0-5E64293C37E8}"/>
    <cellStyle name="Output 5 2 7 2 5" xfId="49050" xr:uid="{CB3A97D8-2832-4C42-A19C-BBD04B8746ED}"/>
    <cellStyle name="Output 5 2 7 3" xfId="19631" xr:uid="{BA0A42D8-B603-49B9-9A19-BD8DD762B0BE}"/>
    <cellStyle name="Output 5 2 7 3 2" xfId="19632" xr:uid="{3DBAE2B7-2F73-46FA-B62C-D620E670E2BA}"/>
    <cellStyle name="Output 5 2 7 3 2 2" xfId="28175" xr:uid="{5495EF05-5227-4199-9824-30CFF1F7740A}"/>
    <cellStyle name="Output 5 2 7 3 3" xfId="35649" xr:uid="{C64AB37B-9EEB-443D-9243-C4704DB02590}"/>
    <cellStyle name="Output 5 2 7 4" xfId="19633" xr:uid="{DB7F835A-C233-4E58-A1DE-EB2347F01E0B}"/>
    <cellStyle name="Output 5 2 7 4 2" xfId="19634" xr:uid="{FB45DE76-1FD7-4AA9-B018-2014A6084AB0}"/>
    <cellStyle name="Output 5 2 7 4 2 2" xfId="42761" xr:uid="{E48668B8-F85E-4309-AC04-A1F583819E38}"/>
    <cellStyle name="Output 5 2 7 4 3" xfId="48100" xr:uid="{7C742EE1-090E-403A-BD97-894E87A7448A}"/>
    <cellStyle name="Output 5 2 7 5" xfId="19635" xr:uid="{4748005A-7BBD-4ACD-BD64-DB729B18EC6F}"/>
    <cellStyle name="Output 5 2 7 5 2" xfId="26971" xr:uid="{AE241845-7DB5-4191-B311-EC59A47F9F30}"/>
    <cellStyle name="Output 5 2 7 6" xfId="32027" xr:uid="{89B9975C-F520-4041-8BF5-4111EF863E63}"/>
    <cellStyle name="Output 5 2 8" xfId="19636" xr:uid="{EA4C0E59-FE37-4FEE-8488-1994957DF139}"/>
    <cellStyle name="Output 5 2 8 2" xfId="19637" xr:uid="{B504C09D-5C59-450D-A62A-1563488452BD}"/>
    <cellStyle name="Output 5 2 8 2 2" xfId="29379" xr:uid="{6EFE2AAF-AFCD-4A46-B76D-E8EFF8E12F1D}"/>
    <cellStyle name="Output 5 2 8 3" xfId="34253" xr:uid="{09315F8F-05C1-4690-A0C5-61A8F64E2AC0}"/>
    <cellStyle name="Output 5 2 9" xfId="19638" xr:uid="{8D9D8FBD-E1B4-49A5-8D38-1F118C9AD750}"/>
    <cellStyle name="Output 5 2 9 2" xfId="19639" xr:uid="{6073D5AC-35F2-4F45-A03F-A6E7ECC366A8}"/>
    <cellStyle name="Output 5 2 9 2 2" xfId="42762" xr:uid="{CD7AD567-C8C8-4B04-810C-E986CCC2C25A}"/>
    <cellStyle name="Output 5 2 9 3" xfId="28809" xr:uid="{29AC952E-B3DD-4BF7-AA54-D0A74F1FFAD4}"/>
    <cellStyle name="Output 5 3" xfId="1134" xr:uid="{F497BAD9-45F1-4DC7-BFDA-F9E88F69F87F}"/>
    <cellStyle name="Output 5 3 10" xfId="31411" xr:uid="{D7AC0AC8-5813-4B73-A1D8-A490462CBA6A}"/>
    <cellStyle name="Output 5 3 2" xfId="1517" xr:uid="{04D72ECD-7B70-4C96-AB20-2109CF08D648}"/>
    <cellStyle name="Output 5 3 2 2" xfId="1779" xr:uid="{DE7CEC9D-EC1D-48EC-93CF-6DBE653FC21C}"/>
    <cellStyle name="Output 5 3 2 2 2" xfId="2764" xr:uid="{89D0FBA9-BBB9-4C20-A4B4-478B333825E8}"/>
    <cellStyle name="Output 5 3 2 2 2 2" xfId="19640" xr:uid="{12332293-C1B6-4E9C-BFD4-5CB362DEA85B}"/>
    <cellStyle name="Output 5 3 2 2 2 2 2" xfId="19641" xr:uid="{C95A2D35-4396-4096-B6D1-3CF090D77C0B}"/>
    <cellStyle name="Output 5 3 2 2 2 2 2 2" xfId="19642" xr:uid="{D03AB4D9-52A7-44BC-95A0-265829027142}"/>
    <cellStyle name="Output 5 3 2 2 2 2 2 2 2" xfId="26343" xr:uid="{477FD450-AF34-4E29-9E03-E6A312B7F602}"/>
    <cellStyle name="Output 5 3 2 2 2 2 2 3" xfId="47349" xr:uid="{E9E73656-797F-46F4-8F80-99696C7CBBAD}"/>
    <cellStyle name="Output 5 3 2 2 2 2 3" xfId="19643" xr:uid="{240826F2-5366-4CC4-8F9C-30BB8CE3DDAD}"/>
    <cellStyle name="Output 5 3 2 2 2 2 3 2" xfId="19644" xr:uid="{9CF8B1B5-EE2C-4A05-9FA1-CDE7A2EBDCB5}"/>
    <cellStyle name="Output 5 3 2 2 2 2 3 2 2" xfId="42763" xr:uid="{B5298585-98B7-4A9A-9BE2-D87216F5D5E5}"/>
    <cellStyle name="Output 5 3 2 2 2 2 3 3" xfId="35281" xr:uid="{E3BCC1BA-AE59-44B5-9A2D-7121B84AD4A5}"/>
    <cellStyle name="Output 5 3 2 2 2 2 4" xfId="19645" xr:uid="{CB4BCA72-4D5F-47F8-9925-F0D2181EB99F}"/>
    <cellStyle name="Output 5 3 2 2 2 2 4 2" xfId="42764" xr:uid="{50245D49-6E5E-4EBD-93E0-6B614DBEC7ED}"/>
    <cellStyle name="Output 5 3 2 2 2 2 5" xfId="46738" xr:uid="{D3F09E56-1880-4997-9BE8-0E618FDE158B}"/>
    <cellStyle name="Output 5 3 2 2 2 3" xfId="19646" xr:uid="{850D5740-7B9F-4934-B149-DCA927DC9184}"/>
    <cellStyle name="Output 5 3 2 2 2 3 2" xfId="19647" xr:uid="{DC3CEE75-F3C1-47C0-A621-4F598709A279}"/>
    <cellStyle name="Output 5 3 2 2 2 3 2 2" xfId="28734" xr:uid="{AE64C839-0007-4642-B701-40C430513D6D}"/>
    <cellStyle name="Output 5 3 2 2 2 3 3" xfId="33780" xr:uid="{5902C78C-15EE-42B7-B942-67A7998793F3}"/>
    <cellStyle name="Output 5 3 2 2 2 4" xfId="19648" xr:uid="{1D71AF8F-2E42-473C-8813-760A3573BB18}"/>
    <cellStyle name="Output 5 3 2 2 2 4 2" xfId="19649" xr:uid="{B7E6CCC0-B905-479C-8EB0-D4DBB4E65477}"/>
    <cellStyle name="Output 5 3 2 2 2 4 2 2" xfId="30293" xr:uid="{9D6F48BD-C0B1-4B44-8C58-373E0671AD79}"/>
    <cellStyle name="Output 5 3 2 2 2 4 3" xfId="34782" xr:uid="{A136AAB1-27BC-45B8-BC5B-8719539FF595}"/>
    <cellStyle name="Output 5 3 2 2 2 5" xfId="19650" xr:uid="{CCE0DDE2-4F47-4AE7-A88A-E1AEB1C1EB9F}"/>
    <cellStyle name="Output 5 3 2 2 2 5 2" xfId="28838" xr:uid="{8113A628-A9FF-4CA0-9A41-AD658E7C3C5D}"/>
    <cellStyle name="Output 5 3 2 2 2 6" xfId="32359" xr:uid="{083F533E-3768-4062-BB14-4D4928836341}"/>
    <cellStyle name="Output 5 3 2 2 3" xfId="19651" xr:uid="{994DB039-F605-49C6-918D-6DE0944E7F1E}"/>
    <cellStyle name="Output 5 3 2 2 3 2" xfId="19652" xr:uid="{18A07B07-9784-45E9-94D5-C091C898E02A}"/>
    <cellStyle name="Output 5 3 2 2 3 2 2" xfId="19653" xr:uid="{FB3E96D0-85BE-45DD-BFAD-BEF8CC47F1EF}"/>
    <cellStyle name="Output 5 3 2 2 3 2 2 2" xfId="38376" xr:uid="{22775606-B6FC-4473-9A2F-9CB56E5F47A6}"/>
    <cellStyle name="Output 5 3 2 2 3 2 3" xfId="30449" xr:uid="{4C8EF529-178D-41BD-9585-A01EE4DD4490}"/>
    <cellStyle name="Output 5 3 2 2 3 3" xfId="19654" xr:uid="{AD9936D7-D307-4B7A-8511-07E2F3A170CE}"/>
    <cellStyle name="Output 5 3 2 2 3 3 2" xfId="19655" xr:uid="{7955C686-0DF8-4765-A239-ACEF1592632C}"/>
    <cellStyle name="Output 5 3 2 2 3 3 2 2" xfId="29633" xr:uid="{92F005F6-5C91-4BF7-9718-7CB17A9A91CB}"/>
    <cellStyle name="Output 5 3 2 2 3 3 3" xfId="47205" xr:uid="{2CF1B921-39C1-4A7D-B7A5-4FB56CCBE51C}"/>
    <cellStyle name="Output 5 3 2 2 3 4" xfId="19656" xr:uid="{F5DBFDBD-249D-44C5-909B-78BCBC0E3B8E}"/>
    <cellStyle name="Output 5 3 2 2 3 4 2" xfId="42765" xr:uid="{5BABCE82-3AE2-459F-B6E3-1CD92DEB254E}"/>
    <cellStyle name="Output 5 3 2 2 3 5" xfId="48904" xr:uid="{7348831B-AEE0-4940-80BF-95528A0399AF}"/>
    <cellStyle name="Output 5 3 2 2 4" xfId="19657" xr:uid="{4D48690C-AA57-4464-AC82-A3CBEAB40477}"/>
    <cellStyle name="Output 5 3 2 2 4 2" xfId="19658" xr:uid="{85B3040A-29BB-4A5D-B46E-3EEECDD086EB}"/>
    <cellStyle name="Output 5 3 2 2 4 2 2" xfId="39377" xr:uid="{EFBBB03D-4187-452A-ABCD-DA55C45BBE9C}"/>
    <cellStyle name="Output 5 3 2 2 4 3" xfId="47598" xr:uid="{FD5FEF5E-6C41-4447-863B-FB9E89CEFB7E}"/>
    <cellStyle name="Output 5 3 2 2 5" xfId="19659" xr:uid="{8182D760-5934-4A68-9137-9D0DCED6E379}"/>
    <cellStyle name="Output 5 3 2 2 5 2" xfId="19660" xr:uid="{15C37C0B-5A12-4DDC-8F1A-1D5F89535294}"/>
    <cellStyle name="Output 5 3 2 2 5 2 2" xfId="42766" xr:uid="{895954E8-FFEC-4297-B343-0D4D61982344}"/>
    <cellStyle name="Output 5 3 2 2 5 3" xfId="29073" xr:uid="{49A70E88-53B1-4965-A116-0D60612F962D}"/>
    <cellStyle name="Output 5 3 2 2 6" xfId="19661" xr:uid="{5DDDD81C-721D-48B1-8EA1-611A745A1717}"/>
    <cellStyle name="Output 5 3 2 2 6 2" xfId="42767" xr:uid="{CE8B271B-DFC3-45C4-80DD-02A6B418520D}"/>
    <cellStyle name="Output 5 3 2 2 7" xfId="31921" xr:uid="{D297BA45-FFBA-43A4-AB27-BEF92E845334}"/>
    <cellStyle name="Output 5 3 2 3" xfId="2508" xr:uid="{8A6EB1E9-FB75-43D7-BC1F-D2A62CC72465}"/>
    <cellStyle name="Output 5 3 2 3 2" xfId="19662" xr:uid="{2779035F-1023-47B1-BC3C-8A28DC707986}"/>
    <cellStyle name="Output 5 3 2 3 2 2" xfId="19663" xr:uid="{6C5025D7-8796-45F9-BAF8-498717A2197E}"/>
    <cellStyle name="Output 5 3 2 3 2 2 2" xfId="19664" xr:uid="{81A0B7EE-92C4-4794-9325-729FF874A38A}"/>
    <cellStyle name="Output 5 3 2 3 2 2 2 2" xfId="39078" xr:uid="{A75DED12-2205-440D-B19F-B4B57FE44046}"/>
    <cellStyle name="Output 5 3 2 3 2 2 3" xfId="35182" xr:uid="{6778C06F-D4F2-4BCB-A028-CCA9A84C7CD5}"/>
    <cellStyle name="Output 5 3 2 3 2 3" xfId="19665" xr:uid="{C3400B35-0792-449B-9376-DA06E5EC752B}"/>
    <cellStyle name="Output 5 3 2 3 2 3 2" xfId="19666" xr:uid="{E615F1FF-F42C-497F-B735-4EBAB8BBCFBA}"/>
    <cellStyle name="Output 5 3 2 3 2 3 2 2" xfId="45653" xr:uid="{04180581-B1B6-4273-B9DE-B2AE6DB11D79}"/>
    <cellStyle name="Output 5 3 2 3 2 3 3" xfId="36835" xr:uid="{74848EE7-16BC-4928-B390-1BC0276EA800}"/>
    <cellStyle name="Output 5 3 2 3 2 4" xfId="19667" xr:uid="{9BCAAFBA-4107-4B7E-B1D1-359392B874FF}"/>
    <cellStyle name="Output 5 3 2 3 2 4 2" xfId="42768" xr:uid="{FAB029C0-1D12-4EC1-8435-8C16FBCD5EB3}"/>
    <cellStyle name="Output 5 3 2 3 2 5" xfId="33314" xr:uid="{FBAB8647-6B18-4AA1-830F-254A1F84823A}"/>
    <cellStyle name="Output 5 3 2 3 3" xfId="19668" xr:uid="{6F3C8093-617D-4BD8-8869-D09292C75979}"/>
    <cellStyle name="Output 5 3 2 3 3 2" xfId="19669" xr:uid="{6110B595-71B7-493F-B7DE-5503AC1EB77E}"/>
    <cellStyle name="Output 5 3 2 3 3 2 2" xfId="38301" xr:uid="{8910444C-AC1E-4455-987D-1FC5C0A26E34}"/>
    <cellStyle name="Output 5 3 2 3 3 3" xfId="34242" xr:uid="{14806784-9BAC-4C39-AB47-9D73DC4E43A3}"/>
    <cellStyle name="Output 5 3 2 3 4" xfId="19670" xr:uid="{F157697D-EE12-4FBE-B640-2C9918FF0D9B}"/>
    <cellStyle name="Output 5 3 2 3 4 2" xfId="19671" xr:uid="{23BEEA01-A89D-488C-A4C8-94BE314E29B5}"/>
    <cellStyle name="Output 5 3 2 3 4 2 2" xfId="42769" xr:uid="{5E604B76-874F-4270-BFF4-6089FB32F0C0}"/>
    <cellStyle name="Output 5 3 2 3 4 3" xfId="36058" xr:uid="{4C636892-AC6C-4F09-8809-C680F356D24A}"/>
    <cellStyle name="Output 5 3 2 3 5" xfId="19672" xr:uid="{346AF7F1-944F-4F25-8BDC-8799685F6B92}"/>
    <cellStyle name="Output 5 3 2 3 5 2" xfId="42770" xr:uid="{60AA0EBB-C9BB-41C0-9D7D-3256D047AB72}"/>
    <cellStyle name="Output 5 3 2 3 6" xfId="46340" xr:uid="{6920B399-F53A-4CAD-992A-B4CB21F06554}"/>
    <cellStyle name="Output 5 3 2 4" xfId="19673" xr:uid="{B657031A-5AF2-4917-B4B5-BA85D825AB20}"/>
    <cellStyle name="Output 5 3 2 4 2" xfId="19674" xr:uid="{60FBD946-1033-4595-8C68-E640F8D5417F}"/>
    <cellStyle name="Output 5 3 2 4 2 2" xfId="19675" xr:uid="{1F27AF86-8C41-4E1A-968F-EB6BDBF2DAD9}"/>
    <cellStyle name="Output 5 3 2 4 2 2 2" xfId="39321" xr:uid="{80C21B81-E302-4D05-A6ED-3E5961FE9539}"/>
    <cellStyle name="Output 5 3 2 4 2 3" xfId="47905" xr:uid="{30E79843-037E-4AC6-9539-5A2C84255A83}"/>
    <cellStyle name="Output 5 3 2 4 3" xfId="19676" xr:uid="{0196215C-FDEF-4D50-A6BE-8A3C684B18D7}"/>
    <cellStyle name="Output 5 3 2 4 3 2" xfId="19677" xr:uid="{9511C49A-D102-443E-9F8F-D27400BD3A8C}"/>
    <cellStyle name="Output 5 3 2 4 3 2 2" xfId="31016" xr:uid="{9F4317DC-0A34-4478-ADD5-D28B5BA643C3}"/>
    <cellStyle name="Output 5 3 2 4 3 3" xfId="28621" xr:uid="{74DAFD1F-02EB-42A6-93B2-4577E29C2846}"/>
    <cellStyle name="Output 5 3 2 4 4" xfId="19678" xr:uid="{E232C984-4BAD-4332-A105-48AA0EF55981}"/>
    <cellStyle name="Output 5 3 2 4 4 2" xfId="42771" xr:uid="{D023A0CF-F18F-4CD0-9466-5FDF0A508629}"/>
    <cellStyle name="Output 5 3 2 4 5" xfId="43761" xr:uid="{7CEE6EA5-8F8B-45EC-9303-CF8B79C1B376}"/>
    <cellStyle name="Output 5 3 2 5" xfId="19679" xr:uid="{81E3EED6-7843-465A-99C6-0BFCB0D4F6B3}"/>
    <cellStyle name="Output 5 3 2 5 2" xfId="19680" xr:uid="{A33597ED-F860-4080-97CA-CB322349401D}"/>
    <cellStyle name="Output 5 3 2 5 2 2" xfId="38988" xr:uid="{36E417F5-ED61-46E4-B0D2-95977F3A4028}"/>
    <cellStyle name="Output 5 3 2 5 3" xfId="48128" xr:uid="{68BED6F2-F95D-40F9-829C-AD91DB527953}"/>
    <cellStyle name="Output 5 3 2 6" xfId="19681" xr:uid="{61437FA6-4ABA-4BE5-991E-42DF9FDC4D6E}"/>
    <cellStyle name="Output 5 3 2 6 2" xfId="19682" xr:uid="{B7520B7D-BE18-4514-BDFE-A0D5BB551E48}"/>
    <cellStyle name="Output 5 3 2 6 2 2" xfId="42772" xr:uid="{1B882461-5E32-47EC-81C4-8BC0D8A0E7BD}"/>
    <cellStyle name="Output 5 3 2 6 3" xfId="36744" xr:uid="{3B49CD5C-0A15-4C93-AF10-2DED1C729784}"/>
    <cellStyle name="Output 5 3 2 7" xfId="19683" xr:uid="{5F0E518E-A22F-4EBA-A994-FF54F85A76B7}"/>
    <cellStyle name="Output 5 3 2 7 2" xfId="42773" xr:uid="{557F8071-53D9-49C1-887C-CBFF2AB7AE1A}"/>
    <cellStyle name="Output 5 3 2 8" xfId="31594" xr:uid="{656B244E-464E-46A1-A1E1-277D0E7B5AA1}"/>
    <cellStyle name="Output 5 3 3" xfId="1103" xr:uid="{BDF30031-D973-4098-9B23-8D249A525111}"/>
    <cellStyle name="Output 5 3 3 2" xfId="2114" xr:uid="{25AD94CB-E50B-423D-A363-331D5FCFE6C6}"/>
    <cellStyle name="Output 5 3 3 2 2" xfId="19684" xr:uid="{870250EB-8037-4A1A-B270-2561DDD4E03B}"/>
    <cellStyle name="Output 5 3 3 2 2 2" xfId="19685" xr:uid="{6536CB86-0B01-4AE4-98C0-0E4A4F875765}"/>
    <cellStyle name="Output 5 3 3 2 2 2 2" xfId="19686" xr:uid="{25839291-A12E-41BF-804C-B7424C9B1405}"/>
    <cellStyle name="Output 5 3 3 2 2 2 2 2" xfId="38068" xr:uid="{45B0C6A9-D0B3-4A57-9EF0-5377F14877A4}"/>
    <cellStyle name="Output 5 3 3 2 2 2 3" xfId="33949" xr:uid="{B52B2EA5-9CA4-40E0-8AB4-BDCC4FB447E5}"/>
    <cellStyle name="Output 5 3 3 2 2 3" xfId="19687" xr:uid="{FE3AAEC6-F3F5-47FE-8AF6-C2DBE09C4E64}"/>
    <cellStyle name="Output 5 3 3 2 2 3 2" xfId="19688" xr:uid="{61AEF100-ABCA-41E7-A72C-3D21F22320B3}"/>
    <cellStyle name="Output 5 3 3 2 2 3 2 2" xfId="47763" xr:uid="{E1982E76-EB19-4C80-81E4-51C5CC9B9E83}"/>
    <cellStyle name="Output 5 3 3 2 2 3 3" xfId="35913" xr:uid="{429320F2-8130-4102-81FF-C47960DD15DA}"/>
    <cellStyle name="Output 5 3 3 2 2 4" xfId="19689" xr:uid="{B67A7ADC-EC0C-4A81-921A-2E3D7FF65593}"/>
    <cellStyle name="Output 5 3 3 2 2 4 2" xfId="42774" xr:uid="{7A6634C8-35BD-44D2-95EC-97BCA0C547D9}"/>
    <cellStyle name="Output 5 3 3 2 2 5" xfId="33083" xr:uid="{296AFAF0-7602-451B-8F10-94B24C633F04}"/>
    <cellStyle name="Output 5 3 3 2 3" xfId="19690" xr:uid="{7770A5DC-9DE2-4539-AA62-52444C0695B6}"/>
    <cellStyle name="Output 5 3 3 2 3 2" xfId="19691" xr:uid="{C3AD4835-F06E-46A9-8462-C356B4B87539}"/>
    <cellStyle name="Output 5 3 3 2 3 2 2" xfId="39596" xr:uid="{47028E8A-53E5-42C8-81A8-9EE7C6C19062}"/>
    <cellStyle name="Output 5 3 3 2 3 3" xfId="46916" xr:uid="{56729F24-33D6-4ED4-BE88-F96673AE0160}"/>
    <cellStyle name="Output 5 3 3 2 4" xfId="19692" xr:uid="{128F0EDC-36E8-4F02-BE77-05284CE8AC4D}"/>
    <cellStyle name="Output 5 3 3 2 4 2" xfId="19693" xr:uid="{8A6AEFED-97BC-4007-BAD1-329210484EEC}"/>
    <cellStyle name="Output 5 3 3 2 4 2 2" xfId="42775" xr:uid="{891B0A12-AEE5-4A6E-BF3F-E2ACAAA924DD}"/>
    <cellStyle name="Output 5 3 3 2 4 3" xfId="37535" xr:uid="{AAB090F4-969E-4C4C-A4F7-C454FF5E07BF}"/>
    <cellStyle name="Output 5 3 3 2 5" xfId="19694" xr:uid="{68DAA978-097A-4A33-81DC-02CE6A734163}"/>
    <cellStyle name="Output 5 3 3 2 5 2" xfId="42776" xr:uid="{6180BEBF-583E-4A7A-85B9-C0DD862A09EF}"/>
    <cellStyle name="Output 5 3 3 2 6" xfId="32174" xr:uid="{0A3C1328-0713-46E9-9B4D-194FBA91A0D9}"/>
    <cellStyle name="Output 5 3 3 3" xfId="19695" xr:uid="{518958C7-1B8E-4D73-A232-25478DC21CD6}"/>
    <cellStyle name="Output 5 3 3 3 2" xfId="19696" xr:uid="{AC40184B-4D5D-451B-85BA-6C1A9AD079E6}"/>
    <cellStyle name="Output 5 3 3 3 2 2" xfId="19697" xr:uid="{EAE04F65-DCF8-4957-83D6-65E88EB2F980}"/>
    <cellStyle name="Output 5 3 3 3 2 2 2" xfId="47988" xr:uid="{1BAAC089-8E80-4020-9537-A1524519D83A}"/>
    <cellStyle name="Output 5 3 3 3 2 3" xfId="28753" xr:uid="{A285CF27-1FFA-45B2-8620-12D6C50D253C}"/>
    <cellStyle name="Output 5 3 3 3 3" xfId="19698" xr:uid="{601BA730-947C-4387-AB5E-DFDF5BEFF919}"/>
    <cellStyle name="Output 5 3 3 3 3 2" xfId="19699" xr:uid="{BD44A411-FF85-4C45-9AF6-55C49FBB8B42}"/>
    <cellStyle name="Output 5 3 3 3 3 2 2" xfId="42777" xr:uid="{3ECB5173-9C31-4BF9-85DC-0BA9922A6293}"/>
    <cellStyle name="Output 5 3 3 3 3 3" xfId="44220" xr:uid="{060A4B19-D6B7-4526-B38D-D4F28EA60911}"/>
    <cellStyle name="Output 5 3 3 3 4" xfId="19700" xr:uid="{5DF7AAD5-C169-415C-8082-B3FEB8BBBF66}"/>
    <cellStyle name="Output 5 3 3 3 4 2" xfId="42778" xr:uid="{F49FFB87-5DEF-4667-AE83-B8A5E3FE5FF0}"/>
    <cellStyle name="Output 5 3 3 3 5" xfId="32528" xr:uid="{C7543EA0-6C03-435B-A29F-FCD1653AE6BB}"/>
    <cellStyle name="Output 5 3 3 4" xfId="19701" xr:uid="{16E7514E-F811-471D-ADAF-DF0094C27A50}"/>
    <cellStyle name="Output 5 3 3 4 2" xfId="19702" xr:uid="{B87F7E6C-7B67-43E1-9406-348753B6A293}"/>
    <cellStyle name="Output 5 3 3 4 2 2" xfId="29963" xr:uid="{759AE245-FAC5-47D7-8294-5E020541ABE1}"/>
    <cellStyle name="Output 5 3 3 4 3" xfId="33867" xr:uid="{A0189183-21E0-4865-9A7E-A337E7B12114}"/>
    <cellStyle name="Output 5 3 3 5" xfId="19703" xr:uid="{C3D2975D-5F7B-49BE-B102-C6C925F32A8C}"/>
    <cellStyle name="Output 5 3 3 5 2" xfId="19704" xr:uid="{C7011E51-8B55-4886-A795-E65B5A817D2E}"/>
    <cellStyle name="Output 5 3 3 5 2 2" xfId="42779" xr:uid="{BFB76D8E-F7F2-4BA5-A955-265F7547C5F2}"/>
    <cellStyle name="Output 5 3 3 5 3" xfId="27738" xr:uid="{83125119-F9E4-428C-BD9B-5306EE70C9EC}"/>
    <cellStyle name="Output 5 3 3 6" xfId="19705" xr:uid="{A00218EB-6E89-4F04-9717-71C758B4F6D7}"/>
    <cellStyle name="Output 5 3 3 6 2" xfId="42780" xr:uid="{627A8B68-1D24-41A3-A827-B0EBD4ED3B09}"/>
    <cellStyle name="Output 5 3 3 7" xfId="25361" xr:uid="{EB30945A-9D94-4859-B552-48CA4AFC6F9A}"/>
    <cellStyle name="Output 5 3 4" xfId="1011" xr:uid="{D7DD6DD6-DB89-420A-AA5F-929665318377}"/>
    <cellStyle name="Output 5 3 4 2" xfId="2038" xr:uid="{B13E18F8-41EB-445B-88D6-AEA6A8383F8C}"/>
    <cellStyle name="Output 5 3 4 2 2" xfId="19706" xr:uid="{71C9B033-C2A3-4875-82E9-8EAF9A0C699B}"/>
    <cellStyle name="Output 5 3 4 2 2 2" xfId="19707" xr:uid="{20A612DA-02A2-4D39-9A92-C0D95D0FB859}"/>
    <cellStyle name="Output 5 3 4 2 2 2 2" xfId="19708" xr:uid="{174295E4-3B04-4021-B287-274DD36E9B70}"/>
    <cellStyle name="Output 5 3 4 2 2 2 2 2" xfId="39405" xr:uid="{5D3D8C0F-74B8-4169-81C9-CD0117DF4B03}"/>
    <cellStyle name="Output 5 3 4 2 2 2 3" xfId="47961" xr:uid="{7CF16AAB-348A-47DD-8B3D-E2B36089D175}"/>
    <cellStyle name="Output 5 3 4 2 2 3" xfId="19709" xr:uid="{6F5DD198-BA36-4A26-B816-102D69E2A3D1}"/>
    <cellStyle name="Output 5 3 4 2 2 3 2" xfId="19710" xr:uid="{A744379B-7622-4C99-8D20-66A78F8C1878}"/>
    <cellStyle name="Output 5 3 4 2 2 3 2 2" xfId="42781" xr:uid="{32CD641B-135C-4F6A-A8E8-7DF92A755501}"/>
    <cellStyle name="Output 5 3 4 2 2 3 3" xfId="27534" xr:uid="{F930B568-A23C-4BEC-A16D-300E3AC6B82F}"/>
    <cellStyle name="Output 5 3 4 2 2 4" xfId="19711" xr:uid="{35814108-FDFF-4648-951F-B54D70CAD3F4}"/>
    <cellStyle name="Output 5 3 4 2 2 4 2" xfId="44025" xr:uid="{AF125FDB-D31C-4AAF-A35F-055E97A29777}"/>
    <cellStyle name="Output 5 3 4 2 2 5" xfId="45509" xr:uid="{53087BC3-2A93-4B8D-A6D3-6EA94DF37DF0}"/>
    <cellStyle name="Output 5 3 4 2 3" xfId="19712" xr:uid="{DAC62F23-12F1-49AD-9241-751FF47710A3}"/>
    <cellStyle name="Output 5 3 4 2 3 2" xfId="19713" xr:uid="{E6BA1AF9-590C-4F9C-8C49-3D0AC0243A9B}"/>
    <cellStyle name="Output 5 3 4 2 3 2 2" xfId="44129" xr:uid="{5386CA5F-3172-4437-BC53-8074BA0936C4}"/>
    <cellStyle name="Output 5 3 4 2 3 3" xfId="35656" xr:uid="{575EC5E8-CF02-4EF3-AC96-1EAAC298D24F}"/>
    <cellStyle name="Output 5 3 4 2 4" xfId="19714" xr:uid="{5437AB13-88F7-49F5-A374-AAEB58D633C5}"/>
    <cellStyle name="Output 5 3 4 2 4 2" xfId="19715" xr:uid="{82F1CEED-C5B0-43FE-B03D-20D70189C4E9}"/>
    <cellStyle name="Output 5 3 4 2 4 2 2" xfId="44684" xr:uid="{5712E120-C959-49ED-BFEB-CF9ECD9B3C1F}"/>
    <cellStyle name="Output 5 3 4 2 4 3" xfId="37347" xr:uid="{97B78A14-4D58-4995-9C8B-E0482EB54B13}"/>
    <cellStyle name="Output 5 3 4 2 5" xfId="19716" xr:uid="{67596528-D801-479E-A813-508B5099E1B4}"/>
    <cellStyle name="Output 5 3 4 2 5 2" xfId="42782" xr:uid="{8639B48A-1F45-4C57-A4BA-BD2625051A37}"/>
    <cellStyle name="Output 5 3 4 2 6" xfId="32130" xr:uid="{47A48048-B92C-423F-8827-AF644298B362}"/>
    <cellStyle name="Output 5 3 4 3" xfId="19717" xr:uid="{4B924047-D660-4EE7-8D93-0342692BF5D1}"/>
    <cellStyle name="Output 5 3 4 3 2" xfId="19718" xr:uid="{948A404A-935C-48FB-97A8-873F727ED84E}"/>
    <cellStyle name="Output 5 3 4 3 2 2" xfId="19719" xr:uid="{68B374A0-B71A-478A-A8B2-3BBB6A50EFE8}"/>
    <cellStyle name="Output 5 3 4 3 2 2 2" xfId="28661" xr:uid="{DCE42003-D097-4F20-8560-E48633E6ADA5}"/>
    <cellStyle name="Output 5 3 4 3 2 3" xfId="28056" xr:uid="{C47949BC-677C-472F-85CC-756AC01FD33F}"/>
    <cellStyle name="Output 5 3 4 3 3" xfId="19720" xr:uid="{504C845C-E5A4-4389-917E-2AEF87E27D9E}"/>
    <cellStyle name="Output 5 3 4 3 3 2" xfId="19721" xr:uid="{F95DD1F7-B81C-44F6-A0E8-FA143D89D08B}"/>
    <cellStyle name="Output 5 3 4 3 3 2 2" xfId="42783" xr:uid="{521D1203-CEAD-4AD6-9D72-E7C5B1D0240E}"/>
    <cellStyle name="Output 5 3 4 3 3 3" xfId="30556" xr:uid="{9E418A27-CF74-48A2-9C33-0737A063D5E8}"/>
    <cellStyle name="Output 5 3 4 3 4" xfId="19722" xr:uid="{17870B59-4C23-4B7C-BE15-A4E593299863}"/>
    <cellStyle name="Output 5 3 4 3 4 2" xfId="26252" xr:uid="{F11203FA-EAE7-4822-BC74-8B4690D49CA8}"/>
    <cellStyle name="Output 5 3 4 3 5" xfId="32486" xr:uid="{FC392602-587E-4FAD-BFAA-8FA7BC20F4D9}"/>
    <cellStyle name="Output 5 3 4 4" xfId="19723" xr:uid="{7EB34D6C-3FF7-431C-BF08-7D02F72EC203}"/>
    <cellStyle name="Output 5 3 4 4 2" xfId="19724" xr:uid="{4ED7C056-7EC6-4F6A-9591-1CCAD58A2373}"/>
    <cellStyle name="Output 5 3 4 4 2 2" xfId="38503" xr:uid="{F4C6A604-805F-4620-AE1A-DE41F12E0680}"/>
    <cellStyle name="Output 5 3 4 4 3" xfId="34478" xr:uid="{BD6F657D-5088-436F-B359-6B3F69C43181}"/>
    <cellStyle name="Output 5 3 4 5" xfId="19725" xr:uid="{AE214FE0-336F-48C2-8305-E6E64774E18A}"/>
    <cellStyle name="Output 5 3 4 5 2" xfId="19726" xr:uid="{2075F495-3E2C-4F2E-8177-06B1A33D20F4}"/>
    <cellStyle name="Output 5 3 4 5 2 2" xfId="26572" xr:uid="{A99E668B-2712-480E-9BD6-75F09D6F43FC}"/>
    <cellStyle name="Output 5 3 4 5 3" xfId="36261" xr:uid="{D418C442-B4B2-4F3F-9974-0885A9BDCA54}"/>
    <cellStyle name="Output 5 3 4 6" xfId="19727" xr:uid="{058DECC9-9F7F-4606-BF88-1FA41EF0A968}"/>
    <cellStyle name="Output 5 3 4 6 2" xfId="29058" xr:uid="{D2B4A1FD-6824-4C74-81A3-196FBF368619}"/>
    <cellStyle name="Output 5 3 4 7" xfId="28090" xr:uid="{5C7924C6-3766-4DC1-809A-6589D95F1291}"/>
    <cellStyle name="Output 5 3 5" xfId="2144" xr:uid="{F96DD029-4FC0-4C08-A6E0-9F5FBD35810D}"/>
    <cellStyle name="Output 5 3 5 2" xfId="19728" xr:uid="{96D5EF77-D252-47AB-812B-74A6906175B8}"/>
    <cellStyle name="Output 5 3 5 2 2" xfId="19729" xr:uid="{AB78DE44-CBA7-4E80-B18C-551F9B74BD1D}"/>
    <cellStyle name="Output 5 3 5 2 2 2" xfId="19730" xr:uid="{AAA50307-D87F-431B-9BE3-3DFDB9697946}"/>
    <cellStyle name="Output 5 3 5 2 2 2 2" xfId="38274" xr:uid="{C6A21103-6229-4473-8161-AC07C4524971}"/>
    <cellStyle name="Output 5 3 5 2 2 3" xfId="34207" xr:uid="{85EAAD70-6207-4B69-8CDA-7E26C8C23D3F}"/>
    <cellStyle name="Output 5 3 5 2 3" xfId="19731" xr:uid="{5CDE9CA2-3472-48FA-A7EA-B6177F148982}"/>
    <cellStyle name="Output 5 3 5 2 3 2" xfId="19732" xr:uid="{2EF80729-7B35-447C-86F5-666ECFF0FC89}"/>
    <cellStyle name="Output 5 3 5 2 3 2 2" xfId="27531" xr:uid="{88B0C9CC-27F0-43BA-B7BD-A71139F5B181}"/>
    <cellStyle name="Output 5 3 5 2 3 3" xfId="48663" xr:uid="{2DFAA407-9460-4DB2-81E9-ECBB9419F06F}"/>
    <cellStyle name="Output 5 3 5 2 4" xfId="19733" xr:uid="{A279F430-32C4-4DCC-BD81-0CE204F12B1E}"/>
    <cellStyle name="Output 5 3 5 2 4 2" xfId="42784" xr:uid="{2EEF211F-80A6-4ACB-90C8-0BE8441622FA}"/>
    <cellStyle name="Output 5 3 5 2 5" xfId="33100" xr:uid="{FCA39764-0170-4DF0-8019-6E50B27D15B3}"/>
    <cellStyle name="Output 5 3 5 3" xfId="19734" xr:uid="{A22C9D9E-276E-4994-B0DA-1DD5D8CF2CFE}"/>
    <cellStyle name="Output 5 3 5 3 2" xfId="19735" xr:uid="{1CD6D4CB-76BD-44E0-AA1C-A477FC61030E}"/>
    <cellStyle name="Output 5 3 5 3 2 2" xfId="27721" xr:uid="{3CFD97D1-B02B-4267-BAFC-EBC3E86E320D}"/>
    <cellStyle name="Output 5 3 5 3 3" xfId="29416" xr:uid="{7DC3CECA-FB67-449A-B955-B082A9B05E1E}"/>
    <cellStyle name="Output 5 3 5 4" xfId="19736" xr:uid="{C0C27898-805A-4FFA-AB6C-01EFEB137090}"/>
    <cellStyle name="Output 5 3 5 4 2" xfId="19737" xr:uid="{F3A9BA04-7642-45D6-9E79-1AFB14F9C0F1}"/>
    <cellStyle name="Output 5 3 5 4 2 2" xfId="45515" xr:uid="{EF44F9BC-DF65-472F-AFE6-3266C0033E44}"/>
    <cellStyle name="Output 5 3 5 4 3" xfId="48614" xr:uid="{4054505E-FB47-452A-A827-186C62A385CB}"/>
    <cellStyle name="Output 5 3 5 5" xfId="19738" xr:uid="{F82DDEC6-C013-444D-BB7E-E378061A4D28}"/>
    <cellStyle name="Output 5 3 5 5 2" xfId="46259" xr:uid="{8E02A688-F61F-47F5-B367-2DB8F6B68DAD}"/>
    <cellStyle name="Output 5 3 5 6" xfId="32191" xr:uid="{253C3A8F-0925-476C-A6E5-26C865EB2115}"/>
    <cellStyle name="Output 5 3 6" xfId="19739" xr:uid="{C981766A-E8C0-4ED6-A9F3-8FAE0282D61D}"/>
    <cellStyle name="Output 5 3 6 2" xfId="19740" xr:uid="{BF423B77-AD26-47FA-9E3D-6E6B09BE6BAF}"/>
    <cellStyle name="Output 5 3 6 2 2" xfId="19741" xr:uid="{F7F94D3F-3796-4B31-B2D9-435C97F50BDB}"/>
    <cellStyle name="Output 5 3 6 2 2 2" xfId="39017" xr:uid="{4A2131F9-D3FE-4324-8D9E-F2C238A2C531}"/>
    <cellStyle name="Output 5 3 6 2 3" xfId="26666" xr:uid="{5CE44E46-EA9F-4024-A8C7-9E711077163D}"/>
    <cellStyle name="Output 5 3 6 3" xfId="19742" xr:uid="{363804CC-ACEE-4614-ABD4-C3545086D924}"/>
    <cellStyle name="Output 5 3 6 3 2" xfId="19743" xr:uid="{3CD8528A-C04F-45BB-8DC7-D9AB2A644876}"/>
    <cellStyle name="Output 5 3 6 3 2 2" xfId="42785" xr:uid="{A1703977-125E-41F3-9C6E-98B2611648D4}"/>
    <cellStyle name="Output 5 3 6 3 3" xfId="29626" xr:uid="{3F5996AE-B46E-4BCF-BA43-597ACAA500CD}"/>
    <cellStyle name="Output 5 3 6 4" xfId="19744" xr:uid="{D14579D5-1F8E-4F67-A6BC-E66C3A6A066E}"/>
    <cellStyle name="Output 5 3 6 4 2" xfId="30328" xr:uid="{3D69A35B-B967-438A-B746-C479AF913E97}"/>
    <cellStyle name="Output 5 3 6 5" xfId="32543" xr:uid="{D0AD29C6-F37C-46DC-A4AD-0FBB05E34F66}"/>
    <cellStyle name="Output 5 3 7" xfId="19745" xr:uid="{9A8286CF-52E3-43A7-8A2A-6DF73CA9F9BC}"/>
    <cellStyle name="Output 5 3 7 2" xfId="19746" xr:uid="{0443BCDC-6691-4D7F-B880-7EE5FEF1CF9D}"/>
    <cellStyle name="Output 5 3 7 2 2" xfId="39465" xr:uid="{A0E1666B-9012-42C4-BD54-934E151E927A}"/>
    <cellStyle name="Output 5 3 7 3" xfId="27885" xr:uid="{62288CB3-6DEE-49B8-872B-AA9CC35C5B01}"/>
    <cellStyle name="Output 5 3 8" xfId="19747" xr:uid="{41891E38-6312-466C-A9CF-8F97C04B41F9}"/>
    <cellStyle name="Output 5 3 8 2" xfId="19748" xr:uid="{ED4E4FBD-1785-4AB0-9D84-C7169128E19B}"/>
    <cellStyle name="Output 5 3 8 2 2" xfId="31017" xr:uid="{819551DA-12EB-4E38-80AC-180A53DAB012}"/>
    <cellStyle name="Output 5 3 8 3" xfId="28668" xr:uid="{B03E300D-88A2-4A82-9135-FA01BBCAF4DF}"/>
    <cellStyle name="Output 5 3 9" xfId="19749" xr:uid="{67F5FE66-CA28-4779-8584-F24E8731C179}"/>
    <cellStyle name="Output 5 3 9 2" xfId="42786" xr:uid="{F0FE1FD9-7EDB-46B6-B029-684297A7D7F2}"/>
    <cellStyle name="Output 5 4" xfId="1150" xr:uid="{07F99AB2-ED75-4408-ADFA-C866648AD3A6}"/>
    <cellStyle name="Output 5 4 10" xfId="44107" xr:uid="{10BEEF33-669A-4D9C-8A3E-D9BDD86604A8}"/>
    <cellStyle name="Output 5 4 2" xfId="1526" xr:uid="{687C7E21-7C8C-46D9-ABFA-D4658379AE4F}"/>
    <cellStyle name="Output 5 4 2 2" xfId="1788" xr:uid="{F74AC5A2-DFC1-4E26-8DDF-6C3F4585CFCE}"/>
    <cellStyle name="Output 5 4 2 2 2" xfId="2773" xr:uid="{E60F2498-F5B4-4767-9DD3-42E742478282}"/>
    <cellStyle name="Output 5 4 2 2 2 2" xfId="19750" xr:uid="{E1BE7ACF-E5A0-46C8-895E-55FFB62500EB}"/>
    <cellStyle name="Output 5 4 2 2 2 2 2" xfId="19751" xr:uid="{76C28116-C6D9-44A9-A1C4-402C4723CDDD}"/>
    <cellStyle name="Output 5 4 2 2 2 2 2 2" xfId="19752" xr:uid="{F9C4A5A4-C67D-43B7-B543-13CF580A3E4B}"/>
    <cellStyle name="Output 5 4 2 2 2 2 2 2 2" xfId="37813" xr:uid="{ED2AA075-975F-42DF-8DCD-75A3777633AD}"/>
    <cellStyle name="Output 5 4 2 2 2 2 2 3" xfId="33635" xr:uid="{A9DD2DF8-1F9A-4F6A-8F92-A6F71BCC38F3}"/>
    <cellStyle name="Output 5 4 2 2 2 2 3" xfId="19753" xr:uid="{7752B478-0694-49A9-821A-FCC574F1FD4D}"/>
    <cellStyle name="Output 5 4 2 2 2 2 3 2" xfId="19754" xr:uid="{1DAA1990-1C7D-4835-8919-1C6C4A95A5ED}"/>
    <cellStyle name="Output 5 4 2 2 2 2 3 2 2" xfId="42787" xr:uid="{AD442069-B3D7-4ACC-B79B-274A0EC7C297}"/>
    <cellStyle name="Output 5 4 2 2 2 2 3 3" xfId="43723" xr:uid="{19F1061F-6524-4AC0-BC01-7AC9D8400F18}"/>
    <cellStyle name="Output 5 4 2 2 2 2 4" xfId="19755" xr:uid="{E558F0E3-4AB9-42F1-B482-297459959880}"/>
    <cellStyle name="Output 5 4 2 2 2 2 4 2" xfId="42788" xr:uid="{69A6DBEC-88F7-4D47-9A2B-01A43D1ACC01}"/>
    <cellStyle name="Output 5 4 2 2 2 2 5" xfId="46560" xr:uid="{17CA1D33-6F2C-4FC9-A465-3A3F7693F038}"/>
    <cellStyle name="Output 5 4 2 2 2 3" xfId="19756" xr:uid="{2FB10417-974E-43D7-9E60-91F5818B5E18}"/>
    <cellStyle name="Output 5 4 2 2 2 3 2" xfId="19757" xr:uid="{FCB004A6-CA37-43C0-BE84-B91A02725778}"/>
    <cellStyle name="Output 5 4 2 2 2 3 2 2" xfId="37877" xr:uid="{F5427192-1182-41C6-A4BA-BE50E9C0A5E7}"/>
    <cellStyle name="Output 5 4 2 2 2 3 3" xfId="27512" xr:uid="{602DE0ED-675E-44AD-92AA-F1D0468022C9}"/>
    <cellStyle name="Output 5 4 2 2 2 4" xfId="19758" xr:uid="{147DDFBA-1289-4BB0-84F8-B66847C32641}"/>
    <cellStyle name="Output 5 4 2 2 2 4 2" xfId="19759" xr:uid="{57A5484B-DBC9-4219-8408-EBE13D377913}"/>
    <cellStyle name="Output 5 4 2 2 2 4 2 2" xfId="42789" xr:uid="{36652961-9A76-45D3-A730-5F0D9BC820DD}"/>
    <cellStyle name="Output 5 4 2 2 2 4 3" xfId="34374" xr:uid="{C48FD6A0-CE5C-47A1-B4B1-124349C7FB33}"/>
    <cellStyle name="Output 5 4 2 2 2 5" xfId="19760" xr:uid="{944918D9-D065-4D3F-B31B-AC708A85B3B7}"/>
    <cellStyle name="Output 5 4 2 2 2 5 2" xfId="42790" xr:uid="{A5F22482-56D3-47E5-9858-5C14DF7A2B43}"/>
    <cellStyle name="Output 5 4 2 2 2 6" xfId="32365" xr:uid="{93177234-9203-438F-9CCB-87D62F892E07}"/>
    <cellStyle name="Output 5 4 2 2 3" xfId="19761" xr:uid="{80F89277-05D4-4998-AEE0-2EE8B290DD53}"/>
    <cellStyle name="Output 5 4 2 2 3 2" xfId="19762" xr:uid="{11E25034-7E8C-43DF-9123-B48B9A9A6E43}"/>
    <cellStyle name="Output 5 4 2 2 3 2 2" xfId="19763" xr:uid="{4248A4C6-C447-461A-9162-5FCEC7A329D3}"/>
    <cellStyle name="Output 5 4 2 2 3 2 2 2" xfId="37703" xr:uid="{0DC922CF-27EE-4FAC-BBF0-D4CCF07F0713}"/>
    <cellStyle name="Output 5 4 2 2 3 2 3" xfId="33497" xr:uid="{E9152675-CBF0-4C94-A43A-65B718472643}"/>
    <cellStyle name="Output 5 4 2 2 3 3" xfId="19764" xr:uid="{BC457DC7-C9F3-4EBC-997A-3FE236A9D8CB}"/>
    <cellStyle name="Output 5 4 2 2 3 3 2" xfId="19765" xr:uid="{6DD9699D-7C1F-4655-8106-C89CCD1982AD}"/>
    <cellStyle name="Output 5 4 2 2 3 3 2 2" xfId="42791" xr:uid="{BB2AFC6C-49E1-402A-A3B8-2CA3BED3DB9E}"/>
    <cellStyle name="Output 5 4 2 2 3 3 3" xfId="25972" xr:uid="{5B20CC18-2D2C-4984-95BD-2109A8809F34}"/>
    <cellStyle name="Output 5 4 2 2 3 4" xfId="19766" xr:uid="{44352CA6-3BC2-4D17-B7BA-3794B1D5900C}"/>
    <cellStyle name="Output 5 4 2 2 3 4 2" xfId="42792" xr:uid="{1785AA2C-A8DB-409B-8822-FD03CE94AE74}"/>
    <cellStyle name="Output 5 4 2 2 3 5" xfId="32890" xr:uid="{05410D8C-983A-4C5A-852C-21F5FDB3CF88}"/>
    <cellStyle name="Output 5 4 2 2 4" xfId="19767" xr:uid="{B2102D8D-5389-40B8-A0A5-43A4CFB4FF6B}"/>
    <cellStyle name="Output 5 4 2 2 4 2" xfId="19768" xr:uid="{20587182-79FE-4E4D-8B6B-411690EE3F41}"/>
    <cellStyle name="Output 5 4 2 2 4 2 2" xfId="38220" xr:uid="{56BA8751-4F57-46EE-8395-91DADF7FAE80}"/>
    <cellStyle name="Output 5 4 2 2 4 3" xfId="43649" xr:uid="{4C3362DB-0DC1-4721-8B31-9E8A0AAA92A6}"/>
    <cellStyle name="Output 5 4 2 2 5" xfId="19769" xr:uid="{8B1DFB66-46F8-4EC9-AAEB-1C2E2C38AAF1}"/>
    <cellStyle name="Output 5 4 2 2 5 2" xfId="19770" xr:uid="{180977AB-B472-4743-8B56-5E0FC078F624}"/>
    <cellStyle name="Output 5 4 2 2 5 2 2" xfId="47469" xr:uid="{DCB04BFE-CAFF-4944-AFE8-A8E68C8420D0}"/>
    <cellStyle name="Output 5 4 2 2 5 3" xfId="30149" xr:uid="{58407A2C-58DC-4E68-AFC7-4997D1327E57}"/>
    <cellStyle name="Output 5 4 2 2 6" xfId="19771" xr:uid="{62B856FD-712C-42AF-A1FF-FF13F83EA622}"/>
    <cellStyle name="Output 5 4 2 2 6 2" xfId="48365" xr:uid="{E3B6D643-2414-48C3-B422-46C688DCC639}"/>
    <cellStyle name="Output 5 4 2 2 7" xfId="31928" xr:uid="{3C2ABA7B-325A-46F0-B6EF-F002704C232E}"/>
    <cellStyle name="Output 5 4 2 3" xfId="2517" xr:uid="{9F925593-3171-4B89-8571-C79A782BBD7A}"/>
    <cellStyle name="Output 5 4 2 3 2" xfId="19772" xr:uid="{C4AE066A-7CCF-4D8A-85BE-7D1087608B56}"/>
    <cellStyle name="Output 5 4 2 3 2 2" xfId="19773" xr:uid="{3B30C157-2157-4DFC-B93F-75BFD0FAAAB6}"/>
    <cellStyle name="Output 5 4 2 3 2 2 2" xfId="19774" xr:uid="{DB021DA8-DBBE-437D-ADC3-BB0464AB5846}"/>
    <cellStyle name="Output 5 4 2 3 2 2 2 2" xfId="28572" xr:uid="{C0FF2961-F9B3-4788-BD4C-48B673F2693D}"/>
    <cellStyle name="Output 5 4 2 3 2 2 3" xfId="46181" xr:uid="{90BB7423-8A5B-4CF1-A076-B47ACBBCE691}"/>
    <cellStyle name="Output 5 4 2 3 2 3" xfId="19775" xr:uid="{4A2773F0-8BBF-4586-8568-3CD240EA42F8}"/>
    <cellStyle name="Output 5 4 2 3 2 3 2" xfId="19776" xr:uid="{C97AB140-CC2A-40F8-9BB3-35F5DBEAF300}"/>
    <cellStyle name="Output 5 4 2 3 2 3 2 2" xfId="42793" xr:uid="{F92D1398-D18E-4D73-998A-53EEE10B493B}"/>
    <cellStyle name="Output 5 4 2 3 2 3 3" xfId="36448" xr:uid="{78C618E1-7352-46CA-B46B-9DAB29ECE0D3}"/>
    <cellStyle name="Output 5 4 2 3 2 4" xfId="19777" xr:uid="{D45D30EA-A10A-4CF6-84BE-8F9C10E007B1}"/>
    <cellStyle name="Output 5 4 2 3 2 4 2" xfId="43960" xr:uid="{3C0F7859-83DB-483E-8917-3A2346F9E241}"/>
    <cellStyle name="Output 5 4 2 3 2 5" xfId="33322" xr:uid="{0F687214-6ECF-4A2C-98BE-283DE9488E9B}"/>
    <cellStyle name="Output 5 4 2 3 3" xfId="19778" xr:uid="{A78D1495-4A31-473E-A2D6-9827A8966036}"/>
    <cellStyle name="Output 5 4 2 3 3 2" xfId="19779" xr:uid="{5C7BBAF1-FA35-4410-BB7C-6534A183AD7B}"/>
    <cellStyle name="Output 5 4 2 3 3 2 2" xfId="28553" xr:uid="{F3B9347C-BAC8-42AA-B814-0F335EC0023F}"/>
    <cellStyle name="Output 5 4 2 3 3 3" xfId="47858" xr:uid="{09B915AF-7C6E-4C51-94A2-690D965CBFBF}"/>
    <cellStyle name="Output 5 4 2 3 4" xfId="19780" xr:uid="{6BF96E2E-6E46-4D5A-950C-8D63AA6C451D}"/>
    <cellStyle name="Output 5 4 2 3 4 2" xfId="19781" xr:uid="{D47B1D89-C73E-40D5-BDBE-25CABF0D8351}"/>
    <cellStyle name="Output 5 4 2 3 4 2 2" xfId="47832" xr:uid="{F1A198AE-FF03-418F-8714-C7EC20AB2B4F}"/>
    <cellStyle name="Output 5 4 2 3 4 3" xfId="45301" xr:uid="{3F1692C1-70B1-42CE-8EE4-66B0F506B80B}"/>
    <cellStyle name="Output 5 4 2 3 5" xfId="19782" xr:uid="{AF37D1A1-B21C-4CE0-B00A-3D865A2B67E3}"/>
    <cellStyle name="Output 5 4 2 3 5 2" xfId="42794" xr:uid="{A334278E-A439-48A1-ADB3-CE718A892126}"/>
    <cellStyle name="Output 5 4 2 3 6" xfId="27296" xr:uid="{A02656C1-A8CE-4203-957B-5CB39FC13ED6}"/>
    <cellStyle name="Output 5 4 2 4" xfId="19783" xr:uid="{C11358F3-AFA3-4403-AD94-B0555521C274}"/>
    <cellStyle name="Output 5 4 2 4 2" xfId="19784" xr:uid="{E247FD6A-17A9-421B-9198-B91E77C298A8}"/>
    <cellStyle name="Output 5 4 2 4 2 2" xfId="19785" xr:uid="{831021B6-C7D4-4FBD-8BDB-1CC4DD9CA12A}"/>
    <cellStyle name="Output 5 4 2 4 2 2 2" xfId="46924" xr:uid="{6A712D0A-2618-43F7-AC32-144DE8E533CD}"/>
    <cellStyle name="Output 5 4 2 4 2 3" xfId="34678" xr:uid="{B393D37C-0557-4BA2-A1B9-6E6BECBF0490}"/>
    <cellStyle name="Output 5 4 2 4 3" xfId="19786" xr:uid="{44A886E0-708A-4408-9240-9D0AA25ACFD4}"/>
    <cellStyle name="Output 5 4 2 4 3 2" xfId="19787" xr:uid="{34AEFB97-DD1C-4ADB-AFB8-3B3DD503DDD9}"/>
    <cellStyle name="Output 5 4 2 4 3 2 2" xfId="42795" xr:uid="{9026EEE7-7D1D-4342-8BD2-AB3E1E82AA3D}"/>
    <cellStyle name="Output 5 4 2 4 3 3" xfId="36425" xr:uid="{BF335966-633B-46F6-85F4-7C20C0B50F35}"/>
    <cellStyle name="Output 5 4 2 4 4" xfId="19788" xr:uid="{556C40B2-A74A-4385-B75A-6ACE7B003451}"/>
    <cellStyle name="Output 5 4 2 4 4 2" xfId="42796" xr:uid="{DBB33D93-2877-4C0C-9AD0-E1230788DF7C}"/>
    <cellStyle name="Output 5 4 2 4 5" xfId="32770" xr:uid="{6DB3AB4F-1AC8-4BD5-ABF2-182B2C28F58A}"/>
    <cellStyle name="Output 5 4 2 5" xfId="19789" xr:uid="{31E43B92-C5AE-46BA-A11D-5C770F1A3676}"/>
    <cellStyle name="Output 5 4 2 5 2" xfId="19790" xr:uid="{7F9281CD-7487-4F7A-9A3C-ED7E3987D358}"/>
    <cellStyle name="Output 5 4 2 5 2 2" xfId="29776" xr:uid="{87741A10-C69D-48C3-833A-94AEE3E2374D}"/>
    <cellStyle name="Output 5 4 2 5 3" xfId="27797" xr:uid="{D099BA5D-F2F4-4A2D-BE0D-CC7A4E81C190}"/>
    <cellStyle name="Output 5 4 2 6" xfId="19791" xr:uid="{DE8A8C70-58DB-4647-9F49-F36FDFE47A91}"/>
    <cellStyle name="Output 5 4 2 6 2" xfId="19792" xr:uid="{1CFAF858-A572-400C-980A-1CD1B829184B}"/>
    <cellStyle name="Output 5 4 2 6 2 2" xfId="42797" xr:uid="{7BA8854D-704D-4B9C-9DF5-06BEF07ED295}"/>
    <cellStyle name="Output 5 4 2 6 3" xfId="36101" xr:uid="{8A04AD07-0CB4-461D-8211-6FB9A1D6A7AC}"/>
    <cellStyle name="Output 5 4 2 7" xfId="19793" xr:uid="{86DFF30E-0208-425C-86AD-ABF01919C69F}"/>
    <cellStyle name="Output 5 4 2 7 2" xfId="42798" xr:uid="{7031ABAD-13DD-4F4B-B7BC-C4108CE3DC23}"/>
    <cellStyle name="Output 5 4 2 8" xfId="31603" xr:uid="{7A0E6501-432F-4A00-BE72-91726CDD2D09}"/>
    <cellStyle name="Output 5 4 3" xfId="1074" xr:uid="{209D4AA6-30F4-46B6-ACBC-1C890E729212}"/>
    <cellStyle name="Output 5 4 3 2" xfId="2089" xr:uid="{4B5D55FD-47F8-4464-A953-0775100F980C}"/>
    <cellStyle name="Output 5 4 3 2 2" xfId="19794" xr:uid="{AA587511-A8CD-4EBB-84EE-3D9ABE3B790C}"/>
    <cellStyle name="Output 5 4 3 2 2 2" xfId="19795" xr:uid="{9EAF2EA2-3112-49EB-9B3C-C3EF0C66BBD7}"/>
    <cellStyle name="Output 5 4 3 2 2 2 2" xfId="19796" xr:uid="{3CBB57A3-AA05-4433-A9C6-CF29986A09B6}"/>
    <cellStyle name="Output 5 4 3 2 2 2 2 2" xfId="38870" xr:uid="{AADA5993-5F24-4674-A790-69713A21D481}"/>
    <cellStyle name="Output 5 4 3 2 2 2 3" xfId="34915" xr:uid="{C9E15276-8185-4F7A-941E-69F059BCEAD6}"/>
    <cellStyle name="Output 5 4 3 2 2 3" xfId="19797" xr:uid="{7E83B83A-A39B-45A2-9245-114B5629ECDD}"/>
    <cellStyle name="Output 5 4 3 2 2 3 2" xfId="19798" xr:uid="{A69BA93F-BCBD-4D49-80C6-A62CBE1E75F4}"/>
    <cellStyle name="Output 5 4 3 2 2 3 2 2" xfId="42799" xr:uid="{19F2DEA3-9E20-4593-BEC9-F926AFDEDB74}"/>
    <cellStyle name="Output 5 4 3 2 2 3 3" xfId="36630" xr:uid="{A4CCA69F-FF81-474E-9C60-A8C316D513BB}"/>
    <cellStyle name="Output 5 4 3 2 2 4" xfId="19799" xr:uid="{975C2FEA-A410-4BB5-92F0-460744B317FA}"/>
    <cellStyle name="Output 5 4 3 2 2 4 2" xfId="42800" xr:uid="{AA58063B-6B81-4999-869C-1D37B79890EE}"/>
    <cellStyle name="Output 5 4 3 2 2 5" xfId="27203" xr:uid="{DDA701D5-357B-4613-824D-92EF3ADE21CE}"/>
    <cellStyle name="Output 5 4 3 2 3" xfId="19800" xr:uid="{136BB5B8-32A6-4B8B-807A-FD620672313A}"/>
    <cellStyle name="Output 5 4 3 2 3 2" xfId="19801" xr:uid="{FB87C44F-C3F1-4B69-BC9E-7FF1D991FAA1}"/>
    <cellStyle name="Output 5 4 3 2 3 2 2" xfId="39387" xr:uid="{B6B2051D-5F5C-4582-8F54-FF246849410E}"/>
    <cellStyle name="Output 5 4 3 2 3 3" xfId="35493" xr:uid="{5C39BB56-0E22-4F19-9BB5-BB721B4AA314}"/>
    <cellStyle name="Output 5 4 3 2 4" xfId="19802" xr:uid="{22A2F32C-2C7A-48B5-B268-6D9569B25A88}"/>
    <cellStyle name="Output 5 4 3 2 4 2" xfId="19803" xr:uid="{9C2C27AF-8DC2-4E89-8ED8-E7A11ABD9142}"/>
    <cellStyle name="Output 5 4 3 2 4 2 2" xfId="42801" xr:uid="{066A7E08-BC6C-435F-96EE-3D45198D7754}"/>
    <cellStyle name="Output 5 4 3 2 4 3" xfId="37228" xr:uid="{86A706DA-8E9F-489C-B56D-A1B944771684}"/>
    <cellStyle name="Output 5 4 3 2 5" xfId="19804" xr:uid="{D0D7AAE5-EE8E-4850-B4DD-71047E55C5C7}"/>
    <cellStyle name="Output 5 4 3 2 5 2" xfId="42802" xr:uid="{913A86E7-A7D3-403D-BBFD-0EF5CF81D10E}"/>
    <cellStyle name="Output 5 4 3 2 6" xfId="32161" xr:uid="{6D798E27-75FC-40BB-87D3-7B9E8E97218F}"/>
    <cellStyle name="Output 5 4 3 3" xfId="19805" xr:uid="{F8E6C19E-FFE4-49A5-8CD5-91DD9864B16A}"/>
    <cellStyle name="Output 5 4 3 3 2" xfId="19806" xr:uid="{19B87C08-1860-4C3B-90FE-AD72EA34FBB4}"/>
    <cellStyle name="Output 5 4 3 3 2 2" xfId="19807" xr:uid="{FDE0AD02-2BD0-4599-8DFF-C50DCA53DA4B}"/>
    <cellStyle name="Output 5 4 3 3 2 2 2" xfId="38087" xr:uid="{F80489D7-90CC-4694-B0D8-1DE8192D6C77}"/>
    <cellStyle name="Output 5 4 3 3 2 3" xfId="33976" xr:uid="{764C6E96-D1EB-4D2A-80F8-365D22B7EBC5}"/>
    <cellStyle name="Output 5 4 3 3 3" xfId="19808" xr:uid="{4B944F7A-419B-42BE-8841-9E522F5A7395}"/>
    <cellStyle name="Output 5 4 3 3 3 2" xfId="19809" xr:uid="{FD2E258C-E539-423E-AEBC-6DEA8D2B2275}"/>
    <cellStyle name="Output 5 4 3 3 3 2 2" xfId="28482" xr:uid="{11C0CDE7-5361-4CC7-8C20-66BCE2780221}"/>
    <cellStyle name="Output 5 4 3 3 3 3" xfId="35934" xr:uid="{EB2B7B8E-F4B7-4054-9D8A-0BA5D319FB6E}"/>
    <cellStyle name="Output 5 4 3 3 4" xfId="19810" xr:uid="{B083F967-75CE-43DC-BCB3-410AD9890DEB}"/>
    <cellStyle name="Output 5 4 3 3 4 2" xfId="29290" xr:uid="{3F4FD1B3-EC3F-44B7-9F3A-F91F88B2DBA9}"/>
    <cellStyle name="Output 5 4 3 3 5" xfId="43741" xr:uid="{AF8A47B8-587D-413E-9A07-2ABAAD167E29}"/>
    <cellStyle name="Output 5 4 3 4" xfId="19811" xr:uid="{3F4489C3-20FB-4D84-8B9F-143EDC9A65EC}"/>
    <cellStyle name="Output 5 4 3 4 2" xfId="19812" xr:uid="{D5F9B126-F751-4218-9C3D-D3A9B330228D}"/>
    <cellStyle name="Output 5 4 3 4 2 2" xfId="49077" xr:uid="{176E849B-42C0-48BB-8DBD-A9443D0B4DD7}"/>
    <cellStyle name="Output 5 4 3 4 3" xfId="35731" xr:uid="{1F00F0EF-8404-47E2-8E3F-CFB491776E1E}"/>
    <cellStyle name="Output 5 4 3 5" xfId="19813" xr:uid="{18DC584E-0496-4DB0-8779-B2959653CA4A}"/>
    <cellStyle name="Output 5 4 3 5 2" xfId="19814" xr:uid="{5F86CDB4-C5C4-4F8D-ABD9-FCE3FF69244E}"/>
    <cellStyle name="Output 5 4 3 5 2 2" xfId="45682" xr:uid="{54E4CAAF-7EB1-4C4E-B10D-8C8FB50BE4B7}"/>
    <cellStyle name="Output 5 4 3 5 3" xfId="37529" xr:uid="{8E8C9314-8F46-4F75-871E-91FDD5743591}"/>
    <cellStyle name="Output 5 4 3 6" xfId="19815" xr:uid="{09E61F7D-2A94-4AF4-B189-ECD8E7CFED2E}"/>
    <cellStyle name="Output 5 4 3 6 2" xfId="30345" xr:uid="{77EBFBB3-C9B1-440E-9E39-4F972B6BE2ED}"/>
    <cellStyle name="Output 5 4 3 7" xfId="46956" xr:uid="{14B20372-3778-42F3-8885-318BA162D6E2}"/>
    <cellStyle name="Output 5 4 4" xfId="1200" xr:uid="{3CBDBD06-5AD8-4D37-8CD0-2E169B874AAC}"/>
    <cellStyle name="Output 5 4 4 2" xfId="2203" xr:uid="{CE372B53-0E6D-48DE-8183-293289565664}"/>
    <cellStyle name="Output 5 4 4 2 2" xfId="19816" xr:uid="{4E7E8043-A665-44B4-9C42-23747D382B2B}"/>
    <cellStyle name="Output 5 4 4 2 2 2" xfId="19817" xr:uid="{8FE21AEB-F6D3-4217-BC92-7B26EC130D70}"/>
    <cellStyle name="Output 5 4 4 2 2 2 2" xfId="19818" xr:uid="{45D989B2-B679-42AE-90DD-8A38B0A7B533}"/>
    <cellStyle name="Output 5 4 4 2 2 2 2 2" xfId="26859" xr:uid="{B6459B55-9A14-49BD-B036-6ECCA78ECED9}"/>
    <cellStyle name="Output 5 4 4 2 2 2 3" xfId="33611" xr:uid="{3D83C27E-DF9C-462A-A447-C9A16417DAB6}"/>
    <cellStyle name="Output 5 4 4 2 2 3" xfId="19819" xr:uid="{E66F0F1C-8939-465C-BEAA-A40CA5A12FDC}"/>
    <cellStyle name="Output 5 4 4 2 2 3 2" xfId="19820" xr:uid="{04F1425B-173D-4965-982B-32A952F083C5}"/>
    <cellStyle name="Output 5 4 4 2 2 3 2 2" xfId="31033" xr:uid="{1069E9CA-6EBD-4B15-9E81-F3CC391DFE4B}"/>
    <cellStyle name="Output 5 4 4 2 2 3 3" xfId="35464" xr:uid="{8DBF6855-B74B-4D02-BEF9-18210DF8B297}"/>
    <cellStyle name="Output 5 4 4 2 2 4" xfId="19821" xr:uid="{E20263BB-E931-426B-9F4E-889D622092CF}"/>
    <cellStyle name="Output 5 4 4 2 2 4 2" xfId="46639" xr:uid="{E00E1B10-242B-43CE-BC6D-B607E3D5C0C9}"/>
    <cellStyle name="Output 5 4 4 2 2 5" xfId="33133" xr:uid="{92662A51-2DF6-4FAE-BA5D-754340809058}"/>
    <cellStyle name="Output 5 4 4 2 3" xfId="19822" xr:uid="{0DAC58BF-0393-4D3F-83F0-C22171CA31CC}"/>
    <cellStyle name="Output 5 4 4 2 3 2" xfId="19823" xr:uid="{F4EA14B8-1A9B-490A-AF5E-33F9FDD2C928}"/>
    <cellStyle name="Output 5 4 4 2 3 2 2" xfId="38272" xr:uid="{7FF838CE-C123-4DEB-A928-F98C2FAE6D0C}"/>
    <cellStyle name="Output 5 4 4 2 3 3" xfId="34205" xr:uid="{03A3E555-9AFF-4F8F-B9E7-D33EEBF7218C}"/>
    <cellStyle name="Output 5 4 4 2 4" xfId="19824" xr:uid="{FE732A1B-ABE4-4676-9F0F-A5CB5E349DF4}"/>
    <cellStyle name="Output 5 4 4 2 4 2" xfId="19825" xr:uid="{437B7212-1E4D-4D2F-83AB-A74753B1FD13}"/>
    <cellStyle name="Output 5 4 4 2 4 2 2" xfId="42803" xr:uid="{CA22B957-7F05-4930-8375-3882CDB02EB0}"/>
    <cellStyle name="Output 5 4 4 2 4 3" xfId="30350" xr:uid="{E3940F92-3580-497E-AFBE-CAC55DE7CE1C}"/>
    <cellStyle name="Output 5 4 4 2 5" xfId="19826" xr:uid="{B11A1135-C609-40D8-9587-6EC4A49AE2DB}"/>
    <cellStyle name="Output 5 4 4 2 5 2" xfId="42804" xr:uid="{84F67F12-6EE2-4DB8-B2A5-9D930B990148}"/>
    <cellStyle name="Output 5 4 4 2 6" xfId="32229" xr:uid="{EC6087DF-DDEB-4ED0-98F1-1E64E3BE289E}"/>
    <cellStyle name="Output 5 4 4 3" xfId="19827" xr:uid="{D8037327-967A-4E1E-BD2D-363E8D4D7A63}"/>
    <cellStyle name="Output 5 4 4 3 2" xfId="19828" xr:uid="{8BAA95C8-C438-43A7-B68E-B2C6AB7694D3}"/>
    <cellStyle name="Output 5 4 4 3 2 2" xfId="19829" xr:uid="{EFECDDDC-F055-4F31-9250-3BCEB3761B04}"/>
    <cellStyle name="Output 5 4 4 3 2 2 2" xfId="46068" xr:uid="{49B1949A-1A76-4B22-8334-D1280D6D80E0}"/>
    <cellStyle name="Output 5 4 4 3 2 3" xfId="34193" xr:uid="{40AFF1B5-D7A9-4300-8F05-FA450FB83D57}"/>
    <cellStyle name="Output 5 4 4 3 3" xfId="19830" xr:uid="{695FC8BD-58B2-4CD1-AB32-D2F5373B9B76}"/>
    <cellStyle name="Output 5 4 4 3 3 2" xfId="19831" xr:uid="{E9597A66-11D6-426A-BB27-ADAFAC6709E2}"/>
    <cellStyle name="Output 5 4 4 3 3 2 2" xfId="42805" xr:uid="{A14C2D39-9DFF-43BB-B28E-440F7F066EF7}"/>
    <cellStyle name="Output 5 4 4 3 3 3" xfId="29969" xr:uid="{394A86BD-8EA9-4B49-AB28-B7B8A71CD80D}"/>
    <cellStyle name="Output 5 4 4 3 4" xfId="19832" xr:uid="{EF6656A2-1F30-4E74-8EE6-8C0FD290FCB7}"/>
    <cellStyle name="Output 5 4 4 3 4 2" xfId="26827" xr:uid="{58F905C7-23A6-4F0F-A9C9-B1EB8E760898}"/>
    <cellStyle name="Output 5 4 4 3 5" xfId="32581" xr:uid="{24794B2E-8103-43D8-AB56-E404B7D611D0}"/>
    <cellStyle name="Output 5 4 4 4" xfId="19833" xr:uid="{ABCDB2EF-56C0-490B-827B-80395F7804C8}"/>
    <cellStyle name="Output 5 4 4 4 2" xfId="19834" xr:uid="{8573C27E-D918-44F2-807F-5133762D72A9}"/>
    <cellStyle name="Output 5 4 4 4 2 2" xfId="48907" xr:uid="{11D7AF0B-7C47-4A2C-8676-2D44EBF156E6}"/>
    <cellStyle name="Output 5 4 4 4 3" xfId="35613" xr:uid="{4E895F4E-E40B-4192-9631-87927F0595EC}"/>
    <cellStyle name="Output 5 4 4 5" xfId="19835" xr:uid="{98EFBDBD-81B0-4F9F-8028-0406E7FEBEBB}"/>
    <cellStyle name="Output 5 4 4 5 2" xfId="19836" xr:uid="{BF18A766-409D-446F-88EB-FA79EB641944}"/>
    <cellStyle name="Output 5 4 4 5 2 2" xfId="27776" xr:uid="{164DF171-556A-476C-B5C7-BDD9941F8477}"/>
    <cellStyle name="Output 5 4 4 5 3" xfId="28013" xr:uid="{1C8CC674-E501-48E5-8C2B-24EDDE8EBB8B}"/>
    <cellStyle name="Output 5 4 4 6" xfId="19837" xr:uid="{1AA923C4-8234-4018-AAEF-C683166BC754}"/>
    <cellStyle name="Output 5 4 4 6 2" xfId="42806" xr:uid="{10211C3D-D883-4031-9E1D-86859ABF6D16}"/>
    <cellStyle name="Output 5 4 4 7" xfId="47618" xr:uid="{9465DDAA-9C76-4174-9E62-7156DE2377B1}"/>
    <cellStyle name="Output 5 4 5" xfId="2157" xr:uid="{8EFC0A7F-5467-4D6E-ACFC-9BAF242E860B}"/>
    <cellStyle name="Output 5 4 5 2" xfId="19838" xr:uid="{2920D5C8-4FDA-4431-A3AD-631C3DE36A46}"/>
    <cellStyle name="Output 5 4 5 2 2" xfId="19839" xr:uid="{C9F28A70-B663-47A7-9BE9-1B7F4E769E34}"/>
    <cellStyle name="Output 5 4 5 2 2 2" xfId="19840" xr:uid="{2007CD26-A534-4D37-9429-0FE98BF900CB}"/>
    <cellStyle name="Output 5 4 5 2 2 2 2" xfId="28935" xr:uid="{861F2C4E-10A6-49E6-8005-1D797B6D4E6F}"/>
    <cellStyle name="Output 5 4 5 2 2 3" xfId="33978" xr:uid="{DC44787A-18F1-4460-8B55-1EE8EC24F23D}"/>
    <cellStyle name="Output 5 4 5 2 3" xfId="19841" xr:uid="{1EAEC6D1-EEB3-4ADD-B56F-2D1CE0E78C82}"/>
    <cellStyle name="Output 5 4 5 2 3 2" xfId="19842" xr:uid="{5B366A62-BA05-474D-90B0-E22859586ABF}"/>
    <cellStyle name="Output 5 4 5 2 3 2 2" xfId="42807" xr:uid="{325DE80F-78A3-4DF7-A9F6-B918648F4DB6}"/>
    <cellStyle name="Output 5 4 5 2 3 3" xfId="35937" xr:uid="{65A593F1-3994-4C7D-B633-50EF262D6963}"/>
    <cellStyle name="Output 5 4 5 2 4" xfId="19843" xr:uid="{B9EA37F0-5DB7-4B9E-8931-04312D023D3A}"/>
    <cellStyle name="Output 5 4 5 2 4 2" xfId="43923" xr:uid="{451BC33C-49A0-4992-80A5-5C811895632E}"/>
    <cellStyle name="Output 5 4 5 2 5" xfId="33109" xr:uid="{855EE519-1C73-4160-8A3E-B08982B12C84}"/>
    <cellStyle name="Output 5 4 5 3" xfId="19844" xr:uid="{D40B4BA0-ECAD-4201-85F5-E0ED740F9BE4}"/>
    <cellStyle name="Output 5 4 5 3 2" xfId="19845" xr:uid="{2933C25C-DD04-43FC-8F86-457EB8B4448B}"/>
    <cellStyle name="Output 5 4 5 3 2 2" xfId="45126" xr:uid="{C7AAB3C2-8153-4CD6-AC3F-DB570EF453B9}"/>
    <cellStyle name="Output 5 4 5 3 3" xfId="35760" xr:uid="{826DB756-6A19-44EE-9455-0C332FE2D828}"/>
    <cellStyle name="Output 5 4 5 4" xfId="19846" xr:uid="{147FF6F0-FDA6-4C11-806C-883FC821197E}"/>
    <cellStyle name="Output 5 4 5 4 2" xfId="19847" xr:uid="{0C58C0A5-2B8A-4B48-AF38-61E5999A0B0F}"/>
    <cellStyle name="Output 5 4 5 4 2 2" xfId="42808" xr:uid="{274E7D4A-36A3-4A9A-B0CC-965AF0B9B459}"/>
    <cellStyle name="Output 5 4 5 4 3" xfId="37558" xr:uid="{7F1EF4E1-56DD-4F90-9EC1-4B9A35AF5CE8}"/>
    <cellStyle name="Output 5 4 5 5" xfId="19848" xr:uid="{CF49AFEA-96CD-4258-9A8A-6489711EB812}"/>
    <cellStyle name="Output 5 4 5 5 2" xfId="42809" xr:uid="{2B76133B-DC0F-42E5-886B-312642873656}"/>
    <cellStyle name="Output 5 4 5 6" xfId="32202" xr:uid="{FE01755C-9A90-4516-929F-7AC028F43E1D}"/>
    <cellStyle name="Output 5 4 6" xfId="19849" xr:uid="{2B49E7D0-6066-4AFD-AB6E-8F3F20969E57}"/>
    <cellStyle name="Output 5 4 6 2" xfId="19850" xr:uid="{5CBECE11-B9E6-4E3D-B4DF-F75BC6C510A8}"/>
    <cellStyle name="Output 5 4 6 2 2" xfId="19851" xr:uid="{BBF0433C-1D57-44F3-8F5C-1D290385B9BE}"/>
    <cellStyle name="Output 5 4 6 2 2 2" xfId="38749" xr:uid="{7AC1BC4E-4494-4E0F-BA8B-1A3E35F5560F}"/>
    <cellStyle name="Output 5 4 6 2 3" xfId="34768" xr:uid="{091B38E8-A99E-48CF-82C0-56AA6DDF2AE8}"/>
    <cellStyle name="Output 5 4 6 3" xfId="19852" xr:uid="{E73A1FE9-EB26-4845-9027-18106258807B}"/>
    <cellStyle name="Output 5 4 6 3 2" xfId="19853" xr:uid="{A58F56A3-91E5-4795-B5C5-5F5B946ACBEC}"/>
    <cellStyle name="Output 5 4 6 3 2 2" xfId="42810" xr:uid="{AF6E881C-CFC3-44B8-B6F6-04F4C858E680}"/>
    <cellStyle name="Output 5 4 6 3 3" xfId="27911" xr:uid="{5B407EEC-6031-45CB-AA3D-CDD528AF7F81}"/>
    <cellStyle name="Output 5 4 6 4" xfId="19854" xr:uid="{FA59E256-4F20-404C-91E0-F31ED464A7F2}"/>
    <cellStyle name="Output 5 4 6 4 2" xfId="42811" xr:uid="{41F5D79C-1512-40C7-8BC9-DE0AD02FEA50}"/>
    <cellStyle name="Output 5 4 6 5" xfId="28945" xr:uid="{B4E6D361-81A5-46A3-AC1C-4794FCAA2208}"/>
    <cellStyle name="Output 5 4 7" xfId="19855" xr:uid="{3260B03B-49B9-4CDA-A6A0-C35881A9AFAB}"/>
    <cellStyle name="Output 5 4 7 2" xfId="19856" xr:uid="{3C505F46-1184-4B23-8269-63F7395E4BB7}"/>
    <cellStyle name="Output 5 4 7 2 2" xfId="26150" xr:uid="{4FCC4E27-5C26-4420-9F2F-D1538A8F1883}"/>
    <cellStyle name="Output 5 4 7 3" xfId="35644" xr:uid="{35E889A4-A59B-423B-8324-7CF2E0D811EF}"/>
    <cellStyle name="Output 5 4 8" xfId="19857" xr:uid="{1D14AEFD-E528-4691-B7E1-EB849526E3FC}"/>
    <cellStyle name="Output 5 4 8 2" xfId="19858" xr:uid="{E0475858-0FED-4647-8C26-2DCAB37549B1}"/>
    <cellStyle name="Output 5 4 8 2 2" xfId="42812" xr:uid="{60297306-6035-4208-B09C-A922AC20DAB8}"/>
    <cellStyle name="Output 5 4 8 3" xfId="37337" xr:uid="{16C6F346-740A-41F5-B6CF-4ACEFE82434D}"/>
    <cellStyle name="Output 5 4 9" xfId="19859" xr:uid="{629463C3-9857-4DD2-8410-C177D649C02D}"/>
    <cellStyle name="Output 5 4 9 2" xfId="47449" xr:uid="{10FC19FA-E81E-450D-BA26-36B20FB2A1B3}"/>
    <cellStyle name="Output 5 5" xfId="842" xr:uid="{2603DEDA-B684-4842-BCFD-790CFDB5017C}"/>
    <cellStyle name="Output 5 5 10" xfId="31442" xr:uid="{3230356D-EF22-43D1-9A36-9D7F956D7EC5}"/>
    <cellStyle name="Output 5 5 2" xfId="1382" xr:uid="{506D17E7-9DD8-411B-A7B3-377A2DF088D1}"/>
    <cellStyle name="Output 5 5 2 2" xfId="1644" xr:uid="{234AC532-1DC2-4807-990C-BB747C4C934E}"/>
    <cellStyle name="Output 5 5 2 2 2" xfId="2629" xr:uid="{FE3CF87B-6732-44FD-B2EE-6A0982A615DA}"/>
    <cellStyle name="Output 5 5 2 2 2 2" xfId="19860" xr:uid="{45955BEA-3E9A-483E-9B93-A0D973AE0749}"/>
    <cellStyle name="Output 5 5 2 2 2 2 2" xfId="19861" xr:uid="{BFB6D61D-25E2-4076-95D6-BFC14490AF4D}"/>
    <cellStyle name="Output 5 5 2 2 2 2 2 2" xfId="19862" xr:uid="{DFF704A6-6317-4C3D-A7F5-C1BA2D6EDBE6}"/>
    <cellStyle name="Output 5 5 2 2 2 2 2 2 2" xfId="37661" xr:uid="{F25CC1B8-4F9B-454C-83F5-BBA909D2F707}"/>
    <cellStyle name="Output 5 5 2 2 2 2 2 3" xfId="27001" xr:uid="{9367FAE0-1C36-4D6E-8FEF-B4C5AFACBEE0}"/>
    <cellStyle name="Output 5 5 2 2 2 2 3" xfId="19863" xr:uid="{14E7C8ED-A253-4173-AE61-2DCC9B2D417C}"/>
    <cellStyle name="Output 5 5 2 2 2 2 3 2" xfId="19864" xr:uid="{DF0C1D4D-117F-4833-8889-383003EABE18}"/>
    <cellStyle name="Output 5 5 2 2 2 2 3 2 2" xfId="48343" xr:uid="{F998647D-96A3-4032-8E53-E27E0E8F9E31}"/>
    <cellStyle name="Output 5 5 2 2 2 2 3 3" xfId="34251" xr:uid="{45673686-4ED4-46E0-917D-4C05C9BF2523}"/>
    <cellStyle name="Output 5 5 2 2 2 2 4" xfId="19865" xr:uid="{1DF12555-C866-4E3D-9BD8-9E64B306BF72}"/>
    <cellStyle name="Output 5 5 2 2 2 2 4 2" xfId="42813" xr:uid="{09129D3E-EE6F-46F1-BFDC-AC46FCDC7D2F}"/>
    <cellStyle name="Output 5 5 2 2 2 2 5" xfId="30260" xr:uid="{77A67CA6-4245-48E6-889C-3338ED2FFBB9}"/>
    <cellStyle name="Output 5 5 2 2 2 3" xfId="19866" xr:uid="{6CA17F06-14D9-40A9-8E06-F3B86F826BD7}"/>
    <cellStyle name="Output 5 5 2 2 2 3 2" xfId="19867" xr:uid="{C952558F-6EFF-46E8-9C6F-87895E679F0A}"/>
    <cellStyle name="Output 5 5 2 2 2 3 2 2" xfId="29560" xr:uid="{897F1B8A-5120-477B-8447-AC2B416B749A}"/>
    <cellStyle name="Output 5 5 2 2 2 3 3" xfId="35332" xr:uid="{EE2536BB-990E-4981-979E-4C8414CE878B}"/>
    <cellStyle name="Output 5 5 2 2 2 4" xfId="19868" xr:uid="{055FCD84-3939-44AC-ADB4-8C734394CDAE}"/>
    <cellStyle name="Output 5 5 2 2 2 4 2" xfId="19869" xr:uid="{9B351D47-5595-4D4D-A61C-6E505E9213FC}"/>
    <cellStyle name="Output 5 5 2 2 2 4 2 2" xfId="42814" xr:uid="{06C188C1-6ADE-4664-B1B3-D3BA0F29DC6A}"/>
    <cellStyle name="Output 5 5 2 2 2 4 3" xfId="27631" xr:uid="{92CCF8EF-06FC-4121-92CC-5520DF7B3841}"/>
    <cellStyle name="Output 5 5 2 2 2 5" xfId="19870" xr:uid="{019576A8-241E-40D4-BDF5-E8803FEE4745}"/>
    <cellStyle name="Output 5 5 2 2 2 5 2" xfId="42815" xr:uid="{53BE3DE4-65D4-464F-B3EE-26A398AEDA1A}"/>
    <cellStyle name="Output 5 5 2 2 2 6" xfId="32279" xr:uid="{8F325939-D8BE-4976-8748-57CF953ADFE4}"/>
    <cellStyle name="Output 5 5 2 2 3" xfId="19871" xr:uid="{63DF8FCF-E7F1-4AFC-85E5-25CFC6E0F454}"/>
    <cellStyle name="Output 5 5 2 2 3 2" xfId="19872" xr:uid="{53480EF0-3BCF-4187-93E8-5384D8507E60}"/>
    <cellStyle name="Output 5 5 2 2 3 2 2" xfId="19873" xr:uid="{E7678EFB-994A-49F7-8E88-DF5A68AF2F2B}"/>
    <cellStyle name="Output 5 5 2 2 3 2 2 2" xfId="37712" xr:uid="{45FD4811-E6D3-4647-BD90-38AA98A530D8}"/>
    <cellStyle name="Output 5 5 2 2 3 2 3" xfId="44953" xr:uid="{22666CA5-814A-4668-A9DE-40BF5793F5DE}"/>
    <cellStyle name="Output 5 5 2 2 3 3" xfId="19874" xr:uid="{95E65692-16A2-41CE-8516-C96C7948924E}"/>
    <cellStyle name="Output 5 5 2 2 3 3 2" xfId="19875" xr:uid="{22865868-813C-44A7-AEF2-608E0B5DC514}"/>
    <cellStyle name="Output 5 5 2 2 3 3 2 2" xfId="42816" xr:uid="{54DB177B-48F2-4295-8CE2-D18DB62FE6D7}"/>
    <cellStyle name="Output 5 5 2 2 3 3 3" xfId="27227" xr:uid="{7CCED35E-5254-4EF7-8802-D7D3261FEFDB}"/>
    <cellStyle name="Output 5 5 2 2 3 4" xfId="19876" xr:uid="{AEE6572F-D0E8-4814-8D4B-06CF6135281F}"/>
    <cellStyle name="Output 5 5 2 2 3 4 2" xfId="42817" xr:uid="{82842CDD-70B9-449A-BA41-7D30CA6210EA}"/>
    <cellStyle name="Output 5 5 2 2 3 5" xfId="30174" xr:uid="{A8334863-6FD1-4434-AD37-17E4395BEBB3}"/>
    <cellStyle name="Output 5 5 2 2 4" xfId="19877" xr:uid="{48C3A78B-F73B-4DA0-BE28-12238DB7BB13}"/>
    <cellStyle name="Output 5 5 2 2 4 2" xfId="19878" xr:uid="{9D8B9242-4CA0-4232-9A83-DD7B6DDF18BA}"/>
    <cellStyle name="Output 5 5 2 2 4 2 2" xfId="39214" xr:uid="{A4DB9B60-93A7-4752-9F61-ECA26D9312B7}"/>
    <cellStyle name="Output 5 5 2 2 4 3" xfId="45981" xr:uid="{4AEE5628-8CCB-4E10-98AA-B2063BA2E339}"/>
    <cellStyle name="Output 5 5 2 2 5" xfId="19879" xr:uid="{5B5E50DD-64C5-4672-9E9B-8659EB31863B}"/>
    <cellStyle name="Output 5 5 2 2 5 2" xfId="19880" xr:uid="{4694BFE7-F579-4B64-B484-B2B2BDBB6464}"/>
    <cellStyle name="Output 5 5 2 2 5 2 2" xfId="42818" xr:uid="{F5496CCA-C1DE-4E9C-AA62-93039A188A89}"/>
    <cellStyle name="Output 5 5 2 2 5 3" xfId="37061" xr:uid="{00347C9E-CE38-4B24-9183-44587F1E65A1}"/>
    <cellStyle name="Output 5 5 2 2 6" xfId="19881" xr:uid="{C68FF43D-AF68-4EC4-A19B-BD13A9715440}"/>
    <cellStyle name="Output 5 5 2 2 6 2" xfId="42819" xr:uid="{FA5B4797-FD0F-4B41-8865-0C53FA891598}"/>
    <cellStyle name="Output 5 5 2 2 7" xfId="30387" xr:uid="{FE36D3C9-6DA2-4BE0-BD51-F95354FEE09D}"/>
    <cellStyle name="Output 5 5 2 3" xfId="2373" xr:uid="{C271F40A-5691-4AB6-B851-1BDBEA4278E2}"/>
    <cellStyle name="Output 5 5 2 3 2" xfId="19882" xr:uid="{D4F1C53C-657E-45AD-AF16-C1652ACE1388}"/>
    <cellStyle name="Output 5 5 2 3 2 2" xfId="19883" xr:uid="{DD95A3A5-CD05-4ABA-9406-2A8C8C62870F}"/>
    <cellStyle name="Output 5 5 2 3 2 2 2" xfId="19884" xr:uid="{23676A18-3459-42A7-99A5-F079F50C9DF7}"/>
    <cellStyle name="Output 5 5 2 3 2 2 2 2" xfId="47387" xr:uid="{B6D8DF61-3406-4B83-9D36-66B7C848E20A}"/>
    <cellStyle name="Output 5 5 2 3 2 2 3" xfId="45040" xr:uid="{8E559501-4A82-4BAC-900C-1A6BD9EF06B0}"/>
    <cellStyle name="Output 5 5 2 3 2 3" xfId="19885" xr:uid="{3C2D9DB9-1F96-4F38-9A96-6612E2AE3F09}"/>
    <cellStyle name="Output 5 5 2 3 2 3 2" xfId="19886" xr:uid="{8742504C-90A7-4F69-9F2E-3305001FABBF}"/>
    <cellStyle name="Output 5 5 2 3 2 3 2 2" xfId="30865" xr:uid="{C002D6DC-9ECE-4D55-B625-AE5F53579F2F}"/>
    <cellStyle name="Output 5 5 2 3 2 3 3" xfId="29471" xr:uid="{2D9A4FAF-1325-4C28-A924-26A81664C35F}"/>
    <cellStyle name="Output 5 5 2 3 2 4" xfId="19887" xr:uid="{DE97D147-08DA-4169-997E-EAED48598FA3}"/>
    <cellStyle name="Output 5 5 2 3 2 4 2" xfId="42820" xr:uid="{4370AD72-886F-4B82-A5FA-8543BF0762DD}"/>
    <cellStyle name="Output 5 5 2 3 2 5" xfId="33235" xr:uid="{DCD3C167-D933-45FB-AD29-F810BE8CEB1F}"/>
    <cellStyle name="Output 5 5 2 3 3" xfId="19888" xr:uid="{2F1E28FB-4D22-4AD4-9D6A-585D967AA414}"/>
    <cellStyle name="Output 5 5 2 3 3 2" xfId="19889" xr:uid="{F44B2196-07AB-4962-B266-CF97DA96FFBE}"/>
    <cellStyle name="Output 5 5 2 3 3 2 2" xfId="28598" xr:uid="{CC470847-9D40-4F86-8ED0-61F8EF96452A}"/>
    <cellStyle name="Output 5 5 2 3 3 3" xfId="34488" xr:uid="{FBA722F3-1737-4038-B62B-8A41D44E6A49}"/>
    <cellStyle name="Output 5 5 2 3 4" xfId="19890" xr:uid="{C2D892DC-D5D7-4D83-A64E-CF2AFAD7CAFC}"/>
    <cellStyle name="Output 5 5 2 3 4 2" xfId="19891" xr:uid="{8A385437-F2D2-4032-8ACD-7DD5C559F047}"/>
    <cellStyle name="Output 5 5 2 3 4 2 2" xfId="48660" xr:uid="{097B2092-DD0F-45A0-82A3-0205251CFC0A}"/>
    <cellStyle name="Output 5 5 2 3 4 3" xfId="47689" xr:uid="{CEE1C58A-E819-4E7D-A6BA-F70C9F56F685}"/>
    <cellStyle name="Output 5 5 2 3 5" xfId="19892" xr:uid="{64380332-DAD8-4F62-9699-8A11768BE490}"/>
    <cellStyle name="Output 5 5 2 3 5 2" xfId="28214" xr:uid="{7142A90C-5B11-4A31-911C-2AC5E3259A08}"/>
    <cellStyle name="Output 5 5 2 3 6" xfId="25264" xr:uid="{4879A19B-3166-4C76-9D3B-0A23AF66B3B8}"/>
    <cellStyle name="Output 5 5 2 4" xfId="19893" xr:uid="{6C088CBD-D7B8-4686-A089-1D71CE4F6671}"/>
    <cellStyle name="Output 5 5 2 4 2" xfId="19894" xr:uid="{FA962AE8-5162-4A9B-976B-E9E5DF255C8D}"/>
    <cellStyle name="Output 5 5 2 4 2 2" xfId="19895" xr:uid="{0BE459B5-1ADF-4915-B365-43C315E96046}"/>
    <cellStyle name="Output 5 5 2 4 2 2 2" xfId="47572" xr:uid="{DEADCAF9-4D64-4200-BE9E-66165C037A08}"/>
    <cellStyle name="Output 5 5 2 4 2 3" xfId="31078" xr:uid="{1F15503E-B3AE-4FB5-B5B6-8D2291F106BC}"/>
    <cellStyle name="Output 5 5 2 4 3" xfId="19896" xr:uid="{ADF45B9A-0349-4C12-B015-779D8995C8CC}"/>
    <cellStyle name="Output 5 5 2 4 3 2" xfId="19897" xr:uid="{2248D45C-40B1-48F4-9873-7E52FD81A163}"/>
    <cellStyle name="Output 5 5 2 4 3 2 2" xfId="48339" xr:uid="{DFA92634-BC74-4798-A7DB-5BF865B6A14B}"/>
    <cellStyle name="Output 5 5 2 4 3 3" xfId="36710" xr:uid="{F26DD358-47AD-4040-B839-0CB6CF64F0F0}"/>
    <cellStyle name="Output 5 5 2 4 4" xfId="19898" xr:uid="{054F90D8-3AAA-4CAF-A67B-25C51ACD4652}"/>
    <cellStyle name="Output 5 5 2 4 4 2" xfId="42821" xr:uid="{4A12B459-CC77-4CBC-ABC5-AC0B5BC24DB2}"/>
    <cellStyle name="Output 5 5 2 4 5" xfId="32685" xr:uid="{333C2D2E-F52C-49DD-8893-442DDA54045A}"/>
    <cellStyle name="Output 5 5 2 5" xfId="19899" xr:uid="{16505E17-3D5A-4250-9C53-9B979B0BFE02}"/>
    <cellStyle name="Output 5 5 2 5 2" xfId="19900" xr:uid="{7377167A-2FB4-40C0-A7DD-D719BE9E5345}"/>
    <cellStyle name="Output 5 5 2 5 2 2" xfId="38932" xr:uid="{B8EE8719-21F2-4585-917C-B683180C2139}"/>
    <cellStyle name="Output 5 5 2 5 3" xfId="27489" xr:uid="{AD144AF6-D44E-4AFD-9FB9-222F1F9E19E9}"/>
    <cellStyle name="Output 5 5 2 6" xfId="19901" xr:uid="{2F1FE794-CBE6-4E09-B403-F9FF86247D84}"/>
    <cellStyle name="Output 5 5 2 6 2" xfId="19902" xr:uid="{BD632219-BC89-483C-8658-495A7FC2FB5C}"/>
    <cellStyle name="Output 5 5 2 6 2 2" xfId="42822" xr:uid="{4244B199-C512-4585-804B-D2DF9C01195F}"/>
    <cellStyle name="Output 5 5 2 6 3" xfId="36686" xr:uid="{68D7CD7A-7231-4DAC-9D43-EAE9533BA554}"/>
    <cellStyle name="Output 5 5 2 7" xfId="19903" xr:uid="{919E4D46-446B-43C6-B9E5-F13553FA85D8}"/>
    <cellStyle name="Output 5 5 2 7 2" xfId="42823" xr:uid="{24BCDB7C-F787-449F-803B-193990B4FBEE}"/>
    <cellStyle name="Output 5 5 2 8" xfId="31507" xr:uid="{E43A6367-D9B2-4EB5-BC05-07917E9B350F}"/>
    <cellStyle name="Output 5 5 3" xfId="1014" xr:uid="{269068D0-DA7B-4612-A718-19B1AEF54F17}"/>
    <cellStyle name="Output 5 5 3 2" xfId="2041" xr:uid="{A6CEEF10-89CA-4249-9600-F05F34490D72}"/>
    <cellStyle name="Output 5 5 3 2 2" xfId="19904" xr:uid="{9ADD976D-49C9-4159-A122-892CEA0FA522}"/>
    <cellStyle name="Output 5 5 3 2 2 2" xfId="19905" xr:uid="{0702DA38-EB90-4C43-914D-1CB999B046BB}"/>
    <cellStyle name="Output 5 5 3 2 2 2 2" xfId="19906" xr:uid="{1C364D4A-5172-489E-9C74-C09D75CB4F12}"/>
    <cellStyle name="Output 5 5 3 2 2 2 2 2" xfId="38980" xr:uid="{0E6BFCDF-DBED-498F-B0B2-1AA4F72C7731}"/>
    <cellStyle name="Output 5 5 3 2 2 2 3" xfId="35050" xr:uid="{ACB1031F-1AB1-467A-80A2-152FEFF9B056}"/>
    <cellStyle name="Output 5 5 3 2 2 3" xfId="19907" xr:uid="{D830712B-610D-4093-A74A-BA398D839FD4}"/>
    <cellStyle name="Output 5 5 3 2 2 3 2" xfId="19908" xr:uid="{B1584AD0-1225-4BD2-A710-E4C71509B6A4}"/>
    <cellStyle name="Output 5 5 3 2 2 3 2 2" xfId="43740" xr:uid="{484E0669-EEA2-4AB5-B09D-A23B7548EBE8}"/>
    <cellStyle name="Output 5 5 3 2 2 3 3" xfId="36738" xr:uid="{0B29EA39-DC42-4265-8077-2214456D2F82}"/>
    <cellStyle name="Output 5 5 3 2 2 4" xfId="19909" xr:uid="{7DE85618-6C45-4DF7-9651-37C5E56FF651}"/>
    <cellStyle name="Output 5 5 3 2 2 4 2" xfId="27447" xr:uid="{A9398DF5-5EBA-4DAB-B10A-BA0DE48E8EB2}"/>
    <cellStyle name="Output 5 5 3 2 2 5" xfId="33039" xr:uid="{EC8B353A-5D0F-4B16-80FC-A1F763855104}"/>
    <cellStyle name="Output 5 5 3 2 3" xfId="19910" xr:uid="{D069F4A2-B0A4-42C0-9DDB-AD24926AF3FC}"/>
    <cellStyle name="Output 5 5 3 2 3 2" xfId="19911" xr:uid="{237C6D6F-4BCB-42C9-90B2-EA1208DF7AF7}"/>
    <cellStyle name="Output 5 5 3 2 3 2 2" xfId="38019" xr:uid="{3C63495E-9B45-4952-8BF8-E6AFE550601F}"/>
    <cellStyle name="Output 5 5 3 2 3 3" xfId="33885" xr:uid="{96778390-7075-4B72-8267-1C8651650788}"/>
    <cellStyle name="Output 5 5 3 2 4" xfId="19912" xr:uid="{843B857E-3FF3-4731-8BAC-B64F46978B04}"/>
    <cellStyle name="Output 5 5 3 2 4 2" xfId="19913" xr:uid="{D28DFC9A-5985-4671-BF0A-DDA68F0C99D2}"/>
    <cellStyle name="Output 5 5 3 2 4 2 2" xfId="42824" xr:uid="{09305F19-B652-4C91-AA4F-3439D5261C0C}"/>
    <cellStyle name="Output 5 5 3 2 4 3" xfId="35859" xr:uid="{4B760913-90C6-4496-A52C-2863C84ABC83}"/>
    <cellStyle name="Output 5 5 3 2 5" xfId="19914" xr:uid="{16182E41-A62C-47F1-A36C-D6760EE0DCD0}"/>
    <cellStyle name="Output 5 5 3 2 5 2" xfId="42825" xr:uid="{747C5C9F-F831-4C25-9F6F-A58560CA2861}"/>
    <cellStyle name="Output 5 5 3 2 6" xfId="32133" xr:uid="{FCD592BE-6E84-4CDB-900F-BD2174B84D89}"/>
    <cellStyle name="Output 5 5 3 3" xfId="19915" xr:uid="{DE9D9F81-CF32-44BB-977D-92FA3BC6B227}"/>
    <cellStyle name="Output 5 5 3 3 2" xfId="19916" xr:uid="{381E5AA2-B0CA-4DEA-925F-63415E8FF657}"/>
    <cellStyle name="Output 5 5 3 3 2 2" xfId="19917" xr:uid="{CA33A124-6F9B-477C-8FD8-3FCBCF42E262}"/>
    <cellStyle name="Output 5 5 3 3 2 2 2" xfId="39119" xr:uid="{885973C0-4E0C-42CD-8304-33864E9B5441}"/>
    <cellStyle name="Output 5 5 3 3 2 3" xfId="35228" xr:uid="{1DF7B9F3-030A-42D7-A9F3-0B71F2E16F46}"/>
    <cellStyle name="Output 5 5 3 3 3" xfId="19918" xr:uid="{53985700-EF69-420D-9016-7D9F20473F0A}"/>
    <cellStyle name="Output 5 5 3 3 3 2" xfId="19919" xr:uid="{B4EF7DC3-63AD-4F19-A5B1-95441385543E}"/>
    <cellStyle name="Output 5 5 3 3 3 2 2" xfId="42826" xr:uid="{AC1B0B96-3C32-4F8D-AFE8-5C01F935CD34}"/>
    <cellStyle name="Output 5 5 3 3 3 3" xfId="44429" xr:uid="{F82E06C6-28D9-4351-B4A3-5D6790B3142C}"/>
    <cellStyle name="Output 5 5 3 3 4" xfId="19920" xr:uid="{D923D347-7B98-4B3A-A508-3E957B8520B5}"/>
    <cellStyle name="Output 5 5 3 3 4 2" xfId="42827" xr:uid="{4EE8C06D-91BF-4CEE-AD2F-7E34E648D86D}"/>
    <cellStyle name="Output 5 5 3 3 5" xfId="48155" xr:uid="{5813B524-3B85-4DE6-960C-DB0BF5E30117}"/>
    <cellStyle name="Output 5 5 3 4" xfId="19921" xr:uid="{54499C50-27A0-4863-8CA8-2E21ABB462A0}"/>
    <cellStyle name="Output 5 5 3 4 2" xfId="19922" xr:uid="{C4437A3C-0CB3-49B8-AC7C-9F72788AB6DD}"/>
    <cellStyle name="Output 5 5 3 4 2 2" xfId="44804" xr:uid="{FD0AAF0E-5921-460D-9D66-862A6C8A26E8}"/>
    <cellStyle name="Output 5 5 3 4 3" xfId="35275" xr:uid="{EF199A52-DFA1-41E6-BC73-F1660075C39F}"/>
    <cellStyle name="Output 5 5 3 5" xfId="19923" xr:uid="{554110DC-8831-4688-A010-18D8F8E51486}"/>
    <cellStyle name="Output 5 5 3 5 2" xfId="19924" xr:uid="{E5F67B4E-1F9C-45EF-A2A3-55D9D9EAD044}"/>
    <cellStyle name="Output 5 5 3 5 2 2" xfId="27226" xr:uid="{DDDDD997-32BE-42E0-942F-E9157D9A551B}"/>
    <cellStyle name="Output 5 5 3 5 3" xfId="36918" xr:uid="{A710D02B-9527-49A3-99E3-5C3E7778E8E3}"/>
    <cellStyle name="Output 5 5 3 6" xfId="19925" xr:uid="{A9D3AFD9-63A8-4FFD-AC5C-827C71DD875B}"/>
    <cellStyle name="Output 5 5 3 6 2" xfId="42828" xr:uid="{7BBE5616-8117-4249-B41C-CF4816A5DBE7}"/>
    <cellStyle name="Output 5 5 3 7" xfId="31675" xr:uid="{29E431E4-24B4-4709-9A10-C765E07480E9}"/>
    <cellStyle name="Output 5 5 4" xfId="964" xr:uid="{C022EAA9-26C3-4D31-AB2E-FEAA85CDD338}"/>
    <cellStyle name="Output 5 5 4 2" xfId="2008" xr:uid="{58026F84-9D2D-4C73-B276-342BF81576FF}"/>
    <cellStyle name="Output 5 5 4 2 2" xfId="19926" xr:uid="{93FD8EF1-3F0A-49CA-84BA-2D1DB2F02BF3}"/>
    <cellStyle name="Output 5 5 4 2 2 2" xfId="19927" xr:uid="{EB7FDE03-5EA0-4464-95CE-EB137A8D7A28}"/>
    <cellStyle name="Output 5 5 4 2 2 2 2" xfId="19928" xr:uid="{AE14AC96-1A83-410C-B53D-59FF28FB9352}"/>
    <cellStyle name="Output 5 5 4 2 2 2 2 2" xfId="25311" xr:uid="{B4FA46A5-EF15-4A1E-82E3-DC0C81F8607A}"/>
    <cellStyle name="Output 5 5 4 2 2 2 3" xfId="35675" xr:uid="{D2245E7C-FB50-4384-8B5E-534DD75A9083}"/>
    <cellStyle name="Output 5 5 4 2 2 3" xfId="19929" xr:uid="{C0ECD21E-D962-4654-9699-DE8F884EC5A5}"/>
    <cellStyle name="Output 5 5 4 2 2 3 2" xfId="19930" xr:uid="{FC6D1495-EAE2-495A-9DC0-EFB839DAA20F}"/>
    <cellStyle name="Output 5 5 4 2 2 3 2 2" xfId="42829" xr:uid="{7EF52DD7-5B6F-46F1-B049-869546DAD012}"/>
    <cellStyle name="Output 5 5 4 2 2 3 3" xfId="44061" xr:uid="{48F58D8C-F378-4731-97F3-F6D699DC01A2}"/>
    <cellStyle name="Output 5 5 4 2 2 4" xfId="19931" xr:uid="{CDEF4C2E-FD40-458D-981B-E5AD559AD310}"/>
    <cellStyle name="Output 5 5 4 2 2 4 2" xfId="42830" xr:uid="{E67EAD9C-1280-400D-BA94-ECDBFFABA7AE}"/>
    <cellStyle name="Output 5 5 4 2 2 5" xfId="33020" xr:uid="{0A6E58FB-2649-4C5D-9D95-9CA8EAE5EE02}"/>
    <cellStyle name="Output 5 5 4 2 3" xfId="19932" xr:uid="{BD1B8E7D-C917-44D2-9045-14381DE3061A}"/>
    <cellStyle name="Output 5 5 4 2 3 2" xfId="19933" xr:uid="{4D2785F5-402D-41F8-96B6-000CD964329C}"/>
    <cellStyle name="Output 5 5 4 2 3 2 2" xfId="45159" xr:uid="{39F130AB-8644-4D0F-9B4F-9C6B0CAC9F8F}"/>
    <cellStyle name="Output 5 5 4 2 3 3" xfId="26681" xr:uid="{6520078B-A343-43C8-8726-EC88181A39E3}"/>
    <cellStyle name="Output 5 5 4 2 4" xfId="19934" xr:uid="{54635277-FA98-48B5-A5A6-B89D708AB5DF}"/>
    <cellStyle name="Output 5 5 4 2 4 2" xfId="19935" xr:uid="{76ADB857-F8F0-4664-9B88-53AF42057900}"/>
    <cellStyle name="Output 5 5 4 2 4 2 2" xfId="46256" xr:uid="{624C78FC-100B-4BC2-B7E0-13EC2D33905E}"/>
    <cellStyle name="Output 5 5 4 2 4 3" xfId="49098" xr:uid="{2F80FD76-2CD9-4267-BA25-AE5A2AAC3C4C}"/>
    <cellStyle name="Output 5 5 4 2 5" xfId="19936" xr:uid="{1A1F5668-75EE-4D99-BB59-07CBC9096B27}"/>
    <cellStyle name="Output 5 5 4 2 5 2" xfId="30645" xr:uid="{2152EB8E-C4A0-4BF0-AE3A-FD6F25F28693}"/>
    <cellStyle name="Output 5 5 4 2 6" xfId="47021" xr:uid="{46682D34-B0E8-44FF-A1B5-13B8608CCBBD}"/>
    <cellStyle name="Output 5 5 4 3" xfId="19937" xr:uid="{C732FF17-E549-4574-955C-782D990D19E9}"/>
    <cellStyle name="Output 5 5 4 3 2" xfId="19938" xr:uid="{12B17259-A9EE-4E39-8906-2789A5FE031F}"/>
    <cellStyle name="Output 5 5 4 3 2 2" xfId="19939" xr:uid="{057963C8-5CEB-4A65-97BF-41DDA4387BDD}"/>
    <cellStyle name="Output 5 5 4 3 2 2 2" xfId="38181" xr:uid="{5E4F595A-D62B-48F3-BB50-527360031A0C}"/>
    <cellStyle name="Output 5 5 4 3 2 3" xfId="34088" xr:uid="{246295DD-2ABC-4C83-AA34-4DE1E9EF5C3B}"/>
    <cellStyle name="Output 5 5 4 3 3" xfId="19940" xr:uid="{16D4DAFE-9658-4D69-927E-2CE8C69F98E4}"/>
    <cellStyle name="Output 5 5 4 3 3 2" xfId="19941" xr:uid="{9832CA7A-EDAA-450B-8569-6A856E95ABCD}"/>
    <cellStyle name="Output 5 5 4 3 3 2 2" xfId="30830" xr:uid="{E559D025-ACFB-4C9C-87F8-0DDA5B3F072A}"/>
    <cellStyle name="Output 5 5 4 3 3 3" xfId="46818" xr:uid="{4B995DD3-D573-4296-9DB7-A2772B013D2F}"/>
    <cellStyle name="Output 5 5 4 3 4" xfId="19942" xr:uid="{8D1F2624-4E81-425D-9306-86C41AA99163}"/>
    <cellStyle name="Output 5 5 4 3 4 2" xfId="31314" xr:uid="{FDAB6F06-1A79-43D7-BA29-CAFD219994CD}"/>
    <cellStyle name="Output 5 5 4 3 5" xfId="32469" xr:uid="{F2661645-CFCF-447F-B731-3DD8902D2721}"/>
    <cellStyle name="Output 5 5 4 4" xfId="19943" xr:uid="{F290DF53-6656-4D1C-ACC4-4A8BA78865B8}"/>
    <cellStyle name="Output 5 5 4 4 2" xfId="19944" xr:uid="{AD56E6E9-A221-493A-878E-5FB543A7B571}"/>
    <cellStyle name="Output 5 5 4 4 2 2" xfId="27343" xr:uid="{B72A90EF-C8D6-4575-B7FE-D8D5806369F8}"/>
    <cellStyle name="Output 5 5 4 4 3" xfId="34582" xr:uid="{21C36950-1E71-47DB-AF64-435A29571882}"/>
    <cellStyle name="Output 5 5 4 5" xfId="19945" xr:uid="{42144F74-DDAB-4599-B33C-63CF444231E0}"/>
    <cellStyle name="Output 5 5 4 5 2" xfId="19946" xr:uid="{00F43265-F84F-45EE-82A0-1BDF90BDFC8E}"/>
    <cellStyle name="Output 5 5 4 5 2 2" xfId="42831" xr:uid="{97378E04-3452-4701-89DE-0F00F929A87A}"/>
    <cellStyle name="Output 5 5 4 5 3" xfId="43825" xr:uid="{D895C3CF-8877-4918-A6D4-CC91BB7DE0B4}"/>
    <cellStyle name="Output 5 5 4 6" xfId="19947" xr:uid="{95A66358-2DBD-4B33-BA26-2DC870D3C06B}"/>
    <cellStyle name="Output 5 5 4 6 2" xfId="42832" xr:uid="{38B02EEF-10F7-4D4E-BFA7-B4294810FBC1}"/>
    <cellStyle name="Output 5 5 4 7" xfId="31663" xr:uid="{3FD18A64-9030-4E7D-B6A1-5B5F0F2C7438}"/>
    <cellStyle name="Output 5 5 5" xfId="1921" xr:uid="{1262CCC9-484B-4571-A19C-5898F15522A9}"/>
    <cellStyle name="Output 5 5 5 2" xfId="19948" xr:uid="{6D730375-49B7-4094-A81A-050C097A4F2B}"/>
    <cellStyle name="Output 5 5 5 2 2" xfId="19949" xr:uid="{AD782C25-1D42-4D73-95EF-97A89F4ED564}"/>
    <cellStyle name="Output 5 5 5 2 2 2" xfId="19950" xr:uid="{7299B4BF-0070-4924-B7E3-07D0BB5336D5}"/>
    <cellStyle name="Output 5 5 5 2 2 2 2" xfId="38077" xr:uid="{FD847CA4-05FB-46F0-BF84-80A1D8A909FC}"/>
    <cellStyle name="Output 5 5 5 2 2 3" xfId="33961" xr:uid="{207A28D7-3E8E-41D1-9F10-B5FF9AB9644A}"/>
    <cellStyle name="Output 5 5 5 2 3" xfId="19951" xr:uid="{C2A3AC78-D149-4C01-8F9B-7B948336133C}"/>
    <cellStyle name="Output 5 5 5 2 3 2" xfId="19952" xr:uid="{7BE3F4E8-3E70-4B32-AF4B-944896C305CD}"/>
    <cellStyle name="Output 5 5 5 2 3 2 2" xfId="42833" xr:uid="{EC5DFBDC-AE98-4A86-9872-D878C6AFD777}"/>
    <cellStyle name="Output 5 5 5 2 3 3" xfId="35925" xr:uid="{E7408D88-5D47-493B-A287-6009CB49EBB6}"/>
    <cellStyle name="Output 5 5 5 2 4" xfId="19953" xr:uid="{1028362A-F414-457B-9908-394C73D0FDDA}"/>
    <cellStyle name="Output 5 5 5 2 4 2" xfId="27188" xr:uid="{1030DE2A-FC67-45BA-9F84-1B8F4313424F}"/>
    <cellStyle name="Output 5 5 5 2 5" xfId="32971" xr:uid="{CEE213DC-5768-45BE-B5C3-AE24577B4C95}"/>
    <cellStyle name="Output 5 5 5 3" xfId="19954" xr:uid="{43910A1E-6D01-47DC-87A6-930581F5DAED}"/>
    <cellStyle name="Output 5 5 5 3 2" xfId="19955" xr:uid="{610D2C46-5AB1-4C57-A994-41BE52584DA7}"/>
    <cellStyle name="Output 5 5 5 3 2 2" xfId="30750" xr:uid="{A87AD4D8-59B4-4000-AABA-84A257ED9059}"/>
    <cellStyle name="Output 5 5 5 3 3" xfId="44371" xr:uid="{19CC10B6-DE35-43CC-AC94-B9878971DAF6}"/>
    <cellStyle name="Output 5 5 5 4" xfId="19956" xr:uid="{8C526EE8-6627-456B-A923-D96756771CDC}"/>
    <cellStyle name="Output 5 5 5 4 2" xfId="19957" xr:uid="{F7DDF684-8964-455A-9C3C-0294C2120EA8}"/>
    <cellStyle name="Output 5 5 5 4 2 2" xfId="42834" xr:uid="{C000E32B-F61C-4DBC-8E50-1C680FE0269E}"/>
    <cellStyle name="Output 5 5 5 4 3" xfId="36400" xr:uid="{2B8D2C3C-55C6-4DD0-A145-A15EDF9C5211}"/>
    <cellStyle name="Output 5 5 5 5" xfId="19958" xr:uid="{6FFEEC5A-F333-4D7A-8DBB-8ED62B439D65}"/>
    <cellStyle name="Output 5 5 5 5 2" xfId="42835" xr:uid="{1C95E177-B43E-4F58-AC1B-635BC4BBBC76}"/>
    <cellStyle name="Output 5 5 5 6" xfId="27679" xr:uid="{F17E8411-AA2E-4A87-B54F-E37346C8E9CC}"/>
    <cellStyle name="Output 5 5 6" xfId="19959" xr:uid="{90144EF5-81EE-4B9E-A580-4A7F16F35397}"/>
    <cellStyle name="Output 5 5 6 2" xfId="19960" xr:uid="{9E3E2057-7E87-4F98-8208-BD94F390D93D}"/>
    <cellStyle name="Output 5 5 6 2 2" xfId="19961" xr:uid="{586F5132-079D-4C17-87D4-BC1C06C1AD51}"/>
    <cellStyle name="Output 5 5 6 2 2 2" xfId="30892" xr:uid="{9F6C3EAA-6664-4627-837A-FEFF1806D1BF}"/>
    <cellStyle name="Output 5 5 6 2 3" xfId="33397" xr:uid="{2A0A02B5-7314-43F3-8AEA-7515A668A6CA}"/>
    <cellStyle name="Output 5 5 6 3" xfId="19962" xr:uid="{4AB69676-D1E2-48F0-BD9F-E317C75E33B5}"/>
    <cellStyle name="Output 5 5 6 3 2" xfId="19963" xr:uid="{ECB265F0-1A14-496D-B81F-0D09591287BD}"/>
    <cellStyle name="Output 5 5 6 3 2 2" xfId="42836" xr:uid="{612FE849-752B-487B-9823-E1EAA81AAA1C}"/>
    <cellStyle name="Output 5 5 6 3 3" xfId="34369" xr:uid="{883330AB-6FFA-48A8-8646-12DEB295C3D6}"/>
    <cellStyle name="Output 5 5 6 4" xfId="19964" xr:uid="{1B8B990F-2792-4CB4-8B27-7737AFEDC847}"/>
    <cellStyle name="Output 5 5 6 4 2" xfId="42837" xr:uid="{E48A5078-0DC9-41BF-8A9A-F39F8DFD3416}"/>
    <cellStyle name="Output 5 5 6 5" xfId="32417" xr:uid="{31FC0E4C-07EA-4E0F-BCD6-CD23A774A69E}"/>
    <cellStyle name="Output 5 5 7" xfId="19965" xr:uid="{2D7DF654-47AA-46E3-99DB-5542C2A6560E}"/>
    <cellStyle name="Output 5 5 7 2" xfId="19966" xr:uid="{47BE0718-C110-4BBA-95B0-EFAB1CF5B63D}"/>
    <cellStyle name="Output 5 5 7 2 2" xfId="27724" xr:uid="{C4AAC2AE-540B-4D38-B441-F6B0A71BF2C9}"/>
    <cellStyle name="Output 5 5 7 3" xfId="34280" xr:uid="{71BF5843-F1DD-47B0-829D-BDA6DB3B0835}"/>
    <cellStyle name="Output 5 5 8" xfId="19967" xr:uid="{A8C6DC85-9125-402B-8625-D7FEFDAC9516}"/>
    <cellStyle name="Output 5 5 8 2" xfId="19968" xr:uid="{F21DE921-1267-4B16-B599-B34B3FAE34AE}"/>
    <cellStyle name="Output 5 5 8 2 2" xfId="42838" xr:uid="{EF969FC7-B0FF-420F-BB5F-99EF6C55C555}"/>
    <cellStyle name="Output 5 5 8 3" xfId="46937" xr:uid="{FB29D599-F989-4001-9969-67C8B892889E}"/>
    <cellStyle name="Output 5 5 9" xfId="19969" xr:uid="{68F253C4-F902-412B-B1F6-CB95C90FA394}"/>
    <cellStyle name="Output 5 5 9 2" xfId="45189" xr:uid="{FC7C07B5-2C30-48C7-8513-C8405D24BBC6}"/>
    <cellStyle name="Output 5 6" xfId="855" xr:uid="{11B0665F-625F-4E71-A357-13115BAA4B42}"/>
    <cellStyle name="Output 5 6 2" xfId="1368" xr:uid="{3F1B1668-A2A4-42B1-911A-2ADF3A2B5B76}"/>
    <cellStyle name="Output 5 6 2 2" xfId="2359" xr:uid="{D8B48887-A32C-4B60-8D41-EDA4D2F6FBD3}"/>
    <cellStyle name="Output 5 6 2 2 2" xfId="19970" xr:uid="{1A214A36-F55C-4E39-9B3A-4E7E54A806AD}"/>
    <cellStyle name="Output 5 6 2 2 2 2" xfId="19971" xr:uid="{EF30A76B-78FD-4149-AB0B-2ADC80253CC9}"/>
    <cellStyle name="Output 5 6 2 2 2 2 2" xfId="19972" xr:uid="{6494D079-9B6C-43E7-9BDF-9656B99A6230}"/>
    <cellStyle name="Output 5 6 2 2 2 2 2 2" xfId="45417" xr:uid="{65FDF71A-5B6C-4FC2-9BAA-A6A93F883250}"/>
    <cellStyle name="Output 5 6 2 2 2 2 3" xfId="48300" xr:uid="{15A1D9EF-02E4-451B-AD9B-F1CEE192E05C}"/>
    <cellStyle name="Output 5 6 2 2 2 3" xfId="19973" xr:uid="{2A159F4F-F5A1-42E1-A9CE-6EBA4BA4CE28}"/>
    <cellStyle name="Output 5 6 2 2 2 3 2" xfId="19974" xr:uid="{3931532C-EF5C-417E-AD70-B04793247AC4}"/>
    <cellStyle name="Output 5 6 2 2 2 3 2 2" xfId="46196" xr:uid="{01669F9D-DE33-4448-92D9-DE8B9C9E0133}"/>
    <cellStyle name="Output 5 6 2 2 2 3 3" xfId="48525" xr:uid="{367863E0-8FDD-41FA-9FA0-5786BD4FF2C6}"/>
    <cellStyle name="Output 5 6 2 2 2 4" xfId="19975" xr:uid="{55544D77-201A-40BB-A343-6C02BDF12CB1}"/>
    <cellStyle name="Output 5 6 2 2 2 4 2" xfId="47249" xr:uid="{8F034825-607A-4E1D-A2EF-33C1F2DB0098}"/>
    <cellStyle name="Output 5 6 2 2 2 5" xfId="27062" xr:uid="{D7CA9C63-19A4-4E06-AD43-061C6FF1B13A}"/>
    <cellStyle name="Output 5 6 2 2 3" xfId="19976" xr:uid="{23DC7C1B-84B9-4407-91FF-E60C5571EAAA}"/>
    <cellStyle name="Output 5 6 2 2 3 2" xfId="19977" xr:uid="{80EB480F-0720-4166-BEC2-79EB817B7A97}"/>
    <cellStyle name="Output 5 6 2 2 3 2 2" xfId="37843" xr:uid="{C57A81E4-C696-4E6B-B394-BF410B78C9D4}"/>
    <cellStyle name="Output 5 6 2 2 3 3" xfId="33672" xr:uid="{52A2B923-573C-4E55-9F88-B06777ABCEA2}"/>
    <cellStyle name="Output 5 6 2 2 4" xfId="19978" xr:uid="{9C24EC30-1F95-4683-B2A6-1B9190E119EC}"/>
    <cellStyle name="Output 5 6 2 2 4 2" xfId="19979" xr:uid="{8D0140AB-247E-4E16-B508-A3743F7989A2}"/>
    <cellStyle name="Output 5 6 2 2 4 2 2" xfId="44550" xr:uid="{E2066ADB-EF86-4A97-B3BF-A5BC831C7E48}"/>
    <cellStyle name="Output 5 6 2 2 4 3" xfId="44336" xr:uid="{D24BE0D0-F52F-4A7E-A04D-C15A25AE9768}"/>
    <cellStyle name="Output 5 6 2 2 5" xfId="19980" xr:uid="{122F1AC4-153F-4E39-BB1E-353D1E922C38}"/>
    <cellStyle name="Output 5 6 2 2 5 2" xfId="45834" xr:uid="{6770E602-9F73-43C3-87B7-56B098057402}"/>
    <cellStyle name="Output 5 6 2 2 6" xfId="43745" xr:uid="{70F1D947-86D4-4148-A039-1F36C90FF372}"/>
    <cellStyle name="Output 5 6 2 3" xfId="19981" xr:uid="{9E5EB05B-AE08-4F73-A93C-894DD678788B}"/>
    <cellStyle name="Output 5 6 2 3 2" xfId="19982" xr:uid="{07C00A7F-101F-41C0-831C-085EC0EA2C69}"/>
    <cellStyle name="Output 5 6 2 3 2 2" xfId="19983" xr:uid="{BE5F2A2D-C91D-452C-9498-3F4C8469A2E9}"/>
    <cellStyle name="Output 5 6 2 3 2 2 2" xfId="38510" xr:uid="{7B75C705-00B8-4021-B0E1-88B785709884}"/>
    <cellStyle name="Output 5 6 2 3 2 3" xfId="43920" xr:uid="{A560FC4A-F612-4593-9AD2-67FE8013D025}"/>
    <cellStyle name="Output 5 6 2 3 3" xfId="19984" xr:uid="{1F42F0D0-E781-4DE0-AF12-52CB4F208B60}"/>
    <cellStyle name="Output 5 6 2 3 3 2" xfId="19985" xr:uid="{DFC9F8BB-ABB7-4906-B52D-681D39A64346}"/>
    <cellStyle name="Output 5 6 2 3 3 2 2" xfId="47083" xr:uid="{1B5D5D3F-8F00-4F0A-BC97-E29F4B5F148E}"/>
    <cellStyle name="Output 5 6 2 3 3 3" xfId="36271" xr:uid="{672AFC19-96F1-4514-BB15-5A13B13525B0}"/>
    <cellStyle name="Output 5 6 2 3 4" xfId="19986" xr:uid="{31A2C862-2547-437D-B93C-E31898D053F3}"/>
    <cellStyle name="Output 5 6 2 3 4 2" xfId="46436" xr:uid="{82C10F7B-5C49-47A7-A350-8E98DA483EFF}"/>
    <cellStyle name="Output 5 6 2 3 5" xfId="32678" xr:uid="{BD1E9CB4-16EE-487C-A692-EB5D8E14447D}"/>
    <cellStyle name="Output 5 6 2 4" xfId="19987" xr:uid="{9CEA827B-161D-48D3-A0F3-7B15A37C355B}"/>
    <cellStyle name="Output 5 6 2 4 2" xfId="19988" xr:uid="{4705CF5F-525F-4419-9294-65E0CB92FDD5}"/>
    <cellStyle name="Output 5 6 2 4 2 2" xfId="38032" xr:uid="{F4D7EC74-3FDB-455A-A962-1C7EEF30CCF6}"/>
    <cellStyle name="Output 5 6 2 4 3" xfId="47171" xr:uid="{EEC16DE8-F04A-4B23-9D5A-9A7F84D85A95}"/>
    <cellStyle name="Output 5 6 2 5" xfId="19989" xr:uid="{7324B070-75F8-4E86-947A-AD009FA1D4A7}"/>
    <cellStyle name="Output 5 6 2 5 2" xfId="19990" xr:uid="{9A747E73-3B86-4E66-AD6C-F61CE1D4934A}"/>
    <cellStyle name="Output 5 6 2 5 2 2" xfId="42839" xr:uid="{DDC72BE5-84B1-43FF-9E05-DD550737E05C}"/>
    <cellStyle name="Output 5 6 2 5 3" xfId="48118" xr:uid="{81BCEE7B-B761-42A0-A9D4-DE2AD85F999F}"/>
    <cellStyle name="Output 5 6 2 6" xfId="19991" xr:uid="{0AE64C87-B592-4EC1-AEB2-0DA10B5CFD20}"/>
    <cellStyle name="Output 5 6 2 6 2" xfId="42840" xr:uid="{986D70CC-273B-46FA-8D6C-C8DBCA7FEFD8}"/>
    <cellStyle name="Output 5 6 2 7" xfId="31732" xr:uid="{CD521746-3573-4A70-97B5-CF17866DB1F9}"/>
    <cellStyle name="Output 5 6 3" xfId="1630" xr:uid="{3D3B6607-0FFE-4D84-B05F-BA36711F867E}"/>
    <cellStyle name="Output 5 6 3 2" xfId="2615" xr:uid="{C0EB346D-5EFD-4592-9028-6780F4F97DDD}"/>
    <cellStyle name="Output 5 6 3 2 2" xfId="19992" xr:uid="{BE48DC3C-6F35-4F6E-A05E-40979EB6A961}"/>
    <cellStyle name="Output 5 6 3 2 2 2" xfId="19993" xr:uid="{3CBD6ADD-DBAC-43F1-9201-EF5993011745}"/>
    <cellStyle name="Output 5 6 3 2 2 2 2" xfId="19994" xr:uid="{918B444E-C69A-41A7-BD61-05E7BC508ACA}"/>
    <cellStyle name="Output 5 6 3 2 2 2 2 2" xfId="25238" xr:uid="{658ADB20-A745-4B27-8E46-F957390AB624}"/>
    <cellStyle name="Output 5 6 3 2 2 2 3" xfId="33687" xr:uid="{2E7670E0-A909-46A7-B78E-7502DB7EDCF9}"/>
    <cellStyle name="Output 5 6 3 2 2 3" xfId="19995" xr:uid="{8A78B839-B981-45A7-BAB7-AEA48502D1F5}"/>
    <cellStyle name="Output 5 6 3 2 2 3 2" xfId="19996" xr:uid="{C0344BB9-608B-48C7-A27F-B850BA9F7120}"/>
    <cellStyle name="Output 5 6 3 2 2 3 2 2" xfId="29022" xr:uid="{A80C3E16-66A9-4D85-AE3B-F79C95363480}"/>
    <cellStyle name="Output 5 6 3 2 2 3 3" xfId="29417" xr:uid="{9AB3B756-54E0-407F-A7D9-0C63FEE9EDEF}"/>
    <cellStyle name="Output 5 6 3 2 2 4" xfId="19997" xr:uid="{0B31C93B-45EB-484C-9285-28A794758D11}"/>
    <cellStyle name="Output 5 6 3 2 2 4 2" xfId="42841" xr:uid="{E0CB6618-12B2-44C1-9E81-9109DBEDACBE}"/>
    <cellStyle name="Output 5 6 3 2 2 5" xfId="44748" xr:uid="{DF20C253-A37B-4AB8-958D-B45DB7BEA48A}"/>
    <cellStyle name="Output 5 6 3 2 3" xfId="19998" xr:uid="{F317EAE1-807D-458A-A78A-2DF5B2F9A18F}"/>
    <cellStyle name="Output 5 6 3 2 3 2" xfId="19999" xr:uid="{07C42CF2-DF66-4E92-A8F5-EBA7346FA450}"/>
    <cellStyle name="Output 5 6 3 2 3 2 2" xfId="28070" xr:uid="{0AACEEA8-B714-401D-A6D7-6E483C6C9BC1}"/>
    <cellStyle name="Output 5 6 3 2 3 3" xfId="44269" xr:uid="{C70DE1AD-7E51-4886-82AD-98C9BB19F73D}"/>
    <cellStyle name="Output 5 6 3 2 4" xfId="20000" xr:uid="{8183C3AC-EB80-4FE2-9E2B-441F8F50BC7C}"/>
    <cellStyle name="Output 5 6 3 2 4 2" xfId="20001" xr:uid="{3DBDC144-E5B3-48A6-BB49-AD539D58CF9A}"/>
    <cellStyle name="Output 5 6 3 2 4 2 2" xfId="42842" xr:uid="{195ED53D-E779-4635-A90D-8161F3ACD141}"/>
    <cellStyle name="Output 5 6 3 2 4 3" xfId="27433" xr:uid="{9556D3F6-D552-4AA4-A523-640F552CF742}"/>
    <cellStyle name="Output 5 6 3 2 5" xfId="20002" xr:uid="{89D10054-196E-485C-8548-31ED189330B0}"/>
    <cellStyle name="Output 5 6 3 2 5 2" xfId="42843" xr:uid="{E9ADD630-D961-483A-A21F-0A4F596B90A5}"/>
    <cellStyle name="Output 5 6 3 2 6" xfId="31289" xr:uid="{8D8AE0DD-2891-4E8F-86BD-4BF602A99AC4}"/>
    <cellStyle name="Output 5 6 3 3" xfId="20003" xr:uid="{C3A03C85-405D-4974-9F5D-97D79E21904E}"/>
    <cellStyle name="Output 5 6 3 3 2" xfId="20004" xr:uid="{CB78F8D0-7ECB-4379-9147-78FF291314C7}"/>
    <cellStyle name="Output 5 6 3 3 2 2" xfId="20005" xr:uid="{2DEDBAAA-42ED-4D7E-972A-5A049B2E5301}"/>
    <cellStyle name="Output 5 6 3 3 2 2 2" xfId="30039" xr:uid="{754EFDEE-0473-405B-965F-06F9D97B4DA2}"/>
    <cellStyle name="Output 5 6 3 3 2 3" xfId="33509" xr:uid="{DBA16763-BFE9-44BF-B031-3E82A932C545}"/>
    <cellStyle name="Output 5 6 3 3 3" xfId="20006" xr:uid="{3D1BC0A4-B667-48B6-9BA1-14886AA3FC91}"/>
    <cellStyle name="Output 5 6 3 3 3 2" xfId="20007" xr:uid="{AD7CA86F-8EDB-474E-AAB6-B1502CCB1490}"/>
    <cellStyle name="Output 5 6 3 3 3 2 2" xfId="42844" xr:uid="{256BE82D-0886-46C3-BE47-CEFB220E0CEB}"/>
    <cellStyle name="Output 5 6 3 3 3 3" xfId="33823" xr:uid="{6559C892-184F-4FA7-A977-60D6FC9B049D}"/>
    <cellStyle name="Output 5 6 3 3 4" xfId="20008" xr:uid="{B9D8E522-D549-4B8A-AC2E-D54AE7778515}"/>
    <cellStyle name="Output 5 6 3 3 4 2" xfId="42845" xr:uid="{D98E0089-3CC0-4DA6-B06E-9473F4BFB03A}"/>
    <cellStyle name="Output 5 6 3 3 5" xfId="26436" xr:uid="{6549FB5E-9D1C-4157-AB0A-B56848620137}"/>
    <cellStyle name="Output 5 6 3 4" xfId="20009" xr:uid="{4AB1EC6B-3BF2-4280-95EC-AE29CB82AA4F}"/>
    <cellStyle name="Output 5 6 3 4 2" xfId="20010" xr:uid="{083237AD-B5EC-4AF7-BFAB-682A93CA0621}"/>
    <cellStyle name="Output 5 6 3 4 2 2" xfId="38994" xr:uid="{58A95F4A-A71E-43C8-A52E-DCD6BE35BD54}"/>
    <cellStyle name="Output 5 6 3 4 3" xfId="35066" xr:uid="{3928C8BC-5D9D-49DA-A8B9-C61DE5E2856C}"/>
    <cellStyle name="Output 5 6 3 5" xfId="20011" xr:uid="{E1CE7E71-CD71-458F-96B9-B8206D2EA1F1}"/>
    <cellStyle name="Output 5 6 3 5 2" xfId="20012" xr:uid="{453BB9BA-F0F5-4978-9C7C-CFE7DD449EE4}"/>
    <cellStyle name="Output 5 6 3 5 2 2" xfId="42846" xr:uid="{DBB978F3-93F4-4C7C-A78B-7B95E3B706B5}"/>
    <cellStyle name="Output 5 6 3 5 3" xfId="36752" xr:uid="{DCB5A912-0E82-4EF6-99A9-A7B4AF3621F7}"/>
    <cellStyle name="Output 5 6 3 6" xfId="20013" xr:uid="{ED4B5DB9-86BF-4C3E-835D-AA12753C56DE}"/>
    <cellStyle name="Output 5 6 3 6 2" xfId="31249" xr:uid="{4E0E354D-1A96-46AE-AC90-B81FED07F6A7}"/>
    <cellStyle name="Output 5 6 3 7" xfId="47840" xr:uid="{5390C615-0BEB-4355-8139-60E1271A8E3E}"/>
    <cellStyle name="Output 5 6 4" xfId="1931" xr:uid="{27775624-7EEC-4A19-A7B3-9AFEE8A25BE4}"/>
    <cellStyle name="Output 5 6 4 2" xfId="20014" xr:uid="{575C29E1-7F9A-4698-BE33-7B9AE6442DA1}"/>
    <cellStyle name="Output 5 6 4 2 2" xfId="20015" xr:uid="{398ED822-CDA0-4560-BBE0-13801F143B4B}"/>
    <cellStyle name="Output 5 6 4 2 2 2" xfId="20016" xr:uid="{BB8D146D-B0D2-4B91-8422-6F36A9EAF3EA}"/>
    <cellStyle name="Output 5 6 4 2 2 2 2" xfId="46149" xr:uid="{10E5BC86-A329-4DFB-AB7C-DA782E9611B9}"/>
    <cellStyle name="Output 5 6 4 2 2 3" xfId="34486" xr:uid="{ECF017D8-85E1-4808-80B0-6946B00F8369}"/>
    <cellStyle name="Output 5 6 4 2 3" xfId="20017" xr:uid="{B3C75114-A85E-45F8-A75F-D734CF493F57}"/>
    <cellStyle name="Output 5 6 4 2 3 2" xfId="20018" xr:uid="{185B71E7-BD5E-4937-8B0B-D3B1D9F1A0E6}"/>
    <cellStyle name="Output 5 6 4 2 3 2 2" xfId="42847" xr:uid="{A0FBDCB4-5838-4D49-B500-A071EBC13F95}"/>
    <cellStyle name="Output 5 6 4 2 3 3" xfId="47900" xr:uid="{6A7B4F69-C38C-4AE6-A18F-41B12EF48359}"/>
    <cellStyle name="Output 5 6 4 2 4" xfId="20019" xr:uid="{77F1B392-1E8D-4285-B48F-B749701C53DD}"/>
    <cellStyle name="Output 5 6 4 2 4 2" xfId="42848" xr:uid="{74963338-1493-423A-B7AB-C3401F710104}"/>
    <cellStyle name="Output 5 6 4 2 5" xfId="32977" xr:uid="{EFD5C2A0-128C-4D66-BDBF-70A8455FD57C}"/>
    <cellStyle name="Output 5 6 4 3" xfId="20020" xr:uid="{41B4DA41-2572-4D64-B0BB-ED107750CB04}"/>
    <cellStyle name="Output 5 6 4 3 2" xfId="20021" xr:uid="{86237989-FF91-429A-BBB6-7B9954301DB2}"/>
    <cellStyle name="Output 5 6 4 3 2 2" xfId="28562" xr:uid="{DF800CF3-7B6A-4F80-90C5-9908CCCE95EB}"/>
    <cellStyle name="Output 5 6 4 3 3" xfId="27953" xr:uid="{ED7EE33D-507B-4CE7-B1D4-266FD9CC8064}"/>
    <cellStyle name="Output 5 6 4 4" xfId="20022" xr:uid="{C008DFC3-D731-4C6C-9C86-5E7D8C1DCD03}"/>
    <cellStyle name="Output 5 6 4 4 2" xfId="20023" xr:uid="{B942C510-36F5-497B-9DC9-7B485CE0259A}"/>
    <cellStyle name="Output 5 6 4 4 2 2" xfId="42849" xr:uid="{03FA5BBE-A1BD-48B5-ADC1-B70CC4C97AF9}"/>
    <cellStyle name="Output 5 6 4 4 3" xfId="37450" xr:uid="{096DC965-34CD-4211-B213-F163EF51DE87}"/>
    <cellStyle name="Output 5 6 4 5" xfId="20024" xr:uid="{F1C5CEDB-47C3-44B2-8A18-277ACFC3FA01}"/>
    <cellStyle name="Output 5 6 4 5 2" xfId="26116" xr:uid="{E5D4D4F2-14B0-4146-8850-3DB55FCA5EB9}"/>
    <cellStyle name="Output 5 6 4 6" xfId="32066" xr:uid="{CCCD87EF-4CE3-47CA-8E17-59930E1FDCEA}"/>
    <cellStyle name="Output 5 6 5" xfId="20025" xr:uid="{35BC7D8B-B8E9-41DB-B6A9-AB41E7C02C48}"/>
    <cellStyle name="Output 5 6 5 2" xfId="20026" xr:uid="{D7AFBDDF-C4B1-4ED8-BD1A-1F12DB37A28E}"/>
    <cellStyle name="Output 5 6 5 2 2" xfId="20027" xr:uid="{4DE083A4-F4C5-4DE2-B1E1-1111AD6BC283}"/>
    <cellStyle name="Output 5 6 5 2 2 2" xfId="49400" xr:uid="{37CE9D44-12D1-49D0-8B75-A5989532CDF9}"/>
    <cellStyle name="Output 5 6 5 2 3" xfId="33795" xr:uid="{7F075A90-6658-40DA-A819-BDA5B5698DF5}"/>
    <cellStyle name="Output 5 6 5 3" xfId="20028" xr:uid="{B45B80DC-7536-464D-A812-74AED781A0BD}"/>
    <cellStyle name="Output 5 6 5 3 2" xfId="20029" xr:uid="{560237A2-A899-4424-8EDC-06BFF8887CC4}"/>
    <cellStyle name="Output 5 6 5 3 2 2" xfId="27099" xr:uid="{5842DE9E-37DA-4CD7-9354-09C136F88913}"/>
    <cellStyle name="Output 5 6 5 3 3" xfId="35774" xr:uid="{3A828BC7-ADB2-44A7-B592-D83BDB6F3572}"/>
    <cellStyle name="Output 5 6 5 4" xfId="20030" xr:uid="{F05A6367-23B3-4A16-80C6-B1C205F22674}"/>
    <cellStyle name="Output 5 6 5 4 2" xfId="42850" xr:uid="{786B3E7F-0E6A-48DF-A950-1F2737D219D1}"/>
    <cellStyle name="Output 5 6 5 5" xfId="45496" xr:uid="{A3C36145-7E7B-400E-AECE-BCF86291887B}"/>
    <cellStyle name="Output 5 6 6" xfId="20031" xr:uid="{329EB8C5-F4C6-44A3-B0A7-D41D2FAE6E1A}"/>
    <cellStyle name="Output 5 6 6 2" xfId="20032" xr:uid="{B458C915-E2A0-442D-A0A4-676D29C5B201}"/>
    <cellStyle name="Output 5 6 6 2 2" xfId="39557" xr:uid="{D35EDE20-42D2-441C-8E06-3928C9A2EBB7}"/>
    <cellStyle name="Output 5 6 6 3" xfId="35696" xr:uid="{954CEFF1-869D-4657-B8CC-A4A4C7BD4407}"/>
    <cellStyle name="Output 5 6 7" xfId="20033" xr:uid="{0446A1CD-CCCA-4346-8F03-73D7F3357F26}"/>
    <cellStyle name="Output 5 6 7 2" xfId="20034" xr:uid="{98622CEF-C737-4128-9505-2ED9D81E4064}"/>
    <cellStyle name="Output 5 6 7 2 2" xfId="45698" xr:uid="{F7CECBB3-3E5B-430B-88DB-7378588F2E0C}"/>
    <cellStyle name="Output 5 6 7 3" xfId="49117" xr:uid="{72FEB17E-5527-4158-B0F6-B19D1B36EB92}"/>
    <cellStyle name="Output 5 6 8" xfId="20035" xr:uid="{28C1F225-DAAA-456B-87EF-4CDAAEF3D44F}"/>
    <cellStyle name="Output 5 6 8 2" xfId="42851" xr:uid="{61F2F1EF-FB43-4D81-AE50-0023C0FEA3F2}"/>
    <cellStyle name="Output 5 6 9" xfId="31490" xr:uid="{ABDA68E4-E74E-4553-89A5-0A1D6637825C}"/>
    <cellStyle name="Output 5 7" xfId="932" xr:uid="{6740173E-78DF-4722-B0CB-2FA9978D2FA2}"/>
    <cellStyle name="Output 5 7 2" xfId="1983" xr:uid="{A8BDFEF6-4CDC-4A33-A831-477FC9B6FB8A}"/>
    <cellStyle name="Output 5 7 2 2" xfId="20036" xr:uid="{A98467C6-3845-4DEF-87A7-29F26C0C3863}"/>
    <cellStyle name="Output 5 7 2 2 2" xfId="20037" xr:uid="{B4791901-515B-4645-BA14-FB6266B12A87}"/>
    <cellStyle name="Output 5 7 2 2 2 2" xfId="20038" xr:uid="{BC343A53-CDAC-47C9-A136-7D42F654EB6A}"/>
    <cellStyle name="Output 5 7 2 2 2 2 2" xfId="26385" xr:uid="{0F4DA54D-C8C1-42FB-9D51-5BD4310ECA8D}"/>
    <cellStyle name="Output 5 7 2 2 2 3" xfId="45091" xr:uid="{FF4C22F5-BD0D-4B81-B513-FD6F84C8068D}"/>
    <cellStyle name="Output 5 7 2 2 3" xfId="20039" xr:uid="{EA471E14-2491-44C0-96CE-3BF90E4E49D0}"/>
    <cellStyle name="Output 5 7 2 2 3 2" xfId="20040" xr:uid="{AE3AAB96-9740-4AA6-8C34-F279AD74DE13}"/>
    <cellStyle name="Output 5 7 2 2 3 2 2" xfId="42852" xr:uid="{5C59136B-5139-42FE-906C-971162CDC6C3}"/>
    <cellStyle name="Output 5 7 2 2 3 3" xfId="35924" xr:uid="{74A6BEA3-2BC3-4335-A134-3B44FD29903C}"/>
    <cellStyle name="Output 5 7 2 2 4" xfId="20041" xr:uid="{41B62979-39BB-4E03-A9FA-89F5E03F110E}"/>
    <cellStyle name="Output 5 7 2 2 4 2" xfId="43906" xr:uid="{E5CECC83-59BD-45E8-B217-D69B99F465B2}"/>
    <cellStyle name="Output 5 7 2 2 5" xfId="33007" xr:uid="{7292E563-81AF-4F4C-A5F2-2D45D41D47A6}"/>
    <cellStyle name="Output 5 7 2 3" xfId="20042" xr:uid="{004EBBEE-F8AE-4013-BF28-4661D6907E69}"/>
    <cellStyle name="Output 5 7 2 3 2" xfId="20043" xr:uid="{1CF1B03F-93BE-446A-9169-F2F9EF443869}"/>
    <cellStyle name="Output 5 7 2 3 2 2" xfId="25677" xr:uid="{57014103-6167-4E90-8B57-3B34D7910CD3}"/>
    <cellStyle name="Output 5 7 2 3 3" xfId="45789" xr:uid="{B7797235-4EB4-4DCE-B56F-44404EE73817}"/>
    <cellStyle name="Output 5 7 2 4" xfId="20044" xr:uid="{F7DF7369-64D8-48AE-AACB-C6ADC44E3731}"/>
    <cellStyle name="Output 5 7 2 4 2" xfId="20045" xr:uid="{86239A1B-2E7B-4728-87D2-6F920F33F7B8}"/>
    <cellStyle name="Output 5 7 2 4 2 2" xfId="42853" xr:uid="{AEE5A21F-8C90-4DB7-B1C2-BBFD2774BA72}"/>
    <cellStyle name="Output 5 7 2 4 3" xfId="29118" xr:uid="{871E5BBC-1CD9-4536-8F4E-2F6A3E28995F}"/>
    <cellStyle name="Output 5 7 2 5" xfId="20046" xr:uid="{5A579907-4E75-481A-8C7F-7E66F74A684A}"/>
    <cellStyle name="Output 5 7 2 5 2" xfId="28436" xr:uid="{9EA3AF69-0FAE-4E8B-BA0F-701A108A34A8}"/>
    <cellStyle name="Output 5 7 2 6" xfId="28158" xr:uid="{BDB4B6D7-7A26-4F93-B3AC-7D1982E30550}"/>
    <cellStyle name="Output 5 7 3" xfId="20047" xr:uid="{03440193-D8CB-4816-9350-44C31CA5BD86}"/>
    <cellStyle name="Output 5 7 3 2" xfId="20048" xr:uid="{236A154D-A3DB-4104-8AD9-15574F655C91}"/>
    <cellStyle name="Output 5 7 3 2 2" xfId="20049" xr:uid="{1DED9704-9729-4D0C-A924-A1F2705976E7}"/>
    <cellStyle name="Output 5 7 3 2 2 2" xfId="38562" xr:uid="{F51C6DCA-B8EF-4930-9A56-7FA37F20496D}"/>
    <cellStyle name="Output 5 7 3 2 3" xfId="25382" xr:uid="{507B638A-C3CE-43FC-B790-053636E1E51C}"/>
    <cellStyle name="Output 5 7 3 3" xfId="20050" xr:uid="{C83140BD-4D93-4C29-9204-16CD211AE0F2}"/>
    <cellStyle name="Output 5 7 3 3 2" xfId="20051" xr:uid="{510D0139-0324-46B1-973F-F815AB152CD0}"/>
    <cellStyle name="Output 5 7 3 3 2 2" xfId="27626" xr:uid="{89AA8A61-4530-4550-99FD-8FAF6B8DFCF3}"/>
    <cellStyle name="Output 5 7 3 3 3" xfId="31107" xr:uid="{76793CEE-3109-4953-93EA-373A1FC6DCA2}"/>
    <cellStyle name="Output 5 7 3 4" xfId="20052" xr:uid="{CBB8D8AB-F8BE-44B7-8503-6325C777C409}"/>
    <cellStyle name="Output 5 7 3 4 2" xfId="28961" xr:uid="{94C2C310-C739-4210-A114-A6F5C442EB06}"/>
    <cellStyle name="Output 5 7 3 5" xfId="27256" xr:uid="{B776686C-FD93-45C5-AFC5-0A6A64F2BDD6}"/>
    <cellStyle name="Output 5 7 4" xfId="20053" xr:uid="{E3F2C91B-ABEA-4D24-88C9-25D5499A4729}"/>
    <cellStyle name="Output 5 7 4 2" xfId="20054" xr:uid="{91863895-6563-4723-98DF-939DEEF1AF86}"/>
    <cellStyle name="Output 5 7 4 2 2" xfId="38251" xr:uid="{18A39B41-F1F5-47F7-B36F-C9FFF02C4931}"/>
    <cellStyle name="Output 5 7 4 3" xfId="29206" xr:uid="{540A844C-6FA2-4153-AB4F-4AFD99428EB2}"/>
    <cellStyle name="Output 5 7 5" xfId="20055" xr:uid="{845D9A90-5E61-4CA9-9C95-C8C97F564650}"/>
    <cellStyle name="Output 5 7 5 2" xfId="20056" xr:uid="{E4A82999-F17C-4D7F-B4E0-A09AF1D5EED7}"/>
    <cellStyle name="Output 5 7 5 2 2" xfId="29758" xr:uid="{AC9A7667-BCAA-4EF3-92B6-B0B5970A41E2}"/>
    <cellStyle name="Output 5 7 5 3" xfId="29934" xr:uid="{007D23B3-5B51-475D-AB2C-CDDF796EBEA5}"/>
    <cellStyle name="Output 5 7 6" xfId="20057" xr:uid="{376F7147-4679-41DB-9E73-E679ABFE64FE}"/>
    <cellStyle name="Output 5 7 6 2" xfId="47093" xr:uid="{1EE1C4C8-3582-4D01-86AC-CD2C66434D42}"/>
    <cellStyle name="Output 5 7 7" xfId="31651" xr:uid="{38522DA0-7626-4E61-8B7A-AA329024C869}"/>
    <cellStyle name="Output 5 8" xfId="960" xr:uid="{D609DF23-DF06-4C63-9DF1-AE714524FB5D}"/>
    <cellStyle name="Output 5 8 2" xfId="2005" xr:uid="{EB2B6983-71F7-4EE1-A3D1-2766434D8986}"/>
    <cellStyle name="Output 5 8 2 2" xfId="20058" xr:uid="{7F41D8B3-8368-4167-8FE4-41E89C1DA872}"/>
    <cellStyle name="Output 5 8 2 2 2" xfId="20059" xr:uid="{0FEAA60E-7D96-4420-9BEB-718B728B0CA0}"/>
    <cellStyle name="Output 5 8 2 2 2 2" xfId="20060" xr:uid="{3139D394-AD10-4673-9CA6-B366D103FF7F}"/>
    <cellStyle name="Output 5 8 2 2 2 2 2" xfId="38664" xr:uid="{7C486A4D-4BAE-4115-8B6E-188E8CC9D179}"/>
    <cellStyle name="Output 5 8 2 2 2 3" xfId="48901" xr:uid="{8FD64B40-83EB-442B-A4E0-941B433AD2F6}"/>
    <cellStyle name="Output 5 8 2 2 3" xfId="20061" xr:uid="{2B6BD026-A4C5-4204-A784-1A00D62AFB9F}"/>
    <cellStyle name="Output 5 8 2 2 3 2" xfId="20062" xr:uid="{24BEB7E2-62B0-4C7B-82BF-38F333C257C1}"/>
    <cellStyle name="Output 5 8 2 2 3 2 2" xfId="47966" xr:uid="{A7EA8CAC-B3D3-4211-9C62-EC669DE31C7E}"/>
    <cellStyle name="Output 5 8 2 2 3 3" xfId="30799" xr:uid="{63071F30-415B-4811-94B0-2B29C803E573}"/>
    <cellStyle name="Output 5 8 2 2 4" xfId="20063" xr:uid="{66BC8505-2472-4FD0-AD34-624BDE86A1F9}"/>
    <cellStyle name="Output 5 8 2 2 4 2" xfId="42854" xr:uid="{C87146FE-3722-4B18-9423-27BFEFB589D3}"/>
    <cellStyle name="Output 5 8 2 2 5" xfId="27719" xr:uid="{4E45D429-3E1F-4EFC-94A5-FEF98FB29559}"/>
    <cellStyle name="Output 5 8 2 3" xfId="20064" xr:uid="{1CC0D600-5708-43EB-9E02-91CB279B88CB}"/>
    <cellStyle name="Output 5 8 2 3 2" xfId="20065" xr:uid="{B665108A-6378-49D5-92D8-54C21D5EBC58}"/>
    <cellStyle name="Output 5 8 2 3 2 2" xfId="38702" xr:uid="{AE819DDC-31C6-4E49-9878-743B857E54EE}"/>
    <cellStyle name="Output 5 8 2 3 3" xfId="34717" xr:uid="{5CABCC99-D132-425E-9700-B59FEE48E79F}"/>
    <cellStyle name="Output 5 8 2 4" xfId="20066" xr:uid="{0FB6628D-145B-4026-B106-59198FDE6081}"/>
    <cellStyle name="Output 5 8 2 4 2" xfId="20067" xr:uid="{5AC2C238-CC44-408B-A8A4-97D1549D8FCE}"/>
    <cellStyle name="Output 5 8 2 4 2 2" xfId="42855" xr:uid="{B65611EF-6EA0-47CB-A0F6-F929F371A1C4}"/>
    <cellStyle name="Output 5 8 2 4 3" xfId="36459" xr:uid="{9FB1A8BB-5D81-4C18-BD5D-30F308853545}"/>
    <cellStyle name="Output 5 8 2 5" xfId="20068" xr:uid="{1D08FF1F-6662-4D6E-BA66-44527860F86B}"/>
    <cellStyle name="Output 5 8 2 5 2" xfId="42856" xr:uid="{996A1A24-10E5-4D71-8CED-2AF6DFEB3D4A}"/>
    <cellStyle name="Output 5 8 2 6" xfId="32111" xr:uid="{77AB7E55-388B-40F9-BDAE-F58D567AE629}"/>
    <cellStyle name="Output 5 8 3" xfId="20069" xr:uid="{4D56F7CE-807C-4354-B308-20969EFAF70C}"/>
    <cellStyle name="Output 5 8 3 2" xfId="20070" xr:uid="{1C8B1DA5-2190-4DBA-9D68-14E8B6EA4EB3}"/>
    <cellStyle name="Output 5 8 3 2 2" xfId="20071" xr:uid="{51184437-B44D-42CF-8317-796F3D5EA454}"/>
    <cellStyle name="Output 5 8 3 2 2 2" xfId="39101" xr:uid="{97D9B6ED-5339-4BC5-A885-81F72F655589}"/>
    <cellStyle name="Output 5 8 3 2 3" xfId="28513" xr:uid="{4A6E968D-9F37-4078-9D6B-AD6174930D90}"/>
    <cellStyle name="Output 5 8 3 3" xfId="20072" xr:uid="{E9C313E1-0F85-44D3-8BC6-71C088F93807}"/>
    <cellStyle name="Output 5 8 3 3 2" xfId="20073" xr:uid="{27EC9D4D-4E15-4A9E-94E1-CD42E56499D7}"/>
    <cellStyle name="Output 5 8 3 3 2 2" xfId="42857" xr:uid="{925C4797-D650-43B6-80C5-55A9C3624C3A}"/>
    <cellStyle name="Output 5 8 3 3 3" xfId="46219" xr:uid="{7FBFF225-3DD1-452F-B877-F5451E58DA05}"/>
    <cellStyle name="Output 5 8 3 4" xfId="20074" xr:uid="{F3839993-42BD-46CF-86F9-E43049F31DD4}"/>
    <cellStyle name="Output 5 8 3 4 2" xfId="42858" xr:uid="{C59F612D-BF95-4A45-BB75-2BA3E4A5E166}"/>
    <cellStyle name="Output 5 8 3 5" xfId="32466" xr:uid="{BC39A37A-D064-4E45-967A-AE0262B79ED1}"/>
    <cellStyle name="Output 5 8 4" xfId="20075" xr:uid="{403574CA-B9AF-4EB3-A37D-E7671B02B00B}"/>
    <cellStyle name="Output 5 8 4 2" xfId="20076" xr:uid="{588327C3-27A9-47E1-B89D-593058465E67}"/>
    <cellStyle name="Output 5 8 4 2 2" xfId="43765" xr:uid="{E5A1EE7D-6B86-41E5-B627-D79D052DD4BD}"/>
    <cellStyle name="Output 5 8 4 3" xfId="30426" xr:uid="{8C2C2BEF-2BEC-4542-AD37-B493AA1117AE}"/>
    <cellStyle name="Output 5 8 5" xfId="20077" xr:uid="{7E6A27CD-BBE0-494B-A8C1-0F708BFD9057}"/>
    <cellStyle name="Output 5 8 5 2" xfId="20078" xr:uid="{21AE6864-1233-47CE-97EE-907E211F4FF2}"/>
    <cellStyle name="Output 5 8 5 2 2" xfId="42859" xr:uid="{C42E0106-215B-412E-943F-BA6E196B5A25}"/>
    <cellStyle name="Output 5 8 5 3" xfId="37254" xr:uid="{9C945600-8120-4A65-9DDF-14AD8C307E1E}"/>
    <cellStyle name="Output 5 8 6" xfId="20079" xr:uid="{380134F7-1E3B-41F1-BC58-051219874AB2}"/>
    <cellStyle name="Output 5 8 6 2" xfId="30335" xr:uid="{00705ECE-FF70-4B56-9BC8-32469B9B71B0}"/>
    <cellStyle name="Output 5 8 7" xfId="31662" xr:uid="{C037368C-9A60-4343-B90E-07789CA2F7FD}"/>
    <cellStyle name="Output 5 9" xfId="1334" xr:uid="{6992E0AD-E802-4052-8DAA-8A19AF5C98DD}"/>
    <cellStyle name="Output 5 9 2" xfId="20080" xr:uid="{58F7EF7B-F322-4EE2-8FCC-73B5B0742741}"/>
    <cellStyle name="Output 5 9 2 2" xfId="20081" xr:uid="{16E48190-1F97-43EE-AC5C-6ECA6405949B}"/>
    <cellStyle name="Output 5 9 2 2 2" xfId="20082" xr:uid="{2C68EFE0-106E-475F-AA47-E217A8EA6A2B}"/>
    <cellStyle name="Output 5 9 2 2 2 2" xfId="25453" xr:uid="{C8D6A158-678F-40D8-8F97-2B0DE4D25DA1}"/>
    <cellStyle name="Output 5 9 2 2 3" xfId="34665" xr:uid="{83D98932-1E4B-42F0-B924-B5C4EE9AB8C1}"/>
    <cellStyle name="Output 5 9 2 3" xfId="20083" xr:uid="{961813FC-CD04-41AC-97B5-22C246ABAAC7}"/>
    <cellStyle name="Output 5 9 2 3 2" xfId="20084" xr:uid="{F824F449-891E-4B48-BC3A-C5EB103BEE29}"/>
    <cellStyle name="Output 5 9 2 3 2 2" xfId="29733" xr:uid="{4B9C0385-1F63-4FB7-91FF-CAB5BC5B8C1C}"/>
    <cellStyle name="Output 5 9 2 3 3" xfId="47536" xr:uid="{B6C1D6A4-1AAB-4BB8-81B1-61FE1153A2F1}"/>
    <cellStyle name="Output 5 9 2 4" xfId="20085" xr:uid="{A14A5565-894C-44DA-933D-0CF07B52A656}"/>
    <cellStyle name="Output 5 9 2 4 2" xfId="42860" xr:uid="{4E077A29-F998-440E-99B3-30531AECD4E9}"/>
    <cellStyle name="Output 5 9 2 5" xfId="46095" xr:uid="{3130E180-204A-4D72-81EE-09AD77967F2D}"/>
    <cellStyle name="Output 5 9 3" xfId="20086" xr:uid="{075439B7-6450-4182-A8A7-7AF5EDC768F7}"/>
    <cellStyle name="Output 5 9 3 2" xfId="20087" xr:uid="{5AA21DEC-E6FC-40E9-B0DC-9ED3A000401B}"/>
    <cellStyle name="Output 5 9 3 2 2" xfId="46770" xr:uid="{EBE6A9CB-F2D9-4365-B59C-FDD91CB738C1}"/>
    <cellStyle name="Output 5 9 3 3" xfId="35583" xr:uid="{DEEF55C9-4103-4238-B88D-9BB570E16D81}"/>
    <cellStyle name="Output 5 9 4" xfId="20088" xr:uid="{5F687411-007E-40E4-B168-484C603C5B39}"/>
    <cellStyle name="Output 5 9 4 2" xfId="20089" xr:uid="{F6F49162-0A3F-4F61-9661-2DEC284989D2}"/>
    <cellStyle name="Output 5 9 4 2 2" xfId="42861" xr:uid="{77E96DD8-EF45-4106-92FE-65EBCB7C0382}"/>
    <cellStyle name="Output 5 9 4 3" xfId="37286" xr:uid="{21A3A76A-2EA6-48BF-A8EC-3D999DDD35B4}"/>
    <cellStyle name="Output 5 9 5" xfId="20090" xr:uid="{42524D1C-77F2-4724-98D1-C70B70640465}"/>
    <cellStyle name="Output 5 9 5 2" xfId="42862" xr:uid="{773434FB-C15C-48F3-9894-0584802F7302}"/>
    <cellStyle name="Output 5 9 6" xfId="32022" xr:uid="{36B01486-DF7A-4586-9191-A37793FCEF2C}"/>
    <cellStyle name="Output 6" xfId="350" xr:uid="{8C3550B2-006E-40D1-A4F8-1612D9A75D15}"/>
    <cellStyle name="Output 6 10" xfId="2895" xr:uid="{83D93807-9B2F-4AAC-B6B4-D3AC39853BA6}"/>
    <cellStyle name="Output 6 10 2" xfId="20091" xr:uid="{6B255397-30FC-4BD8-B66E-3BB45198C8C6}"/>
    <cellStyle name="Output 6 10 2 2" xfId="20092" xr:uid="{CB77725C-6461-4AF8-BCC3-52F813D20007}"/>
    <cellStyle name="Output 6 10 2 2 2" xfId="27199" xr:uid="{CB4CF6E8-F9B2-49AF-961F-595316A43BAC}"/>
    <cellStyle name="Output 6 10 2 3" xfId="45953" xr:uid="{660CA75D-2B80-4B97-AA48-A91B957823E6}"/>
    <cellStyle name="Output 6 10 3" xfId="20093" xr:uid="{6842BBDC-DF6C-4432-AB18-6D6F9A859575}"/>
    <cellStyle name="Output 6 10 3 2" xfId="20094" xr:uid="{94EE620B-161F-4CC3-A70A-6C91C4B4F19F}"/>
    <cellStyle name="Output 6 10 3 2 2" xfId="42863" xr:uid="{510305B1-1930-4931-B02B-BB0A239C2263}"/>
    <cellStyle name="Output 6 10 3 3" xfId="27266" xr:uid="{05C5E066-8F48-4DB0-A404-0A58D4515126}"/>
    <cellStyle name="Output 6 10 4" xfId="20095" xr:uid="{0F56C820-B387-49FF-B4A1-472A3AAC0513}"/>
    <cellStyle name="Output 6 10 4 2" xfId="42864" xr:uid="{B7215A5C-A1D3-4F34-A1EE-73A1576AC2CF}"/>
    <cellStyle name="Output 6 10 5" xfId="31974" xr:uid="{3C69570C-D36C-4D3E-9F96-7F3DD7E3FEDC}"/>
    <cellStyle name="Output 6 11" xfId="20096" xr:uid="{5B1BE258-B1B8-489B-9AF5-01B57D4A2FF8}"/>
    <cellStyle name="Output 6 11 2" xfId="20097" xr:uid="{E4E0F0B3-756A-4EC2-82B0-0CC951C041D3}"/>
    <cellStyle name="Output 6 11 2 2" xfId="46298" xr:uid="{8C33B931-4DF1-459A-8114-191D782ACC5F}"/>
    <cellStyle name="Output 6 11 3" xfId="49491" xr:uid="{F9ECB30F-E90F-4AE0-80EE-7809E1F20EAC}"/>
    <cellStyle name="Output 6 12" xfId="20098" xr:uid="{C3B422FB-EC44-4580-A9CB-4BFC18C24CAA}"/>
    <cellStyle name="Output 6 12 2" xfId="20099" xr:uid="{4CF4072D-5516-4061-A0BB-38485539FA72}"/>
    <cellStyle name="Output 6 12 2 2" xfId="42865" xr:uid="{51E53744-91FE-48D6-B234-72BB8F2248B1}"/>
    <cellStyle name="Output 6 12 3" xfId="37393" xr:uid="{90CC9908-B9C9-425F-AD38-38863A4311B4}"/>
    <cellStyle name="Output 6 13" xfId="20100" xr:uid="{A06829BF-6FCF-489A-BE46-5441398212DF}"/>
    <cellStyle name="Output 6 13 2" xfId="42866" xr:uid="{8241F01F-9709-40EB-8505-39C4CE39C8E6}"/>
    <cellStyle name="Output 6 14" xfId="26977" xr:uid="{6B06D555-E8F9-4BEC-A5B0-7BD68F2BB296}"/>
    <cellStyle name="Output 6 2" xfId="873" xr:uid="{E0A6D0CA-1E19-4873-924C-11911BA455C6}"/>
    <cellStyle name="Output 6 2 10" xfId="20101" xr:uid="{382CC584-98D9-4334-B1AB-8258B6335D2A}"/>
    <cellStyle name="Output 6 2 10 2" xfId="26370" xr:uid="{95E73EF9-1B0C-44EB-852B-EEDC8040B158}"/>
    <cellStyle name="Output 6 2 11" xfId="43854" xr:uid="{2686B840-6139-4D16-B565-FBA37CF08F97}"/>
    <cellStyle name="Output 6 2 2" xfId="942" xr:uid="{AA0B3676-0C93-4CBD-96D8-142F2BD08C05}"/>
    <cellStyle name="Output 6 2 2 10" xfId="20102" xr:uid="{D439AF87-A075-4E3E-8D61-9F9D2484C751}"/>
    <cellStyle name="Output 6 2 2 10 2" xfId="44472" xr:uid="{47A8B109-4737-4DCC-9BED-910C0385643C}"/>
    <cellStyle name="Output 6 2 2 11" xfId="31478" xr:uid="{3279A5A0-5333-432B-BB5A-855EF39CB531}"/>
    <cellStyle name="Output 6 2 2 2" xfId="1252" xr:uid="{1FAE5333-E000-4152-9377-D66D5D8A2D23}"/>
    <cellStyle name="Output 6 2 2 2 2" xfId="1563" xr:uid="{4A981BC1-0918-47C0-84F6-4E7AC9B2BDD4}"/>
    <cellStyle name="Output 6 2 2 2 2 2" xfId="2554" xr:uid="{1709B6AC-0C48-4D92-8E7D-7D30F750733A}"/>
    <cellStyle name="Output 6 2 2 2 2 2 2" xfId="20103" xr:uid="{2AFBCBED-2304-4400-B86C-414035776A93}"/>
    <cellStyle name="Output 6 2 2 2 2 2 2 2" xfId="20104" xr:uid="{E0E403C7-E038-4291-B974-FD320ACDD96F}"/>
    <cellStyle name="Output 6 2 2 2 2 2 2 2 2" xfId="20105" xr:uid="{174998A3-7988-42B8-B7B7-4644F13100B9}"/>
    <cellStyle name="Output 6 2 2 2 2 2 2 2 2 2" xfId="31192" xr:uid="{FED718BF-3CE2-49CF-962B-57AEA4261E32}"/>
    <cellStyle name="Output 6 2 2 2 2 2 2 2 3" xfId="33371" xr:uid="{2EC6227C-FBD2-4015-9ED7-0ED6019F7455}"/>
    <cellStyle name="Output 6 2 2 2 2 2 2 3" xfId="20106" xr:uid="{769E8E41-B441-464C-851B-F3E8224EF9B7}"/>
    <cellStyle name="Output 6 2 2 2 2 2 2 3 2" xfId="20107" xr:uid="{376AFC6E-B548-4388-A48D-76E760E00A14}"/>
    <cellStyle name="Output 6 2 2 2 2 2 2 3 2 2" xfId="28926" xr:uid="{CEB97F2E-E8F9-4150-A712-3B851F42C8E1}"/>
    <cellStyle name="Output 6 2 2 2 2 2 2 3 3" xfId="44369" xr:uid="{8953C2C3-4763-4DCA-B0F7-429A96400F90}"/>
    <cellStyle name="Output 6 2 2 2 2 2 2 4" xfId="20108" xr:uid="{474C32A7-E9AD-4274-8366-2B77AEDA3942}"/>
    <cellStyle name="Output 6 2 2 2 2 2 2 4 2" xfId="48522" xr:uid="{C3089BF8-7CB7-4A2F-8138-CC026C46664D}"/>
    <cellStyle name="Output 6 2 2 2 2 2 2 5" xfId="44928" xr:uid="{462DF2A7-EB91-4502-AA59-CE63053AE8F3}"/>
    <cellStyle name="Output 6 2 2 2 2 2 3" xfId="20109" xr:uid="{4CAA601E-B003-4E80-85A9-E08E533B8A82}"/>
    <cellStyle name="Output 6 2 2 2 2 2 3 2" xfId="20110" xr:uid="{307015E5-A632-430D-8864-9C8B20680FCA}"/>
    <cellStyle name="Output 6 2 2 2 2 2 3 2 2" xfId="39365" xr:uid="{F27EE0CA-8972-4EF2-858E-EED2503CD4B5}"/>
    <cellStyle name="Output 6 2 2 2 2 2 3 3" xfId="27412" xr:uid="{900999C0-D6DB-4160-A7BF-8B2F0C8EF9CE}"/>
    <cellStyle name="Output 6 2 2 2 2 2 4" xfId="20111" xr:uid="{92000D69-B4D3-4461-872B-68581004083F}"/>
    <cellStyle name="Output 6 2 2 2 2 2 4 2" xfId="20112" xr:uid="{D1F69896-1C3A-42D3-AB66-26EE0AAF5477}"/>
    <cellStyle name="Output 6 2 2 2 2 2 4 2 2" xfId="42867" xr:uid="{70506B83-1859-4618-B6A5-B9B874A992B0}"/>
    <cellStyle name="Output 6 2 2 2 2 2 4 3" xfId="37205" xr:uid="{5507230A-B77B-41E8-893D-19D05588D3BD}"/>
    <cellStyle name="Output 6 2 2 2 2 2 5" xfId="20113" xr:uid="{846B72A9-877E-4E4B-90B8-252E7B611543}"/>
    <cellStyle name="Output 6 2 2 2 2 2 5 2" xfId="42868" xr:uid="{E0A2EFD0-6A22-435A-81A2-4A55C4BD44AF}"/>
    <cellStyle name="Output 6 2 2 2 2 2 6" xfId="25269" xr:uid="{B413C5D4-2C86-43CF-BA3E-79B94010A481}"/>
    <cellStyle name="Output 6 2 2 2 2 3" xfId="20114" xr:uid="{AED577EC-A77A-4F09-9A20-AAB008942838}"/>
    <cellStyle name="Output 6 2 2 2 2 3 2" xfId="20115" xr:uid="{66E65F00-3FC5-45C4-9F3A-30667F4C9992}"/>
    <cellStyle name="Output 6 2 2 2 2 3 2 2" xfId="20116" xr:uid="{A11F54D7-E5EA-4BBB-90A6-D5B27743CB78}"/>
    <cellStyle name="Output 6 2 2 2 2 3 2 2 2" xfId="38922" xr:uid="{06FDF63F-E15D-4460-8304-3B821EA21935}"/>
    <cellStyle name="Output 6 2 2 2 2 3 2 3" xfId="47785" xr:uid="{B920B6E4-3852-4615-AA10-54463549A139}"/>
    <cellStyle name="Output 6 2 2 2 2 3 3" xfId="20117" xr:uid="{9D4B6E69-A365-441D-8AE3-4F724C78751D}"/>
    <cellStyle name="Output 6 2 2 2 2 3 3 2" xfId="20118" xr:uid="{57A51EAA-16DA-45E6-AE83-1B21F4A0FB71}"/>
    <cellStyle name="Output 6 2 2 2 2 3 3 2 2" xfId="42869" xr:uid="{A6C83DBF-0DEA-4EEA-8C46-16C2D96BE2E9}"/>
    <cellStyle name="Output 6 2 2 2 2 3 3 3" xfId="29485" xr:uid="{87987415-64CA-4584-AB0E-BBF1E638E419}"/>
    <cellStyle name="Output 6 2 2 2 2 3 4" xfId="20119" xr:uid="{5BFD2FB0-BB22-48CA-A841-0C73B8ACDF09}"/>
    <cellStyle name="Output 6 2 2 2 2 3 4 2" xfId="42870" xr:uid="{C8FA6FC3-9C3D-4C17-85CB-2616B90DEEC3}"/>
    <cellStyle name="Output 6 2 2 2 2 3 5" xfId="32790" xr:uid="{AED54A05-854E-4BAC-8A11-985FBBB54C2B}"/>
    <cellStyle name="Output 6 2 2 2 2 4" xfId="20120" xr:uid="{30F42EB5-487F-4A34-A50B-77A49AADBCC8}"/>
    <cellStyle name="Output 6 2 2 2 2 4 2" xfId="20121" xr:uid="{2CFC8DBC-FD84-4EDE-89F1-781E55F50259}"/>
    <cellStyle name="Output 6 2 2 2 2 4 2 2" xfId="38401" xr:uid="{19193403-407A-482E-B0E8-BE6A467EC7D4}"/>
    <cellStyle name="Output 6 2 2 2 2 4 3" xfId="34361" xr:uid="{087321CD-A85B-4C73-886C-ED0F0C4AD399}"/>
    <cellStyle name="Output 6 2 2 2 2 5" xfId="20122" xr:uid="{0782566D-04C3-4C0F-B6FC-E30F6EA32C25}"/>
    <cellStyle name="Output 6 2 2 2 2 5 2" xfId="20123" xr:uid="{525B9F0A-7D1C-429A-9DBD-3F1E709291BA}"/>
    <cellStyle name="Output 6 2 2 2 2 5 2 2" xfId="42871" xr:uid="{C00C3A2D-CA19-471F-B0E9-6E7D677A1166}"/>
    <cellStyle name="Output 6 2 2 2 2 5 3" xfId="36154" xr:uid="{25A5E419-489E-4FA1-BE24-E0F667A65905}"/>
    <cellStyle name="Output 6 2 2 2 2 6" xfId="20124" xr:uid="{86A0B5DF-4D1B-459D-B842-AE4E1D7653F1}"/>
    <cellStyle name="Output 6 2 2 2 2 6 2" xfId="26189" xr:uid="{028E4BC0-ED8A-4F1B-A82E-7AF23CE64F8A}"/>
    <cellStyle name="Output 6 2 2 2 2 7" xfId="31794" xr:uid="{FFFE2609-E98A-427F-9AC8-985A1BE4F1CC}"/>
    <cellStyle name="Output 6 2 2 2 3" xfId="1825" xr:uid="{B5491C7D-2410-40CA-BCC2-81E4E863D9AB}"/>
    <cellStyle name="Output 6 2 2 2 3 2" xfId="2810" xr:uid="{AA2CBCA8-8AA9-4E48-BD95-12EB6CC7C45D}"/>
    <cellStyle name="Output 6 2 2 2 3 2 2" xfId="20125" xr:uid="{2FA4B28A-68B4-4C0C-9401-FE94B56B43EE}"/>
    <cellStyle name="Output 6 2 2 2 3 2 2 2" xfId="20126" xr:uid="{1154844C-76FE-4DCB-8DF5-9FD1B562F614}"/>
    <cellStyle name="Output 6 2 2 2 3 2 2 2 2" xfId="20127" xr:uid="{777892C8-0CE3-45B9-9FF7-7430D66121A8}"/>
    <cellStyle name="Output 6 2 2 2 3 2 2 2 2 2" xfId="46979" xr:uid="{CE1AF575-1304-424E-8159-F9310CA38993}"/>
    <cellStyle name="Output 6 2 2 2 3 2 2 2 3" xfId="33423" xr:uid="{82A223E3-8C31-44CE-B6D3-723CA4AE87ED}"/>
    <cellStyle name="Output 6 2 2 2 3 2 2 3" xfId="20128" xr:uid="{0BDB88C8-BDF4-41D3-821E-59E451B66C72}"/>
    <cellStyle name="Output 6 2 2 2 3 2 2 3 2" xfId="20129" xr:uid="{486CD611-C490-4AB7-8DA4-80A9F5DA25B4}"/>
    <cellStyle name="Output 6 2 2 2 3 2 2 3 2 2" xfId="27171" xr:uid="{DB71C633-B64F-4AC9-8691-88EE451D8761}"/>
    <cellStyle name="Output 6 2 2 2 3 2 2 3 3" xfId="35452" xr:uid="{AE2CC0C3-FE07-4A4A-83E5-95AD797293E5}"/>
    <cellStyle name="Output 6 2 2 2 3 2 2 4" xfId="20130" xr:uid="{389D607C-BF1D-431E-AC78-205C3BC936CE}"/>
    <cellStyle name="Output 6 2 2 2 3 2 2 4 2" xfId="29549" xr:uid="{EC4497FC-9609-429D-8820-AFA4D897A625}"/>
    <cellStyle name="Output 6 2 2 2 3 2 2 5" xfId="27694" xr:uid="{64CBF546-EECF-4E4A-BD30-CAF5E809008A}"/>
    <cellStyle name="Output 6 2 2 2 3 2 3" xfId="20131" xr:uid="{1CEA6961-0995-4F21-A266-09C7BBC3227B}"/>
    <cellStyle name="Output 6 2 2 2 3 2 3 2" xfId="20132" xr:uid="{EC3B60F7-12EF-4178-BDB2-1B36FB9D9632}"/>
    <cellStyle name="Output 6 2 2 2 3 2 3 2 2" xfId="28666" xr:uid="{2E535EB0-1D7D-4E46-8CAC-0497E6C9C8EE}"/>
    <cellStyle name="Output 6 2 2 2 3 2 3 3" xfId="33760" xr:uid="{814A14C5-3170-4C11-8528-FD061A8E8790}"/>
    <cellStyle name="Output 6 2 2 2 3 2 4" xfId="20133" xr:uid="{EFAE12CF-51F3-4B33-8E73-D257FB559FE8}"/>
    <cellStyle name="Output 6 2 2 2 3 2 4 2" xfId="20134" xr:uid="{81132980-11A1-41E8-BA94-6452BBAC5BAD}"/>
    <cellStyle name="Output 6 2 2 2 3 2 4 2 2" xfId="42872" xr:uid="{148DA83D-0B74-498C-8B32-981CFE800C05}"/>
    <cellStyle name="Output 6 2 2 2 3 2 4 3" xfId="27591" xr:uid="{128A9E31-65C1-4570-AA13-65FD1F061BFC}"/>
    <cellStyle name="Output 6 2 2 2 3 2 5" xfId="20135" xr:uid="{D65EFB8C-5F78-45FC-9559-CC8FF6981F8B}"/>
    <cellStyle name="Output 6 2 2 2 3 2 5 2" xfId="42873" xr:uid="{FF7A0A79-EF0E-493B-A623-53300E196872}"/>
    <cellStyle name="Output 6 2 2 2 3 2 6" xfId="32386" xr:uid="{A004F814-8B39-432D-8C70-174465864D9F}"/>
    <cellStyle name="Output 6 2 2 2 3 3" xfId="20136" xr:uid="{94DE5A64-F03B-4E5E-9A4A-FC1F6924A592}"/>
    <cellStyle name="Output 6 2 2 2 3 3 2" xfId="20137" xr:uid="{B151CC93-4B30-4C7D-969F-13622011B0A2}"/>
    <cellStyle name="Output 6 2 2 2 3 3 2 2" xfId="20138" xr:uid="{E4F55084-3C8C-4234-BD54-B3827C812D86}"/>
    <cellStyle name="Output 6 2 2 2 3 3 2 2 2" xfId="37811" xr:uid="{E5FF2F7A-730B-438D-B920-25A5CD15A3EF}"/>
    <cellStyle name="Output 6 2 2 2 3 3 2 3" xfId="47344" xr:uid="{91505FE4-E796-40F5-A504-138B80E8E8AA}"/>
    <cellStyle name="Output 6 2 2 2 3 3 3" xfId="20139" xr:uid="{B0F5C0D2-1AC6-4008-B5B0-7D787B0B1279}"/>
    <cellStyle name="Output 6 2 2 2 3 3 3 2" xfId="20140" xr:uid="{FB9938F6-CE49-4D6B-85F1-2BF54598DB39}"/>
    <cellStyle name="Output 6 2 2 2 3 3 3 2 2" xfId="47320" xr:uid="{AE7F7EFF-9501-40A9-B3C6-5891A9EA55EA}"/>
    <cellStyle name="Output 6 2 2 2 3 3 3 3" xfId="34551" xr:uid="{F013BC34-AB31-4CFC-8FB2-6EC408C546A9}"/>
    <cellStyle name="Output 6 2 2 2 3 3 4" xfId="20141" xr:uid="{39AE3FE6-B3F9-4E42-8CF5-8737942C820A}"/>
    <cellStyle name="Output 6 2 2 2 3 3 4 2" xfId="48202" xr:uid="{4FA586D4-3F3E-413B-9893-6F9ACB4C7B28}"/>
    <cellStyle name="Output 6 2 2 2 3 3 5" xfId="32913" xr:uid="{E3D95725-7EBF-4E57-9AD6-0DB6226E0DEA}"/>
    <cellStyle name="Output 6 2 2 2 3 4" xfId="20142" xr:uid="{BE2810CE-C7D3-4331-B8DF-9F83197D3E7B}"/>
    <cellStyle name="Output 6 2 2 2 3 4 2" xfId="20143" xr:uid="{7322D29B-835E-42D3-9FD5-6DEE3D4BA3D1}"/>
    <cellStyle name="Output 6 2 2 2 3 4 2 2" xfId="38489" xr:uid="{7C5AB73B-374F-4665-BA75-221B9B070B01}"/>
    <cellStyle name="Output 6 2 2 2 3 4 3" xfId="34463" xr:uid="{745AC42F-93FA-4337-8790-276BD297E897}"/>
    <cellStyle name="Output 6 2 2 2 3 5" xfId="20144" xr:uid="{C88DD8A3-3ECF-4E99-91A1-351E05366356}"/>
    <cellStyle name="Output 6 2 2 2 3 5 2" xfId="20145" xr:uid="{643DA31A-C2D4-4EF9-B74B-A4F04EB55AC6}"/>
    <cellStyle name="Output 6 2 2 2 3 5 2 2" xfId="48665" xr:uid="{1669C68D-5C40-4EB1-A23A-C97285273811}"/>
    <cellStyle name="Output 6 2 2 2 3 5 3" xfId="47467" xr:uid="{9DB4134C-BB84-4F39-B76F-A0A15D906D7A}"/>
    <cellStyle name="Output 6 2 2 2 3 6" xfId="20146" xr:uid="{A8B8A7E0-0B7E-47FD-B1C6-6F1F4D31F903}"/>
    <cellStyle name="Output 6 2 2 2 3 6 2" xfId="30219" xr:uid="{696B379B-D2EF-4331-A1A7-28CD482189F7}"/>
    <cellStyle name="Output 6 2 2 2 3 7" xfId="28684" xr:uid="{57F5189D-D4E3-49BC-8B8E-23E020391965}"/>
    <cellStyle name="Output 6 2 2 2 4" xfId="2250" xr:uid="{90C0A30D-54CE-4440-80B7-0B80981A0872}"/>
    <cellStyle name="Output 6 2 2 2 4 2" xfId="20147" xr:uid="{E970C7EF-E661-455A-99B3-BD33966F0B69}"/>
    <cellStyle name="Output 6 2 2 2 4 2 2" xfId="20148" xr:uid="{4DA4EABB-C492-46C6-B63F-FA0F7ADB86E4}"/>
    <cellStyle name="Output 6 2 2 2 4 2 2 2" xfId="20149" xr:uid="{A23BA101-51D7-4B96-844D-716E64749159}"/>
    <cellStyle name="Output 6 2 2 2 4 2 2 2 2" xfId="39530" xr:uid="{6EE000C7-2A08-46ED-B697-C2DB340E291A}"/>
    <cellStyle name="Output 6 2 2 2 4 2 2 3" xfId="27955" xr:uid="{159DB60F-5304-4A3C-A677-729A74D26FB5}"/>
    <cellStyle name="Output 6 2 2 2 4 2 3" xfId="20150" xr:uid="{DA2C3B3B-63A0-4113-99D5-E40191C4D3DA}"/>
    <cellStyle name="Output 6 2 2 2 4 2 3 2" xfId="20151" xr:uid="{9E86DBFB-4E7E-4A1B-BB38-446ACA1E0649}"/>
    <cellStyle name="Output 6 2 2 2 4 2 3 2 2" xfId="30937" xr:uid="{93BEFA0A-0A0D-4C1A-8A1A-1BAC4287F9EC}"/>
    <cellStyle name="Output 6 2 2 2 4 2 3 3" xfId="37470" xr:uid="{2ADEC3D9-053A-474F-8705-BA599EF0C5FE}"/>
    <cellStyle name="Output 6 2 2 2 4 2 4" xfId="20152" xr:uid="{2743FCA5-641B-46C1-9226-D65A65A98D9C}"/>
    <cellStyle name="Output 6 2 2 2 4 2 4 2" xfId="42874" xr:uid="{6267DAC2-BE9A-4DCB-A928-44F4CB3B6266}"/>
    <cellStyle name="Output 6 2 2 2 4 2 5" xfId="33157" xr:uid="{39F8FBB0-F8C9-48AE-93FD-7DD9C80129A8}"/>
    <cellStyle name="Output 6 2 2 2 4 3" xfId="20153" xr:uid="{EB685839-7B4A-42C7-BF08-1756E7ADD0C1}"/>
    <cellStyle name="Output 6 2 2 2 4 3 2" xfId="20154" xr:uid="{DEC4FC22-CFA5-48FC-923B-669488A4E76C}"/>
    <cellStyle name="Output 6 2 2 2 4 3 2 2" xfId="37995" xr:uid="{FC605F50-95E9-45A9-BD50-5499D97C1A38}"/>
    <cellStyle name="Output 6 2 2 2 4 3 3" xfId="26575" xr:uid="{34BCB4B9-788D-4F2C-B655-BEEB0BF57C98}"/>
    <cellStyle name="Output 6 2 2 2 4 4" xfId="20155" xr:uid="{A65FD3A5-FE3C-4AB3-B506-E648E3C84217}"/>
    <cellStyle name="Output 6 2 2 2 4 4 2" xfId="20156" xr:uid="{D4A68C74-FA4E-4554-9B34-0BCD5887F9EE}"/>
    <cellStyle name="Output 6 2 2 2 4 4 2 2" xfId="42875" xr:uid="{AA492BA6-55E7-4A7B-891E-BF42457671FA}"/>
    <cellStyle name="Output 6 2 2 2 4 4 3" xfId="47505" xr:uid="{CA390A4A-9740-416B-A48F-84C8A50D7F27}"/>
    <cellStyle name="Output 6 2 2 2 4 5" xfId="20157" xr:uid="{3C5CDDFD-B504-442C-B809-2E545AB711E2}"/>
    <cellStyle name="Output 6 2 2 2 4 5 2" xfId="42876" xr:uid="{A4911836-3CA9-492E-A276-26964D893981}"/>
    <cellStyle name="Output 6 2 2 2 4 6" xfId="46825" xr:uid="{8D7F760B-92F0-4331-A852-7E269D8B38F7}"/>
    <cellStyle name="Output 6 2 2 2 5" xfId="20158" xr:uid="{E839C6B8-9B41-4083-8CC7-A72D294E2A90}"/>
    <cellStyle name="Output 6 2 2 2 5 2" xfId="20159" xr:uid="{83BB7FFF-4B11-43E9-AE77-2322BCCD26CA}"/>
    <cellStyle name="Output 6 2 2 2 5 2 2" xfId="20160" xr:uid="{04E61B06-5A34-4059-BB81-82C458A5ED4F}"/>
    <cellStyle name="Output 6 2 2 2 5 2 2 2" xfId="44486" xr:uid="{4CE66996-4A19-4BC1-B41C-ECBFA201F2AA}"/>
    <cellStyle name="Output 6 2 2 2 5 2 3" xfId="35425" xr:uid="{C675E88B-3787-4893-B054-DBC9A608B2E2}"/>
    <cellStyle name="Output 6 2 2 2 5 3" xfId="20161" xr:uid="{EC9ACEE6-26C9-4642-A45C-420DA053AC48}"/>
    <cellStyle name="Output 6 2 2 2 5 3 2" xfId="20162" xr:uid="{EC0BF603-AEA7-4822-ABD6-7EEF2DE993FE}"/>
    <cellStyle name="Output 6 2 2 2 5 3 2 2" xfId="42877" xr:uid="{F77A4E3E-2D35-4CCC-98DE-23A980F134D0}"/>
    <cellStyle name="Output 6 2 2 2 5 3 3" xfId="37181" xr:uid="{F2986D95-CF48-46C9-9A7D-E39A67873BBC}"/>
    <cellStyle name="Output 6 2 2 2 5 4" xfId="20163" xr:uid="{C1C0900A-E95B-4BD0-8C91-7D4C3C2ED70A}"/>
    <cellStyle name="Output 6 2 2 2 5 4 2" xfId="42878" xr:uid="{462D3DB4-3F8F-4CDD-8CD4-0E818F4A46DA}"/>
    <cellStyle name="Output 6 2 2 2 5 5" xfId="26580" xr:uid="{18638605-92FF-42A0-ACD0-BE255AF86ABB}"/>
    <cellStyle name="Output 6 2 2 2 6" xfId="20164" xr:uid="{9654DC81-71C4-4DAF-8C53-1BAA06A51AE8}"/>
    <cellStyle name="Output 6 2 2 2 6 2" xfId="20165" xr:uid="{4AD6A161-A5B4-4A89-801F-E14D72AF1810}"/>
    <cellStyle name="Output 6 2 2 2 6 2 2" xfId="26396" xr:uid="{D97FC492-69C6-49DA-95D5-8CE3EB695C40}"/>
    <cellStyle name="Output 6 2 2 2 6 3" xfId="28089" xr:uid="{C3D8D77F-92E4-45F5-A351-4F3F420D8697}"/>
    <cellStyle name="Output 6 2 2 2 7" xfId="20166" xr:uid="{ED7C8F7A-CC05-4D56-940B-DF85EC253F8B}"/>
    <cellStyle name="Output 6 2 2 2 7 2" xfId="20167" xr:uid="{C185CD0D-B65A-49CC-BEB0-68608766766E}"/>
    <cellStyle name="Output 6 2 2 2 7 2 2" xfId="43995" xr:uid="{A155E426-7A75-49EE-9429-D8F0949370AA}"/>
    <cellStyle name="Output 6 2 2 2 7 3" xfId="27405" xr:uid="{35DD4D74-7C05-4C48-A766-42D5746679D6}"/>
    <cellStyle name="Output 6 2 2 2 8" xfId="20168" xr:uid="{12248588-0B10-4A6B-B7E7-2086031EB1E3}"/>
    <cellStyle name="Output 6 2 2 2 8 2" xfId="44643" xr:uid="{6D424EC0-F827-4E95-829E-373A1ECC45C0}"/>
    <cellStyle name="Output 6 2 2 2 9" xfId="30636" xr:uid="{E24D2208-583F-41FE-92DA-7C1B50F00ABB}"/>
    <cellStyle name="Output 6 2 2 3" xfId="1452" xr:uid="{8FF42996-E07B-499D-8153-D28470B76ED2}"/>
    <cellStyle name="Output 6 2 2 3 2" xfId="1714" xr:uid="{3B1A3C2F-E3B9-44B4-BD58-D77F0F6E1DA5}"/>
    <cellStyle name="Output 6 2 2 3 2 2" xfId="2699" xr:uid="{85794F76-A5C6-4F32-AE6E-5D38536C33DE}"/>
    <cellStyle name="Output 6 2 2 3 2 2 2" xfId="20169" xr:uid="{9CE7CACD-1781-45A8-A2CB-E75B64B39064}"/>
    <cellStyle name="Output 6 2 2 3 2 2 2 2" xfId="20170" xr:uid="{79AC0E84-BCE9-49E8-8D4B-77C32D43290A}"/>
    <cellStyle name="Output 6 2 2 3 2 2 2 2 2" xfId="20171" xr:uid="{0FAAA31C-9072-403B-8EA9-5B69B67660F4}"/>
    <cellStyle name="Output 6 2 2 3 2 2 2 2 2 2" xfId="37949" xr:uid="{2B517E28-0E81-4094-A88E-C3889A121B5C}"/>
    <cellStyle name="Output 6 2 2 3 2 2 2 2 3" xfId="33808" xr:uid="{D3C80A08-42E2-433D-A4F2-EF0D97CD55F7}"/>
    <cellStyle name="Output 6 2 2 3 2 2 2 3" xfId="20172" xr:uid="{810ED3C0-4D31-480E-8FFC-CADA81EBC90C}"/>
    <cellStyle name="Output 6 2 2 3 2 2 2 3 2" xfId="20173" xr:uid="{DE8A26E1-127D-4EBE-AF9E-7C17473B7457}"/>
    <cellStyle name="Output 6 2 2 3 2 2 2 3 2 2" xfId="42879" xr:uid="{655ABC69-C09A-47CD-8400-B442506CBEA7}"/>
    <cellStyle name="Output 6 2 2 3 2 2 2 3 3" xfId="35780" xr:uid="{2B16C533-EFD0-44D3-A18C-F0A21F4C192A}"/>
    <cellStyle name="Output 6 2 2 3 2 2 2 4" xfId="20174" xr:uid="{77FE42A3-7D96-41F2-AA91-705ED757273C}"/>
    <cellStyle name="Output 6 2 2 3 2 2 2 4 2" xfId="42880" xr:uid="{7DAE850F-F9BF-4FF2-9BB5-56238459F7FE}"/>
    <cellStyle name="Output 6 2 2 3 2 2 2 5" xfId="30032" xr:uid="{FDC7D1A0-1276-4F08-A5AE-158E46D9A8A0}"/>
    <cellStyle name="Output 6 2 2 3 2 2 3" xfId="20175" xr:uid="{7F8CAB55-1E58-44E3-8E8E-52C448AF77D6}"/>
    <cellStyle name="Output 6 2 2 3 2 2 3 2" xfId="20176" xr:uid="{783D0244-D411-452B-9E26-EE27C5CA427D}"/>
    <cellStyle name="Output 6 2 2 3 2 2 3 2 2" xfId="26261" xr:uid="{FD8C49FC-0452-48B5-8088-0681958F6998}"/>
    <cellStyle name="Output 6 2 2 3 2 2 3 3" xfId="34137" xr:uid="{0BBD2869-36FC-4B0B-884D-70F4EA881FB7}"/>
    <cellStyle name="Output 6 2 2 3 2 2 4" xfId="20177" xr:uid="{7270647C-10A6-4DB9-A6BA-B813DE6E5F35}"/>
    <cellStyle name="Output 6 2 2 3 2 2 4 2" xfId="20178" xr:uid="{7579076A-E4C0-4505-89AB-3CBE7133E5F2}"/>
    <cellStyle name="Output 6 2 2 3 2 2 4 2 2" xfId="42881" xr:uid="{0F3F2BE8-780F-4EB7-B545-AD60BF22C5FE}"/>
    <cellStyle name="Output 6 2 2 3 2 2 4 3" xfId="27964" xr:uid="{34DE870A-3464-4A0A-BCB8-54D3588D9469}"/>
    <cellStyle name="Output 6 2 2 3 2 2 5" xfId="20179" xr:uid="{3E909CC7-0D22-4F9F-9CE2-F6C05FA2D56D}"/>
    <cellStyle name="Output 6 2 2 3 2 2 5 2" xfId="42882" xr:uid="{57ADF688-B2D4-4B0A-BAAE-32A52DE60364}"/>
    <cellStyle name="Output 6 2 2 3 2 2 6" xfId="44527" xr:uid="{171EB400-2EAF-44E5-B367-5CE0E28C99F3}"/>
    <cellStyle name="Output 6 2 2 3 2 3" xfId="20180" xr:uid="{B7BE4E6F-9BDB-43BC-8415-52197B685867}"/>
    <cellStyle name="Output 6 2 2 3 2 3 2" xfId="20181" xr:uid="{2D253808-5127-48AE-BF18-A223442CBFB1}"/>
    <cellStyle name="Output 6 2 2 3 2 3 2 2" xfId="20182" xr:uid="{D98D2816-B243-40A8-AFF3-EE3215D9F433}"/>
    <cellStyle name="Output 6 2 2 3 2 3 2 2 2" xfId="26218" xr:uid="{216C5917-6204-4D57-B09F-5E93D6562811}"/>
    <cellStyle name="Output 6 2 2 3 2 3 2 3" xfId="31356" xr:uid="{443FA35A-6B34-44AC-88B5-EA859456E637}"/>
    <cellStyle name="Output 6 2 2 3 2 3 3" xfId="20183" xr:uid="{0F296535-7A61-48F1-A9E1-E2EC21CECBA4}"/>
    <cellStyle name="Output 6 2 2 3 2 3 3 2" xfId="20184" xr:uid="{B4DFE862-EB33-4292-ABF0-552E975EF3C2}"/>
    <cellStyle name="Output 6 2 2 3 2 3 3 2 2" xfId="25931" xr:uid="{4A321FCD-809E-4117-958F-82913AF4F17E}"/>
    <cellStyle name="Output 6 2 2 3 2 3 3 3" xfId="47105" xr:uid="{8316DA56-623E-484A-9EBF-63F75BE1E39A}"/>
    <cellStyle name="Output 6 2 2 3 2 3 4" xfId="20185" xr:uid="{07F0F7CA-F6C9-441C-907D-8FB66A12E700}"/>
    <cellStyle name="Output 6 2 2 3 2 3 4 2" xfId="47693" xr:uid="{60482AC9-7FA4-45FF-8E50-4DDF797C1D45}"/>
    <cellStyle name="Output 6 2 2 3 2 3 5" xfId="45602" xr:uid="{51D27005-3091-45F1-A2FC-8EA051F31E66}"/>
    <cellStyle name="Output 6 2 2 3 2 4" xfId="20186" xr:uid="{E93CA19B-CA1D-4FD2-A021-37D25B583F4D}"/>
    <cellStyle name="Output 6 2 2 3 2 4 2" xfId="20187" xr:uid="{87DCB4E2-2BB9-45AA-A573-0412CEF792F7}"/>
    <cellStyle name="Output 6 2 2 3 2 4 2 2" xfId="38082" xr:uid="{33C97978-4B18-43FA-87DB-6257F4EC610A}"/>
    <cellStyle name="Output 6 2 2 3 2 4 3" xfId="33968" xr:uid="{4AE7BE71-07B5-41E7-8B1D-C11EDD38AAB7}"/>
    <cellStyle name="Output 6 2 2 3 2 5" xfId="20188" xr:uid="{A0472C97-EF6A-4928-9882-32E6852ADF99}"/>
    <cellStyle name="Output 6 2 2 3 2 5 2" xfId="20189" xr:uid="{26B5E484-A22C-4DB6-B174-0CDA2533897B}"/>
    <cellStyle name="Output 6 2 2 3 2 5 2 2" xfId="42883" xr:uid="{CE1148C9-6027-4D2E-A99B-0FE5B9FFB844}"/>
    <cellStyle name="Output 6 2 2 3 2 5 3" xfId="29424" xr:uid="{673147A3-C7E0-45BF-89C4-779CD9B234B9}"/>
    <cellStyle name="Output 6 2 2 3 2 6" xfId="20190" xr:uid="{8E43ACA9-534D-4143-A2D2-FBD7A0E469D9}"/>
    <cellStyle name="Output 6 2 2 3 2 6 2" xfId="42884" xr:uid="{D26D7B90-31C3-4D11-A401-2D8E35CCEA7C}"/>
    <cellStyle name="Output 6 2 2 3 2 7" xfId="31881" xr:uid="{F7243589-1394-4FD4-A086-3E4592672A54}"/>
    <cellStyle name="Output 6 2 2 3 3" xfId="2443" xr:uid="{01CF3FB7-F5E6-49C2-AE9C-286070BE7531}"/>
    <cellStyle name="Output 6 2 2 3 3 2" xfId="20191" xr:uid="{43F4E460-CF2A-4416-A5C2-11C2CF4C4D7D}"/>
    <cellStyle name="Output 6 2 2 3 3 2 2" xfId="20192" xr:uid="{9D78D58A-9D7B-4AA3-9060-F3154945DDA8}"/>
    <cellStyle name="Output 6 2 2 3 3 2 2 2" xfId="20193" xr:uid="{6E446F32-2044-407A-8077-195E9D885985}"/>
    <cellStyle name="Output 6 2 2 3 3 2 2 2 2" xfId="38704" xr:uid="{ABE23CC8-6060-468D-80DF-6CAF5743A54F}"/>
    <cellStyle name="Output 6 2 2 3 3 2 2 3" xfId="34719" xr:uid="{EF8BEE5C-3C2B-425C-9AF4-5761A51B75B9}"/>
    <cellStyle name="Output 6 2 2 3 3 2 3" xfId="20194" xr:uid="{5E08E331-E86A-4284-822C-DA218F4802C5}"/>
    <cellStyle name="Output 6 2 2 3 3 2 3 2" xfId="20195" xr:uid="{2A5820F9-3BEB-4C0D-AFD2-E68066128741}"/>
    <cellStyle name="Output 6 2 2 3 3 2 3 2 2" xfId="42885" xr:uid="{CB5243EA-66D3-47C4-BC5F-BE2AA8364D18}"/>
    <cellStyle name="Output 6 2 2 3 3 2 3 3" xfId="36461" xr:uid="{7131D93A-681F-469B-B81E-55196C6B4D08}"/>
    <cellStyle name="Output 6 2 2 3 3 2 4" xfId="20196" xr:uid="{537FB85A-FFEB-412E-BFBB-835976B46EE5}"/>
    <cellStyle name="Output 6 2 2 3 3 2 4 2" xfId="42886" xr:uid="{A26CBAE1-D2E4-44DD-B12A-1605B435F6B3}"/>
    <cellStyle name="Output 6 2 2 3 3 2 5" xfId="33278" xr:uid="{CBEC5ACE-B157-4978-9EFD-4410F4EF1939}"/>
    <cellStyle name="Output 6 2 2 3 3 3" xfId="20197" xr:uid="{0D38E78A-3415-41D8-91DF-C62D883B4CBC}"/>
    <cellStyle name="Output 6 2 2 3 3 3 2" xfId="20198" xr:uid="{A7C2AFFA-511F-4E6A-83D1-E39B77981B42}"/>
    <cellStyle name="Output 6 2 2 3 3 3 2 2" xfId="28284" xr:uid="{8C5B75B2-F0A8-4204-97B5-027EAEBA8784}"/>
    <cellStyle name="Output 6 2 2 3 3 3 3" xfId="35329" xr:uid="{65D19706-754A-4F5E-91D0-01E6A2BBB1D0}"/>
    <cellStyle name="Output 6 2 2 3 3 4" xfId="20199" xr:uid="{C5BB0583-F148-4BFD-936C-909A23B95F55}"/>
    <cellStyle name="Output 6 2 2 3 3 4 2" xfId="20200" xr:uid="{8FFCCD67-7C95-4217-A203-860044AED558}"/>
    <cellStyle name="Output 6 2 2 3 3 4 2 2" xfId="42887" xr:uid="{65FF03BE-8B22-4383-A745-62DADEC0ABCC}"/>
    <cellStyle name="Output 6 2 2 3 3 4 3" xfId="37102" xr:uid="{2401F41B-BEB2-418A-89D0-ABC5A5F3370D}"/>
    <cellStyle name="Output 6 2 2 3 3 5" xfId="20201" xr:uid="{2D2DF6ED-D003-4EF4-A8D3-7BC6BFC07C26}"/>
    <cellStyle name="Output 6 2 2 3 3 5 2" xfId="42888" xr:uid="{D5F7BFC0-B052-4BD7-B64D-5FEC1EB6539E}"/>
    <cellStyle name="Output 6 2 2 3 3 6" xfId="28146" xr:uid="{F1E3A69B-8C13-42DC-B552-E591C3A75BB4}"/>
    <cellStyle name="Output 6 2 2 3 4" xfId="20202" xr:uid="{34F4D7A0-9791-42E3-8F5A-B18D784900C3}"/>
    <cellStyle name="Output 6 2 2 3 4 2" xfId="20203" xr:uid="{1C2B355D-E092-4C6B-B19E-6A88AB8496AA}"/>
    <cellStyle name="Output 6 2 2 3 4 2 2" xfId="20204" xr:uid="{98AD3551-7990-42E2-B2F4-4553A6090DB8}"/>
    <cellStyle name="Output 6 2 2 3 4 2 2 2" xfId="49086" xr:uid="{87A925D8-C19A-4DD2-B6D2-B5BF5C3CFC16}"/>
    <cellStyle name="Output 6 2 2 3 4 2 3" xfId="35650" xr:uid="{872FB1DA-BA02-4354-B9F5-BF129D10DF3A}"/>
    <cellStyle name="Output 6 2 2 3 4 3" xfId="20205" xr:uid="{B6EEBB58-F025-4B0F-A55E-55BD9C79AA1F}"/>
    <cellStyle name="Output 6 2 2 3 4 3 2" xfId="20206" xr:uid="{0EC821DB-000F-48AA-96CC-1BFCF7B74D8D}"/>
    <cellStyle name="Output 6 2 2 3 4 3 2 2" xfId="42889" xr:uid="{C9DBF14A-7464-46D2-9491-65C1072F97BA}"/>
    <cellStyle name="Output 6 2 2 3 4 3 3" xfId="37341" xr:uid="{402A9F78-9E5C-4D4F-8492-4AD5A6A8CD63}"/>
    <cellStyle name="Output 6 2 2 3 4 4" xfId="20207" xr:uid="{6BFDF026-9D0D-4544-ADE9-07F06E78BF1B}"/>
    <cellStyle name="Output 6 2 2 3 4 4 2" xfId="42890" xr:uid="{DD378018-B6ED-457C-BDE5-ADF58127D47D}"/>
    <cellStyle name="Output 6 2 2 3 4 5" xfId="32726" xr:uid="{497C4034-EC37-460C-B208-98BB22AB3250}"/>
    <cellStyle name="Output 6 2 2 3 5" xfId="20208" xr:uid="{6F10BD61-1E67-47C0-9511-EBFF8EF27904}"/>
    <cellStyle name="Output 6 2 2 3 5 2" xfId="20209" xr:uid="{5AEBEF71-3851-402E-9A98-4B784502E3BC}"/>
    <cellStyle name="Output 6 2 2 3 5 2 2" xfId="29880" xr:uid="{E43D2C65-9660-4E4D-A070-3D3179E37C22}"/>
    <cellStyle name="Output 6 2 2 3 5 3" xfId="35151" xr:uid="{BF842A4F-2497-47EE-985D-EEFFB30B5AC9}"/>
    <cellStyle name="Output 6 2 2 3 6" xfId="20210" xr:uid="{7D426424-128E-441D-A72B-79FEBBA1FB77}"/>
    <cellStyle name="Output 6 2 2 3 6 2" xfId="20211" xr:uid="{96EE69B8-2DFC-455D-9B87-41481490EA8F}"/>
    <cellStyle name="Output 6 2 2 3 6 2 2" xfId="47584" xr:uid="{038A5A32-D76A-44AA-BC66-0F49DB821E9F}"/>
    <cellStyle name="Output 6 2 2 3 6 3" xfId="36812" xr:uid="{BBC1B19F-6503-44D9-A063-3024B5E5FA24}"/>
    <cellStyle name="Output 6 2 2 3 7" xfId="20212" xr:uid="{86EABA9F-B2A0-4BA5-9F2B-02A43748AC7F}"/>
    <cellStyle name="Output 6 2 2 3 7 2" xfId="29232" xr:uid="{42D43C89-971D-4DFF-B332-E22AE724EE2D}"/>
    <cellStyle name="Output 6 2 2 3 8" xfId="26096" xr:uid="{3F706741-DB33-4B40-BFC7-39B4EA06F7A3}"/>
    <cellStyle name="Output 6 2 2 4" xfId="1346" xr:uid="{62C455F7-019E-4BE7-A4BA-B8F9B4EC6FEB}"/>
    <cellStyle name="Output 6 2 2 4 2" xfId="2337" xr:uid="{6B54B4A0-5DD3-4C02-A614-B03750964819}"/>
    <cellStyle name="Output 6 2 2 4 2 2" xfId="20213" xr:uid="{F86B674A-5091-4ED0-84D8-A37A17718DCF}"/>
    <cellStyle name="Output 6 2 2 4 2 2 2" xfId="20214" xr:uid="{1102E216-4418-4C08-B3E6-9AEEC3DD4A73}"/>
    <cellStyle name="Output 6 2 2 4 2 2 2 2" xfId="20215" xr:uid="{6ACA1646-6C9B-42F5-999B-E0E9EE96C73F}"/>
    <cellStyle name="Output 6 2 2 4 2 2 2 2 2" xfId="27520" xr:uid="{E397D1E5-96E3-4FEC-9DA8-3130450D9F92}"/>
    <cellStyle name="Output 6 2 2 4 2 2 2 3" xfId="34493" xr:uid="{2DD9F131-C043-4A45-A966-708E7910CCC7}"/>
    <cellStyle name="Output 6 2 2 4 2 2 3" xfId="20216" xr:uid="{CC06292B-4810-4C2C-90F1-48CD6401A473}"/>
    <cellStyle name="Output 6 2 2 4 2 2 3 2" xfId="20217" xr:uid="{FDCB806D-866F-48EF-91AE-005B498EFD1F}"/>
    <cellStyle name="Output 6 2 2 4 2 2 3 2 2" xfId="42891" xr:uid="{97BE24B1-AAD9-46FA-AC88-05716C86D4D6}"/>
    <cellStyle name="Output 6 2 2 4 2 2 3 3" xfId="30880" xr:uid="{572EFF7E-B9EF-4EA4-993F-CCAC47787E8A}"/>
    <cellStyle name="Output 6 2 2 4 2 2 4" xfId="20218" xr:uid="{F3E531BC-18E3-4B1F-B2D2-B7918FD5907D}"/>
    <cellStyle name="Output 6 2 2 4 2 2 4 2" xfId="31103" xr:uid="{1B499F6C-4703-4FF3-9812-C8CC8207342E}"/>
    <cellStyle name="Output 6 2 2 4 2 2 5" xfId="33210" xr:uid="{48216449-F159-47CD-AF15-168152F88BDE}"/>
    <cellStyle name="Output 6 2 2 4 2 3" xfId="20219" xr:uid="{6A2D2033-9259-49CF-AE27-CA70BB4DA87B}"/>
    <cellStyle name="Output 6 2 2 4 2 3 2" xfId="20220" xr:uid="{B532C77A-A798-4CE2-ABB6-3DE579124E5C}"/>
    <cellStyle name="Output 6 2 2 4 2 3 2 2" xfId="46705" xr:uid="{BCA88551-A6C8-48AD-B782-EBF620A35938}"/>
    <cellStyle name="Output 6 2 2 4 2 3 3" xfId="35667" xr:uid="{1447F395-66AC-434F-8C3C-DFFDB5223500}"/>
    <cellStyle name="Output 6 2 2 4 2 4" xfId="20221" xr:uid="{97987B9A-8447-43D8-9B8F-8F8A6068564F}"/>
    <cellStyle name="Output 6 2 2 4 2 4 2" xfId="20222" xr:uid="{92687F4A-9C4F-4C2E-BE21-0BFE36435ADF}"/>
    <cellStyle name="Output 6 2 2 4 2 4 2 2" xfId="42892" xr:uid="{1BDBBD43-EA7D-4BD6-857B-35A87620B285}"/>
    <cellStyle name="Output 6 2 2 4 2 4 3" xfId="37367" xr:uid="{2BA2C8C2-3767-496D-A510-E02DB4732E74}"/>
    <cellStyle name="Output 6 2 2 4 2 5" xfId="20223" xr:uid="{EE7CD800-B28B-498F-893E-313B681E2F72}"/>
    <cellStyle name="Output 6 2 2 4 2 5 2" xfId="42893" xr:uid="{2B9D2C29-A89B-456C-B776-3C4C0380A966}"/>
    <cellStyle name="Output 6 2 2 4 2 6" xfId="27025" xr:uid="{B3DF5429-C3B2-4BB9-8CA2-77C7E0D0266F}"/>
    <cellStyle name="Output 6 2 2 4 3" xfId="20224" xr:uid="{449F51A6-7D52-4496-8059-2CD72A617660}"/>
    <cellStyle name="Output 6 2 2 4 3 2" xfId="20225" xr:uid="{81CDE994-5968-453C-801E-D461846F9011}"/>
    <cellStyle name="Output 6 2 2 4 3 2 2" xfId="20226" xr:uid="{0B27740B-E8BA-4F7A-A178-2222A31A3BEF}"/>
    <cellStyle name="Output 6 2 2 4 3 2 2 2" xfId="38615" xr:uid="{FB9E9088-7E06-4A09-B872-02A696C71118}"/>
    <cellStyle name="Output 6 2 2 4 3 2 3" xfId="34615" xr:uid="{3880F4EB-D2AA-4FF6-88F2-384590AC62EB}"/>
    <cellStyle name="Output 6 2 2 4 3 3" xfId="20227" xr:uid="{07E4A3CB-7361-43EA-8CD6-AD50E99B0949}"/>
    <cellStyle name="Output 6 2 2 4 3 3 2" xfId="20228" xr:uid="{6EAC9EA8-BDDF-4C06-8BB5-F34668A03961}"/>
    <cellStyle name="Output 6 2 2 4 3 3 2 2" xfId="25968" xr:uid="{869D7819-165B-426E-868F-D64F3686C780}"/>
    <cellStyle name="Output 6 2 2 4 3 3 3" xfId="30361" xr:uid="{A82F7E82-5614-4320-A6C8-9F145B59E072}"/>
    <cellStyle name="Output 6 2 2 4 3 4" xfId="20229" xr:uid="{861E1726-4594-4B9A-881C-BF27913E28C2}"/>
    <cellStyle name="Output 6 2 2 4 3 4 2" xfId="42894" xr:uid="{3082F8ED-D7A0-4E82-942D-D62A49DEF692}"/>
    <cellStyle name="Output 6 2 2 4 3 5" xfId="32664" xr:uid="{44A20579-7827-4726-B204-F5FB2829E4CB}"/>
    <cellStyle name="Output 6 2 2 4 4" xfId="20230" xr:uid="{6D8060F4-FCEC-4446-B685-2A91A2D6049F}"/>
    <cellStyle name="Output 6 2 2 4 4 2" xfId="20231" xr:uid="{7A963110-37A0-4E62-8225-1394213EDF5C}"/>
    <cellStyle name="Output 6 2 2 4 4 2 2" xfId="47145" xr:uid="{AB8712B4-FABB-4FFA-9140-86DBEF147208}"/>
    <cellStyle name="Output 6 2 2 4 4 3" xfId="34167" xr:uid="{65C0A4B8-0D2D-46E2-A657-A0E111AEFEDB}"/>
    <cellStyle name="Output 6 2 2 4 5" xfId="20232" xr:uid="{0CE40252-90A1-445D-9A30-F8C6011672DC}"/>
    <cellStyle name="Output 6 2 2 4 5 2" xfId="20233" xr:uid="{63E54600-449E-4E6D-B6EC-7A23FD540A66}"/>
    <cellStyle name="Output 6 2 2 4 5 2 2" xfId="46847" xr:uid="{DB4F424F-1D2A-43D2-948F-8F811E9D88E2}"/>
    <cellStyle name="Output 6 2 2 4 5 3" xfId="30267" xr:uid="{6A72712F-3297-48A7-A60B-468D9CE3B298}"/>
    <cellStyle name="Output 6 2 2 4 6" xfId="20234" xr:uid="{7E25014B-621B-45BE-A1B0-5412D989CCA6}"/>
    <cellStyle name="Output 6 2 2 4 6 2" xfId="47391" xr:uid="{5364834A-E0A1-41C6-B8BB-DEF658C4629A}"/>
    <cellStyle name="Output 6 2 2 4 7" xfId="31719" xr:uid="{3BA10E21-F6E6-4D3E-9960-9254276F6D24}"/>
    <cellStyle name="Output 6 2 2 5" xfId="1608" xr:uid="{2507AA29-EC42-4CEF-B669-1A972381C830}"/>
    <cellStyle name="Output 6 2 2 5 2" xfId="2593" xr:uid="{8467BF89-55AD-4B2A-8A21-8B1C0C744E41}"/>
    <cellStyle name="Output 6 2 2 5 2 2" xfId="20235" xr:uid="{69C63A2D-F2C4-4CEB-8AE3-2937B6FF5FAC}"/>
    <cellStyle name="Output 6 2 2 5 2 2 2" xfId="20236" xr:uid="{96EFEFD0-7979-4D6A-9255-2CEFBBA30B55}"/>
    <cellStyle name="Output 6 2 2 5 2 2 2 2" xfId="20237" xr:uid="{780B2269-633B-4CF8-B349-58E7D5EDBA2D}"/>
    <cellStyle name="Output 6 2 2 5 2 2 2 2 2" xfId="37675" xr:uid="{A7A4ECCB-42FA-4799-AB0C-9B8500A9D0A3}"/>
    <cellStyle name="Output 6 2 2 5 2 2 2 3" xfId="33467" xr:uid="{FD161E79-E1FD-422B-BBA7-630B7BB14B67}"/>
    <cellStyle name="Output 6 2 2 5 2 2 3" xfId="20238" xr:uid="{CFED65CE-E2BE-4A0B-B69C-F8C132982F6C}"/>
    <cellStyle name="Output 6 2 2 5 2 2 3 2" xfId="20239" xr:uid="{68317DBA-8CB6-461C-A7B7-C48340B53578}"/>
    <cellStyle name="Output 6 2 2 5 2 2 3 2 2" xfId="42895" xr:uid="{8785A845-AC01-45C2-9381-6C973CC5559B}"/>
    <cellStyle name="Output 6 2 2 5 2 2 3 3" xfId="44144" xr:uid="{D71EED03-EA02-4896-8124-56E85ADDA2D0}"/>
    <cellStyle name="Output 6 2 2 5 2 2 4" xfId="20240" xr:uid="{AF487511-DCDD-4EC4-9076-198976CAE0A4}"/>
    <cellStyle name="Output 6 2 2 5 2 2 4 2" xfId="42896" xr:uid="{4454F7B9-3BB2-4758-B653-533BF8FCCBB9}"/>
    <cellStyle name="Output 6 2 2 5 2 2 5" xfId="44766" xr:uid="{64C2A8EA-F18D-48CF-9472-E037D0C3C8F0}"/>
    <cellStyle name="Output 6 2 2 5 2 3" xfId="20241" xr:uid="{03BF75B5-71FD-4F0D-A5CC-4992B0AB035B}"/>
    <cellStyle name="Output 6 2 2 5 2 3 2" xfId="20242" xr:uid="{BA317EBD-D93D-48CF-883E-74E5CCB53187}"/>
    <cellStyle name="Output 6 2 2 5 2 3 2 2" xfId="38261" xr:uid="{478E7409-BEA1-47D7-8C6B-68893E54BC90}"/>
    <cellStyle name="Output 6 2 2 5 2 3 3" xfId="47217" xr:uid="{34BADA84-001C-4957-8DF1-72D3B06FC2F6}"/>
    <cellStyle name="Output 6 2 2 5 2 4" xfId="20243" xr:uid="{18B0E896-5FAA-4180-A9B9-7252EB7C985D}"/>
    <cellStyle name="Output 6 2 2 5 2 4 2" xfId="20244" xr:uid="{BA9CEFBF-55EA-4271-8505-EF3C11B19306}"/>
    <cellStyle name="Output 6 2 2 5 2 4 2 2" xfId="42897" xr:uid="{982D602A-FF31-4AA4-8B9D-F8A640D916E4}"/>
    <cellStyle name="Output 6 2 2 5 2 4 3" xfId="29470" xr:uid="{953B9F00-AFBF-44E3-B707-ED9B4C5AB9F2}"/>
    <cellStyle name="Output 6 2 2 5 2 5" xfId="20245" xr:uid="{8198967E-C59D-4629-A7F3-5932FB04B739}"/>
    <cellStyle name="Output 6 2 2 5 2 5 2" xfId="42898" xr:uid="{83D32209-9AAD-4908-8953-43C801DE390D}"/>
    <cellStyle name="Output 6 2 2 5 2 6" xfId="46337" xr:uid="{5CCEE4F9-AE50-46D7-89E5-9671164CD89D}"/>
    <cellStyle name="Output 6 2 2 5 3" xfId="20246" xr:uid="{FA64384D-B203-4E24-AEC5-8E890496E6FF}"/>
    <cellStyle name="Output 6 2 2 5 3 2" xfId="20247" xr:uid="{3CDB6EE7-532E-45BF-97C3-692D9EA1A28D}"/>
    <cellStyle name="Output 6 2 2 5 3 2 2" xfId="20248" xr:uid="{F070CCFC-B228-4AEA-B407-29DEFE23043A}"/>
    <cellStyle name="Output 6 2 2 5 3 2 2 2" xfId="47114" xr:uid="{624B26D1-7E53-4CBC-8F32-0E0094E24FAF}"/>
    <cellStyle name="Output 6 2 2 5 3 2 3" xfId="34617" xr:uid="{F003A5A0-2E0D-4456-A22F-0ABF558BE721}"/>
    <cellStyle name="Output 6 2 2 5 3 3" xfId="20249" xr:uid="{9A48D126-6E98-49DF-ACED-33825A98F68C}"/>
    <cellStyle name="Output 6 2 2 5 3 3 2" xfId="20250" xr:uid="{14B7B1CA-3A85-4521-B453-E1163EC7AF6D}"/>
    <cellStyle name="Output 6 2 2 5 3 3 2 2" xfId="42899" xr:uid="{5E9C6109-DDBA-4A3F-A915-0D7013DCC66C}"/>
    <cellStyle name="Output 6 2 2 5 3 3 3" xfId="36366" xr:uid="{1B01D1E5-0034-4843-AA10-545E1F3618C1}"/>
    <cellStyle name="Output 6 2 2 5 3 4" xfId="20251" xr:uid="{6E13F676-6CE4-481A-ADC6-79CD1E5472A2}"/>
    <cellStyle name="Output 6 2 2 5 3 4 2" xfId="42900" xr:uid="{636A7AE5-524B-429F-9DD7-08FA570581E2}"/>
    <cellStyle name="Output 6 2 2 5 3 5" xfId="27162" xr:uid="{16FFCD46-EE48-49E1-BC50-271C6C907BC4}"/>
    <cellStyle name="Output 6 2 2 5 4" xfId="20252" xr:uid="{D7BB931F-7160-44F8-880F-FED75DD7908E}"/>
    <cellStyle name="Output 6 2 2 5 4 2" xfId="20253" xr:uid="{8ADE0B9C-F049-443E-B08E-DAB6C6990A05}"/>
    <cellStyle name="Output 6 2 2 5 4 2 2" xfId="26599" xr:uid="{7485C76C-E07C-4185-9563-BC9F84BC96E8}"/>
    <cellStyle name="Output 6 2 2 5 4 3" xfId="33865" xr:uid="{678784D1-D2CF-4E99-B421-F93108F4FE54}"/>
    <cellStyle name="Output 6 2 2 5 5" xfId="20254" xr:uid="{A6A46660-13F8-4FB4-8CBC-7433F0C4E0FA}"/>
    <cellStyle name="Output 6 2 2 5 5 2" xfId="20255" xr:uid="{653F41CB-59F7-4F42-9B98-C15A8EE2486A}"/>
    <cellStyle name="Output 6 2 2 5 5 2 2" xfId="45463" xr:uid="{64FED8DC-6357-4445-B98F-E4BDE046DA6C}"/>
    <cellStyle name="Output 6 2 2 5 5 3" xfId="26789" xr:uid="{0D5DB7E4-92C6-426D-9C62-08C0ECA7086E}"/>
    <cellStyle name="Output 6 2 2 5 6" xfId="20256" xr:uid="{818474FA-6FEE-47F2-B516-550439BADC3F}"/>
    <cellStyle name="Output 6 2 2 5 6 2" xfId="42901" xr:uid="{ED6399A0-8D93-4E08-97D2-649DEB091A8B}"/>
    <cellStyle name="Output 6 2 2 5 7" xfId="31822" xr:uid="{9A9F0BEF-4E6D-4FA9-B6BF-5F8C705EA847}"/>
    <cellStyle name="Output 6 2 2 6" xfId="1990" xr:uid="{FA5641C0-9E59-49D3-86E0-8EB45453D481}"/>
    <cellStyle name="Output 6 2 2 6 2" xfId="20257" xr:uid="{BB67C830-54AB-470E-BA28-826775D36BB0}"/>
    <cellStyle name="Output 6 2 2 6 2 2" xfId="20258" xr:uid="{E9283A4D-D9F6-4EB7-AD67-9DF3375411D8}"/>
    <cellStyle name="Output 6 2 2 6 2 2 2" xfId="20259" xr:uid="{9B17B847-F5DF-4085-8297-118A6F4D2E7A}"/>
    <cellStyle name="Output 6 2 2 6 2 2 2 2" xfId="38297" xr:uid="{ADE1B259-B0EA-4BB3-B006-45EDA1A0EE00}"/>
    <cellStyle name="Output 6 2 2 6 2 2 3" xfId="47600" xr:uid="{90EC1CEF-C0E8-4F34-94E1-EA0B997FB7D8}"/>
    <cellStyle name="Output 6 2 2 6 2 3" xfId="20260" xr:uid="{AE1AF3C5-2E10-486F-8A32-B847C2EF6752}"/>
    <cellStyle name="Output 6 2 2 6 2 3 2" xfId="20261" xr:uid="{1DFE7BAB-6F13-46E1-95AC-8D9D9E82581B}"/>
    <cellStyle name="Output 6 2 2 6 2 3 2 2" xfId="42902" xr:uid="{F9EBA8FF-4A52-44A2-B9DF-D2D7AD802AA8}"/>
    <cellStyle name="Output 6 2 2 6 2 3 3" xfId="29196" xr:uid="{B23DBCB3-625D-401A-88E4-2C6EAAAA0737}"/>
    <cellStyle name="Output 6 2 2 6 2 4" xfId="20262" xr:uid="{AB27E691-E747-4968-9A72-C69882B81940}"/>
    <cellStyle name="Output 6 2 2 6 2 4 2" xfId="42903" xr:uid="{E56FABB5-6F52-45A6-B62B-54E618763D4D}"/>
    <cellStyle name="Output 6 2 2 6 2 5" xfId="29671" xr:uid="{FF9F26F1-7267-4F4E-988B-010DCC18D1E9}"/>
    <cellStyle name="Output 6 2 2 6 3" xfId="20263" xr:uid="{B0B3518F-6028-4B0F-9D9A-9F5BABF5FE9F}"/>
    <cellStyle name="Output 6 2 2 6 3 2" xfId="20264" xr:uid="{024AC06C-8F96-4328-ACC2-FA7A70E7856A}"/>
    <cellStyle name="Output 6 2 2 6 3 2 2" xfId="38593" xr:uid="{D397F2B8-3F47-48D5-BF94-EB0939B1BCD3}"/>
    <cellStyle name="Output 6 2 2 6 3 3" xfId="34590" xr:uid="{73C44152-0217-405E-A7D6-4D8EED44C8F1}"/>
    <cellStyle name="Output 6 2 2 6 4" xfId="20265" xr:uid="{D9A25F96-67B4-4A5E-8BC0-7EA44E9BA1A4}"/>
    <cellStyle name="Output 6 2 2 6 4 2" xfId="20266" xr:uid="{3F510891-DAC4-4A65-9A09-F481510D7839}"/>
    <cellStyle name="Output 6 2 2 6 4 2 2" xfId="42904" xr:uid="{64CC8C95-504B-483B-8D39-2BC17F55803F}"/>
    <cellStyle name="Output 6 2 2 6 4 3" xfId="30677" xr:uid="{5432995C-FADB-49E6-9A8D-896EA5ED9B75}"/>
    <cellStyle name="Output 6 2 2 6 5" xfId="20267" xr:uid="{75D3D120-F957-43DA-90C1-CAB5860CB816}"/>
    <cellStyle name="Output 6 2 2 6 5 2" xfId="25401" xr:uid="{C4A13EE8-99F7-4409-BBDB-26518BE26AD0}"/>
    <cellStyle name="Output 6 2 2 6 6" xfId="32103" xr:uid="{77228D45-C452-41DB-BB2F-917DAC97CF95}"/>
    <cellStyle name="Output 6 2 2 7" xfId="2896" xr:uid="{29309ED1-CE3A-4C35-AE3C-E021248C2D4B}"/>
    <cellStyle name="Output 6 2 2 7 2" xfId="20268" xr:uid="{4F83C01F-8665-4834-A338-2F4F63948745}"/>
    <cellStyle name="Output 6 2 2 7 2 2" xfId="20269" xr:uid="{88351E2A-FBFD-4B55-954C-9137FCD78905}"/>
    <cellStyle name="Output 6 2 2 7 2 2 2" xfId="38430" xr:uid="{386CA33D-0D2C-4CFB-8221-51291138E9E6}"/>
    <cellStyle name="Output 6 2 2 7 2 3" xfId="26290" xr:uid="{5C49BD6B-1FA2-46C9-A680-3C41CC6E681A}"/>
    <cellStyle name="Output 6 2 2 7 3" xfId="20270" xr:uid="{ECD5D3DE-00FE-44F3-AF69-2C3B505580A1}"/>
    <cellStyle name="Output 6 2 2 7 3 2" xfId="20271" xr:uid="{7D39C7ED-22C4-414B-AB7E-6604B66E728E}"/>
    <cellStyle name="Output 6 2 2 7 3 2 2" xfId="27865" xr:uid="{4DFE5948-1FD8-4E77-A5AC-19DDA056485F}"/>
    <cellStyle name="Output 6 2 2 7 3 3" xfId="36182" xr:uid="{0D56514D-C86A-43A6-9D5E-98CEB233A6A6}"/>
    <cellStyle name="Output 6 2 2 7 4" xfId="20272" xr:uid="{6B0A1C34-8E17-40FF-A595-A084665CE5DF}"/>
    <cellStyle name="Output 6 2 2 7 4 2" xfId="42905" xr:uid="{ADC059A7-9620-4882-BC9D-CC44276D6EE6}"/>
    <cellStyle name="Output 6 2 2 7 5" xfId="31994" xr:uid="{94E599FE-9690-453C-B19E-9D4A4C58505E}"/>
    <cellStyle name="Output 6 2 2 8" xfId="20273" xr:uid="{2EA9A17F-E497-4FEF-97EE-C37473D7F5C5}"/>
    <cellStyle name="Output 6 2 2 8 2" xfId="20274" xr:uid="{C32D4FBD-96D8-4E9C-9F7F-79223A0D7639}"/>
    <cellStyle name="Output 6 2 2 8 2 2" xfId="37570" xr:uid="{DF27A257-68F3-4FE6-BE42-A060C7F4008C}"/>
    <cellStyle name="Output 6 2 2 8 3" xfId="33353" xr:uid="{26A5DE20-5354-4F93-9593-9F3E15B8CFEB}"/>
    <cellStyle name="Output 6 2 2 9" xfId="20275" xr:uid="{E0F83FC0-3D16-4232-A452-AE4E4F24AED7}"/>
    <cellStyle name="Output 6 2 2 9 2" xfId="20276" xr:uid="{4C0163F0-0C89-4B29-BDE8-E7E681EAF013}"/>
    <cellStyle name="Output 6 2 2 9 2 2" xfId="42906" xr:uid="{CF3048B3-079C-4462-985C-20BA7A0A7D4F}"/>
    <cellStyle name="Output 6 2 2 9 3" xfId="28190" xr:uid="{77FB8B27-2E62-4716-B309-602E6E8B6B1A}"/>
    <cellStyle name="Output 6 2 3" xfId="1284" xr:uid="{59A17F87-4850-4CB6-ADF8-E99250C79CD6}"/>
    <cellStyle name="Output 6 2 3 2" xfId="1402" xr:uid="{062CF81C-F4FF-4B81-B58D-79E2CB442933}"/>
    <cellStyle name="Output 6 2 3 2 2" xfId="2393" xr:uid="{6B4A7F40-2424-47A3-8B8F-5441AB63D899}"/>
    <cellStyle name="Output 6 2 3 2 2 2" xfId="20277" xr:uid="{A0050502-D3BB-4CDB-B91C-13F39F5F5342}"/>
    <cellStyle name="Output 6 2 3 2 2 2 2" xfId="20278" xr:uid="{6D99038C-67DD-4C61-8578-5BC5DAC4B916}"/>
    <cellStyle name="Output 6 2 3 2 2 2 2 2" xfId="20279" xr:uid="{1E9909F0-83E5-49D6-BB9D-D78BC19AD839}"/>
    <cellStyle name="Output 6 2 3 2 2 2 2 2 2" xfId="39490" xr:uid="{C5E825FD-09F3-4C3A-9B07-91A500BD0510}"/>
    <cellStyle name="Output 6 2 3 2 2 2 2 3" xfId="28128" xr:uid="{BDED3B19-2C0F-46A0-91CE-FBF9AC5ADCCA}"/>
    <cellStyle name="Output 6 2 3 2 2 2 3" xfId="20280" xr:uid="{F41CE4FB-DDAE-4DD1-8452-125311B05E1C}"/>
    <cellStyle name="Output 6 2 3 2 2 2 3 2" xfId="20281" xr:uid="{01313FA6-9B16-4FA9-8C46-D72EA7199917}"/>
    <cellStyle name="Output 6 2 3 2 2 2 3 2 2" xfId="42907" xr:uid="{36FEF5B9-B46C-43D8-8222-754C616B7D53}"/>
    <cellStyle name="Output 6 2 3 2 2 2 3 3" xfId="37435" xr:uid="{A04E0F53-B6AC-43B8-B184-E81224B94A48}"/>
    <cellStyle name="Output 6 2 3 2 2 2 4" xfId="20282" xr:uid="{38CFFA80-4125-4613-B430-1A2A2708E87E}"/>
    <cellStyle name="Output 6 2 3 2 2 2 4 2" xfId="42908" xr:uid="{6713B76B-FA09-46D1-906C-B03F951ECB7A}"/>
    <cellStyle name="Output 6 2 3 2 2 2 5" xfId="33245" xr:uid="{577CB32D-23E7-43E8-AC3D-E4C6AF7E70DE}"/>
    <cellStyle name="Output 6 2 3 2 2 3" xfId="20283" xr:uid="{5DEB839E-AFFC-4126-8927-68EC5F5C8525}"/>
    <cellStyle name="Output 6 2 3 2 2 3 2" xfId="20284" xr:uid="{2E95A627-EFBD-470B-8479-3CE55B9A20B8}"/>
    <cellStyle name="Output 6 2 3 2 2 3 2 2" xfId="39113" xr:uid="{B90A8A61-3D8D-447A-99E7-1252A2637978}"/>
    <cellStyle name="Output 6 2 3 2 2 3 3" xfId="35218" xr:uid="{7750BA69-D6E2-4E11-9410-E6129C962E91}"/>
    <cellStyle name="Output 6 2 3 2 2 4" xfId="20285" xr:uid="{D8A3CD6F-A2BC-474E-A73D-84EE8BDB7447}"/>
    <cellStyle name="Output 6 2 3 2 2 4 2" xfId="20286" xr:uid="{F9D259A5-59DD-49A5-8AB1-7E9E8E00B8EB}"/>
    <cellStyle name="Output 6 2 3 2 2 4 2 2" xfId="27751" xr:uid="{32707002-97C1-4DCE-8971-8CBD7C2F2702}"/>
    <cellStyle name="Output 6 2 3 2 2 4 3" xfId="46952" xr:uid="{906AE352-FD73-4169-8330-4C495C7DA47E}"/>
    <cellStyle name="Output 6 2 3 2 2 5" xfId="20287" xr:uid="{DF322ADE-405C-4294-85CD-CC0F9100D5EB}"/>
    <cellStyle name="Output 6 2 3 2 2 5 2" xfId="30584" xr:uid="{793E3392-5FD8-4A32-9346-CFC1BC248CAB}"/>
    <cellStyle name="Output 6 2 3 2 2 6" xfId="26306" xr:uid="{A5BA0E38-965A-456F-B7AC-947D200E675C}"/>
    <cellStyle name="Output 6 2 3 2 3" xfId="20288" xr:uid="{205F5E3D-5ABF-4FEF-8C13-CF312814E4A8}"/>
    <cellStyle name="Output 6 2 3 2 3 2" xfId="20289" xr:uid="{A87D04B5-17A4-4D23-B289-7DDD9B52DBA9}"/>
    <cellStyle name="Output 6 2 3 2 3 2 2" xfId="20290" xr:uid="{56A39E33-3EFE-445D-9D08-5074BC8BD12C}"/>
    <cellStyle name="Output 6 2 3 2 3 2 2 2" xfId="43774" xr:uid="{8B384B60-3556-4049-90C3-D44B44AD71E4}"/>
    <cellStyle name="Output 6 2 3 2 3 2 3" xfId="34985" xr:uid="{E15E2CDF-1B36-4FE4-8B0C-E1C7BC2B56F9}"/>
    <cellStyle name="Output 6 2 3 2 3 3" xfId="20291" xr:uid="{D9B8232C-894A-4FA2-8D77-146A477AAA32}"/>
    <cellStyle name="Output 6 2 3 2 3 3 2" xfId="20292" xr:uid="{66E1B19F-EB20-4AB2-8526-45B7458BEA84}"/>
    <cellStyle name="Output 6 2 3 2 3 3 2 2" xfId="28349" xr:uid="{8CDDC3D7-E458-4169-B0C5-40F200972037}"/>
    <cellStyle name="Output 6 2 3 2 3 3 3" xfId="28200" xr:uid="{725EC7D8-F162-40B4-8A9A-EF05F7D77CEB}"/>
    <cellStyle name="Output 6 2 3 2 3 4" xfId="20293" xr:uid="{CC08B427-9A6D-4993-BE2A-B108023AA4D7}"/>
    <cellStyle name="Output 6 2 3 2 3 4 2" xfId="47588" xr:uid="{A55147FC-67DF-4158-95D9-5F037480792E}"/>
    <cellStyle name="Output 6 2 3 2 3 5" xfId="32695" xr:uid="{FFE574C8-CED3-4011-8160-66E34E9088E8}"/>
    <cellStyle name="Output 6 2 3 2 4" xfId="20294" xr:uid="{C32260C5-3333-42C6-894E-F8AE59272D12}"/>
    <cellStyle name="Output 6 2 3 2 4 2" xfId="20295" xr:uid="{4DB9DCCC-5869-4799-95AA-E6143BCB9077}"/>
    <cellStyle name="Output 6 2 3 2 4 2 2" xfId="39361" xr:uid="{3827704F-A643-46AF-A6E1-54D2C86182A6}"/>
    <cellStyle name="Output 6 2 3 2 4 3" xfId="45076" xr:uid="{56BBEE42-60C2-4608-B465-4F0E72F41C95}"/>
    <cellStyle name="Output 6 2 3 2 5" xfId="20296" xr:uid="{D2673EBF-630E-4FBB-B5B8-96C640DFD442}"/>
    <cellStyle name="Output 6 2 3 2 5 2" xfId="20297" xr:uid="{56485C1B-1F4A-46FE-8D31-C406992FB39D}"/>
    <cellStyle name="Output 6 2 3 2 5 2 2" xfId="25402" xr:uid="{1FEC99FF-D3B2-4A57-9F56-89248682AB19}"/>
    <cellStyle name="Output 6 2 3 2 5 3" xfId="46942" xr:uid="{2272BE52-A616-4D60-AA3E-1D5A887D731A}"/>
    <cellStyle name="Output 6 2 3 2 6" xfId="20298" xr:uid="{90B30D1D-FE01-4451-87D8-0414B990CCD0}"/>
    <cellStyle name="Output 6 2 3 2 6 2" xfId="44132" xr:uid="{7BD3E123-BC2B-4C1E-A9EB-3871BDDFFE5D}"/>
    <cellStyle name="Output 6 2 3 2 7" xfId="31744" xr:uid="{125971D1-5F9D-4F13-AA37-CD2A5683FA15}"/>
    <cellStyle name="Output 6 2 3 3" xfId="1664" xr:uid="{0231B9B4-0B5F-46BD-A714-F932F75FD827}"/>
    <cellStyle name="Output 6 2 3 3 2" xfId="2649" xr:uid="{3A00FFA3-E5E3-4B99-9D08-D5F155D15C72}"/>
    <cellStyle name="Output 6 2 3 3 2 2" xfId="20299" xr:uid="{076E76B1-AFEE-43AA-888E-FCBEE13A99E6}"/>
    <cellStyle name="Output 6 2 3 3 2 2 2" xfId="20300" xr:uid="{2F4313FC-2BFA-4D3F-ABC8-F38CC368D615}"/>
    <cellStyle name="Output 6 2 3 3 2 2 2 2" xfId="20301" xr:uid="{F53E0701-8D3E-49D0-BCC2-CDD913FA70D6}"/>
    <cellStyle name="Output 6 2 3 3 2 2 2 2 2" xfId="37657" xr:uid="{8222D706-524A-4CB7-9644-41FDC2B455DE}"/>
    <cellStyle name="Output 6 2 3 3 2 2 2 3" xfId="47014" xr:uid="{321CAEB7-C134-4CB1-8F54-F16FF745E356}"/>
    <cellStyle name="Output 6 2 3 3 2 2 3" xfId="20302" xr:uid="{6543EDB1-5CED-44CF-BA6F-167C7B81289A}"/>
    <cellStyle name="Output 6 2 3 3 2 2 3 2" xfId="20303" xr:uid="{234C0522-6886-4941-9340-E881B11E4A73}"/>
    <cellStyle name="Output 6 2 3 3 2 2 3 2 2" xfId="44299" xr:uid="{4243165D-DBCC-4376-9693-366E0043BBF7}"/>
    <cellStyle name="Output 6 2 3 3 2 2 3 3" xfId="34513" xr:uid="{2B1B2DDA-3F69-451B-8806-B531633B3D92}"/>
    <cellStyle name="Output 6 2 3 3 2 2 4" xfId="20304" xr:uid="{53E262D5-403E-482C-9577-E3889DF89C0D}"/>
    <cellStyle name="Output 6 2 3 3 2 2 4 2" xfId="44536" xr:uid="{247DBB0D-1F67-47B2-B5B2-E41A1F9A002D}"/>
    <cellStyle name="Output 6 2 3 3 2 2 5" xfId="25523" xr:uid="{749E9CF6-A87A-43AD-A5B2-890341E0A820}"/>
    <cellStyle name="Output 6 2 3 3 2 3" xfId="20305" xr:uid="{59EE4D98-CAA1-4FD3-A74C-5E223A003EA6}"/>
    <cellStyle name="Output 6 2 3 3 2 3 2" xfId="20306" xr:uid="{478511D8-778F-43D2-B09C-E9002CF2EEDE}"/>
    <cellStyle name="Output 6 2 3 3 2 3 2 2" xfId="29845" xr:uid="{7E112C25-D87E-4164-A23A-C4D1C116E892}"/>
    <cellStyle name="Output 6 2 3 3 2 3 3" xfId="34521" xr:uid="{5B03322D-2A7E-407E-B782-11572A1E74EA}"/>
    <cellStyle name="Output 6 2 3 3 2 4" xfId="20307" xr:uid="{9D81E5F1-FFC7-432C-A274-0522C4D21A3B}"/>
    <cellStyle name="Output 6 2 3 3 2 4 2" xfId="20308" xr:uid="{E2E872F0-A20B-437D-9744-826AF3115416}"/>
    <cellStyle name="Output 6 2 3 3 2 4 2 2" xfId="28334" xr:uid="{E7BF221B-85F9-4787-9D93-AA0D34099D9A}"/>
    <cellStyle name="Output 6 2 3 3 2 4 3" xfId="36285" xr:uid="{A35342EE-B828-44D5-BC7D-0D16EB5EA978}"/>
    <cellStyle name="Output 6 2 3 3 2 5" xfId="20309" xr:uid="{B4DE06D9-98FC-41E3-97E7-7EC75F8CA153}"/>
    <cellStyle name="Output 6 2 3 3 2 5 2" xfId="29170" xr:uid="{A7679CA9-65B0-41E9-A2FC-2E007179E391}"/>
    <cellStyle name="Output 6 2 3 3 2 6" xfId="44568" xr:uid="{1D4BD8C6-5DCA-4FBB-B9B4-DEAA9709008F}"/>
    <cellStyle name="Output 6 2 3 3 3" xfId="20310" xr:uid="{C552D48D-F877-43CB-B81D-4AAFFF1913FB}"/>
    <cellStyle name="Output 6 2 3 3 3 2" xfId="20311" xr:uid="{890DEF19-946E-4C89-9B78-D54F3C2F3C25}"/>
    <cellStyle name="Output 6 2 3 3 3 2 2" xfId="20312" xr:uid="{5514AF79-5132-4C4C-BFBA-C04604EF0D1F}"/>
    <cellStyle name="Output 6 2 3 3 3 2 2 2" xfId="45715" xr:uid="{85D98389-D0C9-444E-8461-65A78FBEB04C}"/>
    <cellStyle name="Output 6 2 3 3 3 2 3" xfId="47352" xr:uid="{D2F916BF-5669-42FA-AA61-BAFCCDD838D8}"/>
    <cellStyle name="Output 6 2 3 3 3 3" xfId="20313" xr:uid="{C9B161E1-5B6E-4594-B531-073D332E0C06}"/>
    <cellStyle name="Output 6 2 3 3 3 3 2" xfId="20314" xr:uid="{CF9125F2-3044-475D-AE50-C41F86E01616}"/>
    <cellStyle name="Output 6 2 3 3 3 3 2 2" xfId="42909" xr:uid="{AF69DEC1-073E-457A-A254-B6302BB901A2}"/>
    <cellStyle name="Output 6 2 3 3 3 3 3" xfId="36794" xr:uid="{B7F3B98E-0DF0-405F-9090-B75956C7C3B5}"/>
    <cellStyle name="Output 6 2 3 3 3 4" xfId="20315" xr:uid="{540B2368-D0DF-43CB-B961-5E1FA985729E}"/>
    <cellStyle name="Output 6 2 3 3 3 4 2" xfId="42910" xr:uid="{8CFF6FE7-EF30-4AB1-A024-0CE56768EDC4}"/>
    <cellStyle name="Output 6 2 3 3 3 5" xfId="25277" xr:uid="{26BBC8B5-6DE1-4AE9-80F3-FCC09946C488}"/>
    <cellStyle name="Output 6 2 3 3 4" xfId="20316" xr:uid="{30B32187-76CB-488D-A658-1AC4443FA35A}"/>
    <cellStyle name="Output 6 2 3 3 4 2" xfId="20317" xr:uid="{5F3FFFDE-99FA-4ACF-B8B5-0C35F96597CD}"/>
    <cellStyle name="Output 6 2 3 3 4 2 2" xfId="47792" xr:uid="{EEB7CAB5-50BB-4325-A6C3-C21BF773A44E}"/>
    <cellStyle name="Output 6 2 3 3 4 3" xfId="35719" xr:uid="{0E9D1600-00DE-4F6C-9E34-B23849F40924}"/>
    <cellStyle name="Output 6 2 3 3 5" xfId="20318" xr:uid="{BD75841B-2441-4C96-AE8F-DCBA99BDF11E}"/>
    <cellStyle name="Output 6 2 3 3 5 2" xfId="20319" xr:uid="{5446D62A-6D7F-4323-9F73-3819F48468CB}"/>
    <cellStyle name="Output 6 2 3 3 5 2 2" xfId="42911" xr:uid="{B8A00A5F-C5BB-4662-A111-2140271E717A}"/>
    <cellStyle name="Output 6 2 3 3 5 3" xfId="37520" xr:uid="{CBF347B3-E7BF-45E5-AA0C-368EB3DF6801}"/>
    <cellStyle name="Output 6 2 3 3 6" xfId="20320" xr:uid="{1EB20687-D338-4354-A20F-DC5FE775C971}"/>
    <cellStyle name="Output 6 2 3 3 6 2" xfId="42912" xr:uid="{9CD09087-DC0C-4CDD-937A-B8EF543D6FC7}"/>
    <cellStyle name="Output 6 2 3 3 7" xfId="31853" xr:uid="{B6BFCAEA-9DE0-4CC0-ABB4-1D9AFF1626CF}"/>
    <cellStyle name="Output 6 2 3 4" xfId="2282" xr:uid="{FD9BCB96-957A-4F56-84A0-6F67D7F5BA49}"/>
    <cellStyle name="Output 6 2 3 4 2" xfId="20321" xr:uid="{19AA0688-610E-417A-A005-DBE3F4AC8A17}"/>
    <cellStyle name="Output 6 2 3 4 2 2" xfId="20322" xr:uid="{42B3B05D-902C-4F5D-82B3-3696E1612C83}"/>
    <cellStyle name="Output 6 2 3 4 2 2 2" xfId="20323" xr:uid="{6CD7A656-8595-40B3-9AA2-C81D75F5FF89}"/>
    <cellStyle name="Output 6 2 3 4 2 2 2 2" xfId="38892" xr:uid="{EF489FFF-23FC-43DC-98EA-CA71ADABB5FD}"/>
    <cellStyle name="Output 6 2 3 4 2 2 3" xfId="34940" xr:uid="{6A9BF45B-CAEF-499C-8CE9-9E8E454DB1D4}"/>
    <cellStyle name="Output 6 2 3 4 2 3" xfId="20324" xr:uid="{1B879723-A6FA-4011-A75D-F1F74EC68E71}"/>
    <cellStyle name="Output 6 2 3 4 2 3 2" xfId="20325" xr:uid="{B813A7ED-4B10-40E2-9F00-CCA1EE74B85A}"/>
    <cellStyle name="Output 6 2 3 4 2 3 2 2" xfId="42913" xr:uid="{CAAD32B5-08C2-4D24-87B2-F0F0628C659D}"/>
    <cellStyle name="Output 6 2 3 4 2 3 3" xfId="28671" xr:uid="{28961568-04D1-4746-8998-5CE59B29E75F}"/>
    <cellStyle name="Output 6 2 3 4 2 4" xfId="20326" xr:uid="{96921B36-FF74-44F9-BCFE-65EA2502F074}"/>
    <cellStyle name="Output 6 2 3 4 2 4 2" xfId="42914" xr:uid="{86E98221-BD0B-4E9F-9C7E-EA1DA7EBEAD1}"/>
    <cellStyle name="Output 6 2 3 4 2 5" xfId="33180" xr:uid="{444DAD07-26F8-4B5A-8A91-15C8E526C389}"/>
    <cellStyle name="Output 6 2 3 4 3" xfId="20327" xr:uid="{C7F14EF5-E571-43B7-84CD-928D6745A81D}"/>
    <cellStyle name="Output 6 2 3 4 3 2" xfId="20328" xr:uid="{90A41E4D-3BD7-46BF-9BAB-A462838A167E}"/>
    <cellStyle name="Output 6 2 3 4 3 2 2" xfId="29059" xr:uid="{B426A7D8-3082-4125-845E-5B9644672C47}"/>
    <cellStyle name="Output 6 2 3 4 3 3" xfId="25552" xr:uid="{F4422F1E-6B59-467C-BD1E-52D1F74C0A39}"/>
    <cellStyle name="Output 6 2 3 4 4" xfId="20329" xr:uid="{C3F71FBD-7CA2-478E-8AE0-D12140355F4E}"/>
    <cellStyle name="Output 6 2 3 4 4 2" xfId="20330" xr:uid="{A3EC3835-D486-407C-8721-3F65AB1C227C}"/>
    <cellStyle name="Output 6 2 3 4 4 2 2" xfId="47067" xr:uid="{93532D97-D799-4D04-8210-296C543FAA8D}"/>
    <cellStyle name="Output 6 2 3 4 4 3" xfId="37046" xr:uid="{77669A92-B94D-40FB-B23D-2B3AA1E7F740}"/>
    <cellStyle name="Output 6 2 3 4 5" xfId="20331" xr:uid="{51723601-9B5E-4F2D-8390-2C73D6C1A57A}"/>
    <cellStyle name="Output 6 2 3 4 5 2" xfId="47940" xr:uid="{8E8D0819-99CB-4460-8F19-5C1B727232B7}"/>
    <cellStyle name="Output 6 2 3 4 6" xfId="28995" xr:uid="{04272953-552B-4B63-91EC-47366FA6CE09}"/>
    <cellStyle name="Output 6 2 3 5" xfId="20332" xr:uid="{043717EA-563A-45B6-9714-ED97FE84F6D0}"/>
    <cellStyle name="Output 6 2 3 5 2" xfId="20333" xr:uid="{45AD46E8-E5F9-4DCF-AFA5-95E1EF7E5E37}"/>
    <cellStyle name="Output 6 2 3 5 2 2" xfId="20334" xr:uid="{0898964F-F32C-4FB0-8028-18313B3DD3B6}"/>
    <cellStyle name="Output 6 2 3 5 2 2 2" xfId="38703" xr:uid="{6F9FE808-0061-4E8C-8FA6-522710AB56D6}"/>
    <cellStyle name="Output 6 2 3 5 2 3" xfId="34718" xr:uid="{B5EB92F3-5B07-48E2-8ED7-A7A0ACE6F868}"/>
    <cellStyle name="Output 6 2 3 5 3" xfId="20335" xr:uid="{86623963-C2C0-429A-8E8D-3E32C6930D45}"/>
    <cellStyle name="Output 6 2 3 5 3 2" xfId="20336" xr:uid="{7814C58A-FCB6-4599-B304-6BA1C48EF219}"/>
    <cellStyle name="Output 6 2 3 5 3 2 2" xfId="25907" xr:uid="{00EC2B8B-3634-41EB-8E20-3D4E0A15227F}"/>
    <cellStyle name="Output 6 2 3 5 3 3" xfId="36460" xr:uid="{D06138CB-1573-493B-97AC-1387CC397EE8}"/>
    <cellStyle name="Output 6 2 3 5 4" xfId="20337" xr:uid="{D084452F-5DA6-4A37-BC20-8B118DAA9951}"/>
    <cellStyle name="Output 6 2 3 5 4 2" xfId="42915" xr:uid="{775C0DA9-AF5F-453B-8058-C4E1C9671E20}"/>
    <cellStyle name="Output 6 2 3 5 5" xfId="32626" xr:uid="{98D914A4-7DB1-4607-8E8B-5D2E917D88E2}"/>
    <cellStyle name="Output 6 2 3 6" xfId="20338" xr:uid="{FB0283AC-31E4-421A-AFFC-D5986D36D07A}"/>
    <cellStyle name="Output 6 2 3 6 2" xfId="20339" xr:uid="{A95F8B97-C2EC-4FF8-AC6E-02296A0826B1}"/>
    <cellStyle name="Output 6 2 3 6 2 2" xfId="30707" xr:uid="{6AC6A404-3183-4C37-8D47-A57C489C3EE7}"/>
    <cellStyle name="Output 6 2 3 6 3" xfId="34393" xr:uid="{7664BD8E-1D8C-444F-B543-9B6D66262595}"/>
    <cellStyle name="Output 6 2 3 7" xfId="20340" xr:uid="{77B7DDEB-0449-448E-8253-372148AFC458}"/>
    <cellStyle name="Output 6 2 3 7 2" xfId="20341" xr:uid="{86A412A6-D09B-4E40-B24B-09A2ABCC58EB}"/>
    <cellStyle name="Output 6 2 3 7 2 2" xfId="45108" xr:uid="{AF0BD60D-0B58-4B21-8A14-A50050317C14}"/>
    <cellStyle name="Output 6 2 3 7 3" xfId="47781" xr:uid="{4E17C9BC-FB72-4661-B0B5-6EC08A6A01D2}"/>
    <cellStyle name="Output 6 2 3 8" xfId="20342" xr:uid="{41CD0091-EFDA-4F7D-8CD2-6BC5B4AAA7AC}"/>
    <cellStyle name="Output 6 2 3 8 2" xfId="26980" xr:uid="{9F3425FB-7D3E-47AB-A5C7-27725DA68EE5}"/>
    <cellStyle name="Output 6 2 3 9" xfId="31533" xr:uid="{CDDBA45B-A566-406C-A63E-EA0F8ACCFD6B}"/>
    <cellStyle name="Output 6 2 4" xfId="503" xr:uid="{1942D107-62FB-4B51-97E2-8A9C120B3573}"/>
    <cellStyle name="Output 6 2 4 2" xfId="1380" xr:uid="{57E949F9-8393-49DC-9CC3-391AE3124254}"/>
    <cellStyle name="Output 6 2 4 2 2" xfId="2371" xr:uid="{E43296A0-F923-4D88-BF63-20A9DA245D62}"/>
    <cellStyle name="Output 6 2 4 2 2 2" xfId="20343" xr:uid="{4B42D765-4D10-421D-BF25-9622B1163AD2}"/>
    <cellStyle name="Output 6 2 4 2 2 2 2" xfId="20344" xr:uid="{54BA63D1-649A-42E3-A0BA-7B69C5DF9D28}"/>
    <cellStyle name="Output 6 2 4 2 2 2 2 2" xfId="20345" xr:uid="{592CF906-5CE3-48D7-98D5-0EE9B9527471}"/>
    <cellStyle name="Output 6 2 4 2 2 2 2 2 2" xfId="43807" xr:uid="{70803CE8-FF12-49B0-9B51-38FD2CACCAB5}"/>
    <cellStyle name="Output 6 2 4 2 2 2 2 3" xfId="34317" xr:uid="{1962300C-B3FE-4B2E-99D0-5CEE8C022AFF}"/>
    <cellStyle name="Output 6 2 4 2 2 2 3" xfId="20346" xr:uid="{0C2AFDFB-9F54-4433-804B-DF20F9BF17FE}"/>
    <cellStyle name="Output 6 2 4 2 2 2 3 2" xfId="20347" xr:uid="{F599B6FD-4006-4300-9637-C63885205E76}"/>
    <cellStyle name="Output 6 2 4 2 2 2 3 2 2" xfId="25747" xr:uid="{6BC59EFB-3E80-4D4A-95BB-3B29568656F2}"/>
    <cellStyle name="Output 6 2 4 2 2 2 3 3" xfId="36111" xr:uid="{1A529964-157B-495C-BA85-77F570C71642}"/>
    <cellStyle name="Output 6 2 4 2 2 2 4" xfId="20348" xr:uid="{82FE7A12-C622-44B9-A978-68B95FECC954}"/>
    <cellStyle name="Output 6 2 4 2 2 2 4 2" xfId="42916" xr:uid="{81FFFC92-9DFB-446E-904E-A64D1046C197}"/>
    <cellStyle name="Output 6 2 4 2 2 2 5" xfId="31243" xr:uid="{C1E877FF-2A0D-4B3C-B263-B0C9949F6CA4}"/>
    <cellStyle name="Output 6 2 4 2 2 3" xfId="20349" xr:uid="{BD8B4026-1115-4B3E-AD62-5A6E288D4E83}"/>
    <cellStyle name="Output 6 2 4 2 2 3 2" xfId="20350" xr:uid="{A3170ECB-A201-461A-8A80-F5DFE6CFFB25}"/>
    <cellStyle name="Output 6 2 4 2 2 3 2 2" xfId="28583" xr:uid="{52CA0753-5DC4-4D58-BAA7-C9E0478E054E}"/>
    <cellStyle name="Output 6 2 4 2 2 3 3" xfId="31109" xr:uid="{01A2D679-5E44-49F7-8909-68CAF9D849E3}"/>
    <cellStyle name="Output 6 2 4 2 2 4" xfId="20351" xr:uid="{AFA8705E-0C3D-403B-87E3-B5F9AA5EC64B}"/>
    <cellStyle name="Output 6 2 4 2 2 4 2" xfId="20352" xr:uid="{8D3282E2-9184-4427-8421-D0F64698D34A}"/>
    <cellStyle name="Output 6 2 4 2 2 4 2 2" xfId="26279" xr:uid="{6FDD1858-F4E7-476A-9A5E-746E93206957}"/>
    <cellStyle name="Output 6 2 4 2 2 4 3" xfId="31273" xr:uid="{DE1EE9BC-CF82-4ADC-8CD7-7A2220AEF2EB}"/>
    <cellStyle name="Output 6 2 4 2 2 5" xfId="20353" xr:uid="{63BC272B-E125-4175-B89D-ECBC84E730C5}"/>
    <cellStyle name="Output 6 2 4 2 2 5 2" xfId="26584" xr:uid="{E90F278C-19E5-4AA9-BE79-6737A4C7E632}"/>
    <cellStyle name="Output 6 2 4 2 2 6" xfId="28262" xr:uid="{EF0AB36D-79CE-4885-BD1D-CC20BCD9B0AE}"/>
    <cellStyle name="Output 6 2 4 2 3" xfId="20354" xr:uid="{36506B08-9D37-4112-A578-BA5F5F800EE4}"/>
    <cellStyle name="Output 6 2 4 2 3 2" xfId="20355" xr:uid="{BE222A4A-BB94-4188-A9F2-3B83EEA1F3CC}"/>
    <cellStyle name="Output 6 2 4 2 3 2 2" xfId="20356" xr:uid="{8696E8F4-3865-4CB2-A29C-32788CFB01C0}"/>
    <cellStyle name="Output 6 2 4 2 3 2 2 2" xfId="38233" xr:uid="{F4FD01C5-3F90-4AF2-963D-01027B301ABB}"/>
    <cellStyle name="Output 6 2 4 2 3 2 3" xfId="34154" xr:uid="{FFCAEB17-AC46-4620-B857-6DA034B46C3E}"/>
    <cellStyle name="Output 6 2 4 2 3 3" xfId="20357" xr:uid="{2B605E5B-5EA4-4E12-9514-9FC7E3BA2C63}"/>
    <cellStyle name="Output 6 2 4 2 3 3 2" xfId="20358" xr:uid="{2084C632-3F5C-49EC-BE2C-2BA195BBE67B}"/>
    <cellStyle name="Output 6 2 4 2 3 3 2 2" xfId="27544" xr:uid="{3DF4CEFE-E290-4B20-8DA0-B39F6B07CE46}"/>
    <cellStyle name="Output 6 2 4 2 3 3 3" xfId="30078" xr:uid="{746E0C74-68A9-4C9E-BD78-C7626F1850E1}"/>
    <cellStyle name="Output 6 2 4 2 3 4" xfId="20359" xr:uid="{2F268688-1BD8-4A52-851D-90D1706A91A5}"/>
    <cellStyle name="Output 6 2 4 2 3 4 2" xfId="42917" xr:uid="{F1A8D934-507C-414A-864A-ABB8DE4DBE7B}"/>
    <cellStyle name="Output 6 2 4 2 3 5" xfId="30817" xr:uid="{E233328C-BD1B-49F7-9E15-1CE421A38C64}"/>
    <cellStyle name="Output 6 2 4 2 4" xfId="20360" xr:uid="{FCC542A7-E1B4-4653-A6A8-197EE76AD7B1}"/>
    <cellStyle name="Output 6 2 4 2 4 2" xfId="20361" xr:uid="{5F65C993-5839-4E3F-A343-AADF7813B5F3}"/>
    <cellStyle name="Output 6 2 4 2 4 2 2" xfId="39351" xr:uid="{B8A0E74A-BB47-48DF-9323-B86E4F20DCC5}"/>
    <cellStyle name="Output 6 2 4 2 4 3" xfId="47768" xr:uid="{8679EF32-4D01-4D0C-A648-C5BFD7F7E9C7}"/>
    <cellStyle name="Output 6 2 4 2 5" xfId="20362" xr:uid="{D58402B1-D22D-40A4-86BD-A345FCC4EFBD}"/>
    <cellStyle name="Output 6 2 4 2 5 2" xfId="20363" xr:uid="{F7348E72-C648-4FA1-AC08-0CC77F045857}"/>
    <cellStyle name="Output 6 2 4 2 5 2 2" xfId="42918" xr:uid="{59486E38-9D6C-4BED-986D-F4D05A237B9D}"/>
    <cellStyle name="Output 6 2 4 2 5 3" xfId="37191" xr:uid="{8C865A19-A342-46DC-8648-E529300A43CA}"/>
    <cellStyle name="Output 6 2 4 2 6" xfId="20364" xr:uid="{7902FCAA-4FD0-40F5-9A0C-19FC67BC4CCC}"/>
    <cellStyle name="Output 6 2 4 2 6 2" xfId="42919" xr:uid="{76A31664-1C34-4EE3-9147-812FCA64E690}"/>
    <cellStyle name="Output 6 2 4 2 7" xfId="31733" xr:uid="{18411EE9-09B6-4A45-B025-6AC1B093901F}"/>
    <cellStyle name="Output 6 2 4 3" xfId="1642" xr:uid="{CF72FF66-61C9-46E6-8FB2-AB6E514EF47B}"/>
    <cellStyle name="Output 6 2 4 3 2" xfId="2627" xr:uid="{521DE954-AA76-4963-8941-46738F1CB296}"/>
    <cellStyle name="Output 6 2 4 3 2 2" xfId="20365" xr:uid="{59F03ED4-546D-4234-A66F-C77FCE059183}"/>
    <cellStyle name="Output 6 2 4 3 2 2 2" xfId="20366" xr:uid="{FF30AE94-5172-42D4-801C-330840DB270F}"/>
    <cellStyle name="Output 6 2 4 3 2 2 2 2" xfId="20367" xr:uid="{ECA110FE-425D-4C83-A221-F84D2A2479C8}"/>
    <cellStyle name="Output 6 2 4 3 2 2 2 2 2" xfId="37662" xr:uid="{B079C301-3357-4EA7-870E-445E8286B190}"/>
    <cellStyle name="Output 6 2 4 3 2 2 2 3" xfId="33457" xr:uid="{3C95B770-28D4-4ABC-9DBD-2145D73F8E7B}"/>
    <cellStyle name="Output 6 2 4 3 2 2 3" xfId="20368" xr:uid="{289F255C-F7D2-496B-BA0E-D653FF168744}"/>
    <cellStyle name="Output 6 2 4 3 2 2 3 2" xfId="20369" xr:uid="{31C57C8F-8CBC-44BA-B659-0F572A05EAA7}"/>
    <cellStyle name="Output 6 2 4 3 2 2 3 2 2" xfId="29217" xr:uid="{792C2C1E-2AB4-4B0D-A296-F8036B028A5D}"/>
    <cellStyle name="Output 6 2 4 3 2 2 3 3" xfId="26253" xr:uid="{BF898721-65DF-4408-8664-E83D43D80F24}"/>
    <cellStyle name="Output 6 2 4 3 2 2 4" xfId="20370" xr:uid="{48488E78-D6AC-40B9-BD36-4E95C083E83E}"/>
    <cellStyle name="Output 6 2 4 3 2 2 4 2" xfId="48951" xr:uid="{FC9D1F59-5091-467C-9C36-9A61B4B88166}"/>
    <cellStyle name="Output 6 2 4 3 2 2 5" xfId="25535" xr:uid="{D873DBDA-EE6B-4D18-A7DD-100C87C45C3E}"/>
    <cellStyle name="Output 6 2 4 3 2 3" xfId="20371" xr:uid="{F8DF17F2-50EE-4DF3-ABDB-9716925CFA40}"/>
    <cellStyle name="Output 6 2 4 3 2 3 2" xfId="20372" xr:uid="{1EFE3519-61B7-4933-B13A-DB81EAF3C0C7}"/>
    <cellStyle name="Output 6 2 4 3 2 3 2 2" xfId="46350" xr:uid="{337B3F2E-97FB-493E-9352-61CD3AF07B8C}"/>
    <cellStyle name="Output 6 2 4 3 2 3 3" xfId="48180" xr:uid="{4C8E1806-675D-4590-A277-46C90935F8BB}"/>
    <cellStyle name="Output 6 2 4 3 2 4" xfId="20373" xr:uid="{FF3D481D-80CF-4FF6-B327-403E8FF1BCEC}"/>
    <cellStyle name="Output 6 2 4 3 2 4 2" xfId="20374" xr:uid="{F356D3CB-4189-4EDD-800F-564887358BE7}"/>
    <cellStyle name="Output 6 2 4 3 2 4 2 2" xfId="42920" xr:uid="{95AC0DD6-E762-4C75-8183-B523FC6DABC4}"/>
    <cellStyle name="Output 6 2 4 3 2 4 3" xfId="26110" xr:uid="{82D4EF35-7A8B-4EE8-81DB-E8B1C7D37388}"/>
    <cellStyle name="Output 6 2 4 3 2 5" xfId="20375" xr:uid="{EF8315D6-703C-4146-9AE4-A0FA6041E70B}"/>
    <cellStyle name="Output 6 2 4 3 2 5 2" xfId="42921" xr:uid="{A692483C-2270-45C9-A4BD-484F3062F82B}"/>
    <cellStyle name="Output 6 2 4 3 2 6" xfId="27219" xr:uid="{238B83C8-DA1D-4747-AD31-27134D162FD9}"/>
    <cellStyle name="Output 6 2 4 3 3" xfId="20376" xr:uid="{16794019-AC79-420D-93F4-83CF64074668}"/>
    <cellStyle name="Output 6 2 4 3 3 2" xfId="20377" xr:uid="{00B17A65-F873-4F4D-99FF-9CFE3DC08856}"/>
    <cellStyle name="Output 6 2 4 3 3 2 2" xfId="20378" xr:uid="{A7C5DC5B-ADF0-4E83-B60B-B66114803404}"/>
    <cellStyle name="Output 6 2 4 3 3 2 2 2" xfId="43778" xr:uid="{9DE1BF37-1C3D-4E85-8FE1-BE44AA75F680}"/>
    <cellStyle name="Output 6 2 4 3 3 2 3" xfId="33501" xr:uid="{AC0A3D39-925B-4BBD-8FBB-FB94F3CFAECF}"/>
    <cellStyle name="Output 6 2 4 3 3 3" xfId="20379" xr:uid="{972199E1-4422-45E9-9190-C6FF5C57BAE0}"/>
    <cellStyle name="Output 6 2 4 3 3 3 2" xfId="20380" xr:uid="{08A11369-3258-4D5E-A0A8-2384DF389517}"/>
    <cellStyle name="Output 6 2 4 3 3 3 2 2" xfId="42922" xr:uid="{0F97431C-4DCB-4412-B064-7EB698D5F1D7}"/>
    <cellStyle name="Output 6 2 4 3 3 3 3" xfId="34556" xr:uid="{0387EFEF-A4DD-4287-8BA4-2A0AB31297FC}"/>
    <cellStyle name="Output 6 2 4 3 3 4" xfId="20381" xr:uid="{A9D86E8F-80D4-4D5E-A4A5-FFA0FC1D4BD6}"/>
    <cellStyle name="Output 6 2 4 3 3 4 2" xfId="42923" xr:uid="{1A9528FE-133D-4DFF-9670-D9CE00096BE3}"/>
    <cellStyle name="Output 6 2 4 3 3 5" xfId="44922" xr:uid="{868C993B-6408-4E9B-BC37-A7BBC3CE3CC7}"/>
    <cellStyle name="Output 6 2 4 3 4" xfId="20382" xr:uid="{DAD4FB5C-8E3F-425D-818F-8F5EB2C9CBA7}"/>
    <cellStyle name="Output 6 2 4 3 4 2" xfId="20383" xr:uid="{FE60F8A4-D37E-4F9A-9715-70BF67B249B1}"/>
    <cellStyle name="Output 6 2 4 3 4 2 2" xfId="39443" xr:uid="{1EAC9D14-3031-43CD-AAF0-279FEB285886}"/>
    <cellStyle name="Output 6 2 4 3 4 3" xfId="28154" xr:uid="{4C1812A2-A4EE-4261-BBB6-AA8705A3EE51}"/>
    <cellStyle name="Output 6 2 4 3 5" xfId="20384" xr:uid="{F7D50D04-ECDD-42E5-A741-ED30BC9DFF3A}"/>
    <cellStyle name="Output 6 2 4 3 5 2" xfId="20385" xr:uid="{A6C8A8A1-675D-4D9F-9707-3758EDB9FCC7}"/>
    <cellStyle name="Output 6 2 4 3 5 2 2" xfId="29252" xr:uid="{01DE3A55-3516-4AC7-A555-19D939124A1A}"/>
    <cellStyle name="Output 6 2 4 3 5 3" xfId="37382" xr:uid="{54742CC7-CA87-49FE-B015-0608FC448662}"/>
    <cellStyle name="Output 6 2 4 3 6" xfId="20386" xr:uid="{4254EC28-15D5-407E-A417-AD12508FC7E8}"/>
    <cellStyle name="Output 6 2 4 3 6 2" xfId="42924" xr:uid="{A0067E69-B90A-488E-8075-EC2F6E4259C5}"/>
    <cellStyle name="Output 6 2 4 3 7" xfId="46341" xr:uid="{EE1CA55A-C58C-4FB9-A013-C23848A1AEE8}"/>
    <cellStyle name="Output 6 2 4 4" xfId="1892" xr:uid="{AAD4CF7D-62B2-4494-9EA4-BBD504BF8BFA}"/>
    <cellStyle name="Output 6 2 4 4 2" xfId="20387" xr:uid="{719F4C06-B484-4A4C-81C0-C2F348552EB8}"/>
    <cellStyle name="Output 6 2 4 4 2 2" xfId="20388" xr:uid="{8B00E776-D12C-44EF-AACA-A88A1470F369}"/>
    <cellStyle name="Output 6 2 4 4 2 2 2" xfId="20389" xr:uid="{6F68F607-4B2A-45BE-8E18-97E9F0C0C1BC}"/>
    <cellStyle name="Output 6 2 4 4 2 2 2 2" xfId="37560" xr:uid="{413E246B-8A67-4152-A654-80925A791ADD}"/>
    <cellStyle name="Output 6 2 4 4 2 2 3" xfId="33346" xr:uid="{721EE4B8-2A29-4563-AC13-2E874B2DBD8E}"/>
    <cellStyle name="Output 6 2 4 4 2 3" xfId="20390" xr:uid="{D34F9024-7F14-4F28-AD49-7BC3474BC79C}"/>
    <cellStyle name="Output 6 2 4 4 2 3 2" xfId="20391" xr:uid="{0B3B6357-76FC-47E5-8C6F-0F7C9A1CF1C3}"/>
    <cellStyle name="Output 6 2 4 4 2 3 2 2" xfId="42925" xr:uid="{D88A381B-F261-4678-AEEC-037B2B3FB9E6}"/>
    <cellStyle name="Output 6 2 4 4 2 3 3" xfId="34352" xr:uid="{BBD427D1-1305-42AC-908D-A7D2A2B8A7B3}"/>
    <cellStyle name="Output 6 2 4 4 2 4" xfId="20392" xr:uid="{7FB5DC7A-20BA-41DC-B08A-DB9D971B7DCE}"/>
    <cellStyle name="Output 6 2 4 4 2 4 2" xfId="42926" xr:uid="{BF2841C2-2593-4ADD-B3D3-99799B29489D}"/>
    <cellStyle name="Output 6 2 4 4 2 5" xfId="27131" xr:uid="{2FC58157-51F0-4FAE-8F1F-2C70BAA66D38}"/>
    <cellStyle name="Output 6 2 4 4 3" xfId="20393" xr:uid="{1EB84F5F-6A0A-4995-BD37-B194F02A8F5E}"/>
    <cellStyle name="Output 6 2 4 4 3 2" xfId="20394" xr:uid="{143A566F-0E32-40E1-91CC-0C73D3CDD492}"/>
    <cellStyle name="Output 6 2 4 4 3 2 2" xfId="37761" xr:uid="{49A694F3-7951-46C7-87D8-0F9B29C9A7A9}"/>
    <cellStyle name="Output 6 2 4 4 3 3" xfId="33576" xr:uid="{41EBF903-9458-4F34-AAB5-68AB4BF6996F}"/>
    <cellStyle name="Output 6 2 4 4 4" xfId="20395" xr:uid="{316377EE-171D-4FCD-B903-A4B7F57C536C}"/>
    <cellStyle name="Output 6 2 4 4 4 2" xfId="20396" xr:uid="{50291C2D-035F-4336-8158-CC8EF3E665D4}"/>
    <cellStyle name="Output 6 2 4 4 4 2 2" xfId="42927" xr:uid="{C5583100-8668-4631-B8C8-D1268C9ABDFB}"/>
    <cellStyle name="Output 6 2 4 4 4 3" xfId="34878" xr:uid="{5BCBADB5-F55A-48DF-8C98-05A933B61C79}"/>
    <cellStyle name="Output 6 2 4 4 5" xfId="20397" xr:uid="{0B9B65BD-32A7-49BC-BFB7-7227960FE515}"/>
    <cellStyle name="Output 6 2 4 4 5 2" xfId="42928" xr:uid="{2BF0498C-2A24-473A-A3AB-0EFD102E116A}"/>
    <cellStyle name="Output 6 2 4 4 6" xfId="29729" xr:uid="{CD2FDC11-E9AE-49FE-8928-E29FAECECD68}"/>
    <cellStyle name="Output 6 2 4 5" xfId="20398" xr:uid="{6E15F5A2-BE9A-4F45-A500-A993FBDFC386}"/>
    <cellStyle name="Output 6 2 4 5 2" xfId="20399" xr:uid="{E1D3F31D-12D8-4DFA-A417-71E8B352702F}"/>
    <cellStyle name="Output 6 2 4 5 2 2" xfId="20400" xr:uid="{74E18A4F-8868-4A92-88D8-ABE09AA463B9}"/>
    <cellStyle name="Output 6 2 4 5 2 2 2" xfId="45391" xr:uid="{950973AA-08B8-4A91-8BEF-49AF74369438}"/>
    <cellStyle name="Output 6 2 4 5 2 3" xfId="33602" xr:uid="{E22C598E-0D25-4B9C-966A-C4A041DD9A61}"/>
    <cellStyle name="Output 6 2 4 5 3" xfId="20401" xr:uid="{F8F3C918-7815-4D46-9917-6881A0418824}"/>
    <cellStyle name="Output 6 2 4 5 3 2" xfId="20402" xr:uid="{7D79860B-3D2F-4893-9959-D9ED46FB28FF}"/>
    <cellStyle name="Output 6 2 4 5 3 2 2" xfId="42929" xr:uid="{881AF954-D9F3-47AB-B8C6-DF32A7EA8BAB}"/>
    <cellStyle name="Output 6 2 4 5 3 3" xfId="33654" xr:uid="{4C19CFD2-E9A7-4FAC-855B-4EBBD9ADC5C5}"/>
    <cellStyle name="Output 6 2 4 5 4" xfId="20403" xr:uid="{4C7650F5-9E74-4074-B811-9CFD15150445}"/>
    <cellStyle name="Output 6 2 4 5 4 2" xfId="42930" xr:uid="{52446BEA-8DC2-4FB9-BC1B-236D52B51872}"/>
    <cellStyle name="Output 6 2 4 5 5" xfId="32406" xr:uid="{96405B17-EFD9-496F-AFF7-03A671341298}"/>
    <cellStyle name="Output 6 2 4 6" xfId="20404" xr:uid="{103E51B7-D0F6-41F1-A5A5-E4DF9D64E5C0}"/>
    <cellStyle name="Output 6 2 4 6 2" xfId="20405" xr:uid="{9461B2F6-AF16-4202-B694-C95A0E537BF6}"/>
    <cellStyle name="Output 6 2 4 6 2 2" xfId="28767" xr:uid="{80C9340F-4303-4A9A-9006-03E2E1FC1A18}"/>
    <cellStyle name="Output 6 2 4 6 3" xfId="34276" xr:uid="{EF4535F2-6C51-41A8-B22A-ACBB51EFA851}"/>
    <cellStyle name="Output 6 2 4 7" xfId="20406" xr:uid="{F661E635-CEAD-4761-87AD-7A783CB44ACC}"/>
    <cellStyle name="Output 6 2 4 7 2" xfId="20407" xr:uid="{81C21D3A-1F3B-4D9B-B4E0-272A73713F97}"/>
    <cellStyle name="Output 6 2 4 7 2 2" xfId="42931" xr:uid="{B249E741-E887-4636-A794-F27723894210}"/>
    <cellStyle name="Output 6 2 4 7 3" xfId="27978" xr:uid="{BE10F1E2-860A-496C-9A7F-293E7C0CCD07}"/>
    <cellStyle name="Output 6 2 4 8" xfId="20408" xr:uid="{3B89ACCE-30EC-4A87-962B-AB1991AEC601}"/>
    <cellStyle name="Output 6 2 4 8 2" xfId="47295" xr:uid="{7787FF9B-9C30-4955-9A6F-65350B0B1B5E}"/>
    <cellStyle name="Output 6 2 4 9" xfId="31505" xr:uid="{564DA0D9-C9E8-4182-B093-03CC06C2C583}"/>
    <cellStyle name="Output 6 2 5" xfId="1021" xr:uid="{C6E5ABD9-9763-4147-83D4-54365244D204}"/>
    <cellStyle name="Output 6 2 5 2" xfId="2047" xr:uid="{B11AB462-75CC-405C-B0E3-C4EFBA562DB5}"/>
    <cellStyle name="Output 6 2 5 2 2" xfId="20409" xr:uid="{A9F52D26-D109-478A-BA37-0D824539F83A}"/>
    <cellStyle name="Output 6 2 5 2 2 2" xfId="20410" xr:uid="{BFE7FEC8-C2F4-4DE0-AE21-89951215AC73}"/>
    <cellStyle name="Output 6 2 5 2 2 2 2" xfId="20411" xr:uid="{10C4FBAA-9F58-4BD4-ADC8-57AD999E4295}"/>
    <cellStyle name="Output 6 2 5 2 2 2 2 2" xfId="26520" xr:uid="{790FC4F0-D35D-4E4E-979A-6DDDAE73AADE}"/>
    <cellStyle name="Output 6 2 5 2 2 2 3" xfId="26342" xr:uid="{82063888-62AE-484B-B58B-B027EB170C9F}"/>
    <cellStyle name="Output 6 2 5 2 2 3" xfId="20412" xr:uid="{A41F190E-24E7-4DC1-97A4-DCEEE8934688}"/>
    <cellStyle name="Output 6 2 5 2 2 3 2" xfId="20413" xr:uid="{1B1FB87A-78D6-41F9-90F4-4156B21C7BAC}"/>
    <cellStyle name="Output 6 2 5 2 2 3 2 2" xfId="45302" xr:uid="{3964F6DD-7C15-4356-A289-03CD6D2D33FE}"/>
    <cellStyle name="Output 6 2 5 2 2 3 3" xfId="28042" xr:uid="{99FC5A4C-3DCD-4227-A933-34CD0004F890}"/>
    <cellStyle name="Output 6 2 5 2 2 4" xfId="20414" xr:uid="{95E2D86E-D1D6-43B8-9A10-B117E1EF17AF}"/>
    <cellStyle name="Output 6 2 5 2 2 4 2" xfId="45948" xr:uid="{D3D6F4F7-0F39-4CD5-9A6D-BFE31714A2F7}"/>
    <cellStyle name="Output 6 2 5 2 2 5" xfId="33044" xr:uid="{12114C0E-2B38-41C0-87EE-2BF569F94906}"/>
    <cellStyle name="Output 6 2 5 2 3" xfId="20415" xr:uid="{D9B9EA17-443A-45DD-BF66-B9216138B4E6}"/>
    <cellStyle name="Output 6 2 5 2 3 2" xfId="20416" xr:uid="{CFFED5D7-3ED4-4DE1-AC64-FFD7034DFE64}"/>
    <cellStyle name="Output 6 2 5 2 3 2 2" xfId="38800" xr:uid="{09C92C96-FEFF-40E1-A70B-9083E51B08A7}"/>
    <cellStyle name="Output 6 2 5 2 3 3" xfId="34834" xr:uid="{FB1F8611-288A-45F8-8EA5-06EC2DC85CAB}"/>
    <cellStyle name="Output 6 2 5 2 4" xfId="20417" xr:uid="{645DB32E-8AD9-49C9-B527-53DB5B2E4924}"/>
    <cellStyle name="Output 6 2 5 2 4 2" xfId="20418" xr:uid="{B7051715-B539-4EEA-9460-2D684DC52BFF}"/>
    <cellStyle name="Output 6 2 5 2 4 2 2" xfId="28268" xr:uid="{FDFB999D-2054-42E2-9029-509BBD916CA9}"/>
    <cellStyle name="Output 6 2 5 2 4 3" xfId="36556" xr:uid="{5C45F23C-2CCD-434E-B660-9E34132F5843}"/>
    <cellStyle name="Output 6 2 5 2 5" xfId="20419" xr:uid="{5FF150A3-7D47-4FD6-B177-B7B687B62328}"/>
    <cellStyle name="Output 6 2 5 2 5 2" xfId="48175" xr:uid="{8EA5E13D-0048-4911-9C0F-A89053B31DF5}"/>
    <cellStyle name="Output 6 2 5 2 6" xfId="32136" xr:uid="{A3F81C83-F078-40A7-AF7D-B80962D1F451}"/>
    <cellStyle name="Output 6 2 5 3" xfId="20420" xr:uid="{6A85AC57-33FB-4C2D-9723-A5F7B8A31207}"/>
    <cellStyle name="Output 6 2 5 3 2" xfId="20421" xr:uid="{4A5C4B91-2D19-4E12-8FA9-380BD7EE5754}"/>
    <cellStyle name="Output 6 2 5 3 2 2" xfId="20422" xr:uid="{4F00AD96-3ADE-4DEB-9434-BB46AC7713B1}"/>
    <cellStyle name="Output 6 2 5 3 2 2 2" xfId="45025" xr:uid="{9BDB445F-1362-4F46-96A3-A9613BD0D288}"/>
    <cellStyle name="Output 6 2 5 3 2 3" xfId="47546" xr:uid="{BF61CB57-4692-4C06-96CE-B79E416D6440}"/>
    <cellStyle name="Output 6 2 5 3 3" xfId="20423" xr:uid="{47047239-1009-4372-976A-6B3044BA0BC6}"/>
    <cellStyle name="Output 6 2 5 3 3 2" xfId="20424" xr:uid="{579F7893-7F28-4BB6-8207-02765BA544FC}"/>
    <cellStyle name="Output 6 2 5 3 3 2 2" xfId="48280" xr:uid="{749A2214-238F-4A43-BA52-8A29E2A3E763}"/>
    <cellStyle name="Output 6 2 5 3 3 3" xfId="27782" xr:uid="{775027D7-BB05-4036-987F-65ED64F1FDD0}"/>
    <cellStyle name="Output 6 2 5 3 4" xfId="20425" xr:uid="{176790A6-4DBB-43B9-BC65-BDFE7F325425}"/>
    <cellStyle name="Output 6 2 5 3 4 2" xfId="42932" xr:uid="{C404247A-0771-455B-AF69-8D3A27E37D30}"/>
    <cellStyle name="Output 6 2 5 3 5" xfId="45575" xr:uid="{C85341C5-A0F1-43F2-A910-31FA2B4A0A7B}"/>
    <cellStyle name="Output 6 2 5 4" xfId="20426" xr:uid="{C6D295D5-8B77-48DC-9A19-4517E24C3A37}"/>
    <cellStyle name="Output 6 2 5 4 2" xfId="20427" xr:uid="{C8950EDD-E400-47C2-969C-1BD07D255CCA}"/>
    <cellStyle name="Output 6 2 5 4 2 2" xfId="38839" xr:uid="{4BE45B78-A8F7-45A7-BFD6-FC423EDB326F}"/>
    <cellStyle name="Output 6 2 5 4 3" xfId="34877" xr:uid="{6488A7A5-71AA-457F-806F-D09E73D5A969}"/>
    <cellStyle name="Output 6 2 5 5" xfId="20428" xr:uid="{17802C59-B3F8-439F-AB7E-854571E8042E}"/>
    <cellStyle name="Output 6 2 5 5 2" xfId="20429" xr:uid="{68BCCF8B-6E3B-48F1-AEFE-A5F458C4A4F1}"/>
    <cellStyle name="Output 6 2 5 5 2 2" xfId="42933" xr:uid="{FC2E0F16-3CBF-425B-A6E9-B152FA97102E}"/>
    <cellStyle name="Output 6 2 5 5 3" xfId="48206" xr:uid="{E64AF6B8-BB20-4E39-AF40-FB9B6014B062}"/>
    <cellStyle name="Output 6 2 5 6" xfId="20430" xr:uid="{A0D64E81-65A1-4CCC-B4B8-454C22C045C2}"/>
    <cellStyle name="Output 6 2 5 6 2" xfId="43890" xr:uid="{9FFEBF17-C890-4B7B-8676-7D713919FD9F}"/>
    <cellStyle name="Output 6 2 5 7" xfId="31678" xr:uid="{5611AEFE-72B3-47A6-A02B-5009EB218099}"/>
    <cellStyle name="Output 6 2 6" xfId="1018" xr:uid="{4133ADE0-AB59-442B-AB7A-57F29D01D0DB}"/>
    <cellStyle name="Output 6 2 6 2" xfId="2044" xr:uid="{BFC9CA32-B6FA-4ED8-954D-99F23D7FF499}"/>
    <cellStyle name="Output 6 2 6 2 2" xfId="20431" xr:uid="{BDF34B76-2401-48EA-88B8-32D271C820B1}"/>
    <cellStyle name="Output 6 2 6 2 2 2" xfId="20432" xr:uid="{D5802A43-1E17-4DC7-B359-8473CB973017}"/>
    <cellStyle name="Output 6 2 6 2 2 2 2" xfId="20433" xr:uid="{31D3978F-6220-4A30-BAF9-C351BFBB95D1}"/>
    <cellStyle name="Output 6 2 6 2 2 2 2 2" xfId="46079" xr:uid="{1B2368E2-4912-4EE0-9C50-981DC852510F}"/>
    <cellStyle name="Output 6 2 6 2 2 2 3" xfId="35277" xr:uid="{E2E9A7CE-8297-4B65-A8EB-515BB451025E}"/>
    <cellStyle name="Output 6 2 6 2 2 3" xfId="20434" xr:uid="{A1426451-7B4C-44F9-B904-6F8502FC8578}"/>
    <cellStyle name="Output 6 2 6 2 2 3 2" xfId="20435" xr:uid="{78F2FCAF-1F85-4A84-B98E-9F2A492A39AE}"/>
    <cellStyle name="Output 6 2 6 2 2 3 2 2" xfId="44515" xr:uid="{ED6107C0-647F-4B07-A385-AA5A72DB69BE}"/>
    <cellStyle name="Output 6 2 6 2 2 3 3" xfId="37054" xr:uid="{48148BCB-9D7F-4D81-8213-D8EF0F7E9FA3}"/>
    <cellStyle name="Output 6 2 6 2 2 4" xfId="20436" xr:uid="{F35F88AB-19EA-49F3-BA49-32E218A26164}"/>
    <cellStyle name="Output 6 2 6 2 2 4 2" xfId="42934" xr:uid="{E0E1E605-2B5C-488B-AEB5-0A97F7259DF5}"/>
    <cellStyle name="Output 6 2 6 2 2 5" xfId="33041" xr:uid="{6783EB90-45CF-4E56-A7EF-9665A4E693A0}"/>
    <cellStyle name="Output 6 2 6 2 3" xfId="20437" xr:uid="{D72C1EFB-BFEE-4F68-A513-3B73514CC3E3}"/>
    <cellStyle name="Output 6 2 6 2 3 2" xfId="20438" xr:uid="{232FB87E-B523-4980-9A6B-E4DA924CF1A9}"/>
    <cellStyle name="Output 6 2 6 2 3 2 2" xfId="38457" xr:uid="{A2DAFFFD-32E1-4852-90CB-078F200E4354}"/>
    <cellStyle name="Output 6 2 6 2 3 3" xfId="34422" xr:uid="{6D26A1AD-9C4D-4CF6-8AAB-EA49C8A7323A}"/>
    <cellStyle name="Output 6 2 6 2 4" xfId="20439" xr:uid="{14F6EA60-A4BD-494C-8269-1B80620A4228}"/>
    <cellStyle name="Output 6 2 6 2 4 2" xfId="20440" xr:uid="{EB7EF9CD-F364-4414-AB96-674D19E2A2F4}"/>
    <cellStyle name="Output 6 2 6 2 4 2 2" xfId="30275" xr:uid="{0C8BDC39-E54F-4AEF-9411-2FD1C4E15F22}"/>
    <cellStyle name="Output 6 2 6 2 4 3" xfId="31333" xr:uid="{FF4A03F6-4B44-4B0A-87EA-7B883B194B65}"/>
    <cellStyle name="Output 6 2 6 2 5" xfId="20441" xr:uid="{42E5996B-FC19-465D-876A-EDA1994C766F}"/>
    <cellStyle name="Output 6 2 6 2 5 2" xfId="30980" xr:uid="{74B3010A-88A2-4C20-9739-593873842F04}"/>
    <cellStyle name="Output 6 2 6 2 6" xfId="28770" xr:uid="{86A89FB4-5167-4360-A8A7-905861975F46}"/>
    <cellStyle name="Output 6 2 6 3" xfId="20442" xr:uid="{58F03366-6B7F-47CF-B8AA-5F25752ACC6B}"/>
    <cellStyle name="Output 6 2 6 3 2" xfId="20443" xr:uid="{D1ECADC0-283F-465B-882A-FE07269F782C}"/>
    <cellStyle name="Output 6 2 6 3 2 2" xfId="20444" xr:uid="{CEE5ACF8-A29F-4459-A5B7-42F7E13730BC}"/>
    <cellStyle name="Output 6 2 6 3 2 2 2" xfId="29057" xr:uid="{A5DA4AB9-ADAC-444B-B443-63491BD95E4D}"/>
    <cellStyle name="Output 6 2 6 3 2 3" xfId="49353" xr:uid="{8E4C56E5-B13B-48AF-B6EE-4AD1418B1C3E}"/>
    <cellStyle name="Output 6 2 6 3 3" xfId="20445" xr:uid="{EDD049F4-3AC4-47E8-A147-489086087192}"/>
    <cellStyle name="Output 6 2 6 3 3 2" xfId="20446" xr:uid="{EDF1363C-D4C1-4B83-A84A-6AE6DE86E5A2}"/>
    <cellStyle name="Output 6 2 6 3 3 2 2" xfId="42935" xr:uid="{370FE9A2-4D00-4344-B299-CD332668D587}"/>
    <cellStyle name="Output 6 2 6 3 3 3" xfId="36427" xr:uid="{74796385-DA19-4F6A-BF12-370AD1AD7A21}"/>
    <cellStyle name="Output 6 2 6 3 4" xfId="20447" xr:uid="{84F6439B-9E4C-475C-8755-EC5CA2F605F1}"/>
    <cellStyle name="Output 6 2 6 3 4 2" xfId="42936" xr:uid="{EB46DA1D-B9ED-4303-9720-D83F6F55DA9F}"/>
    <cellStyle name="Output 6 2 6 3 5" xfId="30736" xr:uid="{0E88D8F0-E724-42D6-BC7E-80E347DF2054}"/>
    <cellStyle name="Output 6 2 6 4" xfId="20448" xr:uid="{01B5B608-5933-40B3-AC56-95A48B697823}"/>
    <cellStyle name="Output 6 2 6 4 2" xfId="20449" xr:uid="{BF0DCAD1-25AC-4682-8519-270139ECD6E2}"/>
    <cellStyle name="Output 6 2 6 4 2 2" xfId="26355" xr:uid="{19B5DD72-B811-466B-B0D0-E8130201097E}"/>
    <cellStyle name="Output 6 2 6 4 3" xfId="34733" xr:uid="{B2D2F7F0-1488-48F2-8C04-49AA0C4F0774}"/>
    <cellStyle name="Output 6 2 6 5" xfId="20450" xr:uid="{B1D76EB8-4265-4C83-A986-37073A61124D}"/>
    <cellStyle name="Output 6 2 6 5 2" xfId="20451" xr:uid="{24691F53-D35C-41BA-A221-A89D6E05B7DC}"/>
    <cellStyle name="Output 6 2 6 5 2 2" xfId="42937" xr:uid="{E05C5509-A6DF-4EA3-8AE4-D8C5A6C092F7}"/>
    <cellStyle name="Output 6 2 6 5 3" xfId="44419" xr:uid="{C024AE8D-A178-4C28-AB9D-3C4BC3E8B4CC}"/>
    <cellStyle name="Output 6 2 6 6" xfId="20452" xr:uid="{C3FFC113-4A5C-44E6-AFB1-809E32A98E1C}"/>
    <cellStyle name="Output 6 2 6 6 2" xfId="42938" xr:uid="{90143AB1-69F4-4B77-85A8-B268E046280B}"/>
    <cellStyle name="Output 6 2 6 7" xfId="46231" xr:uid="{1D92BDD1-CF27-4B19-9936-ED1FFC81B399}"/>
    <cellStyle name="Output 6 2 7" xfId="1594" xr:uid="{3CF14348-9BB5-40E8-A651-C967E4F93DA9}"/>
    <cellStyle name="Output 6 2 7 2" xfId="20453" xr:uid="{C9AA260D-571E-4065-9D79-FBBE3A0D618E}"/>
    <cellStyle name="Output 6 2 7 2 2" xfId="20454" xr:uid="{02C5BE5D-626B-42D0-B812-5A41228DA860}"/>
    <cellStyle name="Output 6 2 7 2 2 2" xfId="20455" xr:uid="{7A26BFF3-567F-4903-BD1D-0BC1C4BAAB4E}"/>
    <cellStyle name="Output 6 2 7 2 2 2 2" xfId="39108" xr:uid="{68F1E87D-6841-490F-9569-39DB1B91CC4C}"/>
    <cellStyle name="Output 6 2 7 2 2 3" xfId="44235" xr:uid="{47469613-D037-44CB-9B2A-0576A0DFB6A3}"/>
    <cellStyle name="Output 6 2 7 2 3" xfId="20456" xr:uid="{AE582E6C-516B-41C3-A00F-F7D789838FE9}"/>
    <cellStyle name="Output 6 2 7 2 3 2" xfId="20457" xr:uid="{3BEFA4D7-E8CA-4985-86B2-AAE2CBF2225B}"/>
    <cellStyle name="Output 6 2 7 2 3 2 2" xfId="26839" xr:uid="{A4F01972-70E4-4CFF-806B-F9DD7C278AE0}"/>
    <cellStyle name="Output 6 2 7 2 3 3" xfId="36863" xr:uid="{1FB5FA9D-CA0D-4104-973B-D336EBDCCBA8}"/>
    <cellStyle name="Output 6 2 7 2 4" xfId="20458" xr:uid="{3B006ABA-9D8E-457B-9C1F-3EBAEF0B3F8C}"/>
    <cellStyle name="Output 6 2 7 2 4 2" xfId="27788" xr:uid="{ECD76964-EFA5-4200-9EC8-0E7EE84E3683}"/>
    <cellStyle name="Output 6 2 7 2 5" xfId="45662" xr:uid="{5586F5A2-36AB-4387-90CA-87FCF08F4011}"/>
    <cellStyle name="Output 6 2 7 3" xfId="20459" xr:uid="{895A7412-9D46-4C4C-9326-CC2412A9BAA4}"/>
    <cellStyle name="Output 6 2 7 3 2" xfId="20460" xr:uid="{1F4598BF-1607-4E95-9F93-9EFC3B3CD4B2}"/>
    <cellStyle name="Output 6 2 7 3 2 2" xfId="38633" xr:uid="{E5377E4F-5CFB-4612-B520-5524FD7E1453}"/>
    <cellStyle name="Output 6 2 7 3 3" xfId="28195" xr:uid="{020C650D-F4BF-44C1-8D14-406F13F8D3FF}"/>
    <cellStyle name="Output 6 2 7 4" xfId="20461" xr:uid="{B0428816-89A7-4EFB-9699-83C9FC153A4C}"/>
    <cellStyle name="Output 6 2 7 4 2" xfId="20462" xr:uid="{0B4C4C5C-B1DF-4D98-BE12-2DACEE9D4598}"/>
    <cellStyle name="Output 6 2 7 4 2 2" xfId="46896" xr:uid="{5138B977-6561-46F1-B0CE-FEEBF542484B}"/>
    <cellStyle name="Output 6 2 7 4 3" xfId="36381" xr:uid="{8754B181-F2ED-415A-910C-318E03F49435}"/>
    <cellStyle name="Output 6 2 7 5" xfId="20463" xr:uid="{625C3A10-5365-4179-A959-B6EA87833AA5}"/>
    <cellStyle name="Output 6 2 7 5 2" xfId="42939" xr:uid="{4C9FA3EB-CFBC-4C83-B312-EABF02A466EA}"/>
    <cellStyle name="Output 6 2 7 6" xfId="45540" xr:uid="{4634445A-6FC1-4440-92F9-2FD907F2751A}"/>
    <cellStyle name="Output 6 2 8" xfId="20464" xr:uid="{9AC33A9F-5570-4A5C-9BCC-1D4303D77176}"/>
    <cellStyle name="Output 6 2 8 2" xfId="20465" xr:uid="{C146F609-7465-46CC-A5C3-438130FDF392}"/>
    <cellStyle name="Output 6 2 8 2 2" xfId="44944" xr:uid="{AB674D3E-96FA-4430-83F3-A245B59C8521}"/>
    <cellStyle name="Output 6 2 8 3" xfId="35260" xr:uid="{5D508951-2250-49AA-B130-2877C74481A1}"/>
    <cellStyle name="Output 6 2 9" xfId="20466" xr:uid="{5E811073-4760-40A7-83A1-989D66625EAE}"/>
    <cellStyle name="Output 6 2 9 2" xfId="20467" xr:uid="{98FF8824-09E8-43B2-AC18-FA7BEEA94509}"/>
    <cellStyle name="Output 6 2 9 2 2" xfId="47229" xr:uid="{93043FCA-DB04-4DF6-9E0B-BCAF637126AA}"/>
    <cellStyle name="Output 6 2 9 3" xfId="27958" xr:uid="{34C1220E-12B9-4D47-9066-0487A9E2001C}"/>
    <cellStyle name="Output 6 3" xfId="447" xr:uid="{40B5896D-F5C1-492B-B1F1-158329925B56}"/>
    <cellStyle name="Output 6 3 10" xfId="31419" xr:uid="{08F56C8E-C262-4888-9BF8-52C82E432435}"/>
    <cellStyle name="Output 6 3 2" xfId="1376" xr:uid="{90620448-7B3C-4589-AA12-97791906D233}"/>
    <cellStyle name="Output 6 3 2 2" xfId="1638" xr:uid="{99FD3FB3-A0D2-433B-B580-E4F8EB09A3A8}"/>
    <cellStyle name="Output 6 3 2 2 2" xfId="2623" xr:uid="{75B0A955-22CE-4949-BF9F-BA6155221A12}"/>
    <cellStyle name="Output 6 3 2 2 2 2" xfId="20468" xr:uid="{58AE9DC5-716F-4C40-A730-AA2DA34E7A3A}"/>
    <cellStyle name="Output 6 3 2 2 2 2 2" xfId="20469" xr:uid="{5718FFE0-498C-4328-B3C4-B4DBC7B3EDA5}"/>
    <cellStyle name="Output 6 3 2 2 2 2 2 2" xfId="20470" xr:uid="{84125FE7-F673-441A-BD0E-64EB754D2BE8}"/>
    <cellStyle name="Output 6 3 2 2 2 2 2 2 2" xfId="37664" xr:uid="{2B5D8B58-0827-4372-B4F4-7B4B5084D0C2}"/>
    <cellStyle name="Output 6 3 2 2 2 2 2 3" xfId="33459" xr:uid="{E5B2DE5B-4FBD-458E-94A2-196AC7126C38}"/>
    <cellStyle name="Output 6 3 2 2 2 2 3" xfId="20471" xr:uid="{BE07F925-6F05-4AC9-9708-528406FC9E82}"/>
    <cellStyle name="Output 6 3 2 2 2 2 3 2" xfId="20472" xr:uid="{42848B7C-3B89-46A5-A432-26D167973BC4}"/>
    <cellStyle name="Output 6 3 2 2 2 2 3 2 2" xfId="28756" xr:uid="{34828CC9-6DD5-4939-9B71-FBD8A4EC260C}"/>
    <cellStyle name="Output 6 3 2 2 2 2 3 3" xfId="29146" xr:uid="{D49198D0-7E7A-4224-AC16-DDDB4AB5039F}"/>
    <cellStyle name="Output 6 3 2 2 2 2 4" xfId="20473" xr:uid="{9CF4B712-747E-4385-AEE5-93426F3D9E4E}"/>
    <cellStyle name="Output 6 3 2 2 2 2 4 2" xfId="28969" xr:uid="{D085A7F0-FB48-49F5-9A44-44C87697A4DF}"/>
    <cellStyle name="Output 6 3 2 2 2 2 5" xfId="44959" xr:uid="{7BDD6668-9AC8-4AA3-B6B8-5FAFE783843B}"/>
    <cellStyle name="Output 6 3 2 2 2 3" xfId="20474" xr:uid="{7D14D58A-322A-4A09-AD12-3AE85D4C3802}"/>
    <cellStyle name="Output 6 3 2 2 2 3 2" xfId="20475" xr:uid="{7C6D64FF-1A62-4C41-B0FF-7106A59CDD04}"/>
    <cellStyle name="Output 6 3 2 2 2 3 2 2" xfId="38863" xr:uid="{AA106938-3447-4D33-AA67-BB2D2F0515FB}"/>
    <cellStyle name="Output 6 3 2 2 2 3 3" xfId="27933" xr:uid="{83F4C129-1EDB-4ACE-B13F-D0F9D08A3B47}"/>
    <cellStyle name="Output 6 3 2 2 2 4" xfId="20476" xr:uid="{FA3696D3-7197-4658-A311-3DB1858EB53B}"/>
    <cellStyle name="Output 6 3 2 2 2 4 2" xfId="20477" xr:uid="{DD6E10F1-355D-485E-B34A-903E1B82FCA3}"/>
    <cellStyle name="Output 6 3 2 2 2 4 2 2" xfId="29765" xr:uid="{4E078DB3-33EB-4453-9343-624541EBFF44}"/>
    <cellStyle name="Output 6 3 2 2 2 4 3" xfId="36621" xr:uid="{51D5E191-FEC6-4CF4-9844-850227D7BD52}"/>
    <cellStyle name="Output 6 3 2 2 2 5" xfId="20478" xr:uid="{E55A0417-FBCA-42DA-A2E0-A8F141FF2C0E}"/>
    <cellStyle name="Output 6 3 2 2 2 5 2" xfId="42940" xr:uid="{066EB0F7-161A-4447-A18C-923AE7FF839F}"/>
    <cellStyle name="Output 6 3 2 2 2 6" xfId="26167" xr:uid="{5748B563-80F8-44BF-925E-C2F390A87BD3}"/>
    <cellStyle name="Output 6 3 2 2 3" xfId="20479" xr:uid="{CB18CB12-2D4D-443E-9909-ECB80901F140}"/>
    <cellStyle name="Output 6 3 2 2 3 2" xfId="20480" xr:uid="{384B4869-1B01-49CA-BDA1-F147CE2E0513}"/>
    <cellStyle name="Output 6 3 2 2 3 2 2" xfId="20481" xr:uid="{CF76309F-0526-433E-9CC2-2DC593BD1686}"/>
    <cellStyle name="Output 6 3 2 2 3 2 2 2" xfId="37714" xr:uid="{74692597-1886-4626-92EC-A3A91334155B}"/>
    <cellStyle name="Output 6 3 2 2 3 2 3" xfId="30705" xr:uid="{27886600-0C32-45D0-9E64-AB00CD30E5BC}"/>
    <cellStyle name="Output 6 3 2 2 3 3" xfId="20482" xr:uid="{F78AFDC0-F5B3-439D-B21D-8E39D28A42AD}"/>
    <cellStyle name="Output 6 3 2 2 3 3 2" xfId="20483" xr:uid="{D59C76FB-CC59-4FA4-87A1-687E931B8338}"/>
    <cellStyle name="Output 6 3 2 2 3 3 2 2" xfId="42941" xr:uid="{9A80EB60-478F-438D-9088-3FCAD1D4CC85}"/>
    <cellStyle name="Output 6 3 2 2 3 3 3" xfId="27262" xr:uid="{2D0F5F23-C54D-4CC4-95A0-F1B23C680906}"/>
    <cellStyle name="Output 6 3 2 2 3 4" xfId="20484" xr:uid="{B21A588F-1026-4280-97BF-D7CE307B1478}"/>
    <cellStyle name="Output 6 3 2 2 3 4 2" xfId="42942" xr:uid="{4B966658-A1C8-4A4D-A570-CBAAB2E93D77}"/>
    <cellStyle name="Output 6 3 2 2 3 5" xfId="32836" xr:uid="{C18274C2-2834-49CE-847A-2F7B928F9B91}"/>
    <cellStyle name="Output 6 3 2 2 4" xfId="20485" xr:uid="{24520702-2182-473A-A605-8042258B5D5D}"/>
    <cellStyle name="Output 6 3 2 2 4 2" xfId="20486" xr:uid="{47F51DEE-41B5-4D2C-BE0F-F9B8F2C72460}"/>
    <cellStyle name="Output 6 3 2 2 4 2 2" xfId="39369" xr:uid="{9293B9E3-5704-43C3-8431-5B6D0C6F96FA}"/>
    <cellStyle name="Output 6 3 2 2 4 3" xfId="29897" xr:uid="{D0EC4648-849B-46AA-ABD8-40EDFAD16D1B}"/>
    <cellStyle name="Output 6 3 2 2 5" xfId="20487" xr:uid="{462057B4-875B-4CA4-B992-4863B4DF3B00}"/>
    <cellStyle name="Output 6 3 2 2 5 2" xfId="20488" xr:uid="{738CDB59-23F1-432E-B8A8-2EC0194F18F9}"/>
    <cellStyle name="Output 6 3 2 2 5 2 2" xfId="42943" xr:uid="{F9A0522F-BFC2-406F-99AA-CA70F24957E3}"/>
    <cellStyle name="Output 6 3 2 2 5 3" xfId="27133" xr:uid="{7C956F82-4DE4-44C8-BC63-A1EB9A3B1DF5}"/>
    <cellStyle name="Output 6 3 2 2 6" xfId="20489" xr:uid="{2C3FDC35-9D73-4522-A47F-5E9E4E4D4422}"/>
    <cellStyle name="Output 6 3 2 2 6 2" xfId="42944" xr:uid="{CB278ECC-BCBB-4F51-8789-A79D6BAB3BBE}"/>
    <cellStyle name="Output 6 3 2 2 7" xfId="31839" xr:uid="{18AD847A-B0F4-413C-8D45-6996412F5E57}"/>
    <cellStyle name="Output 6 3 2 3" xfId="2367" xr:uid="{B08628D4-D5F1-4F3D-AA4C-F24297D9EA79}"/>
    <cellStyle name="Output 6 3 2 3 2" xfId="20490" xr:uid="{6B6F576E-86BE-4B25-B56B-0983FE83BA07}"/>
    <cellStyle name="Output 6 3 2 3 2 2" xfId="20491" xr:uid="{112E933A-E04E-4F5E-A227-A3183560ECF0}"/>
    <cellStyle name="Output 6 3 2 3 2 2 2" xfId="20492" xr:uid="{8E574C3C-EAEF-4A07-AA22-CBFD84D4914D}"/>
    <cellStyle name="Output 6 3 2 3 2 2 2 2" xfId="38595" xr:uid="{955561BF-8851-4535-AF47-53CB88FB863A}"/>
    <cellStyle name="Output 6 3 2 3 2 2 3" xfId="34596" xr:uid="{95F42E06-36D3-4613-B919-41A6F997097E}"/>
    <cellStyle name="Output 6 3 2 3 2 3" xfId="20493" xr:uid="{FA418D44-0948-4FC7-894F-C41BCD9F9883}"/>
    <cellStyle name="Output 6 3 2 3 2 3 2" xfId="20494" xr:uid="{B43FE9BE-50EE-4F19-AAC6-AACA40CE9A09}"/>
    <cellStyle name="Output 6 3 2 3 2 3 2 2" xfId="29779" xr:uid="{336DB81E-E073-4506-8418-E1834B35F1A6}"/>
    <cellStyle name="Output 6 3 2 3 2 3 3" xfId="47360" xr:uid="{45C9DB1E-0EB0-42EF-A9F7-D0491631EA40}"/>
    <cellStyle name="Output 6 3 2 3 2 4" xfId="20495" xr:uid="{351473F0-C899-4A6B-9D8E-33F9259EBAFD}"/>
    <cellStyle name="Output 6 3 2 3 2 4 2" xfId="42945" xr:uid="{AC43800A-27D6-40AE-BBDD-0210EF0EF70B}"/>
    <cellStyle name="Output 6 3 2 3 2 5" xfId="33232" xr:uid="{69829B12-A72B-4692-9EA9-4A20C9EA1401}"/>
    <cellStyle name="Output 6 3 2 3 3" xfId="20496" xr:uid="{0F26833F-51F6-4FD0-AC04-7853465918BA}"/>
    <cellStyle name="Output 6 3 2 3 3 2" xfId="20497" xr:uid="{8B11E5F6-BC07-4035-A1B5-D73F0B22E4D8}"/>
    <cellStyle name="Output 6 3 2 3 3 2 2" xfId="38981" xr:uid="{E5790CDE-2C82-4545-9C0A-CB29508735F0}"/>
    <cellStyle name="Output 6 3 2 3 3 3" xfId="27228" xr:uid="{7F10607D-5402-45BF-9EBC-A05A857959A0}"/>
    <cellStyle name="Output 6 3 2 3 4" xfId="20498" xr:uid="{EA7149A1-F2B2-4A21-85C2-05A57381B21A}"/>
    <cellStyle name="Output 6 3 2 3 4 2" xfId="20499" xr:uid="{8BB06D58-B45D-46AF-8401-361AC152F2A3}"/>
    <cellStyle name="Output 6 3 2 3 4 2 2" xfId="43928" xr:uid="{3BC34690-4F4E-4DE2-9DCD-539300D8B715}"/>
    <cellStyle name="Output 6 3 2 3 4 3" xfId="29351" xr:uid="{DDFB613E-B245-499A-9BDD-44C90669C39B}"/>
    <cellStyle name="Output 6 3 2 3 5" xfId="20500" xr:uid="{AFEE3237-1856-4AD5-ADBD-1A8536C43F2C}"/>
    <cellStyle name="Output 6 3 2 3 5 2" xfId="44555" xr:uid="{A84C3C3C-FFD7-4248-842C-86CDD1449603}"/>
    <cellStyle name="Output 6 3 2 3 6" xfId="48862" xr:uid="{F98F6C8B-BAE0-4F55-82A3-A5EC996670F8}"/>
    <cellStyle name="Output 6 3 2 4" xfId="20501" xr:uid="{5827D937-D1DB-4035-9BA6-8F531AB19EF7}"/>
    <cellStyle name="Output 6 3 2 4 2" xfId="20502" xr:uid="{53CE1836-7640-440B-80E6-EC5BDA76F436}"/>
    <cellStyle name="Output 6 3 2 4 2 2" xfId="20503" xr:uid="{7DC02EEA-2223-45EF-B445-CB629A022D6E}"/>
    <cellStyle name="Output 6 3 2 4 2 2 2" xfId="29780" xr:uid="{93DB9F42-804B-41CB-85DD-340DDCD05401}"/>
    <cellStyle name="Output 6 3 2 4 2 3" xfId="34278" xr:uid="{817DE054-3DCC-4128-A6CA-2CB66A11BF30}"/>
    <cellStyle name="Output 6 3 2 4 3" xfId="20504" xr:uid="{D04F1213-14DA-4BE2-968F-34197FBC777D}"/>
    <cellStyle name="Output 6 3 2 4 3 2" xfId="20505" xr:uid="{499695E9-E07C-4786-BFEE-4D73F443F7C0}"/>
    <cellStyle name="Output 6 3 2 4 3 2 2" xfId="42946" xr:uid="{7B4A89E9-3B67-416C-B5E4-481D729C274A}"/>
    <cellStyle name="Output 6 3 2 4 3 3" xfId="36088" xr:uid="{F48215C0-FC5A-46A2-BA77-355C69FFF06B}"/>
    <cellStyle name="Output 6 3 2 4 4" xfId="20506" xr:uid="{12E9A444-ADB3-4D39-8B68-6734BC229992}"/>
    <cellStyle name="Output 6 3 2 4 4 2" xfId="42947" xr:uid="{FC5E53EE-7558-4565-91C1-8390767EBE18}"/>
    <cellStyle name="Output 6 3 2 4 5" xfId="32683" xr:uid="{72F7019C-2D9B-4605-82E1-1DD5807A9761}"/>
    <cellStyle name="Output 6 3 2 5" xfId="20507" xr:uid="{8F23BDED-D67A-49EE-8BAF-EB57E69718F2}"/>
    <cellStyle name="Output 6 3 2 5 2" xfId="20508" xr:uid="{8F63509B-5132-41A6-97D8-2CD2E4710244}"/>
    <cellStyle name="Output 6 3 2 5 2 2" xfId="28811" xr:uid="{E7102EAC-4BDD-4EDE-BC73-00F74DED386D}"/>
    <cellStyle name="Output 6 3 2 5 3" xfId="35440" xr:uid="{2528C3CC-1650-4E69-B8CC-D69D8FF4C833}"/>
    <cellStyle name="Output 6 3 2 6" xfId="20509" xr:uid="{3E6665FA-88F4-429C-9E59-1FB40C97E9EB}"/>
    <cellStyle name="Output 6 3 2 6 2" xfId="20510" xr:uid="{E2DAF799-B4EC-4C19-962F-8935649DBF1F}"/>
    <cellStyle name="Output 6 3 2 6 2 2" xfId="42948" xr:uid="{0D6E65B8-CA50-4A84-8753-D515C5064A99}"/>
    <cellStyle name="Output 6 3 2 6 3" xfId="47674" xr:uid="{F2C63B8D-DA43-486E-9948-C26B056A4803}"/>
    <cellStyle name="Output 6 3 2 7" xfId="20511" xr:uid="{B7274CC7-9B17-460A-9FBF-EC1C36BBCF6F}"/>
    <cellStyle name="Output 6 3 2 7 2" xfId="25882" xr:uid="{59E868F6-3B77-41A0-AF7D-163854ABDE71}"/>
    <cellStyle name="Output 6 3 2 8" xfId="31498" xr:uid="{3EBA4562-93E9-45ED-A111-68D71B77E7D5}"/>
    <cellStyle name="Output 6 3 3" xfId="1151" xr:uid="{69B153BD-58A2-440F-8FEC-3002A7C46ABE}"/>
    <cellStyle name="Output 6 3 3 2" xfId="2158" xr:uid="{FF4577C5-6C5E-44B0-BD45-736868CB57E6}"/>
    <cellStyle name="Output 6 3 3 2 2" xfId="20512" xr:uid="{AEA8B691-3214-435B-9716-8B2D14734161}"/>
    <cellStyle name="Output 6 3 3 2 2 2" xfId="20513" xr:uid="{DFEF4B9E-C648-47FD-B0A5-DF18C59387AE}"/>
    <cellStyle name="Output 6 3 3 2 2 2 2" xfId="20514" xr:uid="{7121D38D-6F7E-47BD-ACEA-7FF56963BAAE}"/>
    <cellStyle name="Output 6 3 3 2 2 2 2 2" xfId="37970" xr:uid="{CFDCAAA0-C610-44EB-8D8F-1BFCA4D753AC}"/>
    <cellStyle name="Output 6 3 3 2 2 2 3" xfId="30450" xr:uid="{25F7B981-5A94-45D6-8A7D-14A6D549CF6E}"/>
    <cellStyle name="Output 6 3 3 2 2 3" xfId="20515" xr:uid="{40797E3D-BD9B-4A2C-B85E-29D8E69F759D}"/>
    <cellStyle name="Output 6 3 3 2 2 3 2" xfId="20516" xr:uid="{680EA855-0FC6-42D9-9B28-5A5353C68F74}"/>
    <cellStyle name="Output 6 3 3 2 2 3 2 2" xfId="31077" xr:uid="{43A2FE51-D40F-46DC-BCB5-815AEBB5814D}"/>
    <cellStyle name="Output 6 3 3 2 2 3 3" xfId="35806" xr:uid="{FFE6B2C5-3A44-4550-AF14-ACDA9B97B120}"/>
    <cellStyle name="Output 6 3 3 2 2 4" xfId="20517" xr:uid="{88E358F5-B0E2-4E35-9232-0749578D4880}"/>
    <cellStyle name="Output 6 3 3 2 2 4 2" xfId="42949" xr:uid="{60091B19-4670-4D4C-9118-42ED56C2D47E}"/>
    <cellStyle name="Output 6 3 3 2 2 5" xfId="33110" xr:uid="{2558D8FB-754C-41D8-948B-D446D125E048}"/>
    <cellStyle name="Output 6 3 3 2 3" xfId="20518" xr:uid="{7FF93200-C540-4036-86C2-F786FA1B1334}"/>
    <cellStyle name="Output 6 3 3 2 3 2" xfId="20519" xr:uid="{982E1001-D087-4163-AA88-C19C767FADB1}"/>
    <cellStyle name="Output 6 3 3 2 3 2 2" xfId="26667" xr:uid="{1403C31E-7F08-409C-B890-117B018D9C8B}"/>
    <cellStyle name="Output 6 3 3 2 3 3" xfId="43974" xr:uid="{65E88D08-435C-4664-9438-77B2B5807368}"/>
    <cellStyle name="Output 6 3 3 2 4" xfId="20520" xr:uid="{72F5938D-980F-4501-9A3A-1384E014CA85}"/>
    <cellStyle name="Output 6 3 3 2 4 2" xfId="20521" xr:uid="{ADE2A2ED-80AA-4EE9-AB51-D79191760D4C}"/>
    <cellStyle name="Output 6 3 3 2 4 2 2" xfId="47503" xr:uid="{A02A922B-5445-432B-AB8B-4C16D4DAA9DA}"/>
    <cellStyle name="Output 6 3 3 2 4 3" xfId="45971" xr:uid="{47D91D2F-A815-4FED-AADB-953D32E42C94}"/>
    <cellStyle name="Output 6 3 3 2 5" xfId="20522" xr:uid="{AE1F8D23-02BB-450D-8B35-B9029FAAF0E3}"/>
    <cellStyle name="Output 6 3 3 2 5 2" xfId="42950" xr:uid="{A11AFB06-EB6A-4EE4-A637-40D622BBCBF4}"/>
    <cellStyle name="Output 6 3 3 2 6" xfId="32203" xr:uid="{A04D1978-E1F8-47CA-8021-5EC6663EA43A}"/>
    <cellStyle name="Output 6 3 3 3" xfId="20523" xr:uid="{6C3AACD8-FC7B-4DFC-B8F5-405068C3EE73}"/>
    <cellStyle name="Output 6 3 3 3 2" xfId="20524" xr:uid="{CA889881-3795-4D00-B560-68CA460CF033}"/>
    <cellStyle name="Output 6 3 3 3 2 2" xfId="20525" xr:uid="{07737D43-C5F7-42D4-8284-85CEEAD7C020}"/>
    <cellStyle name="Output 6 3 3 3 2 2 2" xfId="39229" xr:uid="{6FC439AA-F027-4D7F-936C-36A07CD1A2C3}"/>
    <cellStyle name="Output 6 3 3 3 2 3" xfId="35299" xr:uid="{011AB59C-4DF3-42B2-B6CE-F8822D5B1883}"/>
    <cellStyle name="Output 6 3 3 3 3" xfId="20526" xr:uid="{1494FBF6-CA0B-42DE-B5E3-E5CBC941C5E5}"/>
    <cellStyle name="Output 6 3 3 3 3 2" xfId="20527" xr:uid="{2DBCD3FB-E181-4379-96BC-CDFADBD8C2B6}"/>
    <cellStyle name="Output 6 3 3 3 3 2 2" xfId="42951" xr:uid="{0B6D9F35-18D1-424B-8900-1ACF56660E8B}"/>
    <cellStyle name="Output 6 3 3 3 3 3" xfId="37078" xr:uid="{EAF7886D-D6B1-41EA-8B6F-2CB00CE9697C}"/>
    <cellStyle name="Output 6 3 3 3 4" xfId="20528" xr:uid="{89EED3D7-5B5A-4425-B757-BA1DF849092F}"/>
    <cellStyle name="Output 6 3 3 3 4 2" xfId="42952" xr:uid="{94551F1F-CA1E-4363-A7BA-D497F915EE26}"/>
    <cellStyle name="Output 6 3 3 3 5" xfId="47870" xr:uid="{5329FC87-3790-44AD-A74D-1DB64A29D55E}"/>
    <cellStyle name="Output 6 3 3 4" xfId="20529" xr:uid="{51DDED3B-1190-4D86-B4BA-18D6D8D390F6}"/>
    <cellStyle name="Output 6 3 3 4 2" xfId="20530" xr:uid="{9676FBC0-33D2-44A0-B0D1-5FAD4F4031B4}"/>
    <cellStyle name="Output 6 3 3 4 2 2" xfId="43693" xr:uid="{4B73CDA3-B162-403C-BDFD-4DE4F1D246B5}"/>
    <cellStyle name="Output 6 3 3 4 3" xfId="35014" xr:uid="{7C7A24F6-1019-4AC6-9118-CD122A43781B}"/>
    <cellStyle name="Output 6 3 3 5" xfId="20531" xr:uid="{181DBB2F-2232-48FA-8236-B048BECD80DF}"/>
    <cellStyle name="Output 6 3 3 5 2" xfId="20532" xr:uid="{A10C340A-E116-42D6-A9FC-C0F51BA2B566}"/>
    <cellStyle name="Output 6 3 3 5 2 2" xfId="42953" xr:uid="{4461BE04-0859-49F4-96D7-DADD80AB1460}"/>
    <cellStyle name="Output 6 3 3 5 3" xfId="30343" xr:uid="{88AC9F21-0EC0-4B7A-B26F-D78B06DC1A08}"/>
    <cellStyle name="Output 6 3 3 6" xfId="20533" xr:uid="{02EFA6BE-1C1C-40DA-9915-3A386A16966A}"/>
    <cellStyle name="Output 6 3 3 6 2" xfId="42954" xr:uid="{7F130AD7-A250-48E0-B266-67EF1CED8643}"/>
    <cellStyle name="Output 6 3 3 7" xfId="45670" xr:uid="{9491EB5D-9344-4268-A374-5DEDCC5FA7BD}"/>
    <cellStyle name="Output 6 3 4" xfId="1320" xr:uid="{26234E11-34D7-402E-93EF-189AAF4313B5}"/>
    <cellStyle name="Output 6 3 4 2" xfId="2316" xr:uid="{1A3F4791-F140-4BA7-94B8-C2904FAC6C0D}"/>
    <cellStyle name="Output 6 3 4 2 2" xfId="20534" xr:uid="{873184BC-A92F-4BB5-885B-2B110D1ABDBF}"/>
    <cellStyle name="Output 6 3 4 2 2 2" xfId="20535" xr:uid="{3601B1AF-1FC1-4B52-986D-7FC75881A805}"/>
    <cellStyle name="Output 6 3 4 2 2 2 2" xfId="20536" xr:uid="{0C70831B-757B-4046-8505-009FCBCE82A9}"/>
    <cellStyle name="Output 6 3 4 2 2 2 2 2" xfId="39394" xr:uid="{8760D8F6-4BFE-4ED4-9486-7251E1FC1188}"/>
    <cellStyle name="Output 6 3 4 2 2 2 3" xfId="29550" xr:uid="{287DB8E0-A479-4064-8BC3-3CD601E2B8B7}"/>
    <cellStyle name="Output 6 3 4 2 2 3" xfId="20537" xr:uid="{31E779B1-DF0D-4C8B-9525-DAD7A782DD57}"/>
    <cellStyle name="Output 6 3 4 2 2 3 2" xfId="20538" xr:uid="{C9315417-D803-4D39-B396-52F044DDCD53}"/>
    <cellStyle name="Output 6 3 4 2 2 3 2 2" xfId="42955" xr:uid="{C7E02B37-1334-4227-AEE5-8946918542AE}"/>
    <cellStyle name="Output 6 3 4 2 2 3 3" xfId="48144" xr:uid="{B057CFFC-C5B7-4AAE-B543-96E3821965D7}"/>
    <cellStyle name="Output 6 3 4 2 2 4" xfId="20539" xr:uid="{74C70BBC-8C9C-4856-B422-5201EA51A19E}"/>
    <cellStyle name="Output 6 3 4 2 2 4 2" xfId="42956" xr:uid="{79243928-2992-4BA2-B1DC-28357F494A3D}"/>
    <cellStyle name="Output 6 3 4 2 2 5" xfId="33201" xr:uid="{531EDFBD-2C4A-4FA0-9FB8-A09DCB39C401}"/>
    <cellStyle name="Output 6 3 4 2 3" xfId="20540" xr:uid="{35A04B91-4C6C-406E-9030-65EE50ACA0B4}"/>
    <cellStyle name="Output 6 3 4 2 3 2" xfId="20541" xr:uid="{1B3D4D44-B6FF-4186-8D09-8628B7887BEC}"/>
    <cellStyle name="Output 6 3 4 2 3 2 2" xfId="29641" xr:uid="{7602A980-0701-417A-A59B-E6DD4DFD250E}"/>
    <cellStyle name="Output 6 3 4 2 3 3" xfId="25590" xr:uid="{10B942C7-7371-49D6-B742-D4709760ED42}"/>
    <cellStyle name="Output 6 3 4 2 4" xfId="20542" xr:uid="{3CD3CD82-411B-4331-BB47-7F8C1EB214C1}"/>
    <cellStyle name="Output 6 3 4 2 4 2" xfId="20543" xr:uid="{450D2599-D0F8-40E7-AB28-C26C8D336330}"/>
    <cellStyle name="Output 6 3 4 2 4 2 2" xfId="42957" xr:uid="{A2967CFA-BAE5-4B8C-9F10-2D5962CF09EC}"/>
    <cellStyle name="Output 6 3 4 2 4 3" xfId="37028" xr:uid="{6F6CBBD5-4184-4D3E-B323-059C03194240}"/>
    <cellStyle name="Output 6 3 4 2 5" xfId="20544" xr:uid="{694E164E-A5E9-4747-9771-79068B99E008}"/>
    <cellStyle name="Output 6 3 4 2 5 2" xfId="42958" xr:uid="{EE33D5CE-DD96-4BB8-9C85-87D5FC7637FD}"/>
    <cellStyle name="Output 6 3 4 2 6" xfId="46637" xr:uid="{3A14917B-9E75-46DE-840B-94BB53FCC0AC}"/>
    <cellStyle name="Output 6 3 4 3" xfId="20545" xr:uid="{8A7F4067-BCCD-4F52-A40C-673A1C5294AC}"/>
    <cellStyle name="Output 6 3 4 3 2" xfId="20546" xr:uid="{74072D33-E673-42A4-A09B-27BA360E855E}"/>
    <cellStyle name="Output 6 3 4 3 2 2" xfId="20547" xr:uid="{7D960EE6-4DF3-4ED0-88CD-E7B1ECA12CB5}"/>
    <cellStyle name="Output 6 3 4 3 2 2 2" xfId="44811" xr:uid="{35CFD031-1AEF-46F1-A837-9E784098D3FF}"/>
    <cellStyle name="Output 6 3 4 3 2 3" xfId="35240" xr:uid="{AA31CA54-8824-41BC-AD72-78D8FCDF906F}"/>
    <cellStyle name="Output 6 3 4 3 3" xfId="20548" xr:uid="{5462F245-6177-4672-B926-69D29E733A5E}"/>
    <cellStyle name="Output 6 3 4 3 3 2" xfId="20549" xr:uid="{3B632FDE-2B9E-4C53-854D-2E2CF122E524}"/>
    <cellStyle name="Output 6 3 4 3 3 2 2" xfId="42959" xr:uid="{94EFF72C-CF9F-454F-B8E9-A5C8C66C62B5}"/>
    <cellStyle name="Output 6 3 4 3 3 3" xfId="26149" xr:uid="{2D30EDC8-11F8-406C-8B9B-EE3EA505921D}"/>
    <cellStyle name="Output 6 3 4 3 4" xfId="20550" xr:uid="{3BB705A3-13FF-44D4-AB8D-FFABE71377C9}"/>
    <cellStyle name="Output 6 3 4 3 4 2" xfId="42960" xr:uid="{3D70F185-6ED2-4C9A-A3F7-BB7FB4E9BE59}"/>
    <cellStyle name="Output 6 3 4 3 5" xfId="32650" xr:uid="{D98FA050-E44B-428A-A580-B855FDFFD472}"/>
    <cellStyle name="Output 6 3 4 4" xfId="20551" xr:uid="{3B742F43-669E-429E-81A3-3C1CB0AE7B22}"/>
    <cellStyle name="Output 6 3 4 4 2" xfId="20552" xr:uid="{7147D8EC-D895-4E8B-A795-E00EB38D6A5B}"/>
    <cellStyle name="Output 6 3 4 4 2 2" xfId="37729" xr:uid="{3B31C6BB-DCBE-4BD2-A9A1-0CF0290EA2A0}"/>
    <cellStyle name="Output 6 3 4 4 3" xfId="43965" xr:uid="{055BECFD-E519-4B9E-9FAF-05AE9108D648}"/>
    <cellStyle name="Output 6 3 4 5" xfId="20553" xr:uid="{A4028906-E057-420C-8AF9-F6BA93CEC575}"/>
    <cellStyle name="Output 6 3 4 5 2" xfId="20554" xr:uid="{FCC2E3C5-36A7-4A36-A08B-4A95B275D5AB}"/>
    <cellStyle name="Output 6 3 4 5 2 2" xfId="29557" xr:uid="{E5CC81FD-746D-46F0-AE46-962244C64F65}"/>
    <cellStyle name="Output 6 3 4 5 3" xfId="35237" xr:uid="{26E6AF54-A0D2-479E-B4E4-716AAD0A2E33}"/>
    <cellStyle name="Output 6 3 4 6" xfId="20555" xr:uid="{5ACF114B-5C3A-4E3E-B056-6E43B7537A5D}"/>
    <cellStyle name="Output 6 3 4 6 2" xfId="27252" xr:uid="{E5372B65-B180-488A-91FE-62A6A6E56AC3}"/>
    <cellStyle name="Output 6 3 4 7" xfId="30417" xr:uid="{B6B758D1-B5C0-448D-8D27-5A9E8B484644}"/>
    <cellStyle name="Output 6 3 5" xfId="1888" xr:uid="{A81B2A54-30C0-4B1C-A661-94530EE30473}"/>
    <cellStyle name="Output 6 3 5 2" xfId="20556" xr:uid="{9001A282-BDAF-4A09-A651-32120FEA57FE}"/>
    <cellStyle name="Output 6 3 5 2 2" xfId="20557" xr:uid="{6E3CCCFD-37EF-4B61-B22F-C191DD5016C1}"/>
    <cellStyle name="Output 6 3 5 2 2 2" xfId="20558" xr:uid="{FEBDC41C-2A91-4462-B3DC-DF249E1569EB}"/>
    <cellStyle name="Output 6 3 5 2 2 2 2" xfId="48867" xr:uid="{A7B39AA6-8E00-4912-8EBC-453701389AF3}"/>
    <cellStyle name="Output 6 3 5 2 2 3" xfId="33347" xr:uid="{EF5D5815-D57D-4AD3-A2C7-FFA91DE5FF2B}"/>
    <cellStyle name="Output 6 3 5 2 3" xfId="20559" xr:uid="{AC63517A-2D9B-4344-AEF7-5C555D1FAB3B}"/>
    <cellStyle name="Output 6 3 5 2 3 2" xfId="20560" xr:uid="{C3C7A741-128C-4464-AC14-982EA3FBA9F9}"/>
    <cellStyle name="Output 6 3 5 2 3 2 2" xfId="42961" xr:uid="{C07FCCC0-1219-41FC-AC97-4F90CA6A9143}"/>
    <cellStyle name="Output 6 3 5 2 3 3" xfId="33673" xr:uid="{F3FEBAAF-55AE-4629-8E93-D484F318C03E}"/>
    <cellStyle name="Output 6 3 5 2 4" xfId="20561" xr:uid="{0681F5CA-57B6-4C9A-9F27-F55A47B99D85}"/>
    <cellStyle name="Output 6 3 5 2 4 2" xfId="42962" xr:uid="{538CD2EA-217D-4FAD-8E95-F6AF5504E8BD}"/>
    <cellStyle name="Output 6 3 5 2 5" xfId="46293" xr:uid="{6A6F729F-E6BE-4A91-A634-1AA377AF1445}"/>
    <cellStyle name="Output 6 3 5 3" xfId="20562" xr:uid="{CA5433C5-B5E7-430C-A426-B7920CF661B0}"/>
    <cellStyle name="Output 6 3 5 3 2" xfId="20563" xr:uid="{5D8BCC3C-E954-4175-91BE-451E343B95B5}"/>
    <cellStyle name="Output 6 3 5 3 2 2" xfId="26298" xr:uid="{4643231A-B7E7-43CA-AD2B-AB21B1155029}"/>
    <cellStyle name="Output 6 3 5 3 3" xfId="34801" xr:uid="{B028DAF3-4A5E-445A-AEC9-3A4A6A8BC41D}"/>
    <cellStyle name="Output 6 3 5 4" xfId="20564" xr:uid="{6B9AE31E-0E1E-4651-B1ED-21EDB1B366E2}"/>
    <cellStyle name="Output 6 3 5 4 2" xfId="20565" xr:uid="{291CCECD-96B3-4284-AD7B-8B13204500B2}"/>
    <cellStyle name="Output 6 3 5 4 2 2" xfId="47815" xr:uid="{58D8FBCF-A1A8-4A35-9D7A-68C120C2773F}"/>
    <cellStyle name="Output 6 3 5 4 3" xfId="44855" xr:uid="{D67BC433-1608-442B-8A13-AC0A9A5F430A}"/>
    <cellStyle name="Output 6 3 5 5" xfId="20566" xr:uid="{970FB15C-F3A0-42EF-8158-596EEF11E06C}"/>
    <cellStyle name="Output 6 3 5 5 2" xfId="42963" xr:uid="{378299C2-4C3B-485F-8BE0-BB815952E913}"/>
    <cellStyle name="Output 6 3 5 6" xfId="44341" xr:uid="{DCDAA36A-2A40-41A5-9CB0-CFF800263505}"/>
    <cellStyle name="Output 6 3 6" xfId="20567" xr:uid="{53C8CAD3-8455-45A0-B56B-68DB9D3B4FBF}"/>
    <cellStyle name="Output 6 3 6 2" xfId="20568" xr:uid="{D44E4363-48EE-4E92-94BB-141E1B80AD73}"/>
    <cellStyle name="Output 6 3 6 2 2" xfId="20569" xr:uid="{B3E4755A-3A7D-4652-BBF9-CB3AF484DA55}"/>
    <cellStyle name="Output 6 3 6 2 2 2" xfId="37572" xr:uid="{CCBCD8A9-79D7-433D-A5FC-23CFBC8432C9}"/>
    <cellStyle name="Output 6 3 6 2 3" xfId="33358" xr:uid="{960F75C1-E871-4119-A1A8-F8C9ED455CFC}"/>
    <cellStyle name="Output 6 3 6 3" xfId="20570" xr:uid="{F3A7E99B-20C7-48E4-A11E-091CDD9A580D}"/>
    <cellStyle name="Output 6 3 6 3 2" xfId="20571" xr:uid="{73C936C9-FDAE-4DFD-A6D0-465F9B1D29B1}"/>
    <cellStyle name="Output 6 3 6 3 2 2" xfId="45204" xr:uid="{7FC4D588-5AEF-4E59-86AF-65A51AE73944}"/>
    <cellStyle name="Output 6 3 6 3 3" xfId="34282" xr:uid="{910D8387-9D44-4ACA-B5BE-483E790BAC23}"/>
    <cellStyle name="Output 6 3 6 4" xfId="20572" xr:uid="{86D40CF6-3074-4A17-BDB2-9FEC38F261EC}"/>
    <cellStyle name="Output 6 3 6 4 2" xfId="45848" xr:uid="{DEA83EDD-8923-4F2D-8D18-E5A98132FE67}"/>
    <cellStyle name="Output 6 3 6 5" xfId="43912" xr:uid="{8F5AD338-524E-4779-A720-B148C25A2402}"/>
    <cellStyle name="Output 6 3 7" xfId="20573" xr:uid="{8091B0A6-6F4F-4371-AB2A-B4CCC44E81DE}"/>
    <cellStyle name="Output 6 3 7 2" xfId="20574" xr:uid="{988CE82C-B3D4-4543-A559-BF4EA003611A}"/>
    <cellStyle name="Output 6 3 7 2 2" xfId="31036" xr:uid="{894007D8-C2BD-4D3C-9792-823B86C35449}"/>
    <cellStyle name="Output 6 3 7 3" xfId="44681" xr:uid="{EB6E2953-0FA5-4035-8B4B-A504AF107E42}"/>
    <cellStyle name="Output 6 3 8" xfId="20575" xr:uid="{DE9CBED3-E048-43E3-ACCA-460B41546A22}"/>
    <cellStyle name="Output 6 3 8 2" xfId="20576" xr:uid="{8BECFA19-970A-40EF-95ED-7C17F4A4143C}"/>
    <cellStyle name="Output 6 3 8 2 2" xfId="42964" xr:uid="{FF861B96-8E97-40BA-915F-F0697230E77E}"/>
    <cellStyle name="Output 6 3 8 3" xfId="36333" xr:uid="{240F8A70-002F-49CF-A3AC-99169093606C}"/>
    <cellStyle name="Output 6 3 9" xfId="20577" xr:uid="{4DAE1E6C-7E57-4323-89A3-ADDE74BC34F6}"/>
    <cellStyle name="Output 6 3 9 2" xfId="42965" xr:uid="{1B0F07EC-9CED-4216-BA33-99A0AE4A5065}"/>
    <cellStyle name="Output 6 4" xfId="904" xr:uid="{2629591B-9172-4C9A-B143-1CE017DD74A1}"/>
    <cellStyle name="Output 6 4 10" xfId="44274" xr:uid="{A6EB6ED9-E059-4C26-9A5A-9DB2BFAE878C}"/>
    <cellStyle name="Output 6 4 2" xfId="1441" xr:uid="{887AB070-7251-4733-8553-7F91FA5C194B}"/>
    <cellStyle name="Output 6 4 2 2" xfId="1703" xr:uid="{B880E664-D0D3-42AF-AD85-60ADFB72E441}"/>
    <cellStyle name="Output 6 4 2 2 2" xfId="2688" xr:uid="{587E62DC-5B27-4E22-80C8-65F7B82A83FC}"/>
    <cellStyle name="Output 6 4 2 2 2 2" xfId="20578" xr:uid="{39FDAA5C-5A2C-4F6B-9820-7C4725796BC8}"/>
    <cellStyle name="Output 6 4 2 2 2 2 2" xfId="20579" xr:uid="{0892DB4C-CD48-4048-BD5D-6D01F1B28131}"/>
    <cellStyle name="Output 6 4 2 2 2 2 2 2" xfId="20580" xr:uid="{98997CE3-BDAF-4601-9130-9798DD020222}"/>
    <cellStyle name="Output 6 4 2 2 2 2 2 2 2" xfId="44577" xr:uid="{9FC63CFF-B9A6-4C78-AED6-516D47B4E332}"/>
    <cellStyle name="Output 6 4 2 2 2 2 2 3" xfId="33781" xr:uid="{4AFFAD08-8A45-4BA0-9260-DDD7B285AE62}"/>
    <cellStyle name="Output 6 4 2 2 2 2 3" xfId="20581" xr:uid="{6B0CC17E-5AD9-4B34-B1A4-28F7C3681C50}"/>
    <cellStyle name="Output 6 4 2 2 2 2 3 2" xfId="20582" xr:uid="{E18E4D16-DF1D-4F91-A29C-613D05293D6C}"/>
    <cellStyle name="Output 6 4 2 2 2 2 3 2 2" xfId="30960" xr:uid="{DAE06B01-2CA7-49F0-80C2-1F420639954B}"/>
    <cellStyle name="Output 6 4 2 2 2 2 3 3" xfId="28488" xr:uid="{D205922D-0AFF-4CF9-BE81-247423E9C2D7}"/>
    <cellStyle name="Output 6 4 2 2 2 2 4" xfId="20583" xr:uid="{876FF7B4-BC9B-42C6-A3A8-06A7DED1E3E8}"/>
    <cellStyle name="Output 6 4 2 2 2 2 4 2" xfId="42966" xr:uid="{D93088C6-34E0-4D04-87C0-D806A5A03FBE}"/>
    <cellStyle name="Output 6 4 2 2 2 2 5" xfId="30090" xr:uid="{E707FC99-23B4-48C9-B7AC-B70D3F745738}"/>
    <cellStyle name="Output 6 4 2 2 2 3" xfId="20584" xr:uid="{DDD2CC2F-736D-4D1F-A0E7-ED57A6B401A5}"/>
    <cellStyle name="Output 6 4 2 2 2 3 2" xfId="20585" xr:uid="{F91C61C7-64DB-408C-9C78-9BD1A62D71E5}"/>
    <cellStyle name="Output 6 4 2 2 2 3 2 2" xfId="38095" xr:uid="{D323F693-0DFD-4100-B7DB-DC9EA12E0040}"/>
    <cellStyle name="Output 6 4 2 2 2 3 3" xfId="31007" xr:uid="{84F35C8A-4352-40CA-AA04-1113667CBDF7}"/>
    <cellStyle name="Output 6 4 2 2 2 4" xfId="20586" xr:uid="{AC0977D8-6AA1-40A0-85A7-9F202FAF3652}"/>
    <cellStyle name="Output 6 4 2 2 2 4 2" xfId="20587" xr:uid="{2DCF9378-1405-4318-9E79-2A2DF67C9A95}"/>
    <cellStyle name="Output 6 4 2 2 2 4 2 2" xfId="42967" xr:uid="{4A64A923-F5A0-46E4-8C90-C012074D8667}"/>
    <cellStyle name="Output 6 4 2 2 2 4 3" xfId="27839" xr:uid="{CBA74F23-10DC-4EEF-8520-C3BBA7DC9B72}"/>
    <cellStyle name="Output 6 4 2 2 2 5" xfId="20588" xr:uid="{54033BF1-7354-468A-B977-21CE7463D4AA}"/>
    <cellStyle name="Output 6 4 2 2 2 5 2" xfId="42968" xr:uid="{52E9B3F3-7BAB-4476-99BC-4FD324D4C847}"/>
    <cellStyle name="Output 6 4 2 2 2 6" xfId="32313" xr:uid="{153EAF94-F1FB-4DE7-B595-D3731E78949C}"/>
    <cellStyle name="Output 6 4 2 2 3" xfId="20589" xr:uid="{381801AF-1BFA-4B6C-A814-A913FDE7ADBE}"/>
    <cellStyle name="Output 6 4 2 2 3 2" xfId="20590" xr:uid="{DE0493AF-31D7-470B-9654-B59D9BF8498A}"/>
    <cellStyle name="Output 6 4 2 2 3 2 2" xfId="20591" xr:uid="{0D2DE8F3-F4D0-4616-94E1-F0E76908C752}"/>
    <cellStyle name="Output 6 4 2 2 3 2 2 2" xfId="26359" xr:uid="{587BA9BD-17AA-4F3D-9722-E197FF3BC042}"/>
    <cellStyle name="Output 6 4 2 2 3 2 3" xfId="27703" xr:uid="{3554F868-4FA7-457A-A57C-BBADFEC7EB8A}"/>
    <cellStyle name="Output 6 4 2 2 3 3" xfId="20592" xr:uid="{353E8CCD-86B9-4F20-8407-23618E5C1349}"/>
    <cellStyle name="Output 6 4 2 2 3 3 2" xfId="20593" xr:uid="{C3F41450-FE8D-4B4A-B577-6F2B87652FAC}"/>
    <cellStyle name="Output 6 4 2 2 3 3 2 2" xfId="42969" xr:uid="{1E402A43-4B34-4632-BC8B-4C3487C92189}"/>
    <cellStyle name="Output 6 4 2 2 3 3 3" xfId="36849" xr:uid="{3EBF48B9-FA21-4E3B-B01F-35FF2A20B96A}"/>
    <cellStyle name="Output 6 4 2 2 3 4" xfId="20594" xr:uid="{CF93A036-B7BD-4C16-8B8F-97FACCCF8772}"/>
    <cellStyle name="Output 6 4 2 2 3 4 2" xfId="42970" xr:uid="{4397A2D1-D877-4311-92F3-334A807C4FFC}"/>
    <cellStyle name="Output 6 4 2 2 3 5" xfId="32842" xr:uid="{4C951765-4114-4D4C-A20C-2BE7665664C5}"/>
    <cellStyle name="Output 6 4 2 2 4" xfId="20595" xr:uid="{80A00895-224B-4CA8-A4C4-D6E47690EC73}"/>
    <cellStyle name="Output 6 4 2 2 4 2" xfId="20596" xr:uid="{2A419423-1F80-47CA-9F36-F7B35A2F72FD}"/>
    <cellStyle name="Output 6 4 2 2 4 2 2" xfId="45262" xr:uid="{AD27382D-3948-4C23-8D2A-BC681BA95B57}"/>
    <cellStyle name="Output 6 4 2 2 4 3" xfId="26543" xr:uid="{1223BD5A-7D51-4227-B560-735E3BB7D76E}"/>
    <cellStyle name="Output 6 4 2 2 5" xfId="20597" xr:uid="{8EECD1B2-B00F-4B13-A757-BC8D30E0FD4F}"/>
    <cellStyle name="Output 6 4 2 2 5 2" xfId="20598" xr:uid="{316CDFD0-6AF3-4FCD-B27F-36DBC4101002}"/>
    <cellStyle name="Output 6 4 2 2 5 2 2" xfId="47117" xr:uid="{DD628965-1E49-4DF9-920A-A7DB37567E89}"/>
    <cellStyle name="Output 6 4 2 2 5 3" xfId="36810" xr:uid="{8573788D-196E-459B-955A-2C62414DB694}"/>
    <cellStyle name="Output 6 4 2 2 6" xfId="20599" xr:uid="{9C7A6207-EE59-49CE-BFB8-F66D001E0679}"/>
    <cellStyle name="Output 6 4 2 2 6 2" xfId="47991" xr:uid="{C02A83A1-F06A-4D19-9C02-2123DF2488AB}"/>
    <cellStyle name="Output 6 4 2 2 7" xfId="48520" xr:uid="{45523DC7-FAB9-4224-98C1-2CB3F64C0828}"/>
    <cellStyle name="Output 6 4 2 3" xfId="2432" xr:uid="{44B46F7A-01B7-4131-835D-37C239AA6945}"/>
    <cellStyle name="Output 6 4 2 3 2" xfId="20600" xr:uid="{73590397-6C8F-4094-A137-3A12EEC87ABC}"/>
    <cellStyle name="Output 6 4 2 3 2 2" xfId="20601" xr:uid="{B46B4154-7EC2-4474-8C7F-BD17BDB85772}"/>
    <cellStyle name="Output 6 4 2 3 2 2 2" xfId="20602" xr:uid="{69017F43-6C1E-4376-B78B-7C8B00706A81}"/>
    <cellStyle name="Output 6 4 2 3 2 2 2 2" xfId="49394" xr:uid="{26F62D78-0942-4B35-9DAC-33EE548E2D71}"/>
    <cellStyle name="Output 6 4 2 3 2 2 3" xfId="34481" xr:uid="{99B80B89-17E0-4605-B875-5468B653C652}"/>
    <cellStyle name="Output 6 4 2 3 2 3" xfId="20603" xr:uid="{969D019A-4AC3-4FAA-8A99-C70C3E3E8C9C}"/>
    <cellStyle name="Output 6 4 2 3 2 3 2" xfId="20604" xr:uid="{702460F3-2940-4807-AF7A-59658D5E3DC6}"/>
    <cellStyle name="Output 6 4 2 3 2 3 2 2" xfId="42971" xr:uid="{FAC495E1-65C3-411C-8A92-0C4A6A324750}"/>
    <cellStyle name="Output 6 4 2 3 2 3 3" xfId="44440" xr:uid="{4D4CF538-3E00-4092-96A1-B027FD40C821}"/>
    <cellStyle name="Output 6 4 2 3 2 4" xfId="20605" xr:uid="{E40FE7A7-18AC-42EB-A9C5-DCE387843D84}"/>
    <cellStyle name="Output 6 4 2 3 2 4 2" xfId="42972" xr:uid="{E23311B9-1E57-4863-AFDA-AB42C1DABB3D}"/>
    <cellStyle name="Output 6 4 2 3 2 5" xfId="33268" xr:uid="{A21C766F-EEBE-493D-94D2-A5C937EA99DE}"/>
    <cellStyle name="Output 6 4 2 3 3" xfId="20606" xr:uid="{A67A5C50-F11B-48AF-9B22-6A0D8F73D1B0}"/>
    <cellStyle name="Output 6 4 2 3 3 2" xfId="20607" xr:uid="{F5236F37-280A-4EBD-ACE7-CC0271408422}"/>
    <cellStyle name="Output 6 4 2 3 3 2 2" xfId="44807" xr:uid="{AD12E3D6-DF84-49D6-A795-03225DD3DE50}"/>
    <cellStyle name="Output 6 4 2 3 3 3" xfId="35229" xr:uid="{6778C1DC-C09C-4F74-B4B6-4558EB4158B3}"/>
    <cellStyle name="Output 6 4 2 3 4" xfId="20608" xr:uid="{B120C488-94DC-46C7-A744-A0879B49A67B}"/>
    <cellStyle name="Output 6 4 2 3 4 2" xfId="20609" xr:uid="{4F48A955-8141-41F4-9DCF-8516A81F834F}"/>
    <cellStyle name="Output 6 4 2 3 4 2 2" xfId="42973" xr:uid="{B7C8A729-85D5-438F-8E58-B76527A1D8A0}"/>
    <cellStyle name="Output 6 4 2 3 4 3" xfId="36876" xr:uid="{1B826C69-9958-48C7-BC02-620F81094EF4}"/>
    <cellStyle name="Output 6 4 2 3 5" xfId="20610" xr:uid="{396B3A4F-CC30-4514-8FF0-92385E4E97CD}"/>
    <cellStyle name="Output 6 4 2 3 5 2" xfId="42974" xr:uid="{FB8D2A48-97AB-4130-8E14-428995AF1F72}"/>
    <cellStyle name="Output 6 4 2 3 6" xfId="47065" xr:uid="{93E816F6-2466-4985-BE6D-1A7672677047}"/>
    <cellStyle name="Output 6 4 2 4" xfId="20611" xr:uid="{95ADB04B-9BF6-4A5B-8421-D3B65698E6FE}"/>
    <cellStyle name="Output 6 4 2 4 2" xfId="20612" xr:uid="{EF0E80EC-D2FD-44FB-AED5-8B08DA2A6608}"/>
    <cellStyle name="Output 6 4 2 4 2 2" xfId="20613" xr:uid="{9587F470-9538-4F04-BD31-4B65D2B3EC3A}"/>
    <cellStyle name="Output 6 4 2 4 2 2 2" xfId="38682" xr:uid="{BCF3F880-438E-4527-9440-608B0232686F}"/>
    <cellStyle name="Output 6 4 2 4 2 3" xfId="34683" xr:uid="{109CB81A-E10F-44FC-9F6D-FC84DAA6A6C3}"/>
    <cellStyle name="Output 6 4 2 4 3" xfId="20614" xr:uid="{5A05A8D6-31A1-4C44-A369-01CC2F8DCF58}"/>
    <cellStyle name="Output 6 4 2 4 3 2" xfId="20615" xr:uid="{7EF46253-0944-49B5-8D92-5DFFA106953A}"/>
    <cellStyle name="Output 6 4 2 4 3 2 2" xfId="42975" xr:uid="{2908B629-1FE4-4DC3-A485-3721A67C4F8A}"/>
    <cellStyle name="Output 6 4 2 4 3 3" xfId="36431" xr:uid="{D59D3B51-C88C-475E-9E08-5E96C031A349}"/>
    <cellStyle name="Output 6 4 2 4 4" xfId="20616" xr:uid="{83D79E6D-A0BF-4385-97DE-ECCAD3D7929F}"/>
    <cellStyle name="Output 6 4 2 4 4 2" xfId="42976" xr:uid="{6A9F19F7-DE15-40E7-B002-4CBD7DFE6361}"/>
    <cellStyle name="Output 6 4 2 4 5" xfId="32720" xr:uid="{F90B6BB7-416C-426C-B5EF-1E8DA1FD0C73}"/>
    <cellStyle name="Output 6 4 2 5" xfId="20617" xr:uid="{ABD9A829-26CD-45ED-B0DA-7136B30563BC}"/>
    <cellStyle name="Output 6 4 2 5 2" xfId="20618" xr:uid="{BFE29884-E622-469E-AFE4-B311A1EB305D}"/>
    <cellStyle name="Output 6 4 2 5 2 2" xfId="46492" xr:uid="{9BEE89BB-614A-46A5-BFA8-9FEC3F545ACC}"/>
    <cellStyle name="Output 6 4 2 5 3" xfId="45521" xr:uid="{CD0CE5A9-CE50-4B19-9D81-4EB21FD1BD76}"/>
    <cellStyle name="Output 6 4 2 6" xfId="20619" xr:uid="{23B0CEE9-0AF3-4610-8661-EEB9C69978D7}"/>
    <cellStyle name="Output 6 4 2 6 2" xfId="20620" xr:uid="{353275DD-E21C-4CEE-932A-B8DD004AD6CD}"/>
    <cellStyle name="Output 6 4 2 6 2 2" xfId="42977" xr:uid="{F0544C42-FBFE-474F-93E7-9DE56386B71D}"/>
    <cellStyle name="Output 6 4 2 6 3" xfId="26570" xr:uid="{06073068-86AF-461F-A8B3-E0B25E5193D9}"/>
    <cellStyle name="Output 6 4 2 7" xfId="20621" xr:uid="{C7C79104-3F6D-4330-A4A1-6418C2B608AA}"/>
    <cellStyle name="Output 6 4 2 7 2" xfId="42978" xr:uid="{AD286273-714D-4817-AA8A-4DA668AE4F87}"/>
    <cellStyle name="Output 6 4 2 8" xfId="31554" xr:uid="{A2BBB7D6-5457-4E20-ABFC-92C96092F5E4}"/>
    <cellStyle name="Output 6 4 3" xfId="919" xr:uid="{E7B93E86-AC69-40F0-8747-D7687C83DA4D}"/>
    <cellStyle name="Output 6 4 3 2" xfId="1972" xr:uid="{8C6BBA02-F67D-4525-B78E-7506A269183D}"/>
    <cellStyle name="Output 6 4 3 2 2" xfId="20622" xr:uid="{B5D8B32F-5330-4FEE-B147-93AF4EC644E3}"/>
    <cellStyle name="Output 6 4 3 2 2 2" xfId="20623" xr:uid="{34A7FF52-2577-4441-B15F-88707A11D5CC}"/>
    <cellStyle name="Output 6 4 3 2 2 2 2" xfId="20624" xr:uid="{03D8171B-A273-4F82-B033-99C05BED9ACD}"/>
    <cellStyle name="Output 6 4 3 2 2 2 2 2" xfId="44185" xr:uid="{AC4B4BDE-B26C-489B-A81A-3162C493B056}"/>
    <cellStyle name="Output 6 4 3 2 2 2 3" xfId="47266" xr:uid="{9DAF7A56-B2FE-4A13-8BAB-F9F26391C0D7}"/>
    <cellStyle name="Output 6 4 3 2 2 3" xfId="20625" xr:uid="{1874C35F-1133-4A21-8297-C5B4A846F61F}"/>
    <cellStyle name="Output 6 4 3 2 2 3 2" xfId="20626" xr:uid="{FC16EDD4-3596-4C88-BD04-6CBB682CC0EE}"/>
    <cellStyle name="Output 6 4 3 2 2 3 2 2" xfId="42979" xr:uid="{03CD016D-39A6-4F97-8D02-76079F058788}"/>
    <cellStyle name="Output 6 4 3 2 2 3 3" xfId="36789" xr:uid="{FA5BC440-23C4-4CB4-A636-47A410283885}"/>
    <cellStyle name="Output 6 4 3 2 2 4" xfId="20627" xr:uid="{2E8714D2-03F5-4B41-80B0-8954BB90EA46}"/>
    <cellStyle name="Output 6 4 3 2 2 4 2" xfId="46986" xr:uid="{19804F39-881C-4ECB-89A6-40C98F2E48B6}"/>
    <cellStyle name="Output 6 4 3 2 2 5" xfId="32999" xr:uid="{FB6AF0A2-14C3-417B-904E-627D334E49BD}"/>
    <cellStyle name="Output 6 4 3 2 3" xfId="20628" xr:uid="{E989C23F-928C-4B7B-983A-5CE4AB7C1FDE}"/>
    <cellStyle name="Output 6 4 3 2 3 2" xfId="20629" xr:uid="{C5FDF4E0-1084-48B0-AAB3-F483FD57C041}"/>
    <cellStyle name="Output 6 4 3 2 3 2 2" xfId="43695" xr:uid="{12F0C20A-8940-4CBE-A0D2-2C26C54CEC57}"/>
    <cellStyle name="Output 6 4 3 2 3 3" xfId="34650" xr:uid="{A912F3BB-363C-4FD4-BE3C-3D2F8A735B1D}"/>
    <cellStyle name="Output 6 4 3 2 4" xfId="20630" xr:uid="{D312C734-968C-4B98-8D57-BE99E31BA0FC}"/>
    <cellStyle name="Output 6 4 3 2 4 2" xfId="20631" xr:uid="{8B0AEAB0-CF6B-47FE-9A02-199C82962EF8}"/>
    <cellStyle name="Output 6 4 3 2 4 2 2" xfId="48366" xr:uid="{3A4B8C25-CDFB-43A8-B4B7-3C6274807561}"/>
    <cellStyle name="Output 6 4 3 2 4 3" xfId="47547" xr:uid="{E5484D04-F359-4063-9F27-8134228EFDDF}"/>
    <cellStyle name="Output 6 4 3 2 5" xfId="20632" xr:uid="{ED3CBBEB-8250-4169-BB83-222CFE4BA5FD}"/>
    <cellStyle name="Output 6 4 3 2 5 2" xfId="45411" xr:uid="{E0C8731E-09A2-4005-8A20-6C95CA9FDC4E}"/>
    <cellStyle name="Output 6 4 3 2 6" xfId="29190" xr:uid="{22D94FDF-6A52-4F24-A13F-81FD182FD72D}"/>
    <cellStyle name="Output 6 4 3 3" xfId="20633" xr:uid="{27F02919-F705-436E-BED1-07694E23E7F4}"/>
    <cellStyle name="Output 6 4 3 3 2" xfId="20634" xr:uid="{83848146-43D1-4CCA-9E86-098A71056954}"/>
    <cellStyle name="Output 6 4 3 3 2 2" xfId="20635" xr:uid="{4698A371-0FFE-4666-B85B-27E09273F312}"/>
    <cellStyle name="Output 6 4 3 3 2 2 2" xfId="45804" xr:uid="{9199D45B-DD97-426B-A4A3-19EC5BD3694B}"/>
    <cellStyle name="Output 6 4 3 3 2 3" xfId="35294" xr:uid="{E45361DF-ACC5-4980-AB0B-19AC6E40C2AA}"/>
    <cellStyle name="Output 6 4 3 3 3" xfId="20636" xr:uid="{159B2A9F-BAB6-49B8-AD2C-81A2501E292C}"/>
    <cellStyle name="Output 6 4 3 3 3 2" xfId="20637" xr:uid="{38F63580-9C45-402B-9D38-ADB6B1D8C88F}"/>
    <cellStyle name="Output 6 4 3 3 3 2 2" xfId="31321" xr:uid="{5D0169B4-A6EA-4B38-BDD8-77F3DF42BB0F}"/>
    <cellStyle name="Output 6 4 3 3 3 3" xfId="37073" xr:uid="{B35CEDF1-5D44-4F35-B674-97EBABA6496B}"/>
    <cellStyle name="Output 6 4 3 3 4" xfId="20638" xr:uid="{C115975B-0B4B-4A2E-A9AB-23808F50FE4F}"/>
    <cellStyle name="Output 6 4 3 3 4 2" xfId="28387" xr:uid="{F522EF90-0AF2-4A63-A0F3-2E8376DA0926}"/>
    <cellStyle name="Output 6 4 3 3 5" xfId="32446" xr:uid="{42EF90AD-8264-4AE1-8472-09ECE9D712C4}"/>
    <cellStyle name="Output 6 4 3 4" xfId="20639" xr:uid="{A338AB3E-2CFA-4883-881B-DEFACFBF2486}"/>
    <cellStyle name="Output 6 4 3 4 2" xfId="20640" xr:uid="{1E36268D-D8AA-4BAA-A18E-706B18D430BB}"/>
    <cellStyle name="Output 6 4 3 4 2 2" xfId="38611" xr:uid="{BF05E851-3F83-48CE-92F3-B6ECB6516B2F}"/>
    <cellStyle name="Output 6 4 3 4 3" xfId="46837" xr:uid="{FE92DD3E-A08F-4B98-B019-031232380557}"/>
    <cellStyle name="Output 6 4 3 5" xfId="20641" xr:uid="{973B4C03-1193-4EA4-B6B9-7506135CEAEB}"/>
    <cellStyle name="Output 6 4 3 5 2" xfId="20642" xr:uid="{FD330BB1-9273-49C5-BC66-09FDAE085D86}"/>
    <cellStyle name="Output 6 4 3 5 2 2" xfId="29211" xr:uid="{E2634DA8-6195-4DBE-A8C1-0F824922BB9D}"/>
    <cellStyle name="Output 6 4 3 5 3" xfId="36365" xr:uid="{14CFB318-87C3-4E1F-A922-CA89994FB2AC}"/>
    <cellStyle name="Output 6 4 3 6" xfId="20643" xr:uid="{C3C7A126-1905-415C-9A5F-463701ED2A16}"/>
    <cellStyle name="Output 6 4 3 6 2" xfId="42980" xr:uid="{F1FB044B-4EB7-4191-AEC0-DA61368A2FF2}"/>
    <cellStyle name="Output 6 4 3 7" xfId="47106" xr:uid="{E616ABB2-ED6D-4129-A220-03ECF3593A42}"/>
    <cellStyle name="Output 6 4 4" xfId="843" xr:uid="{F7AB4384-B431-4C7D-B65D-16747847DF9C}"/>
    <cellStyle name="Output 6 4 4 2" xfId="1922" xr:uid="{A108B1EC-EF9A-4886-811E-10B1895842D7}"/>
    <cellStyle name="Output 6 4 4 2 2" xfId="20644" xr:uid="{59DEC001-2397-4A93-8930-6881614732A3}"/>
    <cellStyle name="Output 6 4 4 2 2 2" xfId="20645" xr:uid="{6F2C9BD3-F2E1-4F00-B0E2-8A0CAE5459C1}"/>
    <cellStyle name="Output 6 4 4 2 2 2 2" xfId="20646" xr:uid="{B8CB280C-B277-4FD3-A0ED-AADE63A761B3}"/>
    <cellStyle name="Output 6 4 4 2 2 2 2 2" xfId="26509" xr:uid="{C6730B2E-13A8-4E04-BF09-839A22F3B596}"/>
    <cellStyle name="Output 6 4 4 2 2 2 3" xfId="46250" xr:uid="{32D50720-F067-4229-808E-3806A43951AF}"/>
    <cellStyle name="Output 6 4 4 2 2 3" xfId="20647" xr:uid="{7B9E6953-03C4-4A51-A8CE-7E9D8683F7AD}"/>
    <cellStyle name="Output 6 4 4 2 2 3 2" xfId="20648" xr:uid="{D20D2C04-4F7D-4C77-8326-E637A650D064}"/>
    <cellStyle name="Output 6 4 4 2 2 3 2 2" xfId="42981" xr:uid="{38BA4AFE-B04C-4F4E-B929-6D1440E1E804}"/>
    <cellStyle name="Output 6 4 4 2 2 3 3" xfId="36737" xr:uid="{0C33FDA1-7A38-44FB-AD95-A058DB5D7043}"/>
    <cellStyle name="Output 6 4 4 2 2 4" xfId="20649" xr:uid="{A6806F46-B42B-4487-8663-3BC86E875FCA}"/>
    <cellStyle name="Output 6 4 4 2 2 4 2" xfId="25528" xr:uid="{F0880DA0-FC2D-4F2D-8D19-3D83978DAC7C}"/>
    <cellStyle name="Output 6 4 4 2 2 5" xfId="32972" xr:uid="{ECB127FF-D672-4087-B34F-0B0E89F817DC}"/>
    <cellStyle name="Output 6 4 4 2 3" xfId="20650" xr:uid="{A414F40A-9B37-4BCC-9457-0DC66DB3B0E7}"/>
    <cellStyle name="Output 6 4 4 2 3 2" xfId="20651" xr:uid="{E4A5D7A8-F3F8-4D23-8EA5-CEDE7050F415}"/>
    <cellStyle name="Output 6 4 4 2 3 2 2" xfId="38177" xr:uid="{5D216A55-7DD5-4E5A-B97C-20671A49B19C}"/>
    <cellStyle name="Output 6 4 4 2 3 3" xfId="25873" xr:uid="{E2F51652-AA54-419F-A014-5017C3B4E481}"/>
    <cellStyle name="Output 6 4 4 2 4" xfId="20652" xr:uid="{74A9157E-E333-4226-B950-28500745B75D}"/>
    <cellStyle name="Output 6 4 4 2 4 2" xfId="20653" xr:uid="{A2BCFC9C-F42A-4711-A7D3-CEBC3F04DD18}"/>
    <cellStyle name="Output 6 4 4 2 4 2 2" xfId="29316" xr:uid="{06EE2FF7-240D-40B1-B002-7B5961B09772}"/>
    <cellStyle name="Output 6 4 4 2 4 3" xfId="29877" xr:uid="{1A3B1631-2196-487F-911A-65FCC0214D56}"/>
    <cellStyle name="Output 6 4 4 2 5" xfId="20654" xr:uid="{641A883C-94BF-49D8-9940-5B9AB6131023}"/>
    <cellStyle name="Output 6 4 4 2 5 2" xfId="30409" xr:uid="{ED42A65F-6B45-48DE-A3FF-8C05B5F33082}"/>
    <cellStyle name="Output 6 4 4 2 6" xfId="32058" xr:uid="{F36A4C4E-CD36-4576-97B9-F1C250B9583E}"/>
    <cellStyle name="Output 6 4 4 3" xfId="20655" xr:uid="{B1B04C7E-7254-4423-9AE2-D1C631C2BF35}"/>
    <cellStyle name="Output 6 4 4 3 2" xfId="20656" xr:uid="{396CCEDD-A964-470D-842B-608316015DA0}"/>
    <cellStyle name="Output 6 4 4 3 2 2" xfId="20657" xr:uid="{36EA044F-1935-40B9-BB95-19682A06AD64}"/>
    <cellStyle name="Output 6 4 4 3 2 2 2" xfId="37568" xr:uid="{5414920C-E7E9-4D5B-BD79-D9018713A50D}"/>
    <cellStyle name="Output 6 4 4 3 2 3" xfId="46835" xr:uid="{601EB22F-BDB5-4D45-B6AF-C2DFF22854A4}"/>
    <cellStyle name="Output 6 4 4 3 3" xfId="20658" xr:uid="{FAFCF892-EFA3-48F0-9362-FC19092FF764}"/>
    <cellStyle name="Output 6 4 4 3 3 2" xfId="20659" xr:uid="{5C9E63D5-FB35-4A9E-9790-016F32115275}"/>
    <cellStyle name="Output 6 4 4 3 3 2 2" xfId="48555" xr:uid="{2AA768CD-9A9E-4D47-A9F9-E44F49CF7602}"/>
    <cellStyle name="Output 6 4 4 3 3 3" xfId="33775" xr:uid="{6E235509-D359-4C3E-9996-28FFC36D4A62}"/>
    <cellStyle name="Output 6 4 4 3 4" xfId="20660" xr:uid="{46DF582C-875B-44AC-8B58-834C42D0405C}"/>
    <cellStyle name="Output 6 4 4 3 4 2" xfId="30822" xr:uid="{D4D520A4-D8F9-47E6-AB99-11205341A012}"/>
    <cellStyle name="Output 6 4 4 3 5" xfId="32418" xr:uid="{C3B63683-18CA-43DE-AA61-D371FCABCAAE}"/>
    <cellStyle name="Output 6 4 4 4" xfId="20661" xr:uid="{1B81ACAE-298F-401B-B8C9-5E965ECBB418}"/>
    <cellStyle name="Output 6 4 4 4 2" xfId="20662" xr:uid="{B73957E5-759E-4A7D-85B7-965003D285B9}"/>
    <cellStyle name="Output 6 4 4 4 2 2" xfId="28917" xr:uid="{D2934E2A-2036-46AB-B420-DE257D9FCEFC}"/>
    <cellStyle name="Output 6 4 4 4 3" xfId="43721" xr:uid="{4C7E4926-E7B9-4FD5-9AA7-0839B52C848B}"/>
    <cellStyle name="Output 6 4 4 5" xfId="20663" xr:uid="{DE934BD7-323F-461F-B2D5-7A4188FA8716}"/>
    <cellStyle name="Output 6 4 4 5 2" xfId="20664" xr:uid="{64A2DEE3-3B8F-4797-8600-13C7435E6973}"/>
    <cellStyle name="Output 6 4 4 5 2 2" xfId="31308" xr:uid="{694BCF57-1A79-47FD-A401-18F859CFFA41}"/>
    <cellStyle name="Output 6 4 4 5 3" xfId="36687" xr:uid="{3A52AC70-F63D-4316-87B6-EF3E24B258AE}"/>
    <cellStyle name="Output 6 4 4 6" xfId="20665" xr:uid="{7AC8884F-B240-4DF0-8573-40B9F9B15ED7}"/>
    <cellStyle name="Output 6 4 4 6 2" xfId="46131" xr:uid="{7EC25E22-424B-483C-9028-01697B5E52F2}"/>
    <cellStyle name="Output 6 4 4 7" xfId="27059" xr:uid="{26F44FFF-A98A-49C9-A430-D0B4D59B775A}"/>
    <cellStyle name="Output 6 4 5" xfId="1957" xr:uid="{BA8F234A-04DB-49BD-8ACC-7E77F2D336C8}"/>
    <cellStyle name="Output 6 4 5 2" xfId="20666" xr:uid="{DAED8575-F0C0-492D-B049-0CB94BDFF0AE}"/>
    <cellStyle name="Output 6 4 5 2 2" xfId="20667" xr:uid="{15530AEE-BCEE-4191-996F-39DD9B4F4CFC}"/>
    <cellStyle name="Output 6 4 5 2 2 2" xfId="20668" xr:uid="{437848BE-3FDC-4841-868E-7FA58BCDBC94}"/>
    <cellStyle name="Output 6 4 5 2 2 2 2" xfId="39539" xr:uid="{7812BD77-E421-47B9-B318-69F4411B3AB1}"/>
    <cellStyle name="Output 6 4 5 2 2 3" xfId="28076" xr:uid="{6AD9B1FF-0116-4291-B5D3-FDF102D70FA4}"/>
    <cellStyle name="Output 6 4 5 2 3" xfId="20669" xr:uid="{E7AAD8DA-8813-4B86-9F78-4D1B96F97F17}"/>
    <cellStyle name="Output 6 4 5 2 3 2" xfId="20670" xr:uid="{0A6D5B59-4C97-4F05-B27B-68F67DB0F438}"/>
    <cellStyle name="Output 6 4 5 2 3 2 2" xfId="42982" xr:uid="{8CFDA1DC-4C71-4B38-8FFB-383D910F31F9}"/>
    <cellStyle name="Output 6 4 5 2 3 3" xfId="30947" xr:uid="{89CD01E5-A172-4A40-BE99-18F189ABFAC5}"/>
    <cellStyle name="Output 6 4 5 2 4" xfId="20671" xr:uid="{5B9230C5-841E-41BB-8354-7A5DB83B6680}"/>
    <cellStyle name="Output 6 4 5 2 4 2" xfId="26409" xr:uid="{52CEC2D3-10C2-4BB3-88AC-650AF790A9B8}"/>
    <cellStyle name="Output 6 4 5 2 5" xfId="47608" xr:uid="{F1B7E465-51A0-4AC7-B40B-C34BED575043}"/>
    <cellStyle name="Output 6 4 5 3" xfId="20672" xr:uid="{B3756EE2-047B-420A-8D4D-80F8BB7A6017}"/>
    <cellStyle name="Output 6 4 5 3 2" xfId="20673" xr:uid="{86ECB11B-80E0-4E5F-909D-0C154DB80186}"/>
    <cellStyle name="Output 6 4 5 3 2 2" xfId="43779" xr:uid="{B1624F9B-D706-4071-B48F-6EFECE7C1AAA}"/>
    <cellStyle name="Output 6 4 5 3 3" xfId="46213" xr:uid="{C9773CE6-D378-466A-B3D5-C55EDECD8F8B}"/>
    <cellStyle name="Output 6 4 5 4" xfId="20674" xr:uid="{0F7F3EF2-CC09-4F07-94CF-07E9AB452E2E}"/>
    <cellStyle name="Output 6 4 5 4 2" xfId="20675" xr:uid="{7E6D1BF1-B4EB-49BA-BD91-F4783F622CAC}"/>
    <cellStyle name="Output 6 4 5 4 2 2" xfId="26668" xr:uid="{FF378E89-67AC-44D1-9BA7-CB12070E4635}"/>
    <cellStyle name="Output 6 4 5 4 3" xfId="26761" xr:uid="{53B2F1D0-99BD-47A6-A660-DB75AFF90677}"/>
    <cellStyle name="Output 6 4 5 5" xfId="20676" xr:uid="{9E3DBAAA-751B-400F-B36C-94723FD6391A}"/>
    <cellStyle name="Output 6 4 5 5 2" xfId="27620" xr:uid="{B4145CCA-F646-4242-97B8-47F56ADC3948}"/>
    <cellStyle name="Output 6 4 5 6" xfId="32084" xr:uid="{CEFA3287-03E2-4C43-BD0E-F34A92BCC34F}"/>
    <cellStyle name="Output 6 4 6" xfId="20677" xr:uid="{01EAE36D-0BA4-4BA9-8D60-57D531614990}"/>
    <cellStyle name="Output 6 4 6 2" xfId="20678" xr:uid="{DF702780-2A21-4892-99D2-CE5FB44C0DB3}"/>
    <cellStyle name="Output 6 4 6 2 2" xfId="20679" xr:uid="{79DA1804-26F0-45B9-B2D5-5FD52C8F8CDB}"/>
    <cellStyle name="Output 6 4 6 2 2 2" xfId="28708" xr:uid="{D36F5A18-17EE-41D9-9848-02C3D030290F}"/>
    <cellStyle name="Output 6 4 6 2 3" xfId="34375" xr:uid="{BA72649C-161D-46FE-BBC0-1FD630A5390C}"/>
    <cellStyle name="Output 6 4 6 3" xfId="20680" xr:uid="{A88AC804-3B44-454C-9DE8-382A14A20E5C}"/>
    <cellStyle name="Output 6 4 6 3 2" xfId="20681" xr:uid="{8B5040D4-6671-4921-A4E8-53D5C3EF1AFA}"/>
    <cellStyle name="Output 6 4 6 3 2 2" xfId="31120" xr:uid="{4DEDEE33-FB87-400A-BC0B-20DF6A3212F2}"/>
    <cellStyle name="Output 6 4 6 3 3" xfId="36167" xr:uid="{E1629933-2C33-434A-B6DD-09C072665A42}"/>
    <cellStyle name="Output 6 4 6 4" xfId="20682" xr:uid="{A9ADB32A-F42C-4256-A070-0015E7D3F867}"/>
    <cellStyle name="Output 6 4 6 4 2" xfId="42983" xr:uid="{68BF741C-0DC9-4E76-81CA-BF2A546ACB97}"/>
    <cellStyle name="Output 6 4 6 5" xfId="30696" xr:uid="{5CD19D2C-19EA-4334-B7EA-014C6BCF90E1}"/>
    <cellStyle name="Output 6 4 7" xfId="20683" xr:uid="{6D7AB5BA-2A3F-4B1E-B683-0D8AAFA91ACA}"/>
    <cellStyle name="Output 6 4 7 2" xfId="20684" xr:uid="{914730FA-CBC4-4FCC-B546-2F6AD74CD2CF}"/>
    <cellStyle name="Output 6 4 7 2 2" xfId="46120" xr:uid="{B6C1A3F6-11D1-4E83-A5B8-110142D806BA}"/>
    <cellStyle name="Output 6 4 7 3" xfId="28712" xr:uid="{3AD91118-9CAF-4D00-8BDA-3D30893AB48B}"/>
    <cellStyle name="Output 6 4 8" xfId="20685" xr:uid="{A6DFFA08-8356-4779-A984-E258B5FA2BA9}"/>
    <cellStyle name="Output 6 4 8 2" xfId="20686" xr:uid="{6D13CA05-1A47-40CF-96B0-6FF5AC20A0CD}"/>
    <cellStyle name="Output 6 4 8 2 2" xfId="42984" xr:uid="{43414452-7B2C-486B-977B-411F3E71C24E}"/>
    <cellStyle name="Output 6 4 8 3" xfId="36438" xr:uid="{FEB0F342-FD1A-478C-9FFB-2B6B15EE606C}"/>
    <cellStyle name="Output 6 4 9" xfId="20687" xr:uid="{402C7A06-7147-44EC-B0AA-573BC8EDA882}"/>
    <cellStyle name="Output 6 4 9 2" xfId="42985" xr:uid="{904C0390-81ED-45D6-9228-6828FF4C2B85}"/>
    <cellStyle name="Output 6 5" xfId="1055" xr:uid="{A2ED4BE8-DC8B-4BAD-8238-5D245D935173}"/>
    <cellStyle name="Output 6 5 10" xfId="31443" xr:uid="{6BC7C9A9-0294-457E-9897-1CE6BF89DD83}"/>
    <cellStyle name="Output 6 5 2" xfId="1483" xr:uid="{C0E3D499-F540-42F7-BD90-4E158877AA55}"/>
    <cellStyle name="Output 6 5 2 2" xfId="1745" xr:uid="{27CEEA16-3A97-4A5D-BF81-88A9EBF4AFAB}"/>
    <cellStyle name="Output 6 5 2 2 2" xfId="2730" xr:uid="{ABD7230F-6EF6-4F5C-8D74-3DE6D94CEC0F}"/>
    <cellStyle name="Output 6 5 2 2 2 2" xfId="20688" xr:uid="{525D99DC-17D6-4A0E-9121-E713337D4B25}"/>
    <cellStyle name="Output 6 5 2 2 2 2 2" xfId="20689" xr:uid="{64918B6A-EF58-43AD-8927-8DD7A0B3862C}"/>
    <cellStyle name="Output 6 5 2 2 2 2 2 2" xfId="20690" xr:uid="{DC2C39CD-314C-44D2-B8F9-1C3D8E76A9A7}"/>
    <cellStyle name="Output 6 5 2 2 2 2 2 2 2" xfId="25993" xr:uid="{F325CD89-5B3A-41E3-B9E2-1F1C411883CD}"/>
    <cellStyle name="Output 6 5 2 2 2 2 2 3" xfId="33435" xr:uid="{6EA5F177-1BA3-4699-BE53-6D4A7280217D}"/>
    <cellStyle name="Output 6 5 2 2 2 2 3" xfId="20691" xr:uid="{C0AFDE9B-BE24-4618-A18B-42B1E210DACF}"/>
    <cellStyle name="Output 6 5 2 2 2 2 3 2" xfId="20692" xr:uid="{E9EC668A-B6C3-4795-847B-4AFABF6EC1C1}"/>
    <cellStyle name="Output 6 5 2 2 2 2 3 2 2" xfId="42986" xr:uid="{66E8FE44-7CED-4315-8FE6-129D307DC6C9}"/>
    <cellStyle name="Output 6 5 2 2 2 2 3 3" xfId="34020" xr:uid="{530C7AD9-AF03-43B0-B71B-DA8E560F2E64}"/>
    <cellStyle name="Output 6 5 2 2 2 2 4" xfId="20693" xr:uid="{8A47E218-F8C1-419F-AAA5-F59D94BA30C4}"/>
    <cellStyle name="Output 6 5 2 2 2 2 4 2" xfId="42987" xr:uid="{76763283-5928-4F92-9F78-713AD87B59D4}"/>
    <cellStyle name="Output 6 5 2 2 2 2 5" xfId="30030" xr:uid="{B1BBF0BB-7721-449D-974E-6135B893D80A}"/>
    <cellStyle name="Output 6 5 2 2 2 3" xfId="20694" xr:uid="{11B9CC5D-5F84-4BF2-A455-1B0F1258646B}"/>
    <cellStyle name="Output 6 5 2 2 2 3 2" xfId="20695" xr:uid="{C1B6CAF9-79F0-4543-910E-B70C4ED5F4D6}"/>
    <cellStyle name="Output 6 5 2 2 2 3 2 2" xfId="44148" xr:uid="{B7CF66E1-1C46-47C2-AE5E-EDE0C8C5C493}"/>
    <cellStyle name="Output 6 5 2 2 2 3 3" xfId="28565" xr:uid="{0E9075DA-5E52-4D86-A82E-B010A108F938}"/>
    <cellStyle name="Output 6 5 2 2 2 4" xfId="20696" xr:uid="{B1D77E3F-367C-4992-A3AC-A448C5CD0458}"/>
    <cellStyle name="Output 6 5 2 2 2 4 2" xfId="20697" xr:uid="{CD1D4FEE-2B50-42C0-9826-0A5A83C13A62}"/>
    <cellStyle name="Output 6 5 2 2 2 4 2 2" xfId="45066" xr:uid="{3E9FAE68-91EF-43B9-90C7-7D4A95F6A5C4}"/>
    <cellStyle name="Output 6 5 2 2 2 4 3" xfId="29727" xr:uid="{4BF96BA1-B4DB-47F4-835C-A1C906294E21}"/>
    <cellStyle name="Output 6 5 2 2 2 5" xfId="20698" xr:uid="{3CBD7901-DFFF-40C4-BC50-F9D08B3DC4E9}"/>
    <cellStyle name="Output 6 5 2 2 2 5 2" xfId="42988" xr:uid="{6099B8F8-1464-4EEB-AEFB-6224ACE74527}"/>
    <cellStyle name="Output 6 5 2 2 2 6" xfId="32340" xr:uid="{BBE0DB1B-1984-4DFA-9B4C-F305CC813F0D}"/>
    <cellStyle name="Output 6 5 2 2 3" xfId="20699" xr:uid="{AF5F64F2-483E-4BE7-81F9-4C913277500F}"/>
    <cellStyle name="Output 6 5 2 2 3 2" xfId="20700" xr:uid="{0A6AE1B4-BA41-441D-8F83-73BD35B97026}"/>
    <cellStyle name="Output 6 5 2 2 3 2 2" xfId="20701" xr:uid="{D3E32D16-4867-47FA-9FB3-3D6B3F2EF124}"/>
    <cellStyle name="Output 6 5 2 2 3 2 2 2" xfId="48327" xr:uid="{DDAD3DFF-2040-43BC-963F-BF273B2117E8}"/>
    <cellStyle name="Output 6 5 2 2 3 2 3" xfId="25553" xr:uid="{75707702-93D3-41AD-A3B6-E51340B8A170}"/>
    <cellStyle name="Output 6 5 2 2 3 3" xfId="20702" xr:uid="{486609BC-2334-438B-8B44-5B80DBDCAF3C}"/>
    <cellStyle name="Output 6 5 2 2 3 3 2" xfId="20703" xr:uid="{7B67A911-52CD-4AF3-9D9B-0B0BAC5A58ED}"/>
    <cellStyle name="Output 6 5 2 2 3 3 2 2" xfId="42989" xr:uid="{D1D2F36A-2EAE-4AD3-BFC3-A7736F4E9E11}"/>
    <cellStyle name="Output 6 5 2 2 3 3 3" xfId="37021" xr:uid="{467129F1-50BB-4158-837B-5713F2FA909E}"/>
    <cellStyle name="Output 6 5 2 2 3 4" xfId="20704" xr:uid="{F24ACACC-7674-4EC1-B625-3EFB6A2CAB1A}"/>
    <cellStyle name="Output 6 5 2 2 3 4 2" xfId="47345" xr:uid="{724EFA58-F79D-4DE3-8979-08ECD02E6D47}"/>
    <cellStyle name="Output 6 5 2 2 3 5" xfId="26391" xr:uid="{9790BD15-24A3-45BC-A932-0E77E9F7F005}"/>
    <cellStyle name="Output 6 5 2 2 4" xfId="20705" xr:uid="{8BAD08E8-59AA-443A-B24C-1A358BFECDB9}"/>
    <cellStyle name="Output 6 5 2 2 4 2" xfId="20706" xr:uid="{49F65C82-09B2-4D6A-87B7-B9F3163C36A9}"/>
    <cellStyle name="Output 6 5 2 2 4 2 2" xfId="38440" xr:uid="{8E787737-CF5F-450C-A536-99D8AF671E0B}"/>
    <cellStyle name="Output 6 5 2 2 4 3" xfId="27931" xr:uid="{9239E420-F914-4964-B594-CF288BF81112}"/>
    <cellStyle name="Output 6 5 2 2 5" xfId="20707" xr:uid="{E311DAE5-ECC8-4831-BA8F-4D342720D165}"/>
    <cellStyle name="Output 6 5 2 2 5 2" xfId="20708" xr:uid="{7FDAD1BB-1364-4EF3-921C-FBC96D92E5D3}"/>
    <cellStyle name="Output 6 5 2 2 5 2 2" xfId="48227" xr:uid="{EC6F9A76-8545-4500-B861-1988F3D31DFD}"/>
    <cellStyle name="Output 6 5 2 2 5 3" xfId="30439" xr:uid="{DEE6744D-A2D2-459F-9B55-414639719979}"/>
    <cellStyle name="Output 6 5 2 2 6" xfId="20709" xr:uid="{A1BC1D05-3D88-4364-AE25-31F39F8DF988}"/>
    <cellStyle name="Output 6 5 2 2 6 2" xfId="42990" xr:uid="{9D6DC3F1-663D-466B-A3FA-B28C2A1C0271}"/>
    <cellStyle name="Output 6 5 2 2 7" xfId="47531" xr:uid="{686C3DC5-053D-4D97-A009-7AEFABAEC7A7}"/>
    <cellStyle name="Output 6 5 2 3" xfId="2474" xr:uid="{70472E4E-9B60-4E5C-AC75-6DB291DFC051}"/>
    <cellStyle name="Output 6 5 2 3 2" xfId="20710" xr:uid="{86ED5342-9896-4BA4-8BBD-96B7573888BA}"/>
    <cellStyle name="Output 6 5 2 3 2 2" xfId="20711" xr:uid="{07862434-D6CA-48D6-9B76-D8F12B4F1004}"/>
    <cellStyle name="Output 6 5 2 3 2 2 2" xfId="20712" xr:uid="{EBB616A4-AF19-4357-9FD5-EE7866D79BF9}"/>
    <cellStyle name="Output 6 5 2 3 2 2 2 2" xfId="39416" xr:uid="{4249331B-9BCE-4E3A-AFA2-82E72342CC0A}"/>
    <cellStyle name="Output 6 5 2 3 2 2 3" xfId="35528" xr:uid="{BDB4BD9F-CA3C-4BE4-AE78-864655973800}"/>
    <cellStyle name="Output 6 5 2 3 2 3" xfId="20713" xr:uid="{73FA98B3-F1E8-4A66-9CD9-034DF8641FB9}"/>
    <cellStyle name="Output 6 5 2 3 2 3 2" xfId="20714" xr:uid="{687B34A9-B6F9-4780-8747-0C25EA42E247}"/>
    <cellStyle name="Output 6 5 2 3 2 3 2 2" xfId="42991" xr:uid="{4B6670A9-1E4D-4001-987F-977DDC7E2777}"/>
    <cellStyle name="Output 6 5 2 3 2 3 3" xfId="27844" xr:uid="{A07EF53C-DB77-4310-ACF9-0C02EC8AF3D7}"/>
    <cellStyle name="Output 6 5 2 3 2 4" xfId="20715" xr:uid="{D150FAF5-3A4B-40AF-9F2B-5D0DE8A1AFF0}"/>
    <cellStyle name="Output 6 5 2 3 2 4 2" xfId="42992" xr:uid="{A77111EF-99EA-4341-A738-8926A260DC97}"/>
    <cellStyle name="Output 6 5 2 3 2 5" xfId="45935" xr:uid="{B221C8F4-B5ED-4320-A84A-2A2DB684F184}"/>
    <cellStyle name="Output 6 5 2 3 3" xfId="20716" xr:uid="{12DC3C71-8CF5-424C-B4FE-D2BE4E64D65E}"/>
    <cellStyle name="Output 6 5 2 3 3 2" xfId="20717" xr:uid="{EDDC6323-E938-4A96-A88D-C8626250171A}"/>
    <cellStyle name="Output 6 5 2 3 3 2 2" xfId="43698" xr:uid="{9C8AE42B-2A40-4693-B987-6235E22B48AD}"/>
    <cellStyle name="Output 6 5 2 3 3 3" xfId="30922" xr:uid="{5CCB3821-AA4E-4247-8F03-3F89F8F23BE8}"/>
    <cellStyle name="Output 6 5 2 3 4" xfId="20718" xr:uid="{FF1BC089-BF60-482B-98F4-DB8CC408696B}"/>
    <cellStyle name="Output 6 5 2 3 4 2" xfId="20719" xr:uid="{5C702607-1D0B-4CD7-A5CF-CD421DA80E58}"/>
    <cellStyle name="Output 6 5 2 3 4 2 2" xfId="42993" xr:uid="{4E8BBC27-7220-46A6-87FE-763B3F8E2E5E}"/>
    <cellStyle name="Output 6 5 2 3 4 3" xfId="27984" xr:uid="{8629C56D-C689-4C02-8EB6-FAB21E242698}"/>
    <cellStyle name="Output 6 5 2 3 5" xfId="20720" xr:uid="{3349B9CF-80E3-4161-9F6D-C728F3E6E1A6}"/>
    <cellStyle name="Output 6 5 2 3 5 2" xfId="42994" xr:uid="{1B0125F1-CD6B-4761-AE9C-4D9C283100A4}"/>
    <cellStyle name="Output 6 5 2 3 6" xfId="28022" xr:uid="{76B3C9F5-FE58-47E7-AB84-6B71CEC85F71}"/>
    <cellStyle name="Output 6 5 2 4" xfId="20721" xr:uid="{EE84726F-C02D-402E-BCFF-A14F834BA53F}"/>
    <cellStyle name="Output 6 5 2 4 2" xfId="20722" xr:uid="{7591C3BE-E543-4D6C-B8DF-4B13C652B8CC}"/>
    <cellStyle name="Output 6 5 2 4 2 2" xfId="20723" xr:uid="{2B206348-7784-4D8B-8018-1E9B59C870CE}"/>
    <cellStyle name="Output 6 5 2 4 2 2 2" xfId="29657" xr:uid="{487CE122-4618-4CA2-9559-8612944594B3}"/>
    <cellStyle name="Output 6 5 2 4 2 3" xfId="27981" xr:uid="{06D4FF78-8150-4DAF-81C2-CC8C2FF1B5F8}"/>
    <cellStyle name="Output 6 5 2 4 3" xfId="20724" xr:uid="{4C693CEA-49FB-4B5D-A3CF-F0C6402834FE}"/>
    <cellStyle name="Output 6 5 2 4 3 2" xfId="20725" xr:uid="{67A5A120-E33B-4EB8-A75D-710EB1B9E6B7}"/>
    <cellStyle name="Output 6 5 2 4 3 2 2" xfId="42995" xr:uid="{7C011F8B-87F9-4969-A64E-BB5093E21988}"/>
    <cellStyle name="Output 6 5 2 4 3 3" xfId="37419" xr:uid="{AE37D47F-D503-463F-A9D7-2A5BD732A026}"/>
    <cellStyle name="Output 6 5 2 4 4" xfId="20726" xr:uid="{76E8857D-DE6C-4447-B240-8C0167446792}"/>
    <cellStyle name="Output 6 5 2 4 4 2" xfId="42996" xr:uid="{38C4A7FE-D144-466C-AE13-99D352E1C6EF}"/>
    <cellStyle name="Output 6 5 2 4 5" xfId="32743" xr:uid="{384C1905-80C2-40E8-827C-6A64944AA0E7}"/>
    <cellStyle name="Output 6 5 2 5" xfId="20727" xr:uid="{9EA41856-9BD6-41C1-BE57-5564068503CF}"/>
    <cellStyle name="Output 6 5 2 5 2" xfId="20728" xr:uid="{FA55D18E-14C6-4379-9F95-358F1CD3D864}"/>
    <cellStyle name="Output 6 5 2 5 2 2" xfId="29310" xr:uid="{A0FACDC7-1613-439C-B89F-6EB8C41EBF2D}"/>
    <cellStyle name="Output 6 5 2 5 3" xfId="30448" xr:uid="{7CFF11B7-AD08-45CE-9987-D4EABD77E4DE}"/>
    <cellStyle name="Output 6 5 2 6" xfId="20729" xr:uid="{C49BB85F-729A-436B-AD31-40F3DF86B79B}"/>
    <cellStyle name="Output 6 5 2 6 2" xfId="20730" xr:uid="{7F5F52B0-5330-4411-B636-973ABA7E65B3}"/>
    <cellStyle name="Output 6 5 2 6 2 2" xfId="31242" xr:uid="{91D921DF-11AE-4593-A3F1-450F83A2E4EF}"/>
    <cellStyle name="Output 6 5 2 6 3" xfId="30847" xr:uid="{917CEF22-8215-45F4-9D04-2A36608EA00A}"/>
    <cellStyle name="Output 6 5 2 7" xfId="20731" xr:uid="{CF8C2835-4BA6-413A-B6EC-E3CB43544C0C}"/>
    <cellStyle name="Output 6 5 2 7 2" xfId="28909" xr:uid="{B0B47B63-90D1-406E-84D9-448AB3A498BE}"/>
    <cellStyle name="Output 6 5 2 8" xfId="44661" xr:uid="{7E5F9B11-4A4D-4953-8805-85E035A875E6}"/>
    <cellStyle name="Output 6 5 3" xfId="1012" xr:uid="{AF664593-F4C9-43C4-B372-BCA89C80D5E4}"/>
    <cellStyle name="Output 6 5 3 2" xfId="2039" xr:uid="{666D621F-8D1A-40B3-9B1F-A6758E421FAF}"/>
    <cellStyle name="Output 6 5 3 2 2" xfId="20732" xr:uid="{5D0EBFF1-85A7-4689-B783-51DD66BD9B78}"/>
    <cellStyle name="Output 6 5 3 2 2 2" xfId="20733" xr:uid="{AA51E989-9836-438A-99C1-2A6B3B934FE4}"/>
    <cellStyle name="Output 6 5 3 2 2 2 2" xfId="20734" xr:uid="{247780B0-07C0-41B0-8C40-0153491B783F}"/>
    <cellStyle name="Output 6 5 3 2 2 2 2 2" xfId="38578" xr:uid="{061EEDEA-BA9D-46E2-97B7-03B83195C4FF}"/>
    <cellStyle name="Output 6 5 3 2 2 2 3" xfId="34571" xr:uid="{01D17FA4-D4F0-4817-A4B7-6E9CCF0FFC85}"/>
    <cellStyle name="Output 6 5 3 2 2 3" xfId="20735" xr:uid="{81827239-5EF3-4451-A5B0-19E94CCBE0A0}"/>
    <cellStyle name="Output 6 5 3 2 2 3 2" xfId="20736" xr:uid="{BC61F638-B71C-4FFF-AE54-DFBDB124779D}"/>
    <cellStyle name="Output 6 5 3 2 2 3 2 2" xfId="28490" xr:uid="{105240EA-6411-4F94-B30F-1C8D6BE7DA26}"/>
    <cellStyle name="Output 6 5 3 2 2 3 3" xfId="36335" xr:uid="{38E1A948-DBC5-49DB-B572-5C722DA8EE2E}"/>
    <cellStyle name="Output 6 5 3 2 2 4" xfId="20737" xr:uid="{3091D5AC-EC6B-4055-A4E1-B2A2FBE8E589}"/>
    <cellStyle name="Output 6 5 3 2 2 4 2" xfId="29300" xr:uid="{0FE3BC2F-5B79-423B-988A-0D166CE5E60D}"/>
    <cellStyle name="Output 6 5 3 2 2 5" xfId="33037" xr:uid="{5FE20544-D35A-4CEC-8D22-622EF02698AD}"/>
    <cellStyle name="Output 6 5 3 2 3" xfId="20738" xr:uid="{DFA294BD-0F12-4E52-9162-D16714229ACE}"/>
    <cellStyle name="Output 6 5 3 2 3 2" xfId="20739" xr:uid="{41CBD8CE-3D07-4B8C-A9E2-8430125FD564}"/>
    <cellStyle name="Output 6 5 3 2 3 2 2" xfId="29472" xr:uid="{C2A247E3-CF74-4384-8475-355AFE196BE7}"/>
    <cellStyle name="Output 6 5 3 2 3 3" xfId="34703" xr:uid="{A2AD1161-E079-401D-AA14-0E3B5CE59FD3}"/>
    <cellStyle name="Output 6 5 3 2 4" xfId="20740" xr:uid="{44253BB5-937D-425B-B642-CD67C41221DA}"/>
    <cellStyle name="Output 6 5 3 2 4 2" xfId="20741" xr:uid="{6CE5127E-CD1A-48F6-AFB0-1EC28C595460}"/>
    <cellStyle name="Output 6 5 3 2 4 2 2" xfId="42997" xr:uid="{33074E2F-5E69-47C6-94C7-8EB512E488B4}"/>
    <cellStyle name="Output 6 5 3 2 4 3" xfId="49329" xr:uid="{8AAFF8AD-BD89-4D99-BAC3-366674B6982C}"/>
    <cellStyle name="Output 6 5 3 2 5" xfId="20742" xr:uid="{009F7405-0F5A-420F-A14F-0EA0ECB60F7D}"/>
    <cellStyle name="Output 6 5 3 2 5 2" xfId="27192" xr:uid="{FE733ABD-E4E7-444E-92BD-0EA1798F2922}"/>
    <cellStyle name="Output 6 5 3 2 6" xfId="32131" xr:uid="{33249724-F9E0-444F-BD1F-E8B930A6161A}"/>
    <cellStyle name="Output 6 5 3 3" xfId="20743" xr:uid="{593D3A05-44DB-470D-A764-A9E0CB70B1F3}"/>
    <cellStyle name="Output 6 5 3 3 2" xfId="20744" xr:uid="{B83B4729-5581-4C93-B023-21EDF0B5C78D}"/>
    <cellStyle name="Output 6 5 3 3 2 2" xfId="20745" xr:uid="{93B83AF1-A638-4B28-A05E-C2337657DB7F}"/>
    <cellStyle name="Output 6 5 3 3 2 2 2" xfId="38794" xr:uid="{DDB452BE-46CF-45CE-8028-1E34AAD1545C}"/>
    <cellStyle name="Output 6 5 3 3 2 3" xfId="34824" xr:uid="{C12DABBC-0E7E-4A83-B5C6-9F6BE5A16901}"/>
    <cellStyle name="Output 6 5 3 3 3" xfId="20746" xr:uid="{7AA5230D-A72E-408C-BAAA-01F9A6657FE9}"/>
    <cellStyle name="Output 6 5 3 3 3 2" xfId="20747" xr:uid="{6E71247B-973D-4814-8006-3CE194072650}"/>
    <cellStyle name="Output 6 5 3 3 3 2 2" xfId="44705" xr:uid="{CBD318C2-92F5-43DC-A960-06E27EAFA88B}"/>
    <cellStyle name="Output 6 5 3 3 3 3" xfId="36549" xr:uid="{290319CC-29E3-4FC7-85AB-4F18A2E0AF8C}"/>
    <cellStyle name="Output 6 5 3 3 4" xfId="20748" xr:uid="{5903347C-44AB-42D1-AFA3-F3D506BE54B4}"/>
    <cellStyle name="Output 6 5 3 3 4 2" xfId="42998" xr:uid="{FCDC3517-23EA-42AC-B3BE-04C277A6BFC6}"/>
    <cellStyle name="Output 6 5 3 3 5" xfId="32487" xr:uid="{F2E06BDF-2AC5-4497-962F-A7C01990DAE0}"/>
    <cellStyle name="Output 6 5 3 4" xfId="20749" xr:uid="{13878BE4-7F91-4678-9C36-C1631F5CB230}"/>
    <cellStyle name="Output 6 5 3 4 2" xfId="20750" xr:uid="{EC045982-856E-4ABB-A429-5BD0E3977925}"/>
    <cellStyle name="Output 6 5 3 4 2 2" xfId="45160" xr:uid="{4D81B1E0-5E78-4C0D-BF87-4CF28E49D8C6}"/>
    <cellStyle name="Output 6 5 3 4 3" xfId="34006" xr:uid="{678D8B28-2C1E-4134-A1DA-F072CF0A36A9}"/>
    <cellStyle name="Output 6 5 3 5" xfId="20751" xr:uid="{36377065-E03B-4764-A224-2602BDFC3125}"/>
    <cellStyle name="Output 6 5 3 5 2" xfId="20752" xr:uid="{78DA8D0F-0D35-48BB-9243-FA1BDC5729DE}"/>
    <cellStyle name="Output 6 5 3 5 2 2" xfId="42999" xr:uid="{80C0BAE6-552A-4276-99C5-70976DCA7401}"/>
    <cellStyle name="Output 6 5 3 5 3" xfId="35963" xr:uid="{FAE1EAD8-A64F-488C-A72A-F7F929423EB5}"/>
    <cellStyle name="Output 6 5 3 6" xfId="20753" xr:uid="{23A2B170-932F-4785-BF85-C9F82EEBB23E}"/>
    <cellStyle name="Output 6 5 3 6 2" xfId="43000" xr:uid="{D3CFCDB2-893D-4350-BB66-AC8BB8933950}"/>
    <cellStyle name="Output 6 5 3 7" xfId="31674" xr:uid="{CF693387-BEA6-4799-8B14-10EF3A70E0C3}"/>
    <cellStyle name="Output 6 5 4" xfId="905" xr:uid="{83B499B0-B961-4B63-A389-43F2F64E86C4}"/>
    <cellStyle name="Output 6 5 4 2" xfId="1958" xr:uid="{F5266344-FA64-4283-A935-A951EA033ECB}"/>
    <cellStyle name="Output 6 5 4 2 2" xfId="20754" xr:uid="{03D3731A-E9DD-47FD-BEBF-8D90225771FB}"/>
    <cellStyle name="Output 6 5 4 2 2 2" xfId="20755" xr:uid="{6054FE1C-E680-4551-82D7-86C31C5BB30F}"/>
    <cellStyle name="Output 6 5 4 2 2 2 2" xfId="20756" xr:uid="{471391E3-1A74-4BFD-96EB-4599837C51B3}"/>
    <cellStyle name="Output 6 5 4 2 2 2 2 2" xfId="38823" xr:uid="{6E15BCA4-694C-4534-8A5E-82F64898D7BE}"/>
    <cellStyle name="Output 6 5 4 2 2 2 3" xfId="34859" xr:uid="{B006CAB1-1EE8-4437-A95F-B9E51DED77FC}"/>
    <cellStyle name="Output 6 5 4 2 2 3" xfId="20757" xr:uid="{9C1A8D39-5E8D-4BCA-8260-FA2A0BCFC380}"/>
    <cellStyle name="Output 6 5 4 2 2 3 2" xfId="20758" xr:uid="{260D6AFB-4E07-495B-8319-E0D1995A9400}"/>
    <cellStyle name="Output 6 5 4 2 2 3 2 2" xfId="43001" xr:uid="{7568B82C-8D77-4B83-BC97-188C46345F5A}"/>
    <cellStyle name="Output 6 5 4 2 2 3 3" xfId="26381" xr:uid="{94F4EEE6-E7DA-4786-8038-473986577E75}"/>
    <cellStyle name="Output 6 5 4 2 2 4" xfId="20759" xr:uid="{256402E5-9F33-4A09-B5C0-B837EAF5BDFF}"/>
    <cellStyle name="Output 6 5 4 2 2 4 2" xfId="43002" xr:uid="{AF4253DE-FE93-4023-8170-95945BE7EC69}"/>
    <cellStyle name="Output 6 5 4 2 2 5" xfId="28664" xr:uid="{48794076-E19F-483E-8A64-7E7084FEFBFF}"/>
    <cellStyle name="Output 6 5 4 2 3" xfId="20760" xr:uid="{4E9E0756-2256-4236-AF71-F1A034407947}"/>
    <cellStyle name="Output 6 5 4 2 3 2" xfId="20761" xr:uid="{69BFBF06-80FA-491D-B811-88558458FE72}"/>
    <cellStyle name="Output 6 5 4 2 3 2 2" xfId="44753" xr:uid="{AE0E7D80-4043-4688-8D16-7B97BC43AE20}"/>
    <cellStyle name="Output 6 5 4 2 3 3" xfId="35251" xr:uid="{D55F8F03-6E0C-41B7-832D-CCA523EA7C0D}"/>
    <cellStyle name="Output 6 5 4 2 4" xfId="20762" xr:uid="{D9DDB5F3-0C98-4489-AAEF-82BC9A561C7F}"/>
    <cellStyle name="Output 6 5 4 2 4 2" xfId="20763" xr:uid="{E0EAFAD4-E15C-4245-BE15-EB7327296F8D}"/>
    <cellStyle name="Output 6 5 4 2 4 2 2" xfId="43003" xr:uid="{225FC233-71A7-4830-8E30-DF5446CDBC97}"/>
    <cellStyle name="Output 6 5 4 2 4 3" xfId="45511" xr:uid="{1C3B38EA-43A4-41EC-ACE7-FE8F277B2FF8}"/>
    <cellStyle name="Output 6 5 4 2 5" xfId="20764" xr:uid="{B9840763-6D31-48EC-918A-373725A1AD91}"/>
    <cellStyle name="Output 6 5 4 2 5 2" xfId="43004" xr:uid="{0048901B-2413-4244-942B-8F8660136E78}"/>
    <cellStyle name="Output 6 5 4 2 6" xfId="32085" xr:uid="{4C07439A-0D53-4A61-87A5-007F27A8CEAC}"/>
    <cellStyle name="Output 6 5 4 3" xfId="20765" xr:uid="{6105243F-4C9F-4AD7-8BED-DC3EC5CBE07C}"/>
    <cellStyle name="Output 6 5 4 3 2" xfId="20766" xr:uid="{15DB0D2C-2524-4F23-9D01-B74E9982AAE1}"/>
    <cellStyle name="Output 6 5 4 3 2 2" xfId="20767" xr:uid="{D959C320-901A-4DA9-A667-8D74161A8FCB}"/>
    <cellStyle name="Output 6 5 4 3 2 2 2" xfId="27324" xr:uid="{813391F7-DF4B-45C1-A2BC-8D7E10B576F0}"/>
    <cellStyle name="Output 6 5 4 3 2 3" xfId="35197" xr:uid="{7B4758CF-9BED-4482-9126-041203C15B0E}"/>
    <cellStyle name="Output 6 5 4 3 3" xfId="20768" xr:uid="{2B786340-1C1B-4675-9AA5-14FC45C67F97}"/>
    <cellStyle name="Output 6 5 4 3 3 2" xfId="20769" xr:uid="{98A00547-D5E9-49AE-A1F7-BD201F905420}"/>
    <cellStyle name="Output 6 5 4 3 3 2 2" xfId="27370" xr:uid="{BF8FAE33-B0C7-4858-B445-879B1CF010B6}"/>
    <cellStyle name="Output 6 5 4 3 3 3" xfId="47470" xr:uid="{2E67ED17-55DD-46AB-B90C-535A34819BAE}"/>
    <cellStyle name="Output 6 5 4 3 4" xfId="20770" xr:uid="{FC79CD51-4CBE-44BE-94E8-4E7780E00131}"/>
    <cellStyle name="Output 6 5 4 3 4 2" xfId="43005" xr:uid="{BA52EB67-3236-4FFD-B1AE-942AA336D298}"/>
    <cellStyle name="Output 6 5 4 3 5" xfId="25339" xr:uid="{59D742B3-F9DB-4D52-AD92-5CE479A33DED}"/>
    <cellStyle name="Output 6 5 4 4" xfId="20771" xr:uid="{50E4AC8B-4B67-4127-A573-EAD815D41665}"/>
    <cellStyle name="Output 6 5 4 4 2" xfId="20772" xr:uid="{1C775F9C-9819-4871-8968-A236C7627319}"/>
    <cellStyle name="Output 6 5 4 4 2 2" xfId="25505" xr:uid="{711974E6-F2D8-4FDE-982F-EBA4F8E57A6C}"/>
    <cellStyle name="Output 6 5 4 4 3" xfId="35665" xr:uid="{F687B310-C8B8-4D48-A553-B7087B7B9019}"/>
    <cellStyle name="Output 6 5 4 5" xfId="20773" xr:uid="{D38EB69F-AFAC-44EE-98FC-8683DA9E32E4}"/>
    <cellStyle name="Output 6 5 4 5 2" xfId="20774" xr:uid="{D8C342AC-13A4-4BDB-9D77-968CD34620CD}"/>
    <cellStyle name="Output 6 5 4 5 2 2" xfId="43006" xr:uid="{BB3112E7-3811-411A-AD9F-3AF286D99E4D}"/>
    <cellStyle name="Output 6 5 4 5 3" xfId="37363" xr:uid="{1EE28127-6B44-4EFD-9E5E-EAA56B5118BF}"/>
    <cellStyle name="Output 6 5 4 6" xfId="20775" xr:uid="{3AB41FEC-B2CD-489D-87B2-8BAE2996389D}"/>
    <cellStyle name="Output 6 5 4 6 2" xfId="43007" xr:uid="{1200FE6F-4A43-4BFE-AA0D-D510482D5D4C}"/>
    <cellStyle name="Output 6 5 4 7" xfId="29311" xr:uid="{610608DD-3699-4F3B-BC7E-EE255ABE8DD7}"/>
    <cellStyle name="Output 6 5 5" xfId="2074" xr:uid="{B0190FAE-4B1C-4A0A-865D-CF3D957797B6}"/>
    <cellStyle name="Output 6 5 5 2" xfId="20776" xr:uid="{843BD900-4197-48DC-B01D-692963D91691}"/>
    <cellStyle name="Output 6 5 5 2 2" xfId="20777" xr:uid="{3FFC5607-41C4-4C40-ADC5-28D8FFDAAD88}"/>
    <cellStyle name="Output 6 5 5 2 2 2" xfId="20778" xr:uid="{886A3C9F-C4C5-415F-AAE7-BC3064DD8E17}"/>
    <cellStyle name="Output 6 5 5 2 2 2 2" xfId="26762" xr:uid="{4EDC14A0-F9BC-43A4-B8E0-0540F665A29C}"/>
    <cellStyle name="Output 6 5 5 2 2 3" xfId="35508" xr:uid="{0FB3A0C7-0ED0-4AE1-A970-777A8FA660DD}"/>
    <cellStyle name="Output 6 5 5 2 3" xfId="20779" xr:uid="{4D4C3CB1-D383-4EB5-B718-8E58D1516143}"/>
    <cellStyle name="Output 6 5 5 2 3 2" xfId="20780" xr:uid="{EEE7E685-0A99-4A47-86E2-AC05416ADCEE}"/>
    <cellStyle name="Output 6 5 5 2 3 2 2" xfId="43008" xr:uid="{E5897E3F-9F61-4740-8933-E673D52E0654}"/>
    <cellStyle name="Output 6 5 5 2 3 3" xfId="46174" xr:uid="{A77177A6-BABE-4CFA-91AE-84E2758CA9C5}"/>
    <cellStyle name="Output 6 5 5 2 4" xfId="20781" xr:uid="{A3ACF1FB-11E7-4519-9705-80F7D5211DAA}"/>
    <cellStyle name="Output 6 5 5 2 4 2" xfId="43009" xr:uid="{A76B96F6-9741-4D20-8C7A-14FA455DD045}"/>
    <cellStyle name="Output 6 5 5 2 5" xfId="33060" xr:uid="{231450C4-BC86-4D16-A728-9CA2A34A068E}"/>
    <cellStyle name="Output 6 5 5 3" xfId="20782" xr:uid="{CEA59351-CF71-4CF2-98C7-4077BB824DEE}"/>
    <cellStyle name="Output 6 5 5 3 2" xfId="20783" xr:uid="{3959DE59-B361-458B-9A50-7E6DCB57B893}"/>
    <cellStyle name="Output 6 5 5 3 2 2" xfId="25460" xr:uid="{EA528437-C74A-43D8-AE6D-630A79D29894}"/>
    <cellStyle name="Output 6 5 5 3 3" xfId="26735" xr:uid="{99DC8BE7-099F-4586-A0F8-0FDB1C87C12D}"/>
    <cellStyle name="Output 6 5 5 4" xfId="20784" xr:uid="{ED08219D-CD79-4AC7-BA99-21D397AD668F}"/>
    <cellStyle name="Output 6 5 5 4 2" xfId="20785" xr:uid="{15E202DE-D173-4156-8A53-65E35D46122F}"/>
    <cellStyle name="Output 6 5 5 4 2 2" xfId="43010" xr:uid="{155E075B-0D8E-4BBA-B6F1-93257A539AC3}"/>
    <cellStyle name="Output 6 5 5 4 3" xfId="27318" xr:uid="{DB2745E6-0105-42D9-81D9-CC77C3ABB46A}"/>
    <cellStyle name="Output 6 5 5 5" xfId="20786" xr:uid="{9D2A30BB-6BD2-4061-BC83-23C6BAF0DBA5}"/>
    <cellStyle name="Output 6 5 5 5 2" xfId="47189" xr:uid="{992CA004-52CD-4A78-A610-96A37384BE5F}"/>
    <cellStyle name="Output 6 5 5 6" xfId="31004" xr:uid="{1362B82B-E62D-4095-8499-D68F6AE973B6}"/>
    <cellStyle name="Output 6 5 6" xfId="20787" xr:uid="{28EC92E2-CC8D-447F-A8C6-EFBFBD2F3CFA}"/>
    <cellStyle name="Output 6 5 6 2" xfId="20788" xr:uid="{3246DB9A-75D7-4ACD-BB42-56D5D7B4B49F}"/>
    <cellStyle name="Output 6 5 6 2 2" xfId="20789" xr:uid="{F076D760-369C-438C-9BF8-971ABD4EAE62}"/>
    <cellStyle name="Output 6 5 6 2 2 2" xfId="46364" xr:uid="{688A3D3A-41DD-40E5-81B9-8E8DD4359541}"/>
    <cellStyle name="Output 6 5 6 2 3" xfId="35725" xr:uid="{37885240-729F-480F-8DC5-29F38B6DB207}"/>
    <cellStyle name="Output 6 5 6 3" xfId="20790" xr:uid="{75836EB2-F6B0-4D83-B8DA-0A853501CF70}"/>
    <cellStyle name="Output 6 5 6 3 2" xfId="20791" xr:uid="{CBDAD23D-4F44-46DE-8510-636EC7D59D8E}"/>
    <cellStyle name="Output 6 5 6 3 2 2" xfId="43011" xr:uid="{9CDAAEE2-CAC4-45C8-B1AB-35003C21ED99}"/>
    <cellStyle name="Output 6 5 6 3 3" xfId="37524" xr:uid="{E7705B36-FFB6-4B9A-A836-B9DB7A24944A}"/>
    <cellStyle name="Output 6 5 6 4" xfId="20792" xr:uid="{A984AAD1-97F7-49C0-8F0D-0F3DD5A0ED1D}"/>
    <cellStyle name="Output 6 5 6 4 2" xfId="43012" xr:uid="{DC4D99AE-C815-4BB1-AF48-DC2A9FBA29F4}"/>
    <cellStyle name="Output 6 5 6 5" xfId="46331" xr:uid="{8883AE13-6F0C-41E2-BBBF-077E5827CAFC}"/>
    <cellStyle name="Output 6 5 7" xfId="20793" xr:uid="{62748F07-B24F-44D6-B9A0-2B6C7946B182}"/>
    <cellStyle name="Output 6 5 7 2" xfId="20794" xr:uid="{E66AC3EC-4F00-4FDE-A12D-F77CC89D72AB}"/>
    <cellStyle name="Output 6 5 7 2 2" xfId="38048" xr:uid="{D077E996-A307-4F05-A8BD-766776C36A5C}"/>
    <cellStyle name="Output 6 5 7 3" xfId="28729" xr:uid="{A4F65E13-F704-415A-A888-EA49A980FF68}"/>
    <cellStyle name="Output 6 5 8" xfId="20795" xr:uid="{13AD2708-8BAF-48DF-9994-13BD99055C9C}"/>
    <cellStyle name="Output 6 5 8 2" xfId="20796" xr:uid="{D71001D1-8A2C-4308-A3E7-B6891483F5D1}"/>
    <cellStyle name="Output 6 5 8 2 2" xfId="43013" xr:uid="{F3BFF44D-61FC-4842-94E6-4AEF96465852}"/>
    <cellStyle name="Output 6 5 8 3" xfId="35896" xr:uid="{BC6B77C4-8A1B-4FA8-9FF1-0AA38C49EFED}"/>
    <cellStyle name="Output 6 5 9" xfId="20797" xr:uid="{46A212C0-6E07-48EC-9DD0-F795E95FA987}"/>
    <cellStyle name="Output 6 5 9 2" xfId="30163" xr:uid="{7008FDBF-9813-415F-A7D0-3DB56DF1720C}"/>
    <cellStyle name="Output 6 6" xfId="1009" xr:uid="{1AA00614-ED74-40CD-AA67-3AE24FF686F3}"/>
    <cellStyle name="Output 6 6 2" xfId="1466" xr:uid="{68D5D968-4358-4235-9A86-4DE39E9F7749}"/>
    <cellStyle name="Output 6 6 2 2" xfId="2457" xr:uid="{FC74DC7B-2553-419F-B049-5430851CF608}"/>
    <cellStyle name="Output 6 6 2 2 2" xfId="20798" xr:uid="{405553CB-1B8C-49DF-A6CA-A38EA606CB67}"/>
    <cellStyle name="Output 6 6 2 2 2 2" xfId="20799" xr:uid="{538FBA78-F0CB-4E34-9343-D1F5F7A57887}"/>
    <cellStyle name="Output 6 6 2 2 2 2 2" xfId="20800" xr:uid="{9A603E17-A6AE-402B-9D3F-F04EBD53DC4B}"/>
    <cellStyle name="Output 6 6 2 2 2 2 2 2" xfId="44963" xr:uid="{9DC2A86B-BD6D-4429-8679-F01A4EC58464}"/>
    <cellStyle name="Output 6 6 2 2 2 2 3" xfId="35272" xr:uid="{3E5C9AB3-AF2B-4387-947F-A22D4916228A}"/>
    <cellStyle name="Output 6 6 2 2 2 3" xfId="20801" xr:uid="{433CBDCA-6970-4D55-817E-9D24391FE307}"/>
    <cellStyle name="Output 6 6 2 2 2 3 2" xfId="20802" xr:uid="{75D51B2A-C5D3-4EE9-A102-180CA1865CA8}"/>
    <cellStyle name="Output 6 6 2 2 2 3 2 2" xfId="30902" xr:uid="{D2F238FA-DE8B-4F7A-9034-CD6FFB451593}"/>
    <cellStyle name="Output 6 6 2 2 2 3 3" xfId="48440" xr:uid="{3557C461-4957-4572-9BCB-FC821466F7BB}"/>
    <cellStyle name="Output 6 6 2 2 2 4" xfId="20803" xr:uid="{D0F731CE-7D23-4013-9123-7C437196EA64}"/>
    <cellStyle name="Output 6 6 2 2 2 4 2" xfId="43014" xr:uid="{367502ED-DDC1-46A0-AEB9-D2F38A174A07}"/>
    <cellStyle name="Output 6 6 2 2 2 5" xfId="33284" xr:uid="{454E8E49-27D1-4D65-8EA0-63ADEE190904}"/>
    <cellStyle name="Output 6 6 2 2 3" xfId="20804" xr:uid="{B01F7C94-4FB6-4E56-8C7C-08A3CBB47086}"/>
    <cellStyle name="Output 6 6 2 2 3 2" xfId="20805" xr:uid="{F5C8F690-7D81-41CE-B81F-C3A709184B2A}"/>
    <cellStyle name="Output 6 6 2 2 3 2 2" xfId="45145" xr:uid="{1FA78CD1-8D2C-4185-B999-B07DA22A0551}"/>
    <cellStyle name="Output 6 6 2 2 3 3" xfId="34354" xr:uid="{7A1F4316-A652-402A-8F0A-B9650472CD03}"/>
    <cellStyle name="Output 6 6 2 2 4" xfId="20806" xr:uid="{44328BAB-2B1C-4D07-9761-DB54C5E08659}"/>
    <cellStyle name="Output 6 6 2 2 4 2" xfId="20807" xr:uid="{9FB10238-B2A4-48CB-9391-C964784B0141}"/>
    <cellStyle name="Output 6 6 2 2 4 2 2" xfId="45248" xr:uid="{460A6136-6477-45FA-B2D8-78ECCD33F117}"/>
    <cellStyle name="Output 6 6 2 2 4 3" xfId="29755" xr:uid="{D1ED7F01-B204-4122-9714-E5FC5015A52B}"/>
    <cellStyle name="Output 6 6 2 2 5" xfId="20808" xr:uid="{F10647D9-3D7B-411D-9707-9ABA61E2E1D4}"/>
    <cellStyle name="Output 6 6 2 2 5 2" xfId="43897" xr:uid="{708E6D46-B1B6-4FEB-A62C-709F57A0ED78}"/>
    <cellStyle name="Output 6 6 2 2 6" xfId="45756" xr:uid="{FF725C5A-0FBF-479C-9575-6950F529838E}"/>
    <cellStyle name="Output 6 6 2 3" xfId="20809" xr:uid="{A41D8EF8-1CCE-47DC-963C-F72524EF23F0}"/>
    <cellStyle name="Output 6 6 2 3 2" xfId="20810" xr:uid="{E5446AEE-299B-4767-B2D6-822DCD50977E}"/>
    <cellStyle name="Output 6 6 2 3 2 2" xfId="20811" xr:uid="{8AA5D399-0540-4415-A600-8335D03D2964}"/>
    <cellStyle name="Output 6 6 2 3 2 2 2" xfId="48219" xr:uid="{044608FB-0ED8-4790-9655-B5603B86091F}"/>
    <cellStyle name="Output 6 6 2 3 2 3" xfId="29735" xr:uid="{34B82962-437D-4779-BAD3-B2B668220C21}"/>
    <cellStyle name="Output 6 6 2 3 3" xfId="20812" xr:uid="{5B981C0D-0B0F-4BD4-AFCB-F271CED03F4E}"/>
    <cellStyle name="Output 6 6 2 3 3 2" xfId="20813" xr:uid="{77A93B07-E77D-49BE-A3AC-917F9CBE44B0}"/>
    <cellStyle name="Output 6 6 2 3 3 2 2" xfId="30312" xr:uid="{8581D2CD-FDFB-44F6-A683-38065F2DD4CC}"/>
    <cellStyle name="Output 6 6 2 3 3 3" xfId="30088" xr:uid="{F059BBAF-767B-4073-865C-361C027791AA}"/>
    <cellStyle name="Output 6 6 2 3 4" xfId="20814" xr:uid="{03E45CA7-2AC4-4B39-9DF1-D8B8B06C3060}"/>
    <cellStyle name="Output 6 6 2 3 4 2" xfId="45892" xr:uid="{74DC4EAE-E8E4-4D21-9BA7-7193E13DBB33}"/>
    <cellStyle name="Output 6 6 2 3 5" xfId="32735" xr:uid="{948D5211-AC69-438B-AA18-6065053735F8}"/>
    <cellStyle name="Output 6 6 2 4" xfId="20815" xr:uid="{8D8E0E6D-723D-483A-AA31-E41F65290FBF}"/>
    <cellStyle name="Output 6 6 2 4 2" xfId="20816" xr:uid="{B8F36FD5-0C59-4E92-86E8-D16D905E7C96}"/>
    <cellStyle name="Output 6 6 2 4 2 2" xfId="30904" xr:uid="{2688388A-529B-4279-92B4-E03D63D8AB91}"/>
    <cellStyle name="Output 6 6 2 4 3" xfId="25796" xr:uid="{4373412C-F754-4F1D-893F-DD4F4F560892}"/>
    <cellStyle name="Output 6 6 2 5" xfId="20817" xr:uid="{EAE73F8B-33C3-4DFE-85A2-A7FB76BC187D}"/>
    <cellStyle name="Output 6 6 2 5 2" xfId="20818" xr:uid="{77978061-EDF7-4AC3-B84B-B445448E91C5}"/>
    <cellStyle name="Output 6 6 2 5 2 2" xfId="43015" xr:uid="{324D0935-14EE-4FF5-89E0-61E1D57070A2}"/>
    <cellStyle name="Output 6 6 2 5 3" xfId="37014" xr:uid="{35336535-F92D-44A9-B909-46BF533B2A17}"/>
    <cellStyle name="Output 6 6 2 6" xfId="20819" xr:uid="{9C831186-DBE0-4EE5-BF88-5639F841265D}"/>
    <cellStyle name="Output 6 6 2 6 2" xfId="43016" xr:uid="{EA9AB90E-2EB6-45DD-B90E-9697E09C3420}"/>
    <cellStyle name="Output 6 6 2 7" xfId="31772" xr:uid="{E780D0D8-73E4-4324-8E6F-C0D6BFAD3612}"/>
    <cellStyle name="Output 6 6 3" xfId="1728" xr:uid="{D50D1469-A453-4A7A-92E2-A57652674BAB}"/>
    <cellStyle name="Output 6 6 3 2" xfId="2713" xr:uid="{B2227197-D71D-4FA4-BF82-39FA86729E99}"/>
    <cellStyle name="Output 6 6 3 2 2" xfId="20820" xr:uid="{E7FAAB4A-2D79-4577-8E50-CD3704BCDC4C}"/>
    <cellStyle name="Output 6 6 3 2 2 2" xfId="20821" xr:uid="{5D8CC59A-A6DB-464C-A1E0-1CBEF9151AB9}"/>
    <cellStyle name="Output 6 6 3 2 2 2 2" xfId="20822" xr:uid="{02982608-B1ED-4813-902B-4A9C5A6D4BE4}"/>
    <cellStyle name="Output 6 6 3 2 2 2 2 2" xfId="47646" xr:uid="{D12C0E1F-5FB4-4775-94CC-D5B1977CA53D}"/>
    <cellStyle name="Output 6 6 3 2 2 2 3" xfId="33442" xr:uid="{5084FD3E-2865-4FD4-9742-D6D4E8A557DD}"/>
    <cellStyle name="Output 6 6 3 2 2 3" xfId="20823" xr:uid="{482B4C6A-4445-49EE-9937-235637AE2E3D}"/>
    <cellStyle name="Output 6 6 3 2 2 3 2" xfId="20824" xr:uid="{84127E6A-9EF6-4B8D-9C10-57B65FDED351}"/>
    <cellStyle name="Output 6 6 3 2 2 3 2 2" xfId="29263" xr:uid="{CAE4244D-7AAB-4A8A-9D38-EEA7BC208F65}"/>
    <cellStyle name="Output 6 6 3 2 2 3 3" xfId="47031" xr:uid="{1F1F0FCB-C379-4914-B9EA-766E8381D316}"/>
    <cellStyle name="Output 6 6 3 2 2 4" xfId="20825" xr:uid="{CBA39115-EB88-4045-B624-3B1B77D8B204}"/>
    <cellStyle name="Output 6 6 3 2 2 4 2" xfId="43017" xr:uid="{0EDFD94D-1D62-4B67-A73A-ED57A2770979}"/>
    <cellStyle name="Output 6 6 3 2 2 5" xfId="29943" xr:uid="{7CB10CD0-C3E1-4074-A260-AAFC814BABF5}"/>
    <cellStyle name="Output 6 6 3 2 3" xfId="20826" xr:uid="{5A1ED769-8853-49CA-B308-46DBB2664485}"/>
    <cellStyle name="Output 6 6 3 2 3 2" xfId="20827" xr:uid="{F2FAA6CA-8608-492D-BA74-A1179AC24219}"/>
    <cellStyle name="Output 6 6 3 2 3 2 2" xfId="44461" xr:uid="{6E54FC71-B71B-46FC-A529-C817BFAD2C2A}"/>
    <cellStyle name="Output 6 6 3 2 3 3" xfId="28041" xr:uid="{6BBD3FB8-F298-4F52-B1C1-933F05DC1FE0}"/>
    <cellStyle name="Output 6 6 3 2 4" xfId="20828" xr:uid="{E8F3D1FD-77B5-439A-B2BB-D51F0F50E035}"/>
    <cellStyle name="Output 6 6 3 2 4 2" xfId="20829" xr:uid="{90D8DF11-A1E5-41E4-8852-57066639D3D2}"/>
    <cellStyle name="Output 6 6 3 2 4 2 2" xfId="43018" xr:uid="{546DE7CF-6366-46BF-8266-F7466553B34B}"/>
    <cellStyle name="Output 6 6 3 2 4 3" xfId="37388" xr:uid="{7B72D432-7926-4526-8AA0-C3D7540B2F58}"/>
    <cellStyle name="Output 6 6 3 2 5" xfId="20830" xr:uid="{21B68B35-F8EF-424A-AF51-D88E7D046644}"/>
    <cellStyle name="Output 6 6 3 2 5 2" xfId="43019" xr:uid="{32C05AA3-EAE8-4BC9-BE23-2D59878CA5CA}"/>
    <cellStyle name="Output 6 6 3 2 6" xfId="32330" xr:uid="{5CB2A439-F393-492C-B9CA-C5918576D084}"/>
    <cellStyle name="Output 6 6 3 3" xfId="20831" xr:uid="{B06E8EA2-5C42-4A7D-9E47-605066305548}"/>
    <cellStyle name="Output 6 6 3 3 2" xfId="20832" xr:uid="{D65800F6-C9A1-409C-BF1D-3CC3B65DFC27}"/>
    <cellStyle name="Output 6 6 3 3 2 2" xfId="20833" xr:uid="{276EB70E-87B9-402A-9DB3-9F8955ADAF3E}"/>
    <cellStyle name="Output 6 6 3 3 2 2 2" xfId="38531" xr:uid="{9945B6F3-5999-474E-8F55-0A6EED6EFBFE}"/>
    <cellStyle name="Output 6 6 3 3 2 3" xfId="47814" xr:uid="{274E5A2A-8FF7-4252-813F-EAF6476E5F60}"/>
    <cellStyle name="Output 6 6 3 3 3" xfId="20834" xr:uid="{0F6D735A-5E3B-41CF-AB80-22DA7414323A}"/>
    <cellStyle name="Output 6 6 3 3 3 2" xfId="20835" xr:uid="{9E8377B6-1AD0-4A27-A7B4-4889598641D7}"/>
    <cellStyle name="Output 6 6 3 3 3 2 2" xfId="43020" xr:uid="{9D87AFCB-3896-4482-BE83-66726FD326D9}"/>
    <cellStyle name="Output 6 6 3 3 3 3" xfId="36283" xr:uid="{8FB55D94-2A41-4BB9-84AC-EBD1112B38A3}"/>
    <cellStyle name="Output 6 6 3 3 4" xfId="20836" xr:uid="{B6AF25BA-F09F-4974-BF6B-2E588963A132}"/>
    <cellStyle name="Output 6 6 3 3 4 2" xfId="43021" xr:uid="{B64752FA-22EA-4E43-BBAF-6B70C45EBAEE}"/>
    <cellStyle name="Output 6 6 3 3 5" xfId="32856" xr:uid="{4052F33C-7C97-4A58-88B9-D4C3CF87D641}"/>
    <cellStyle name="Output 6 6 3 4" xfId="20837" xr:uid="{2205945A-34DD-4C6A-8971-BE3509A91301}"/>
    <cellStyle name="Output 6 6 3 4 2" xfId="20838" xr:uid="{5D0D6778-387B-4CA0-A337-A051FEF678D2}"/>
    <cellStyle name="Output 6 6 3 4 2 2" xfId="38948" xr:uid="{8B092CFA-0BF6-4E4E-9F8E-258780CEADBC}"/>
    <cellStyle name="Output 6 6 3 4 3" xfId="35005" xr:uid="{0D659447-6CD0-46AA-9C62-4DD751ACDD7C}"/>
    <cellStyle name="Output 6 6 3 5" xfId="20839" xr:uid="{38D51A95-BA84-460B-A978-C65F7E3424CC}"/>
    <cellStyle name="Output 6 6 3 5 2" xfId="20840" xr:uid="{EEB4BD95-2076-447B-ADF6-7B4710A97931}"/>
    <cellStyle name="Output 6 6 3 5 2 2" xfId="43022" xr:uid="{FD066F4D-A4E2-46CE-9453-CA3ABC9EEB57}"/>
    <cellStyle name="Output 6 6 3 5 3" xfId="36703" xr:uid="{95448170-4940-4AE2-8149-3D992ADD0D80}"/>
    <cellStyle name="Output 6 6 3 6" xfId="20841" xr:uid="{C06E4005-CA32-4AFF-9822-D1E8D6CD594B}"/>
    <cellStyle name="Output 6 6 3 6 2" xfId="43023" xr:uid="{152C7092-9675-4778-93E2-68B49D91498F}"/>
    <cellStyle name="Output 6 6 3 7" xfId="31889" xr:uid="{5FD9BDB6-D3A9-4A9A-B52D-C7DA948BD9D2}"/>
    <cellStyle name="Output 6 6 4" xfId="2036" xr:uid="{ADDF4B32-DBA0-4D8A-AE07-69AFCD05CB06}"/>
    <cellStyle name="Output 6 6 4 2" xfId="20842" xr:uid="{97C5B91F-D79E-467A-8623-B2F80B2993E4}"/>
    <cellStyle name="Output 6 6 4 2 2" xfId="20843" xr:uid="{13FCF85C-2ED9-43DB-A8EF-E99FA0C165D4}"/>
    <cellStyle name="Output 6 6 4 2 2 2" xfId="20844" xr:uid="{C6452E9C-917C-40E0-8800-26C879E39828}"/>
    <cellStyle name="Output 6 6 4 2 2 2 2" xfId="38164" xr:uid="{CED57F11-C8E7-4F02-A515-405225FD8C82}"/>
    <cellStyle name="Output 6 6 4 2 2 3" xfId="49488" xr:uid="{C56FA808-963D-4328-96F7-E4C86055CE96}"/>
    <cellStyle name="Output 6 6 4 2 3" xfId="20845" xr:uid="{1F66CF0B-B902-4253-94C2-6E267CB6D7A6}"/>
    <cellStyle name="Output 6 6 4 2 3 2" xfId="20846" xr:uid="{AA858342-6815-448B-9B51-B4F44B722A9A}"/>
    <cellStyle name="Output 6 6 4 2 3 2 2" xfId="43024" xr:uid="{DCAABF08-5472-43D7-AE1D-3EEE404326D1}"/>
    <cellStyle name="Output 6 6 4 2 3 3" xfId="29197" xr:uid="{E1A4ACE9-1B4E-4012-9D43-446C4FC90E19}"/>
    <cellStyle name="Output 6 6 4 2 4" xfId="20847" xr:uid="{5BA0E1DF-6459-429A-9974-0149B29EDB01}"/>
    <cellStyle name="Output 6 6 4 2 4 2" xfId="43025" xr:uid="{55423EE9-5023-4358-BF96-D43549918B14}"/>
    <cellStyle name="Output 6 6 4 2 5" xfId="49129" xr:uid="{CD4C311A-C453-44B1-B45E-6894BCEC3DCC}"/>
    <cellStyle name="Output 6 6 4 3" xfId="20848" xr:uid="{D03F5F2A-3F4F-4EDE-87F1-31D1D0F1BD00}"/>
    <cellStyle name="Output 6 6 4 3 2" xfId="20849" xr:uid="{B3AAF258-BEB4-4552-98EE-C04BEE775F14}"/>
    <cellStyle name="Output 6 6 4 3 2 2" xfId="48271" xr:uid="{2E0EDB42-5912-403E-B77F-964A6DBFB182}"/>
    <cellStyle name="Output 6 6 4 3 3" xfId="34240" xr:uid="{FE2C837E-71F9-49B2-97EC-ED0034A4045D}"/>
    <cellStyle name="Output 6 6 4 4" xfId="20850" xr:uid="{1E3B0BC9-2CF6-45F8-AE4B-228A78CFBFB3}"/>
    <cellStyle name="Output 6 6 4 4 2" xfId="20851" xr:uid="{FBEEDEBF-8271-4833-B6F2-0F34E37FC70F}"/>
    <cellStyle name="Output 6 6 4 4 2 2" xfId="43026" xr:uid="{62DD500D-9546-4F38-805B-72B76898B73C}"/>
    <cellStyle name="Output 6 6 4 4 3" xfId="36056" xr:uid="{7F34E1E0-9451-4CE7-901B-0F42DE169C07}"/>
    <cellStyle name="Output 6 6 4 5" xfId="20852" xr:uid="{8D4371BD-23B3-4CAE-AB1B-81C77129D397}"/>
    <cellStyle name="Output 6 6 4 5 2" xfId="26371" xr:uid="{0366B94F-B0A2-4CEA-B46B-0D03C2314F2A}"/>
    <cellStyle name="Output 6 6 4 6" xfId="32128" xr:uid="{ABCAA91B-FD71-4008-9621-7C592DF1A3E6}"/>
    <cellStyle name="Output 6 6 5" xfId="20853" xr:uid="{28B24E5F-8540-4764-A182-3E4D056448B5}"/>
    <cellStyle name="Output 6 6 5 2" xfId="20854" xr:uid="{83146387-0BD4-4F0B-AB56-9CC61860BD13}"/>
    <cellStyle name="Output 6 6 5 2 2" xfId="20855" xr:uid="{B624E4A1-1149-44F4-8B47-C3F46E506BB0}"/>
    <cellStyle name="Output 6 6 5 2 2 2" xfId="38454" xr:uid="{160B6397-2BEA-48ED-A485-C33BACDD8AAF}"/>
    <cellStyle name="Output 6 6 5 2 3" xfId="34418" xr:uid="{89D8E204-AF94-40CE-A90C-376BBA55AB33}"/>
    <cellStyle name="Output 6 6 5 3" xfId="20856" xr:uid="{27834CEB-3516-4484-A723-5CCB3D0FDD1D}"/>
    <cellStyle name="Output 6 6 5 3 2" xfId="20857" xr:uid="{426B4E0B-F824-4285-9033-65371DCC6A9B}"/>
    <cellStyle name="Output 6 6 5 3 2 2" xfId="27336" xr:uid="{F1BABE2E-59C5-4D42-B43A-84BA346DD4B1}"/>
    <cellStyle name="Output 6 6 5 3 3" xfId="48554" xr:uid="{0A629C01-07B5-4D3B-8B74-2DB679C1A62C}"/>
    <cellStyle name="Output 6 6 5 4" xfId="20858" xr:uid="{03556664-8ADF-441D-902E-C7CF0A6EB3A8}"/>
    <cellStyle name="Output 6 6 5 4 2" xfId="43027" xr:uid="{DAB6C613-DAAC-400B-9F42-15C31DAFB77D}"/>
    <cellStyle name="Output 6 6 5 5" xfId="32484" xr:uid="{6D8BE1DB-1B1D-460F-AF7E-3EC8ADF4FCB7}"/>
    <cellStyle name="Output 6 6 6" xfId="20859" xr:uid="{FC6BB58D-8B33-47A9-834A-D623EB7E2662}"/>
    <cellStyle name="Output 6 6 6 2" xfId="20860" xr:uid="{DF2098F0-CB5A-493F-A4D5-289CFC1AF9D2}"/>
    <cellStyle name="Output 6 6 6 2 2" xfId="38398" xr:uid="{A382B5E7-1D36-4F7A-B2E4-2FA81DA4151E}"/>
    <cellStyle name="Output 6 6 6 3" xfId="28898" xr:uid="{6E4B354E-65BC-4E61-9E2C-CCC9BB3D69AC}"/>
    <cellStyle name="Output 6 6 7" xfId="20861" xr:uid="{43F35C69-E2B7-47A1-8F51-97759D4EA1FE}"/>
    <cellStyle name="Output 6 6 7 2" xfId="20862" xr:uid="{F89820BC-E5A2-4E15-BD8B-9CE52A262623}"/>
    <cellStyle name="Output 6 6 7 2 2" xfId="43028" xr:uid="{99961D01-E987-4B70-97F0-7522CE2EB82B}"/>
    <cellStyle name="Output 6 6 7 3" xfId="28959" xr:uid="{6870B4CA-744A-41E9-9FD1-7136869B199E}"/>
    <cellStyle name="Output 6 6 8" xfId="20863" xr:uid="{F0768C11-5C6C-4EB4-BEE0-4D19D1126349}"/>
    <cellStyle name="Output 6 6 8 2" xfId="43029" xr:uid="{114D7D2E-5390-42AE-8860-F1875515C725}"/>
    <cellStyle name="Output 6 6 9" xfId="29523" xr:uid="{6E229889-2B3E-4C1D-8C79-72A5C9CAA2AE}"/>
    <cellStyle name="Output 6 7" xfId="856" xr:uid="{3E10F089-89D9-43E8-95D3-E5163D75085D}"/>
    <cellStyle name="Output 6 7 2" xfId="1932" xr:uid="{267F9990-2350-409F-AE73-C01515A1F721}"/>
    <cellStyle name="Output 6 7 2 2" xfId="20864" xr:uid="{187F63AA-5423-4345-AA55-BC20F36CC747}"/>
    <cellStyle name="Output 6 7 2 2 2" xfId="20865" xr:uid="{7C8E0B9F-76D0-4255-AFC0-27593FF1BAEA}"/>
    <cellStyle name="Output 6 7 2 2 2 2" xfId="20866" xr:uid="{26812EEC-14C2-4EF1-A797-490BDB669EC6}"/>
    <cellStyle name="Output 6 7 2 2 2 2 2" xfId="38124" xr:uid="{8BF801E6-B13C-48D4-AE6F-507EC77E3FB2}"/>
    <cellStyle name="Output 6 7 2 2 2 3" xfId="34008" xr:uid="{D048A188-F4F9-4DBD-90B4-A5385FE4734B}"/>
    <cellStyle name="Output 6 7 2 2 3" xfId="20867" xr:uid="{082ED649-E7D4-4B08-93F6-74E334CAFD17}"/>
    <cellStyle name="Output 6 7 2 2 3 2" xfId="20868" xr:uid="{2ED22E17-6E01-405F-946D-B743E097119A}"/>
    <cellStyle name="Output 6 7 2 2 3 2 2" xfId="43030" xr:uid="{E3D4A10E-B3DE-419A-9B3C-41137F2AD865}"/>
    <cellStyle name="Output 6 7 2 2 3 3" xfId="35967" xr:uid="{21534316-1F02-4291-87CE-D73AC6EE763B}"/>
    <cellStyle name="Output 6 7 2 2 4" xfId="20869" xr:uid="{24F0EE77-AA18-49AB-AF45-06F5FAC428E3}"/>
    <cellStyle name="Output 6 7 2 2 4 2" xfId="30265" xr:uid="{2598CAFA-EBA5-4D62-A169-0F8CBAC9A0DA}"/>
    <cellStyle name="Output 6 7 2 2 5" xfId="32978" xr:uid="{015C42B1-002E-4C13-B61C-872765F7EDE6}"/>
    <cellStyle name="Output 6 7 2 3" xfId="20870" xr:uid="{9A80CC54-32BE-48D5-8A74-234794C6C615}"/>
    <cellStyle name="Output 6 7 2 3 2" xfId="20871" xr:uid="{79C32CA6-0DB6-4F90-99DE-E2B73241287E}"/>
    <cellStyle name="Output 6 7 2 3 2 2" xfId="38793" xr:uid="{A12B5AC9-A8A3-401E-88B3-C09DAE63A1EA}"/>
    <cellStyle name="Output 6 7 2 3 3" xfId="34823" xr:uid="{DEC1537B-672B-4161-86F2-4379BAAC43D2}"/>
    <cellStyle name="Output 6 7 2 4" xfId="20872" xr:uid="{3C9E11CA-4F16-4727-9E33-11ED8550F914}"/>
    <cellStyle name="Output 6 7 2 4 2" xfId="20873" xr:uid="{6530E79C-DED0-4261-A946-66F181EF0048}"/>
    <cellStyle name="Output 6 7 2 4 2 2" xfId="30972" xr:uid="{A24F289B-6BE8-43C1-BFD4-94F4868178F4}"/>
    <cellStyle name="Output 6 7 2 4 3" xfId="36548" xr:uid="{C56846E5-BB91-4055-A4F3-8B266EB174C8}"/>
    <cellStyle name="Output 6 7 2 5" xfId="20874" xr:uid="{B4EBEBAD-2236-4941-859F-E10F6372CA21}"/>
    <cellStyle name="Output 6 7 2 5 2" xfId="43864" xr:uid="{50F48932-1699-41DB-9442-15564A1F2FCF}"/>
    <cellStyle name="Output 6 7 2 6" xfId="32067" xr:uid="{F6A7219B-DAA5-44DB-B495-E7EE64125B1D}"/>
    <cellStyle name="Output 6 7 3" xfId="20875" xr:uid="{929A5CE0-B55E-4C4D-A6E7-7B43AF466C6C}"/>
    <cellStyle name="Output 6 7 3 2" xfId="20876" xr:uid="{7B26F8CB-AE5E-4E5B-B92C-31359117A2B7}"/>
    <cellStyle name="Output 6 7 3 2 2" xfId="20877" xr:uid="{1DB406A6-C67B-41AC-BFBC-F7ABFC20ED14}"/>
    <cellStyle name="Output 6 7 3 2 2 2" xfId="30563" xr:uid="{F76D5036-7D98-4AB2-864C-A6E5950CEBCC}"/>
    <cellStyle name="Output 6 7 3 2 3" xfId="33661" xr:uid="{7AFE4220-8D07-4647-BC09-47748AB62F6C}"/>
    <cellStyle name="Output 6 7 3 3" xfId="20878" xr:uid="{8A9369E5-F6DC-4B09-AFA7-41DAAC108205}"/>
    <cellStyle name="Output 6 7 3 3 2" xfId="20879" xr:uid="{06FDFD2A-8B61-4113-A12F-92B9ED9D465A}"/>
    <cellStyle name="Output 6 7 3 3 2 2" xfId="46962" xr:uid="{AE337DFC-A3E7-45B5-84A8-9AC2EED6B919}"/>
    <cellStyle name="Output 6 7 3 3 3" xfId="30996" xr:uid="{2DD88CA3-2630-4155-B3C9-C3040886C279}"/>
    <cellStyle name="Output 6 7 3 4" xfId="20880" xr:uid="{31480BFC-F92C-4391-B236-E6E4FCA875A5}"/>
    <cellStyle name="Output 6 7 3 4 2" xfId="47838" xr:uid="{AF6D043F-10BC-4FAE-A2EF-C7389E06B461}"/>
    <cellStyle name="Output 6 7 3 5" xfId="26301" xr:uid="{71973274-FD3C-4A2D-9E53-E8919178D80D}"/>
    <cellStyle name="Output 6 7 4" xfId="20881" xr:uid="{0324A1B1-AAC9-4FE7-A1F8-3651EAD8AFB4}"/>
    <cellStyle name="Output 6 7 4 2" xfId="20882" xr:uid="{88349B2D-2C2D-4690-8583-3CD6D90747FA}"/>
    <cellStyle name="Output 6 7 4 2 2" xfId="44449" xr:uid="{243DD39B-BA7C-48FC-A3D7-416A4028D4A2}"/>
    <cellStyle name="Output 6 7 4 3" xfId="46059" xr:uid="{0DCFA035-1B1F-4486-985D-230D2CECD542}"/>
    <cellStyle name="Output 6 7 5" xfId="20883" xr:uid="{AF9B12D5-062D-41A1-AB35-8CD08ECC70F4}"/>
    <cellStyle name="Output 6 7 5 2" xfId="20884" xr:uid="{1100D867-7C87-4CD6-BD5B-FE8E7787A298}"/>
    <cellStyle name="Output 6 7 5 2 2" xfId="26212" xr:uid="{3BFC0A9B-9C9A-4E31-A36E-4B811052C04C}"/>
    <cellStyle name="Output 6 7 5 3" xfId="30966" xr:uid="{A699F278-FC0F-4ACB-95A0-51EF2DFED165}"/>
    <cellStyle name="Output 6 7 6" xfId="20885" xr:uid="{5DA5565C-C6A9-410F-B667-B3F3C01BC760}"/>
    <cellStyle name="Output 6 7 6 2" xfId="45355" xr:uid="{7DF331B3-2937-429B-9A06-A05518A90DAF}"/>
    <cellStyle name="Output 6 7 7" xfId="27524" xr:uid="{E6E4E077-4238-4720-AFEB-1C7E8CA5DAD7}"/>
    <cellStyle name="Output 6 8" xfId="1216" xr:uid="{5583612B-06F3-4B1D-8125-B859649EA470}"/>
    <cellStyle name="Output 6 8 2" xfId="2218" xr:uid="{585A6758-8B4E-4205-9F54-7DB5207408EA}"/>
    <cellStyle name="Output 6 8 2 2" xfId="20886" xr:uid="{17E44793-C821-4F94-87B5-E58A88252A38}"/>
    <cellStyle name="Output 6 8 2 2 2" xfId="20887" xr:uid="{BE385CF8-1BFE-4E2C-8D8B-D5D64BF98311}"/>
    <cellStyle name="Output 6 8 2 2 2 2" xfId="20888" xr:uid="{0A661FE2-95F7-4FA7-BF34-BC0DA30FCE57}"/>
    <cellStyle name="Output 6 8 2 2 2 2 2" xfId="39240" xr:uid="{07E7FB7D-58E4-416C-B6C4-F373142F4BB9}"/>
    <cellStyle name="Output 6 8 2 2 2 3" xfId="35301" xr:uid="{A50F0E1B-D8D2-42E8-B5E1-CD3FCF1F5476}"/>
    <cellStyle name="Output 6 8 2 2 3" xfId="20889" xr:uid="{3A295935-3CF7-4DBF-B1D8-56AEEA1EEC7E}"/>
    <cellStyle name="Output 6 8 2 2 3 2" xfId="20890" xr:uid="{71DDA029-A2A9-4700-99E2-FF63D8478FB0}"/>
    <cellStyle name="Output 6 8 2 2 3 2 2" xfId="46086" xr:uid="{8DF11145-30C8-4B44-B0DC-1FD82D0EFD01}"/>
    <cellStyle name="Output 6 8 2 2 3 3" xfId="37082" xr:uid="{6A685455-9699-4FA2-9B33-FF1D17D13D13}"/>
    <cellStyle name="Output 6 8 2 2 4" xfId="20891" xr:uid="{E7D1576D-209D-4D98-B751-09B11858DB2E}"/>
    <cellStyle name="Output 6 8 2 2 4 2" xfId="43031" xr:uid="{EAC47729-3CCA-493E-A3E4-2F6BA8A7CED7}"/>
    <cellStyle name="Output 6 8 2 2 5" xfId="27015" xr:uid="{C00EEB02-BA27-44EB-8BEF-4FD5393B9B9D}"/>
    <cellStyle name="Output 6 8 2 3" xfId="20892" xr:uid="{07CC8365-2F3C-4F88-BF02-E5E4B14FDDAF}"/>
    <cellStyle name="Output 6 8 2 3 2" xfId="20893" xr:uid="{543BCBA0-DC93-4C6F-B90D-DA36784BE66C}"/>
    <cellStyle name="Output 6 8 2 3 2 2" xfId="38262" xr:uid="{97A33A5A-55FD-4BE4-A90F-9092465199FB}"/>
    <cellStyle name="Output 6 8 2 3 3" xfId="34184" xr:uid="{31E20BA6-3874-465F-B513-2994CECC7949}"/>
    <cellStyle name="Output 6 8 2 4" xfId="20894" xr:uid="{451141D3-3CD9-4C3E-8E9C-34EEF41224B9}"/>
    <cellStyle name="Output 6 8 2 4 2" xfId="20895" xr:uid="{15B54A2E-5410-43DE-A59D-AC89F530E293}"/>
    <cellStyle name="Output 6 8 2 4 2 2" xfId="43032" xr:uid="{3D98F2EC-CE4E-4FFB-B47F-FB38F841D369}"/>
    <cellStyle name="Output 6 8 2 4 3" xfId="30060" xr:uid="{B7641165-43B0-41C9-AED0-F306383F7430}"/>
    <cellStyle name="Output 6 8 2 5" xfId="20896" xr:uid="{386373D8-1CFA-4F8D-A9FD-30C1A80526E9}"/>
    <cellStyle name="Output 6 8 2 5 2" xfId="43033" xr:uid="{30482F2F-061E-499D-973D-E7C07E23EE17}"/>
    <cellStyle name="Output 6 8 2 6" xfId="32239" xr:uid="{77CD2F36-D172-4A8E-9A25-61C5BC54B721}"/>
    <cellStyle name="Output 6 8 3" xfId="20897" xr:uid="{DBF0D10D-C03C-43E8-A7FA-C6AA71CDCC70}"/>
    <cellStyle name="Output 6 8 3 2" xfId="20898" xr:uid="{78F2039B-1654-485D-950C-77A8A9539FCD}"/>
    <cellStyle name="Output 6 8 3 2 2" xfId="20899" xr:uid="{725C4F47-67F0-4030-A5A1-18DA1B557501}"/>
    <cellStyle name="Output 6 8 3 2 2 2" xfId="43982" xr:uid="{E94CB518-B1BA-4021-945C-4B15AFD86F2C}"/>
    <cellStyle name="Output 6 8 3 2 3" xfId="35311" xr:uid="{D2444D8A-12D6-4EFD-97F1-9895CA77BBC8}"/>
    <cellStyle name="Output 6 8 3 3" xfId="20900" xr:uid="{771EFF84-9A14-4B75-92A2-23E38ED48EE0}"/>
    <cellStyle name="Output 6 8 3 3 2" xfId="20901" xr:uid="{B5125880-D87E-46AA-8E71-EE53011EF188}"/>
    <cellStyle name="Output 6 8 3 3 2 2" xfId="28199" xr:uid="{325F196E-1710-4C3F-BA79-C4E5C51CD8D6}"/>
    <cellStyle name="Output 6 8 3 3 3" xfId="45046" xr:uid="{1E1FEF22-54E4-4F6B-88CB-F29553A90B7D}"/>
    <cellStyle name="Output 6 8 3 4" xfId="20902" xr:uid="{E520C110-32D5-4499-9D33-55435E218583}"/>
    <cellStyle name="Output 6 8 3 4 2" xfId="28640" xr:uid="{334DE0DC-256B-4405-8B06-4A90F3F3D177}"/>
    <cellStyle name="Output 6 8 3 5" xfId="44474" xr:uid="{BFBE324F-A462-47BB-AD98-7C503206AFCA}"/>
    <cellStyle name="Output 6 8 4" xfId="20903" xr:uid="{752EC4D2-7A7D-4434-9F4E-C67D249699D7}"/>
    <cellStyle name="Output 6 8 4 2" xfId="20904" xr:uid="{71EB6391-EBE5-468C-A937-0BDCA15A5636}"/>
    <cellStyle name="Output 6 8 4 2 2" xfId="39515" xr:uid="{16E3CFC0-08A4-4C56-A479-C5A2DFF3B675}"/>
    <cellStyle name="Output 6 8 4 3" xfId="28011" xr:uid="{E7BC1B77-9FB7-40B9-837D-6FCC2C228B0A}"/>
    <cellStyle name="Output 6 8 5" xfId="20905" xr:uid="{111DB519-FC21-4C66-A8A6-76350B43EDE0}"/>
    <cellStyle name="Output 6 8 5 2" xfId="20906" xr:uid="{018A1A6D-8B36-46F6-AA44-04DE92B5BF15}"/>
    <cellStyle name="Output 6 8 5 2 2" xfId="27160" xr:uid="{DE9E2AD6-50E9-49CD-8903-2278A280FED7}"/>
    <cellStyle name="Output 6 8 5 3" xfId="37458" xr:uid="{23193617-621D-4E90-BCF8-976A7CFC9246}"/>
    <cellStyle name="Output 6 8 6" xfId="20907" xr:uid="{59C889BA-A7EC-47C5-B328-CF073B03A40D}"/>
    <cellStyle name="Output 6 8 6 2" xfId="25726" xr:uid="{A81FBB00-0C56-4792-A18E-EA9F6727BEDB}"/>
    <cellStyle name="Output 6 8 7" xfId="31693" xr:uid="{1C8C5E69-00EF-4C4C-A7FA-75F8FA8D60B2}"/>
    <cellStyle name="Output 6 9" xfId="1322" xr:uid="{74756D16-A4EC-4D4F-ABCE-9D5D9FB8445F}"/>
    <cellStyle name="Output 6 9 2" xfId="20908" xr:uid="{02491603-CEA2-4149-A8D7-8A586F062DCB}"/>
    <cellStyle name="Output 6 9 2 2" xfId="20909" xr:uid="{049CC822-1F3B-4E73-8DEB-772DF63CF70F}"/>
    <cellStyle name="Output 6 9 2 2 2" xfId="20910" xr:uid="{A4DA95DD-6E2D-4909-810C-697E7A160C85}"/>
    <cellStyle name="Output 6 9 2 2 2 2" xfId="28776" xr:uid="{BCA82CD2-9C34-4388-BD89-EE41C85928B8}"/>
    <cellStyle name="Output 6 9 2 2 3" xfId="34699" xr:uid="{75987F9A-5BEB-425B-8185-2DD27DA0D273}"/>
    <cellStyle name="Output 6 9 2 3" xfId="20911" xr:uid="{FF1A8D42-E140-457B-8B2A-BCB0AFB03E2B}"/>
    <cellStyle name="Output 6 9 2 3 2" xfId="20912" xr:uid="{83ED9207-12F2-42D2-92B5-6D27CE846A29}"/>
    <cellStyle name="Output 6 9 2 3 2 2" xfId="43034" xr:uid="{979D3444-BC08-431D-B543-51F57438264F}"/>
    <cellStyle name="Output 6 9 2 3 3" xfId="36447" xr:uid="{ADC551B2-8B86-415D-B1C1-5A7BA9D4866D}"/>
    <cellStyle name="Output 6 9 2 4" xfId="20913" xr:uid="{2412D9D1-7211-42D2-89F9-0011CEC7A941}"/>
    <cellStyle name="Output 6 9 2 4 2" xfId="43035" xr:uid="{FFEED02A-B0B8-4A72-BF74-B2E406ABB087}"/>
    <cellStyle name="Output 6 9 2 5" xfId="47705" xr:uid="{F043AA51-D54E-4996-9C47-9E4318E8D149}"/>
    <cellStyle name="Output 6 9 3" xfId="20914" xr:uid="{3CB034EE-5ADA-4CE3-A8CD-C2A7DCC7FFB0}"/>
    <cellStyle name="Output 6 9 3 2" xfId="20915" xr:uid="{B9B9A0AF-9B07-4ABA-855B-4CE7C601F235}"/>
    <cellStyle name="Output 6 9 3 2 2" xfId="38199" xr:uid="{5EBE52FA-5676-4E2B-B6EF-19E6A8B2A385}"/>
    <cellStyle name="Output 6 9 3 3" xfId="34113" xr:uid="{FA8CA441-2BFC-4DB3-8D1D-ED97851E4ED8}"/>
    <cellStyle name="Output 6 9 4" xfId="20916" xr:uid="{B0E72FAF-D0FD-4C72-853D-0B2BDF88DA70}"/>
    <cellStyle name="Output 6 9 4 2" xfId="20917" xr:uid="{304D7A3D-7085-409E-8E5F-AE0D9A961FDB}"/>
    <cellStyle name="Output 6 9 4 2 2" xfId="43036" xr:uid="{850F9A37-B80D-450B-A04D-80981FF8CB17}"/>
    <cellStyle name="Output 6 9 4 3" xfId="30231" xr:uid="{62B9826A-359D-4E9A-9A95-F2D60CE7EC46}"/>
    <cellStyle name="Output 6 9 5" xfId="20918" xr:uid="{85B80C80-6055-4165-B989-3A012B10C11D}"/>
    <cellStyle name="Output 6 9 5 2" xfId="43037" xr:uid="{888BA90E-E0A8-45B5-BDF2-1EFFA5DD5F44}"/>
    <cellStyle name="Output 6 9 6" xfId="26228" xr:uid="{AA9BCD0A-7D56-4813-AC65-7FEE73A7899A}"/>
    <cellStyle name="Output 7" xfId="43038" xr:uid="{88EF2360-65FE-4C87-ADE7-D4D2464D5D2C}"/>
    <cellStyle name="Pending Change - IBM Cognos" xfId="48" xr:uid="{EF9C67C2-4B65-41A0-BDA9-F57482BFFE22}"/>
    <cellStyle name="Percent 2" xfId="124" xr:uid="{95AD2F67-E739-4766-9027-60EA7DC6CBE8}"/>
    <cellStyle name="Percent 2 2" xfId="125" xr:uid="{70E8BAA2-D4DF-48D7-96C1-A10F33F894BD}"/>
    <cellStyle name="Percent 2 3" xfId="351" xr:uid="{6239AE11-652F-4BAE-A3F1-DF01979FF099}"/>
    <cellStyle name="Percent 2 3 2" xfId="433" xr:uid="{A3E700F4-C901-46AA-B917-56A22E38A5CB}"/>
    <cellStyle name="Percent 2 3 3" xfId="429" xr:uid="{52318AFA-03E2-4B0E-9048-B1EECA28A7A6}"/>
    <cellStyle name="Percent 2 4" xfId="352" xr:uid="{EA1FEBDA-A79B-4E80-AE4D-9168E9A8E028}"/>
    <cellStyle name="Percent 2 4 2" xfId="946" xr:uid="{B2CD5614-31CC-4B6A-B3F8-C3FA46A6E400}"/>
    <cellStyle name="Percent 2 4 3" xfId="524" xr:uid="{F7824506-77DD-4861-9F81-91C672DF6B61}"/>
    <cellStyle name="Percent 2 5" xfId="353" xr:uid="{11E6466D-B861-4278-9151-F2875C905CBD}"/>
    <cellStyle name="Percent 2 5 2" xfId="824" xr:uid="{CB79AE7C-733A-4D84-83EE-0CE2A4DF5D38}"/>
    <cellStyle name="Percent 2 5 3" xfId="947" xr:uid="{5313011B-F46D-4ADC-9AD5-0F261F012D80}"/>
    <cellStyle name="Percent 2 5 4" xfId="768" xr:uid="{85465D0E-0FB1-4420-986C-E4D6A642DC61}"/>
    <cellStyle name="Percent 2 6" xfId="354" xr:uid="{18A56ACA-EBC7-42CD-A48B-6F4791C327DB}"/>
    <cellStyle name="Percent 3" xfId="126" xr:uid="{CA4CC9A5-5B06-454C-8605-BF4643BD5973}"/>
    <cellStyle name="Percent 3 2" xfId="127" xr:uid="{A60E8C5C-9B9E-43BD-953B-253E140CD69D}"/>
    <cellStyle name="Percent 3 2 2" xfId="138" xr:uid="{BE1A391C-C1D7-44E6-8D29-F69CA1A5B807}"/>
    <cellStyle name="Percent 3 2 2 2" xfId="1086" xr:uid="{20ED5E0C-6ABE-47A6-AE3F-C90B5DF344A1}"/>
    <cellStyle name="Percent 3 2 2 3" xfId="1137" xr:uid="{9372C2F9-17F2-4CBF-90FE-1E6496CA1948}"/>
    <cellStyle name="Percent 3 2 2 4" xfId="49658" xr:uid="{38D785DF-7415-4A58-BBFD-1D0D8856DD0F}"/>
    <cellStyle name="Percent 3 2 3" xfId="461" xr:uid="{C8B3F86B-BF23-4D08-B66E-7AD724B57C9A}"/>
    <cellStyle name="Percent 3 2 4" xfId="25148" xr:uid="{3BD29B84-DA5A-45B8-8895-6FB0D8A2D832}"/>
    <cellStyle name="Percent 3 3" xfId="137" xr:uid="{5AE7BF28-0400-448F-8269-390E45D1C7BE}"/>
    <cellStyle name="Percent 3 3 2" xfId="718" xr:uid="{1485BC20-5B79-46BE-B451-FDD4D5F9A2D9}"/>
    <cellStyle name="Percent 3 3 3" xfId="991" xr:uid="{2DC0DC10-3BD2-40D8-ADB4-5F474766C3D6}"/>
    <cellStyle name="Percent 3 4" xfId="141" xr:uid="{16AA84CD-387F-4058-859D-F170484374ED}"/>
    <cellStyle name="Percent 3 4 2" xfId="717" xr:uid="{F5EE8065-3A50-4EA3-A268-C8D0C324508F}"/>
    <cellStyle name="Percent 3 4 3" xfId="1177" xr:uid="{695333B3-47E9-4928-B40D-C7F8BC1FC5B7}"/>
    <cellStyle name="Percent 3 4 4" xfId="828" xr:uid="{535A3B50-5A42-43E8-AB4C-57EDEE120686}"/>
    <cellStyle name="Percent 3 5" xfId="755" xr:uid="{F6E8B8DF-F668-41E8-A811-3E8DD6B50A9B}"/>
    <cellStyle name="Percent 4" xfId="136" xr:uid="{240655BD-C2D7-4F15-9FFF-5BFB3A3AE8D1}"/>
    <cellStyle name="Percent 4 2" xfId="611" xr:uid="{474A3108-F3A6-4B85-9E95-33FCC1470F0D}"/>
    <cellStyle name="Percent 4 2 2" xfId="638" xr:uid="{79805C83-0178-4B57-9809-D581E012479F}"/>
    <cellStyle name="Percent 4 2 2 2" xfId="678" xr:uid="{BC03FFE7-EF33-467B-9294-4E7DF811379F}"/>
    <cellStyle name="Percent 4 2 2 2 2" xfId="742" xr:uid="{AB9FD2C5-D54E-4C5E-A20C-BD349B99F20F}"/>
    <cellStyle name="Percent 4 2 2 2 3" xfId="745" xr:uid="{167CE162-CC23-45B9-8575-8EDE88219888}"/>
    <cellStyle name="Percent 4 2 2 3" xfId="600" xr:uid="{687CFCCC-2D0E-49C9-A87E-1AF5CF82EE30}"/>
    <cellStyle name="Percent 4 2 2 4" xfId="715" xr:uid="{EB6AEBEB-82D2-47CA-AAF2-C7F3C6D5AAED}"/>
    <cellStyle name="Percent 4 2 2 5" xfId="649" xr:uid="{5D2E0387-6347-4ED1-99CE-6FC9B1C51CB4}"/>
    <cellStyle name="Percent 4 2 2 6" xfId="662" xr:uid="{9CBABE2C-4A2E-49FD-9F43-4173B81131FF}"/>
    <cellStyle name="Percent 4 2 3" xfId="696" xr:uid="{07E94E04-A6AB-45BC-8B70-6FBEBB2CD6C6}"/>
    <cellStyle name="Percent 4 2 3 2" xfId="553" xr:uid="{4D224AA2-9362-44EE-9684-4326A0ABA3F7}"/>
    <cellStyle name="Percent 4 2 3 3" xfId="646" xr:uid="{0C453DC3-0B2B-4231-9407-AA40E5D6EA0B}"/>
    <cellStyle name="Percent 4 2 4" xfId="460" xr:uid="{30ECE02A-80A4-42E1-8470-72D38FBC2059}"/>
    <cellStyle name="Percent 4 2 5" xfId="774" xr:uid="{476A570A-63CE-4CBE-9FFE-D18564D51A46}"/>
    <cellStyle name="Percent 4 2 6" xfId="499" xr:uid="{8A7B5D90-E34F-4B31-83F2-DA5C52C21DD4}"/>
    <cellStyle name="Percent 4 2 7" xfId="497" xr:uid="{CC8E0AF9-148C-4B86-AED1-0A94E0DAE84C}"/>
    <cellStyle name="Percent 4 2 8" xfId="1081" xr:uid="{44F06833-94E5-4398-8CF1-2EF6FE74C0C4}"/>
    <cellStyle name="Percent 4 3" xfId="787" xr:uid="{A678D325-B238-4E1A-8FBE-E80358353BDF}"/>
    <cellStyle name="Percent 4 3 2" xfId="691" xr:uid="{544D0D96-E9A8-4191-94F8-D026555D6F16}"/>
    <cellStyle name="Percent 4 3 2 2" xfId="623" xr:uid="{80F9E52E-76DA-4DB6-BFFB-36539976414D}"/>
    <cellStyle name="Percent 4 3 2 3" xfId="795" xr:uid="{3E761312-58C5-46A7-B391-00A74F2FA63D}"/>
    <cellStyle name="Percent 4 3 3" xfId="482" xr:uid="{66DC4FA2-2229-45E7-8638-05393840B8F4}"/>
    <cellStyle name="Percent 4 3 4" xfId="624" xr:uid="{5EA993BB-CBF4-4161-BE04-63569CABA2C8}"/>
    <cellStyle name="Percent 4 3 5" xfId="505" xr:uid="{4369916F-7ACA-43E6-86FA-B639D3D2EE93}"/>
    <cellStyle name="Percent 4 3 6" xfId="595" xr:uid="{A96E7918-87F3-4B0C-9236-4726955CA241}"/>
    <cellStyle name="Percent 4 4" xfId="648" xr:uid="{28687FEE-C2AF-4826-BC93-767C66B32D3D}"/>
    <cellStyle name="Percent 4 4 2" xfId="587" xr:uid="{245810A2-4E68-4C38-AE4D-FC3713CC4778}"/>
    <cellStyle name="Percent 4 4 3" xfId="612" xr:uid="{E07FF049-C52D-48D1-92E7-319118916C6D}"/>
    <cellStyle name="Percent 4 5" xfId="598" xr:uid="{392CF26D-9311-468F-B8F3-BE29EAAC3F5C}"/>
    <cellStyle name="Percent 4 6" xfId="501" xr:uid="{AB6BC9BD-6A74-4ABD-8EF2-F01334E0E041}"/>
    <cellStyle name="Percent 4 7" xfId="542" xr:uid="{F609BE66-D106-4D9C-BD9A-119B2A7ABC4F}"/>
    <cellStyle name="Percent 4 8" xfId="471" xr:uid="{5C03888A-8841-49AE-9000-056D75A7FA1D}"/>
    <cellStyle name="Percent 4 9" xfId="513" xr:uid="{20431513-E753-4231-9749-48A41803713E}"/>
    <cellStyle name="Percent 5" xfId="355" xr:uid="{6F92BC2C-9D05-47FD-869B-B645588E030D}"/>
    <cellStyle name="Percent 6" xfId="356" xr:uid="{384294CE-D91F-4963-8BD2-491C3433C918}"/>
    <cellStyle name="Percent 7" xfId="357" xr:uid="{D995B053-DB07-4B0D-B052-FE8FA7C31AA1}"/>
    <cellStyle name="Percent 8" xfId="25215" xr:uid="{A96712E7-A929-4038-B154-0AC633A67BB9}"/>
    <cellStyle name="Porcentagem 2" xfId="778" xr:uid="{328A72F7-92CC-4E12-BE10-86394ADC9692}"/>
    <cellStyle name="Porcentagem 2 2" xfId="485" xr:uid="{654D3DBE-47C8-469A-94B6-FE4C29089780}"/>
    <cellStyle name="Porcentagem 2 3" xfId="726" xr:uid="{90743079-E393-47AF-9F48-47A781879071}"/>
    <cellStyle name="Porcentagem 2 4" xfId="704" xr:uid="{1D1B472A-F8C6-432F-AF56-9982CE5F291F}"/>
    <cellStyle name="Porcentagem 2 5" xfId="525" xr:uid="{3030FD29-DB70-47EA-BF98-2888BCB13503}"/>
    <cellStyle name="Porcentagem 2 6" xfId="825" xr:uid="{F0E59697-327B-408A-95B2-9EA99AF64B75}"/>
    <cellStyle name="Porcentagem 3" xfId="480" xr:uid="{6B198333-A332-4E13-9AE3-0649E513B0BA}"/>
    <cellStyle name="Porcentagem 3 2" xfId="630" xr:uid="{E081C857-BA6F-4AF4-81F8-25439CF92D25}"/>
    <cellStyle name="Porcentagem 3 3" xfId="695" xr:uid="{65E22DFD-E9C5-4F41-A088-D23DF7E0CF8B}"/>
    <cellStyle name="Porcentagem 3 4" xfId="538" xr:uid="{43B6B7CE-3D38-4EAD-8D1B-B80227227CF2}"/>
    <cellStyle name="Porcentagem 4" xfId="535" xr:uid="{D357A29A-EB3A-4D5A-A8BF-F8234D6ADC83}"/>
    <cellStyle name="Porcentagem 4 2" xfId="749" xr:uid="{9710BC6C-E912-4B4C-9F03-CF5F867F3801}"/>
    <cellStyle name="Porcentagem 4 3" xfId="699" xr:uid="{56B24067-A42C-4318-9F20-7A2DD6494A2B}"/>
    <cellStyle name="Porcentagem 5" xfId="784" xr:uid="{02E99851-9212-4E18-A24A-667182E41AD6}"/>
    <cellStyle name="Porcentagem 6" xfId="816" xr:uid="{021C5B1F-FDAA-48D3-B1B2-8DBCD596346D}"/>
    <cellStyle name="rf20" xfId="49669" xr:uid="{5E86EECF-79F1-451B-B341-C2AAF1568E43}"/>
    <cellStyle name="rf5" xfId="49668" xr:uid="{0B3DAEC9-201D-40E5-A360-8D51E081519E}"/>
    <cellStyle name="Row Name - IBM Cognos" xfId="49" xr:uid="{BD37FD4B-E8B0-404F-9214-50BC9047AF3F}"/>
    <cellStyle name="Row Template - IBM Cognos" xfId="50" xr:uid="{99CBBD6E-7792-4292-9973-897FEAD95BA4}"/>
    <cellStyle name="Separador de milhares 2" xfId="656" xr:uid="{A58AD448-2DA3-43B7-8CF9-408BE7144746}"/>
    <cellStyle name="Separador de milhares 2 2" xfId="25101" xr:uid="{DD059F8E-8206-4EDF-85FA-11E0715299BC}"/>
    <cellStyle name="Summary Column Name - IBM Cognos" xfId="51" xr:uid="{BB41D371-E409-4C00-80AD-834E496ED616}"/>
    <cellStyle name="Summary Column Name TM1 - IBM Cognos" xfId="52" xr:uid="{AD1EC6AB-44CC-41CA-A3E8-29E698A97F7C}"/>
    <cellStyle name="Summary Row Name - IBM Cognos" xfId="53" xr:uid="{9D4A89A8-4483-49B2-A450-1C63C0C442CA}"/>
    <cellStyle name="Summary Row Name TM1 - IBM Cognos" xfId="54" xr:uid="{781FB82A-6331-491A-9FF5-B57F1917D1C8}"/>
    <cellStyle name="Table details" xfId="49654" xr:uid="{57B0143B-6D36-47F0-9B9A-38952634E198}"/>
    <cellStyle name="Table numbers" xfId="49655" xr:uid="{9C4C4115-9AD4-4FDF-AA23-1B5BEE903316}"/>
    <cellStyle name="Title 2" xfId="358" xr:uid="{F5913BB7-1DD5-4C60-AAB7-64BABD6A5F62}"/>
    <cellStyle name="Title 3" xfId="359" xr:uid="{05052D92-F42B-4930-BACF-B11F2B768229}"/>
    <cellStyle name="Title 4" xfId="360" xr:uid="{5CF17892-095E-4740-850D-BDAAA5961D35}"/>
    <cellStyle name="Title 5" xfId="361" xr:uid="{DEA860AD-42EB-473F-AA8E-6A36E25074BD}"/>
    <cellStyle name="Title 6" xfId="362" xr:uid="{0D4C53E9-4DED-4E25-9B52-8E2027CD95F3}"/>
    <cellStyle name="Title 7" xfId="49660" xr:uid="{04D1BBAF-3E67-40C8-97E0-5A26DBD5A239}"/>
    <cellStyle name="Title 8" xfId="128" xr:uid="{F80CC4EB-AF7D-453A-9B96-6F65824267A9}"/>
    <cellStyle name="Total" xfId="69" builtinId="25" customBuiltin="1"/>
    <cellStyle name="Total 2" xfId="363" xr:uid="{CAE0E177-8E23-491A-8FA0-707AC793CFAC}"/>
    <cellStyle name="Total 2 10" xfId="2897" xr:uid="{001C7379-D2CC-49D7-BC76-010240234FCC}"/>
    <cellStyle name="Total 2 10 2" xfId="20919" xr:uid="{37675557-406C-4DC4-AB6B-4B317B64D64F}"/>
    <cellStyle name="Total 2 10 2 2" xfId="20920" xr:uid="{06112074-CB9E-4DC2-A35C-D220578D5CBE}"/>
    <cellStyle name="Total 2 10 2 2 2" xfId="47509" xr:uid="{5A9B957F-2B02-4340-BBB1-AA91ABD9EE09}"/>
    <cellStyle name="Total 2 10 2 3" xfId="45037" xr:uid="{786F8F7B-CF52-41E0-BF68-0EEF6D2699F0}"/>
    <cellStyle name="Total 2 10 3" xfId="20921" xr:uid="{F67EB145-5605-43A6-BD9F-A1196B303CC4}"/>
    <cellStyle name="Total 2 10 3 2" xfId="20922" xr:uid="{00250D4B-43FF-441F-9985-45BC673E21A3}"/>
    <cellStyle name="Total 2 10 3 2 2" xfId="43039" xr:uid="{9149953C-B9F9-45A6-868A-4C9170B59AC5}"/>
    <cellStyle name="Total 2 10 3 3" xfId="27617" xr:uid="{207C296D-69B9-494D-8A8A-DBB1B716D10B}"/>
    <cellStyle name="Total 2 10 4" xfId="20923" xr:uid="{1B7F40B4-BACC-482B-B092-AEA80638EC9C}"/>
    <cellStyle name="Total 2 10 4 2" xfId="43040" xr:uid="{5AB3CEA9-DF62-4AF4-B242-951AA59DF7BA}"/>
    <cellStyle name="Total 2 10 5" xfId="31975" xr:uid="{EE8F6217-BFC2-477B-A92D-BA866CBC0BDF}"/>
    <cellStyle name="Total 2 11" xfId="20924" xr:uid="{0B140895-757B-41CE-AE02-863E69423AA5}"/>
    <cellStyle name="Total 2 11 2" xfId="20925" xr:uid="{B308C437-F326-40B8-8AC3-349E634D10DB}"/>
    <cellStyle name="Total 2 11 2 2" xfId="38365" xr:uid="{CB10A52F-BFA4-4423-884D-05779E8F1C09}"/>
    <cellStyle name="Total 2 11 3" xfId="31351" xr:uid="{12F96B21-E2A7-41C3-BE4F-E51B4B3EB75F}"/>
    <cellStyle name="Total 2 12" xfId="20926" xr:uid="{75181CD7-7A10-4684-ABD3-CE10E9D5D068}"/>
    <cellStyle name="Total 2 12 2" xfId="20927" xr:uid="{B8A5838B-6A92-4B44-8027-BE9B05D2B7E5}"/>
    <cellStyle name="Total 2 12 2 2" xfId="43041" xr:uid="{0E3B835D-917A-48EC-B99B-47C6C60C3724}"/>
    <cellStyle name="Total 2 12 3" xfId="49375" xr:uid="{053181D5-1895-41DA-9A88-E2A9D2853B25}"/>
    <cellStyle name="Total 2 13" xfId="20928" xr:uid="{29E2C496-BEA3-4867-A27F-3DC810E739DF}"/>
    <cellStyle name="Total 2 13 2" xfId="43042" xr:uid="{F78CD855-8BA4-4429-B987-7AF2B51A2A1C}"/>
    <cellStyle name="Total 2 14" xfId="43043" xr:uid="{77FB1462-D326-46D7-8159-950EEF402BC3}"/>
    <cellStyle name="Total 2 15" xfId="45564" xr:uid="{65094C18-EDE1-4BA8-BA53-334DF84AC03B}"/>
    <cellStyle name="Total 2 2" xfId="869" xr:uid="{2A397698-0E45-448B-AFD0-F19D02634732}"/>
    <cellStyle name="Total 2 2 10" xfId="20929" xr:uid="{7134D7BE-6B8F-46E8-8FEC-6C5CBB971481}"/>
    <cellStyle name="Total 2 2 10 2" xfId="43714" xr:uid="{7A10D828-59B9-4822-8CF9-DAD3A975B573}"/>
    <cellStyle name="Total 2 2 11" xfId="31404" xr:uid="{50DEE02E-8CAB-4CC6-9152-9544D4ED5E7C}"/>
    <cellStyle name="Total 2 2 2" xfId="1016" xr:uid="{69C57416-1105-4C5F-9643-34C4E7EFAA3D}"/>
    <cellStyle name="Total 2 2 2 10" xfId="20930" xr:uid="{C7E2654F-E988-429A-9FC2-A205693F01FE}"/>
    <cellStyle name="Total 2 2 2 10 2" xfId="44111" xr:uid="{0CDDEDDC-AE50-40D7-A304-0DC292083550}"/>
    <cellStyle name="Total 2 2 2 11" xfId="31477" xr:uid="{27B3A439-71F5-4A46-9BF6-CA53503E294B}"/>
    <cellStyle name="Total 2 2 2 2" xfId="1251" xr:uid="{8F1F72D8-0714-43AF-9080-9F3E230D8130}"/>
    <cellStyle name="Total 2 2 2 2 2" xfId="1562" xr:uid="{967C6934-A7DD-484B-B339-CC103F61A9A0}"/>
    <cellStyle name="Total 2 2 2 2 2 2" xfId="2553" xr:uid="{133A1E5B-3316-42F1-B509-15F00F188555}"/>
    <cellStyle name="Total 2 2 2 2 2 2 2" xfId="20931" xr:uid="{C57B5436-46BB-4DDC-B43F-2DFE8D8FF31A}"/>
    <cellStyle name="Total 2 2 2 2 2 2 2 2" xfId="20932" xr:uid="{B240356A-A2E9-4C59-85EA-94E0D98AA42A}"/>
    <cellStyle name="Total 2 2 2 2 2 2 2 2 2" xfId="20933" xr:uid="{DCB9D666-6238-4B8E-BADC-7172BD6A7133}"/>
    <cellStyle name="Total 2 2 2 2 2 2 2 2 2 2" xfId="37693" xr:uid="{73425C2E-CCDA-4F17-BD12-BF197AA88412}"/>
    <cellStyle name="Total 2 2 2 2 2 2 2 2 3" xfId="33489" xr:uid="{A4DBB378-BFB6-47DB-A405-CF0A7646A412}"/>
    <cellStyle name="Total 2 2 2 2 2 2 2 3" xfId="20934" xr:uid="{74D4EA3E-ACCC-4D4C-B626-D20FF1998E96}"/>
    <cellStyle name="Total 2 2 2 2 2 2 2 3 2" xfId="20935" xr:uid="{E19FAAC0-C9F6-4D9B-B6D8-F7CDFCE03F42}"/>
    <cellStyle name="Total 2 2 2 2 2 2 2 3 2 2" xfId="31094" xr:uid="{CBCE263C-A234-4EC8-94EA-54A319281C5A}"/>
    <cellStyle name="Total 2 2 2 2 2 2 2 3 3" xfId="29135" xr:uid="{DC985731-6319-4E2D-9A1E-25B518AE31CA}"/>
    <cellStyle name="Total 2 2 2 2 2 2 2 4" xfId="20936" xr:uid="{F14957C5-4AA4-4E73-90C0-F2130C0B07F2}"/>
    <cellStyle name="Total 2 2 2 2 2 2 2 4 2" xfId="43044" xr:uid="{4F07AE7A-CEB0-4EAF-B23F-B063087CE07F}"/>
    <cellStyle name="Total 2 2 2 2 2 2 2 5" xfId="29055" xr:uid="{1315E922-F995-4839-AE12-4B1F5BF442E6}"/>
    <cellStyle name="Total 2 2 2 2 2 2 3" xfId="20937" xr:uid="{AE659F2D-926E-49FF-9201-0A57488F9D38}"/>
    <cellStyle name="Total 2 2 2 2 2 2 3 2" xfId="20938" xr:uid="{C76A582F-775B-480C-B0CA-6F76D9E84775}"/>
    <cellStyle name="Total 2 2 2 2 2 2 3 2 2" xfId="38973" xr:uid="{2D88D099-448D-4F17-A682-25F2552F2987}"/>
    <cellStyle name="Total 2 2 2 2 2 2 3 3" xfId="35044" xr:uid="{B9CA67CE-62B2-4884-84EC-0923969A441B}"/>
    <cellStyle name="Total 2 2 2 2 2 2 4" xfId="20939" xr:uid="{A3B4976D-51E7-418F-935D-DBA8D9C1D05C}"/>
    <cellStyle name="Total 2 2 2 2 2 2 4 2" xfId="20940" xr:uid="{B20BAAE2-F8F2-4F22-A7A5-29DE4CFFC537}"/>
    <cellStyle name="Total 2 2 2 2 2 2 4 2 2" xfId="43045" xr:uid="{12D19B36-2AC0-4FB3-B52A-45EB9C703662}"/>
    <cellStyle name="Total 2 2 2 2 2 2 4 3" xfId="36732" xr:uid="{07031326-854B-479C-B1EB-B0AADC3072C7}"/>
    <cellStyle name="Total 2 2 2 2 2 2 5" xfId="20941" xr:uid="{FBE91D5E-9211-45F4-BCA6-30F46E06E0D5}"/>
    <cellStyle name="Total 2 2 2 2 2 2 5 2" xfId="43046" xr:uid="{8E85B48B-11A0-49CE-8A6B-838CEDDCA7C5}"/>
    <cellStyle name="Total 2 2 2 2 2 2 6" xfId="25173" xr:uid="{E79C65E5-5C26-415C-91C0-68467315F364}"/>
    <cellStyle name="Total 2 2 2 2 2 3" xfId="20942" xr:uid="{4F9D8AE4-C0FD-407C-9849-6C44CF600A1E}"/>
    <cellStyle name="Total 2 2 2 2 2 3 2" xfId="20943" xr:uid="{14091F82-6F6F-4868-9AFC-3D8E6D51FCA0}"/>
    <cellStyle name="Total 2 2 2 2 2 3 2 2" xfId="20944" xr:uid="{E074FBD1-1386-44F4-B32C-4AE9E9726F53}"/>
    <cellStyle name="Total 2 2 2 2 2 3 2 2 2" xfId="43829" xr:uid="{2BFF04CC-4210-4204-9B2F-DFF04818885D}"/>
    <cellStyle name="Total 2 2 2 2 2 3 2 3" xfId="46180" xr:uid="{DE29C73E-F7C6-44EB-9471-800C8EBFF565}"/>
    <cellStyle name="Total 2 2 2 2 2 3 3" xfId="20945" xr:uid="{02ADCD07-4D42-44E6-A2C6-45C842E36091}"/>
    <cellStyle name="Total 2 2 2 2 2 3 3 2" xfId="20946" xr:uid="{5E0F7DB4-3F84-49D8-979A-4C12308B50FD}"/>
    <cellStyle name="Total 2 2 2 2 2 3 3 2 2" xfId="43047" xr:uid="{23B91E7E-78C9-41A7-9F0A-92AA9E93BFF6}"/>
    <cellStyle name="Total 2 2 2 2 2 3 3 3" xfId="36019" xr:uid="{A45CD7C9-DC28-4639-9A73-0E65A6F05D33}"/>
    <cellStyle name="Total 2 2 2 2 2 3 4" xfId="20947" xr:uid="{DFD5E07B-8B41-471A-8ED2-6078083043F8}"/>
    <cellStyle name="Total 2 2 2 2 2 3 4 2" xfId="43048" xr:uid="{222746DA-7C32-4883-A74E-57A42D23B141}"/>
    <cellStyle name="Total 2 2 2 2 2 3 5" xfId="31005" xr:uid="{0C17613E-7C08-4BD7-8BE6-F6EC5CFD40E6}"/>
    <cellStyle name="Total 2 2 2 2 2 4" xfId="20948" xr:uid="{C8C2BE8A-D7EC-47F6-8DA0-6B55346F4D52}"/>
    <cellStyle name="Total 2 2 2 2 2 4 2" xfId="20949" xr:uid="{5DAC58B0-CAB9-4364-8E64-9ADFA3F19073}"/>
    <cellStyle name="Total 2 2 2 2 2 4 2 2" xfId="28768" xr:uid="{F29FBFB1-7A60-4002-ABE7-9954D2946FAD}"/>
    <cellStyle name="Total 2 2 2 2 2 4 3" xfId="34970" xr:uid="{DBCA98E8-878F-4C08-9409-2F9DCF82CEFA}"/>
    <cellStyle name="Total 2 2 2 2 2 5" xfId="20950" xr:uid="{605CD028-EF2D-480A-BC1E-64EC8104CBAF}"/>
    <cellStyle name="Total 2 2 2 2 2 5 2" xfId="20951" xr:uid="{8677751E-48C3-4080-B9BF-A1634AF05EC1}"/>
    <cellStyle name="Total 2 2 2 2 2 5 2 2" xfId="25679" xr:uid="{6053FBCD-726F-46E4-967E-2AF2B7F99F6D}"/>
    <cellStyle name="Total 2 2 2 2 2 5 3" xfId="36670" xr:uid="{6AF8F31A-653F-4867-8D99-768D10CD66E0}"/>
    <cellStyle name="Total 2 2 2 2 2 6" xfId="20952" xr:uid="{125666BC-55A2-4B07-A77E-6AB8408840F0}"/>
    <cellStyle name="Total 2 2 2 2 2 6 2" xfId="26629" xr:uid="{E7660872-BFAE-498B-817C-80C3BDF35BD7}"/>
    <cellStyle name="Total 2 2 2 2 2 7" xfId="26265" xr:uid="{9ACCEA63-2E17-4827-A663-2D1EBF4EEFFE}"/>
    <cellStyle name="Total 2 2 2 2 3" xfId="1824" xr:uid="{46DFC789-5E8D-46C7-A63D-364D14A0BEAE}"/>
    <cellStyle name="Total 2 2 2 2 3 2" xfId="2809" xr:uid="{F938B891-66FD-4946-A946-655D19642728}"/>
    <cellStyle name="Total 2 2 2 2 3 2 2" xfId="20953" xr:uid="{DEBBC171-A524-46BF-A60A-BD03255CEE8C}"/>
    <cellStyle name="Total 2 2 2 2 3 2 2 2" xfId="20954" xr:uid="{760981DC-6A4E-407B-AF45-A6685E12EC3B}"/>
    <cellStyle name="Total 2 2 2 2 3 2 2 2 2" xfId="20955" xr:uid="{E5FE9ABF-4F6B-49A9-82BC-B3CF51EA8AE0}"/>
    <cellStyle name="Total 2 2 2 2 3 2 2 2 2 2" xfId="37589" xr:uid="{F48390DB-58E8-42B9-AEC1-CE8ACEBA5C9D}"/>
    <cellStyle name="Total 2 2 2 2 3 2 2 2 3" xfId="33387" xr:uid="{6818E535-E84C-433B-8F50-E727E021A943}"/>
    <cellStyle name="Total 2 2 2 2 3 2 2 3" xfId="20956" xr:uid="{59042DC9-5BD0-4544-B63C-6FA002494181}"/>
    <cellStyle name="Total 2 2 2 2 3 2 2 3 2" xfId="20957" xr:uid="{2AC29A74-A511-4C33-B9CF-52DD86DABD43}"/>
    <cellStyle name="Total 2 2 2 2 3 2 2 3 2 2" xfId="27582" xr:uid="{E24A98D3-30B8-4DDA-89DB-98397DA8C627}"/>
    <cellStyle name="Total 2 2 2 2 3 2 2 3 3" xfId="35063" xr:uid="{8882A029-9EE6-499B-887A-25C200E52141}"/>
    <cellStyle name="Total 2 2 2 2 3 2 2 4" xfId="20958" xr:uid="{C3C2CD3F-E9D8-454C-B220-E821C0C74099}"/>
    <cellStyle name="Total 2 2 2 2 3 2 2 4 2" xfId="43049" xr:uid="{ACC19116-1DF7-4C04-A6F5-F8DD140D820F}"/>
    <cellStyle name="Total 2 2 2 2 3 2 2 5" xfId="30451" xr:uid="{B84E0BF1-5FDD-42CE-8E9A-5184A9D65DB1}"/>
    <cellStyle name="Total 2 2 2 2 3 2 3" xfId="20959" xr:uid="{F5C0A540-B39F-468D-AC68-CAEB27D9D624}"/>
    <cellStyle name="Total 2 2 2 2 3 2 3 2" xfId="20960" xr:uid="{CC653BEF-67A1-4249-9828-03F3F663E012}"/>
    <cellStyle name="Total 2 2 2 2 3 2 3 2 2" xfId="37925" xr:uid="{DE2FE5E7-C403-4463-A238-76FC82317713}"/>
    <cellStyle name="Total 2 2 2 2 3 2 3 3" xfId="33778" xr:uid="{303FEC23-B9EC-4CF9-B3BF-93EC06B224AE}"/>
    <cellStyle name="Total 2 2 2 2 3 2 4" xfId="20961" xr:uid="{1933B32F-C511-4988-A65D-6AD27B8B0E5F}"/>
    <cellStyle name="Total 2 2 2 2 3 2 4 2" xfId="20962" xr:uid="{347963FD-C3B0-4A1C-828A-D23CD6F6902A}"/>
    <cellStyle name="Total 2 2 2 2 3 2 4 2 2" xfId="43050" xr:uid="{9D960AAC-B7C6-4C6D-A04F-F3EC8BA34FBB}"/>
    <cellStyle name="Total 2 2 2 2 3 2 4 3" xfId="33918" xr:uid="{B1FDA506-99E1-41A0-8E75-03A3E0F6F379}"/>
    <cellStyle name="Total 2 2 2 2 3 2 5" xfId="20963" xr:uid="{EB6B0157-72C8-44E1-9F1B-C15FA4F2F83B}"/>
    <cellStyle name="Total 2 2 2 2 3 2 5 2" xfId="47422" xr:uid="{7FDA6E3D-6984-4552-B127-86C927C0177E}"/>
    <cellStyle name="Total 2 2 2 2 3 2 6" xfId="29824" xr:uid="{97DFAACD-A29B-44B1-86AD-64DB36AD5A6B}"/>
    <cellStyle name="Total 2 2 2 2 3 3" xfId="20964" xr:uid="{3B38623B-3897-4846-9D64-3C197C829EEB}"/>
    <cellStyle name="Total 2 2 2 2 3 3 2" xfId="20965" xr:uid="{1C8C2C2B-3648-462C-8773-E57099CF189F}"/>
    <cellStyle name="Total 2 2 2 2 3 3 2 2" xfId="20966" xr:uid="{7E25885B-F248-4A14-B2AD-78FB8E5EB85D}"/>
    <cellStyle name="Total 2 2 2 2 3 3 2 2 2" xfId="37898" xr:uid="{DC080CB2-36E8-40A9-8A32-4190F097CD05}"/>
    <cellStyle name="Total 2 2 2 2 3 3 2 3" xfId="47426" xr:uid="{971A45FA-5E76-4FCD-A4EA-D6C8BC705505}"/>
    <cellStyle name="Total 2 2 2 2 3 3 3" xfId="20967" xr:uid="{0DFFA096-4250-4E1A-9C64-12E76388D1B7}"/>
    <cellStyle name="Total 2 2 2 2 3 3 3 2" xfId="20968" xr:uid="{1EC5DA9C-88D9-4379-9484-D0944A39D70B}"/>
    <cellStyle name="Total 2 2 2 2 3 3 3 2 2" xfId="43051" xr:uid="{075C15AB-032A-4286-B4F7-F7401AE06E3B}"/>
    <cellStyle name="Total 2 2 2 2 3 3 3 3" xfId="35739" xr:uid="{A7A71825-9E1F-4C8E-ACF2-97BCE80E7B4C}"/>
    <cellStyle name="Total 2 2 2 2 3 3 4" xfId="20969" xr:uid="{11F71458-F194-4F27-8985-77B152E9214F}"/>
    <cellStyle name="Total 2 2 2 2 3 3 4 2" xfId="43052" xr:uid="{5A7E464C-FB9E-4592-85F6-EBFA5565E6A9}"/>
    <cellStyle name="Total 2 2 2 2 3 3 5" xfId="32912" xr:uid="{80854C66-D549-4737-AE2E-A01A0A7D55C1}"/>
    <cellStyle name="Total 2 2 2 2 3 4" xfId="20970" xr:uid="{AC7C7A84-6773-46A8-AB3C-4C745868D0FD}"/>
    <cellStyle name="Total 2 2 2 2 3 4 2" xfId="20971" xr:uid="{8CB5380F-C356-4FB6-ADE9-AF419AEEB6BE}"/>
    <cellStyle name="Total 2 2 2 2 3 4 2 2" xfId="39318" xr:uid="{E7A49104-260D-4D82-9EB2-6C98D29531A7}"/>
    <cellStyle name="Total 2 2 2 2 3 4 3" xfId="35401" xr:uid="{7235D788-4FF4-470B-9105-24D961B95078}"/>
    <cellStyle name="Total 2 2 2 2 3 5" xfId="20972" xr:uid="{ACB9570E-FC2F-4125-A669-9118CFF11A14}"/>
    <cellStyle name="Total 2 2 2 2 3 5 2" xfId="20973" xr:uid="{6C49D372-AB15-4CFC-9C04-E531D7BDC336}"/>
    <cellStyle name="Total 2 2 2 2 3 5 2 2" xfId="29439" xr:uid="{C7F06BC2-3364-4219-8401-50B045761A10}"/>
    <cellStyle name="Total 2 2 2 2 3 5 3" xfId="26730" xr:uid="{66B1D11C-CFC7-4F69-B383-2482B879AD32}"/>
    <cellStyle name="Total 2 2 2 2 3 6" xfId="20974" xr:uid="{AAE9D77E-DB5F-44D1-B262-3B86EF3901E7}"/>
    <cellStyle name="Total 2 2 2 2 3 6 2" xfId="43053" xr:uid="{2A83236C-7072-4D2D-ADE5-C4131DFA60DE}"/>
    <cellStyle name="Total 2 2 2 2 3 7" xfId="28232" xr:uid="{709D2669-9890-4B75-AD76-DB28EFCC4476}"/>
    <cellStyle name="Total 2 2 2 2 4" xfId="2249" xr:uid="{55836EAD-F5F8-485B-B8B1-B50100D5B5E7}"/>
    <cellStyle name="Total 2 2 2 2 4 2" xfId="20975" xr:uid="{DEC71040-BB0C-42C8-A65C-B30CD09634EB}"/>
    <cellStyle name="Total 2 2 2 2 4 2 2" xfId="20976" xr:uid="{7F45CC56-9047-4F37-8F58-F222E8ADB1E0}"/>
    <cellStyle name="Total 2 2 2 2 4 2 2 2" xfId="20977" xr:uid="{E79FEEF8-26C5-44F5-917B-D79051E1A4A5}"/>
    <cellStyle name="Total 2 2 2 2 4 2 2 2 2" xfId="26249" xr:uid="{FA8F665F-D32E-4757-971F-175E96F06861}"/>
    <cellStyle name="Total 2 2 2 2 4 2 2 3" xfId="44053" xr:uid="{4C862CD7-6420-496A-AA50-121665CD2392}"/>
    <cellStyle name="Total 2 2 2 2 4 2 3" xfId="20978" xr:uid="{4A3B22B3-DC29-4D8B-9645-0AF7F884370E}"/>
    <cellStyle name="Total 2 2 2 2 4 2 3 2" xfId="20979" xr:uid="{852A89C7-A496-49A3-A974-3BB41C336785}"/>
    <cellStyle name="Total 2 2 2 2 4 2 3 2 2" xfId="43054" xr:uid="{98CAB38E-2F18-4F88-8B16-D945CA456715}"/>
    <cellStyle name="Total 2 2 2 2 4 2 3 3" xfId="48197" xr:uid="{A4B88D90-8AD6-427D-BA10-E1077C46EA2C}"/>
    <cellStyle name="Total 2 2 2 2 4 2 4" xfId="20980" xr:uid="{18C5A89F-E5D4-4530-8A4E-1124CF7D76DB}"/>
    <cellStyle name="Total 2 2 2 2 4 2 4 2" xfId="43055" xr:uid="{C751F66F-3A8C-4BD8-8AF8-0A70EECD7753}"/>
    <cellStyle name="Total 2 2 2 2 4 2 5" xfId="46672" xr:uid="{89449D20-C2A5-4602-8DA6-4EFDF5DFFE97}"/>
    <cellStyle name="Total 2 2 2 2 4 3" xfId="20981" xr:uid="{5E2F6ADF-FBC2-48C9-A810-CD3897908012}"/>
    <cellStyle name="Total 2 2 2 2 4 3 2" xfId="20982" xr:uid="{54672DC6-5DC1-4031-812D-E8B115F5C9EF}"/>
    <cellStyle name="Total 2 2 2 2 4 3 2 2" xfId="38280" xr:uid="{33DB46C3-943E-4B7C-98F4-69188E838A0F}"/>
    <cellStyle name="Total 2 2 2 2 4 3 3" xfId="34214" xr:uid="{B07C0300-01DE-4964-85B4-D6110CD9088B}"/>
    <cellStyle name="Total 2 2 2 2 4 4" xfId="20983" xr:uid="{B227C8F1-E840-434B-884C-A0919CB56ED9}"/>
    <cellStyle name="Total 2 2 2 2 4 4 2" xfId="20984" xr:uid="{100D7B07-FA96-4CF7-B4F4-A63A75F0BC0C}"/>
    <cellStyle name="Total 2 2 2 2 4 4 2 2" xfId="43056" xr:uid="{33C4E0B6-9D01-434F-B8D5-9E0A1044FB34}"/>
    <cellStyle name="Total 2 2 2 2 4 4 3" xfId="36038" xr:uid="{3FC9DC83-EC4F-4B39-83A9-84F5E6BD5FB4}"/>
    <cellStyle name="Total 2 2 2 2 4 5" xfId="20985" xr:uid="{E14EC79D-CFEA-4275-81DE-330B60B42C8D}"/>
    <cellStyle name="Total 2 2 2 2 4 5 2" xfId="43057" xr:uid="{DA1CF9E4-2D54-431F-8081-F94877C5F16E}"/>
    <cellStyle name="Total 2 2 2 2 4 6" xfId="27870" xr:uid="{F537854D-ACBD-4586-BF50-70E29BB38073}"/>
    <cellStyle name="Total 2 2 2 2 5" xfId="20986" xr:uid="{D2A7826B-6499-48E5-919C-AE799388F43E}"/>
    <cellStyle name="Total 2 2 2 2 5 2" xfId="20987" xr:uid="{9CD5A08A-A029-45D6-A4F0-BCE8D5D63F36}"/>
    <cellStyle name="Total 2 2 2 2 5 2 2" xfId="20988" xr:uid="{6FAA422D-B7E9-4799-91CB-8CE5733E6725}"/>
    <cellStyle name="Total 2 2 2 2 5 2 2 2" xfId="28808" xr:uid="{64DA0ED8-F52B-4D9A-9FAB-29F1D5392BE1}"/>
    <cellStyle name="Total 2 2 2 2 5 2 3" xfId="27216" xr:uid="{E12C031B-4020-459F-A24A-F5F1910B0B3D}"/>
    <cellStyle name="Total 2 2 2 2 5 3" xfId="20989" xr:uid="{A0F8305E-81DA-4C32-A373-1A2A48988E89}"/>
    <cellStyle name="Total 2 2 2 2 5 3 2" xfId="20990" xr:uid="{CDF2B5DA-8DA9-4AE9-8586-149FF0119BDA}"/>
    <cellStyle name="Total 2 2 2 2 5 3 2 2" xfId="43058" xr:uid="{640A9756-1B42-4F72-A100-73B8327FA629}"/>
    <cellStyle name="Total 2 2 2 2 5 3 3" xfId="36708" xr:uid="{1D170C4E-751F-49A7-9091-1C06D2421770}"/>
    <cellStyle name="Total 2 2 2 2 5 4" xfId="20991" xr:uid="{B5F96721-8653-454E-BABE-E571B68D1B06}"/>
    <cellStyle name="Total 2 2 2 2 5 4 2" xfId="43059" xr:uid="{8BA7857C-E88F-4885-AF0C-2406A4CB1C68}"/>
    <cellStyle name="Total 2 2 2 2 5 5" xfId="46051" xr:uid="{EAB8440D-733F-431C-8456-4EE770090FA9}"/>
    <cellStyle name="Total 2 2 2 2 6" xfId="20992" xr:uid="{C8CC93EB-CD7F-46C1-BAA7-B8837A866A5B}"/>
    <cellStyle name="Total 2 2 2 2 6 2" xfId="20993" xr:uid="{5BF2041D-04E7-434E-8D8A-A1BA50606E19}"/>
    <cellStyle name="Total 2 2 2 2 6 2 2" xfId="47144" xr:uid="{7863F136-6862-4E7C-B46C-D225636406E6}"/>
    <cellStyle name="Total 2 2 2 2 6 3" xfId="25693" xr:uid="{58082399-7A0D-4E3C-91ED-1CB60DE3A20B}"/>
    <cellStyle name="Total 2 2 2 2 7" xfId="20994" xr:uid="{030BAC59-E53B-41C9-B4CF-4B7FC63EA9E9}"/>
    <cellStyle name="Total 2 2 2 2 7 2" xfId="20995" xr:uid="{391B524F-CAB3-4D4C-BC61-5809D2924B50}"/>
    <cellStyle name="Total 2 2 2 2 7 2 2" xfId="25175" xr:uid="{E5209755-7D81-4DB6-ACBF-F3B9984511BA}"/>
    <cellStyle name="Total 2 2 2 2 7 3" xfId="45461" xr:uid="{CA80EBFA-6CF5-4C8F-9DC1-2466B2382C71}"/>
    <cellStyle name="Total 2 2 2 2 8" xfId="20996" xr:uid="{54250FA5-0BED-4979-8AF7-7CC766544B07}"/>
    <cellStyle name="Total 2 2 2 2 8 2" xfId="44279" xr:uid="{7B732E97-2160-46F3-A6BA-1D2AFBCEECEC}"/>
    <cellStyle name="Total 2 2 2 2 9" xfId="45740" xr:uid="{0C92D7C1-CA79-4667-8A1A-49FAB4E0EBFF}"/>
    <cellStyle name="Total 2 2 2 3" xfId="1469" xr:uid="{79C99BB8-A309-4B43-92BA-1F6725654EC9}"/>
    <cellStyle name="Total 2 2 2 3 2" xfId="1731" xr:uid="{CAED68E1-5B0A-4399-83C6-6B69CDE4721A}"/>
    <cellStyle name="Total 2 2 2 3 2 2" xfId="2716" xr:uid="{343C62C0-9775-4B6D-ABFD-673BDB4FC35D}"/>
    <cellStyle name="Total 2 2 2 3 2 2 2" xfId="20997" xr:uid="{0F0AFA66-E6F5-4D24-BF61-8CC4EB73BCCB}"/>
    <cellStyle name="Total 2 2 2 3 2 2 2 2" xfId="20998" xr:uid="{8109BABA-2518-4F97-889E-DC5B8DA56C41}"/>
    <cellStyle name="Total 2 2 2 3 2 2 2 2 2" xfId="20999" xr:uid="{873F7F2B-1F8F-43AD-9F94-84352ACA80A2}"/>
    <cellStyle name="Total 2 2 2 3 2 2 2 2 2 2" xfId="37639" xr:uid="{ECBA7598-E7F3-4250-A231-E363CD482D5B}"/>
    <cellStyle name="Total 2 2 2 3 2 2 2 2 3" xfId="33440" xr:uid="{9580F67B-76F3-4B95-A837-E1D08D014407}"/>
    <cellStyle name="Total 2 2 2 3 2 2 2 3" xfId="21000" xr:uid="{C29BD593-7C78-48F1-9EA3-C513B49CC565}"/>
    <cellStyle name="Total 2 2 2 3 2 2 2 3 2" xfId="21001" xr:uid="{33D41693-A6DD-4599-AE1E-B91518A6B3D3}"/>
    <cellStyle name="Total 2 2 2 3 2 2 2 3 2 2" xfId="44487" xr:uid="{947C4276-DF04-4521-8077-8282F8902C59}"/>
    <cellStyle name="Total 2 2 2 3 2 2 2 3 3" xfId="29398" xr:uid="{E5A51639-8384-4C2E-9010-96567DF6F8F2}"/>
    <cellStyle name="Total 2 2 2 3 2 2 2 4" xfId="21002" xr:uid="{AF825D7D-888E-4811-A9E1-124EA2367F10}"/>
    <cellStyle name="Total 2 2 2 3 2 2 2 4 2" xfId="43060" xr:uid="{1A259DD6-D574-439F-A02C-B34F213D3334}"/>
    <cellStyle name="Total 2 2 2 3 2 2 2 5" xfId="46505" xr:uid="{91745056-992C-4B37-A7EC-7B7301F28685}"/>
    <cellStyle name="Total 2 2 2 3 2 2 3" xfId="21003" xr:uid="{AD920652-5D74-4F91-AFA0-4C8D67779D07}"/>
    <cellStyle name="Total 2 2 2 3 2 2 3 2" xfId="21004" xr:uid="{BEA72927-8831-4BB2-8C8D-5DB72957BA3D}"/>
    <cellStyle name="Total 2 2 2 3 2 2 3 2 2" xfId="39577" xr:uid="{7064F991-3AA4-48DC-9485-A21B04D9A6E6}"/>
    <cellStyle name="Total 2 2 2 3 2 2 3 3" xfId="48669" xr:uid="{EBDB599B-28CE-4E2C-AC84-49FF30CAA326}"/>
    <cellStyle name="Total 2 2 2 3 2 2 4" xfId="21005" xr:uid="{9EFEE075-3352-4960-9DB4-4A448B4C1F53}"/>
    <cellStyle name="Total 2 2 2 3 2 2 4 2" xfId="21006" xr:uid="{CAAA9391-019F-436A-9414-035982F8D9DA}"/>
    <cellStyle name="Total 2 2 2 3 2 2 4 2 2" xfId="30159" xr:uid="{55E864CA-EEEA-4BFE-ABA7-655A6CE9E41F}"/>
    <cellStyle name="Total 2 2 2 3 2 2 4 3" xfId="37517" xr:uid="{9FEA5A31-8AA2-40AC-ACD1-222BCF4ED00F}"/>
    <cellStyle name="Total 2 2 2 3 2 2 5" xfId="21007" xr:uid="{2EB1A731-8295-4C44-9D13-EF01268A8F81}"/>
    <cellStyle name="Total 2 2 2 3 2 2 5 2" xfId="30525" xr:uid="{D22C5823-DE62-4752-8F86-C4B0FED59D36}"/>
    <cellStyle name="Total 2 2 2 3 2 2 6" xfId="32331" xr:uid="{2D53B3D2-4B88-4368-86E4-E667102FE7FD}"/>
    <cellStyle name="Total 2 2 2 3 2 3" xfId="21008" xr:uid="{3759AFA5-6B22-4BD5-A08E-589834632211}"/>
    <cellStyle name="Total 2 2 2 3 2 3 2" xfId="21009" xr:uid="{2C0C5CA4-5B8D-44EE-945C-10A3AD02756A}"/>
    <cellStyle name="Total 2 2 2 3 2 3 2 2" xfId="21010" xr:uid="{3BD89303-3CC1-4EBA-B503-3C42CA43CC59}"/>
    <cellStyle name="Total 2 2 2 3 2 3 2 2 2" xfId="39297" xr:uid="{F80F879C-9A6E-4B69-8CE1-6C2A877E9DE2}"/>
    <cellStyle name="Total 2 2 2 3 2 3 2 3" xfId="29036" xr:uid="{33291142-6E7F-4E9B-88D5-E9ED045CF87B}"/>
    <cellStyle name="Total 2 2 2 3 2 3 3" xfId="21011" xr:uid="{36CD2754-63B2-4931-9C62-AE915E3FB1AE}"/>
    <cellStyle name="Total 2 2 2 3 2 3 3 2" xfId="21012" xr:uid="{FBA66153-A5E2-483E-9BE8-5AE30C81C0BC}"/>
    <cellStyle name="Total 2 2 2 3 2 3 3 2 2" xfId="47810" xr:uid="{5D7AE1B4-4094-4AAE-B873-74A5AC352879}"/>
    <cellStyle name="Total 2 2 2 3 2 3 3 3" xfId="37136" xr:uid="{3AFF4877-1622-4408-8BA4-E3FBE89BA500}"/>
    <cellStyle name="Total 2 2 2 3 2 3 4" xfId="21013" xr:uid="{AB0226CB-2154-4AA4-826D-CE417234D104}"/>
    <cellStyle name="Total 2 2 2 3 2 3 4 2" xfId="43061" xr:uid="{6460AB32-3B7A-4D9E-929E-517745E41DAE}"/>
    <cellStyle name="Total 2 2 2 3 2 3 5" xfId="32859" xr:uid="{89C84ABF-0849-43D2-A387-6579C6F32D40}"/>
    <cellStyle name="Total 2 2 2 3 2 4" xfId="21014" xr:uid="{F189331D-0062-4565-B606-840708BF4B3C}"/>
    <cellStyle name="Total 2 2 2 3 2 4 2" xfId="21015" xr:uid="{DD784B05-9367-43C5-BDD4-37A9201BD35B}"/>
    <cellStyle name="Total 2 2 2 3 2 4 2 2" xfId="38117" xr:uid="{55D14CCE-582E-4EA3-901E-56C40A8AAA75}"/>
    <cellStyle name="Total 2 2 2 3 2 4 3" xfId="28595" xr:uid="{7FDF6FF4-62BB-486E-AC5D-C22063971A9A}"/>
    <cellStyle name="Total 2 2 2 3 2 5" xfId="21016" xr:uid="{0D9DEEDF-F2FC-4CBF-B65D-6CAF22662AA4}"/>
    <cellStyle name="Total 2 2 2 3 2 5 2" xfId="21017" xr:uid="{FAAD82C8-C835-4254-BA96-9F0F04C0333A}"/>
    <cellStyle name="Total 2 2 2 3 2 5 2 2" xfId="43062" xr:uid="{138042C5-CD51-4338-BE50-A9C81F28BFB5}"/>
    <cellStyle name="Total 2 2 2 3 2 5 3" xfId="35960" xr:uid="{89C336EA-B8C2-4C6E-92F2-37970BDA9A9C}"/>
    <cellStyle name="Total 2 2 2 3 2 6" xfId="21018" xr:uid="{9E417C25-DC2C-482B-9A73-7CB0E8D0D77A}"/>
    <cellStyle name="Total 2 2 2 3 2 6 2" xfId="43063" xr:uid="{8BB6274D-D7A6-47D1-AA99-D3807766E1F3}"/>
    <cellStyle name="Total 2 2 2 3 2 7" xfId="26368" xr:uid="{058B22F4-74CA-4DDB-A1FA-991AFBCBB45C}"/>
    <cellStyle name="Total 2 2 2 3 3" xfId="2460" xr:uid="{6B16DA8A-C5A6-4247-A0D1-D2ACF8F0229C}"/>
    <cellStyle name="Total 2 2 2 3 3 2" xfId="21019" xr:uid="{A286A35F-61F1-4370-9169-274414C97EE1}"/>
    <cellStyle name="Total 2 2 2 3 3 2 2" xfId="21020" xr:uid="{D0E2AB00-F5DF-467D-BFB5-23BD3073DD26}"/>
    <cellStyle name="Total 2 2 2 3 3 2 2 2" xfId="21021" xr:uid="{322673C1-A40A-4041-87DD-82E3B549EA82}"/>
    <cellStyle name="Total 2 2 2 3 3 2 2 2 2" xfId="26965" xr:uid="{C3861677-C709-4E83-BC79-5FE715AC2BDF}"/>
    <cellStyle name="Total 2 2 2 3 3 2 2 3" xfId="43966" xr:uid="{1814B02D-A652-45E2-B398-71AFCFC05FAE}"/>
    <cellStyle name="Total 2 2 2 3 3 2 3" xfId="21022" xr:uid="{4DB99925-4964-494D-8D44-ADA2CC57B3B4}"/>
    <cellStyle name="Total 2 2 2 3 3 2 3 2" xfId="21023" xr:uid="{38B0F793-49BA-4818-B2EA-A2D8E52526C7}"/>
    <cellStyle name="Total 2 2 2 3 3 2 3 2 2" xfId="43064" xr:uid="{5F14EF12-0E4E-4AA1-A8D7-2122ACDB97E8}"/>
    <cellStyle name="Total 2 2 2 3 3 2 3 3" xfId="26592" xr:uid="{C322DC34-DB81-4178-BA67-8D184BC27AC8}"/>
    <cellStyle name="Total 2 2 2 3 3 2 4" xfId="21024" xr:uid="{03F0E867-2A82-4954-9975-0E533B86A030}"/>
    <cellStyle name="Total 2 2 2 3 3 2 4 2" xfId="43065" xr:uid="{D3E074ED-DD6F-49DD-9D50-B6FB01C6CC51}"/>
    <cellStyle name="Total 2 2 2 3 3 2 5" xfId="27431" xr:uid="{62153A00-CD19-4ECB-865F-667F92DB3180}"/>
    <cellStyle name="Total 2 2 2 3 3 3" xfId="21025" xr:uid="{95E433ED-FC60-452A-978E-7FC510822416}"/>
    <cellStyle name="Total 2 2 2 3 3 3 2" xfId="21026" xr:uid="{9BDD9B23-E439-4885-B252-1355568D8D78}"/>
    <cellStyle name="Total 2 2 2 3 3 3 2 2" xfId="38935" xr:uid="{E61E9BFE-F05D-4CFE-AC4B-B982FEFD00C4}"/>
    <cellStyle name="Total 2 2 2 3 3 3 3" xfId="34992" xr:uid="{F2EBAF9A-E9F7-4DB5-9AD9-769353F3C357}"/>
    <cellStyle name="Total 2 2 2 3 3 4" xfId="21027" xr:uid="{B3CE24E9-9C4A-4215-BB5B-A9AC02C0881D}"/>
    <cellStyle name="Total 2 2 2 3 3 4 2" xfId="21028" xr:uid="{5463F73B-C6DE-4345-9F9A-36CEC10F9F88}"/>
    <cellStyle name="Total 2 2 2 3 3 4 2 2" xfId="43066" xr:uid="{CC1B8BAF-AF42-4652-BE06-ACCC7D25DA68}"/>
    <cellStyle name="Total 2 2 2 3 3 4 3" xfId="36692" xr:uid="{D32C6908-0527-4152-9423-EDD0E6BFCC08}"/>
    <cellStyle name="Total 2 2 2 3 3 5" xfId="21029" xr:uid="{8E483132-ECC9-471B-8173-6330679E7FA5}"/>
    <cellStyle name="Total 2 2 2 3 3 5 2" xfId="45167" xr:uid="{945EF695-405E-43DE-ACAA-D54244CB3CC5}"/>
    <cellStyle name="Total 2 2 2 3 3 6" xfId="47256" xr:uid="{5EB39BEF-86EA-4D0B-B9F1-46AF1FB730CC}"/>
    <cellStyle name="Total 2 2 2 3 4" xfId="21030" xr:uid="{02E74E25-C5B6-4645-8895-1D9C3F249319}"/>
    <cellStyle name="Total 2 2 2 3 4 2" xfId="21031" xr:uid="{74CCC4ED-33D4-4B3D-9A63-04B397B375D3}"/>
    <cellStyle name="Total 2 2 2 3 4 2 2" xfId="21032" xr:uid="{CEED804D-BACC-4BEF-A9BD-A2A4783815D2}"/>
    <cellStyle name="Total 2 2 2 3 4 2 2 2" xfId="38706" xr:uid="{1C1CE660-D862-453F-8F61-1AA987E76E5A}"/>
    <cellStyle name="Total 2 2 2 3 4 2 3" xfId="45680" xr:uid="{8A66B0BF-9E1C-46B3-AFBB-0473A7A639CE}"/>
    <cellStyle name="Total 2 2 2 3 4 3" xfId="21033" xr:uid="{AC53E14C-E0E8-46F6-B619-83DAC7CB5C2E}"/>
    <cellStyle name="Total 2 2 2 3 4 3 2" xfId="21034" xr:uid="{695FD022-A8F9-4F26-B3AD-1CC74A7EA58A}"/>
    <cellStyle name="Total 2 2 2 3 4 3 2 2" xfId="45811" xr:uid="{DBF2E975-EB75-401A-AF28-F7D980EF3DCA}"/>
    <cellStyle name="Total 2 2 2 3 4 3 3" xfId="29214" xr:uid="{3CE7CBE8-2FD5-4970-868A-4DAB6C8F93A6}"/>
    <cellStyle name="Total 2 2 2 3 4 4" xfId="21035" xr:uid="{082FA86F-E302-4126-B283-A24015EDA6CB}"/>
    <cellStyle name="Total 2 2 2 3 4 4 2" xfId="46006" xr:uid="{47485919-58DA-4719-B6C9-ED093197CB0C}"/>
    <cellStyle name="Total 2 2 2 3 4 5" xfId="49450" xr:uid="{5F517947-EA24-404E-8FFC-E517920FB0A7}"/>
    <cellStyle name="Total 2 2 2 3 5" xfId="21036" xr:uid="{9706B3DA-65ED-4311-B344-7AE97CD99A21}"/>
    <cellStyle name="Total 2 2 2 3 5 2" xfId="21037" xr:uid="{6488B8DE-ABD0-4CE5-A3C4-2B363CCF62A7}"/>
    <cellStyle name="Total 2 2 2 3 5 2 2" xfId="27045" xr:uid="{750AA397-0951-4447-8F9D-BE99D1075C34}"/>
    <cellStyle name="Total 2 2 2 3 5 3" xfId="34392" xr:uid="{00B1B49B-D77D-4DBC-89C1-DD139292C0D9}"/>
    <cellStyle name="Total 2 2 2 3 6" xfId="21038" xr:uid="{6052C647-4A83-4D6D-AB15-A886E567940E}"/>
    <cellStyle name="Total 2 2 2 3 6 2" xfId="21039" xr:uid="{C8CB6B24-4627-46BF-A0AB-8D513DF3E018}"/>
    <cellStyle name="Total 2 2 2 3 6 2 2" xfId="43067" xr:uid="{B1738B6B-7535-4B05-9330-E09C046F7325}"/>
    <cellStyle name="Total 2 2 2 3 6 3" xfId="29482" xr:uid="{E500F323-CC0E-4CFF-8EE5-74C970E1F259}"/>
    <cellStyle name="Total 2 2 2 3 7" xfId="21040" xr:uid="{EAB520AA-3A46-4190-94DF-70DE766671BE}"/>
    <cellStyle name="Total 2 2 2 3 7 2" xfId="43068" xr:uid="{9E62376B-266C-4910-AF57-CFB2B596391D}"/>
    <cellStyle name="Total 2 2 2 3 8" xfId="31568" xr:uid="{67CD8CB7-071E-41EE-8E6D-E3CE9022C035}"/>
    <cellStyle name="Total 2 2 2 4" xfId="1345" xr:uid="{C2CC3D51-6AF5-4B3A-939C-A056918C9241}"/>
    <cellStyle name="Total 2 2 2 4 2" xfId="2336" xr:uid="{967970E5-AD0A-4F45-978B-12CA40F9E353}"/>
    <cellStyle name="Total 2 2 2 4 2 2" xfId="21041" xr:uid="{A2FA9D11-00DB-4BDB-BFAF-B6F75B0841F9}"/>
    <cellStyle name="Total 2 2 2 4 2 2 2" xfId="21042" xr:uid="{E5FDD996-80CF-4B07-B76E-B46E0A8BCB91}"/>
    <cellStyle name="Total 2 2 2 4 2 2 2 2" xfId="21043" xr:uid="{DCDA2E8C-5BA7-44F8-B72E-425B96396DEC}"/>
    <cellStyle name="Total 2 2 2 4 2 2 2 2 2" xfId="39343" xr:uid="{50D640BC-3CBA-4FB6-80A9-E062DFA94C06}"/>
    <cellStyle name="Total 2 2 2 4 2 2 2 3" xfId="44139" xr:uid="{FC2EA0D2-5BB3-44DC-BEF4-6F0971CA6F20}"/>
    <cellStyle name="Total 2 2 2 4 2 2 3" xfId="21044" xr:uid="{FAE0DED6-3A4E-4CEA-A70B-ADC670BD6C33}"/>
    <cellStyle name="Total 2 2 2 4 2 2 3 2" xfId="21045" xr:uid="{5F7DD74F-76FC-4013-9857-55ED9F6CA511}"/>
    <cellStyle name="Total 2 2 2 4 2 2 3 2 2" xfId="43069" xr:uid="{3DE27CEF-7D85-4322-A543-936199B3EB1A}"/>
    <cellStyle name="Total 2 2 2 4 2 2 3 3" xfId="44428" xr:uid="{CC325488-A36D-463D-97B6-6630A8976269}"/>
    <cellStyle name="Total 2 2 2 4 2 2 4" xfId="21046" xr:uid="{8A1ABD67-09CF-4BCA-AFDB-86364F45F9DC}"/>
    <cellStyle name="Total 2 2 2 4 2 2 4 2" xfId="43070" xr:uid="{D24095CD-1ABC-4842-8309-758AB37353D9}"/>
    <cellStyle name="Total 2 2 2 4 2 2 5" xfId="33209" xr:uid="{BDE7D9F3-C4F4-4E5A-B97F-05E563876E12}"/>
    <cellStyle name="Total 2 2 2 4 2 3" xfId="21047" xr:uid="{4A924BB4-F2A1-482C-B45E-D61F89835698}"/>
    <cellStyle name="Total 2 2 2 4 2 3 2" xfId="21048" xr:uid="{17A9F84E-B204-43E1-91F1-47667034A9CD}"/>
    <cellStyle name="Total 2 2 2 4 2 3 2 2" xfId="44749" xr:uid="{251FDEFD-93CE-4CC4-B423-54A691C3B752}"/>
    <cellStyle name="Total 2 2 2 4 2 3 3" xfId="35261" xr:uid="{F2C5D549-83AA-419F-8D0D-A8C65BDC5877}"/>
    <cellStyle name="Total 2 2 2 4 2 4" xfId="21049" xr:uid="{CC41C883-E90D-45AF-B942-F843C04FE2BE}"/>
    <cellStyle name="Total 2 2 2 4 2 4 2" xfId="21050" xr:uid="{23F4C9EF-03B8-425B-8978-3CB5D06A00F6}"/>
    <cellStyle name="Total 2 2 2 4 2 4 2 2" xfId="26915" xr:uid="{9D218E5C-2F93-4A76-BB17-128FDC8BCBD5}"/>
    <cellStyle name="Total 2 2 2 4 2 4 3" xfId="48515" xr:uid="{61F3E0F3-CF3F-4BE4-A581-4E5DB5F0AE9D}"/>
    <cellStyle name="Total 2 2 2 4 2 5" xfId="21051" xr:uid="{8025F326-4F5C-43EE-98E5-96299D6EE668}"/>
    <cellStyle name="Total 2 2 2 4 2 5 2" xfId="43071" xr:uid="{DAD895B0-36AA-4C9C-9161-488C56648F33}"/>
    <cellStyle name="Total 2 2 2 4 2 6" xfId="43948" xr:uid="{6C8C0B4B-ACF7-43FB-9A09-A618527DEBC5}"/>
    <cellStyle name="Total 2 2 2 4 3" xfId="21052" xr:uid="{EF4D14A1-0454-4612-94BA-882971C9A10E}"/>
    <cellStyle name="Total 2 2 2 4 3 2" xfId="21053" xr:uid="{80B7AA24-FBE1-4094-96F7-F37A6033AEAA}"/>
    <cellStyle name="Total 2 2 2 4 3 2 2" xfId="21054" xr:uid="{8AE477ED-16F5-4370-8F56-C19A213C96AB}"/>
    <cellStyle name="Total 2 2 2 4 3 2 2 2" xfId="46609" xr:uid="{80C9C7D7-33E6-4A9F-A6A6-ABB6F0BCDE73}"/>
    <cellStyle name="Total 2 2 2 4 3 2 3" xfId="35565" xr:uid="{1090CFE2-DA23-480D-87C9-5B420D037083}"/>
    <cellStyle name="Total 2 2 2 4 3 3" xfId="21055" xr:uid="{15EA2622-7333-4A54-93F0-2F5DEE82538D}"/>
    <cellStyle name="Total 2 2 2 4 3 3 2" xfId="21056" xr:uid="{3A79648E-E6B8-4D60-A322-55CC38325A9B}"/>
    <cellStyle name="Total 2 2 2 4 3 3 2 2" xfId="46929" xr:uid="{390282BE-7193-4F8F-8ED4-1FCC2DF7623E}"/>
    <cellStyle name="Total 2 2 2 4 3 3 3" xfId="28377" xr:uid="{7FFED1DA-490B-4623-ABEA-06414AF3D3E0}"/>
    <cellStyle name="Total 2 2 2 4 3 4" xfId="21057" xr:uid="{E39D4BC3-2C52-4D45-943C-EE7B5F528089}"/>
    <cellStyle name="Total 2 2 2 4 3 4 2" xfId="47802" xr:uid="{449E8A21-1D47-4154-BBD2-34C22D6B8230}"/>
    <cellStyle name="Total 2 2 2 4 3 5" xfId="32663" xr:uid="{8985DB2C-1B5A-4EAC-B697-7F34D0E62BFF}"/>
    <cellStyle name="Total 2 2 2 4 4" xfId="21058" xr:uid="{EF630EEF-ABA0-4DD1-9CFA-70707CAF84FC}"/>
    <cellStyle name="Total 2 2 2 4 4 2" xfId="21059" xr:uid="{76F2B119-771B-4530-A760-B1E3B4E76B89}"/>
    <cellStyle name="Total 2 2 2 4 4 2 2" xfId="38758" xr:uid="{1C0D7BB5-C0AA-4403-8119-6E6B6A3B7787}"/>
    <cellStyle name="Total 2 2 2 4 4 3" xfId="34781" xr:uid="{072D5D1D-46BF-40DB-AE2C-998F1848FE81}"/>
    <cellStyle name="Total 2 2 2 4 5" xfId="21060" xr:uid="{1E1B4F3D-D159-4D88-9928-DDCFF6D3EDC4}"/>
    <cellStyle name="Total 2 2 2 4 5 2" xfId="21061" xr:uid="{B4D81254-B637-4572-A89D-0846081FE04A}"/>
    <cellStyle name="Total 2 2 2 4 5 2 2" xfId="28337" xr:uid="{76E18D06-B7B5-4BFF-9E78-5AD5322E3883}"/>
    <cellStyle name="Total 2 2 2 4 5 3" xfId="49470" xr:uid="{3B86278D-CB07-41C2-B37B-63444B488321}"/>
    <cellStyle name="Total 2 2 2 4 6" xfId="21062" xr:uid="{D72610BD-CC8A-4469-A42E-C2461FC7A4A7}"/>
    <cellStyle name="Total 2 2 2 4 6 2" xfId="43827" xr:uid="{4FDA6650-9809-499D-B26B-4857307C927A}"/>
    <cellStyle name="Total 2 2 2 4 7" xfId="31718" xr:uid="{6A0B8CE0-303D-41A8-BA08-2106240E64AF}"/>
    <cellStyle name="Total 2 2 2 5" xfId="1607" xr:uid="{4169BEEF-DFDE-45C5-B1F8-5F30E20950C4}"/>
    <cellStyle name="Total 2 2 2 5 2" xfId="2592" xr:uid="{C0744C10-F701-4B4D-BC2B-BFB0913F592C}"/>
    <cellStyle name="Total 2 2 2 5 2 2" xfId="21063" xr:uid="{4645B2A2-DA75-40DE-90C2-94A9A8FE096D}"/>
    <cellStyle name="Total 2 2 2 5 2 2 2" xfId="21064" xr:uid="{2B29C842-949E-4DA3-A490-D7785CF6260F}"/>
    <cellStyle name="Total 2 2 2 5 2 2 2 2" xfId="21065" xr:uid="{749E9280-00D3-469C-95F4-CE360B211E51}"/>
    <cellStyle name="Total 2 2 2 5 2 2 2 2 2" xfId="28280" xr:uid="{A1BF4FB5-51A5-47EC-8778-0A405EF732FD}"/>
    <cellStyle name="Total 2 2 2 5 2 2 2 3" xfId="33468" xr:uid="{03972D29-CFA3-4A9C-BD7A-C92FDB1DF828}"/>
    <cellStyle name="Total 2 2 2 5 2 2 3" xfId="21066" xr:uid="{87D419F3-844D-4444-BA38-961B47166605}"/>
    <cellStyle name="Total 2 2 2 5 2 2 3 2" xfId="21067" xr:uid="{99EFAEB1-CC80-474E-9D73-63D2703A4B10}"/>
    <cellStyle name="Total 2 2 2 5 2 2 3 2 2" xfId="29173" xr:uid="{83F6EB76-05BC-4F97-9F1A-CD849674BF96}"/>
    <cellStyle name="Total 2 2 2 5 2 2 3 3" xfId="33368" xr:uid="{56BF8E8D-5241-4DE6-A90D-80FA4E1F7CAF}"/>
    <cellStyle name="Total 2 2 2 5 2 2 4" xfId="21068" xr:uid="{C33FFD5D-56E5-4272-A0AF-4FC985BFC718}"/>
    <cellStyle name="Total 2 2 2 5 2 2 4 2" xfId="43072" xr:uid="{0E1E9B9F-3269-48FC-BF3E-0B5290FDFB1C}"/>
    <cellStyle name="Total 2 2 2 5 2 2 5" xfId="27048" xr:uid="{6ED83A34-478D-4A0C-810E-61ECF1C732A8}"/>
    <cellStyle name="Total 2 2 2 5 2 3" xfId="21069" xr:uid="{BE7ACB7E-D13D-4C8A-ABF3-B38812A66AE7}"/>
    <cellStyle name="Total 2 2 2 5 2 3 2" xfId="21070" xr:uid="{B537731D-DB4D-49D7-8E97-558E394FD1A8}"/>
    <cellStyle name="Total 2 2 2 5 2 3 2 2" xfId="48573" xr:uid="{64382F6D-7984-4047-80B2-1251F7359BDC}"/>
    <cellStyle name="Total 2 2 2 5 2 3 3" xfId="34796" xr:uid="{6D2ABDEC-E49A-43B6-81FD-0F229628DD71}"/>
    <cellStyle name="Total 2 2 2 5 2 4" xfId="21071" xr:uid="{528F7889-4B3E-413E-A444-83E4EAA337DD}"/>
    <cellStyle name="Total 2 2 2 5 2 4 2" xfId="21072" xr:uid="{3678109C-08DE-44BD-A027-42AE234B705E}"/>
    <cellStyle name="Total 2 2 2 5 2 4 2 2" xfId="43073" xr:uid="{119B9430-C1A5-4EA4-BB6E-5611A474B420}"/>
    <cellStyle name="Total 2 2 2 5 2 4 3" xfId="29815" xr:uid="{E1EBB867-050F-40E3-AAEF-0C2FC1AB3E21}"/>
    <cellStyle name="Total 2 2 2 5 2 5" xfId="21073" xr:uid="{E469FF4A-496B-4CFC-8031-5BE6C8A3EAC0}"/>
    <cellStyle name="Total 2 2 2 5 2 5 2" xfId="43074" xr:uid="{36DE78A0-2745-4A0B-80F6-066D74007E06}"/>
    <cellStyle name="Total 2 2 2 5 2 6" xfId="45579" xr:uid="{A1801FFC-E7CC-4D13-BE69-9D57F6F21BC0}"/>
    <cellStyle name="Total 2 2 2 5 3" xfId="21074" xr:uid="{CB4BA25C-A635-407A-833F-3DB9C20F62C1}"/>
    <cellStyle name="Total 2 2 2 5 3 2" xfId="21075" xr:uid="{B9C1952D-7F86-40A4-9818-9E8032F97561}"/>
    <cellStyle name="Total 2 2 2 5 3 2 2" xfId="21076" xr:uid="{560EBEAE-A86F-42FF-B6E5-2CBDEC4AD7C6}"/>
    <cellStyle name="Total 2 2 2 5 3 2 2 2" xfId="46357" xr:uid="{47228DC4-18BF-47EB-8CAA-348A9C6C9286}"/>
    <cellStyle name="Total 2 2 2 5 3 2 3" xfId="35566" xr:uid="{D5590B97-75B1-4875-8A20-C2CBC4807685}"/>
    <cellStyle name="Total 2 2 2 5 3 3" xfId="21077" xr:uid="{0E5B5403-A178-4D17-9F53-0F2C1818130C}"/>
    <cellStyle name="Total 2 2 2 5 3 3 2" xfId="21078" xr:uid="{C331C3C6-E3A8-4F3D-A324-DA62BD8CB3CA}"/>
    <cellStyle name="Total 2 2 2 5 3 3 2 2" xfId="46938" xr:uid="{22E1E46B-0CCC-4F07-9065-C992A237F47F}"/>
    <cellStyle name="Total 2 2 2 5 3 3 3" xfId="47337" xr:uid="{F76F390A-FE34-49A4-B0C5-90080C28B87B}"/>
    <cellStyle name="Total 2 2 2 5 3 4" xfId="21079" xr:uid="{DF1F14D6-E624-4766-AF2C-758F6B65CF0A}"/>
    <cellStyle name="Total 2 2 2 5 3 4 2" xfId="49363" xr:uid="{A8667F20-93ED-4EE1-B747-FD6974A2AC1A}"/>
    <cellStyle name="Total 2 2 2 5 3 5" xfId="26180" xr:uid="{AA005C70-AF37-4876-8C0E-0C1EAEFD9422}"/>
    <cellStyle name="Total 2 2 2 5 4" xfId="21080" xr:uid="{F5FFB618-6A44-43F0-926F-2EFB9512584B}"/>
    <cellStyle name="Total 2 2 2 5 4 2" xfId="21081" xr:uid="{8487EB6C-35EC-46F3-B7F5-27B4913326CD}"/>
    <cellStyle name="Total 2 2 2 5 4 2 2" xfId="38288" xr:uid="{3B8BAFDC-9051-4062-BC91-CD636D20BECA}"/>
    <cellStyle name="Total 2 2 2 5 4 3" xfId="34221" xr:uid="{D87CCAFB-8C14-480C-A225-9D59930BFE4A}"/>
    <cellStyle name="Total 2 2 2 5 5" xfId="21082" xr:uid="{499BA68E-3F48-4B4E-8785-844DECE2616C}"/>
    <cellStyle name="Total 2 2 2 5 5 2" xfId="21083" xr:uid="{10F17C57-B314-4112-A0CD-B63C4212A29C}"/>
    <cellStyle name="Total 2 2 2 5 5 2 2" xfId="43075" xr:uid="{B962F960-8B69-48FC-B43C-F47CB50D779F}"/>
    <cellStyle name="Total 2 2 2 5 5 3" xfId="45882" xr:uid="{D40A82A3-DA7B-40FF-B698-4E11A3B5A83B}"/>
    <cellStyle name="Total 2 2 2 5 6" xfId="21084" xr:uid="{85405B8B-F148-4309-8029-1C54F4B5211D}"/>
    <cellStyle name="Total 2 2 2 5 6 2" xfId="43076" xr:uid="{D4EDA3C2-678F-416E-BA39-0BDC7A481A7E}"/>
    <cellStyle name="Total 2 2 2 5 7" xfId="31821" xr:uid="{3C6E809A-C481-449B-A4F3-31893DAC996A}"/>
    <cellStyle name="Total 2 2 2 6" xfId="2043" xr:uid="{2E32C9D8-39F4-4436-B610-6D640CB22A71}"/>
    <cellStyle name="Total 2 2 2 6 2" xfId="21085" xr:uid="{E996C0B7-40FF-4AB8-8782-08597A18C9EF}"/>
    <cellStyle name="Total 2 2 2 6 2 2" xfId="21086" xr:uid="{A0C783F3-E6E1-4B06-AA34-D1E7CB559623}"/>
    <cellStyle name="Total 2 2 2 6 2 2 2" xfId="21087" xr:uid="{A0CF80C8-C6E0-4D81-A6F8-04AAB4E97187}"/>
    <cellStyle name="Total 2 2 2 6 2 2 2 2" xfId="38537" xr:uid="{751EBE45-4D52-474E-AAE5-7D92E15DA6D7}"/>
    <cellStyle name="Total 2 2 2 6 2 2 3" xfId="45359" xr:uid="{770DC0DD-28AF-40B4-A08C-6EB24CD32C56}"/>
    <cellStyle name="Total 2 2 2 6 2 3" xfId="21088" xr:uid="{8A8C4DBE-BDF3-42C6-95A8-0349DDC43E15}"/>
    <cellStyle name="Total 2 2 2 6 2 3 2" xfId="21089" xr:uid="{15201D71-64C7-4786-87C6-C1A6753B0E89}"/>
    <cellStyle name="Total 2 2 2 6 2 3 2 2" xfId="43077" xr:uid="{A7595CA7-1048-4821-B4F3-FFE69577DF9B}"/>
    <cellStyle name="Total 2 2 2 6 2 3 3" xfId="30778" xr:uid="{A631A9B4-FD21-4D2D-A49B-6E8D48F4FF60}"/>
    <cellStyle name="Total 2 2 2 6 2 4" xfId="21090" xr:uid="{54FEC529-1EBE-42C4-BE14-BD5ADA40C35B}"/>
    <cellStyle name="Total 2 2 2 6 2 4 2" xfId="43078" xr:uid="{714F9072-9010-4897-AE0D-22C8DA98FA9D}"/>
    <cellStyle name="Total 2 2 2 6 2 5" xfId="33040" xr:uid="{29EB36CE-B27B-469E-846E-97FD865B174D}"/>
    <cellStyle name="Total 2 2 2 6 3" xfId="21091" xr:uid="{08181F90-AF15-4F60-AF25-460CC681A226}"/>
    <cellStyle name="Total 2 2 2 6 3 2" xfId="21092" xr:uid="{62A58876-2DD2-478F-8A5E-950AEAD8539B}"/>
    <cellStyle name="Total 2 2 2 6 3 2 2" xfId="39282" xr:uid="{17C8736B-7956-4413-BAFA-6A1874489BCE}"/>
    <cellStyle name="Total 2 2 2 6 3 3" xfId="44160" xr:uid="{6A1E1432-73C6-48BB-926C-01CBA03EF453}"/>
    <cellStyle name="Total 2 2 2 6 4" xfId="21093" xr:uid="{6C37472A-54ED-4041-BEE6-CBB23A7DADA1}"/>
    <cellStyle name="Total 2 2 2 6 4 2" xfId="21094" xr:uid="{AEA078D2-070D-4B27-BE0E-4388FF571610}"/>
    <cellStyle name="Total 2 2 2 6 4 2 2" xfId="43079" xr:uid="{FF7D6BAC-FCEE-4841-9563-752DA238ADA6}"/>
    <cellStyle name="Total 2 2 2 6 4 3" xfId="28209" xr:uid="{4A39CF6A-5B2B-4F80-B640-AA0E165FACF4}"/>
    <cellStyle name="Total 2 2 2 6 5" xfId="21095" xr:uid="{E4648CC1-2BBB-4D7D-BA4F-297BEBC81FAA}"/>
    <cellStyle name="Total 2 2 2 6 5 2" xfId="43080" xr:uid="{43F43329-B7F2-40E5-AA70-B4EAD09E1E73}"/>
    <cellStyle name="Total 2 2 2 6 6" xfId="28500" xr:uid="{0B28CE70-5A82-4995-BA19-90209EC9957D}"/>
    <cellStyle name="Total 2 2 2 7" xfId="2898" xr:uid="{9A2E2C54-EF65-416B-83FE-076DA48FE5D9}"/>
    <cellStyle name="Total 2 2 2 7 2" xfId="21096" xr:uid="{C46A5A35-87A9-482B-9012-D2217C53CAF7}"/>
    <cellStyle name="Total 2 2 2 7 2 2" xfId="21097" xr:uid="{0B82B410-EB2C-4D3F-927B-BAC788E427C2}"/>
    <cellStyle name="Total 2 2 2 7 2 2 2" xfId="38502" xr:uid="{C96C30DC-8C36-43E3-BE8E-FBB401EDEDBE}"/>
    <cellStyle name="Total 2 2 2 7 2 3" xfId="31155" xr:uid="{7454D59F-9D5F-4B7A-9D06-F576D0D95A99}"/>
    <cellStyle name="Total 2 2 2 7 3" xfId="21098" xr:uid="{2C0665F4-A6CD-43D0-970D-B3DCD3460DC6}"/>
    <cellStyle name="Total 2 2 2 7 3 2" xfId="21099" xr:uid="{4C7ABA75-CAFF-4664-BDE8-3440749AF834}"/>
    <cellStyle name="Total 2 2 2 7 3 2 2" xfId="43081" xr:uid="{DD89BD81-3B14-4B97-AAE5-778A85912E7F}"/>
    <cellStyle name="Total 2 2 2 7 3 3" xfId="36260" xr:uid="{6987C9F4-BEA5-4A8F-892C-2353812BD614}"/>
    <cellStyle name="Total 2 2 2 7 4" xfId="21100" xr:uid="{07BB20BA-4A91-471B-8282-44528B8A7A5F}"/>
    <cellStyle name="Total 2 2 2 7 4 2" xfId="27866" xr:uid="{49A530DD-C59A-4212-9E5F-5F55A56C7009}"/>
    <cellStyle name="Total 2 2 2 7 5" xfId="31997" xr:uid="{AE7023A9-5958-43B3-8869-DF0664518DB3}"/>
    <cellStyle name="Total 2 2 2 8" xfId="21101" xr:uid="{546D6FCF-E7B1-4569-9F40-11FF453081CB}"/>
    <cellStyle name="Total 2 2 2 8 2" xfId="21102" xr:uid="{8B3D788A-95F0-4124-98F3-F4CB1EB90CE2}"/>
    <cellStyle name="Total 2 2 2 8 2 2" xfId="31134" xr:uid="{9D4A8648-35D7-4566-986E-C0FF006CA7E5}"/>
    <cellStyle name="Total 2 2 2 8 3" xfId="33354" xr:uid="{BB2A8AD2-37DE-4515-AD45-91CC05AAD3F3}"/>
    <cellStyle name="Total 2 2 2 9" xfId="21103" xr:uid="{56D92220-63C6-4996-8ECE-425F20BEF6E7}"/>
    <cellStyle name="Total 2 2 2 9 2" xfId="21104" xr:uid="{26F2EB68-C493-4577-80D9-EAE54D427809}"/>
    <cellStyle name="Total 2 2 2 9 2 2" xfId="43082" xr:uid="{CB1A19D0-FBCC-402E-92C9-9A3CC6F053B9}"/>
    <cellStyle name="Total 2 2 2 9 3" xfId="33723" xr:uid="{94BE4305-9830-475E-999C-6CF28E0DFC9D}"/>
    <cellStyle name="Total 2 2 3" xfId="1283" xr:uid="{27D1649B-7C02-49E1-813E-6EB40FA83602}"/>
    <cellStyle name="Total 2 2 3 2" xfId="1401" xr:uid="{0C55C882-1363-47D4-9189-E3626ACC8883}"/>
    <cellStyle name="Total 2 2 3 2 2" xfId="2392" xr:uid="{99CE77E8-C4E6-4622-B0B0-95A9B2F8C74A}"/>
    <cellStyle name="Total 2 2 3 2 2 2" xfId="21105" xr:uid="{69DF4D4F-CA6B-48F4-9EE3-7D1C7115ED60}"/>
    <cellStyle name="Total 2 2 3 2 2 2 2" xfId="21106" xr:uid="{EB697DD7-0396-4CA2-9D5B-C13EC33162AA}"/>
    <cellStyle name="Total 2 2 3 2 2 2 2 2" xfId="21107" xr:uid="{1B2A0F5F-26F7-44FF-8F58-34E557C33730}"/>
    <cellStyle name="Total 2 2 3 2 2 2 2 2 2" xfId="39133" xr:uid="{20831315-649E-4F9E-B38A-6054FB0D2C15}"/>
    <cellStyle name="Total 2 2 3 2 2 2 2 3" xfId="45978" xr:uid="{E05BB3AA-6B47-4230-9ACA-BA69CAC902CB}"/>
    <cellStyle name="Total 2 2 3 2 2 2 3" xfId="21108" xr:uid="{B1A97E13-D220-42BB-B337-572DBB16ED4C}"/>
    <cellStyle name="Total 2 2 3 2 2 2 3 2" xfId="21109" xr:uid="{C2B5E403-0FA1-407B-99E6-D8EF8A3BB225}"/>
    <cellStyle name="Total 2 2 3 2 2 2 3 2 2" xfId="45422" xr:uid="{CF211589-1CB7-4609-AFCA-E71C46910012}"/>
    <cellStyle name="Total 2 2 3 2 2 2 3 3" xfId="44636" xr:uid="{B453BD8A-142F-4FE3-8959-F9355573151E}"/>
    <cellStyle name="Total 2 2 3 2 2 2 4" xfId="21110" xr:uid="{835C3541-2CB6-47AC-8D8D-3EAC8B5C1920}"/>
    <cellStyle name="Total 2 2 3 2 2 2 4 2" xfId="43083" xr:uid="{A8B110A2-8A39-4E26-897B-AC407613FA39}"/>
    <cellStyle name="Total 2 2 3 2 2 2 5" xfId="33244" xr:uid="{8FC4AEAF-D141-43CE-95AD-06B80278F785}"/>
    <cellStyle name="Total 2 2 3 2 2 3" xfId="21111" xr:uid="{F909241D-391C-4D9F-A4B1-4A801BAE7A64}"/>
    <cellStyle name="Total 2 2 3 2 2 3 2" xfId="21112" xr:uid="{7E31EB5D-4E01-4EA1-B2D0-22C639E59CEF}"/>
    <cellStyle name="Total 2 2 3 2 2 3 2 2" xfId="44315" xr:uid="{435F2B57-F75F-4044-A61A-15DFBAC6CA3A}"/>
    <cellStyle name="Total 2 2 3 2 2 3 3" xfId="48097" xr:uid="{837C47B2-6B3D-4368-BD12-DA90F4BE1685}"/>
    <cellStyle name="Total 2 2 3 2 2 4" xfId="21113" xr:uid="{FCF341DC-9F63-4535-989F-71D8D886E8E6}"/>
    <cellStyle name="Total 2 2 3 2 2 4 2" xfId="21114" xr:uid="{2663D2F4-72AB-4C7B-A27F-40E4BEC9BA7B}"/>
    <cellStyle name="Total 2 2 3 2 2 4 2 2" xfId="43084" xr:uid="{DA5BBE04-EDAA-4E4E-8BDA-F793164A520B}"/>
    <cellStyle name="Total 2 2 3 2 2 4 3" xfId="47727" xr:uid="{336BF9C3-0CC7-4C1D-AC87-F832D965788A}"/>
    <cellStyle name="Total 2 2 3 2 2 5" xfId="21115" xr:uid="{54E76661-0266-435B-8115-131996021C8F}"/>
    <cellStyle name="Total 2 2 3 2 2 5 2" xfId="43085" xr:uid="{B69593A9-5EBF-4793-A20C-A6F3F97F083A}"/>
    <cellStyle name="Total 2 2 3 2 2 6" xfId="28033" xr:uid="{83DF08E3-9055-4144-B1E7-1B0C84492BF7}"/>
    <cellStyle name="Total 2 2 3 2 3" xfId="21116" xr:uid="{DD476DC1-FB8C-4677-ADA1-E6BF29D64860}"/>
    <cellStyle name="Total 2 2 3 2 3 2" xfId="21117" xr:uid="{87661191-0C00-4046-8A5E-C4C102BD8D50}"/>
    <cellStyle name="Total 2 2 3 2 3 2 2" xfId="21118" xr:uid="{D612573E-CF25-4D31-8CC3-FB9510AA5B0A}"/>
    <cellStyle name="Total 2 2 3 2 3 2 2 2" xfId="48306" xr:uid="{698EF843-0597-4593-9C55-0CF07AAB4253}"/>
    <cellStyle name="Total 2 2 3 2 3 2 3" xfId="45955" xr:uid="{63BD623F-CD24-415A-BC82-18C990E582C0}"/>
    <cellStyle name="Total 2 2 3 2 3 3" xfId="21119" xr:uid="{39AA0A75-F77C-4336-BA8D-D927D6C2B57A}"/>
    <cellStyle name="Total 2 2 3 2 3 3 2" xfId="21120" xr:uid="{0F4E40BB-5437-4414-8CD3-0952F9008604}"/>
    <cellStyle name="Total 2 2 3 2 3 3 2 2" xfId="43086" xr:uid="{BF50E509-7FC2-4AF1-9BC1-3B12E5993BC9}"/>
    <cellStyle name="Total 2 2 3 2 3 3 3" xfId="34873" xr:uid="{5D5134A9-AEFC-43DE-9DFB-B5A32EE62687}"/>
    <cellStyle name="Total 2 2 3 2 3 4" xfId="21121" xr:uid="{34326751-3C54-42E6-8B64-86BE37315B56}"/>
    <cellStyle name="Total 2 2 3 2 3 4 2" xfId="43087" xr:uid="{087F3A01-C088-4122-BFBF-65353C360942}"/>
    <cellStyle name="Total 2 2 3 2 3 5" xfId="26923" xr:uid="{5301D7AC-7FE6-4A4D-B2D3-4322EBEFCC28}"/>
    <cellStyle name="Total 2 2 3 2 4" xfId="21122" xr:uid="{EA597A2D-C5F2-4100-A9C2-654A11DEAE68}"/>
    <cellStyle name="Total 2 2 3 2 4 2" xfId="21123" xr:uid="{22200012-34AF-4562-AB28-54F64DAD7E9F}"/>
    <cellStyle name="Total 2 2 3 2 4 2 2" xfId="31232" xr:uid="{5743F380-759C-458C-8379-2675081CA894}"/>
    <cellStyle name="Total 2 2 3 2 4 3" xfId="35038" xr:uid="{EDAC7DFB-F758-4B70-8683-6AAFB2C74FB6}"/>
    <cellStyle name="Total 2 2 3 2 5" xfId="21124" xr:uid="{713FAFB9-FF0A-439F-93C2-BB21FCC6059A}"/>
    <cellStyle name="Total 2 2 3 2 5 2" xfId="21125" xr:uid="{6687C623-17DB-411A-BE9F-3E4D0190AB18}"/>
    <cellStyle name="Total 2 2 3 2 5 2 2" xfId="43088" xr:uid="{A775C23D-D700-448A-B05E-4AAE7FC34863}"/>
    <cellStyle name="Total 2 2 3 2 5 3" xfId="36726" xr:uid="{87341E24-3AF5-4833-B581-A25610188223}"/>
    <cellStyle name="Total 2 2 3 2 6" xfId="21126" xr:uid="{A27DA59B-376A-4A0D-88CF-17C7CFDA018A}"/>
    <cellStyle name="Total 2 2 3 2 6 2" xfId="48749" xr:uid="{9CEB31B5-B0C9-4E31-A32F-525CB054A07D}"/>
    <cellStyle name="Total 2 2 3 2 7" xfId="31743" xr:uid="{58B854C7-BC90-43B8-9721-D474B37AC90C}"/>
    <cellStyle name="Total 2 2 3 3" xfId="1663" xr:uid="{D0B34315-0354-4B7F-8FB8-39CC3B003CFD}"/>
    <cellStyle name="Total 2 2 3 3 2" xfId="2648" xr:uid="{27CA58F6-EEC3-4C96-B0DA-A7F49D3C28BF}"/>
    <cellStyle name="Total 2 2 3 3 2 2" xfId="21127" xr:uid="{4B3C6AD0-455B-4E86-80C6-E9A5878B2819}"/>
    <cellStyle name="Total 2 2 3 3 2 2 2" xfId="21128" xr:uid="{DB0E689B-8234-41A8-AA5E-015C34463E7B}"/>
    <cellStyle name="Total 2 2 3 3 2 2 2 2" xfId="21129" xr:uid="{7C9B7976-51B3-434D-AF11-9CC3BCA23495}"/>
    <cellStyle name="Total 2 2 3 3 2 2 2 2 2" xfId="37754" xr:uid="{405C88F2-C3F5-4BF2-85AB-73E7F35680ED}"/>
    <cellStyle name="Total 2 2 3 3 2 2 2 3" xfId="33567" xr:uid="{404B472B-3D56-4218-8B32-0050A2E6ED72}"/>
    <cellStyle name="Total 2 2 3 3 2 2 3" xfId="21130" xr:uid="{A2C2C0FE-29AD-4833-909C-4FC0CDEE1DB5}"/>
    <cellStyle name="Total 2 2 3 3 2 2 3 2" xfId="21131" xr:uid="{F3C40E1A-CFB6-4135-B8F8-DA08487DB787}"/>
    <cellStyle name="Total 2 2 3 3 2 2 3 2 2" xfId="44208" xr:uid="{132ADF12-55A0-45A1-860A-6EF04A2AD6EF}"/>
    <cellStyle name="Total 2 2 3 3 2 2 3 3" xfId="27937" xr:uid="{CAB9A7F4-E95D-4414-B666-5929BD1545D1}"/>
    <cellStyle name="Total 2 2 3 3 2 2 4" xfId="21132" xr:uid="{1231C7F9-2452-4D80-B47B-6AF1949156AA}"/>
    <cellStyle name="Total 2 2 3 3 2 2 4 2" xfId="43089" xr:uid="{02C946C4-FF03-493A-8ACC-4DF414BE408A}"/>
    <cellStyle name="Total 2 2 3 3 2 2 5" xfId="46516" xr:uid="{47154ED8-8067-4554-9332-7A05C29BC2EC}"/>
    <cellStyle name="Total 2 2 3 3 2 3" xfId="21133" xr:uid="{D37644E6-B230-4CE9-BEA0-BC790D94FEB2}"/>
    <cellStyle name="Total 2 2 3 3 2 3 2" xfId="21134" xr:uid="{E946DD26-0A30-48DD-8DD5-B51EAAA4634E}"/>
    <cellStyle name="Total 2 2 3 3 2 3 2 2" xfId="48011" xr:uid="{5D26D2C6-1B3E-4B9B-8CD6-822D09A89490}"/>
    <cellStyle name="Total 2 2 3 3 2 3 3" xfId="35457" xr:uid="{D1158B0D-A190-42D6-97E3-717029C66EC0}"/>
    <cellStyle name="Total 2 2 3 3 2 4" xfId="21135" xr:uid="{D6C6934B-04E3-427D-AC98-9A4D81B7B4D0}"/>
    <cellStyle name="Total 2 2 3 3 2 4 2" xfId="21136" xr:uid="{C26B84D2-94CD-498B-9FD9-33271CD4D0E5}"/>
    <cellStyle name="Total 2 2 3 3 2 4 2 2" xfId="43090" xr:uid="{01D08E12-2EB5-4D41-A11E-5F7F090C741A}"/>
    <cellStyle name="Total 2 2 3 3 2 4 3" xfId="45268" xr:uid="{E177B8C6-53FA-48F8-BCE0-9F52BA27FBDC}"/>
    <cellStyle name="Total 2 2 3 3 2 5" xfId="21137" xr:uid="{683B4A62-438E-425D-BBC9-3AFF2F360065}"/>
    <cellStyle name="Total 2 2 3 3 2 5 2" xfId="26311" xr:uid="{6B801CFD-F898-4198-A4C7-749C9F17B878}"/>
    <cellStyle name="Total 2 2 3 3 2 6" xfId="45150" xr:uid="{078A8686-3C07-419B-AF9A-5C8FA8100B41}"/>
    <cellStyle name="Total 2 2 3 3 3" xfId="21138" xr:uid="{87547669-0B01-469E-B686-3307CC81E9C3}"/>
    <cellStyle name="Total 2 2 3 3 3 2" xfId="21139" xr:uid="{47E04169-382D-4BD4-935E-4C596C671370}"/>
    <cellStyle name="Total 2 2 3 3 3 2 2" xfId="21140" xr:uid="{38B8ADF5-2B58-4DD2-AA0A-16E5A964C17E}"/>
    <cellStyle name="Total 2 2 3 3 3 2 2 2" xfId="38158" xr:uid="{C1113E4F-07D9-47B5-B9FB-454FD217FF31}"/>
    <cellStyle name="Total 2 2 3 3 3 2 3" xfId="34069" xr:uid="{384046B2-1A1F-4010-98DB-EFEF0C72085A}"/>
    <cellStyle name="Total 2 2 3 3 3 3" xfId="21141" xr:uid="{690A4891-AC94-47D8-93A2-E9842F968437}"/>
    <cellStyle name="Total 2 2 3 3 3 3 2" xfId="21142" xr:uid="{045FBEEC-52DA-420E-9496-A578B20E6CE7}"/>
    <cellStyle name="Total 2 2 3 3 3 3 2 2" xfId="26425" xr:uid="{0257C3F8-EF24-4A6A-8789-ABC74CE1265C}"/>
    <cellStyle name="Total 2 2 3 3 3 3 3" xfId="26294" xr:uid="{37DB0A78-794D-43E1-8DD6-D0C6D2C25AC2}"/>
    <cellStyle name="Total 2 2 3 3 3 4" xfId="21143" xr:uid="{DBA4483C-F1F6-401F-8A9B-D68E104DCC82}"/>
    <cellStyle name="Total 2 2 3 3 3 4 2" xfId="28299" xr:uid="{47FC2D1E-3A54-4167-88F4-8A8580D4A6E7}"/>
    <cellStyle name="Total 2 2 3 3 3 5" xfId="25276" xr:uid="{9F657C9C-9056-4AA5-8DE8-CB87EAF1957C}"/>
    <cellStyle name="Total 2 2 3 3 4" xfId="21144" xr:uid="{B6CE7D13-CBB0-4AA9-AF3E-3DF174793009}"/>
    <cellStyle name="Total 2 2 3 3 4 2" xfId="21145" xr:uid="{D916F8FD-BDF7-4E83-89FD-E68C1AB4F858}"/>
    <cellStyle name="Total 2 2 3 3 4 2 2" xfId="39224" xr:uid="{62455BE8-4083-4636-B277-EC9D4672A643}"/>
    <cellStyle name="Total 2 2 3 3 4 3" xfId="35286" xr:uid="{0E32AD33-1872-449A-B11F-4F23F0C39C39}"/>
    <cellStyle name="Total 2 2 3 3 5" xfId="21146" xr:uid="{F5EDBAE1-A232-46EF-9753-5301EB992E60}"/>
    <cellStyle name="Total 2 2 3 3 5 2" xfId="21147" xr:uid="{F5E5A820-4CBF-4204-8157-A1EF94689826}"/>
    <cellStyle name="Total 2 2 3 3 5 2 2" xfId="29145" xr:uid="{7878AC1C-5C1D-409F-AABC-4606A9DF7CD2}"/>
    <cellStyle name="Total 2 2 3 3 5 3" xfId="37067" xr:uid="{E29133AA-750C-4202-BFFD-E29FBED04FC7}"/>
    <cellStyle name="Total 2 2 3 3 6" xfId="21148" xr:uid="{B4BA399D-BF9B-4E9C-BEEB-773B5DF61870}"/>
    <cellStyle name="Total 2 2 3 3 6 2" xfId="30898" xr:uid="{92EFDB05-B0EF-4E15-AFE9-61817D530C30}"/>
    <cellStyle name="Total 2 2 3 3 7" xfId="31852" xr:uid="{2226B604-022B-4005-97E7-BC8DA9265563}"/>
    <cellStyle name="Total 2 2 3 4" xfId="2281" xr:uid="{3D1502ED-D4C8-4634-809D-37796F4BDC3B}"/>
    <cellStyle name="Total 2 2 3 4 2" xfId="21149" xr:uid="{73831318-3527-4C78-A0A3-CAFE5C439899}"/>
    <cellStyle name="Total 2 2 3 4 2 2" xfId="21150" xr:uid="{EF14C3BA-8CD0-4E58-83D3-2AAB86BE9D78}"/>
    <cellStyle name="Total 2 2 3 4 2 2 2" xfId="21151" xr:uid="{11637050-2356-428A-A80F-F7578B77F983}"/>
    <cellStyle name="Total 2 2 3 4 2 2 2 2" xfId="39609" xr:uid="{62FC45E1-2894-4FCC-A0AF-3B22C789DE59}"/>
    <cellStyle name="Total 2 2 3 4 2 2 3" xfId="35754" xr:uid="{1F4B056D-A44C-4BED-8BCE-00512408C08C}"/>
    <cellStyle name="Total 2 2 3 4 2 3" xfId="21152" xr:uid="{237B4108-44F3-40AE-982C-20E331153365}"/>
    <cellStyle name="Total 2 2 3 4 2 3 2" xfId="21153" xr:uid="{EC6AB83E-DBA6-461A-86A5-29F48864F21F}"/>
    <cellStyle name="Total 2 2 3 4 2 3 2 2" xfId="47153" xr:uid="{0CBF6F80-4789-40A0-BCDC-773BDF401E09}"/>
    <cellStyle name="Total 2 2 3 4 2 3 3" xfId="37550" xr:uid="{8BF7961B-DDF7-4B20-B4E8-06EDF43EE306}"/>
    <cellStyle name="Total 2 2 3 4 2 4" xfId="21154" xr:uid="{998B2639-414B-4DE5-BA2E-D1D96576B0EF}"/>
    <cellStyle name="Total 2 2 3 4 2 4 2" xfId="48033" xr:uid="{9A866600-03BE-43A9-9686-E6915FFD1343}"/>
    <cellStyle name="Total 2 2 3 4 2 5" xfId="43822" xr:uid="{8FC5E5A7-B68A-46B1-BBAA-8511A3564A51}"/>
    <cellStyle name="Total 2 2 3 4 3" xfId="21155" xr:uid="{BA002BFA-A13F-41A2-BC07-C1FB9D5F8827}"/>
    <cellStyle name="Total 2 2 3 4 3 2" xfId="21156" xr:uid="{78BDC695-AC05-4F15-820D-B8441731DC13}"/>
    <cellStyle name="Total 2 2 3 4 3 2 2" xfId="38506" xr:uid="{B0F11C6D-0484-4D3B-8625-CC3E62E4E2EF}"/>
    <cellStyle name="Total 2 2 3 4 3 3" xfId="34482" xr:uid="{AFEB7537-BAFC-4013-920F-AEFC9DF0ECBD}"/>
    <cellStyle name="Total 2 2 3 4 4" xfId="21157" xr:uid="{19DC84E1-A41E-4F04-82EA-329D10E7C51E}"/>
    <cellStyle name="Total 2 2 3 4 4 2" xfId="21158" xr:uid="{AB33DC54-BB7D-4A80-9F17-A9E12375BD3E}"/>
    <cellStyle name="Total 2 2 3 4 4 2 2" xfId="48314" xr:uid="{A31CDD71-073A-4034-916A-C730E0ECC903}"/>
    <cellStyle name="Total 2 2 3 4 4 3" xfId="36263" xr:uid="{98C83D96-CDAC-4A90-964D-A91AF217EE83}"/>
    <cellStyle name="Total 2 2 3 4 5" xfId="21159" xr:uid="{9147C466-F1C9-418B-AC24-0E5B24255B7D}"/>
    <cellStyle name="Total 2 2 3 4 5 2" xfId="27386" xr:uid="{B9B2FD28-DE1A-4FC1-9A42-7CE5F29734CE}"/>
    <cellStyle name="Total 2 2 3 4 6" xfId="46643" xr:uid="{E2DD581C-BA8C-44D6-8731-158217E35AC7}"/>
    <cellStyle name="Total 2 2 3 5" xfId="21160" xr:uid="{CEC85071-9B12-49C4-B55D-DC1F466059FB}"/>
    <cellStyle name="Total 2 2 3 5 2" xfId="21161" xr:uid="{CDCCEBA5-B5FA-4CF0-873A-661B8CB724F3}"/>
    <cellStyle name="Total 2 2 3 5 2 2" xfId="21162" xr:uid="{E8EB5FA1-1BEE-4640-B500-B8A04598DBFE}"/>
    <cellStyle name="Total 2 2 3 5 2 2 2" xfId="46484" xr:uid="{569452F9-B2DE-43D5-8E53-37C66F3BE1E0}"/>
    <cellStyle name="Total 2 2 3 5 2 3" xfId="44591" xr:uid="{BC15BE35-D142-416C-87F9-B95A7A93FE94}"/>
    <cellStyle name="Total 2 2 3 5 3" xfId="21163" xr:uid="{1A1BA191-B77E-4803-B200-9B5D86238CEE}"/>
    <cellStyle name="Total 2 2 3 5 3 2" xfId="21164" xr:uid="{0D23F105-4937-4FFC-8D59-61AC70FE76A9}"/>
    <cellStyle name="Total 2 2 3 5 3 2 2" xfId="48402" xr:uid="{F4B51C09-EB06-4EAB-B0A8-502A5F179A05}"/>
    <cellStyle name="Total 2 2 3 5 3 3" xfId="47379" xr:uid="{A40D3A92-B84D-46DF-93FE-676199144920}"/>
    <cellStyle name="Total 2 2 3 5 4" xfId="21165" xr:uid="{5F9706B9-3B14-4897-A37B-6905F5CFD76C}"/>
    <cellStyle name="Total 2 2 3 5 4 2" xfId="43091" xr:uid="{90E1A754-183A-4AE4-BFF1-AE829D1AE4D2}"/>
    <cellStyle name="Total 2 2 3 5 5" xfId="32625" xr:uid="{193C2074-31BA-4082-BB8F-3AE7A0C750CD}"/>
    <cellStyle name="Total 2 2 3 6" xfId="21166" xr:uid="{BC30DC99-1A30-4E59-B3AC-546525A736EF}"/>
    <cellStyle name="Total 2 2 3 6 2" xfId="21167" xr:uid="{42B0A781-2C08-4136-A8CB-222BD6A15A4D}"/>
    <cellStyle name="Total 2 2 3 6 2 2" xfId="44573" xr:uid="{734DCAD9-B77F-42BD-A5DC-D45F7F771FCF}"/>
    <cellStyle name="Total 2 2 3 6 3" xfId="26091" xr:uid="{F72B37A4-23B8-4264-9A4B-FF9D6482DFE6}"/>
    <cellStyle name="Total 2 2 3 7" xfId="21168" xr:uid="{8EEB3A2B-1A97-417D-AEA4-D9B45AA220FF}"/>
    <cellStyle name="Total 2 2 3 7 2" xfId="21169" xr:uid="{1FE26B85-6AFD-4C55-9575-D9C6B39F2635}"/>
    <cellStyle name="Total 2 2 3 7 2 2" xfId="48642" xr:uid="{B1469C12-DFC8-4E22-B44D-B5AFCD2CFFD1}"/>
    <cellStyle name="Total 2 2 3 7 3" xfId="36981" xr:uid="{1004A0FB-3EE0-48DE-9236-D11A7F970B3F}"/>
    <cellStyle name="Total 2 2 3 8" xfId="21170" xr:uid="{3374ABD2-0D39-44DA-9F82-7E0905ECD1D3}"/>
    <cellStyle name="Total 2 2 3 8 2" xfId="43092" xr:uid="{C1E7F852-AC1F-4CC3-BA6B-905CE61F5427}"/>
    <cellStyle name="Total 2 2 3 9" xfId="31532" xr:uid="{27E026FD-EADC-43E8-806B-04F4B58DB9CE}"/>
    <cellStyle name="Total 2 2 4" xfId="1082" xr:uid="{72234684-ED44-4DA4-BA18-A43DBF0DDC68}"/>
    <cellStyle name="Total 2 2 4 2" xfId="1497" xr:uid="{B4C3D802-68A3-418C-BC46-DE214CF2C561}"/>
    <cellStyle name="Total 2 2 4 2 2" xfId="2488" xr:uid="{D2C3DF3B-8EE2-4A44-A8F7-1E4632AA2667}"/>
    <cellStyle name="Total 2 2 4 2 2 2" xfId="21171" xr:uid="{9D1EEAC8-97EB-4649-9294-3266BB8B320E}"/>
    <cellStyle name="Total 2 2 4 2 2 2 2" xfId="21172" xr:uid="{B92B32D8-7B0E-4991-BD20-99AE4C80F515}"/>
    <cellStyle name="Total 2 2 4 2 2 2 2 2" xfId="21173" xr:uid="{8E97F090-B7A1-4CE0-A831-E3D13A92BD29}"/>
    <cellStyle name="Total 2 2 4 2 2 2 2 2 2" xfId="27730" xr:uid="{B0E28796-03AF-4712-8920-E20F30E9B858}"/>
    <cellStyle name="Total 2 2 4 2 2 2 2 3" xfId="45035" xr:uid="{C42BB805-767F-4659-92B3-7EF3DB2BE979}"/>
    <cellStyle name="Total 2 2 4 2 2 2 3" xfId="21174" xr:uid="{AB6D5A99-33D0-47FD-AA5D-7EBA1E6FFE88}"/>
    <cellStyle name="Total 2 2 4 2 2 2 3 2" xfId="21175" xr:uid="{A927A255-BEF5-406F-8849-3D4158D00078}"/>
    <cellStyle name="Total 2 2 4 2 2 2 3 2 2" xfId="43093" xr:uid="{7718BE7A-4CC0-4D38-89C9-FDB9AE2172F6}"/>
    <cellStyle name="Total 2 2 4 2 2 2 3 3" xfId="36780" xr:uid="{790FB4A4-8D71-4E69-9523-E091F6C220DC}"/>
    <cellStyle name="Total 2 2 4 2 2 2 4" xfId="21176" xr:uid="{A34BF3C7-B1C3-4954-A3E1-436EAF85427C}"/>
    <cellStyle name="Total 2 2 4 2 2 2 4 2" xfId="43094" xr:uid="{46896802-3AAD-4033-9DF4-6436DB3D4944}"/>
    <cellStyle name="Total 2 2 4 2 2 2 5" xfId="26432" xr:uid="{A825B8AA-41FC-4ABD-8099-8E5BE7A1D2A9}"/>
    <cellStyle name="Total 2 2 4 2 2 3" xfId="21177" xr:uid="{875CE153-A49B-4306-B6E7-BB0EA2FEFC3F}"/>
    <cellStyle name="Total 2 2 4 2 2 3 2" xfId="21178" xr:uid="{5A3D43C9-C052-4352-8C26-091EE2832F19}"/>
    <cellStyle name="Total 2 2 4 2 2 3 2 2" xfId="38667" xr:uid="{19654478-CF27-4FA6-8BAE-A358860271C9}"/>
    <cellStyle name="Total 2 2 4 2 2 3 3" xfId="34668" xr:uid="{5E3884CB-04A2-4B03-80B3-9F337FF36656}"/>
    <cellStyle name="Total 2 2 4 2 2 4" xfId="21179" xr:uid="{38BA2885-FF42-4DA0-8A2F-ECA95B2784D1}"/>
    <cellStyle name="Total 2 2 4 2 2 4 2" xfId="21180" xr:uid="{F7C39B2A-C2AB-40C5-9DAC-F6AFE431BA19}"/>
    <cellStyle name="Total 2 2 4 2 2 4 2 2" xfId="45088" xr:uid="{3CE3588A-6AAF-4EDB-A49D-EB532D4E0371}"/>
    <cellStyle name="Total 2 2 4 2 2 4 3" xfId="46984" xr:uid="{9438DAE7-FB4C-40ED-839C-83D7ED057AC3}"/>
    <cellStyle name="Total 2 2 4 2 2 5" xfId="21181" xr:uid="{822C9D1D-6139-456D-9F50-A3DD875FFF67}"/>
    <cellStyle name="Total 2 2 4 2 2 5 2" xfId="45731" xr:uid="{5ADFC7AA-8A9F-4973-9325-1156AE98962F}"/>
    <cellStyle name="Total 2 2 4 2 2 6" xfId="27994" xr:uid="{8C7B955C-167C-43A1-9085-44305D33E9DF}"/>
    <cellStyle name="Total 2 2 4 2 3" xfId="21182" xr:uid="{E3ABA183-84A6-4054-B60B-5953C0C07D0E}"/>
    <cellStyle name="Total 2 2 4 2 3 2" xfId="21183" xr:uid="{ACF3392F-6C5F-48A4-87F5-BF66FAA7C085}"/>
    <cellStyle name="Total 2 2 4 2 3 2 2" xfId="21184" xr:uid="{63549369-50B8-4E34-9FC9-691C17E56BE8}"/>
    <cellStyle name="Total 2 2 4 2 3 2 2 2" xfId="46032" xr:uid="{C31BB7DC-A7D1-4193-82EC-23C941561D64}"/>
    <cellStyle name="Total 2 2 4 2 3 2 3" xfId="34987" xr:uid="{7F93E439-871F-4D28-812D-C90F231FA6D6}"/>
    <cellStyle name="Total 2 2 4 2 3 3" xfId="21185" xr:uid="{9ECC9BEE-BC5D-4753-AC9C-1C02C083B61F}"/>
    <cellStyle name="Total 2 2 4 2 3 3 2" xfId="21186" xr:uid="{D294C3CD-1644-48E1-9DE1-5272EADA1C3E}"/>
    <cellStyle name="Total 2 2 4 2 3 3 2 2" xfId="43095" xr:uid="{FD71AE37-F3F3-40D4-9146-0C94B36FB693}"/>
    <cellStyle name="Total 2 2 4 2 3 3 3" xfId="27086" xr:uid="{CF038731-46F9-4062-8EE5-54CFB09F8945}"/>
    <cellStyle name="Total 2 2 4 2 3 4" xfId="21187" xr:uid="{41EB4E4E-31F7-4A43-9BA1-94650D79C099}"/>
    <cellStyle name="Total 2 2 4 2 3 4 2" xfId="43096" xr:uid="{BA6597C8-279F-4776-BBC5-CACECD9F27D2}"/>
    <cellStyle name="Total 2 2 4 2 3 5" xfId="32750" xr:uid="{707F9D76-EC5A-4864-9E3B-5B944662925F}"/>
    <cellStyle name="Total 2 2 4 2 4" xfId="21188" xr:uid="{52415AAB-4FFD-40A6-91A7-8859E8168642}"/>
    <cellStyle name="Total 2 2 4 2 4 2" xfId="21189" xr:uid="{6297EF33-E2CF-4E2B-8BC4-5768201745E0}"/>
    <cellStyle name="Total 2 2 4 2 4 2 2" xfId="39137" xr:uid="{92ACDBAF-FAB8-40D6-8656-49EEA98F273B}"/>
    <cellStyle name="Total 2 2 4 2 4 3" xfId="25501" xr:uid="{00A1D75E-F9F9-4D2E-B95C-292717E3808E}"/>
    <cellStyle name="Total 2 2 4 2 5" xfId="21190" xr:uid="{C1AB0544-DBC4-461D-BC73-AF0ED714608C}"/>
    <cellStyle name="Total 2 2 4 2 5 2" xfId="21191" xr:uid="{59A7EFBB-8D01-4902-8617-BE6E70E9E50F}"/>
    <cellStyle name="Total 2 2 4 2 5 2 2" xfId="49148" xr:uid="{5CC80E74-2571-4318-896C-120714156A0B}"/>
    <cellStyle name="Total 2 2 4 2 5 3" xfId="36987" xr:uid="{90ADAFCD-E0BC-48E7-9C19-37D06DFC46A1}"/>
    <cellStyle name="Total 2 2 4 2 6" xfId="21192" xr:uid="{F6B0893F-0BC1-41D9-9E78-B8D6994FB27B}"/>
    <cellStyle name="Total 2 2 4 2 6 2" xfId="43754" xr:uid="{3069C87E-399E-4244-B4F0-E135C3B02E3D}"/>
    <cellStyle name="Total 2 2 4 2 7" xfId="31779" xr:uid="{C4C1B5FD-D4D3-4636-9104-8A1EF8C2BCEB}"/>
    <cellStyle name="Total 2 2 4 3" xfId="1759" xr:uid="{8D4490BF-757C-48F5-B8DE-B86BA4F1CD64}"/>
    <cellStyle name="Total 2 2 4 3 2" xfId="2744" xr:uid="{1405DB11-F4C8-4049-90E4-C63E6B982EF6}"/>
    <cellStyle name="Total 2 2 4 3 2 2" xfId="21193" xr:uid="{365695CB-F562-4B40-BB71-19EEA1EC4B05}"/>
    <cellStyle name="Total 2 2 4 3 2 2 2" xfId="21194" xr:uid="{845AAA73-7903-4CD0-BFBC-E3A04406D2B2}"/>
    <cellStyle name="Total 2 2 4 3 2 2 2 2" xfId="21195" xr:uid="{B5672B21-0F96-4773-A133-D3031FDD129F}"/>
    <cellStyle name="Total 2 2 4 3 2 2 2 2 2" xfId="31195" xr:uid="{0B381CC3-1384-4375-A7BC-655FDBA1171A}"/>
    <cellStyle name="Total 2 2 4 3 2 2 2 3" xfId="27125" xr:uid="{CFA59986-4E8B-4405-9AAC-B36E159E560C}"/>
    <cellStyle name="Total 2 2 4 3 2 2 3" xfId="21196" xr:uid="{8B09CD8A-DAD8-4C57-961C-17A54BAC5D09}"/>
    <cellStyle name="Total 2 2 4 3 2 2 3 2" xfId="21197" xr:uid="{FA9E3DCB-8F5F-413F-9DDA-69E2CF46937B}"/>
    <cellStyle name="Total 2 2 4 3 2 2 3 2 2" xfId="44376" xr:uid="{2E04236E-55E6-4851-91F3-6C3D06006DF5}"/>
    <cellStyle name="Total 2 2 4 3 2 2 3 3" xfId="35310" xr:uid="{CE5D214D-4D3A-41AC-BA4C-9BA749EAE098}"/>
    <cellStyle name="Total 2 2 4 3 2 2 4" xfId="21198" xr:uid="{36817582-2131-4199-9EE0-FE95783AAE49}"/>
    <cellStyle name="Total 2 2 4 3 2 2 4 2" xfId="48395" xr:uid="{EA930467-55B7-4CB1-88FA-CA8435C2D51F}"/>
    <cellStyle name="Total 2 2 4 3 2 2 5" xfId="46679" xr:uid="{07AACDFA-A0A8-475C-A007-0A4A695CEC9E}"/>
    <cellStyle name="Total 2 2 4 3 2 3" xfId="21199" xr:uid="{2D152382-A767-4071-81E8-3246024C6FE6}"/>
    <cellStyle name="Total 2 2 4 3 2 3 2" xfId="21200" xr:uid="{7A7D17A1-CB1F-4142-B3AA-224664E0B5B9}"/>
    <cellStyle name="Total 2 2 4 3 2 3 2 2" xfId="47771" xr:uid="{5AB4AC93-5009-4E84-9E5B-386C9B30B25F}"/>
    <cellStyle name="Total 2 2 4 3 2 3 3" xfId="33645" xr:uid="{4C82ADB6-0E01-42DC-829C-5B983541D6B2}"/>
    <cellStyle name="Total 2 2 4 3 2 4" xfId="21201" xr:uid="{D02BFC50-89CE-41B6-94B9-333CB261A5D9}"/>
    <cellStyle name="Total 2 2 4 3 2 4 2" xfId="21202" xr:uid="{54589985-9C69-46EE-B062-1AC67AE6548E}"/>
    <cellStyle name="Total 2 2 4 3 2 4 2 2" xfId="25845" xr:uid="{50B3FE4B-3DBE-4808-9664-0B29F46540BC}"/>
    <cellStyle name="Total 2 2 4 3 2 4 3" xfId="27122" xr:uid="{466680C1-5E61-4A57-8929-89FF7F8A4194}"/>
    <cellStyle name="Total 2 2 4 3 2 5" xfId="21203" xr:uid="{78017E58-A7F3-4094-B1E6-22C30BC114C8}"/>
    <cellStyle name="Total 2 2 4 3 2 5 2" xfId="49513" xr:uid="{A6295DB8-4606-4557-AEE0-29D02AED8F76}"/>
    <cellStyle name="Total 2 2 4 3 2 6" xfId="32348" xr:uid="{B425C608-01C2-46F9-8DB7-2F5339E9E90B}"/>
    <cellStyle name="Total 2 2 4 3 3" xfId="21204" xr:uid="{D8E92FEC-7F4D-47F4-9D23-973431FE2A8E}"/>
    <cellStyle name="Total 2 2 4 3 3 2" xfId="21205" xr:uid="{4D4A95F3-D420-4905-BF56-64CF0DE1FC6A}"/>
    <cellStyle name="Total 2 2 4 3 3 2 2" xfId="21206" xr:uid="{78F67588-2518-40A6-B424-143094B394FB}"/>
    <cellStyle name="Total 2 2 4 3 3 2 2 2" xfId="38784" xr:uid="{1628136D-25D4-4704-8DDC-66664C8F4927}"/>
    <cellStyle name="Total 2 2 4 3 3 2 3" xfId="34816" xr:uid="{64E18DB5-F5D3-4E9B-B7B1-8F48273993B7}"/>
    <cellStyle name="Total 2 2 4 3 3 3" xfId="21207" xr:uid="{90DC43AD-116D-4A82-BA5E-ED330E695A6B}"/>
    <cellStyle name="Total 2 2 4 3 3 3 2" xfId="21208" xr:uid="{93D42E4C-3F71-4D1C-BA48-08486838A336}"/>
    <cellStyle name="Total 2 2 4 3 3 3 2 2" xfId="48743" xr:uid="{C773B600-45F8-4329-B768-7ADA58C3A577}"/>
    <cellStyle name="Total 2 2 4 3 3 3 3" xfId="43814" xr:uid="{CA5C6CC9-C6DD-48A7-B2B6-E5FFF303163A}"/>
    <cellStyle name="Total 2 2 4 3 3 4" xfId="21209" xr:uid="{1F158A3E-0FA8-4CC3-B7B4-E7846374F21C}"/>
    <cellStyle name="Total 2 2 4 3 3 4 2" xfId="49350" xr:uid="{C0AEEDE4-81F3-48D1-8CF3-D5CA61BC6453}"/>
    <cellStyle name="Total 2 2 4 3 3 5" xfId="32874" xr:uid="{F43D54AD-E6BD-433F-9766-1DFBB63CBF29}"/>
    <cellStyle name="Total 2 2 4 3 4" xfId="21210" xr:uid="{E7BDA334-0655-47A1-BDED-6271349D8301}"/>
    <cellStyle name="Total 2 2 4 3 4 2" xfId="21211" xr:uid="{11EB6BF5-9FB6-4CDB-B10F-A47189664728}"/>
    <cellStyle name="Total 2 2 4 3 4 2 2" xfId="46988" xr:uid="{CF730E16-6F67-40B0-AFE5-C24B5719DD36}"/>
    <cellStyle name="Total 2 2 4 3 4 3" xfId="34895" xr:uid="{41D041B3-1025-4001-82A3-28A958012CE8}"/>
    <cellStyle name="Total 2 2 4 3 5" xfId="21212" xr:uid="{457A1B61-22EF-4E9C-9F6F-E5F4108580CF}"/>
    <cellStyle name="Total 2 2 4 3 5 2" xfId="21213" xr:uid="{901F0017-C1FB-4222-B74A-AF9A167843EE}"/>
    <cellStyle name="Total 2 2 4 3 5 2 2" xfId="49351" xr:uid="{934BDB2C-6EEE-47A9-BF95-465C18C0592B}"/>
    <cellStyle name="Total 2 2 4 3 5 3" xfId="36610" xr:uid="{CEE1462D-98F1-4D9F-9E77-C1EC41075088}"/>
    <cellStyle name="Total 2 2 4 3 6" xfId="21214" xr:uid="{3B797399-A614-4BCE-A703-A5C69E72D4D5}"/>
    <cellStyle name="Total 2 2 4 3 6 2" xfId="49149" xr:uid="{FBC01560-04DF-415C-AAF4-32BF421107B1}"/>
    <cellStyle name="Total 2 2 4 3 7" xfId="31910" xr:uid="{561AB04C-D492-41A4-A858-21AEEA910BC4}"/>
    <cellStyle name="Total 2 2 4 4" xfId="2095" xr:uid="{FA954CC1-B0C9-4BEA-A23C-45A30FD68B03}"/>
    <cellStyle name="Total 2 2 4 4 2" xfId="21215" xr:uid="{6F65539D-E6C8-4D1A-AB33-CF69994D09F2}"/>
    <cellStyle name="Total 2 2 4 4 2 2" xfId="21216" xr:uid="{6729D976-B13F-4533-A6B3-B3AD4F9BC0F4}"/>
    <cellStyle name="Total 2 2 4 4 2 2 2" xfId="21217" xr:uid="{158B9A1C-B1DA-47BB-A724-1B0189B37A8D}"/>
    <cellStyle name="Total 2 2 4 4 2 2 2 2" xfId="38995" xr:uid="{BC93A60E-9BBD-4013-8F4A-516F4738142B}"/>
    <cellStyle name="Total 2 2 4 4 2 2 3" xfId="45410" xr:uid="{857A66FB-4BED-4A14-AE62-23CFB7597A35}"/>
    <cellStyle name="Total 2 2 4 4 2 3" xfId="21218" xr:uid="{7DD54A62-600F-4A45-B97E-885D7E5ECD6F}"/>
    <cellStyle name="Total 2 2 4 4 2 3 2" xfId="21219" xr:uid="{AE36DF49-1378-44EB-AB15-AC07C9848BD4}"/>
    <cellStyle name="Total 2 2 4 4 2 3 2 2" xfId="49150" xr:uid="{C539D656-EFD0-475B-A987-E56E1CAF6214}"/>
    <cellStyle name="Total 2 2 4 4 2 3 3" xfId="36753" xr:uid="{56399E8A-F25A-478F-A250-BC21711BE910}"/>
    <cellStyle name="Total 2 2 4 4 2 4" xfId="21220" xr:uid="{BE680426-2E58-4982-9172-C79C410A5ADB}"/>
    <cellStyle name="Total 2 2 4 4 2 4 2" xfId="30329" xr:uid="{14F2538B-3BBF-4211-B0D8-25E585BFC0FB}"/>
    <cellStyle name="Total 2 2 4 4 2 5" xfId="33070" xr:uid="{62425E1E-F017-4668-8BA0-E77A3A99C8BF}"/>
    <cellStyle name="Total 2 2 4 4 3" xfId="21221" xr:uid="{3354E5A8-737D-4B28-8D56-B359AE7A5CE4}"/>
    <cellStyle name="Total 2 2 4 4 3 2" xfId="21222" xr:uid="{91084C55-525A-4367-BC54-7DD4EF6A3F56}"/>
    <cellStyle name="Total 2 2 4 4 3 2 2" xfId="49452" xr:uid="{5AC9587E-14A2-44A1-9702-94E96A425143}"/>
    <cellStyle name="Total 2 2 4 4 3 3" xfId="46380" xr:uid="{F8A23490-8464-43B0-9451-C10F030FA2B2}"/>
    <cellStyle name="Total 2 2 4 4 4" xfId="21223" xr:uid="{9D0B42A3-405E-4542-89FF-2CD3DD4D96C4}"/>
    <cellStyle name="Total 2 2 4 4 4 2" xfId="21224" xr:uid="{445A1CEF-AFC2-4799-AC93-31C77D0C4906}"/>
    <cellStyle name="Total 2 2 4 4 4 2 2" xfId="31018" xr:uid="{9775BF33-9F9B-4C7C-A8AF-CF2DA19D3B16}"/>
    <cellStyle name="Total 2 2 4 4 4 3" xfId="36940" xr:uid="{321C5153-4778-4EFE-9E2D-9A62CF4CC6D7}"/>
    <cellStyle name="Total 2 2 4 4 5" xfId="21225" xr:uid="{602C7A5D-35E3-46EE-BFDD-13C40149F0E2}"/>
    <cellStyle name="Total 2 2 4 4 5 2" xfId="43685" xr:uid="{7E482D0E-B7E9-44BB-A72F-225CF0F2C3EF}"/>
    <cellStyle name="Total 2 2 4 4 6" xfId="32167" xr:uid="{C5E3AD7E-A37A-4182-82BC-6F5D51007454}"/>
    <cellStyle name="Total 2 2 4 5" xfId="21226" xr:uid="{D47834B2-46E9-4EC2-A832-FEDE6AA35DA0}"/>
    <cellStyle name="Total 2 2 4 5 2" xfId="21227" xr:uid="{10E4E6C4-EE4D-44F1-8584-A5E071CADF6F}"/>
    <cellStyle name="Total 2 2 4 5 2 2" xfId="21228" xr:uid="{BF08930C-6EA3-49B5-92F3-1F516E0B87E6}"/>
    <cellStyle name="Total 2 2 4 5 2 2 2" xfId="38987" xr:uid="{5148601D-9BE1-4248-A790-FA743EEF1AC2}"/>
    <cellStyle name="Total 2 2 4 5 2 3" xfId="44159" xr:uid="{E60246E7-4A03-45AF-9692-AA53D71F6388}"/>
    <cellStyle name="Total 2 2 4 5 3" xfId="21229" xr:uid="{FBF38E9D-3D54-4B84-9620-F4045F3131B4}"/>
    <cellStyle name="Total 2 2 4 5 3 2" xfId="21230" xr:uid="{4570EC33-B9B8-4535-95C9-9C073843BCE4}"/>
    <cellStyle name="Total 2 2 4 5 3 2 2" xfId="49151" xr:uid="{D82E3A3B-F25E-4E6F-9BCD-2758F593016F}"/>
    <cellStyle name="Total 2 2 4 5 3 3" xfId="44182" xr:uid="{78C63AD9-03E3-44A7-856A-9027E0739F7E}"/>
    <cellStyle name="Total 2 2 4 5 4" xfId="21231" xr:uid="{711D0C98-0F35-4B90-A093-5D0E28E8D71B}"/>
    <cellStyle name="Total 2 2 4 5 4 2" xfId="49152" xr:uid="{4EF988F3-3DD1-4B9B-B195-83B70BDF6365}"/>
    <cellStyle name="Total 2 2 4 5 5" xfId="32519" xr:uid="{34F955D3-9B36-433D-AF0F-FB54F2F4CA5A}"/>
    <cellStyle name="Total 2 2 4 6" xfId="21232" xr:uid="{8398D07C-6741-4A16-9FEC-0C37D95D2A82}"/>
    <cellStyle name="Total 2 2 4 6 2" xfId="21233" xr:uid="{A8900347-E151-4D23-9E68-82BC590FBB61}"/>
    <cellStyle name="Total 2 2 4 6 2 2" xfId="48513" xr:uid="{48A2E941-96DA-4587-A63D-3A2B2D0ED7CF}"/>
    <cellStyle name="Total 2 2 4 6 3" xfId="27465" xr:uid="{9904BFBB-08E9-47F8-934C-F3B76C23E27C}"/>
    <cellStyle name="Total 2 2 4 7" xfId="21234" xr:uid="{9FFEF73E-4D45-4904-B0CE-33FA79708BAF}"/>
    <cellStyle name="Total 2 2 4 7 2" xfId="21235" xr:uid="{826943D9-7092-4C21-AA04-C9C0D894D092}"/>
    <cellStyle name="Total 2 2 4 7 2 2" xfId="29075" xr:uid="{7496D4CC-CFFC-4F68-85FE-FC3DDAC43ACE}"/>
    <cellStyle name="Total 2 2 4 7 3" xfId="47558" xr:uid="{887309AD-62D6-4E7E-9348-5A9D97C2BE93}"/>
    <cellStyle name="Total 2 2 4 8" xfId="21236" xr:uid="{E11117DB-CF10-48A4-A090-78524FC4519C}"/>
    <cellStyle name="Total 2 2 4 8 2" xfId="49153" xr:uid="{C4319B14-F1D4-45A4-8BD4-456436FC8EA5}"/>
    <cellStyle name="Total 2 2 4 9" xfId="31585" xr:uid="{9F3D443A-22A3-4B3F-A45A-34A7559A9B6D}"/>
    <cellStyle name="Total 2 2 5" xfId="1084" xr:uid="{02AC95C8-DFAC-4961-931A-6C50D6DB7557}"/>
    <cellStyle name="Total 2 2 5 2" xfId="2096" xr:uid="{64CDF318-5564-4782-91C7-A08B980480C9}"/>
    <cellStyle name="Total 2 2 5 2 2" xfId="21237" xr:uid="{D3A92D78-4CA3-427B-B2E3-22A293E6FF0A}"/>
    <cellStyle name="Total 2 2 5 2 2 2" xfId="21238" xr:uid="{314792A2-F707-4320-8D25-E7696EAB9058}"/>
    <cellStyle name="Total 2 2 5 2 2 2 2" xfId="21239" xr:uid="{00C07BE4-3192-49E6-A56C-454396F6D266}"/>
    <cellStyle name="Total 2 2 5 2 2 2 2 2" xfId="39374" xr:uid="{A4D27F6C-8C69-4DC2-A885-FF4C8B0D7803}"/>
    <cellStyle name="Total 2 2 5 2 2 2 3" xfId="45039" xr:uid="{10A04FA4-41F5-4EB5-98FC-3EAF3E928938}"/>
    <cellStyle name="Total 2 2 5 2 2 3" xfId="21240" xr:uid="{47FFB398-7A28-4F93-8D3D-D3E116F24481}"/>
    <cellStyle name="Total 2 2 5 2 2 3 2" xfId="21241" xr:uid="{367E5D4E-0A9E-44D2-9282-7CEE3CBB5765}"/>
    <cellStyle name="Total 2 2 5 2 2 3 2 2" xfId="25163" xr:uid="{2D597F1F-E5EF-436B-AA7B-7C7557458313}"/>
    <cellStyle name="Total 2 2 5 2 2 3 3" xfId="37213" xr:uid="{3F061415-49F8-456D-BFA1-6F86028CD36A}"/>
    <cellStyle name="Total 2 2 5 2 2 4" xfId="21242" xr:uid="{75D96770-29E8-4343-AE14-63589B9F13C0}"/>
    <cellStyle name="Total 2 2 5 2 2 4 2" xfId="49154" xr:uid="{89E79898-27DE-4062-ACDD-5D8694136D7F}"/>
    <cellStyle name="Total 2 2 5 2 2 5" xfId="48830" xr:uid="{82152EFE-FF0F-485A-AD6A-5FD625E9CB4F}"/>
    <cellStyle name="Total 2 2 5 2 3" xfId="21243" xr:uid="{CE878CB1-797F-49E7-8A49-2795227A5E55}"/>
    <cellStyle name="Total 2 2 5 2 3 2" xfId="21244" xr:uid="{194E22EF-5AE6-4356-9BD0-2FBC6F130F26}"/>
    <cellStyle name="Total 2 2 5 2 3 2 2" xfId="39447" xr:uid="{E5B6DBA8-83D2-447C-911D-9129CB8D31BC}"/>
    <cellStyle name="Total 2 2 5 2 3 3" xfId="28009" xr:uid="{0E2260CD-37FF-4DBF-9D94-F4D17B1494AD}"/>
    <cellStyle name="Total 2 2 5 2 4" xfId="21245" xr:uid="{18A9B043-3EF4-46DA-A749-9F3F698E78F8}"/>
    <cellStyle name="Total 2 2 5 2 4 2" xfId="21246" xr:uid="{816816DC-C27E-4241-B70B-788847F87991}"/>
    <cellStyle name="Total 2 2 5 2 4 2 2" xfId="27444" xr:uid="{B5827B89-0F7A-4115-805E-0A0CCBDF6703}"/>
    <cellStyle name="Total 2 2 5 2 4 3" xfId="37391" xr:uid="{89E7FC8F-8C48-4619-BFE4-CE826C24F548}"/>
    <cellStyle name="Total 2 2 5 2 5" xfId="21247" xr:uid="{34DED87F-3689-453C-8040-037C0D2AE2C2}"/>
    <cellStyle name="Total 2 2 5 2 5 2" xfId="49155" xr:uid="{79B6CE0D-BE08-40E9-9FE8-C013D0308464}"/>
    <cellStyle name="Total 2 2 5 2 6" xfId="25864" xr:uid="{FB69665C-AC7E-4F10-89DA-2C66C3B4B9D1}"/>
    <cellStyle name="Total 2 2 5 3" xfId="21248" xr:uid="{F7ACD161-6039-407C-9F86-480DD1D5DF59}"/>
    <cellStyle name="Total 2 2 5 3 2" xfId="21249" xr:uid="{9883F2C2-33BF-4561-BAFE-194BC6806994}"/>
    <cellStyle name="Total 2 2 5 3 2 2" xfId="21250" xr:uid="{2B3FE5EE-BAF9-43BE-A92B-40A76F06E270}"/>
    <cellStyle name="Total 2 2 5 3 2 2 2" xfId="39051" xr:uid="{49D36650-498F-4800-BED5-06D088F1AE2B}"/>
    <cellStyle name="Total 2 2 5 3 2 3" xfId="35137" xr:uid="{4EF1A250-B8F5-46E4-944F-D57FDB190272}"/>
    <cellStyle name="Total 2 2 5 3 3" xfId="21251" xr:uid="{3865FE48-8D78-4B77-9C70-A29EFC445854}"/>
    <cellStyle name="Total 2 2 5 3 3 2" xfId="21252" xr:uid="{06465148-84BE-42CC-B5B7-3A935D88A041}"/>
    <cellStyle name="Total 2 2 5 3 3 2 2" xfId="49156" xr:uid="{897CAA84-13BA-499D-89F4-60E3108DE51D}"/>
    <cellStyle name="Total 2 2 5 3 3 3" xfId="28728" xr:uid="{2507F7C5-403F-4BF7-B3A0-8F4911D3FB6E}"/>
    <cellStyle name="Total 2 2 5 3 4" xfId="21253" xr:uid="{F118EAD3-7565-4F5F-98BE-3466F5483572}"/>
    <cellStyle name="Total 2 2 5 3 4 2" xfId="49157" xr:uid="{D2D5026A-79C2-4B20-B2FC-8BD24E1D85DA}"/>
    <cellStyle name="Total 2 2 5 3 5" xfId="30372" xr:uid="{12070B48-727A-4360-B57D-FC6814B3C4A7}"/>
    <cellStyle name="Total 2 2 5 4" xfId="21254" xr:uid="{94789D3C-0B7A-4DCE-8043-1EF8914A79FC}"/>
    <cellStyle name="Total 2 2 5 4 2" xfId="21255" xr:uid="{621C79A6-F7DF-4060-8427-DE051C1F4E85}"/>
    <cellStyle name="Total 2 2 5 4 2 2" xfId="38354" xr:uid="{D1124C29-D47E-4FF3-966A-4421A9F050EE}"/>
    <cellStyle name="Total 2 2 5 4 3" xfId="34304" xr:uid="{1FE59F7D-CE6D-47CB-81A0-1982C6DB571F}"/>
    <cellStyle name="Total 2 2 5 5" xfId="21256" xr:uid="{25747D61-A52B-4284-AFAC-DFAA7F164A9D}"/>
    <cellStyle name="Total 2 2 5 5 2" xfId="21257" xr:uid="{53D5065E-93BE-47D8-AFE7-A739E73828F7}"/>
    <cellStyle name="Total 2 2 5 5 2 2" xfId="25421" xr:uid="{BA243F41-0CBF-4792-BDBE-FE068EA7CD12}"/>
    <cellStyle name="Total 2 2 5 5 3" xfId="47276" xr:uid="{9E249095-B323-445B-8128-72CFA40B0FDA}"/>
    <cellStyle name="Total 2 2 5 6" xfId="21258" xr:uid="{A280F164-F9A5-424B-BEC1-4AF3632374BC}"/>
    <cellStyle name="Total 2 2 5 6 2" xfId="29175" xr:uid="{2F0B6D82-0D37-4777-8C96-2182D10A9DC4}"/>
    <cellStyle name="Total 2 2 5 7" xfId="25353" xr:uid="{81718D03-2276-40CD-85E2-AE20D17670B4}"/>
    <cellStyle name="Total 2 2 6" xfId="1105" xr:uid="{A90C6783-88A4-41CC-A7F7-3A98A3B96370}"/>
    <cellStyle name="Total 2 2 6 2" xfId="2116" xr:uid="{51D09EB1-C3C1-484A-A436-922AA9465680}"/>
    <cellStyle name="Total 2 2 6 2 2" xfId="21259" xr:uid="{02BA6789-0C66-4DD7-B8F3-2ECB03A7BE46}"/>
    <cellStyle name="Total 2 2 6 2 2 2" xfId="21260" xr:uid="{974AFC39-B6C1-41FD-BDC8-535C43DDE394}"/>
    <cellStyle name="Total 2 2 6 2 2 2 2" xfId="21261" xr:uid="{615CFC9B-ABB6-421B-8D42-659D67A3AB7E}"/>
    <cellStyle name="Total 2 2 6 2 2 2 2 2" xfId="49515" xr:uid="{6E02BBA5-3B41-4365-9778-5A865CA7C9C8}"/>
    <cellStyle name="Total 2 2 6 2 2 2 3" xfId="30798" xr:uid="{6D0C0BA8-F478-46C6-8D4C-B8D9B708819C}"/>
    <cellStyle name="Total 2 2 6 2 2 3" xfId="21262" xr:uid="{AA46EE8F-A357-4E50-8291-48024D6D64F1}"/>
    <cellStyle name="Total 2 2 6 2 2 3 2" xfId="21263" xr:uid="{F46D3B8D-8975-43D9-AFF2-6FC6481A6195}"/>
    <cellStyle name="Total 2 2 6 2 2 3 2 2" xfId="49158" xr:uid="{1930DEDB-BC33-4112-ACF4-D36380DC4561}"/>
    <cellStyle name="Total 2 2 6 2 2 3 3" xfId="26860" xr:uid="{49DBF48A-005C-4D58-91C0-F2B54A93B43D}"/>
    <cellStyle name="Total 2 2 6 2 2 4" xfId="21264" xr:uid="{D0E5BC60-A386-4039-B41B-CA2319A52DF3}"/>
    <cellStyle name="Total 2 2 6 2 2 4 2" xfId="26939" xr:uid="{5BC361AD-55FA-40D5-83FF-9F160C578A9B}"/>
    <cellStyle name="Total 2 2 6 2 2 5" xfId="26352" xr:uid="{BB369207-EAC7-4BEF-8252-65F7C873BA2A}"/>
    <cellStyle name="Total 2 2 6 2 3" xfId="21265" xr:uid="{6F23C822-1400-4460-A6EA-BF282EB55918}"/>
    <cellStyle name="Total 2 2 6 2 3 2" xfId="21266" xr:uid="{E4E4E9F6-DA6D-4CEC-A568-5F466ED28D36}"/>
    <cellStyle name="Total 2 2 6 2 3 2 2" xfId="38359" xr:uid="{D36E4BC2-4ED7-4F8D-96CB-36AFB729ED1A}"/>
    <cellStyle name="Total 2 2 6 2 3 3" xfId="34313" xr:uid="{EB683081-5639-4C70-948C-2691DA3A69E7}"/>
    <cellStyle name="Total 2 2 6 2 4" xfId="21267" xr:uid="{074F9796-D845-46BA-9E5F-C5A26EC3F789}"/>
    <cellStyle name="Total 2 2 6 2 4 2" xfId="21268" xr:uid="{0F8CAD19-1F70-48E8-851F-4BEA1116E016}"/>
    <cellStyle name="Total 2 2 6 2 4 2 2" xfId="45926" xr:uid="{DDD45CAC-52F8-4DF9-8521-C6CD5F4CB2CF}"/>
    <cellStyle name="Total 2 2 6 2 4 3" xfId="29021" xr:uid="{79820EDF-6547-4897-B449-D634537F1095}"/>
    <cellStyle name="Total 2 2 6 2 5" xfId="21269" xr:uid="{2DFD6CE9-8A08-4DBB-88AE-16DFEFD43C33}"/>
    <cellStyle name="Total 2 2 6 2 5 2" xfId="46154" xr:uid="{CE54D01B-E7CC-4B14-A338-7B4721AAFB97}"/>
    <cellStyle name="Total 2 2 6 2 6" xfId="32176" xr:uid="{0EA18229-4868-421D-BB2D-571172814F92}"/>
    <cellStyle name="Total 2 2 6 3" xfId="21270" xr:uid="{A0BB09EE-F7EC-40F5-A0E6-6E122A09BDEE}"/>
    <cellStyle name="Total 2 2 6 3 2" xfId="21271" xr:uid="{C5A927EE-A553-424D-8578-1A9C321BC946}"/>
    <cellStyle name="Total 2 2 6 3 2 2" xfId="21272" xr:uid="{10BC837D-9AB0-4FF3-A462-67B8FC8EBE79}"/>
    <cellStyle name="Total 2 2 6 3 2 2 2" xfId="30856" xr:uid="{D4918C57-A926-4759-9493-8EB3EEA828AD}"/>
    <cellStyle name="Total 2 2 6 3 2 3" xfId="26689" xr:uid="{A63162F6-37EB-472F-B1A2-3C19E3AC110A}"/>
    <cellStyle name="Total 2 2 6 3 3" xfId="21273" xr:uid="{3DDD81D0-632A-4BAA-85BF-B2636F03D042}"/>
    <cellStyle name="Total 2 2 6 3 3 2" xfId="21274" xr:uid="{67AE1DF6-4243-4B8F-817A-B57E3D092D26}"/>
    <cellStyle name="Total 2 2 6 3 3 2 2" xfId="49159" xr:uid="{9BB2D902-A646-4C83-B40B-35A6CC0429F2}"/>
    <cellStyle name="Total 2 2 6 3 3 3" xfId="26784" xr:uid="{7B48A981-53EC-4914-AF92-95146131D14A}"/>
    <cellStyle name="Total 2 2 6 3 4" xfId="21275" xr:uid="{C4F69662-86D2-4D86-B568-C3D30149FD27}"/>
    <cellStyle name="Total 2 2 6 3 4 2" xfId="28533" xr:uid="{EDAF657D-9FA7-4795-B57B-646612D10A0B}"/>
    <cellStyle name="Total 2 2 6 3 5" xfId="47362" xr:uid="{60D3BF40-7229-4F4C-B681-5521C0D87BA6}"/>
    <cellStyle name="Total 2 2 6 4" xfId="21276" xr:uid="{1F24C9C8-A1F8-42BC-89DA-17730B70CE3E}"/>
    <cellStyle name="Total 2 2 6 4 2" xfId="21277" xr:uid="{729D26D3-FC09-4333-BC8F-3281EEA5EDE9}"/>
    <cellStyle name="Total 2 2 6 4 2 2" xfId="44656" xr:uid="{45184D4D-88A8-44B5-94DF-33FE43385BCD}"/>
    <cellStyle name="Total 2 2 6 4 3" xfId="25681" xr:uid="{8B7DB8EE-EB6D-4651-89B6-5C39163A1E56}"/>
    <cellStyle name="Total 2 2 6 5" xfId="21278" xr:uid="{E53C561A-D865-497C-8BBB-0DD913E20B40}"/>
    <cellStyle name="Total 2 2 6 5 2" xfId="21279" xr:uid="{F371FFA9-A22F-40DF-AD23-186560F62B06}"/>
    <cellStyle name="Total 2 2 6 5 2 2" xfId="49160" xr:uid="{17050B3C-F00F-4FB0-8803-1DF59331C519}"/>
    <cellStyle name="Total 2 2 6 5 3" xfId="25188" xr:uid="{47034ADF-3145-4428-BF6F-DB897DA25BF7}"/>
    <cellStyle name="Total 2 2 6 6" xfId="21280" xr:uid="{9B0D6B90-A4E1-4212-BDFD-001706622A2A}"/>
    <cellStyle name="Total 2 2 6 6 2" xfId="46421" xr:uid="{E2B8F248-BC9B-4EE6-8CAC-4FBE832182A0}"/>
    <cellStyle name="Total 2 2 6 7" xfId="30462" xr:uid="{783EB004-4CA2-42FA-BA30-CF53B11EB5D2}"/>
    <cellStyle name="Total 2 2 7" xfId="1866" xr:uid="{2E97D240-5227-4C88-98F8-5842AFC3D719}"/>
    <cellStyle name="Total 2 2 7 2" xfId="21281" xr:uid="{E5A4A9C4-27A7-4C4F-85A8-B3D5235299B0}"/>
    <cellStyle name="Total 2 2 7 2 2" xfId="21282" xr:uid="{5BDF8ADB-A749-47A2-8FE2-A9CCD7C29C41}"/>
    <cellStyle name="Total 2 2 7 2 2 2" xfId="21283" xr:uid="{C2D7DBBD-08B2-49FE-9245-18A5DDCEB3BD}"/>
    <cellStyle name="Total 2 2 7 2 2 2 2" xfId="37769" xr:uid="{EE943203-7C44-4501-A4F1-935A5DDF2976}"/>
    <cellStyle name="Total 2 2 7 2 2 3" xfId="33588" xr:uid="{5C6D5D9A-1833-4ECF-A95B-FBE236D652C5}"/>
    <cellStyle name="Total 2 2 7 2 3" xfId="21284" xr:uid="{C737BE97-1062-4E09-81CB-15229BE2498E}"/>
    <cellStyle name="Total 2 2 7 2 3 2" xfId="21285" xr:uid="{34CB968D-9FC6-455C-821A-388B1C3A4A71}"/>
    <cellStyle name="Total 2 2 7 2 3 2 2" xfId="49161" xr:uid="{EE3D115D-0BC1-4B72-9515-9920663A18F1}"/>
    <cellStyle name="Total 2 2 7 2 3 3" xfId="34314" xr:uid="{FF240E63-AE51-47F4-AFB6-502F2C47F989}"/>
    <cellStyle name="Total 2 2 7 2 4" xfId="21286" xr:uid="{19050271-1AF4-4B72-A5F5-1CDA6B0CC306}"/>
    <cellStyle name="Total 2 2 7 2 4 2" xfId="49162" xr:uid="{286D9BA2-F2A4-4413-AA31-E53C7988F7F2}"/>
    <cellStyle name="Total 2 2 7 2 5" xfId="32938" xr:uid="{D581D784-CE92-4735-94E8-E29B9389337C}"/>
    <cellStyle name="Total 2 2 7 3" xfId="21287" xr:uid="{1C65181B-EFCC-4C95-8001-900B527315C2}"/>
    <cellStyle name="Total 2 2 7 3 2" xfId="21288" xr:uid="{D2CCFF46-34EA-45C9-AFE7-F0BB37148D5A}"/>
    <cellStyle name="Total 2 2 7 3 2 2" xfId="38290" xr:uid="{D5E49978-737D-4865-901C-3436C4BF83E2}"/>
    <cellStyle name="Total 2 2 7 3 3" xfId="34225" xr:uid="{1C13D997-756A-49B6-BF42-13C8548EF36A}"/>
    <cellStyle name="Total 2 2 7 4" xfId="21289" xr:uid="{954C3619-5CEB-4535-85BB-DA3397807B79}"/>
    <cellStyle name="Total 2 2 7 4 2" xfId="21290" xr:uid="{2C1656C1-9601-49E9-BCF0-EAB3A510B145}"/>
    <cellStyle name="Total 2 2 7 4 2 2" xfId="25422" xr:uid="{765AEA0B-8A09-4CB8-9A25-52E52A046581}"/>
    <cellStyle name="Total 2 2 7 4 3" xfId="30854" xr:uid="{1BB14050-D1B6-4270-9DB4-87DA2B4A0FBA}"/>
    <cellStyle name="Total 2 2 7 5" xfId="21291" xr:uid="{BB783E6F-93B0-4D2F-8E65-CCDD42E9F374}"/>
    <cellStyle name="Total 2 2 7 5 2" xfId="30379" xr:uid="{3ECB6076-5E74-4AF9-AC7E-09E2C650AF8F}"/>
    <cellStyle name="Total 2 2 7 6" xfId="32032" xr:uid="{EB71B8F4-042F-4254-8248-60AFE9CA03E7}"/>
    <cellStyle name="Total 2 2 8" xfId="21292" xr:uid="{A2881EBF-A29B-4189-AB0A-069DB05C2A5B}"/>
    <cellStyle name="Total 2 2 8 2" xfId="21293" xr:uid="{94A4793B-534F-44E0-8554-94D8671D4F07}"/>
    <cellStyle name="Total 2 2 8 2 2" xfId="46506" xr:uid="{BF279B83-BB39-4ADF-B584-BA54CED82693}"/>
    <cellStyle name="Total 2 2 8 3" xfId="27709" xr:uid="{E303D105-0014-47CE-BECD-9928BD784D80}"/>
    <cellStyle name="Total 2 2 9" xfId="21294" xr:uid="{30F29DFB-B2DD-4A9E-98FF-83FB7B31DC1A}"/>
    <cellStyle name="Total 2 2 9 2" xfId="21295" xr:uid="{3821AB3E-D40F-47AE-8298-1C07FB95123C}"/>
    <cellStyle name="Total 2 2 9 2 2" xfId="48186" xr:uid="{05D02A49-0DC2-4419-8419-B7457BAECF08}"/>
    <cellStyle name="Total 2 2 9 3" xfId="37366" xr:uid="{C703EDAC-2113-4D58-BF18-50891EF8897D}"/>
    <cellStyle name="Total 2 3" xfId="1223" xr:uid="{A57FCFAA-98FF-49AF-9785-D83E75CF816D}"/>
    <cellStyle name="Total 2 3 10" xfId="31410" xr:uid="{9DF9F63F-B2A2-460D-83D0-7D2F9C976877}"/>
    <cellStyle name="Total 2 3 2" xfId="1550" xr:uid="{D8A6021F-1422-418A-B39A-6F9E92857C02}"/>
    <cellStyle name="Total 2 3 2 2" xfId="1812" xr:uid="{8E395A6A-ED49-4953-A67C-E56B87DE848A}"/>
    <cellStyle name="Total 2 3 2 2 2" xfId="2797" xr:uid="{B766F199-C6A7-472A-9EA2-954A42D8DF99}"/>
    <cellStyle name="Total 2 3 2 2 2 2" xfId="21296" xr:uid="{7E25CA92-1A51-4134-8A38-5C609EFE7D61}"/>
    <cellStyle name="Total 2 3 2 2 2 2 2" xfId="21297" xr:uid="{437B245B-8D26-4091-B040-583A558B19BF}"/>
    <cellStyle name="Total 2 3 2 2 2 2 2 2" xfId="21298" xr:uid="{32377B33-9DC3-47B0-80DB-7FA74A833B25}"/>
    <cellStyle name="Total 2 3 2 2 2 2 2 2 2" xfId="29012" xr:uid="{8BC9ED57-CCEC-4A69-8A89-91E17202DE6F}"/>
    <cellStyle name="Total 2 3 2 2 2 2 2 3" xfId="48681" xr:uid="{6DB6DE7C-0F17-400C-AB0F-D44CFF45207B}"/>
    <cellStyle name="Total 2 3 2 2 2 2 3" xfId="21299" xr:uid="{7D07502D-7A94-4254-B9E3-127AA6AC070B}"/>
    <cellStyle name="Total 2 3 2 2 2 2 3 2" xfId="21300" xr:uid="{4A5E8935-C339-42FB-92CB-FF8C5DBB4F73}"/>
    <cellStyle name="Total 2 3 2 2 2 2 3 2 2" xfId="49163" xr:uid="{65E174B4-A8DE-4F9E-A55D-15D2127A02CC}"/>
    <cellStyle name="Total 2 3 2 2 2 2 3 3" xfId="27572" xr:uid="{10947E2E-1FDC-4239-A751-98DE7DC04E51}"/>
    <cellStyle name="Total 2 3 2 2 2 2 4" xfId="21301" xr:uid="{4E8281B0-C6F7-4911-B374-C64A2FB4764D}"/>
    <cellStyle name="Total 2 3 2 2 2 2 4 2" xfId="49164" xr:uid="{9C0A76F1-9EC9-4548-935A-7C1B6FA46402}"/>
    <cellStyle name="Total 2 3 2 2 2 2 5" xfId="25787" xr:uid="{5F52140A-4C0C-425A-B2DA-47D030E415B5}"/>
    <cellStyle name="Total 2 3 2 2 2 3" xfId="21302" xr:uid="{A263DE84-442C-47C6-8636-D9D22E78DD05}"/>
    <cellStyle name="Total 2 3 2 2 2 3 2" xfId="21303" xr:uid="{A0033381-13E7-4C60-8226-E3925EA81E17}"/>
    <cellStyle name="Total 2 3 2 2 2 3 2 2" xfId="37608" xr:uid="{6A400935-81D9-4D23-84AA-30691764A761}"/>
    <cellStyle name="Total 2 3 2 2 2 3 3" xfId="33406" xr:uid="{8585DC9D-07E4-4FE6-B88D-FE70594CABF6}"/>
    <cellStyle name="Total 2 3 2 2 2 4" xfId="21304" xr:uid="{9A2C92EA-F8D8-4166-91AC-D39F8FFDBA1D}"/>
    <cellStyle name="Total 2 3 2 2 2 4 2" xfId="21305" xr:uid="{F54AC007-A543-4AAB-B6B3-0960B27E0EFF}"/>
    <cellStyle name="Total 2 3 2 2 2 4 2 2" xfId="49221" xr:uid="{5E85248A-2D94-469C-B32D-2103739E3241}"/>
    <cellStyle name="Total 2 3 2 2 2 4 3" xfId="35193" xr:uid="{AEE3A212-8A17-4C99-86AB-C1D4D896FF66}"/>
    <cellStyle name="Total 2 3 2 2 2 5" xfId="21306" xr:uid="{EA397563-B9A9-4238-BB57-AFFB27B846B7}"/>
    <cellStyle name="Total 2 3 2 2 2 5 2" xfId="49165" xr:uid="{DA54BFCF-0D58-4588-8032-4FCF61EA0326}"/>
    <cellStyle name="Total 2 3 2 2 2 6" xfId="45184" xr:uid="{80CEC29E-FAE3-4CAB-9619-83C40C318F69}"/>
    <cellStyle name="Total 2 3 2 2 3" xfId="21307" xr:uid="{A54446E6-5D6F-4B7B-A393-7DDD9BB56EC2}"/>
    <cellStyle name="Total 2 3 2 2 3 2" xfId="21308" xr:uid="{385028D4-C998-4010-8F0A-0FB1925D7A7C}"/>
    <cellStyle name="Total 2 3 2 2 3 2 2" xfId="21309" xr:uid="{B3BB7CEA-A6A9-47F2-A5B1-8B5FA8564591}"/>
    <cellStyle name="Total 2 3 2 2 3 2 2 2" xfId="29361" xr:uid="{5DA36183-0B64-49C3-94E9-405F0768DB7D}"/>
    <cellStyle name="Total 2 3 2 2 3 2 3" xfId="33582" xr:uid="{6E42E2BE-53BE-4470-BBFE-C573508D37C4}"/>
    <cellStyle name="Total 2 3 2 2 3 3" xfId="21310" xr:uid="{556431D1-A738-4275-A645-212092777DAC}"/>
    <cellStyle name="Total 2 3 2 2 3 3 2" xfId="21311" xr:uid="{1FC6D61A-4176-49B9-B9A9-30F32E5730C4}"/>
    <cellStyle name="Total 2 3 2 2 3 3 2 2" xfId="49166" xr:uid="{CF0CDD0B-41D2-4744-838D-463A62FE8766}"/>
    <cellStyle name="Total 2 3 2 2 3 3 3" xfId="35510" xr:uid="{09A8F54B-F755-415E-AA4A-BF008DB83A54}"/>
    <cellStyle name="Total 2 3 2 2 3 4" xfId="21312" xr:uid="{2DF04FA9-3635-4E0E-B2B4-191896F2FAF5}"/>
    <cellStyle name="Total 2 3 2 2 3 4 2" xfId="49167" xr:uid="{AE2455FF-E4F2-4BE9-9E50-C663735EA8F3}"/>
    <cellStyle name="Total 2 3 2 2 3 5" xfId="32903" xr:uid="{C809D68B-F703-4D0C-BEDD-07547861A8FA}"/>
    <cellStyle name="Total 2 3 2 2 4" xfId="21313" xr:uid="{4479032B-AE71-4FB4-9B07-75960EB80C54}"/>
    <cellStyle name="Total 2 3 2 2 4 2" xfId="21314" xr:uid="{BE38DF14-BBE4-4610-9206-B9B1F507703D}"/>
    <cellStyle name="Total 2 3 2 2 4 2 2" xfId="38393" xr:uid="{C181B9A9-3593-4F40-A203-9258EF3CC92B}"/>
    <cellStyle name="Total 2 3 2 2 4 3" xfId="34346" xr:uid="{E27B9FAC-7D8B-4414-B283-89CB0F135388}"/>
    <cellStyle name="Total 2 3 2 2 5" xfId="21315" xr:uid="{85713CDB-96A5-4D42-ADFC-F4B7E29F8151}"/>
    <cellStyle name="Total 2 3 2 2 5 2" xfId="21316" xr:uid="{86F565D6-721E-4DDB-8F3D-B974899CF8D0}"/>
    <cellStyle name="Total 2 3 2 2 5 2 2" xfId="25423" xr:uid="{9FCF0AEF-01A6-4998-B9BC-9394A650146A}"/>
    <cellStyle name="Total 2 3 2 2 5 3" xfId="36143" xr:uid="{F44735F3-7469-4ABC-92DF-B024B24F4BD3}"/>
    <cellStyle name="Total 2 3 2 2 6" xfId="21317" xr:uid="{08F0F222-B01E-4F53-BE43-02D988C18565}"/>
    <cellStyle name="Total 2 3 2 2 6 2" xfId="49168" xr:uid="{3F30AF46-D664-4CA1-B948-81EB4263AF1C}"/>
    <cellStyle name="Total 2 3 2 2 7" xfId="45293" xr:uid="{EEA0E114-DED1-4DB6-A084-D78E27FCBF1F}"/>
    <cellStyle name="Total 2 3 2 3" xfId="2541" xr:uid="{BF485D43-9EF2-46AA-BD1F-C87D27586CA9}"/>
    <cellStyle name="Total 2 3 2 3 2" xfId="21318" xr:uid="{DFD91841-09D0-471A-A780-5283BFDBDD7B}"/>
    <cellStyle name="Total 2 3 2 3 2 2" xfId="21319" xr:uid="{A6F35512-B127-4C63-9E1C-BD3FB1B16572}"/>
    <cellStyle name="Total 2 3 2 3 2 2 2" xfId="21320" xr:uid="{78C08B01-EAB3-4A16-A25F-359F2B22DDD8}"/>
    <cellStyle name="Total 2 3 2 3 2 2 2 2" xfId="43776" xr:uid="{EB90FE3F-2783-4CEC-92DA-70225F25FEC4}"/>
    <cellStyle name="Total 2 3 2 3 2 2 3" xfId="34621" xr:uid="{935E1E69-5C8C-4B29-9F68-580CF1ACAC4D}"/>
    <cellStyle name="Total 2 3 2 3 2 3" xfId="21321" xr:uid="{52A74E72-F04E-4E22-B4DB-96A37E4DABEF}"/>
    <cellStyle name="Total 2 3 2 3 2 3 2" xfId="21322" xr:uid="{0923234F-D754-43B0-973A-F1A9E07F17BE}"/>
    <cellStyle name="Total 2 3 2 3 2 3 2 2" xfId="45067" xr:uid="{639B8CDC-8C25-4648-8FC1-2A39EBA3FF24}"/>
    <cellStyle name="Total 2 3 2 3 2 3 3" xfId="31277" xr:uid="{54894CF2-2F71-4A10-9BD1-9729022BE1DE}"/>
    <cellStyle name="Total 2 3 2 3 2 4" xfId="21323" xr:uid="{36D128ED-C852-4C27-B65F-FDE7B65E4B95}"/>
    <cellStyle name="Total 2 3 2 3 2 4 2" xfId="49474" xr:uid="{11883646-80BF-47E9-822B-94297A72A87B}"/>
    <cellStyle name="Total 2 3 2 3 2 5" xfId="45005" xr:uid="{AD01CDE1-D147-4A17-A997-0201B2886662}"/>
    <cellStyle name="Total 2 3 2 3 3" xfId="21324" xr:uid="{EC39A772-C300-447E-B548-A2C5FEFF2BFA}"/>
    <cellStyle name="Total 2 3 2 3 3 2" xfId="21325" xr:uid="{548E3789-2AF2-4B13-92A6-5EE0CBD22531}"/>
    <cellStyle name="Total 2 3 2 3 3 2 2" xfId="47235" xr:uid="{48467D01-CA7F-40B9-8A2A-00DCBAA16AFA}"/>
    <cellStyle name="Total 2 3 2 3 3 3" xfId="45190" xr:uid="{23994E26-4DF8-4834-8BC1-DA915D998737}"/>
    <cellStyle name="Total 2 3 2 3 4" xfId="21326" xr:uid="{11ECD3D0-9053-45AC-8A90-FAA3301EA2C5}"/>
    <cellStyle name="Total 2 3 2 3 4 2" xfId="21327" xr:uid="{CE957535-6B3F-425B-BFD9-95D10D7D9831}"/>
    <cellStyle name="Total 2 3 2 3 4 2 2" xfId="44242" xr:uid="{7F5B4C37-5ED2-4090-B804-887B613F1CEE}"/>
    <cellStyle name="Total 2 3 2 3 4 3" xfId="37428" xr:uid="{B155AE31-260E-470F-B061-B4EED6B5CBF5}"/>
    <cellStyle name="Total 2 3 2 3 5" xfId="21328" xr:uid="{9F62746B-7E8A-4075-B288-10B6706AD33F}"/>
    <cellStyle name="Total 2 3 2 3 5 2" xfId="49169" xr:uid="{CDC040E4-734B-414D-96F7-3918DAB8CF2B}"/>
    <cellStyle name="Total 2 3 2 3 6" xfId="25255" xr:uid="{2F39DA4E-02C3-438F-BAB0-1D23D98369C9}"/>
    <cellStyle name="Total 2 3 2 4" xfId="21329" xr:uid="{8B3277C8-4F06-4A82-9FD7-3B6D1D78FCF1}"/>
    <cellStyle name="Total 2 3 2 4 2" xfId="21330" xr:uid="{131DB2F4-B609-41E2-AFDC-F7CC58D1042D}"/>
    <cellStyle name="Total 2 3 2 4 2 2" xfId="21331" xr:uid="{1953B44F-2AF2-4BD1-8B1B-80908BCDD58E}"/>
    <cellStyle name="Total 2 3 2 4 2 2 2" xfId="38312" xr:uid="{8E0C95AD-AC85-4D65-98E4-EE6FEA99DFEA}"/>
    <cellStyle name="Total 2 3 2 4 2 3" xfId="34254" xr:uid="{9F9ADDEB-4202-4D32-9147-FC3100DFBDCD}"/>
    <cellStyle name="Total 2 3 2 4 3" xfId="21332" xr:uid="{1A7AB485-75A2-4326-9BDE-D4A050C702CB}"/>
    <cellStyle name="Total 2 3 2 4 3 2" xfId="21333" xr:uid="{BC9F5902-0835-44FC-968D-01304B55AB65}"/>
    <cellStyle name="Total 2 3 2 4 3 2 2" xfId="26389" xr:uid="{00D451FD-A2D1-40B4-9B76-654F50461CAE}"/>
    <cellStyle name="Total 2 3 2 4 3 3" xfId="36072" xr:uid="{17FB0AA2-0802-42B8-92F3-9EC5288A82D5}"/>
    <cellStyle name="Total 2 3 2 4 4" xfId="21334" xr:uid="{4E7C7B6D-5838-4744-BE36-3D4BCDE1FBB4}"/>
    <cellStyle name="Total 2 3 2 4 4 2" xfId="28626" xr:uid="{036A0437-524B-4771-B314-126F3174E281}"/>
    <cellStyle name="Total 2 3 2 4 5" xfId="32782" xr:uid="{3C5D7A90-2966-432A-A4D1-40F2B2FE31B7}"/>
    <cellStyle name="Total 2 3 2 5" xfId="21335" xr:uid="{B3FC5157-6FFB-40F9-8B1B-84787EC599B2}"/>
    <cellStyle name="Total 2 3 2 5 2" xfId="21336" xr:uid="{BCBBB8F0-C679-4EAD-BF90-C151A134814E}"/>
    <cellStyle name="Total 2 3 2 5 2 2" xfId="38436" xr:uid="{48C53CA8-EB2E-4E50-B6B5-744FDE12FACD}"/>
    <cellStyle name="Total 2 3 2 5 3" xfId="44163" xr:uid="{352EF167-8451-4F13-BEF1-540B6E031640}"/>
    <cellStyle name="Total 2 3 2 6" xfId="21337" xr:uid="{6518B52A-F976-445F-AE8B-F0F99C7C9A4D}"/>
    <cellStyle name="Total 2 3 2 6 2" xfId="21338" xr:uid="{BFFEE3CE-DDAD-45CF-9661-230D196DE1D9}"/>
    <cellStyle name="Total 2 3 2 6 2 2" xfId="29427" xr:uid="{7BEFCF52-0D0C-45FC-820E-F8D0E7F3E503}"/>
    <cellStyle name="Total 2 3 2 6 3" xfId="45957" xr:uid="{37EF4AEC-D109-4F9B-8638-E80261B9B6B0}"/>
    <cellStyle name="Total 2 3 2 7" xfId="21339" xr:uid="{D281BB20-BA7F-4C36-A3AA-DD660579AA65}"/>
    <cellStyle name="Total 2 3 2 7 2" xfId="49170" xr:uid="{E1D97995-FAD0-4240-8273-F91A7311FEFE}"/>
    <cellStyle name="Total 2 3 2 8" xfId="31620" xr:uid="{6159EDB6-EDF4-4FAC-B3A5-46DF6A4081D9}"/>
    <cellStyle name="Total 2 3 3" xfId="1094" xr:uid="{68D6AFB3-3D75-435D-B5E0-2E14BABE0F4F}"/>
    <cellStyle name="Total 2 3 3 2" xfId="2105" xr:uid="{3221C5CD-28B4-4B30-B1F3-72CA006229C4}"/>
    <cellStyle name="Total 2 3 3 2 2" xfId="21340" xr:uid="{A5FF4DD9-266B-44DA-A2A7-8EA22AF92D9D}"/>
    <cellStyle name="Total 2 3 3 2 2 2" xfId="21341" xr:uid="{E8C15355-BE9C-4A5D-A663-D60EF799D92E}"/>
    <cellStyle name="Total 2 3 3 2 2 2 2" xfId="21342" xr:uid="{F6C0BF20-5434-4540-B811-D94084A62E8F}"/>
    <cellStyle name="Total 2 3 3 2 2 2 2 2" xfId="38567" xr:uid="{3758CD02-1EDD-4B45-9E20-7F948E803437}"/>
    <cellStyle name="Total 2 3 3 2 2 2 3" xfId="25919" xr:uid="{978FB328-5294-4650-A077-EDD1473AA17C}"/>
    <cellStyle name="Total 2 3 3 2 2 3" xfId="21343" xr:uid="{618212D6-4DEB-42BD-B4D9-C5420658DB9A}"/>
    <cellStyle name="Total 2 3 3 2 2 3 2" xfId="21344" xr:uid="{0A3ABD78-05A5-4F6B-B910-A76674171661}"/>
    <cellStyle name="Total 2 3 3 2 2 3 2 2" xfId="49171" xr:uid="{0E2F566C-5A14-4F53-9746-26B084CE3CDD}"/>
    <cellStyle name="Total 2 3 3 2 2 3 3" xfId="36326" xr:uid="{F64B2E7D-C0DD-4456-AABF-417FAC835EB6}"/>
    <cellStyle name="Total 2 3 3 2 2 4" xfId="21345" xr:uid="{B46A70E0-6608-449E-9494-DDA792385462}"/>
    <cellStyle name="Total 2 3 3 2 2 4 2" xfId="49172" xr:uid="{D1E68666-A991-4340-9F84-B1EC414F0E26}"/>
    <cellStyle name="Total 2 3 3 2 2 5" xfId="33078" xr:uid="{8DB38CDD-226F-406C-945C-09DE6DAE0689}"/>
    <cellStyle name="Total 2 3 3 2 3" xfId="21346" xr:uid="{A9D793BC-FA5F-45A3-8B5C-F957E291C96E}"/>
    <cellStyle name="Total 2 3 3 2 3 2" xfId="21347" xr:uid="{A0E1B1EB-4FDF-496B-99D2-DF4C8E0D2572}"/>
    <cellStyle name="Total 2 3 3 2 3 2 2" xfId="38130" xr:uid="{A3208ACB-9A28-484F-BE8D-FFA30BFABF4D}"/>
    <cellStyle name="Total 2 3 3 2 3 3" xfId="34018" xr:uid="{12A4665E-D8FC-4F9F-A85A-BE5EBB54EAD9}"/>
    <cellStyle name="Total 2 3 3 2 4" xfId="21348" xr:uid="{22549952-8FE6-45C0-BAAD-1A0B1F2F8761}"/>
    <cellStyle name="Total 2 3 3 2 4 2" xfId="21349" xr:uid="{035704B8-936D-4A69-895A-D9F45CFCF60E}"/>
    <cellStyle name="Total 2 3 3 2 4 2 2" xfId="49432" xr:uid="{89ACEF52-B0CC-4B29-A079-1B8A1DCA35EC}"/>
    <cellStyle name="Total 2 3 3 2 4 3" xfId="48571" xr:uid="{29ACB4EF-1A31-43D3-8D0E-1F0ABA641D13}"/>
    <cellStyle name="Total 2 3 3 2 5" xfId="21350" xr:uid="{C5C00329-F808-4716-A95F-9A56301977D6}"/>
    <cellStyle name="Total 2 3 3 2 5 2" xfId="49173" xr:uid="{85D2D718-ABDB-4D7B-9902-1DD788C7D5BE}"/>
    <cellStyle name="Total 2 3 3 2 6" xfId="27605" xr:uid="{79DE7E10-3264-490F-B662-E3B7D7FED832}"/>
    <cellStyle name="Total 2 3 3 3" xfId="21351" xr:uid="{2AA01E46-9200-47DB-B02E-836B80E07E0F}"/>
    <cellStyle name="Total 2 3 3 3 2" xfId="21352" xr:uid="{A9902144-7CE0-4009-98B9-6D7AD8B64F58}"/>
    <cellStyle name="Total 2 3 3 3 2 2" xfId="21353" xr:uid="{1F1E13C7-B327-43CC-9F2E-169471AF4101}"/>
    <cellStyle name="Total 2 3 3 3 2 2 2" xfId="45129" xr:uid="{2EAE3BAF-5E8D-4D17-BEE3-19667C02E4EE}"/>
    <cellStyle name="Total 2 3 3 3 2 3" xfId="27021" xr:uid="{F3FFC60A-C740-43B9-A2F2-FE6A2D95CC25}"/>
    <cellStyle name="Total 2 3 3 3 3" xfId="21354" xr:uid="{D4B9B194-2F08-4522-A879-48DAD47FA9D6}"/>
    <cellStyle name="Total 2 3 3 3 3 2" xfId="21355" xr:uid="{0F0359AF-9326-4182-9866-6E044A2C82B7}"/>
    <cellStyle name="Total 2 3 3 3 3 2 2" xfId="43097" xr:uid="{E6A97E4D-4A1C-43DD-89A0-CF39DCE34202}"/>
    <cellStyle name="Total 2 3 3 3 3 3" xfId="36761" xr:uid="{AC7DDA8B-B9DC-4C57-83C6-5A78510BE91D}"/>
    <cellStyle name="Total 2 3 3 3 4" xfId="21356" xr:uid="{21CB885F-7BC6-435B-9A46-B9B585E46A14}"/>
    <cellStyle name="Total 2 3 3 3 4 2" xfId="43098" xr:uid="{0729BB05-8ACE-4BFA-A497-E9BFEF59E6A1}"/>
    <cellStyle name="Total 2 3 3 3 5" xfId="45688" xr:uid="{F1041EE0-8808-4541-93A6-E6575B388C7D}"/>
    <cellStyle name="Total 2 3 3 4" xfId="21357" xr:uid="{2AAF5DA4-E182-4EBF-AFBD-DFDEB065BB92}"/>
    <cellStyle name="Total 2 3 3 4 2" xfId="21358" xr:uid="{C5E55A68-F051-4E3A-A12C-FEFDEA197EF4}"/>
    <cellStyle name="Total 2 3 3 4 2 2" xfId="39004" xr:uid="{CC87E273-26DB-4DFA-B05D-765D8AA550E2}"/>
    <cellStyle name="Total 2 3 3 4 3" xfId="30197" xr:uid="{24CCDD03-672B-41DA-A0E1-7A4D6921112B}"/>
    <cellStyle name="Total 2 3 3 5" xfId="21359" xr:uid="{EBD7CE1E-99F8-4537-AFC1-FF5948FA10FC}"/>
    <cellStyle name="Total 2 3 3 5 2" xfId="21360" xr:uid="{488EBE18-4665-4E9B-B8A1-EC4027AB013A}"/>
    <cellStyle name="Total 2 3 3 5 2 2" xfId="46453" xr:uid="{FA58AEE4-FD25-4610-863C-66F1D9393FA3}"/>
    <cellStyle name="Total 2 3 3 5 3" xfId="26813" xr:uid="{9C5A4336-6850-40DA-ADEB-9032F72D8B59}"/>
    <cellStyle name="Total 2 3 3 6" xfId="21361" xr:uid="{850245AC-880D-42F1-A323-9BB3D80289A0}"/>
    <cellStyle name="Total 2 3 3 6 2" xfId="43099" xr:uid="{6A9C3A69-5E40-45AF-97CC-3DC39616AF2A}"/>
    <cellStyle name="Total 2 3 3 7" xfId="46285" xr:uid="{751B00A4-40E6-452D-8607-3CE2C3D5B983}"/>
    <cellStyle name="Total 2 3 4" xfId="923" xr:uid="{E740A645-A603-424D-8BF6-F61CB5FC5CB5}"/>
    <cellStyle name="Total 2 3 4 2" xfId="1974" xr:uid="{4896AF47-BA25-4089-B0C3-924AC983F155}"/>
    <cellStyle name="Total 2 3 4 2 2" xfId="21362" xr:uid="{E80F829E-BBD9-4F13-8BC8-578DA471B730}"/>
    <cellStyle name="Total 2 3 4 2 2 2" xfId="21363" xr:uid="{49B7C1F9-639E-4ED6-A838-EE661DFB30AB}"/>
    <cellStyle name="Total 2 3 4 2 2 2 2" xfId="21364" xr:uid="{519B5FA1-E295-472D-AC47-E4A10CE73A74}"/>
    <cellStyle name="Total 2 3 4 2 2 2 2 2" xfId="38590" xr:uid="{27740A94-99B2-49CC-AE2B-05256298FFF3}"/>
    <cellStyle name="Total 2 3 4 2 2 2 3" xfId="26841" xr:uid="{5A74E42D-6765-426A-9823-01BC475762CB}"/>
    <cellStyle name="Total 2 3 4 2 2 3" xfId="21365" xr:uid="{9703C205-01C2-4DDE-BB59-8EED51F37955}"/>
    <cellStyle name="Total 2 3 4 2 2 3 2" xfId="21366" xr:uid="{8E8BEE85-3E7A-4958-86B1-2A7B20296A76}"/>
    <cellStyle name="Total 2 3 4 2 2 3 2 2" xfId="29956" xr:uid="{9070A795-95C3-4083-B46E-78AED666431A}"/>
    <cellStyle name="Total 2 3 4 2 2 3 3" xfId="36346" xr:uid="{27BA2B8F-6DEF-4CC6-8C03-021C94FAD6F3}"/>
    <cellStyle name="Total 2 3 4 2 2 4" xfId="21367" xr:uid="{84F8DC6C-7134-4044-8F32-42E6C7291020}"/>
    <cellStyle name="Total 2 3 4 2 2 4 2" xfId="43100" xr:uid="{4FC16B4F-C6FF-4B90-AA57-46F0B9894BD1}"/>
    <cellStyle name="Total 2 3 4 2 2 5" xfId="33001" xr:uid="{25AD7F7F-FD33-435E-80BE-9C1B882ED310}"/>
    <cellStyle name="Total 2 3 4 2 3" xfId="21368" xr:uid="{6420EA38-946D-4D19-A0E3-834A3F25CAEC}"/>
    <cellStyle name="Total 2 3 4 2 3 2" xfId="21369" xr:uid="{AB5CE12E-EA8F-4716-915E-3E1AF09C9B49}"/>
    <cellStyle name="Total 2 3 4 2 3 2 2" xfId="39620" xr:uid="{6C1179BB-A0B1-4079-AF28-FA8C2274C9F6}"/>
    <cellStyle name="Total 2 3 4 2 3 3" xfId="31114" xr:uid="{D9A29E39-2691-46F4-8078-AA5CE22AE085}"/>
    <cellStyle name="Total 2 3 4 2 4" xfId="21370" xr:uid="{BAD6DEA6-1ACC-496F-8AD7-86E02C2B0F46}"/>
    <cellStyle name="Total 2 3 4 2 4 2" xfId="21371" xr:uid="{33AEB7B6-E970-4E8B-B52E-CA0332BE1F9D}"/>
    <cellStyle name="Total 2 3 4 2 4 2 2" xfId="43101" xr:uid="{D32F18B8-6166-459E-82F6-F4B117141323}"/>
    <cellStyle name="Total 2 3 4 2 4 3" xfId="48019" xr:uid="{9484CCD2-5121-47FB-B8DE-B3C0EEE9FDDF}"/>
    <cellStyle name="Total 2 3 4 2 5" xfId="21372" xr:uid="{B8F0C9F5-2AAC-473A-806F-5F8DD994CE1D}"/>
    <cellStyle name="Total 2 3 4 2 5 2" xfId="46897" xr:uid="{5BF8A125-BFCC-4C5C-BBA6-319DECF5A00D}"/>
    <cellStyle name="Total 2 3 4 2 6" xfId="32092" xr:uid="{8FFB0000-D8CD-4590-8D57-7426BF2DB0AB}"/>
    <cellStyle name="Total 2 3 4 3" xfId="21373" xr:uid="{97E5852B-E081-45CF-A036-E6E5EE30429D}"/>
    <cellStyle name="Total 2 3 4 3 2" xfId="21374" xr:uid="{5B3613FF-2D62-4038-8032-8CD1A2036229}"/>
    <cellStyle name="Total 2 3 4 3 2 2" xfId="21375" xr:uid="{AB850901-F0CE-4882-9335-D6CE4DFADD0A}"/>
    <cellStyle name="Total 2 3 4 3 2 2 2" xfId="38868" xr:uid="{B829D823-A259-4E94-BB05-89C7A92E9E25}"/>
    <cellStyle name="Total 2 3 4 3 2 3" xfId="34914" xr:uid="{2E4A2A2B-A0D2-48DE-A4BA-D598482E9727}"/>
    <cellStyle name="Total 2 3 4 3 3" xfId="21376" xr:uid="{60641D14-2D4B-4663-A859-E1DB5E8BEE00}"/>
    <cellStyle name="Total 2 3 4 3 3 2" xfId="21377" xr:uid="{5B7736A4-973C-4BAA-BB56-12AC9D731FCD}"/>
    <cellStyle name="Total 2 3 4 3 3 2 2" xfId="43102" xr:uid="{DB03F6E0-2874-4FAE-9C7C-A6DFF45DAFAD}"/>
    <cellStyle name="Total 2 3 4 3 3 3" xfId="36626" xr:uid="{EBBF00B3-23E4-40D7-853B-852CFB7BDA44}"/>
    <cellStyle name="Total 2 3 4 3 4" xfId="21378" xr:uid="{777F4CBE-8C08-476F-8E47-BDCEF750737F}"/>
    <cellStyle name="Total 2 3 4 3 4 2" xfId="43103" xr:uid="{EDCA689B-29FB-43B4-A6C2-DD3DAA4C36C7}"/>
    <cellStyle name="Total 2 3 4 3 5" xfId="32448" xr:uid="{BC5C15D4-DE12-4C31-924C-ED87F1C420B4}"/>
    <cellStyle name="Total 2 3 4 4" xfId="21379" xr:uid="{1EE2D0F7-C604-4E51-91B0-D9D223E84151}"/>
    <cellStyle name="Total 2 3 4 4 2" xfId="21380" xr:uid="{29E1DCE7-CF95-4E70-80A8-781752F7D055}"/>
    <cellStyle name="Total 2 3 4 4 2 2" xfId="39247" xr:uid="{0C6C31B5-92CA-4BC1-A733-4C5DD68E14B2}"/>
    <cellStyle name="Total 2 3 4 4 3" xfId="35314" xr:uid="{783C48A2-14DF-49DC-BEB4-D54AE309CD19}"/>
    <cellStyle name="Total 2 3 4 5" xfId="21381" xr:uid="{53473F17-C401-4278-8ADB-9CB3AFF82723}"/>
    <cellStyle name="Total 2 3 4 5 2" xfId="21382" xr:uid="{1EDBC730-5114-4D03-A3E1-A37F243ABC24}"/>
    <cellStyle name="Total 2 3 4 5 2 2" xfId="43104" xr:uid="{D3F148E4-ADF2-4014-8ECB-5BC2808A8802}"/>
    <cellStyle name="Total 2 3 4 5 3" xfId="44613" xr:uid="{601E4DE9-341D-4FF9-8110-4E03145052AD}"/>
    <cellStyle name="Total 2 3 4 6" xfId="21383" xr:uid="{2338276E-591B-4D75-B3FD-F7861B3A48B8}"/>
    <cellStyle name="Total 2 3 4 6 2" xfId="43105" xr:uid="{3FDA5311-A420-49C6-9079-26986E7A7339}"/>
    <cellStyle name="Total 2 3 4 7" xfId="47980" xr:uid="{F0100DC0-E100-4E7A-8D8E-A016F7E58E8F}"/>
    <cellStyle name="Total 2 3 5" xfId="2223" xr:uid="{1A34FEF4-817C-4999-9B1C-EECD9D4DB781}"/>
    <cellStyle name="Total 2 3 5 2" xfId="21384" xr:uid="{565FFB12-D349-42AA-9CDD-E64D4CFC2CA9}"/>
    <cellStyle name="Total 2 3 5 2 2" xfId="21385" xr:uid="{DCF4649C-BC66-4431-9419-D41FA31A11BD}"/>
    <cellStyle name="Total 2 3 5 2 2 2" xfId="21386" xr:uid="{38F606A3-FC41-47CE-93A3-49D86A9FC5D4}"/>
    <cellStyle name="Total 2 3 5 2 2 2 2" xfId="37763" xr:uid="{D0B75BC4-C02D-4F0E-BDF0-2691E54CB10D}"/>
    <cellStyle name="Total 2 3 5 2 2 3" xfId="45449" xr:uid="{0256AE36-CB07-41FA-A60F-20FA852C82ED}"/>
    <cellStyle name="Total 2 3 5 2 3" xfId="21387" xr:uid="{E20E5697-DA2E-4974-A9B5-031E3226BA60}"/>
    <cellStyle name="Total 2 3 5 2 3 2" xfId="21388" xr:uid="{5885FA42-7E74-4B2B-8E4F-1A036D9687FA}"/>
    <cellStyle name="Total 2 3 5 2 3 2 2" xfId="43106" xr:uid="{17073AF5-3496-4323-852E-A7F8D05B4DAF}"/>
    <cellStyle name="Total 2 3 5 2 3 3" xfId="34001" xr:uid="{7A98C35A-E444-4C95-9C7E-F258773E4904}"/>
    <cellStyle name="Total 2 3 5 2 4" xfId="21389" xr:uid="{BEB844F1-486D-4B45-9EE7-F1F5C8B7BA66}"/>
    <cellStyle name="Total 2 3 5 2 4 2" xfId="43788" xr:uid="{212E4DB7-773F-4FC8-B567-550973B3CAC2}"/>
    <cellStyle name="Total 2 3 5 2 5" xfId="33145" xr:uid="{0C08741D-AE6B-4EEE-BAB2-C3691EDED115}"/>
    <cellStyle name="Total 2 3 5 3" xfId="21390" xr:uid="{FA17130A-22F1-466C-A784-FEA709B6A6A0}"/>
    <cellStyle name="Total 2 3 5 3 2" xfId="21391" xr:uid="{D38CB208-A675-4A14-9A77-4D2DF7586394}"/>
    <cellStyle name="Total 2 3 5 3 2 2" xfId="39179" xr:uid="{AA4C532F-75FB-41AE-BE5E-2B5FAA261C82}"/>
    <cellStyle name="Total 2 3 5 3 3" xfId="25826" xr:uid="{A6FB2B24-0D84-45F7-87CB-356CFF651F14}"/>
    <cellStyle name="Total 2 3 5 4" xfId="21392" xr:uid="{2FD80E7B-E9CA-4119-ABA5-0A227C351459}"/>
    <cellStyle name="Total 2 3 5 4 2" xfId="21393" xr:uid="{4FDE0595-1192-45CA-AB6E-13D1E8BA8695}"/>
    <cellStyle name="Total 2 3 5 4 2 2" xfId="44408" xr:uid="{CD74B2BB-9FC0-4A7B-A916-5087189E554F}"/>
    <cellStyle name="Total 2 3 5 4 3" xfId="43929" xr:uid="{045CEFED-DDAF-4F10-9A95-534D6EFC3B31}"/>
    <cellStyle name="Total 2 3 5 5" xfId="21394" xr:uid="{F3D1AC27-528B-4C0E-A68C-38EF2BFFA200}"/>
    <cellStyle name="Total 2 3 5 5 2" xfId="43107" xr:uid="{AD6D1E69-22A3-49E7-8681-BC1FA4FD58B2}"/>
    <cellStyle name="Total 2 3 5 6" xfId="43769" xr:uid="{ED7DAE06-0B8B-4CAE-8A77-D7606344F163}"/>
    <cellStyle name="Total 2 3 6" xfId="21395" xr:uid="{9F280904-1D87-4BB7-9FBE-97369461B330}"/>
    <cellStyle name="Total 2 3 6 2" xfId="21396" xr:uid="{860E2EA6-192A-4C64-A9D6-20C050D8EE03}"/>
    <cellStyle name="Total 2 3 6 2 2" xfId="21397" xr:uid="{82D628F5-A7DA-4D87-A3CF-97FFBD15E4FA}"/>
    <cellStyle name="Total 2 3 6 2 2 2" xfId="48305" xr:uid="{8453D3F7-3A73-4EC3-AB68-B201CC04AD9E}"/>
    <cellStyle name="Total 2 3 6 2 3" xfId="34169" xr:uid="{81058105-EC53-46C2-B54E-FD857AAA6E9F}"/>
    <cellStyle name="Total 2 3 6 3" xfId="21398" xr:uid="{A3ACA0D1-E486-4EA5-B10E-2B6906922169}"/>
    <cellStyle name="Total 2 3 6 3 2" xfId="21399" xr:uid="{E332F9DA-33BD-4D5F-B612-D4FA27265F2F}"/>
    <cellStyle name="Total 2 3 6 3 2 2" xfId="43108" xr:uid="{85C74532-3243-4CC6-8CAF-FA1B65360212}"/>
    <cellStyle name="Total 2 3 6 3 3" xfId="28118" xr:uid="{23DAA875-8269-42AB-8AA8-E7DE746B2EBD}"/>
    <cellStyle name="Total 2 3 6 4" xfId="21400" xr:uid="{DC279DA4-EACB-446D-8474-51DC0308BA6F}"/>
    <cellStyle name="Total 2 3 6 4 2" xfId="43109" xr:uid="{F59D1328-7E4E-421E-B482-6E9579F86E25}"/>
    <cellStyle name="Total 2 3 6 5" xfId="48069" xr:uid="{247F9CE8-AA8B-4E2C-BA6A-33D62BD65561}"/>
    <cellStyle name="Total 2 3 7" xfId="21401" xr:uid="{977057D9-3448-4BC1-B802-525F877317E3}"/>
    <cellStyle name="Total 2 3 7 2" xfId="21402" xr:uid="{1877F1BF-FA8D-41FF-AF52-70D5B398463F}"/>
    <cellStyle name="Total 2 3 7 2 2" xfId="44742" xr:uid="{F160535F-D442-42D6-AFF5-B785D2C1F697}"/>
    <cellStyle name="Total 2 3 7 3" xfId="29554" xr:uid="{F684C156-EB6B-4DDE-95EA-102218C1D6C8}"/>
    <cellStyle name="Total 2 3 8" xfId="21403" xr:uid="{AA3C94FA-089A-4166-8442-407518114394}"/>
    <cellStyle name="Total 2 3 8 2" xfId="21404" xr:uid="{DE543752-AFD3-439E-B26C-1E4A2275EBD1}"/>
    <cellStyle name="Total 2 3 8 2 2" xfId="45814" xr:uid="{296AB72A-61EF-44A0-AAF2-F6B0AB854533}"/>
    <cellStyle name="Total 2 3 8 3" xfId="36956" xr:uid="{DB3E3C4A-5405-4254-8CC0-0904732B0B5C}"/>
    <cellStyle name="Total 2 3 9" xfId="21405" xr:uid="{4B38840D-A71F-4887-8ABA-0C1E980FE7E6}"/>
    <cellStyle name="Total 2 3 9 2" xfId="31383" xr:uid="{9C62843D-5BF7-4388-B613-43A6C9CBC527}"/>
    <cellStyle name="Total 2 4" xfId="966" xr:uid="{47FE77BC-A136-4518-AAE4-E46A826283E9}"/>
    <cellStyle name="Total 2 4 10" xfId="44479" xr:uid="{133B4A10-DF72-440F-B585-BF902DE43FC8}"/>
    <cellStyle name="Total 2 4 2" xfId="1457" xr:uid="{008959F7-6065-48B5-A42C-3B1B260A0511}"/>
    <cellStyle name="Total 2 4 2 2" xfId="1719" xr:uid="{A85CFA2C-A5E2-41A3-B46B-2A963FAA82AD}"/>
    <cellStyle name="Total 2 4 2 2 2" xfId="2704" xr:uid="{CB297A26-B46D-4381-AA07-B172F701DD3A}"/>
    <cellStyle name="Total 2 4 2 2 2 2" xfId="21406" xr:uid="{3338CCB7-0C0D-43FB-939A-FEA7ED67EE17}"/>
    <cellStyle name="Total 2 4 2 2 2 2 2" xfId="21407" xr:uid="{A1BF4C4D-AAC3-4E94-8753-BF2997F6CAD3}"/>
    <cellStyle name="Total 2 4 2 2 2 2 2 2" xfId="21408" xr:uid="{17C681A0-3BF3-49C0-AFC8-C2F38764426A}"/>
    <cellStyle name="Total 2 4 2 2 2 2 2 2 2" xfId="37646" xr:uid="{49D7048F-D483-4D95-979E-A122F9D43701}"/>
    <cellStyle name="Total 2 4 2 2 2 2 2 3" xfId="28542" xr:uid="{A1EE38F5-1F3C-425A-B82D-F18E877D1D4B}"/>
    <cellStyle name="Total 2 4 2 2 2 2 3" xfId="21409" xr:uid="{F4AE7120-4CB5-467F-86EC-384B5C06FE13}"/>
    <cellStyle name="Total 2 4 2 2 2 2 3 2" xfId="21410" xr:uid="{35673650-72AB-4CC3-9F7C-D21DBEF9F16C}"/>
    <cellStyle name="Total 2 4 2 2 2 2 3 2 2" xfId="43110" xr:uid="{4A15E529-5B09-4774-BA9C-EAA213761EA2}"/>
    <cellStyle name="Total 2 4 2 2 2 2 3 3" xfId="27288" xr:uid="{632C23D3-31A9-4D6B-84A9-4B9E52A81216}"/>
    <cellStyle name="Total 2 4 2 2 2 2 4" xfId="21411" xr:uid="{2B137661-7FB6-4AB8-9DDE-8D8F189D8024}"/>
    <cellStyle name="Total 2 4 2 2 2 2 4 2" xfId="43111" xr:uid="{B8D67EE5-714A-4686-9B48-B1BCB5878508}"/>
    <cellStyle name="Total 2 4 2 2 2 2 5" xfId="27777" xr:uid="{3D5576BC-A6B5-4E2A-A575-1C81E23323FC}"/>
    <cellStyle name="Total 2 4 2 2 2 3" xfId="21412" xr:uid="{0E8A762B-3D9D-4D86-AD29-C34FB389B238}"/>
    <cellStyle name="Total 2 4 2 2 2 3 2" xfId="21413" xr:uid="{C9C0A6CC-ADED-4A56-B9CC-FB293531BA73}"/>
    <cellStyle name="Total 2 4 2 2 2 3 2 2" xfId="39181" xr:uid="{3DBFBF0D-0444-4B7B-96C4-2678886DBEBE}"/>
    <cellStyle name="Total 2 4 2 2 2 3 3" xfId="30502" xr:uid="{6777B07B-AE77-4CBF-B967-535AFE04FB95}"/>
    <cellStyle name="Total 2 4 2 2 2 4" xfId="21414" xr:uid="{22B79469-6AAC-4870-8519-867365041E58}"/>
    <cellStyle name="Total 2 4 2 2 2 4 2" xfId="21415" xr:uid="{F8BE03B9-8CDD-4BE5-A7A6-B7C38A9F4131}"/>
    <cellStyle name="Total 2 4 2 2 2 4 2 2" xfId="43112" xr:uid="{E2EFF9B3-1837-4D36-B3E4-BE22E8DDB4DE}"/>
    <cellStyle name="Total 2 4 2 2 2 4 3" xfId="48323" xr:uid="{BD968D88-CCED-4B6E-8CC1-37ADAE5CABD4}"/>
    <cellStyle name="Total 2 4 2 2 2 5" xfId="21416" xr:uid="{C321A928-8F80-460E-B837-93F7FEC8661A}"/>
    <cellStyle name="Total 2 4 2 2 2 5 2" xfId="28840" xr:uid="{ACDE42E2-584D-4F48-BCC2-1BC8BC3F60EF}"/>
    <cellStyle name="Total 2 4 2 2 2 6" xfId="32323" xr:uid="{ED065130-93AC-4529-AA26-C9F4E01BC4F1}"/>
    <cellStyle name="Total 2 4 2 2 3" xfId="21417" xr:uid="{8E4A6300-D086-40E3-A1E0-9445682C34D4}"/>
    <cellStyle name="Total 2 4 2 2 3 2" xfId="21418" xr:uid="{A991C1E0-9885-4F97-AE38-A94367F42438}"/>
    <cellStyle name="Total 2 4 2 2 3 2 2" xfId="21419" xr:uid="{41FE6FC1-7D1F-45AE-96CB-57CD44384AD5}"/>
    <cellStyle name="Total 2 4 2 2 3 2 2 2" xfId="27671" xr:uid="{D8329035-DC28-44DD-B41E-6CFAC0BFC0BD}"/>
    <cellStyle name="Total 2 4 2 2 3 2 3" xfId="33579" xr:uid="{B5E2DDA1-D31D-4705-A0F8-CEB366631099}"/>
    <cellStyle name="Total 2 4 2 2 3 3" xfId="21420" xr:uid="{505FF4A4-A387-4033-82CF-F99DE1266554}"/>
    <cellStyle name="Total 2 4 2 2 3 3 2" xfId="21421" xr:uid="{7A3E2AC6-8949-4E00-84E5-23D4BB9B4B74}"/>
    <cellStyle name="Total 2 4 2 2 3 3 2 2" xfId="29635" xr:uid="{E52ED40C-AAFA-4371-A294-FE006C697F3A}"/>
    <cellStyle name="Total 2 4 2 2 3 3 3" xfId="34565" xr:uid="{0DBD71F0-D22C-42DF-BC77-B79FB7D2E2EC}"/>
    <cellStyle name="Total 2 4 2 2 3 4" xfId="21422" xr:uid="{EA0C1CFA-9017-44BA-8F22-60C3E0BBB76D}"/>
    <cellStyle name="Total 2 4 2 2 3 4 2" xfId="48006" xr:uid="{4F55454E-48F6-40A7-9B41-A9F5CC497FC5}"/>
    <cellStyle name="Total 2 4 2 2 3 5" xfId="32848" xr:uid="{7A47BB99-040F-480C-9570-B64E656904EB}"/>
    <cellStyle name="Total 2 4 2 2 4" xfId="21423" xr:uid="{8D717649-7E09-4073-8487-6609907CB570}"/>
    <cellStyle name="Total 2 4 2 2 4 2" xfId="21424" xr:uid="{42AB961D-17CB-4910-8824-C23CAE9BDA00}"/>
    <cellStyle name="Total 2 4 2 2 4 2 2" xfId="30517" xr:uid="{17C5069C-C650-4D95-B721-E350C59D9701}"/>
    <cellStyle name="Total 2 4 2 2 4 3" xfId="33370" xr:uid="{CE0D63DD-717E-4194-8A19-FDB8AA2E19C9}"/>
    <cellStyle name="Total 2 4 2 2 5" xfId="21425" xr:uid="{BFEF4A68-F0FB-4334-94C2-E684C11216DC}"/>
    <cellStyle name="Total 2 4 2 2 5 2" xfId="21426" xr:uid="{11586496-D2AE-4029-AFE2-393917124B19}"/>
    <cellStyle name="Total 2 4 2 2 5 2 2" xfId="26683" xr:uid="{75DABB74-F1A5-4773-8CD5-15C2F1FEE4EE}"/>
    <cellStyle name="Total 2 4 2 2 5 3" xfId="27985" xr:uid="{1672007A-0379-4DE6-A2E5-0B553D366500}"/>
    <cellStyle name="Total 2 4 2 2 6" xfId="21427" xr:uid="{9961C937-DF58-41A8-8CB9-1DD8B9CF45A4}"/>
    <cellStyle name="Total 2 4 2 2 6 2" xfId="27635" xr:uid="{1604F4DA-650E-40D5-8D05-16DB02B4C850}"/>
    <cellStyle name="Total 2 4 2 2 7" xfId="31885" xr:uid="{7EF478BF-DEB9-4A8E-9E9F-029A5CA9ED8F}"/>
    <cellStyle name="Total 2 4 2 3" xfId="2448" xr:uid="{C984F10E-4EB5-4AA5-BC04-AAC4900649E6}"/>
    <cellStyle name="Total 2 4 2 3 2" xfId="21428" xr:uid="{DAD664E6-9553-4E93-9378-D71316127309}"/>
    <cellStyle name="Total 2 4 2 3 2 2" xfId="21429" xr:uid="{836024E0-E24B-48D7-BD22-35F3FBF43835}"/>
    <cellStyle name="Total 2 4 2 3 2 2 2" xfId="21430" xr:uid="{C32366FD-EE32-42F1-8211-37C290EF9832}"/>
    <cellStyle name="Total 2 4 2 3 2 2 2 2" xfId="38513" xr:uid="{AC1600D5-478C-47DD-9558-B7D0FDCBC60C}"/>
    <cellStyle name="Total 2 4 2 3 2 2 3" xfId="28286" xr:uid="{934F4577-E08A-4F07-9284-F96F000E8E3D}"/>
    <cellStyle name="Total 2 4 2 3 2 3" xfId="21431" xr:uid="{D5E59B59-0506-42D7-B251-94867CFD80F4}"/>
    <cellStyle name="Total 2 4 2 3 2 3 2" xfId="21432" xr:uid="{8B4E6D24-E592-41C1-ADA2-269E8DC19D04}"/>
    <cellStyle name="Total 2 4 2 3 2 3 2 2" xfId="43113" xr:uid="{B7988EF0-891D-4D67-880D-DF66B011EFD2}"/>
    <cellStyle name="Total 2 4 2 3 2 3 3" xfId="25502" xr:uid="{38F839F9-8F7D-49E6-AEF3-42FDC8139409}"/>
    <cellStyle name="Total 2 4 2 3 2 4" xfId="21433" xr:uid="{F11A51C5-5575-4846-B738-F67205CAA83A}"/>
    <cellStyle name="Total 2 4 2 3 2 4 2" xfId="43114" xr:uid="{EB3E3EF4-EDCB-4118-B26B-6534EE42C90D}"/>
    <cellStyle name="Total 2 4 2 3 2 5" xfId="44327" xr:uid="{CD267C8B-69D0-4D51-BD56-EF1A672C0143}"/>
    <cellStyle name="Total 2 4 2 3 3" xfId="21434" xr:uid="{5E5B3593-B5C8-466D-9C22-A38F058099CD}"/>
    <cellStyle name="Total 2 4 2 3 3 2" xfId="21435" xr:uid="{44E08DC3-ECAA-42BD-8173-DD10D2EB3D6C}"/>
    <cellStyle name="Total 2 4 2 3 3 2 2" xfId="45437" xr:uid="{62716B81-5495-430D-83FF-52365336CC50}"/>
    <cellStyle name="Total 2 4 2 3 3 3" xfId="47405" xr:uid="{434930F2-3C39-4E25-891F-B03F684F49EA}"/>
    <cellStyle name="Total 2 4 2 3 4" xfId="21436" xr:uid="{BE8C7829-C8B7-45E6-B709-05F71E68BEE7}"/>
    <cellStyle name="Total 2 4 2 3 4 2" xfId="21437" xr:uid="{A633F388-144A-4E9E-B0AB-516C57EEFA15}"/>
    <cellStyle name="Total 2 4 2 3 4 2 2" xfId="30181" xr:uid="{BEA2D485-66CE-4D5D-BB58-EF10242D633D}"/>
    <cellStyle name="Total 2 4 2 3 4 3" xfId="37425" xr:uid="{4DD18BF2-0835-403C-A4DF-2858394236B9}"/>
    <cellStyle name="Total 2 4 2 3 5" xfId="21438" xr:uid="{55D198EA-2149-4CD6-90FA-A2FB38754F1C}"/>
    <cellStyle name="Total 2 4 2 3 5 2" xfId="45452" xr:uid="{CC8B50AC-45AD-4683-B851-A81A73616A4A}"/>
    <cellStyle name="Total 2 4 2 3 6" xfId="28034" xr:uid="{DDB79FFF-EC1D-4DC8-A083-0037720395A8}"/>
    <cellStyle name="Total 2 4 2 4" xfId="21439" xr:uid="{ABE59A9D-E5D9-4CA8-9430-E3FC1D0AF70C}"/>
    <cellStyle name="Total 2 4 2 4 2" xfId="21440" xr:uid="{6122BB84-1BB9-4E74-98C1-38FAEDA8B46A}"/>
    <cellStyle name="Total 2 4 2 4 2 2" xfId="21441" xr:uid="{9D7C02B0-7D4C-44D8-B620-1974346F93EF}"/>
    <cellStyle name="Total 2 4 2 4 2 2 2" xfId="39315" xr:uid="{2AEE225F-0767-4971-92CD-BADA779172F8}"/>
    <cellStyle name="Total 2 4 2 4 2 3" xfId="35397" xr:uid="{FC73D6B5-A3E4-4248-8FA9-C40D1AAD0A2C}"/>
    <cellStyle name="Total 2 4 2 4 3" xfId="21442" xr:uid="{4D1E295B-58E5-4CF7-8084-88649A682EA8}"/>
    <cellStyle name="Total 2 4 2 4 3 2" xfId="21443" xr:uid="{62A51152-7182-49B8-B100-523AFA8CC9BC}"/>
    <cellStyle name="Total 2 4 2 4 3 2 2" xfId="30155" xr:uid="{5E12CA3D-41E2-4790-9BF0-E83879D71D1F}"/>
    <cellStyle name="Total 2 4 2 4 3 3" xfId="45977" xr:uid="{2BF288F0-2F50-4B86-BC4F-CC65BAB06FB1}"/>
    <cellStyle name="Total 2 4 2 4 4" xfId="21444" xr:uid="{AB5A0A27-2224-4689-BF60-C533B00C46A4}"/>
    <cellStyle name="Total 2 4 2 4 4 2" xfId="46191" xr:uid="{7E07E7B8-A524-4AF4-AA4A-2D92C0E57E53}"/>
    <cellStyle name="Total 2 4 2 4 5" xfId="32731" xr:uid="{9108592E-3C65-4331-B41A-6488968A1EBC}"/>
    <cellStyle name="Total 2 4 2 5" xfId="21445" xr:uid="{C44E5A2C-A02A-40F6-A291-E3C8616ADA08}"/>
    <cellStyle name="Total 2 4 2 5 2" xfId="21446" xr:uid="{C334955C-9483-47C0-9B10-9729808EF586}"/>
    <cellStyle name="Total 2 4 2 5 2 2" xfId="38885" xr:uid="{E7B201AD-9B42-453D-8753-AB957694C0A7}"/>
    <cellStyle name="Total 2 4 2 5 3" xfId="34935" xr:uid="{EF37CDC0-3EF0-47F2-829B-5C887268B164}"/>
    <cellStyle name="Total 2 4 2 6" xfId="21447" xr:uid="{B0DD8E1D-AE87-496B-9FE5-5E164416E180}"/>
    <cellStyle name="Total 2 4 2 6 2" xfId="21448" xr:uid="{BCEF7E78-7182-4B00-B016-C7E02BA4EA27}"/>
    <cellStyle name="Total 2 4 2 6 2 2" xfId="47430" xr:uid="{ADFBCA7D-017A-4E8F-B35F-DEA39AE854B0}"/>
    <cellStyle name="Total 2 4 2 6 3" xfId="26063" xr:uid="{79DF022D-FE86-47CA-840E-F2EFA4B31191}"/>
    <cellStyle name="Total 2 4 2 7" xfId="21449" xr:uid="{B878E2B7-8D3F-470C-8621-FB2DBA09B721}"/>
    <cellStyle name="Total 2 4 2 7 2" xfId="30654" xr:uid="{AE51FEEF-2F13-466E-BB26-404F34F3FE3C}"/>
    <cellStyle name="Total 2 4 2 8" xfId="31562" xr:uid="{FDA3F9A5-56F6-4419-BB98-018CD581AAFE}"/>
    <cellStyle name="Total 2 4 3" xfId="1007" xr:uid="{7A20E8AE-1770-4959-BE9C-C02889032692}"/>
    <cellStyle name="Total 2 4 3 2" xfId="2035" xr:uid="{D3F95E79-C88B-4D6B-A395-AA4E004C3DAE}"/>
    <cellStyle name="Total 2 4 3 2 2" xfId="21450" xr:uid="{0CD408AB-6B3F-450D-8FF7-26FFE84E7D5B}"/>
    <cellStyle name="Total 2 4 3 2 2 2" xfId="21451" xr:uid="{D812AEE9-1F72-4AB7-8827-545115DB9256}"/>
    <cellStyle name="Total 2 4 3 2 2 2 2" xfId="21452" xr:uid="{3A161842-9342-47C8-8FC5-DC378DF4733F}"/>
    <cellStyle name="Total 2 4 3 2 2 2 2 2" xfId="47755" xr:uid="{34129D52-7A2D-4E27-989E-FBE6A56CF52A}"/>
    <cellStyle name="Total 2 4 3 2 2 2 3" xfId="34595" xr:uid="{A9862AC0-CA0E-48F1-9517-DA0BDFAB23E4}"/>
    <cellStyle name="Total 2 4 3 2 2 3" xfId="21453" xr:uid="{12E68AF0-3C0C-49BD-BB6B-966E86404C99}"/>
    <cellStyle name="Total 2 4 3 2 2 3 2" xfId="21454" xr:uid="{2C701DFF-B9B2-4333-8E24-D0B3F0E6A3FB}"/>
    <cellStyle name="Total 2 4 3 2 2 3 2 2" xfId="47759" xr:uid="{6468ED9D-685F-40E9-B3A9-CBE62EA786AF}"/>
    <cellStyle name="Total 2 4 3 2 2 3 3" xfId="36354" xr:uid="{0D835525-925D-47F2-BBEB-96D575DDAD7B}"/>
    <cellStyle name="Total 2 4 3 2 2 4" xfId="21455" xr:uid="{62BDFA90-14A5-4AE9-AFAF-D27F6A1CF7D4}"/>
    <cellStyle name="Total 2 4 3 2 2 4 2" xfId="30783" xr:uid="{6E47D3EF-57CA-45F4-AB43-86AEB79BB260}"/>
    <cellStyle name="Total 2 4 3 2 2 5" xfId="46860" xr:uid="{80A6350F-3046-45F8-A725-4856D1DAF6E9}"/>
    <cellStyle name="Total 2 4 3 2 3" xfId="21456" xr:uid="{E993484B-B782-4187-8B7F-66696BBE5E09}"/>
    <cellStyle name="Total 2 4 3 2 3 2" xfId="21457" xr:uid="{E3E3A557-D321-4FB3-844F-BEA5AB45C3F3}"/>
    <cellStyle name="Total 2 4 3 2 3 2 2" xfId="45889" xr:uid="{2652159D-9DC9-4EB9-8D45-0907A24F5267}"/>
    <cellStyle name="Total 2 4 3 2 3 3" xfId="46866" xr:uid="{B3932AB1-937F-4C07-A54D-E3958145FEF6}"/>
    <cellStyle name="Total 2 4 3 2 4" xfId="21458" xr:uid="{5979BB0F-1255-4C9B-8554-08DBF83F782A}"/>
    <cellStyle name="Total 2 4 3 2 4 2" xfId="21459" xr:uid="{53DCB761-9D8E-4983-8097-01B86CEA9833}"/>
    <cellStyle name="Total 2 4 3 2 4 2 2" xfId="43115" xr:uid="{3129DB35-A458-4608-86FC-64A5B5719920}"/>
    <cellStyle name="Total 2 4 3 2 4 3" xfId="45694" xr:uid="{96B6B40B-EA58-4724-ACB3-4835DF75DCEE}"/>
    <cellStyle name="Total 2 4 3 2 5" xfId="21460" xr:uid="{4AA363D3-D1D3-4DE4-8925-D3AD4C9D0A37}"/>
    <cellStyle name="Total 2 4 3 2 5 2" xfId="43116" xr:uid="{6AA9A6CA-482A-4301-8758-0FCF6D2AEDC4}"/>
    <cellStyle name="Total 2 4 3 2 6" xfId="32127" xr:uid="{5AF27C81-051C-4C6C-AA05-C8E0C5C65DBF}"/>
    <cellStyle name="Total 2 4 3 3" xfId="21461" xr:uid="{D6CAAD2C-33CE-4920-8086-BDC777A4E102}"/>
    <cellStyle name="Total 2 4 3 3 2" xfId="21462" xr:uid="{31C0AF3D-42F8-4814-B48B-A85C3BCC12F9}"/>
    <cellStyle name="Total 2 4 3 3 2 2" xfId="21463" xr:uid="{CDA36AB4-1C2E-4CFC-9939-F30D19F441E5}"/>
    <cellStyle name="Total 2 4 3 3 2 2 2" xfId="28970" xr:uid="{D5DBF7DB-F32B-479A-924C-B6DB6F75AD47}"/>
    <cellStyle name="Total 2 4 3 3 2 3" xfId="35354" xr:uid="{12DD9CDC-B173-4FBE-B8A1-B6040ED24DEC}"/>
    <cellStyle name="Total 2 4 3 3 3" xfId="21464" xr:uid="{FF86CF56-DDC2-4DA2-82EB-AEA11990E882}"/>
    <cellStyle name="Total 2 4 3 3 3 2" xfId="21465" xr:uid="{204C204F-375A-4B70-A4F5-E624BFB0AF1D}"/>
    <cellStyle name="Total 2 4 3 3 3 2 2" xfId="43117" xr:uid="{8BC2F81A-A42C-453E-B0D9-9754460880DD}"/>
    <cellStyle name="Total 2 4 3 3 3 3" xfId="31209" xr:uid="{1BBBC613-41BC-469A-A0D3-1C7E348DC9BC}"/>
    <cellStyle name="Total 2 4 3 3 4" xfId="21466" xr:uid="{6B362189-5227-4BCB-A7D0-11632397191A}"/>
    <cellStyle name="Total 2 4 3 3 4 2" xfId="43118" xr:uid="{82049BC4-47C6-4D7A-8922-ECF0AFEDC1D3}"/>
    <cellStyle name="Total 2 4 3 3 5" xfId="32483" xr:uid="{7D794CB3-79D9-4152-AD2A-65D4B9D8CAED}"/>
    <cellStyle name="Total 2 4 3 4" xfId="21467" xr:uid="{5D5FDA65-A262-4A7C-8B77-E6F1DC32519F}"/>
    <cellStyle name="Total 2 4 3 4 2" xfId="21468" xr:uid="{808F8FF5-2F40-490C-A610-C7E7E7C179F2}"/>
    <cellStyle name="Total 2 4 3 4 2 2" xfId="29222" xr:uid="{6D678CEA-D91C-4A01-83C4-EFFEAAEBECBB}"/>
    <cellStyle name="Total 2 4 3 4 3" xfId="35419" xr:uid="{11562435-11B3-497C-930C-E359654D5171}"/>
    <cellStyle name="Total 2 4 3 5" xfId="21469" xr:uid="{0E721122-9551-49A2-A397-C905CCC1C390}"/>
    <cellStyle name="Total 2 4 3 5 2" xfId="21470" xr:uid="{A20D38BE-CBC2-4906-B37F-863B35F8446C}"/>
    <cellStyle name="Total 2 4 3 5 2 2" xfId="43119" xr:uid="{B828C636-B6DF-40B6-84CC-998BC1EFD52A}"/>
    <cellStyle name="Total 2 4 3 5 3" xfId="37173" xr:uid="{ABB83B1F-360E-41A9-A287-6937F9F02685}"/>
    <cellStyle name="Total 2 4 3 6" xfId="21471" xr:uid="{730CA8D5-5D45-4399-A313-1E112F444DC5}"/>
    <cellStyle name="Total 2 4 3 6 2" xfId="43120" xr:uid="{11A9BD70-4B7A-4D05-AF96-B40F6B05A6AC}"/>
    <cellStyle name="Total 2 4 3 7" xfId="25678" xr:uid="{11A1C770-AF46-47DB-9319-0F186F89BC40}"/>
    <cellStyle name="Total 2 4 4" xfId="1182" xr:uid="{7B7A6317-5151-43DB-8E5E-432C1B25BC9D}"/>
    <cellStyle name="Total 2 4 4 2" xfId="2185" xr:uid="{36DEAEEE-39F7-4A62-9045-66A9087826EC}"/>
    <cellStyle name="Total 2 4 4 2 2" xfId="21472" xr:uid="{FEC0EF62-B608-4308-9478-0246B320E948}"/>
    <cellStyle name="Total 2 4 4 2 2 2" xfId="21473" xr:uid="{33C2C195-ABD8-462E-959B-BE42726A66C6}"/>
    <cellStyle name="Total 2 4 4 2 2 2 2" xfId="21474" xr:uid="{8B41F95F-03E7-4BBB-BC6E-E01F1544261B}"/>
    <cellStyle name="Total 2 4 4 2 2 2 2 2" xfId="39366" xr:uid="{6479BE95-DAD7-4183-9B9D-08896FD592F8}"/>
    <cellStyle name="Total 2 4 4 2 2 2 3" xfId="35453" xr:uid="{5B20B3DC-1EF4-428F-93EF-55609A3107FA}"/>
    <cellStyle name="Total 2 4 4 2 2 3" xfId="21475" xr:uid="{190A3BC7-C502-4415-B026-45992BD525F2}"/>
    <cellStyle name="Total 2 4 4 2 2 3 2" xfId="21476" xr:uid="{9A11BC66-17B4-4F80-9E6C-52E819B10BBB}"/>
    <cellStyle name="Total 2 4 4 2 2 3 2 2" xfId="43121" xr:uid="{878B8C4F-9C4A-4D4B-A8C4-62FA2944150E}"/>
    <cellStyle name="Total 2 4 4 2 2 3 3" xfId="37206" xr:uid="{CB90C821-01CF-45E5-BCF9-3FBA3A529503}"/>
    <cellStyle name="Total 2 4 4 2 2 4" xfId="21477" xr:uid="{4A3D5236-E7EC-4C57-A9F7-9DBF477D4734}"/>
    <cellStyle name="Total 2 4 4 2 2 4 2" xfId="43122" xr:uid="{FFB8ABD8-C597-4BA4-98B7-E6981F1F5858}"/>
    <cellStyle name="Total 2 4 4 2 2 5" xfId="43936" xr:uid="{E34A84CB-7D01-4921-8093-58DFECE025DF}"/>
    <cellStyle name="Total 2 4 4 2 3" xfId="21478" xr:uid="{45DCB68A-DE45-4B4B-A5A3-004F92292969}"/>
    <cellStyle name="Total 2 4 4 2 3 2" xfId="21479" xr:uid="{C16F2654-5C29-4BE9-805E-17927422A4A9}"/>
    <cellStyle name="Total 2 4 4 2 3 2 2" xfId="27559" xr:uid="{19BDEB30-62A2-4066-AC79-1A70D6BDFD52}"/>
    <cellStyle name="Total 2 4 4 2 3 3" xfId="45799" xr:uid="{785F6279-1112-40AF-A3BC-2037BB4B8574}"/>
    <cellStyle name="Total 2 4 4 2 4" xfId="21480" xr:uid="{B8C036AD-616F-4622-9AE4-2CF662342DFA}"/>
    <cellStyle name="Total 2 4 4 2 4 2" xfId="21481" xr:uid="{85386A20-123E-4808-BB14-DC7DB2EAD7CD}"/>
    <cellStyle name="Total 2 4 4 2 4 2 2" xfId="43123" xr:uid="{9CCA1D9A-7133-4D57-ACC9-D09937FBC86E}"/>
    <cellStyle name="Total 2 4 4 2 4 3" xfId="35843" xr:uid="{E5B3B78B-190A-4D80-9CD8-573C30BCA922}"/>
    <cellStyle name="Total 2 4 4 2 5" xfId="21482" xr:uid="{69C34B60-A3DC-4235-9D13-4ABB59AAD61C}"/>
    <cellStyle name="Total 2 4 4 2 5 2" xfId="43124" xr:uid="{84B4FBBC-29BF-406D-A085-15FFCC2A77A0}"/>
    <cellStyle name="Total 2 4 4 2 6" xfId="32217" xr:uid="{175EC00D-2CB4-4D04-8DD3-302053D67853}"/>
    <cellStyle name="Total 2 4 4 3" xfId="21483" xr:uid="{7B38DF8D-F3D2-4C1A-96DE-68ED56454416}"/>
    <cellStyle name="Total 2 4 4 3 2" xfId="21484" xr:uid="{0A9F8A8C-5A7C-483A-8D16-C8DFCCE7F948}"/>
    <cellStyle name="Total 2 4 4 3 2 2" xfId="21485" xr:uid="{D01101AF-5143-4D3A-8686-EFA31D94EBBD}"/>
    <cellStyle name="Total 2 4 4 3 2 2 2" xfId="47009" xr:uid="{31C208C3-7D2C-48F9-86AF-A576A3A846C3}"/>
    <cellStyle name="Total 2 4 4 3 2 3" xfId="29555" xr:uid="{BBF8A3E3-8765-4197-8373-898BA5C61274}"/>
    <cellStyle name="Total 2 4 4 3 3" xfId="21486" xr:uid="{4E1445AA-D939-4D5B-90EC-6C321DCD3583}"/>
    <cellStyle name="Total 2 4 4 3 3 2" xfId="21487" xr:uid="{E5797A83-8B5E-4CEB-8CD8-57FC291E9251}"/>
    <cellStyle name="Total 2 4 4 3 3 2 2" xfId="43125" xr:uid="{17F5B209-EDC3-4183-A206-ACF53C36FB1D}"/>
    <cellStyle name="Total 2 4 4 3 3 3" xfId="31075" xr:uid="{B75D56A7-D341-4C06-A86D-27465ADEDDA4}"/>
    <cellStyle name="Total 2 4 4 3 4" xfId="21488" xr:uid="{7B3402E1-BB6D-4CA2-8EF1-8D74CBF0A350}"/>
    <cellStyle name="Total 2 4 4 3 4 2" xfId="43126" xr:uid="{FCB84D7D-CA37-4B88-9744-4A0609AA5334}"/>
    <cellStyle name="Total 2 4 4 3 5" xfId="32569" xr:uid="{156BAD74-B837-423C-A9A2-370105ABD73C}"/>
    <cellStyle name="Total 2 4 4 4" xfId="21489" xr:uid="{41DC5B52-7919-4C61-8751-A1920CC5FAF4}"/>
    <cellStyle name="Total 2 4 4 4 2" xfId="21490" xr:uid="{62B1156C-E559-4B0C-B567-A3AB7C1732A9}"/>
    <cellStyle name="Total 2 4 4 4 2 2" xfId="44723" xr:uid="{2471B820-F1A4-4AE8-ACA8-834E53B4F2A7}"/>
    <cellStyle name="Total 2 4 4 4 3" xfId="27319" xr:uid="{33D8DC92-C3CC-434F-B169-BD40C5E4CABB}"/>
    <cellStyle name="Total 2 4 4 5" xfId="21491" xr:uid="{45420497-E48B-4AEB-AC41-D7BF0986520E}"/>
    <cellStyle name="Total 2 4 4 5 2" xfId="21492" xr:uid="{A804B4F0-3D45-4EC0-B7D5-BA2F2FACFC41}"/>
    <cellStyle name="Total 2 4 4 5 2 2" xfId="43127" xr:uid="{18C5DCBF-EE3D-43F4-A52F-4D3E9CB79EBA}"/>
    <cellStyle name="Total 2 4 4 5 3" xfId="26579" xr:uid="{70B451B0-0BD4-4FD5-8241-04002F0AFF19}"/>
    <cellStyle name="Total 2 4 4 6" xfId="21493" xr:uid="{4590F669-2C4C-4863-B379-17EEAA3FB422}"/>
    <cellStyle name="Total 2 4 4 6 2" xfId="43128" xr:uid="{448712D0-DD1D-4677-B00E-2B4940D2C7DF}"/>
    <cellStyle name="Total 2 4 4 7" xfId="25378" xr:uid="{1C3D46F9-189B-455A-B19B-AE2BFDCE1945}"/>
    <cellStyle name="Total 2 4 5" xfId="2010" xr:uid="{DE85E126-F9B1-4FEF-B8A7-AAD20FB8DD7F}"/>
    <cellStyle name="Total 2 4 5 2" xfId="21494" xr:uid="{5401EA9C-FC30-4393-91A9-53458968A2A8}"/>
    <cellStyle name="Total 2 4 5 2 2" xfId="21495" xr:uid="{CC723A96-A6CA-4ECE-95D6-C15DC9107F0E}"/>
    <cellStyle name="Total 2 4 5 2 2 2" xfId="21496" xr:uid="{ACCB08F3-C53C-490E-A78C-3207D28802B0}"/>
    <cellStyle name="Total 2 4 5 2 2 2 2" xfId="39199" xr:uid="{1E65FBB8-6269-4114-B095-3F3DBFC38769}"/>
    <cellStyle name="Total 2 4 5 2 2 3" xfId="44607" xr:uid="{1098C9BF-19EF-488F-BE8A-2AB2B3C83316}"/>
    <cellStyle name="Total 2 4 5 2 3" xfId="21497" xr:uid="{31D94C28-0984-4F0A-B58A-D3EA4CE1F0D2}"/>
    <cellStyle name="Total 2 4 5 2 3 2" xfId="21498" xr:uid="{E56A6856-449B-43E0-8F32-1FC1E53F768C}"/>
    <cellStyle name="Total 2 4 5 2 3 2 2" xfId="43129" xr:uid="{5160FD3F-C0A6-4F09-800A-9BB27B755456}"/>
    <cellStyle name="Total 2 4 5 2 3 3" xfId="29974" xr:uid="{4638E9BA-2BF5-4B75-958B-A923ED716986}"/>
    <cellStyle name="Total 2 4 5 2 4" xfId="21499" xr:uid="{196C64F2-C77C-4B17-B172-D9807453EADD}"/>
    <cellStyle name="Total 2 4 5 2 4 2" xfId="43130" xr:uid="{1B4CEF4A-6226-4419-B6EE-C5E1564AA5C9}"/>
    <cellStyle name="Total 2 4 5 2 5" xfId="33022" xr:uid="{4542FBF5-66C4-4E5F-957B-BC07F9AA9671}"/>
    <cellStyle name="Total 2 4 5 3" xfId="21500" xr:uid="{988D1F8C-DE6E-4CE1-8C3D-E3880BD0B49C}"/>
    <cellStyle name="Total 2 4 5 3 2" xfId="21501" xr:uid="{CBB51B2F-68DA-4840-AF0B-1C4B3CC2DEAA}"/>
    <cellStyle name="Total 2 4 5 3 2 2" xfId="39102" xr:uid="{57E35E1C-0B4F-420B-A535-397BA27A44D3}"/>
    <cellStyle name="Total 2 4 5 3 3" xfId="29319" xr:uid="{63AB6CD4-DF6C-4ED3-988B-5DC468A6478B}"/>
    <cellStyle name="Total 2 4 5 4" xfId="21502" xr:uid="{57049A1E-BAA2-4B81-8E36-56FDB1C36788}"/>
    <cellStyle name="Total 2 4 5 4 2" xfId="21503" xr:uid="{FA90AC58-C8C1-4AEA-8D0B-FA4584EDBBB3}"/>
    <cellStyle name="Total 2 4 5 4 2 2" xfId="43131" xr:uid="{25F7632E-FBC4-43F3-B3B8-016A17001CF3}"/>
    <cellStyle name="Total 2 4 5 4 3" xfId="36855" xr:uid="{0549E4FB-860C-4016-8587-FED45E1153BB}"/>
    <cellStyle name="Total 2 4 5 5" xfId="21504" xr:uid="{7782FE92-041F-492D-9C60-07CED7DC516A}"/>
    <cellStyle name="Total 2 4 5 5 2" xfId="29081" xr:uid="{59E9B32E-2FD6-41C5-85EE-F4133228CE59}"/>
    <cellStyle name="Total 2 4 5 6" xfId="32112" xr:uid="{2BEF5D8F-DC3E-4CD5-9231-72852A10D68F}"/>
    <cellStyle name="Total 2 4 6" xfId="21505" xr:uid="{54CF0196-B707-492E-8682-A9CCD7B1D6CF}"/>
    <cellStyle name="Total 2 4 6 2" xfId="21506" xr:uid="{A0AE748E-7EDD-4BF7-86BB-2AF503A9BCC9}"/>
    <cellStyle name="Total 2 4 6 2 2" xfId="21507" xr:uid="{71B4668D-870B-4DBC-9769-09C83FC94702}"/>
    <cellStyle name="Total 2 4 6 2 2 2" xfId="39418" xr:uid="{F5E2F04D-DBB9-466A-94BD-A0767090B087}"/>
    <cellStyle name="Total 2 4 6 2 3" xfId="35530" xr:uid="{C7DA8614-BC4E-4A2F-9E1F-36EC396E8F8E}"/>
    <cellStyle name="Total 2 4 6 3" xfId="21508" xr:uid="{EB12073A-63EB-479D-8B43-26C380A41551}"/>
    <cellStyle name="Total 2 4 6 3 2" xfId="21509" xr:uid="{3EEEFD9C-F164-40DF-9FF8-75D6550C429B}"/>
    <cellStyle name="Total 2 4 6 3 2 2" xfId="43132" xr:uid="{CDDF08FE-A739-4212-8428-7568992C790C}"/>
    <cellStyle name="Total 2 4 6 3 3" xfId="37260" xr:uid="{D5E55582-5AA5-4C1A-A4D1-A225B27D98C5}"/>
    <cellStyle name="Total 2 4 6 4" xfId="21510" xr:uid="{4E37EE2F-577C-44D0-924F-305487A58DE9}"/>
    <cellStyle name="Total 2 4 6 4 2" xfId="47472" xr:uid="{5DB47E2B-AE89-45E8-9B4A-8100398A36C2}"/>
    <cellStyle name="Total 2 4 6 5" xfId="32470" xr:uid="{2FD10A06-4592-4CE4-9338-AAD01B41A3BA}"/>
    <cellStyle name="Total 2 4 7" xfId="21511" xr:uid="{2BE8F147-C0AE-4352-BB4B-F7591B09ECD9}"/>
    <cellStyle name="Total 2 4 7 2" xfId="21512" xr:uid="{F5D6EFEF-2F84-4AEC-BDF4-C4DA68BA56DB}"/>
    <cellStyle name="Total 2 4 7 2 2" xfId="38201" xr:uid="{7DF866EF-1C18-47B9-8DB9-CE7425C04DEC}"/>
    <cellStyle name="Total 2 4 7 3" xfId="34118" xr:uid="{1ACE3BCF-6C91-4BBF-BFB9-6591A0819BAC}"/>
    <cellStyle name="Total 2 4 8" xfId="21513" xr:uid="{146F29C4-29B3-4480-B0EC-5C6582A11B91}"/>
    <cellStyle name="Total 2 4 8 2" xfId="21514" xr:uid="{97CA281F-DC41-4B95-B598-4FB20093EDBA}"/>
    <cellStyle name="Total 2 4 8 2 2" xfId="48368" xr:uid="{C5019FDA-CA9F-4CFF-BF51-D77F423367FB}"/>
    <cellStyle name="Total 2 4 8 3" xfId="25323" xr:uid="{2F68FFEA-69FB-49B0-8372-F4F2B887170F}"/>
    <cellStyle name="Total 2 4 9" xfId="21515" xr:uid="{0D7E9B2F-C7CD-4423-9A7C-B6830C6CDFB4}"/>
    <cellStyle name="Total 2 4 9 2" xfId="43133" xr:uid="{1C149FCE-5F59-4ADA-91EE-155E49199BAC}"/>
    <cellStyle name="Total 2 5" xfId="1205" xr:uid="{3FC10694-BA47-4DFE-ABFC-02C09F6A40C8}"/>
    <cellStyle name="Total 2 5 10" xfId="30301" xr:uid="{979F92E9-95CC-43BE-BE54-FCD8DDE7E6B4}"/>
    <cellStyle name="Total 2 5 2" xfId="1542" xr:uid="{5B1398FC-722D-4896-8892-6B65B7E7DF85}"/>
    <cellStyle name="Total 2 5 2 2" xfId="1804" xr:uid="{C3E611FF-726F-4754-BEB6-1A6E58050FF7}"/>
    <cellStyle name="Total 2 5 2 2 2" xfId="2789" xr:uid="{3ACB52F1-7EFD-4494-83F5-0149B9D9017C}"/>
    <cellStyle name="Total 2 5 2 2 2 2" xfId="21516" xr:uid="{B8386682-1BB3-456C-B4ED-A1DD8921E5F1}"/>
    <cellStyle name="Total 2 5 2 2 2 2 2" xfId="21517" xr:uid="{AB86060E-D4BF-4033-90DD-87A04A975759}"/>
    <cellStyle name="Total 2 5 2 2 2 2 2 2" xfId="21518" xr:uid="{69A681D4-59E8-4299-9ADC-D55890D9C32E}"/>
    <cellStyle name="Total 2 5 2 2 2 2 2 2 2" xfId="37865" xr:uid="{00C256C8-8AD2-4531-868F-6F9C03AC78DB}"/>
    <cellStyle name="Total 2 5 2 2 2 2 2 3" xfId="33701" xr:uid="{51F39338-9AAB-4592-89EB-8C70F2BE33FE}"/>
    <cellStyle name="Total 2 5 2 2 2 2 3" xfId="21519" xr:uid="{85186AC5-D9B8-437B-8D9B-34ED0C1BFE91}"/>
    <cellStyle name="Total 2 5 2 2 2 2 3 2" xfId="21520" xr:uid="{5D949048-E036-4D35-AAE7-3FD12AB6E689}"/>
    <cellStyle name="Total 2 5 2 2 2 2 3 2 2" xfId="43719" xr:uid="{AAD32A1F-79D3-4044-895D-893731B503D0}"/>
    <cellStyle name="Total 2 5 2 2 2 2 3 3" xfId="35369" xr:uid="{33D218F7-6EB9-4E73-9834-700F16F74172}"/>
    <cellStyle name="Total 2 5 2 2 2 2 4" xfId="21521" xr:uid="{C500E8DF-ECEF-47D6-99FB-B81F89820335}"/>
    <cellStyle name="Total 2 5 2 2 2 2 4 2" xfId="29317" xr:uid="{412C2A62-CFA1-48FA-AFEE-455C615D74D3}"/>
    <cellStyle name="Total 2 5 2 2 2 2 5" xfId="45485" xr:uid="{FCBF8FEB-1801-4BAC-A592-CEE39BA6ED56}"/>
    <cellStyle name="Total 2 5 2 2 2 3" xfId="21522" xr:uid="{2F7D6970-5BEB-4F99-8A62-159EA5D497D2}"/>
    <cellStyle name="Total 2 5 2 2 2 3 2" xfId="21523" xr:uid="{08DD9034-69B8-42F2-B791-F019CC059A8F}"/>
    <cellStyle name="Total 2 5 2 2 2 3 2 2" xfId="37975" xr:uid="{ACB5130B-6CDC-4F5C-BAAF-5559804211C9}"/>
    <cellStyle name="Total 2 5 2 2 2 3 3" xfId="33827" xr:uid="{ED0B72B8-916D-4A6B-9674-9F2191F225F5}"/>
    <cellStyle name="Total 2 5 2 2 2 4" xfId="21524" xr:uid="{5A841E28-52E8-4E0E-9741-AC38E7CF4F4E}"/>
    <cellStyle name="Total 2 5 2 2 2 4 2" xfId="21525" xr:uid="{01C87D96-6CC1-45B3-9C3A-9C0D4AE41764}"/>
    <cellStyle name="Total 2 5 2 2 2 4 2 2" xfId="44284" xr:uid="{4E1AE4BE-B79A-4614-ADD9-4BC16394C15F}"/>
    <cellStyle name="Total 2 5 2 2 2 4 3" xfId="29836" xr:uid="{C1A852D9-6023-488E-B1B3-8910E109E964}"/>
    <cellStyle name="Total 2 5 2 2 2 5" xfId="21526" xr:uid="{98E8E561-CB69-46CA-AC0C-4EE9B024CE86}"/>
    <cellStyle name="Total 2 5 2 2 2 5 2" xfId="30834" xr:uid="{FEC5BC93-C198-47A2-853A-C8E4D4352F04}"/>
    <cellStyle name="Total 2 5 2 2 2 6" xfId="29165" xr:uid="{77AACC78-57A1-455A-BF8E-FF7D548930C6}"/>
    <cellStyle name="Total 2 5 2 2 3" xfId="21527" xr:uid="{0C8DE23F-319B-40F8-B6EB-093F3EF9C929}"/>
    <cellStyle name="Total 2 5 2 2 3 2" xfId="21528" xr:uid="{985D9676-A146-47D7-B22D-6DD7B1C63B7D}"/>
    <cellStyle name="Total 2 5 2 2 3 2 2" xfId="21529" xr:uid="{D3FBF43A-C9C9-4531-AE2C-2E24D6631A43}"/>
    <cellStyle name="Total 2 5 2 2 3 2 2 2" xfId="37776" xr:uid="{1CEEEDEB-BD9E-4E0C-B069-643EC6E60290}"/>
    <cellStyle name="Total 2 5 2 2 3 2 3" xfId="48757" xr:uid="{61681A58-7E9E-4B1A-84BB-FAA38EB8D534}"/>
    <cellStyle name="Total 2 5 2 2 3 3" xfId="21530" xr:uid="{D3E8C718-9CB4-4CEF-8258-9FE78AC65078}"/>
    <cellStyle name="Total 2 5 2 2 3 3 2" xfId="21531" xr:uid="{870651DB-826D-47B6-B990-621ABED6EC42}"/>
    <cellStyle name="Total 2 5 2 2 3 3 2 2" xfId="31323" xr:uid="{D5993BD8-3602-4517-B59E-C0FEE50819AC}"/>
    <cellStyle name="Total 2 5 2 2 3 3 3" xfId="35336" xr:uid="{AFDE1B22-49E0-4AD0-AFB8-0AB052C969BB}"/>
    <cellStyle name="Total 2 5 2 2 3 4" xfId="21532" xr:uid="{B1B368DC-72D8-455E-9D9A-BF73B586B1DB}"/>
    <cellStyle name="Total 2 5 2 2 3 4 2" xfId="45482" xr:uid="{127D2B35-6E02-41D7-B1B2-44090BB75576}"/>
    <cellStyle name="Total 2 5 2 2 3 5" xfId="31190" xr:uid="{398E7463-59B5-4DAA-93A7-89E403C3ECAC}"/>
    <cellStyle name="Total 2 5 2 2 4" xfId="21533" xr:uid="{7307B18E-A1E5-4FB5-A861-16F4A1D866F8}"/>
    <cellStyle name="Total 2 5 2 2 4 2" xfId="21534" xr:uid="{A28242F1-EBD3-4321-9CCB-F9DA0D75F26C}"/>
    <cellStyle name="Total 2 5 2 2 4 2 2" xfId="39127" xr:uid="{0CEBFB42-60DA-4B42-8DC3-4FBFAE7048FE}"/>
    <cellStyle name="Total 2 5 2 2 4 3" xfId="25207" xr:uid="{73E9F1EF-21B3-47D1-949D-EAF61D6F9405}"/>
    <cellStyle name="Total 2 5 2 2 5" xfId="21535" xr:uid="{653ABB4E-A930-4F1D-88F7-BEBBEF191C15}"/>
    <cellStyle name="Total 2 5 2 2 5 2" xfId="21536" xr:uid="{87DCE29D-EDDD-4BEA-913E-C6808D7FF70B}"/>
    <cellStyle name="Total 2 5 2 2 5 2 2" xfId="46221" xr:uid="{C08D7264-2B00-4764-A668-52593A2D58B6}"/>
    <cellStyle name="Total 2 5 2 2 5 3" xfId="36977" xr:uid="{5E7CC3E6-C1A9-4FD9-8579-2263C4A16F8D}"/>
    <cellStyle name="Total 2 5 2 2 6" xfId="21537" xr:uid="{23B23315-DA39-4E1D-B869-DAA0A062DB99}"/>
    <cellStyle name="Total 2 5 2 2 6 2" xfId="43134" xr:uid="{D7456DDF-A9B8-4723-B8FB-B88ADE3B9775}"/>
    <cellStyle name="Total 2 5 2 2 7" xfId="31935" xr:uid="{592C0ABC-54DB-49F9-941E-A5385B3EDC50}"/>
    <cellStyle name="Total 2 5 2 3" xfId="2533" xr:uid="{551EA666-72D2-4318-A71A-7DEA366095F8}"/>
    <cellStyle name="Total 2 5 2 3 2" xfId="21538" xr:uid="{AB9E86CE-D00A-455F-95A2-EA28E51CED72}"/>
    <cellStyle name="Total 2 5 2 3 2 2" xfId="21539" xr:uid="{BE6D7C45-E226-4D47-A70E-56A6962E8EA0}"/>
    <cellStyle name="Total 2 5 2 3 2 2 2" xfId="21540" xr:uid="{F5940313-0EF1-4AF0-8796-8FF3A251AC91}"/>
    <cellStyle name="Total 2 5 2 3 2 2 2 2" xfId="38722" xr:uid="{57054C4A-E752-46CC-B746-4364AA1391E3}"/>
    <cellStyle name="Total 2 5 2 3 2 2 3" xfId="34739" xr:uid="{8485402F-C7FD-4AE0-AC49-AD6B144DF466}"/>
    <cellStyle name="Total 2 5 2 3 2 3" xfId="21541" xr:uid="{A471DDF9-0A8D-4793-89C8-553888F1E5A2}"/>
    <cellStyle name="Total 2 5 2 3 2 3 2" xfId="21542" xr:uid="{21AE414B-C211-48BD-B320-5D2F4A5C33FB}"/>
    <cellStyle name="Total 2 5 2 3 2 3 2 2" xfId="27282" xr:uid="{2DD6E94D-5E29-4992-B638-DAE4163071ED}"/>
    <cellStyle name="Total 2 5 2 3 2 3 3" xfId="36475" xr:uid="{3C9562B3-3885-4783-B506-3C3B754B8799}"/>
    <cellStyle name="Total 2 5 2 3 2 4" xfId="21543" xr:uid="{0CFD8C3A-42CC-42E3-9ADC-E4CAC260E415}"/>
    <cellStyle name="Total 2 5 2 3 2 4 2" xfId="43135" xr:uid="{7486AEEB-F457-4D9A-8E3D-49CD01E84D0C}"/>
    <cellStyle name="Total 2 5 2 3 2 5" xfId="27919" xr:uid="{CF2828F5-6296-415B-9EFD-45DCCD750245}"/>
    <cellStyle name="Total 2 5 2 3 3" xfId="21544" xr:uid="{ABD46F9B-451F-4799-97FA-E4EFDC7994B9}"/>
    <cellStyle name="Total 2 5 2 3 3 2" xfId="21545" xr:uid="{C2142D59-8768-47D1-B2FF-F5098A4734BE}"/>
    <cellStyle name="Total 2 5 2 3 3 2 2" xfId="39088" xr:uid="{2489C6B7-0C9E-4385-A259-BB9D00196A88}"/>
    <cellStyle name="Total 2 5 2 3 3 3" xfId="30245" xr:uid="{9973CD5A-4117-43F2-A216-EABEAA1C1AF9}"/>
    <cellStyle name="Total 2 5 2 3 4" xfId="21546" xr:uid="{64F34EA0-E0AF-4E23-9A92-0C1BEEBACBB5}"/>
    <cellStyle name="Total 2 5 2 3 4 2" xfId="21547" xr:uid="{C30A1550-C63E-4A23-8C44-AD25A0A250D6}"/>
    <cellStyle name="Total 2 5 2 3 4 2 2" xfId="43136" xr:uid="{CC89E2CF-9955-44DB-BE34-277CD47F10E5}"/>
    <cellStyle name="Total 2 5 2 3 4 3" xfId="30740" xr:uid="{62916169-9107-454D-99A0-FE60D4815EFD}"/>
    <cellStyle name="Total 2 5 2 3 5" xfId="21548" xr:uid="{1680AE90-3821-4DCF-BE77-8003E1061828}"/>
    <cellStyle name="Total 2 5 2 3 5 2" xfId="43137" xr:uid="{75703041-C2D5-434A-9B58-896971A5EFA3}"/>
    <cellStyle name="Total 2 5 2 3 6" xfId="25254" xr:uid="{6D54C8A8-825E-4A80-8E75-01EC2E229121}"/>
    <cellStyle name="Total 2 5 2 4" xfId="21549" xr:uid="{01CD6876-6BBD-4553-88D4-06D9C7E4AC67}"/>
    <cellStyle name="Total 2 5 2 4 2" xfId="21550" xr:uid="{D60B7FDC-902F-4549-848C-56140237EE09}"/>
    <cellStyle name="Total 2 5 2 4 2 2" xfId="21551" xr:uid="{C2356D42-6391-4836-A104-EB1BFE1CBF53}"/>
    <cellStyle name="Total 2 5 2 4 2 2 2" xfId="46126" xr:uid="{3FC414FF-8345-4D83-990A-53C3F65DC252}"/>
    <cellStyle name="Total 2 5 2 4 2 3" xfId="34550" xr:uid="{929D877C-CED5-4078-B5BB-874BCDD1038F}"/>
    <cellStyle name="Total 2 5 2 4 3" xfId="21552" xr:uid="{82459676-D152-4547-B36B-2FFA5689B048}"/>
    <cellStyle name="Total 2 5 2 4 3 2" xfId="21553" xr:uid="{5D38F536-D59B-48CF-9DF3-3FE807DBDBD0}"/>
    <cellStyle name="Total 2 5 2 4 3 2 2" xfId="43138" xr:uid="{8ACA42ED-61DA-4F9C-9D76-1CFC87333133}"/>
    <cellStyle name="Total 2 5 2 4 3 3" xfId="45210" xr:uid="{BD2E150F-AE3D-4439-BED3-B0C896ABA8BB}"/>
    <cellStyle name="Total 2 5 2 4 4" xfId="21554" xr:uid="{6178A17B-F64E-4CC1-99DB-0DE2B308B305}"/>
    <cellStyle name="Total 2 5 2 4 4 2" xfId="43139" xr:uid="{A95C589D-259D-47DE-BF63-AD651BB4B11C}"/>
    <cellStyle name="Total 2 5 2 4 5" xfId="44380" xr:uid="{BA1D723F-9C35-4509-AE77-E4F7F2B5A616}"/>
    <cellStyle name="Total 2 5 2 5" xfId="21555" xr:uid="{3A599F61-5BC9-428B-B0DE-DF3EC9BB6132}"/>
    <cellStyle name="Total 2 5 2 5 2" xfId="21556" xr:uid="{A8F4C96C-C7B6-4BED-B8E8-EBECF2B58364}"/>
    <cellStyle name="Total 2 5 2 5 2 2" xfId="47673" xr:uid="{8871E434-6B4A-4E31-8767-E37212BB3F6F}"/>
    <cellStyle name="Total 2 5 2 5 3" xfId="34763" xr:uid="{7A933A6E-DEB1-4F33-B841-FB13EF232FDF}"/>
    <cellStyle name="Total 2 5 2 6" xfId="21557" xr:uid="{621ECCC3-D9C2-45AD-BD89-6F59B0491526}"/>
    <cellStyle name="Total 2 5 2 6 2" xfId="21558" xr:uid="{E9840491-E48C-44E4-B1B3-16DF7F0C0361}"/>
    <cellStyle name="Total 2 5 2 6 2 2" xfId="43140" xr:uid="{7572BBBC-E7C9-4C97-8028-E9613E4E40AC}"/>
    <cellStyle name="Total 2 5 2 6 3" xfId="47288" xr:uid="{36A4BBF5-80BE-49A0-95FC-47266D30A5E0}"/>
    <cellStyle name="Total 2 5 2 7" xfId="21559" xr:uid="{99195D63-FE86-48F0-862C-6C791BEA934A}"/>
    <cellStyle name="Total 2 5 2 7 2" xfId="43141" xr:uid="{5EEC5644-F3DE-46D8-B6DA-448EDE99F4EA}"/>
    <cellStyle name="Total 2 5 2 8" xfId="31612" xr:uid="{41C9F9F6-DF04-468D-8886-81F901D0B7C2}"/>
    <cellStyle name="Total 2 5 3" xfId="844" xr:uid="{3D51B00B-C249-4C82-8C87-0AD1E18FF535}"/>
    <cellStyle name="Total 2 5 3 2" xfId="1923" xr:uid="{891A948C-7149-4E67-94AF-D41EACE6D353}"/>
    <cellStyle name="Total 2 5 3 2 2" xfId="21560" xr:uid="{70E68700-D9C3-4EBE-9C3F-120C7972C2A5}"/>
    <cellStyle name="Total 2 5 3 2 2 2" xfId="21561" xr:uid="{8DD8995E-35FB-4B65-8C5A-2254E6D401B7}"/>
    <cellStyle name="Total 2 5 3 2 2 2 2" xfId="21562" xr:uid="{D7CCABD3-F906-4518-BA31-A998721E68D8}"/>
    <cellStyle name="Total 2 5 3 2 2 2 2 2" xfId="28230" xr:uid="{8CC9C2BD-703B-4080-A111-8C57220ADDB1}"/>
    <cellStyle name="Total 2 5 3 2 2 2 3" xfId="29313" xr:uid="{2674CB98-1D26-4F27-B774-27A7A222B906}"/>
    <cellStyle name="Total 2 5 3 2 2 3" xfId="21563" xr:uid="{F34A324F-D639-4F6D-A60B-6F8D2D3C5A19}"/>
    <cellStyle name="Total 2 5 3 2 2 3 2" xfId="21564" xr:uid="{D91C161D-821C-4A68-91DD-089F2D6AA1CB}"/>
    <cellStyle name="Total 2 5 3 2 2 3 2 2" xfId="43142" xr:uid="{424DCBAB-6ABA-4FF9-8F8D-32D7BADF6219}"/>
    <cellStyle name="Total 2 5 3 2 2 3 3" xfId="37210" xr:uid="{F498C2AC-28E8-46B3-97D8-57F37E8BBC11}"/>
    <cellStyle name="Total 2 5 3 2 2 4" xfId="21565" xr:uid="{866B76B1-6A39-4194-AEB5-D08411FB8804}"/>
    <cellStyle name="Total 2 5 3 2 2 4 2" xfId="43143" xr:uid="{91B0A50D-C58F-48BD-92C8-DBCC4864E54D}"/>
    <cellStyle name="Total 2 5 3 2 2 5" xfId="32973" xr:uid="{45209BE3-A85C-4DBB-82A2-39F485109B30}"/>
    <cellStyle name="Total 2 5 3 2 3" xfId="21566" xr:uid="{02031893-2FFB-4D7F-AD3B-6C001D7FB7FE}"/>
    <cellStyle name="Total 2 5 3 2 3 2" xfId="21567" xr:uid="{F137537C-3E73-472D-8C10-6DC722AEBBA6}"/>
    <cellStyle name="Total 2 5 3 2 3 2 2" xfId="27851" xr:uid="{71848511-F4BD-4192-9FB0-197E5EDC3917}"/>
    <cellStyle name="Total 2 5 3 2 3 3" xfId="44287" xr:uid="{C038D979-D5A2-47D7-A68F-875999EEAF7D}"/>
    <cellStyle name="Total 2 5 3 2 4" xfId="21568" xr:uid="{F8EE6026-0B1B-4C00-8BE7-7583A7EA7BB9}"/>
    <cellStyle name="Total 2 5 3 2 4 2" xfId="21569" xr:uid="{123FFD6A-A985-43E3-AC4E-7CF11F8C717A}"/>
    <cellStyle name="Total 2 5 3 2 4 2 2" xfId="43144" xr:uid="{8F62E9D1-32EA-4918-AC0F-36A271939E80}"/>
    <cellStyle name="Total 2 5 3 2 4 3" xfId="36689" xr:uid="{0467FA8D-D855-4AB8-9E86-8103F6B7EF5A}"/>
    <cellStyle name="Total 2 5 3 2 5" xfId="21570" xr:uid="{9D159103-56F6-4AF3-8DE6-34C04719839E}"/>
    <cellStyle name="Total 2 5 3 2 5 2" xfId="43145" xr:uid="{76B5B2A4-B583-4CD4-B772-9CFBC52D6C73}"/>
    <cellStyle name="Total 2 5 3 2 6" xfId="32059" xr:uid="{5374D184-7F81-4C08-95A2-538EDE77BBFF}"/>
    <cellStyle name="Total 2 5 3 3" xfId="21571" xr:uid="{7E61BC2D-E4C2-4DD4-9BFA-F9D57153DBF2}"/>
    <cellStyle name="Total 2 5 3 3 2" xfId="21572" xr:uid="{27D6FA84-4B2D-40BD-A443-D239C15B5E05}"/>
    <cellStyle name="Total 2 5 3 3 2 2" xfId="21573" xr:uid="{EB3A1B45-1460-45DB-8B41-4ADEFAD4A806}"/>
    <cellStyle name="Total 2 5 3 3 2 2 2" xfId="37562" xr:uid="{642F9C54-9384-4047-9DEC-DE3EBE7B821D}"/>
    <cellStyle name="Total 2 5 3 3 2 3" xfId="48387" xr:uid="{D103157F-2648-4EE7-ACDD-9BE1AE4E54AA}"/>
    <cellStyle name="Total 2 5 3 3 3" xfId="21574" xr:uid="{15D4FEE6-6EBC-43D9-AA9D-6EAC633D4F52}"/>
    <cellStyle name="Total 2 5 3 3 3 2" xfId="21575" xr:uid="{54C9F9AF-586F-4758-9255-24981109AFB2}"/>
    <cellStyle name="Total 2 5 3 3 3 2 2" xfId="43146" xr:uid="{66B7BDCF-742C-4518-AA9F-B8B3BC324B84}"/>
    <cellStyle name="Total 2 5 3 3 3 3" xfId="33706" xr:uid="{88CF6CD8-2F57-4544-88D4-59642158E8EC}"/>
    <cellStyle name="Total 2 5 3 3 4" xfId="21576" xr:uid="{91FF5FCC-4C78-4E05-9A03-454B17AB4EF5}"/>
    <cellStyle name="Total 2 5 3 3 4 2" xfId="43147" xr:uid="{02DBAB67-5FCA-4841-AF24-EB8F01FAD672}"/>
    <cellStyle name="Total 2 5 3 3 5" xfId="32419" xr:uid="{83489740-50D8-4497-967F-1DB61DAE55F3}"/>
    <cellStyle name="Total 2 5 3 4" xfId="21577" xr:uid="{13C5B5B5-23B3-4DBF-9ADC-C14A379C8CA3}"/>
    <cellStyle name="Total 2 5 3 4 2" xfId="21578" xr:uid="{F09DD9B1-0A1C-45E0-A5AB-D2A80F9835EA}"/>
    <cellStyle name="Total 2 5 3 4 2 2" xfId="38648" xr:uid="{CA685A34-8411-4CB2-8BFA-60BAA89D49B5}"/>
    <cellStyle name="Total 2 5 3 4 3" xfId="30764" xr:uid="{2BAD0DB1-ACA4-4989-A8CA-6973AA2BF020}"/>
    <cellStyle name="Total 2 5 3 5" xfId="21579" xr:uid="{E03D7B5F-1A76-494A-BD6E-1488AB551FF6}"/>
    <cellStyle name="Total 2 5 3 5 2" xfId="21580" xr:uid="{855A1922-B99A-48AA-95DF-6A56E851C0D2}"/>
    <cellStyle name="Total 2 5 3 5 2 2" xfId="43148" xr:uid="{A29792B4-BF35-450E-ADA8-69165E9B47E1}"/>
    <cellStyle name="Total 2 5 3 5 3" xfId="36398" xr:uid="{3D56F4E1-D579-45E0-8541-C765065EB802}"/>
    <cellStyle name="Total 2 5 3 6" xfId="21581" xr:uid="{FFE30451-73C1-403B-A486-A74F1B17FA7F}"/>
    <cellStyle name="Total 2 5 3 6 2" xfId="43149" xr:uid="{1E805B66-66FC-4678-96FB-D3792109D91B}"/>
    <cellStyle name="Total 2 5 3 7" xfId="31521" xr:uid="{D526EB90-1B76-4818-BF9B-6F72F1AF35FC}"/>
    <cellStyle name="Total 2 5 4" xfId="989" xr:uid="{7618FB9E-333D-4809-879E-259E24285904}"/>
    <cellStyle name="Total 2 5 4 2" xfId="2023" xr:uid="{32D9A415-5BC8-47B2-9723-BE150AB56D64}"/>
    <cellStyle name="Total 2 5 4 2 2" xfId="21582" xr:uid="{DA530820-2818-4383-BE88-0C6D590AD336}"/>
    <cellStyle name="Total 2 5 4 2 2 2" xfId="21583" xr:uid="{6F537518-3692-4AC9-BAF8-471C1164D276}"/>
    <cellStyle name="Total 2 5 4 2 2 2 2" xfId="21584" xr:uid="{2F1D9020-3A80-411E-8384-964713A65B70}"/>
    <cellStyle name="Total 2 5 4 2 2 2 2 2" xfId="39475" xr:uid="{EC438F3C-588E-4023-9172-33E37A2D43B7}"/>
    <cellStyle name="Total 2 5 4 2 2 2 3" xfId="25246" xr:uid="{E9440526-04A7-43B6-92FD-59269C04606F}"/>
    <cellStyle name="Total 2 5 4 2 2 3" xfId="21585" xr:uid="{3784A79F-41D4-496E-AF59-8331A2ECBB6A}"/>
    <cellStyle name="Total 2 5 4 2 2 3 2" xfId="21586" xr:uid="{EFB7AD5B-8D7D-4146-B720-357401552C44}"/>
    <cellStyle name="Total 2 5 4 2 2 3 2 2" xfId="43150" xr:uid="{A9A35980-7192-4B87-9F12-DAA1D6FE9FB7}"/>
    <cellStyle name="Total 2 5 4 2 2 3 3" xfId="37421" xr:uid="{6D2D9DCB-61B1-416E-B983-E2AB4ABE3D7B}"/>
    <cellStyle name="Total 2 5 4 2 2 4" xfId="21587" xr:uid="{02B646D7-78C6-430C-A169-BD067027AEBE}"/>
    <cellStyle name="Total 2 5 4 2 2 4 2" xfId="47824" xr:uid="{9BC837F7-6D94-4CF9-8021-E739261DDEF1}"/>
    <cellStyle name="Total 2 5 4 2 2 5" xfId="33028" xr:uid="{886AC551-88AD-4E2A-8F9F-6CBA037B610F}"/>
    <cellStyle name="Total 2 5 4 2 3" xfId="21588" xr:uid="{E812C703-F345-4B8E-B0C6-7FAAA78F11EE}"/>
    <cellStyle name="Total 2 5 4 2 3 2" xfId="21589" xr:uid="{3EE454BB-DD7B-41D1-87D5-B192F57C5AD5}"/>
    <cellStyle name="Total 2 5 4 2 3 2 2" xfId="29572" xr:uid="{4EA862F5-5438-48B9-8069-E1D94EA7C6A0}"/>
    <cellStyle name="Total 2 5 4 2 3 3" xfId="34900" xr:uid="{8E4A198F-428F-425F-9B7C-EB73418EDC96}"/>
    <cellStyle name="Total 2 5 4 2 4" xfId="21590" xr:uid="{B902B963-FC45-4288-AD50-AFD8D6904C32}"/>
    <cellStyle name="Total 2 5 4 2 4 2" xfId="21591" xr:uid="{36270E6B-8ECB-483C-A740-453BC4613B84}"/>
    <cellStyle name="Total 2 5 4 2 4 2 2" xfId="26824" xr:uid="{420E7BCF-1EF9-4A37-BF1E-CEBC7B7E9BBB}"/>
    <cellStyle name="Total 2 5 4 2 4 3" xfId="36617" xr:uid="{6D5B24B9-EDA7-4DB7-AF9A-2936B2C68E80}"/>
    <cellStyle name="Total 2 5 4 2 5" xfId="21592" xr:uid="{4780D5D1-D283-4544-9A25-86C959C3CAF9}"/>
    <cellStyle name="Total 2 5 4 2 5 2" xfId="29124" xr:uid="{DC665DA5-0DCE-4B9E-BA60-2ED6DC8E00E1}"/>
    <cellStyle name="Total 2 5 4 2 6" xfId="28815" xr:uid="{745A94C4-3855-49A0-B39B-C29AEA4C20E4}"/>
    <cellStyle name="Total 2 5 4 3" xfId="21593" xr:uid="{257FE905-B087-4A9A-B211-6E543C0FFA87}"/>
    <cellStyle name="Total 2 5 4 3 2" xfId="21594" xr:uid="{01E8A862-B999-402C-9BC9-036C70A18C3E}"/>
    <cellStyle name="Total 2 5 4 3 2 2" xfId="21595" xr:uid="{B82BB5FD-7786-4461-8061-05CFA292130D}"/>
    <cellStyle name="Total 2 5 4 3 2 2 2" xfId="45244" xr:uid="{32130905-3D68-47D7-BA48-6C3B2F94E497}"/>
    <cellStyle name="Total 2 5 4 3 2 3" xfId="34405" xr:uid="{C28D5896-A2C8-43D5-BA1E-658C99415323}"/>
    <cellStyle name="Total 2 5 4 3 3" xfId="21596" xr:uid="{5AE23E25-6EBA-4CEA-A9CD-3D70667B185E}"/>
    <cellStyle name="Total 2 5 4 3 3 2" xfId="21597" xr:uid="{BBF1459F-CE79-4B6C-98EE-2CD73F04E2AA}"/>
    <cellStyle name="Total 2 5 4 3 3 2 2" xfId="45592" xr:uid="{D5C7AF42-B0F7-4EE9-BED4-3664D65780FC}"/>
    <cellStyle name="Total 2 5 4 3 3 3" xfId="36193" xr:uid="{23B8D95B-EF6A-4F44-A3C1-2D48B0664091}"/>
    <cellStyle name="Total 2 5 4 3 4" xfId="21598" xr:uid="{FD80D3E1-6DE8-4A3B-985B-74C9B1F115A3}"/>
    <cellStyle name="Total 2 5 4 3 4 2" xfId="43151" xr:uid="{9D41AFC3-ECBF-4321-AC5F-333C3129E9D5}"/>
    <cellStyle name="Total 2 5 4 3 5" xfId="26464" xr:uid="{932A3DA8-3A3C-48B6-A666-5BB3172A270E}"/>
    <cellStyle name="Total 2 5 4 4" xfId="21599" xr:uid="{AE7AFD41-82F4-4F5B-A66F-9755F9AFE5E2}"/>
    <cellStyle name="Total 2 5 4 4 2" xfId="21600" xr:uid="{D2400997-3660-442F-BB20-88AA8F33E845}"/>
    <cellStyle name="Total 2 5 4 4 2 2" xfId="27650" xr:uid="{5D5CE247-4209-4C8C-87E0-9ADC30832FC0}"/>
    <cellStyle name="Total 2 5 4 4 3" xfId="35035" xr:uid="{BAA64ECC-4B0A-45F6-B060-7BA087DA999A}"/>
    <cellStyle name="Total 2 5 4 5" xfId="21601" xr:uid="{E8465BDB-BC20-489F-9870-2AFA62B8AFF7}"/>
    <cellStyle name="Total 2 5 4 5 2" xfId="21602" xr:uid="{52D0D3AC-3571-460D-81D5-50C778367920}"/>
    <cellStyle name="Total 2 5 4 5 2 2" xfId="43152" xr:uid="{389F0516-59C0-431A-952A-1BAE7FE17F15}"/>
    <cellStyle name="Total 2 5 4 5 3" xfId="36720" xr:uid="{D60A2565-C444-4B31-BA24-2A1720D2F853}"/>
    <cellStyle name="Total 2 5 4 6" xfId="21603" xr:uid="{A9946494-0048-41A6-8541-C2C1AEE314FC}"/>
    <cellStyle name="Total 2 5 4 6 2" xfId="45555" xr:uid="{7F311655-A568-4BC6-AED4-D68FC4D0350E}"/>
    <cellStyle name="Total 2 5 4 7" xfId="30681" xr:uid="{16E838C9-C45E-4752-8525-B15C62E6DACD}"/>
    <cellStyle name="Total 2 5 5" xfId="2208" xr:uid="{27B27249-5675-4E52-81C3-F26AF8C571BB}"/>
    <cellStyle name="Total 2 5 5 2" xfId="21604" xr:uid="{292A0A34-B384-49C6-8C68-393BA80B322D}"/>
    <cellStyle name="Total 2 5 5 2 2" xfId="21605" xr:uid="{DE02CA92-DD0F-4B14-B023-635135A0667F}"/>
    <cellStyle name="Total 2 5 5 2 2 2" xfId="21606" xr:uid="{ADD6CE9C-C7DB-47EB-8D70-6DB4C9F82B5D}"/>
    <cellStyle name="Total 2 5 5 2 2 2 2" xfId="39334" xr:uid="{68CE6225-BD68-4AA0-A29F-28EC5C3DAC17}"/>
    <cellStyle name="Total 2 5 5 2 2 3" xfId="30380" xr:uid="{02AA2EBF-B135-4742-9F6C-59F9FA03B28F}"/>
    <cellStyle name="Total 2 5 5 2 3" xfId="21607" xr:uid="{58B1E6AF-2C0A-4C1A-90A7-DBF9DC3B9A40}"/>
    <cellStyle name="Total 2 5 5 2 3 2" xfId="21608" xr:uid="{E94850F2-412F-4352-8F74-09056F9B9D4B}"/>
    <cellStyle name="Total 2 5 5 2 3 2 2" xfId="43153" xr:uid="{050D0AB4-BC1F-43A2-AB91-32306D83A305}"/>
    <cellStyle name="Total 2 5 5 2 3 3" xfId="37174" xr:uid="{61B14F00-28EB-4D31-9C2F-1051AC0A671F}"/>
    <cellStyle name="Total 2 5 5 2 4" xfId="21609" xr:uid="{616386ED-3EC1-4F64-9612-EC3BB554AC5A}"/>
    <cellStyle name="Total 2 5 5 2 4 2" xfId="47464" xr:uid="{0FB5C88D-D9BF-4E6A-89B6-D113C6FD411C}"/>
    <cellStyle name="Total 2 5 5 2 5" xfId="33137" xr:uid="{BDE50C84-4463-484B-A626-4372AC9E6AD1}"/>
    <cellStyle name="Total 2 5 5 3" xfId="21610" xr:uid="{A4623152-718C-4C8A-B7D3-5CDE2453A1F9}"/>
    <cellStyle name="Total 2 5 5 3 2" xfId="21611" xr:uid="{2422D009-5713-489D-A154-7695D98C13B3}"/>
    <cellStyle name="Total 2 5 5 3 2 2" xfId="39065" xr:uid="{49B5DC0F-F157-4F62-BD02-8B69D9B067A5}"/>
    <cellStyle name="Total 2 5 5 3 3" xfId="35162" xr:uid="{086DCECC-2A16-4240-8AB3-5FD56ECDC81B}"/>
    <cellStyle name="Total 2 5 5 4" xfId="21612" xr:uid="{BD46BC50-3906-40C8-89F2-C3ED43520995}"/>
    <cellStyle name="Total 2 5 5 4 2" xfId="21613" xr:uid="{79CAFA91-3584-4767-A20B-A964C50AFCFC}"/>
    <cellStyle name="Total 2 5 5 4 2 2" xfId="48359" xr:uid="{0EC0093B-A388-48D2-B25B-13010EF80438}"/>
    <cellStyle name="Total 2 5 5 4 3" xfId="36821" xr:uid="{927E01D3-3CC9-45C0-A25A-46939BC064C8}"/>
    <cellStyle name="Total 2 5 5 5" xfId="21614" xr:uid="{C08930DD-B3FE-4EAF-9BD8-AA6BC29E2889}"/>
    <cellStyle name="Total 2 5 5 5 2" xfId="43154" xr:uid="{B517999A-846C-45D7-B501-362EE3710307}"/>
    <cellStyle name="Total 2 5 5 6" xfId="32232" xr:uid="{9E81097B-116B-48E0-94B5-B8ABCE7A86F8}"/>
    <cellStyle name="Total 2 5 6" xfId="21615" xr:uid="{0CE6D637-CCC2-4532-86A6-5A43A62A3D9D}"/>
    <cellStyle name="Total 2 5 6 2" xfId="21616" xr:uid="{98FE989F-205C-43B4-8D5D-731166C08773}"/>
    <cellStyle name="Total 2 5 6 2 2" xfId="21617" xr:uid="{F355C3EC-C8CE-4E91-B3BF-0F4AC5BD8A03}"/>
    <cellStyle name="Total 2 5 6 2 2 2" xfId="26007" xr:uid="{E2391487-7139-4BDE-8B37-C96BE78E6BC5}"/>
    <cellStyle name="Total 2 5 6 2 3" xfId="25161" xr:uid="{34F436E4-CD66-42BC-AAF7-759664AEBB77}"/>
    <cellStyle name="Total 2 5 6 3" xfId="21618" xr:uid="{245DCCBB-1127-4044-B7C1-02F76088ACA1}"/>
    <cellStyle name="Total 2 5 6 3 2" xfId="21619" xr:uid="{311B5D7E-49FC-4914-B5E4-3DB324370A48}"/>
    <cellStyle name="Total 2 5 6 3 2 2" xfId="43155" xr:uid="{0B3CD69F-3B83-4B2C-BD22-1FEA86BFB7B0}"/>
    <cellStyle name="Total 2 5 6 3 3" xfId="36920" xr:uid="{84DA6443-9994-4149-A9CD-20BA60B639A9}"/>
    <cellStyle name="Total 2 5 6 4" xfId="21620" xr:uid="{2F2E73A1-6ED3-4614-9EA2-753558A42CDF}"/>
    <cellStyle name="Total 2 5 6 4 2" xfId="43156" xr:uid="{885BE201-106A-4EC8-B12A-94902103DDBF}"/>
    <cellStyle name="Total 2 5 6 5" xfId="32584" xr:uid="{0864328A-0B00-4D51-8E98-E32F3566AF07}"/>
    <cellStyle name="Total 2 5 7" xfId="21621" xr:uid="{250A6A56-EF1E-4DDA-A276-6DE46B31822F}"/>
    <cellStyle name="Total 2 5 7 2" xfId="21622" xr:uid="{272A8319-E8F3-4BE6-8F65-5E31AD4D1DDB}"/>
    <cellStyle name="Total 2 5 7 2 2" xfId="45909" xr:uid="{E4E2DE98-B422-402B-9443-BC0AE2C2C11F}"/>
    <cellStyle name="Total 2 5 7 3" xfId="45365" xr:uid="{CEFB36F3-A35B-4E57-B0C3-D7349E7C0109}"/>
    <cellStyle name="Total 2 5 8" xfId="21623" xr:uid="{EE967194-3A7D-4644-8B02-88ADDC3328B5}"/>
    <cellStyle name="Total 2 5 8 2" xfId="21624" xr:uid="{E808DC87-0D93-4A22-90BB-1251E07BB9F4}"/>
    <cellStyle name="Total 2 5 8 2 2" xfId="25994" xr:uid="{7C8140D1-2C0C-413D-A2F5-E584F7883417}"/>
    <cellStyle name="Total 2 5 8 3" xfId="36811" xr:uid="{136265B4-354D-4D12-9AB3-A40215BF5FCF}"/>
    <cellStyle name="Total 2 5 9" xfId="21625" xr:uid="{1ED5114A-D902-4D45-A97C-0076B3A0882D}"/>
    <cellStyle name="Total 2 5 9 2" xfId="26477" xr:uid="{D3B5D17A-CE55-4D71-B4B8-6EC4F5DF7F32}"/>
    <cellStyle name="Total 2 6" xfId="840" xr:uid="{76EB070B-7BEA-44E8-9697-48FAEEA227BC}"/>
    <cellStyle name="Total 2 6 2" xfId="1372" xr:uid="{6734D50E-A52A-4608-84BB-940203A7FFA7}"/>
    <cellStyle name="Total 2 6 2 2" xfId="2363" xr:uid="{83C42F81-CC06-4065-8F28-F4E26A044047}"/>
    <cellStyle name="Total 2 6 2 2 2" xfId="21626" xr:uid="{E46F2F0D-7235-419A-AC0A-A87DB7D99F7C}"/>
    <cellStyle name="Total 2 6 2 2 2 2" xfId="21627" xr:uid="{E2C1136D-EC16-4C47-B151-FB958941FCBB}"/>
    <cellStyle name="Total 2 6 2 2 2 2 2" xfId="21628" xr:uid="{E14D3EA4-1608-4C37-97A9-ACC229E874D7}"/>
    <cellStyle name="Total 2 6 2 2 2 2 2 2" xfId="38569" xr:uid="{A1DC9B15-6A71-4C78-AE4C-DE75BEF4D5F2}"/>
    <cellStyle name="Total 2 6 2 2 2 2 3" xfId="26281" xr:uid="{CA5F0611-7C52-45FF-B60A-99600DE7DEE8}"/>
    <cellStyle name="Total 2 6 2 2 2 3" xfId="21629" xr:uid="{080216CA-4E48-48DF-B996-F4E19A82437B}"/>
    <cellStyle name="Total 2 6 2 2 2 3 2" xfId="21630" xr:uid="{0BB2104F-DA04-4928-A9C2-DF3F0726BDB3}"/>
    <cellStyle name="Total 2 6 2 2 2 3 2 2" xfId="27438" xr:uid="{E4BBFC22-4512-4B38-9A8D-5C12D0071085}"/>
    <cellStyle name="Total 2 6 2 2 2 3 3" xfId="28453" xr:uid="{F77CE2EF-1184-4434-8AAB-60814BCCFAFE}"/>
    <cellStyle name="Total 2 6 2 2 2 4" xfId="21631" xr:uid="{791627CB-5697-4630-B86C-BCEB47184072}"/>
    <cellStyle name="Total 2 6 2 2 2 4 2" xfId="43157" xr:uid="{ECBE36A7-AEA2-4129-A662-EC5661B29BF8}"/>
    <cellStyle name="Total 2 6 2 2 2 5" xfId="33228" xr:uid="{CA7663B4-C72D-496E-A0F1-130652E1B953}"/>
    <cellStyle name="Total 2 6 2 2 3" xfId="21632" xr:uid="{6C38D4E0-4E73-46EB-A992-430F40D090D2}"/>
    <cellStyle name="Total 2 6 2 2 3 2" xfId="21633" xr:uid="{95F26306-C53F-4475-B9A9-0E4DACDC6209}"/>
    <cellStyle name="Total 2 6 2 2 3 2 2" xfId="37826" xr:uid="{0F9F2F2F-F1C8-487D-8E52-115100B66EDA}"/>
    <cellStyle name="Total 2 6 2 2 3 3" xfId="33651" xr:uid="{E9FD514F-4AFB-44E3-B08F-9B6F77AEE7F8}"/>
    <cellStyle name="Total 2 6 2 2 4" xfId="21634" xr:uid="{EB76DA11-1F12-4146-A8B2-77C1C132D331}"/>
    <cellStyle name="Total 2 6 2 2 4 2" xfId="21635" xr:uid="{B81068FF-9933-442C-B358-8806E64E5215}"/>
    <cellStyle name="Total 2 6 2 2 4 2 2" xfId="43158" xr:uid="{013969E8-89BD-42DE-BF42-9EC00104F7F8}"/>
    <cellStyle name="Total 2 6 2 2 4 3" xfId="35068" xr:uid="{B2B5BBC8-C3A1-456E-8F96-DE63CB5636EB}"/>
    <cellStyle name="Total 2 6 2 2 5" xfId="21636" xr:uid="{A4F44907-F2BD-4F82-8DC1-67BFDEA57621}"/>
    <cellStyle name="Total 2 6 2 2 5 2" xfId="43159" xr:uid="{C78C2121-C5C4-4A01-8F4E-0D1E64E9C918}"/>
    <cellStyle name="Total 2 6 2 2 6" xfId="25329" xr:uid="{1C1F3622-8A38-4CC7-A5C1-7F40CF4CD5C4}"/>
    <cellStyle name="Total 2 6 2 3" xfId="21637" xr:uid="{04B92F47-A17E-46E7-8659-387CD4443306}"/>
    <cellStyle name="Total 2 6 2 3 2" xfId="21638" xr:uid="{80B52F47-21AC-408B-A689-2A544C4ED0A7}"/>
    <cellStyle name="Total 2 6 2 3 2 2" xfId="21639" xr:uid="{D821071F-5E93-4B28-92D7-F7A684200284}"/>
    <cellStyle name="Total 2 6 2 3 2 2 2" xfId="47580" xr:uid="{3B5124DD-CF54-4A93-B986-2FF4A24586C1}"/>
    <cellStyle name="Total 2 6 2 3 2 3" xfId="34531" xr:uid="{03F96813-BF9A-425E-BD81-89FFFE898EEB}"/>
    <cellStyle name="Total 2 6 2 3 3" xfId="21640" xr:uid="{9D0980E9-A21B-4E5C-B506-9FB2C8AC174A}"/>
    <cellStyle name="Total 2 6 2 3 3 2" xfId="21641" xr:uid="{8B8BC8BF-2B5C-447E-816E-3ACB62BFB924}"/>
    <cellStyle name="Total 2 6 2 3 3 2 2" xfId="43160" xr:uid="{7EEE922D-CF48-41BA-AB33-0264F830D99A}"/>
    <cellStyle name="Total 2 6 2 3 3 3" xfId="36292" xr:uid="{FD867F57-E786-4EA1-BDA5-92A7E5703BB9}"/>
    <cellStyle name="Total 2 6 2 3 4" xfId="21642" xr:uid="{D7B0E645-5C9C-449A-94DB-47D8D3B88068}"/>
    <cellStyle name="Total 2 6 2 3 4 2" xfId="43161" xr:uid="{ABAFFDE3-609A-49CA-BFAE-D184886CB2C0}"/>
    <cellStyle name="Total 2 6 2 3 5" xfId="32680" xr:uid="{D32BEA13-EF62-4419-AD99-2C534AE4E078}"/>
    <cellStyle name="Total 2 6 2 4" xfId="21643" xr:uid="{38FDA8B6-B1D2-483A-903C-73C930F59B68}"/>
    <cellStyle name="Total 2 6 2 4 2" xfId="21644" xr:uid="{BA1CE5DC-A5CD-458B-B7F9-214C9323CE8A}"/>
    <cellStyle name="Total 2 6 2 4 2 2" xfId="26781" xr:uid="{1572D7B6-F7F5-43D9-A8BD-18C63A37B51A}"/>
    <cellStyle name="Total 2 6 2 4 3" xfId="30918" xr:uid="{D8376D3C-8739-4AC8-BE82-58EA3D37AB93}"/>
    <cellStyle name="Total 2 6 2 5" xfId="21645" xr:uid="{B59BE1EB-C95F-4514-BEF6-1B2A5812F916}"/>
    <cellStyle name="Total 2 6 2 5 2" xfId="21646" xr:uid="{AA38F517-4F8F-44A8-BAFE-ADEA0356F180}"/>
    <cellStyle name="Total 2 6 2 5 2 2" xfId="43162" xr:uid="{506C2770-1253-475D-ADD8-B0E656B63747}"/>
    <cellStyle name="Total 2 6 2 5 3" xfId="36779" xr:uid="{78C159E9-6EA2-472E-80EE-E86B85120EAD}"/>
    <cellStyle name="Total 2 6 2 6" xfId="21647" xr:uid="{5C188368-6EC6-4430-97AB-B3065D77C9A9}"/>
    <cellStyle name="Total 2 6 2 6 2" xfId="43163" xr:uid="{12D9A90F-9AA4-4B0B-8FBF-4517084EFDAE}"/>
    <cellStyle name="Total 2 6 2 7" xfId="26868" xr:uid="{A71E7CBD-9C49-4357-9169-0374BDF9EC16}"/>
    <cellStyle name="Total 2 6 3" xfId="1634" xr:uid="{591C1975-1B7D-426B-8058-E26B9BD925FF}"/>
    <cellStyle name="Total 2 6 3 2" xfId="2619" xr:uid="{D8B4BBD3-3C95-4912-9B4C-E81CD6E3E4A8}"/>
    <cellStyle name="Total 2 6 3 2 2" xfId="21648" xr:uid="{41312FDE-1BD6-43EC-B957-FCCAF7F9A40E}"/>
    <cellStyle name="Total 2 6 3 2 2 2" xfId="21649" xr:uid="{B201072A-BBEE-4FF2-926F-5EB10490EEF5}"/>
    <cellStyle name="Total 2 6 3 2 2 2 2" xfId="21650" xr:uid="{D174772B-CB9C-41E3-8852-15C162AFC23E}"/>
    <cellStyle name="Total 2 6 3 2 2 2 2 2" xfId="37804" xr:uid="{2594FFA8-6AE7-4A99-A8FC-0A12044DC5CE}"/>
    <cellStyle name="Total 2 6 3 2 2 2 3" xfId="27440" xr:uid="{AA346C81-D741-4C29-8E4F-D00EBFB1A9CE}"/>
    <cellStyle name="Total 2 6 3 2 2 3" xfId="21651" xr:uid="{0B1CD1FA-94EC-4F0E-BF10-8D24EFF6E25E}"/>
    <cellStyle name="Total 2 6 3 2 2 3 2" xfId="21652" xr:uid="{65091D56-3723-4A9E-AEBB-D2AE67195CA3}"/>
    <cellStyle name="Total 2 6 3 2 2 3 2 2" xfId="43704" xr:uid="{75A05C98-8589-419A-9FFF-EF97C4E3DAF9}"/>
    <cellStyle name="Total 2 6 3 2 2 3 3" xfId="34882" xr:uid="{EF817046-86DE-4768-9D51-E19ACCD4B067}"/>
    <cellStyle name="Total 2 6 3 2 2 4" xfId="21653" xr:uid="{2E43C546-EF3E-4742-9554-F7134EFC5181}"/>
    <cellStyle name="Total 2 6 3 2 2 4 2" xfId="46379" xr:uid="{5D165A34-77E8-4BA4-A1B1-15139D99578F}"/>
    <cellStyle name="Total 2 6 3 2 2 5" xfId="44898" xr:uid="{E6732B1B-1686-4FFE-8877-25F292EBD177}"/>
    <cellStyle name="Total 2 6 3 2 3" xfId="21654" xr:uid="{A0E6F6B2-3FA3-4BB6-BBD6-4E39A9C190B6}"/>
    <cellStyle name="Total 2 6 3 2 3 2" xfId="21655" xr:uid="{5F6D8CD8-1148-4E8F-9AA7-345D05D32700}"/>
    <cellStyle name="Total 2 6 3 2 3 2 2" xfId="30624" xr:uid="{05797A24-3F3E-4691-8D22-448AD518BF1B}"/>
    <cellStyle name="Total 2 6 3 2 3 3" xfId="49476" xr:uid="{682E60C0-98E9-4CE8-AE4D-F1BB64251096}"/>
    <cellStyle name="Total 2 6 3 2 4" xfId="21656" xr:uid="{DC70DD58-6A25-4045-BDDC-8D7553A49822}"/>
    <cellStyle name="Total 2 6 3 2 4 2" xfId="21657" xr:uid="{BB9CA033-DF6B-4AD7-9114-5227DDA45A94}"/>
    <cellStyle name="Total 2 6 3 2 4 2 2" xfId="43164" xr:uid="{F6B0D2EA-EF67-41DA-9D54-38D88AB02108}"/>
    <cellStyle name="Total 2 6 3 2 4 3" xfId="29495" xr:uid="{BF6151F9-F65C-4A30-A46F-B19C341223D8}"/>
    <cellStyle name="Total 2 6 3 2 5" xfId="21658" xr:uid="{BFF0A6DE-C279-442A-8E20-2973A79EA517}"/>
    <cellStyle name="Total 2 6 3 2 5 2" xfId="43165" xr:uid="{8A82BA30-DD7F-4071-9AFC-68EAC6618B6E}"/>
    <cellStyle name="Total 2 6 3 2 6" xfId="25219" xr:uid="{D3183CF5-2A06-4B0D-A041-1210AC7604A6}"/>
    <cellStyle name="Total 2 6 3 3" xfId="21659" xr:uid="{BE27D315-089D-4C70-BBFA-1304AFF96AA0}"/>
    <cellStyle name="Total 2 6 3 3 2" xfId="21660" xr:uid="{39CD5255-92B2-411F-AFF7-26A5943F06D8}"/>
    <cellStyle name="Total 2 6 3 3 2 2" xfId="21661" xr:uid="{6A6306A8-C136-4805-AFE2-FA53FFA211AB}"/>
    <cellStyle name="Total 2 6 3 3 2 2 2" xfId="47113" xr:uid="{9BA5621E-6B30-4E14-8A21-C6D1F3ED0021}"/>
    <cellStyle name="Total 2 6 3 3 2 3" xfId="33506" xr:uid="{1D3A0B7B-2E8C-4D14-98C1-B78F14E2A984}"/>
    <cellStyle name="Total 2 6 3 3 3" xfId="21662" xr:uid="{DAB933AD-64EC-4AED-95A2-DFE5AAFE3F00}"/>
    <cellStyle name="Total 2 6 3 3 3 2" xfId="21663" xr:uid="{1AE8C196-A59B-4E3F-8F34-C601EDE584A8}"/>
    <cellStyle name="Total 2 6 3 3 3 2 2" xfId="43166" xr:uid="{B7AB87CF-CDAC-40B8-A17F-2F2FCF8E0BBE}"/>
    <cellStyle name="Total 2 6 3 3 3 3" xfId="34773" xr:uid="{5F9D02F5-C3FE-4471-976D-10B67C29139D}"/>
    <cellStyle name="Total 2 6 3 3 4" xfId="21664" xr:uid="{CBCA43AD-DB64-443C-8DDF-EA56D5225D67}"/>
    <cellStyle name="Total 2 6 3 3 4 2" xfId="30536" xr:uid="{E364F59D-DFFB-4CAF-B216-8EADD365BB32}"/>
    <cellStyle name="Total 2 6 3 3 5" xfId="32832" xr:uid="{E7D2AEBE-65B3-47AB-9701-5571D86FDF67}"/>
    <cellStyle name="Total 2 6 3 4" xfId="21665" xr:uid="{3DB73D7B-CE6F-4D9B-B478-3EBF84E877A8}"/>
    <cellStyle name="Total 2 6 3 4 2" xfId="21666" xr:uid="{F08B5ECE-9348-40FE-AC1A-AA9A562F3ACA}"/>
    <cellStyle name="Total 2 6 3 4 2 2" xfId="39432" xr:uid="{94EB131E-5206-472B-AA2B-C773116A1A91}"/>
    <cellStyle name="Total 2 6 3 4 3" xfId="47497" xr:uid="{C91F055F-49F4-4378-A10F-973A5FC07030}"/>
    <cellStyle name="Total 2 6 3 5" xfId="21667" xr:uid="{5DC97A71-01D3-48C6-9033-D2E1058C16BC}"/>
    <cellStyle name="Total 2 6 3 5 2" xfId="21668" xr:uid="{7A74B43E-4F50-4CC8-B51E-D8F953881514}"/>
    <cellStyle name="Total 2 6 3 5 2 2" xfId="48507" xr:uid="{800BA9B9-45C2-481F-9E8B-5F261631676C}"/>
    <cellStyle name="Total 2 6 3 5 3" xfId="48129" xr:uid="{9513B544-A8AB-4A70-A222-B11146A96DAF}"/>
    <cellStyle name="Total 2 6 3 6" xfId="21669" xr:uid="{4258E747-C46C-42BA-A975-4A2D87AF22B6}"/>
    <cellStyle name="Total 2 6 3 6 2" xfId="49441" xr:uid="{90A6478B-B1C7-49C2-A4DE-6E88E7A34A46}"/>
    <cellStyle name="Total 2 6 3 7" xfId="31835" xr:uid="{B8E38404-EAAB-4326-8B97-A474538499C6}"/>
    <cellStyle name="Total 2 6 4" xfId="1919" xr:uid="{F430DFDD-B835-44AB-BD35-9F41114CBD61}"/>
    <cellStyle name="Total 2 6 4 2" xfId="21670" xr:uid="{98E19956-B92A-404D-978C-1979AAD07C34}"/>
    <cellStyle name="Total 2 6 4 2 2" xfId="21671" xr:uid="{2638838C-5901-46E5-B842-3BB48DEA8A5F}"/>
    <cellStyle name="Total 2 6 4 2 2 2" xfId="21672" xr:uid="{65AD3477-A6CD-42C4-9B73-46FB0ADD0D3C}"/>
    <cellStyle name="Total 2 6 4 2 2 2 2" xfId="48496" xr:uid="{A233C03D-E679-49D8-933B-581955F62750}"/>
    <cellStyle name="Total 2 6 4 2 2 3" xfId="29832" xr:uid="{170059EF-4BCD-4417-8432-8C5EA0A645EB}"/>
    <cellStyle name="Total 2 6 4 2 3" xfId="21673" xr:uid="{0C70808A-AEB4-4A98-97C4-C51AAA65C039}"/>
    <cellStyle name="Total 2 6 4 2 3 2" xfId="21674" xr:uid="{5619DA1C-C989-4E2E-B626-7414F470ADED}"/>
    <cellStyle name="Total 2 6 4 2 3 2 2" xfId="43167" xr:uid="{C987C0E2-DAE0-498C-8E38-E1F939361FFE}"/>
    <cellStyle name="Total 2 6 4 2 3 3" xfId="46874" xr:uid="{6BD465EC-7B02-4BFA-A794-D7E4C0242F52}"/>
    <cellStyle name="Total 2 6 4 2 4" xfId="21675" xr:uid="{B8859ABA-A70F-476F-8F27-C893ACE01B13}"/>
    <cellStyle name="Total 2 6 4 2 4 2" xfId="26943" xr:uid="{35630A2E-E6A9-4A87-859C-C9F439709814}"/>
    <cellStyle name="Total 2 6 4 2 5" xfId="32969" xr:uid="{46402112-A018-4C96-8832-2F1827C69CA5}"/>
    <cellStyle name="Total 2 6 4 3" xfId="21676" xr:uid="{857B047D-0E0C-4343-9CE4-147757357E6B}"/>
    <cellStyle name="Total 2 6 4 3 2" xfId="21677" xr:uid="{EF6162D2-712C-4882-8C80-D05497CF3A8A}"/>
    <cellStyle name="Total 2 6 4 3 2 2" xfId="45561" xr:uid="{CB99E5E1-A2CC-4BD9-B423-A13619214DA9}"/>
    <cellStyle name="Total 2 6 4 3 3" xfId="35195" xr:uid="{936AE4A0-3482-4EDB-BA3E-BD4794BD846E}"/>
    <cellStyle name="Total 2 6 4 4" xfId="21678" xr:uid="{5A17FEC3-ECC1-4ECC-960A-B43AC570B9E1}"/>
    <cellStyle name="Total 2 6 4 4 2" xfId="21679" xr:uid="{481A937F-8F35-4AE8-8344-88C62943D647}"/>
    <cellStyle name="Total 2 6 4 4 2 2" xfId="29144" xr:uid="{8B8C5565-0A6C-4091-BA2D-59942FA98075}"/>
    <cellStyle name="Total 2 6 4 4 3" xfId="36847" xr:uid="{1EA8C717-7C5A-4049-B744-F721B710705E}"/>
    <cellStyle name="Total 2 6 4 5" xfId="21680" xr:uid="{630354EE-A8C3-453A-A8ED-2106AF2758BE}"/>
    <cellStyle name="Total 2 6 4 5 2" xfId="27043" xr:uid="{E33B5E32-9B47-481F-A869-F33FB65BED26}"/>
    <cellStyle name="Total 2 6 4 6" xfId="45128" xr:uid="{7FE3BEB3-8859-41F6-A743-E239E94D84C4}"/>
    <cellStyle name="Total 2 6 5" xfId="21681" xr:uid="{047FE46E-F28D-4428-B38D-A6D8C8126AA1}"/>
    <cellStyle name="Total 2 6 5 2" xfId="21682" xr:uid="{3C03D86B-97F0-4B4C-BCE3-4DEC9D38B721}"/>
    <cellStyle name="Total 2 6 5 2 2" xfId="21683" xr:uid="{A5635079-43AC-4567-904B-3F23722BA1EB}"/>
    <cellStyle name="Total 2 6 5 2 2 2" xfId="48376" xr:uid="{0D9B75E7-4460-474B-BA8E-CB4E0CC4E728}"/>
    <cellStyle name="Total 2 6 5 2 3" xfId="33399" xr:uid="{181D492C-3ABA-47FF-8637-6AAD16A79DCD}"/>
    <cellStyle name="Total 2 6 5 3" xfId="21684" xr:uid="{3BDF1477-A938-44B2-9088-B2D883C62F5C}"/>
    <cellStyle name="Total 2 6 5 3 2" xfId="21685" xr:uid="{9B5977BC-0A61-4D0F-82B5-1B310ADF2DF2}"/>
    <cellStyle name="Total 2 6 5 3 2 2" xfId="45798" xr:uid="{52256358-F007-4365-BC79-9168BD0E9E01}"/>
    <cellStyle name="Total 2 6 5 3 3" xfId="30680" xr:uid="{D296A21A-752E-48B6-9F90-E7514AE50081}"/>
    <cellStyle name="Total 2 6 5 4" xfId="21686" xr:uid="{19008426-72D6-422E-8F2D-3BCF18DC060A}"/>
    <cellStyle name="Total 2 6 5 4 2" xfId="43168" xr:uid="{AFD15BBE-0288-48C0-828A-DCDCCAC2DD57}"/>
    <cellStyle name="Total 2 6 5 5" xfId="32415" xr:uid="{FAA32606-D1CA-4CE6-BB45-71A73F554E1E}"/>
    <cellStyle name="Total 2 6 6" xfId="21687" xr:uid="{5297615D-5323-4056-9E82-DB8B11404B7C}"/>
    <cellStyle name="Total 2 6 6 2" xfId="21688" xr:uid="{8D42D774-DBAB-4A43-912C-3FF29AB71297}"/>
    <cellStyle name="Total 2 6 6 2 2" xfId="38719" xr:uid="{497B2888-F727-4775-B966-5C8397A39E2B}"/>
    <cellStyle name="Total 2 6 6 3" xfId="34732" xr:uid="{1DF8649C-A8AC-44CF-A969-9074E92ABAAC}"/>
    <cellStyle name="Total 2 6 7" xfId="21689" xr:uid="{8D7097D2-56D2-4496-A24C-57D6B9271F61}"/>
    <cellStyle name="Total 2 6 7 2" xfId="21690" xr:uid="{DF283D8D-2609-42E8-AEED-473DA85E9A61}"/>
    <cellStyle name="Total 2 6 7 2 2" xfId="43169" xr:uid="{4DFD804E-D6AA-4E6B-90C8-6071482251F1}"/>
    <cellStyle name="Total 2 6 7 3" xfId="43798" xr:uid="{9429A195-1BCE-4DB5-B25C-E6E7C809DE91}"/>
    <cellStyle name="Total 2 6 8" xfId="21691" xr:uid="{3C75D0ED-DF98-4636-9E64-5426010271D2}"/>
    <cellStyle name="Total 2 6 8 2" xfId="43170" xr:uid="{056FA0B0-67E0-4D52-81A6-4B15628D9102}"/>
    <cellStyle name="Total 2 6 9" xfId="31493" xr:uid="{5443E9BB-9D5F-441C-86A8-4640FDB4F9A5}"/>
    <cellStyle name="Total 2 7" xfId="1085" xr:uid="{14D5991F-161C-407F-9D81-F099575D391F}"/>
    <cellStyle name="Total 2 7 2" xfId="2097" xr:uid="{4E957E89-3BE1-44CE-B179-4268C58A3846}"/>
    <cellStyle name="Total 2 7 2 2" xfId="21692" xr:uid="{77E244FB-72AE-4BCA-9D08-58FCDC70500B}"/>
    <cellStyle name="Total 2 7 2 2 2" xfId="21693" xr:uid="{648594D0-0928-4977-B7F8-EAC253456E3A}"/>
    <cellStyle name="Total 2 7 2 2 2 2" xfId="21694" xr:uid="{F50AF9E5-FA99-4388-8925-182837B2179D}"/>
    <cellStyle name="Total 2 7 2 2 2 2 2" xfId="28550" xr:uid="{8A83326C-E3EE-457B-9841-14BDEFAD2674}"/>
    <cellStyle name="Total 2 7 2 2 2 3" xfId="44146" xr:uid="{F2D8DBF7-1D0D-4467-8C4F-5A94077FF7D9}"/>
    <cellStyle name="Total 2 7 2 2 3" xfId="21695" xr:uid="{9B77F3B3-A675-41BC-961E-918432438064}"/>
    <cellStyle name="Total 2 7 2 2 3 2" xfId="21696" xr:uid="{18623611-3C13-485E-97B2-BFC69811EAAD}"/>
    <cellStyle name="Total 2 7 2 2 3 2 2" xfId="43171" xr:uid="{9BC68BA7-2709-4378-A692-8A826BE83B46}"/>
    <cellStyle name="Total 2 7 2 2 3 3" xfId="47920" xr:uid="{CE82F69F-3274-40DD-B61D-2C15C4189D80}"/>
    <cellStyle name="Total 2 7 2 2 4" xfId="21697" xr:uid="{1767E6A4-FE99-40C1-8C22-D52911059F29}"/>
    <cellStyle name="Total 2 7 2 2 4 2" xfId="43172" xr:uid="{7CDC8611-85DC-44FC-AF78-035FC41DDD18}"/>
    <cellStyle name="Total 2 7 2 2 5" xfId="33071" xr:uid="{ECFD229B-B269-4F97-80DD-AE1104263B17}"/>
    <cellStyle name="Total 2 7 2 3" xfId="21698" xr:uid="{8FA6FA52-70D0-4D8F-AE5E-0CA1A29A82C0}"/>
    <cellStyle name="Total 2 7 2 3 2" xfId="21699" xr:uid="{6E74850B-D942-4A9C-8126-F130399285E0}"/>
    <cellStyle name="Total 2 7 2 3 2 2" xfId="45625" xr:uid="{11004168-4D05-4D4A-828F-A2475DEDE3E6}"/>
    <cellStyle name="Total 2 7 2 3 3" xfId="46994" xr:uid="{9A1FC277-6EA5-4735-9996-754075122C00}"/>
    <cellStyle name="Total 2 7 2 4" xfId="21700" xr:uid="{F738B8C6-D743-4213-A1B8-69FBB19BF1D7}"/>
    <cellStyle name="Total 2 7 2 4 2" xfId="21701" xr:uid="{E53A0886-520B-43AB-AEBE-656684652A0D}"/>
    <cellStyle name="Total 2 7 2 4 2 2" xfId="26154" xr:uid="{F4737AA9-FF1D-4025-A351-7240B9E580A1}"/>
    <cellStyle name="Total 2 7 2 4 3" xfId="27300" xr:uid="{4CBDAA7C-B308-4D88-BBC1-8FA831B6E438}"/>
    <cellStyle name="Total 2 7 2 5" xfId="21702" xr:uid="{3B1C495F-2C73-4A3D-8895-B905790A61F0}"/>
    <cellStyle name="Total 2 7 2 5 2" xfId="43173" xr:uid="{E5DC3817-EE11-49A4-AD52-58F39C1869A0}"/>
    <cellStyle name="Total 2 7 2 6" xfId="26395" xr:uid="{CEEE5314-ABD5-4914-98C9-89585CDCA708}"/>
    <cellStyle name="Total 2 7 3" xfId="21703" xr:uid="{734D78FE-A4E1-43BA-8502-165273AB510D}"/>
    <cellStyle name="Total 2 7 3 2" xfId="21704" xr:uid="{69D3A508-A6E4-433A-8C35-FEAA857BD71C}"/>
    <cellStyle name="Total 2 7 3 2 2" xfId="21705" xr:uid="{6763255B-766B-48EE-B635-96D99EC4AEA0}"/>
    <cellStyle name="Total 2 7 3 2 2 2" xfId="39429" xr:uid="{8A841C92-22F3-40A7-A867-FCB335372DAB}"/>
    <cellStyle name="Total 2 7 3 2 3" xfId="35548" xr:uid="{92D70F2E-47F8-4A5A-BC95-8A9FAFB225A9}"/>
    <cellStyle name="Total 2 7 3 3" xfId="21706" xr:uid="{51C17070-6A17-4065-8E6D-BA56ED126F8D}"/>
    <cellStyle name="Total 2 7 3 3 2" xfId="21707" xr:uid="{7E327170-F692-41E9-9581-520644D373D7}"/>
    <cellStyle name="Total 2 7 3 3 2 2" xfId="43174" xr:uid="{2BFDD2E0-E685-4BC3-AE96-84126E49C69E}"/>
    <cellStyle name="Total 2 7 3 3 3" xfId="25514" xr:uid="{D786B1A9-D1E7-44F7-93C8-E734C9F7D509}"/>
    <cellStyle name="Total 2 7 3 4" xfId="21708" xr:uid="{CCACE3CC-77FE-4701-A826-3E69BAE08E83}"/>
    <cellStyle name="Total 2 7 3 4 2" xfId="43175" xr:uid="{FCEBF075-3807-4CB2-ABD6-A718989AE107}"/>
    <cellStyle name="Total 2 7 3 5" xfId="30625" xr:uid="{C430F42F-E022-4A74-A316-088E76BA2585}"/>
    <cellStyle name="Total 2 7 4" xfId="21709" xr:uid="{FC4DE91D-B679-4160-9396-4E67FDFBD5A6}"/>
    <cellStyle name="Total 2 7 4 2" xfId="21710" xr:uid="{468C1F7A-9F68-4DAC-AD97-8BE51963C261}"/>
    <cellStyle name="Total 2 7 4 2 2" xfId="38074" xr:uid="{84EA4426-3B8B-4E4E-8C1A-187EADED2CFB}"/>
    <cellStyle name="Total 2 7 4 3" xfId="33953" xr:uid="{F9255994-F6F8-49E5-AADF-CE869BF2A07C}"/>
    <cellStyle name="Total 2 7 5" xfId="21711" xr:uid="{83F1CC44-5922-4418-8258-B7395A9DC676}"/>
    <cellStyle name="Total 2 7 5 2" xfId="21712" xr:uid="{3AAE1C20-5D2B-48A7-8BB4-9EE712349F13}"/>
    <cellStyle name="Total 2 7 5 2 2" xfId="43176" xr:uid="{0F0FAFA1-777F-4357-B8BC-79FB5A2EC5C0}"/>
    <cellStyle name="Total 2 7 5 3" xfId="35919" xr:uid="{622352D5-D405-47B4-9379-E2CA49BBEED8}"/>
    <cellStyle name="Total 2 7 6" xfId="21713" xr:uid="{A9F320DF-EF3F-4A32-A341-DE2E138A910A}"/>
    <cellStyle name="Total 2 7 6 2" xfId="43177" xr:uid="{29471668-58C9-4645-A580-62E8620E7AD0}"/>
    <cellStyle name="Total 2 7 7" xfId="47724" xr:uid="{179EC7EA-93F5-402F-85FC-362F18767F40}"/>
    <cellStyle name="Total 2 8" xfId="1157" xr:uid="{12F826FD-7798-40D7-964D-35A086AB4795}"/>
    <cellStyle name="Total 2 8 2" xfId="2164" xr:uid="{F4CD9D01-13F3-41AE-BA96-EB93F5725254}"/>
    <cellStyle name="Total 2 8 2 2" xfId="21714" xr:uid="{E10C879E-FB81-4E1F-864F-0C2BB6EC4B72}"/>
    <cellStyle name="Total 2 8 2 2 2" xfId="21715" xr:uid="{DB681AEB-1798-419E-B6A1-210A5C6F7D10}"/>
    <cellStyle name="Total 2 8 2 2 2 2" xfId="21716" xr:uid="{0B2C044B-15EB-4B97-B918-03B67CFB5727}"/>
    <cellStyle name="Total 2 8 2 2 2 2 2" xfId="38944" xr:uid="{57E190E2-8164-4000-B7B5-3924C7E15894}"/>
    <cellStyle name="Total 2 8 2 2 2 3" xfId="48654" xr:uid="{F08195AE-D92B-4296-BBF0-954E9512799B}"/>
    <cellStyle name="Total 2 8 2 2 3" xfId="21717" xr:uid="{995D30E5-0021-4BE9-96C0-65900B50E802}"/>
    <cellStyle name="Total 2 8 2 2 3 2" xfId="21718" xr:uid="{E4D7B392-13C1-4218-B4B8-BDA21D19C847}"/>
    <cellStyle name="Total 2 8 2 2 3 2 2" xfId="45679" xr:uid="{2F6FF8BA-AE23-4BE5-8278-42C342E92830}"/>
    <cellStyle name="Total 2 8 2 2 3 3" xfId="36701" xr:uid="{C2531211-504F-42E4-BC5E-713135122101}"/>
    <cellStyle name="Total 2 8 2 2 4" xfId="21719" xr:uid="{CCC1C0A0-5D44-4821-BDC6-549A1D852551}"/>
    <cellStyle name="Total 2 8 2 2 4 2" xfId="44270" xr:uid="{E65AB355-5619-48F3-8F03-3E420302F4E6}"/>
    <cellStyle name="Total 2 8 2 2 5" xfId="45469" xr:uid="{B111CB58-7BC8-4493-9FF9-651080C655B5}"/>
    <cellStyle name="Total 2 8 2 3" xfId="21720" xr:uid="{D048D8FC-6422-4F2A-8D2C-4B6B0D7AA1EF}"/>
    <cellStyle name="Total 2 8 2 3 2" xfId="21721" xr:uid="{78A266BC-56FE-4A1D-A158-D8637E44E331}"/>
    <cellStyle name="Total 2 8 2 3 2 2" xfId="25577" xr:uid="{0666124E-D9F1-478F-AFCB-E1AB95C121C0}"/>
    <cellStyle name="Total 2 8 2 3 3" xfId="33985" xr:uid="{628CFA45-C6EA-4FA2-8C4B-EBA91664DC65}"/>
    <cellStyle name="Total 2 8 2 4" xfId="21722" xr:uid="{B1F1F972-871A-4E45-94DF-B1F125E254B6}"/>
    <cellStyle name="Total 2 8 2 4 2" xfId="21723" xr:uid="{EEFFFB04-8B65-44C3-937A-7071FE48FFAA}"/>
    <cellStyle name="Total 2 8 2 4 2 2" xfId="27080" xr:uid="{C20EB0A7-FEB9-46FC-A69D-65FAD669D522}"/>
    <cellStyle name="Total 2 8 2 4 3" xfId="47742" xr:uid="{697BBF25-8667-4D48-8EBF-B72DD665C76B}"/>
    <cellStyle name="Total 2 8 2 5" xfId="21724" xr:uid="{7B38B61A-EAFA-4718-AF55-3FC63F47F3AB}"/>
    <cellStyle name="Total 2 8 2 5 2" xfId="43178" xr:uid="{9B7CAF15-AD3D-4B57-ABE8-91064FF4CA8C}"/>
    <cellStyle name="Total 2 8 2 6" xfId="47042" xr:uid="{C7B4FDC2-5677-407C-AEA4-0E2F9893110D}"/>
    <cellStyle name="Total 2 8 3" xfId="21725" xr:uid="{9B5EE152-47E4-4B6D-97E2-2443556E84E2}"/>
    <cellStyle name="Total 2 8 3 2" xfId="21726" xr:uid="{0FAD41FF-EF06-4404-A0C1-3C25A4E0E8A7}"/>
    <cellStyle name="Total 2 8 3 2 2" xfId="21727" xr:uid="{110128A9-F4A7-479E-8BF7-A2FE52DAF503}"/>
    <cellStyle name="Total 2 8 3 2 2 2" xfId="47275" xr:uid="{D8CDF65A-D86E-43F9-A783-5285F9370E9C}"/>
    <cellStyle name="Total 2 8 3 2 3" xfId="45038" xr:uid="{E83A7BED-A7C1-46B9-BE78-0530861E4B4A}"/>
    <cellStyle name="Total 2 8 3 3" xfId="21728" xr:uid="{C249FF9C-80A9-4C2B-BD0E-386CC6B2DDB9}"/>
    <cellStyle name="Total 2 8 3 3 2" xfId="21729" xr:uid="{7E9ACE6F-8382-453C-B6D3-9A780AB3DEA0}"/>
    <cellStyle name="Total 2 8 3 3 2 2" xfId="44502" xr:uid="{F7565735-2AB8-414E-9D23-751EDEDB612F}"/>
    <cellStyle name="Total 2 8 3 3 3" xfId="37112" xr:uid="{D525EBC9-04AA-47D1-A478-12B4D7883266}"/>
    <cellStyle name="Total 2 8 3 4" xfId="21730" xr:uid="{BB537E75-4FE7-4129-95EA-29D591908020}"/>
    <cellStyle name="Total 2 8 3 4 2" xfId="26733" xr:uid="{77E677A8-96B4-41F6-B792-8F56441B3AA1}"/>
    <cellStyle name="Total 2 8 3 5" xfId="32554" xr:uid="{9D296E12-4718-4965-8151-F54704A8CBE6}"/>
    <cellStyle name="Total 2 8 4" xfId="21731" xr:uid="{C5DCE476-E20C-4718-A09B-CBB10730DFBD}"/>
    <cellStyle name="Total 2 8 4 2" xfId="21732" xr:uid="{92400CD4-FD55-45F2-9FDA-BB77660CCA1E}"/>
    <cellStyle name="Total 2 8 4 2 2" xfId="38835" xr:uid="{A22D1DFD-784B-4CAD-85A7-D3BEFF21B2CB}"/>
    <cellStyle name="Total 2 8 4 3" xfId="45161" xr:uid="{57D18EE2-E6F8-4863-93DC-BE8306A313F2}"/>
    <cellStyle name="Total 2 8 5" xfId="21733" xr:uid="{3E3F0C38-897A-4858-89FA-215E344BCA53}"/>
    <cellStyle name="Total 2 8 5 2" xfId="21734" xr:uid="{88C352DD-A397-4BF0-90C1-F6635F031BC5}"/>
    <cellStyle name="Total 2 8 5 2 2" xfId="27384" xr:uid="{07EC411E-E566-48A8-A635-6204616CB368}"/>
    <cellStyle name="Total 2 8 5 3" xfId="46950" xr:uid="{C7E38EB8-9F42-4B8A-8CE3-F3063EFCB78A}"/>
    <cellStyle name="Total 2 8 6" xfId="21735" xr:uid="{8E82C458-8BE0-41FD-97DA-4D218F033FC8}"/>
    <cellStyle name="Total 2 8 6 2" xfId="27685" xr:uid="{0EB52116-810F-4EFB-B028-1FE570AAEDAB}"/>
    <cellStyle name="Total 2 8 7" xfId="25374" xr:uid="{096E0537-B33C-45E3-81C8-BE463F1CD011}"/>
    <cellStyle name="Total 2 9" xfId="492" xr:uid="{719B5C62-C1EF-4018-8680-431263C890E0}"/>
    <cellStyle name="Total 2 9 2" xfId="21736" xr:uid="{F00998D9-4E47-4A48-9ED7-3650C92B38AE}"/>
    <cellStyle name="Total 2 9 2 2" xfId="21737" xr:uid="{4042D2B0-8B19-42BC-A459-5194DBC8D0B5}"/>
    <cellStyle name="Total 2 9 2 2 2" xfId="21738" xr:uid="{6DBC6D30-EF14-4AE6-9580-D18FFD210C72}"/>
    <cellStyle name="Total 2 9 2 2 2 2" xfId="37849" xr:uid="{D828DD3D-634B-4137-98AC-0733CD82EFB8}"/>
    <cellStyle name="Total 2 9 2 2 3" xfId="33679" xr:uid="{31CF1C6A-19ED-49C7-B2AA-FE3411BA567A}"/>
    <cellStyle name="Total 2 9 2 3" xfId="21739" xr:uid="{C59566B1-828C-401F-8C5D-A7657CC598BB}"/>
    <cellStyle name="Total 2 9 2 3 2" xfId="21740" xr:uid="{C91D6AD6-3DB6-4C7B-9696-42A425EF3E35}"/>
    <cellStyle name="Total 2 9 2 3 2 2" xfId="43179" xr:uid="{8DA56059-2903-40F8-BD8D-F9B30278ED89}"/>
    <cellStyle name="Total 2 9 2 3 3" xfId="35062" xr:uid="{8528D43C-4C94-41FC-B197-8249A25290F1}"/>
    <cellStyle name="Total 2 9 2 4" xfId="21741" xr:uid="{5B080948-B5FC-458E-BBF4-8AB337C884AF}"/>
    <cellStyle name="Total 2 9 2 4 2" xfId="43180" xr:uid="{A8558835-D559-4ACE-BC76-41F5EBDAE744}"/>
    <cellStyle name="Total 2 9 2 5" xfId="32404" xr:uid="{82CE0DDB-929C-464C-97AB-1C0E26F6A4D4}"/>
    <cellStyle name="Total 2 9 3" xfId="21742" xr:uid="{5C95FD4D-42DE-4115-A1A1-DCAA660745D7}"/>
    <cellStyle name="Total 2 9 3 2" xfId="21743" xr:uid="{A2E73B9C-494D-4A02-926E-85EA23B50A0B}"/>
    <cellStyle name="Total 2 9 3 2 2" xfId="39220" xr:uid="{18BD0A94-7131-444A-8BE9-B8FA3DED3E15}"/>
    <cellStyle name="Total 2 9 3 3" xfId="31217" xr:uid="{6332775A-2D85-4A3C-84BE-EE8A34602D3E}"/>
    <cellStyle name="Total 2 9 4" xfId="21744" xr:uid="{E3C34213-990C-474A-968F-8942665EB41C}"/>
    <cellStyle name="Total 2 9 4 2" xfId="21745" xr:uid="{93279307-3043-4839-B408-E74070D27F3D}"/>
    <cellStyle name="Total 2 9 4 2 2" xfId="43181" xr:uid="{F37BB7C8-6FFB-4FD9-8C0A-4CDD0F7EDA01}"/>
    <cellStyle name="Total 2 9 4 3" xfId="31334" xr:uid="{801EB3F1-A1FA-4B12-A3B8-CC96F36060CB}"/>
    <cellStyle name="Total 2 9 5" xfId="21746" xr:uid="{6D68489F-58B5-4E55-BD6C-9C0F8CE96DA0}"/>
    <cellStyle name="Total 2 9 5 2" xfId="31210" xr:uid="{6BC259A7-0450-485F-8969-39A52082D751}"/>
    <cellStyle name="Total 2 9 6" xfId="31981" xr:uid="{FBB975CE-5E0C-4C27-AC7A-E68CC3273DE5}"/>
    <cellStyle name="Total 3" xfId="364" xr:uid="{14B10F48-DCBF-4BBC-A938-C95FA2B24594}"/>
    <cellStyle name="Total 3 10" xfId="2899" xr:uid="{84630F28-B2D4-49F5-8D36-7192384ACBB3}"/>
    <cellStyle name="Total 3 10 2" xfId="21747" xr:uid="{99D4497A-7C31-4406-BC6A-E77C0630E5D1}"/>
    <cellStyle name="Total 3 10 2 2" xfId="21748" xr:uid="{41F8EE67-88E2-43F8-B6C9-7F860F1C7F40}"/>
    <cellStyle name="Total 3 10 2 2 2" xfId="49280" xr:uid="{366A05AD-486E-476F-948F-15BADE3166F7}"/>
    <cellStyle name="Total 3 10 2 3" xfId="45314" xr:uid="{CE6D7FD5-8CB6-4FB5-9E66-07E9031C7F23}"/>
    <cellStyle name="Total 3 10 3" xfId="21749" xr:uid="{DA2B4012-3A6D-4667-8F16-4E755BE8FBBF}"/>
    <cellStyle name="Total 3 10 3 2" xfId="21750" xr:uid="{E8F79E6C-86B4-4952-A71F-3446EC49F11A}"/>
    <cellStyle name="Total 3 10 3 2 2" xfId="28706" xr:uid="{AF5B3C59-DB18-4EC2-9EAB-AC7E64798780}"/>
    <cellStyle name="Total 3 10 3 3" xfId="37358" xr:uid="{31EF0008-2115-47D4-A789-FA8ECD7E42F2}"/>
    <cellStyle name="Total 3 10 4" xfId="21751" xr:uid="{5A989535-9895-4363-8DB2-76B64D0148DA}"/>
    <cellStyle name="Total 3 10 4 2" xfId="43182" xr:uid="{E3851A4E-3120-4EB7-9ADD-ADAC0260A257}"/>
    <cellStyle name="Total 3 10 5" xfId="31976" xr:uid="{52EF4593-2F9E-4437-817A-A6DE92367314}"/>
    <cellStyle name="Total 3 11" xfId="21752" xr:uid="{164E44D1-5849-47A4-BE40-CF4F06C53A28}"/>
    <cellStyle name="Total 3 11 2" xfId="21753" xr:uid="{F1459F03-B55E-4360-AEE4-A35A86610FC9}"/>
    <cellStyle name="Total 3 11 2 2" xfId="44867" xr:uid="{41805FC9-56B7-4639-BFC6-73FED3C02574}"/>
    <cellStyle name="Total 3 11 3" xfId="25431" xr:uid="{D51D1078-D9A7-4804-B1BD-6BC0B4923490}"/>
    <cellStyle name="Total 3 12" xfId="21754" xr:uid="{F2F39EC3-E751-48CA-9F8E-AB1CD2E5E648}"/>
    <cellStyle name="Total 3 12 2" xfId="21755" xr:uid="{E6251C2D-3470-4E58-9AE1-3262CDA5D244}"/>
    <cellStyle name="Total 3 12 2 2" xfId="43183" xr:uid="{03E333F3-3DA2-4912-9262-D08738A1FCA2}"/>
    <cellStyle name="Total 3 12 3" xfId="36960" xr:uid="{9AB96E75-ACA5-4520-8D73-5AA8087F4A2B}"/>
    <cellStyle name="Total 3 13" xfId="21756" xr:uid="{56350A89-AD2E-43C1-8CB2-90933357F57F}"/>
    <cellStyle name="Total 3 13 2" xfId="43184" xr:uid="{EF832F4E-9054-493B-8EE4-53714AE80715}"/>
    <cellStyle name="Total 3 14" xfId="43185" xr:uid="{14DD9174-99F7-428D-88BF-792CF8BDB91D}"/>
    <cellStyle name="Total 3 15" xfId="26198" xr:uid="{0693DD44-2851-477C-97D9-3F47F468EF4A}"/>
    <cellStyle name="Total 3 2" xfId="868" xr:uid="{DCA7D463-C3BD-4509-972D-55F817CF56D8}"/>
    <cellStyle name="Total 3 2 10" xfId="21757" xr:uid="{16F1942E-15EF-460B-97F9-B5E1DEF8F06F}"/>
    <cellStyle name="Total 3 2 10 2" xfId="43186" xr:uid="{3F4C79D6-ED39-4C7B-B76F-931C27483B82}"/>
    <cellStyle name="Total 3 2 11" xfId="31405" xr:uid="{1D29DBB9-09F8-4E2D-A1DF-8378602B170A}"/>
    <cellStyle name="Total 3 2 2" xfId="835" xr:uid="{477DA2AB-4263-4CDA-AF59-50E3EE14B94F}"/>
    <cellStyle name="Total 3 2 2 10" xfId="21758" xr:uid="{F97EECA3-F8FE-4D2F-B52C-E5DD772190D7}"/>
    <cellStyle name="Total 3 2 2 10 2" xfId="43686" xr:uid="{E0A36B48-DF4A-4F76-8828-C70BC72CE2D9}"/>
    <cellStyle name="Total 3 2 2 11" xfId="27485" xr:uid="{8934BE96-7CDA-4C1D-B9B4-0D823BE50162}"/>
    <cellStyle name="Total 3 2 2 2" xfId="1250" xr:uid="{7085FC50-4CDF-4B91-AAE9-50CBBB5B8AA1}"/>
    <cellStyle name="Total 3 2 2 2 2" xfId="1561" xr:uid="{214B4F99-F412-48F4-9D67-6C81099551C7}"/>
    <cellStyle name="Total 3 2 2 2 2 2" xfId="2552" xr:uid="{741C82BF-107C-40F8-892B-90E35C899CF5}"/>
    <cellStyle name="Total 3 2 2 2 2 2 2" xfId="21759" xr:uid="{9A638431-D5FD-42DE-8AC3-D149303D70E8}"/>
    <cellStyle name="Total 3 2 2 2 2 2 2 2" xfId="21760" xr:uid="{5D5BA8DC-1977-41D2-A489-E47A5C0B43B7}"/>
    <cellStyle name="Total 3 2 2 2 2 2 2 2 2" xfId="21761" xr:uid="{ED75A4D2-C907-4AED-84D9-0D720ED5841D}"/>
    <cellStyle name="Total 3 2 2 2 2 2 2 2 2 2" xfId="43697" xr:uid="{6E6C4C77-7FF7-47EB-B516-C70AF58ACAF9}"/>
    <cellStyle name="Total 3 2 2 2 2 2 2 2 3" xfId="44603" xr:uid="{BBD06F30-3AA4-4607-A433-AD9C32311C9A}"/>
    <cellStyle name="Total 3 2 2 2 2 2 2 3" xfId="21762" xr:uid="{AAEA7176-1AFE-421E-8718-C3D8D5A200A7}"/>
    <cellStyle name="Total 3 2 2 2 2 2 2 3 2" xfId="21763" xr:uid="{0378EF13-52D5-4888-A9D4-7E6873A6EAA3}"/>
    <cellStyle name="Total 3 2 2 2 2 2 2 3 2 2" xfId="25407" xr:uid="{D7DEEBDA-1BAD-4FF1-A758-98859ED86360}"/>
    <cellStyle name="Total 3 2 2 2 2 2 2 3 3" xfId="48173" xr:uid="{2D7C8491-77AF-49A5-8FB0-F57B0C344609}"/>
    <cellStyle name="Total 3 2 2 2 2 2 2 4" xfId="21764" xr:uid="{96EF161F-EE0A-447C-AED5-C1729F8078DD}"/>
    <cellStyle name="Total 3 2 2 2 2 2 2 4 2" xfId="48354" xr:uid="{3AD89B70-A7F8-4D91-88CE-EC15BEAFF03F}"/>
    <cellStyle name="Total 3 2 2 2 2 2 2 5" xfId="44795" xr:uid="{5C35502D-F62B-496A-A610-CA0451ED3607}"/>
    <cellStyle name="Total 3 2 2 2 2 2 3" xfId="21765" xr:uid="{5CA9E2F5-5FA5-485C-AA54-FB3D556CD6A0}"/>
    <cellStyle name="Total 3 2 2 2 2 2 3 2" xfId="21766" xr:uid="{EF5DE10D-DCAA-4ABC-AECA-49BE92111F48}"/>
    <cellStyle name="Total 3 2 2 2 2 2 3 2 2" xfId="38431" xr:uid="{DBE5876B-E3B4-4D25-869C-5E4DE4D9CDAA}"/>
    <cellStyle name="Total 3 2 2 2 2 2 3 3" xfId="34388" xr:uid="{4A922F54-0F41-46CC-A069-5E8BB6944DFB}"/>
    <cellStyle name="Total 3 2 2 2 2 2 4" xfId="21767" xr:uid="{8BF01882-9AF1-44CF-AF64-CB3FDB1DD9CE}"/>
    <cellStyle name="Total 3 2 2 2 2 2 4 2" xfId="21768" xr:uid="{E27417BB-C376-4C69-AC88-3F14E4D6FE6C}"/>
    <cellStyle name="Total 3 2 2 2 2 2 4 2 2" xfId="46307" xr:uid="{56893FFC-C47D-4924-8985-5628A5E868C9}"/>
    <cellStyle name="Total 3 2 2 2 2 2 4 3" xfId="36183" xr:uid="{ED433097-4EEB-4295-A809-6655B14F2866}"/>
    <cellStyle name="Total 3 2 2 2 2 2 5" xfId="21769" xr:uid="{6877D592-73AF-4B70-9D4D-39F15B3C7017}"/>
    <cellStyle name="Total 3 2 2 2 2 2 5 2" xfId="28599" xr:uid="{15485010-C5DB-4F43-8B6C-13B9DED34EDC}"/>
    <cellStyle name="Total 3 2 2 2 2 2 6" xfId="25268" xr:uid="{5C4AF014-F7DD-407F-8E06-6F56221DC384}"/>
    <cellStyle name="Total 3 2 2 2 2 3" xfId="21770" xr:uid="{4469A606-AC36-4349-B234-61F8FF407240}"/>
    <cellStyle name="Total 3 2 2 2 2 3 2" xfId="21771" xr:uid="{7F75359F-0478-4FD6-9908-C4D2BBC85E54}"/>
    <cellStyle name="Total 3 2 2 2 2 3 2 2" xfId="21772" xr:uid="{81B3DD0A-8688-4018-A556-A2324306AEAD}"/>
    <cellStyle name="Total 3 2 2 2 2 3 2 2 2" xfId="38601" xr:uid="{23C730A1-1792-4DD0-A920-EF78E5F513BE}"/>
    <cellStyle name="Total 3 2 2 2 2 3 2 3" xfId="34602" xr:uid="{1D82AF16-7843-4D9A-82DE-67341EAA6DCE}"/>
    <cellStyle name="Total 3 2 2 2 2 3 3" xfId="21773" xr:uid="{20EF17C4-BDEE-4BBA-AFCE-E7888E864820}"/>
    <cellStyle name="Total 3 2 2 2 2 3 3 2" xfId="21774" xr:uid="{11767CDB-4BD6-4B0B-87FA-381B936119C3}"/>
    <cellStyle name="Total 3 2 2 2 2 3 3 2 2" xfId="43187" xr:uid="{9729C630-715B-49AA-A16F-32A657B79362}"/>
    <cellStyle name="Total 3 2 2 2 2 3 3 3" xfId="36357" xr:uid="{CCB47F19-D218-4790-92B1-63BCC6B5A00C}"/>
    <cellStyle name="Total 3 2 2 2 2 3 4" xfId="21775" xr:uid="{9B0839B0-6F5B-4D75-BA34-2E2ACE665CFD}"/>
    <cellStyle name="Total 3 2 2 2 2 3 4 2" xfId="43188" xr:uid="{769CA323-8FC0-44E6-BB38-C51A2F85E164}"/>
    <cellStyle name="Total 3 2 2 2 2 3 5" xfId="32789" xr:uid="{1FEB0B20-A813-4C46-8DCB-A50949E49707}"/>
    <cellStyle name="Total 3 2 2 2 2 4" xfId="21776" xr:uid="{6984C94C-CA01-49B2-A047-CADEE5213CBF}"/>
    <cellStyle name="Total 3 2 2 2 2 4 2" xfId="21777" xr:uid="{BD91DCF1-4B4E-4CE9-9316-A0E0A9D9541C}"/>
    <cellStyle name="Total 3 2 2 2 2 4 2 2" xfId="26791" xr:uid="{3BAD419F-8BF5-47F6-A636-CF465E47989A}"/>
    <cellStyle name="Total 3 2 2 2 2 4 3" xfId="45165" xr:uid="{1EA6E804-68E7-4A1C-B261-DF911F0C5B89}"/>
    <cellStyle name="Total 3 2 2 2 2 5" xfId="21778" xr:uid="{64AE1DF1-DD95-4A4D-942F-FFC93477B08D}"/>
    <cellStyle name="Total 3 2 2 2 2 5 2" xfId="21779" xr:uid="{6C50E006-A8AE-4882-82AC-88760B77D923}"/>
    <cellStyle name="Total 3 2 2 2 2 5 2 2" xfId="43189" xr:uid="{7C76D98A-D987-4FB5-A57B-70A2F0359D26}"/>
    <cellStyle name="Total 3 2 2 2 2 5 3" xfId="35640" xr:uid="{D117D142-0210-4E13-B630-C815A630F6B8}"/>
    <cellStyle name="Total 3 2 2 2 2 6" xfId="21780" xr:uid="{656D9574-3B6B-4AED-8E81-3BC8032CA791}"/>
    <cellStyle name="Total 3 2 2 2 2 6 2" xfId="43190" xr:uid="{2DCB82C5-AA9B-4261-9059-304444DD2A50}"/>
    <cellStyle name="Total 3 2 2 2 2 7" xfId="30765" xr:uid="{B1F72663-5AC2-4CFF-A6A8-8DF1DF47F84D}"/>
    <cellStyle name="Total 3 2 2 2 3" xfId="1823" xr:uid="{33394130-0968-4B69-B9DC-E990B5D446BC}"/>
    <cellStyle name="Total 3 2 2 2 3 2" xfId="2808" xr:uid="{9BB0CE49-3F02-4AE8-8AD3-C9C60DA29935}"/>
    <cellStyle name="Total 3 2 2 2 3 2 2" xfId="21781" xr:uid="{D9F5E04A-974B-4144-A50F-60C194346A2F}"/>
    <cellStyle name="Total 3 2 2 2 3 2 2 2" xfId="21782" xr:uid="{FD1364B8-AAC2-4FE2-BC96-A06DB44C466F}"/>
    <cellStyle name="Total 3 2 2 2 3 2 2 2 2" xfId="21783" xr:uid="{81A0FB29-FE5E-4CC1-A94F-11CB9FB65A31}"/>
    <cellStyle name="Total 3 2 2 2 3 2 2 2 2 2" xfId="47976" xr:uid="{89C9CF96-0C5A-4446-91F5-6870BC4AA926}"/>
    <cellStyle name="Total 3 2 2 2 3 2 2 2 3" xfId="33424" xr:uid="{AC79EC09-57AC-4571-B41B-A6A72C650392}"/>
    <cellStyle name="Total 3 2 2 2 3 2 2 3" xfId="21784" xr:uid="{448467A3-BE38-426D-B016-8A51231B6A94}"/>
    <cellStyle name="Total 3 2 2 2 3 2 2 3 2" xfId="21785" xr:uid="{5B66AEE7-38AE-4C1F-915E-55604535436F}"/>
    <cellStyle name="Total 3 2 2 2 3 2 2 3 2 2" xfId="43191" xr:uid="{A29EB197-F522-485F-BB86-6E3C32A8C0CD}"/>
    <cellStyle name="Total 3 2 2 2 3 2 2 3 3" xfId="26797" xr:uid="{F448E610-D122-4E89-9B97-9DAFE0862F88}"/>
    <cellStyle name="Total 3 2 2 2 3 2 2 4" xfId="21786" xr:uid="{4DAEC5AD-3CFF-4396-9E7F-C303C20A3E59}"/>
    <cellStyle name="Total 3 2 2 2 3 2 2 4 2" xfId="43192" xr:uid="{8CBA9C0B-AB69-4CCC-965E-9D01988FFD8D}"/>
    <cellStyle name="Total 3 2 2 2 3 2 2 5" xfId="33326" xr:uid="{4577FDC1-D528-4736-AEFC-11F793614A0B}"/>
    <cellStyle name="Total 3 2 2 2 3 2 3" xfId="21787" xr:uid="{82F3A95C-F40B-4A24-B663-01A85A80021D}"/>
    <cellStyle name="Total 3 2 2 2 3 2 3 2" xfId="21788" xr:uid="{61C27AE6-A00E-4B9B-8774-25BC07FD2D53}"/>
    <cellStyle name="Total 3 2 2 2 3 2 3 2 2" xfId="45915" xr:uid="{23A1797C-5FF3-49FE-B0CC-FD8ED3D59118}"/>
    <cellStyle name="Total 3 2 2 2 3 2 3 3" xfId="33361" xr:uid="{4F186CD3-A100-423B-AF26-7F88727DEF3A}"/>
    <cellStyle name="Total 3 2 2 2 3 2 4" xfId="21789" xr:uid="{CF6B416D-357C-442A-BA74-E5A5B2B70952}"/>
    <cellStyle name="Total 3 2 2 2 3 2 4 2" xfId="21790" xr:uid="{9967B95D-4B6B-44DD-9FF7-237FD917F6C1}"/>
    <cellStyle name="Total 3 2 2 2 3 2 4 2 2" xfId="46999" xr:uid="{11E3E2F0-63E8-4E2C-B1AC-35330D283CA4}"/>
    <cellStyle name="Total 3 2 2 2 3 2 4 3" xfId="35150" xr:uid="{88D30890-61D0-4532-8CA0-2A1CDAB64739}"/>
    <cellStyle name="Total 3 2 2 2 3 2 5" xfId="21791" xr:uid="{1678E47E-A175-4C20-A20D-2F5BF03BB37C}"/>
    <cellStyle name="Total 3 2 2 2 3 2 5 2" xfId="48064" xr:uid="{05C96AF1-3242-4F7E-A344-9154FCFCBFCA}"/>
    <cellStyle name="Total 3 2 2 2 3 2 6" xfId="32385" xr:uid="{C7356738-FAB8-4822-93A9-B4F9BD143285}"/>
    <cellStyle name="Total 3 2 2 2 3 3" xfId="21792" xr:uid="{74011A2D-0B15-4A2D-AD29-9376F1EAC215}"/>
    <cellStyle name="Total 3 2 2 2 3 3 2" xfId="21793" xr:uid="{AA746813-F73E-47E7-AFFC-C9DF1C5DC806}"/>
    <cellStyle name="Total 3 2 2 2 3 3 2 2" xfId="21794" xr:uid="{A35BF443-643A-4F60-8040-2CCD747070E8}"/>
    <cellStyle name="Total 3 2 2 2 3 3 2 2 2" xfId="46222" xr:uid="{FAC9D934-85A1-4203-8CFC-6CB4F10C7AC3}"/>
    <cellStyle name="Total 3 2 2 2 3 3 2 3" xfId="30292" xr:uid="{AC040F4C-D909-4BAD-A7FB-01D29C2B08B2}"/>
    <cellStyle name="Total 3 2 2 2 3 3 3" xfId="21795" xr:uid="{300826A9-1C49-4C2A-8A1A-7C1D9CAD8C36}"/>
    <cellStyle name="Total 3 2 2 2 3 3 3 2" xfId="21796" xr:uid="{7FC69ED8-4AB3-4A02-8F03-590DAA959FC3}"/>
    <cellStyle name="Total 3 2 2 2 3 3 3 2 2" xfId="47874" xr:uid="{3153BEC6-27ED-4735-A72E-2105C9FCBBFC}"/>
    <cellStyle name="Total 3 2 2 2 3 3 3 3" xfId="34996" xr:uid="{97AB322A-99E4-465F-8EB1-CC1EED992769}"/>
    <cellStyle name="Total 3 2 2 2 3 3 4" xfId="21797" xr:uid="{32861693-B952-4C13-9086-BE01BF7A9772}"/>
    <cellStyle name="Total 3 2 2 2 3 3 4 2" xfId="43193" xr:uid="{1535F0C4-F09F-43B6-86D8-DEA872A7447B}"/>
    <cellStyle name="Total 3 2 2 2 3 3 5" xfId="32911" xr:uid="{F072B130-8334-4983-A34F-4FD00D2F3864}"/>
    <cellStyle name="Total 3 2 2 2 3 4" xfId="21798" xr:uid="{8D12E4D9-F242-473B-B525-6B7FB8270587}"/>
    <cellStyle name="Total 3 2 2 2 3 4 2" xfId="21799" xr:uid="{EAAD7C7D-431B-4E89-9181-20C1B630AFC2}"/>
    <cellStyle name="Total 3 2 2 2 3 4 2 2" xfId="38936" xr:uid="{EC360972-CF2D-4C31-ADBF-29DBCECC552C}"/>
    <cellStyle name="Total 3 2 2 2 3 4 3" xfId="34994" xr:uid="{3E76C82D-DAF4-485D-A499-3976345C7436}"/>
    <cellStyle name="Total 3 2 2 2 3 5" xfId="21800" xr:uid="{CB139E5B-6AD3-48FD-88A0-8616060D9B2A}"/>
    <cellStyle name="Total 3 2 2 2 3 5 2" xfId="21801" xr:uid="{DF42D0DF-5930-442F-9E0A-416747AFC113}"/>
    <cellStyle name="Total 3 2 2 2 3 5 2 2" xfId="43194" xr:uid="{C3392BA1-502D-421B-8901-B4FBCED46961}"/>
    <cellStyle name="Total 3 2 2 2 3 5 3" xfId="36694" xr:uid="{06111ECF-B34F-4579-AC67-3D021F3CD10A}"/>
    <cellStyle name="Total 3 2 2 2 3 6" xfId="21802" xr:uid="{8DD55184-B870-4771-BF71-A51D89CFFF04}"/>
    <cellStyle name="Total 3 2 2 2 3 6 2" xfId="43195" xr:uid="{4F221202-84B8-496A-A3F5-C06F2984FAD8}"/>
    <cellStyle name="Total 3 2 2 2 3 7" xfId="31949" xr:uid="{99DB5DA8-C135-422A-840D-6D01D8A87729}"/>
    <cellStyle name="Total 3 2 2 2 4" xfId="2248" xr:uid="{9E9BE294-32DA-4255-BE55-13E5FFF3ED30}"/>
    <cellStyle name="Total 3 2 2 2 4 2" xfId="21803" xr:uid="{39A05A6E-F09E-4A7B-98FC-88B9CD2899D4}"/>
    <cellStyle name="Total 3 2 2 2 4 2 2" xfId="21804" xr:uid="{88542022-A71B-4CF7-9F26-9ABDF51E9287}"/>
    <cellStyle name="Total 3 2 2 2 4 2 2 2" xfId="21805" xr:uid="{09479A55-5366-4006-AA21-FAB81DBB5BFF}"/>
    <cellStyle name="Total 3 2 2 2 4 2 2 2 2" xfId="45781" xr:uid="{2624E76F-D7D0-4B92-BF3A-E5039E411823}"/>
    <cellStyle name="Total 3 2 2 2 4 2 2 3" xfId="28531" xr:uid="{29257D19-28E5-47CA-B692-A93A224BB2F0}"/>
    <cellStyle name="Total 3 2 2 2 4 2 3" xfId="21806" xr:uid="{88463AAD-5960-4F23-B655-0421FCB77080}"/>
    <cellStyle name="Total 3 2 2 2 4 2 3 2" xfId="21807" xr:uid="{9DB61A52-5547-4DB6-93FB-FF158F1533A4}"/>
    <cellStyle name="Total 3 2 2 2 4 2 3 2 2" xfId="25298" xr:uid="{C0B6BA80-C8B9-4753-BFC6-DEA9E13E1137}"/>
    <cellStyle name="Total 3 2 2 2 4 2 3 3" xfId="36386" xr:uid="{351FF4D6-472F-4A71-80E7-DCA7E2F011D1}"/>
    <cellStyle name="Total 3 2 2 2 4 2 4" xfId="21808" xr:uid="{0C4D3125-EA59-4BCF-B653-0B4CD0E9ADCD}"/>
    <cellStyle name="Total 3 2 2 2 4 2 4 2" xfId="29861" xr:uid="{5F175F40-5A60-4828-B7A7-157824FBF9D1}"/>
    <cellStyle name="Total 3 2 2 2 4 2 5" xfId="29511" xr:uid="{4DEE1D91-5E6B-485B-89E0-988CF6BA013A}"/>
    <cellStyle name="Total 3 2 2 2 4 3" xfId="21809" xr:uid="{1AF7F8A1-9255-4504-BE7A-ADB737105FA2}"/>
    <cellStyle name="Total 3 2 2 2 4 3 2" xfId="21810" xr:uid="{5AF6DF79-148D-4290-918D-699C77308883}"/>
    <cellStyle name="Total 3 2 2 2 4 3 2 2" xfId="38797" xr:uid="{7669929A-8AE1-4A07-8E2F-5A46CE97DC06}"/>
    <cellStyle name="Total 3 2 2 2 4 3 3" xfId="34828" xr:uid="{4984CFAF-858B-450A-925E-571928D8E764}"/>
    <cellStyle name="Total 3 2 2 2 4 4" xfId="21811" xr:uid="{90AF8F8C-472B-45FB-B4D5-D7DD89D7C47A}"/>
    <cellStyle name="Total 3 2 2 2 4 4 2" xfId="21812" xr:uid="{EBED8611-C23F-4CDE-8690-B277AABDB37E}"/>
    <cellStyle name="Total 3 2 2 2 4 4 2 2" xfId="30504" xr:uid="{5574E30B-49E7-4F22-A937-B1EC499C06B0}"/>
    <cellStyle name="Total 3 2 2 2 4 4 3" xfId="36553" xr:uid="{378639B3-B013-4603-893C-54D8394D3D04}"/>
    <cellStyle name="Total 3 2 2 2 4 5" xfId="21813" xr:uid="{E8A9999E-36B6-4CAE-BA10-D218EC4B4853}"/>
    <cellStyle name="Total 3 2 2 2 4 5 2" xfId="31183" xr:uid="{8996EA91-ABAB-4B22-A0F5-A321D133F2F8}"/>
    <cellStyle name="Total 3 2 2 2 4 6" xfId="29269" xr:uid="{037821E4-0875-4D76-8E55-CD4D783959DC}"/>
    <cellStyle name="Total 3 2 2 2 5" xfId="21814" xr:uid="{ADE711BB-F57E-4677-80E9-0E1E258F2A83}"/>
    <cellStyle name="Total 3 2 2 2 5 2" xfId="21815" xr:uid="{74D8B499-CE22-40D6-8056-E7DD70FC7994}"/>
    <cellStyle name="Total 3 2 2 2 5 2 2" xfId="21816" xr:uid="{0CDC9A0E-9EAD-43D8-B83F-D35AA4279ED2}"/>
    <cellStyle name="Total 3 2 2 2 5 2 2 2" xfId="47641" xr:uid="{AAD3DC0A-D3D8-4552-B18B-6A12499F6152}"/>
    <cellStyle name="Total 3 2 2 2 5 2 3" xfId="43908" xr:uid="{57801741-6A37-48D3-8629-BE9858E04443}"/>
    <cellStyle name="Total 3 2 2 2 5 3" xfId="21817" xr:uid="{7E9D0919-7C33-46D7-8864-B7548CDF3F44}"/>
    <cellStyle name="Total 3 2 2 2 5 3 2" xfId="21818" xr:uid="{68CB48B3-947B-4B57-9744-6CC8CF198FA2}"/>
    <cellStyle name="Total 3 2 2 2 5 3 2 2" xfId="43196" xr:uid="{30D24980-FE46-4817-AA40-A98A06C579CB}"/>
    <cellStyle name="Total 3 2 2 2 5 3 3" xfId="35920" xr:uid="{B3524826-1B5E-4BFD-A09A-3A0649681C40}"/>
    <cellStyle name="Total 3 2 2 2 5 4" xfId="21819" xr:uid="{401C01AD-2DDD-4150-885F-9473C86088EA}"/>
    <cellStyle name="Total 3 2 2 2 5 4 2" xfId="43197" xr:uid="{144605DE-323B-4A46-99DE-BB3832F4332D}"/>
    <cellStyle name="Total 3 2 2 2 5 5" xfId="31296" xr:uid="{67268884-F2AA-42FB-A424-27750EA4D01B}"/>
    <cellStyle name="Total 3 2 2 2 6" xfId="21820" xr:uid="{3EB056CD-7E93-4139-92CC-F80D181D9447}"/>
    <cellStyle name="Total 3 2 2 2 6 2" xfId="21821" xr:uid="{84C3F1FF-79A5-49D9-A7FC-1441FDA7A903}"/>
    <cellStyle name="Total 3 2 2 2 6 2 2" xfId="38458" xr:uid="{D9C5646E-748A-4ADF-BDCC-C9A4F6DC89B8}"/>
    <cellStyle name="Total 3 2 2 2 6 3" xfId="34423" xr:uid="{29BDD8EF-E8FF-4F37-BB58-2DA45E8AEF63}"/>
    <cellStyle name="Total 3 2 2 2 7" xfId="21822" xr:uid="{C3623BD2-3062-434A-834B-F886475C5484}"/>
    <cellStyle name="Total 3 2 2 2 7 2" xfId="21823" xr:uid="{CD830A42-95D1-4985-BB28-79F5FFB76942}"/>
    <cellStyle name="Total 3 2 2 2 7 2 2" xfId="43198" xr:uid="{CB1A6FE7-ABC1-48C1-B384-F25755F8A585}"/>
    <cellStyle name="Total 3 2 2 2 7 3" xfId="36207" xr:uid="{87595809-AEB4-421F-8E44-D5A274840C54}"/>
    <cellStyle name="Total 3 2 2 2 8" xfId="21824" xr:uid="{716B9254-A5A8-4F75-91F9-48244BE93B0A}"/>
    <cellStyle name="Total 3 2 2 2 8 2" xfId="43199" xr:uid="{3F99D150-BAA5-4A2C-8658-FC723EAF3820}"/>
    <cellStyle name="Total 3 2 2 2 9" xfId="45094" xr:uid="{462A47D3-DD45-410E-9C04-55950887AE68}"/>
    <cellStyle name="Total 3 2 2 3" xfId="1386" xr:uid="{F1182BB1-ADF6-4D1F-8B40-D425C8493E3D}"/>
    <cellStyle name="Total 3 2 2 3 2" xfId="1648" xr:uid="{C4D67F26-2366-45F1-AB2B-EBF46F67BEA1}"/>
    <cellStyle name="Total 3 2 2 3 2 2" xfId="2633" xr:uid="{A161FB24-A240-4009-AE3C-2A7A32CA5C1C}"/>
    <cellStyle name="Total 3 2 2 3 2 2 2" xfId="21825" xr:uid="{2967D450-0ECB-4CBC-ACD1-713CCFE93A14}"/>
    <cellStyle name="Total 3 2 2 3 2 2 2 2" xfId="21826" xr:uid="{DB549119-B255-4D3D-B0D3-E0CB36AB4BCC}"/>
    <cellStyle name="Total 3 2 2 3 2 2 2 2 2" xfId="21827" xr:uid="{A491729A-115D-407C-A7DC-25D7847290F4}"/>
    <cellStyle name="Total 3 2 2 3 2 2 2 2 2 2" xfId="45817" xr:uid="{A838157D-8272-4E7A-86BC-CF587A95EE61}"/>
    <cellStyle name="Total 3 2 2 3 2 2 2 2 3" xfId="33454" xr:uid="{370BDC1B-26D9-495B-A559-15E61B31FCE0}"/>
    <cellStyle name="Total 3 2 2 3 2 2 2 3" xfId="21828" xr:uid="{CFE2B8E8-0E66-494B-862C-6DFB6BD79A38}"/>
    <cellStyle name="Total 3 2 2 3 2 2 2 3 2" xfId="21829" xr:uid="{65CFD0ED-94D4-426F-BEC9-2420E275D9B8}"/>
    <cellStyle name="Total 3 2 2 3 2 2 2 3 2 2" xfId="43200" xr:uid="{2B6DA289-1688-4100-9043-1B5B57FD52FB}"/>
    <cellStyle name="Total 3 2 2 3 2 2 2 3 3" xfId="28600" xr:uid="{3448AA45-5DE2-4F6E-A3E2-7F9BA1CF87CA}"/>
    <cellStyle name="Total 3 2 2 3 2 2 2 4" xfId="21830" xr:uid="{6C5EDC42-274D-499C-B37E-79B8AA85E813}"/>
    <cellStyle name="Total 3 2 2 3 2 2 2 4 2" xfId="27012" xr:uid="{DF177ADC-7C81-4C74-A801-8BE0D15185E9}"/>
    <cellStyle name="Total 3 2 2 3 2 2 2 5" xfId="27174" xr:uid="{1DDC3559-C71E-496B-8CE5-B1634DB81016}"/>
    <cellStyle name="Total 3 2 2 3 2 2 3" xfId="21831" xr:uid="{1297B9F0-68AB-46E6-8814-790917CAEBB4}"/>
    <cellStyle name="Total 3 2 2 3 2 2 3 2" xfId="21832" xr:uid="{9579E7C9-4CA6-4571-B717-8C8455E8903E}"/>
    <cellStyle name="Total 3 2 2 3 2 2 3 2 2" xfId="47794" xr:uid="{B97041CA-F54C-4A80-8143-CDAD0337B9BE}"/>
    <cellStyle name="Total 3 2 2 3 2 2 3 3" xfId="25617" xr:uid="{2780B0AF-C40E-4E07-A12C-6837FCDDAA53}"/>
    <cellStyle name="Total 3 2 2 3 2 2 4" xfId="21833" xr:uid="{A5573850-A4F6-4E65-B027-92D06291F605}"/>
    <cellStyle name="Total 3 2 2 3 2 2 4 2" xfId="21834" xr:uid="{E4359DB9-1FE5-4087-A199-1FFAF56079C3}"/>
    <cellStyle name="Total 3 2 2 3 2 2 4 2 2" xfId="43201" xr:uid="{90CAF451-4BDC-40F9-B041-3237DE9F4C36}"/>
    <cellStyle name="Total 3 2 2 3 2 2 4 3" xfId="36980" xr:uid="{AF133668-C16B-45CA-B885-22E4590AE6C7}"/>
    <cellStyle name="Total 3 2 2 3 2 2 5" xfId="21835" xr:uid="{01794B80-E015-4DA0-9BD3-D74F1046D2E9}"/>
    <cellStyle name="Total 3 2 2 3 2 2 5 2" xfId="43202" xr:uid="{6CF61BDB-F7BE-4C4A-84FF-06B4C8556544}"/>
    <cellStyle name="Total 3 2 2 3 2 2 6" xfId="32282" xr:uid="{7D4DF174-C74E-45C9-9CE3-2FF9A828D044}"/>
    <cellStyle name="Total 3 2 2 3 2 3" xfId="21836" xr:uid="{FA4F8F73-6E96-4411-9704-A0B3DC7113EB}"/>
    <cellStyle name="Total 3 2 2 3 2 3 2" xfId="21837" xr:uid="{2BDA9CFD-FE1D-4455-8FB8-88168845101C}"/>
    <cellStyle name="Total 3 2 2 3 2 3 2 2" xfId="21838" xr:uid="{D4A10D44-F69C-42F0-AED7-7892BC372582}"/>
    <cellStyle name="Total 3 2 2 3 2 3 2 2 2" xfId="37709" xr:uid="{1F9DEA5E-C6A3-4DE3-817F-D9BC18A0AFA8}"/>
    <cellStyle name="Total 3 2 2 3 2 3 2 3" xfId="33500" xr:uid="{F614F4D7-CB60-4C6A-A214-F80D440F89C9}"/>
    <cellStyle name="Total 3 2 2 3 2 3 3" xfId="21839" xr:uid="{5F02285F-C192-43E5-8EE8-FAD38C01CF9A}"/>
    <cellStyle name="Total 3 2 2 3 2 3 3 2" xfId="21840" xr:uid="{2D4CEEEC-1D4D-49CA-86CC-303A76E78C6B}"/>
    <cellStyle name="Total 3 2 2 3 2 3 3 2 2" xfId="45472" xr:uid="{DE6CB935-DFC4-45DD-B0A2-9567C5A69B7F}"/>
    <cellStyle name="Total 3 2 2 3 2 3 3 3" xfId="33794" xr:uid="{06DC0991-4BFE-44CB-8C03-88C4EB50A6F6}"/>
    <cellStyle name="Total 3 2 2 3 2 3 4" xfId="21841" xr:uid="{FCBC5835-6E58-40F3-9875-6EAA7A02F2DF}"/>
    <cellStyle name="Total 3 2 2 3 2 3 4 2" xfId="43203" xr:uid="{5B5435CE-EFC5-4ADB-A7B5-F3785C0B3125}"/>
    <cellStyle name="Total 3 2 2 3 2 3 5" xfId="27083" xr:uid="{2151019C-6BBD-49A1-8976-8A6887C2D83C}"/>
    <cellStyle name="Total 3 2 2 3 2 4" xfId="21842" xr:uid="{313E2E72-339D-43B4-829C-9D1BA9E5BDD3}"/>
    <cellStyle name="Total 3 2 2 3 2 4 2" xfId="21843" xr:uid="{14A0D026-F436-4348-A6D0-A7215AC804F3}"/>
    <cellStyle name="Total 3 2 2 3 2 4 2 2" xfId="27267" xr:uid="{2864404F-2700-431E-9DF6-98A178D1CDF6}"/>
    <cellStyle name="Total 3 2 2 3 2 4 3" xfId="27452" xr:uid="{FE3C07D3-24E4-4207-8FAD-DFD010057D94}"/>
    <cellStyle name="Total 3 2 2 3 2 5" xfId="21844" xr:uid="{8071BFFA-4B00-4602-B82B-6399C71DFF4B}"/>
    <cellStyle name="Total 3 2 2 3 2 5 2" xfId="21845" xr:uid="{47E8AF9F-ECCB-47A1-8724-25ACE869DA10}"/>
    <cellStyle name="Total 3 2 2 3 2 5 2 2" xfId="43204" xr:uid="{87E591A4-54AF-4AF3-9372-73296F8734FC}"/>
    <cellStyle name="Total 3 2 2 3 2 5 3" xfId="35901" xr:uid="{7B6FD04F-83F8-43B7-AB8E-B7FF2741B493}"/>
    <cellStyle name="Total 3 2 2 3 2 6" xfId="21846" xr:uid="{693A8081-27C0-4494-B41B-01C87F413FAF}"/>
    <cellStyle name="Total 3 2 2 3 2 6 2" xfId="28224" xr:uid="{0E23E4F3-1243-4AC4-B7D0-0CB602738085}"/>
    <cellStyle name="Total 3 2 2 3 2 7" xfId="31845" xr:uid="{51DF5B17-CE3F-43C8-AA48-D330C7713CA7}"/>
    <cellStyle name="Total 3 2 2 3 3" xfId="2377" xr:uid="{6E54A7EE-8DFF-4FC4-B9D2-5F333EFD3054}"/>
    <cellStyle name="Total 3 2 2 3 3 2" xfId="21847" xr:uid="{DE5E80AC-5D87-4A13-BDD9-9A26CC82443F}"/>
    <cellStyle name="Total 3 2 2 3 3 2 2" xfId="21848" xr:uid="{6B861B91-CB1D-4BDA-B409-52CA7536EFF6}"/>
    <cellStyle name="Total 3 2 2 3 3 2 2 2" xfId="21849" xr:uid="{65385B21-1FB3-4B80-AA9D-15DE5EF9DC08}"/>
    <cellStyle name="Total 3 2 2 3 3 2 2 2 2" xfId="47111" xr:uid="{9859F070-C706-4FDA-8285-F71C0CFE925A}"/>
    <cellStyle name="Total 3 2 2 3 3 2 2 3" xfId="35167" xr:uid="{9E1BE0B8-25EC-47C0-B306-46847353B63F}"/>
    <cellStyle name="Total 3 2 2 3 3 2 3" xfId="21850" xr:uid="{D4182248-870B-42FD-98A1-E81B0DD5843D}"/>
    <cellStyle name="Total 3 2 2 3 3 2 3 2" xfId="21851" xr:uid="{26E95C35-F6A8-45B6-B39D-DA481FD36212}"/>
    <cellStyle name="Total 3 2 2 3 3 2 3 2 2" xfId="43205" xr:uid="{DECAFFFB-78A0-403C-8623-60E614926CCC}"/>
    <cellStyle name="Total 3 2 2 3 3 2 3 3" xfId="36827" xr:uid="{249EA1BF-B9B4-4000-AC69-1490C31237EC}"/>
    <cellStyle name="Total 3 2 2 3 3 2 4" xfId="21852" xr:uid="{4CA77774-C40B-48B8-9319-8C25E5102C37}"/>
    <cellStyle name="Total 3 2 2 3 3 2 4 2" xfId="28279" xr:uid="{657D8B9A-51F5-49D7-996F-82F3E575805A}"/>
    <cellStyle name="Total 3 2 2 3 3 2 5" xfId="33237" xr:uid="{3366C806-19EB-4762-BC5F-65225EA431E8}"/>
    <cellStyle name="Total 3 2 2 3 3 3" xfId="21853" xr:uid="{053B259F-3DB4-4E39-9728-A2B9E31C8DC2}"/>
    <cellStyle name="Total 3 2 2 3 3 3 2" xfId="21854" xr:uid="{A61B0FFB-0749-4DA2-934C-DFC34475BDBD}"/>
    <cellStyle name="Total 3 2 2 3 3 3 2 2" xfId="38501" xr:uid="{31F7ACF6-A60F-4FC7-84D0-A0AD57ED76F7}"/>
    <cellStyle name="Total 3 2 2 3 3 3 3" xfId="46048" xr:uid="{0894B159-F532-4EAA-8B53-9E5C2C3EFAE8}"/>
    <cellStyle name="Total 3 2 2 3 3 4" xfId="21855" xr:uid="{0B3E4B97-1CE6-45CF-B689-29A3936ADB15}"/>
    <cellStyle name="Total 3 2 2 3 3 4 2" xfId="21856" xr:uid="{94D0D075-C43F-41D5-958D-69B74AF49813}"/>
    <cellStyle name="Total 3 2 2 3 3 4 2 2" xfId="47274" xr:uid="{FFE21CF0-8CDB-4E6C-873B-89017F379728}"/>
    <cellStyle name="Total 3 2 2 3 3 4 3" xfId="48001" xr:uid="{F684071D-0F8D-44B8-99B6-18DF7950BB58}"/>
    <cellStyle name="Total 3 2 2 3 3 5" xfId="21857" xr:uid="{7CF08254-BF73-44D9-8430-E07044AA2EB8}"/>
    <cellStyle name="Total 3 2 2 3 3 5 2" xfId="47713" xr:uid="{FA681CA7-6341-491B-A981-5761B44B8A67}"/>
    <cellStyle name="Total 3 2 2 3 3 6" xfId="48847" xr:uid="{72911B72-7FA0-498C-A415-061B9A2901C1}"/>
    <cellStyle name="Total 3 2 2 3 4" xfId="21858" xr:uid="{3F04AF44-01CB-4169-82D7-1DF61516988E}"/>
    <cellStyle name="Total 3 2 2 3 4 2" xfId="21859" xr:uid="{608672CA-C9E9-4403-B68E-D1F330998620}"/>
    <cellStyle name="Total 3 2 2 3 4 2 2" xfId="21860" xr:uid="{A16C2075-AF38-4599-BDE2-DC4AAF86DF75}"/>
    <cellStyle name="Total 3 2 2 3 4 2 2 2" xfId="39386" xr:uid="{F38B856A-3D48-455D-8AFB-61E278D2F98D}"/>
    <cellStyle name="Total 3 2 2 3 4 2 3" xfId="35491" xr:uid="{BF8BABBC-8E29-4F68-BCFA-C8E8F0B000DE}"/>
    <cellStyle name="Total 3 2 2 3 4 3" xfId="21861" xr:uid="{BFD616A7-A08D-480F-8F71-99385910E78E}"/>
    <cellStyle name="Total 3 2 2 3 4 3 2" xfId="21862" xr:uid="{61D1BCF0-05B7-4751-B7EE-D63FA7054FBC}"/>
    <cellStyle name="Total 3 2 2 3 4 3 2 2" xfId="43206" xr:uid="{FA388F7E-EBF5-409C-B35D-1DBB40A547F2}"/>
    <cellStyle name="Total 3 2 2 3 4 3 3" xfId="37227" xr:uid="{F4CBC49C-6958-4FDC-8609-D050B7CDB49F}"/>
    <cellStyle name="Total 3 2 2 3 4 4" xfId="21863" xr:uid="{A78C310B-9150-4E6C-B4EB-93295FFD4FC6}"/>
    <cellStyle name="Total 3 2 2 3 4 4 2" xfId="28536" xr:uid="{7515E6A7-5263-4378-AF04-FFA7ED54A426}"/>
    <cellStyle name="Total 3 2 2 3 4 5" xfId="32689" xr:uid="{0550D6B3-A665-46FF-A080-C9744966CF43}"/>
    <cellStyle name="Total 3 2 2 3 5" xfId="21864" xr:uid="{24FD1DEC-B1B7-4129-A7D5-C56F31AE5B56}"/>
    <cellStyle name="Total 3 2 2 3 5 2" xfId="21865" xr:uid="{B4CB73DF-D5A9-4C30-A815-98000303CDD8}"/>
    <cellStyle name="Total 3 2 2 3 5 2 2" xfId="27651" xr:uid="{0D1194C3-AFFB-494F-939C-CB5C14B873FA}"/>
    <cellStyle name="Total 3 2 2 3 5 3" xfId="47356" xr:uid="{23571B72-552A-4802-BB93-998EFA1B9C90}"/>
    <cellStyle name="Total 3 2 2 3 6" xfId="21866" xr:uid="{441411EC-917F-4464-A4F6-4E3EAC35EF75}"/>
    <cellStyle name="Total 3 2 2 3 6 2" xfId="21867" xr:uid="{C000864B-BC8A-49B7-91C6-1E51D07DA1D8}"/>
    <cellStyle name="Total 3 2 2 3 6 2 2" xfId="28785" xr:uid="{7607E232-DCAC-40C0-A599-C3228C115344}"/>
    <cellStyle name="Total 3 2 2 3 6 3" xfId="26288" xr:uid="{F80A9807-4AFC-427A-98AB-86D63F6A6E59}"/>
    <cellStyle name="Total 3 2 2 3 7" xfId="21868" xr:uid="{095A9054-8D96-4488-B044-52A7468A77F8}"/>
    <cellStyle name="Total 3 2 2 3 7 2" xfId="25889" xr:uid="{CA79DD80-9ABD-4B41-A210-083991BD8539}"/>
    <cellStyle name="Total 3 2 2 3 8" xfId="44706" xr:uid="{1467A399-9593-4E1D-A3C5-2FBBE00CBF2A}"/>
    <cellStyle name="Total 3 2 2 4" xfId="1344" xr:uid="{F31AA615-413D-4E8F-AC43-8B5088DF9A7A}"/>
    <cellStyle name="Total 3 2 2 4 2" xfId="2335" xr:uid="{A7DA74C6-90BF-4D84-9CE1-A7B0134798BD}"/>
    <cellStyle name="Total 3 2 2 4 2 2" xfId="21869" xr:uid="{B4025099-D6F0-4743-BD52-C024D9899F20}"/>
    <cellStyle name="Total 3 2 2 4 2 2 2" xfId="21870" xr:uid="{86E3338C-6820-444E-8858-8B44F70E3A6B}"/>
    <cellStyle name="Total 3 2 2 4 2 2 2 2" xfId="21871" xr:uid="{0D20F550-3183-47AF-B161-DC49434C6849}"/>
    <cellStyle name="Total 3 2 2 4 2 2 2 2 2" xfId="45835" xr:uid="{03D42652-856B-4892-BE9A-D175B3CD1D22}"/>
    <cellStyle name="Total 3 2 2 4 2 2 2 3" xfId="35020" xr:uid="{CD79393D-A9C0-4B0E-9806-01CC7911475B}"/>
    <cellStyle name="Total 3 2 2 4 2 2 3" xfId="21872" xr:uid="{CE384ECE-ED99-487A-9DD3-1FCFCC31D496}"/>
    <cellStyle name="Total 3 2 2 4 2 2 3 2" xfId="21873" xr:uid="{A6B890FF-933E-445C-8EEE-9E4FFE060453}"/>
    <cellStyle name="Total 3 2 2 4 2 2 3 2 2" xfId="43207" xr:uid="{D42E15CD-3B90-4F0B-AF1E-A075437DE219}"/>
    <cellStyle name="Total 3 2 2 4 2 2 3 3" xfId="36711" xr:uid="{E674B83A-2AFE-474B-8CE6-F1E06FC3A3CD}"/>
    <cellStyle name="Total 3 2 2 4 2 2 4" xfId="21874" xr:uid="{2A4F5D3F-B6CD-4E81-A4FD-AA4983679609}"/>
    <cellStyle name="Total 3 2 2 4 2 2 4 2" xfId="43208" xr:uid="{1BF52F3D-16BC-467B-AEF8-CFFC074EBC8F}"/>
    <cellStyle name="Total 3 2 2 4 2 2 5" xfId="26275" xr:uid="{2119D055-D829-4008-8BC0-C69BB7108A8B}"/>
    <cellStyle name="Total 3 2 2 4 2 3" xfId="21875" xr:uid="{91AC4C02-FCB7-4A39-9063-69864441D193}"/>
    <cellStyle name="Total 3 2 2 4 2 3 2" xfId="21876" xr:uid="{97B365AF-CDCB-4BFB-956F-59EB0A070E72}"/>
    <cellStyle name="Total 3 2 2 4 2 3 2 2" xfId="29534" xr:uid="{2F7B0C0F-1F6D-4DEB-9D7A-DBE80147FCA9}"/>
    <cellStyle name="Total 3 2 2 4 2 3 3" xfId="34130" xr:uid="{B7824F90-367D-4AE3-9F1F-0809B37BCE90}"/>
    <cellStyle name="Total 3 2 2 4 2 4" xfId="21877" xr:uid="{4EC9F73C-1F54-48EB-98E0-A3EFA7099954}"/>
    <cellStyle name="Total 3 2 2 4 2 4 2" xfId="21878" xr:uid="{164AEFFC-1C85-4B08-ABEA-0B789E031BD8}"/>
    <cellStyle name="Total 3 2 2 4 2 4 2 2" xfId="43209" xr:uid="{4B18964F-1989-4ED0-892A-DDF23428113E}"/>
    <cellStyle name="Total 3 2 2 4 2 4 3" xfId="27014" xr:uid="{3511691E-DE67-4797-9169-58A5DD61116B}"/>
    <cellStyle name="Total 3 2 2 4 2 5" xfId="21879" xr:uid="{5C801E3B-BDFE-426E-990B-8FF1FE0BB557}"/>
    <cellStyle name="Total 3 2 2 4 2 5 2" xfId="43210" xr:uid="{034E6F22-F87D-4D0E-8997-25F70C122F59}"/>
    <cellStyle name="Total 3 2 2 4 2 6" xfId="49286" xr:uid="{B0A0B49D-FFEF-4A44-8AFA-0140A1E3DA81}"/>
    <cellStyle name="Total 3 2 2 4 3" xfId="21880" xr:uid="{A8734144-3D1B-44EC-8D20-B57C4BB4B060}"/>
    <cellStyle name="Total 3 2 2 4 3 2" xfId="21881" xr:uid="{35517164-530A-46FD-BAD7-7E17157460E1}"/>
    <cellStyle name="Total 3 2 2 4 3 2 2" xfId="21882" xr:uid="{DF3DD975-1E24-421D-A9B3-4DF25C5B9B7D}"/>
    <cellStyle name="Total 3 2 2 4 3 2 2 2" xfId="46251" xr:uid="{30319502-583D-4D48-94FB-0CC4A6A84B37}"/>
    <cellStyle name="Total 3 2 2 4 3 2 3" xfId="43818" xr:uid="{05336FC0-02BC-4D81-9314-7D45E1786D1F}"/>
    <cellStyle name="Total 3 2 2 4 3 3" xfId="21883" xr:uid="{6153A09E-F458-464F-A2CB-741BE3A71577}"/>
    <cellStyle name="Total 3 2 2 4 3 3 2" xfId="21884" xr:uid="{BA9558FF-4A6D-46EA-A809-01F162AE41AE}"/>
    <cellStyle name="Total 3 2 2 4 3 3 2 2" xfId="30685" xr:uid="{E7F9596A-307A-4F10-8F11-333AAC432886}"/>
    <cellStyle name="Total 3 2 2 4 3 3 3" xfId="36816" xr:uid="{029CD130-F731-4927-9AE7-2E8DA30D6C06}"/>
    <cellStyle name="Total 3 2 2 4 3 4" xfId="21885" xr:uid="{5B7C361D-DC72-4C2B-9539-19F7483C08A0}"/>
    <cellStyle name="Total 3 2 2 4 3 4 2" xfId="27825" xr:uid="{2950277D-1A51-415F-BC93-D6CAE0CF41E3}"/>
    <cellStyle name="Total 3 2 2 4 3 5" xfId="32662" xr:uid="{AD626EF6-CF9A-475B-8426-1EF8E03EAFD9}"/>
    <cellStyle name="Total 3 2 2 4 4" xfId="21886" xr:uid="{FC6FBEED-C552-405A-9D4A-D05241CE3CA1}"/>
    <cellStyle name="Total 3 2 2 4 4 2" xfId="21887" xr:uid="{23251DDF-D319-4136-AA63-639FA58261C9}"/>
    <cellStyle name="Total 3 2 2 4 4 2 2" xfId="47008" xr:uid="{CE62BAE6-EF50-4E7F-A7C1-9A44452FE472}"/>
    <cellStyle name="Total 3 2 2 4 4 3" xfId="28320" xr:uid="{382626F2-8084-4C81-A06E-4E60466EA05B}"/>
    <cellStyle name="Total 3 2 2 4 5" xfId="21888" xr:uid="{C9661046-ACFF-4B33-A6A5-C9D43A24C98E}"/>
    <cellStyle name="Total 3 2 2 4 5 2" xfId="21889" xr:uid="{89013A67-F38E-425B-A251-7946DFC97799}"/>
    <cellStyle name="Total 3 2 2 4 5 2 2" xfId="43211" xr:uid="{7A20DA67-80A7-4415-AF36-CAD6669399EB}"/>
    <cellStyle name="Total 3 2 2 4 5 3" xfId="45388" xr:uid="{666B0DDD-CD5B-4055-BB04-BB6FD164E910}"/>
    <cellStyle name="Total 3 2 2 4 6" xfId="21890" xr:uid="{C559B6BC-9F38-4C1C-9EC1-656727CA4847}"/>
    <cellStyle name="Total 3 2 2 4 6 2" xfId="43212" xr:uid="{C90BE608-C61A-4810-867C-49AE28AF5BCB}"/>
    <cellStyle name="Total 3 2 2 4 7" xfId="29507" xr:uid="{A7060B16-84A6-4F6E-99FC-E45724E45CAD}"/>
    <cellStyle name="Total 3 2 2 5" xfId="1606" xr:uid="{6D382F4B-3ACB-4100-A47D-252247B970D2}"/>
    <cellStyle name="Total 3 2 2 5 2" xfId="2591" xr:uid="{A7AC5EEA-B02A-4373-9FF8-79F1EDD425DE}"/>
    <cellStyle name="Total 3 2 2 5 2 2" xfId="21891" xr:uid="{875011C4-4F5E-4204-9AE2-19CC39E803CC}"/>
    <cellStyle name="Total 3 2 2 5 2 2 2" xfId="21892" xr:uid="{E44B20AB-8FDB-4E21-BFEC-061AA3E64FFB}"/>
    <cellStyle name="Total 3 2 2 5 2 2 2 2" xfId="21893" xr:uid="{99F62E04-C756-48BB-94AC-C4DA1F1808F2}"/>
    <cellStyle name="Total 3 2 2 5 2 2 2 2 2" xfId="27051" xr:uid="{3C162B6A-2209-46DD-9CDC-AEABF94344BE}"/>
    <cellStyle name="Total 3 2 2 5 2 2 2 3" xfId="33385" xr:uid="{8EA5FC59-8310-4ED8-B634-DEB76EC2A438}"/>
    <cellStyle name="Total 3 2 2 5 2 2 3" xfId="21894" xr:uid="{B1196B25-E8E2-4480-B3F8-A47B7F08B720}"/>
    <cellStyle name="Total 3 2 2 5 2 2 3 2" xfId="21895" xr:uid="{F6B2FBAC-C1EB-45A2-9733-DB8195124962}"/>
    <cellStyle name="Total 3 2 2 5 2 2 3 2 2" xfId="43213" xr:uid="{1A0A3ABA-6998-416D-B132-6BB86EAE987E}"/>
    <cellStyle name="Total 3 2 2 5 2 2 3 3" xfId="44405" xr:uid="{0A3F43ED-B71C-44AB-894B-653E78FC8DB8}"/>
    <cellStyle name="Total 3 2 2 5 2 2 4" xfId="21896" xr:uid="{DB67051A-010B-4603-9064-F4549FCF41EC}"/>
    <cellStyle name="Total 3 2 2 5 2 2 4 2" xfId="47226" xr:uid="{82046FE2-06E7-4BE3-AC86-3FF39FC6A7CD}"/>
    <cellStyle name="Total 3 2 2 5 2 2 5" xfId="44780" xr:uid="{0A88EDDA-4EBC-44E9-8CAD-664C05436127}"/>
    <cellStyle name="Total 3 2 2 5 2 3" xfId="21897" xr:uid="{8849B4A8-DC19-47BB-9B99-481B52955379}"/>
    <cellStyle name="Total 3 2 2 5 2 3 2" xfId="21898" xr:uid="{EFB3B497-CA30-4B46-9EFA-BFB9A4E75EF1}"/>
    <cellStyle name="Total 3 2 2 5 2 3 2 2" xfId="39481" xr:uid="{DBE2DAA2-F357-4E28-86D0-AEB0AA5027F6}"/>
    <cellStyle name="Total 3 2 2 5 2 3 3" xfId="27990" xr:uid="{8AC58ED8-4466-4811-ACC8-10438FD7147E}"/>
    <cellStyle name="Total 3 2 2 5 2 4" xfId="21899" xr:uid="{B910280A-6BA3-476A-AB30-7BEA16097AE9}"/>
    <cellStyle name="Total 3 2 2 5 2 4 2" xfId="21900" xr:uid="{A4BACA1A-4D8D-4882-B4EA-30CD7C6CA9EA}"/>
    <cellStyle name="Total 3 2 2 5 2 4 2 2" xfId="26248" xr:uid="{BB8785DC-AAAC-4DBA-B890-19E467674E6B}"/>
    <cellStyle name="Total 3 2 2 5 2 4 3" xfId="26994" xr:uid="{DEB2FEED-C822-4DC2-95D9-F1174F9C51EE}"/>
    <cellStyle name="Total 3 2 2 5 2 5" xfId="21901" xr:uid="{2890BC99-0F39-4934-AD11-460A229727FD}"/>
    <cellStyle name="Total 3 2 2 5 2 5 2" xfId="48488" xr:uid="{FFFF1F85-CF64-42F7-A796-7A794BDF9956}"/>
    <cellStyle name="Total 3 2 2 5 2 6" xfId="32261" xr:uid="{0CCCF5D2-0829-41A1-9F16-CE715A451527}"/>
    <cellStyle name="Total 3 2 2 5 3" xfId="21902" xr:uid="{AAAC0D3C-63CD-45FB-9413-69F63F8DB632}"/>
    <cellStyle name="Total 3 2 2 5 3 2" xfId="21903" xr:uid="{56088B55-CF8E-4D19-8FE8-BD791055CB8E}"/>
    <cellStyle name="Total 3 2 2 5 3 2 2" xfId="21904" xr:uid="{D4AC6EC3-0A7A-4DA2-B3A2-E4EE17A4F053}"/>
    <cellStyle name="Total 3 2 2 5 3 2 2 2" xfId="30668" xr:uid="{FD8B13F5-DD30-437B-B0FD-CE04053650B9}"/>
    <cellStyle name="Total 3 2 2 5 3 2 3" xfId="49383" xr:uid="{9E5474A3-EA31-48AC-926E-E8CC4FC45D63}"/>
    <cellStyle name="Total 3 2 2 5 3 3" xfId="21905" xr:uid="{2977CD0C-1543-4EAC-A899-94787B1F3469}"/>
    <cellStyle name="Total 3 2 2 5 3 3 2" xfId="21906" xr:uid="{C5096140-3F0F-4924-B146-DC5797FACC1A}"/>
    <cellStyle name="Total 3 2 2 5 3 3 2 2" xfId="43214" xr:uid="{765B4328-840B-4F56-B5CB-9D54AE6E9425}"/>
    <cellStyle name="Total 3 2 2 5 3 3 3" xfId="45723" xr:uid="{B8022C2F-3760-45FF-A50B-7B2DBF518E51}"/>
    <cellStyle name="Total 3 2 2 5 3 4" xfId="21907" xr:uid="{46F6E164-2AFF-4DD5-98FF-1D6B417C3B8B}"/>
    <cellStyle name="Total 3 2 2 5 3 4 2" xfId="43215" xr:uid="{AA46C959-E400-46E5-9F26-95BB6D078995}"/>
    <cellStyle name="Total 3 2 2 5 3 5" xfId="32819" xr:uid="{F470915C-7C73-4B83-B567-6F25D6CC514D}"/>
    <cellStyle name="Total 3 2 2 5 4" xfId="21908" xr:uid="{06698A0F-F450-4BFF-8991-475C12359CB7}"/>
    <cellStyle name="Total 3 2 2 5 4 2" xfId="21909" xr:uid="{E7B76EE9-9ACA-426A-8B15-BE33E04F29FC}"/>
    <cellStyle name="Total 3 2 2 5 4 2 2" xfId="38803" xr:uid="{888542D8-9356-4418-95FB-7DBB2B5EFC3A}"/>
    <cellStyle name="Total 3 2 2 5 4 3" xfId="47421" xr:uid="{3EDDE431-A995-4031-AF72-9B855551E31E}"/>
    <cellStyle name="Total 3 2 2 5 5" xfId="21910" xr:uid="{C5C50C93-0FDF-4B89-BA35-6D9008A79C3B}"/>
    <cellStyle name="Total 3 2 2 5 5 2" xfId="21911" xr:uid="{E63148C1-F97E-4006-BB43-5B233BB75F71}"/>
    <cellStyle name="Total 3 2 2 5 5 2 2" xfId="43216" xr:uid="{36A57736-FB9D-448A-9502-C7DD7025D48A}"/>
    <cellStyle name="Total 3 2 2 5 5 3" xfId="28951" xr:uid="{6D1D7F6B-15B0-4C1D-B0FD-05F63C51F01F}"/>
    <cellStyle name="Total 3 2 2 5 6" xfId="21912" xr:uid="{AD0C5866-1CD8-4F80-A28C-0EE250C3CC3D}"/>
    <cellStyle name="Total 3 2 2 5 6 2" xfId="45650" xr:uid="{7C68D359-E1D0-484C-B819-4BBFAE9B3601}"/>
    <cellStyle name="Total 3 2 2 5 7" xfId="31820" xr:uid="{7937CA9C-30BA-4ACB-B28E-1C1AFC820721}"/>
    <cellStyle name="Total 3 2 2 6" xfId="1918" xr:uid="{2CB9A572-D48C-423C-B79B-1F138B308217}"/>
    <cellStyle name="Total 3 2 2 6 2" xfId="21913" xr:uid="{2D813185-6E65-4A88-B55C-30DE955E03CB}"/>
    <cellStyle name="Total 3 2 2 6 2 2" xfId="21914" xr:uid="{9051A88E-A400-48B0-A48F-8F1778E35F15}"/>
    <cellStyle name="Total 3 2 2 6 2 2 2" xfId="21915" xr:uid="{FC46E5D5-A55F-4D70-8BAC-231584AA9A8A}"/>
    <cellStyle name="Total 3 2 2 6 2 2 2 2" xfId="27550" xr:uid="{3FEAACA5-435A-4852-9C5F-D9F51DCE0CD8}"/>
    <cellStyle name="Total 3 2 2 6 2 2 3" xfId="25244" xr:uid="{D6FCDD9E-ADBE-4464-B581-B9DB82EA1987}"/>
    <cellStyle name="Total 3 2 2 6 2 3" xfId="21916" xr:uid="{27DD49B1-AA9D-41F2-A1D9-94A1ACE8DF0C}"/>
    <cellStyle name="Total 3 2 2 6 2 3 2" xfId="21917" xr:uid="{53BD238F-AF51-40F6-9B4B-DCBA57A6E56A}"/>
    <cellStyle name="Total 3 2 2 6 2 3 2 2" xfId="47679" xr:uid="{0F3B9E98-D858-42AB-A311-367EB6D05FFB}"/>
    <cellStyle name="Total 3 2 2 6 2 3 3" xfId="37408" xr:uid="{2E2F5E44-8ECB-4D3F-93E6-520F95F01CC0}"/>
    <cellStyle name="Total 3 2 2 6 2 4" xfId="21918" xr:uid="{E1288008-8EEC-487F-8C98-AE3351B66A82}"/>
    <cellStyle name="Total 3 2 2 6 2 4 2" xfId="43217" xr:uid="{4AC9BEFE-AD4D-4D0E-8C51-A8F44D083DDF}"/>
    <cellStyle name="Total 3 2 2 6 2 5" xfId="32968" xr:uid="{D42EB732-51D1-45C7-BE38-264CAF5AF93B}"/>
    <cellStyle name="Total 3 2 2 6 3" xfId="21919" xr:uid="{67392B7F-0F64-4526-BBB8-9A0E22D87567}"/>
    <cellStyle name="Total 3 2 2 6 3 2" xfId="21920" xr:uid="{5002BE53-C4C1-4FCB-AE37-DF7BDB2FE285}"/>
    <cellStyle name="Total 3 2 2 6 3 2 2" xfId="26327" xr:uid="{C9A2AB82-7F79-4B61-95C4-9B3283C21176}"/>
    <cellStyle name="Total 3 2 2 6 3 3" xfId="29050" xr:uid="{DAD5566F-CDFF-4878-BDB6-14C7758DABDA}"/>
    <cellStyle name="Total 3 2 2 6 4" xfId="21921" xr:uid="{06220F6D-E655-418C-8EDE-C8302D4A8EAF}"/>
    <cellStyle name="Total 3 2 2 6 4 2" xfId="21922" xr:uid="{8914D9B2-1C5B-4FB4-B0AB-E8580319F8C0}"/>
    <cellStyle name="Total 3 2 2 6 4 2 2" xfId="46426" xr:uid="{D6439176-7A7E-41ED-A67E-1533150F3A8D}"/>
    <cellStyle name="Total 3 2 2 6 4 3" xfId="36192" xr:uid="{744A51AB-53C7-41A1-A580-5CE24B3F1E71}"/>
    <cellStyle name="Total 3 2 2 6 5" xfId="21923" xr:uid="{2A1CECE5-1228-4E0E-941C-86FFC3165ADE}"/>
    <cellStyle name="Total 3 2 2 6 5 2" xfId="46416" xr:uid="{EE9487FC-268B-4192-B2D3-92E029E2B876}"/>
    <cellStyle name="Total 3 2 2 6 6" xfId="26727" xr:uid="{D9E5A498-CC3D-41D1-9958-FFAE853BD127}"/>
    <cellStyle name="Total 3 2 2 7" xfId="2900" xr:uid="{CD2B00A4-0F1F-4437-A962-32BBD1F1E1A3}"/>
    <cellStyle name="Total 3 2 2 7 2" xfId="21924" xr:uid="{2FBA198B-1354-40F3-AC99-6DAB3A79332D}"/>
    <cellStyle name="Total 3 2 2 7 2 2" xfId="21925" xr:uid="{9F034C0E-D62C-4DC4-8985-32766982A351}"/>
    <cellStyle name="Total 3 2 2 7 2 2 2" xfId="30459" xr:uid="{DDCB5689-0896-4B3F-B2EE-F59A4C6D3241}"/>
    <cellStyle name="Total 3 2 2 7 2 3" xfId="29037" xr:uid="{1D839299-EB70-4B9D-A67D-A5202813DA9B}"/>
    <cellStyle name="Total 3 2 2 7 3" xfId="21926" xr:uid="{549E4270-870F-4536-8F00-9429D4D16389}"/>
    <cellStyle name="Total 3 2 2 7 3 2" xfId="21927" xr:uid="{286BEC64-6D95-43F7-83EB-3DB8FC2CD4D2}"/>
    <cellStyle name="Total 3 2 2 7 3 2 2" xfId="43218" xr:uid="{8E54F46A-C3B8-4D6F-A386-F2F6D07B61B2}"/>
    <cellStyle name="Total 3 2 2 7 3 3" xfId="36139" xr:uid="{EE54FFB6-2F3E-468E-AF7A-131B4879A84E}"/>
    <cellStyle name="Total 3 2 2 7 4" xfId="21928" xr:uid="{EE465193-96D0-4040-BEB6-73248D394E52}"/>
    <cellStyle name="Total 3 2 2 7 4 2" xfId="43219" xr:uid="{CED67899-0AA5-4976-B5BA-A729FA230B2A}"/>
    <cellStyle name="Total 3 2 2 7 5" xfId="28029" xr:uid="{8DFFE3B3-3382-4AC8-8AD6-E469781EBCCC}"/>
    <cellStyle name="Total 3 2 2 8" xfId="21929" xr:uid="{9957397E-F72C-41AF-8063-5330864D6AAE}"/>
    <cellStyle name="Total 3 2 2 8 2" xfId="21930" xr:uid="{0529039D-144F-4EC8-909C-31E4D1992E7A}"/>
    <cellStyle name="Total 3 2 2 8 2 2" xfId="37574" xr:uid="{D399BA38-D633-4B05-9B5F-651FBADA4295}"/>
    <cellStyle name="Total 3 2 2 8 3" xfId="44153" xr:uid="{A61E5403-F604-418B-BC2C-9A488A1BB2F0}"/>
    <cellStyle name="Total 3 2 2 9" xfId="21931" xr:uid="{43B3BFE5-4F30-463C-842F-147B2520F584}"/>
    <cellStyle name="Total 3 2 2 9 2" xfId="21932" xr:uid="{CCBAE61C-D18B-4BE4-A2CB-5C6FDF999812}"/>
    <cellStyle name="Total 3 2 2 9 2 2" xfId="43220" xr:uid="{25B3B0C0-6F56-4A40-A944-3DB648CC3EEC}"/>
    <cellStyle name="Total 3 2 2 9 3" xfId="34659" xr:uid="{77433BAF-E13E-4F58-B4AD-59514A151DB0}"/>
    <cellStyle name="Total 3 2 3" xfId="1282" xr:uid="{050D3EB2-101F-45A2-9580-FCAF0E4325DD}"/>
    <cellStyle name="Total 3 2 3 2" xfId="1400" xr:uid="{5A16CAD6-6C5D-43E1-BE49-B55D407E41C0}"/>
    <cellStyle name="Total 3 2 3 2 2" xfId="2391" xr:uid="{1E0F8A7F-FF82-42D3-BB91-2160341D77DB}"/>
    <cellStyle name="Total 3 2 3 2 2 2" xfId="21933" xr:uid="{006C963A-5607-4DE0-A3B0-5E07E9ECA2A1}"/>
    <cellStyle name="Total 3 2 3 2 2 2 2" xfId="21934" xr:uid="{0F12FD07-5500-4F45-9F89-77D0687467CA}"/>
    <cellStyle name="Total 3 2 3 2 2 2 2 2" xfId="21935" xr:uid="{ABAECAC6-44C4-4F1F-BEB7-41FC48430A3E}"/>
    <cellStyle name="Total 3 2 3 2 2 2 2 2 2" xfId="38584" xr:uid="{84DCAC84-8EA6-4841-9B8D-DE25904CBC02}"/>
    <cellStyle name="Total 3 2 3 2 2 2 2 3" xfId="34584" xr:uid="{84FB822B-B8BB-4A6C-B75C-76CA2FA93048}"/>
    <cellStyle name="Total 3 2 3 2 2 2 3" xfId="21936" xr:uid="{8C382B83-4D9F-4034-8A99-612378479B70}"/>
    <cellStyle name="Total 3 2 3 2 2 2 3 2" xfId="21937" xr:uid="{92051938-D7FF-4042-B668-572969457048}"/>
    <cellStyle name="Total 3 2 3 2 2 2 3 2 2" xfId="43221" xr:uid="{C7C88C0F-21AA-4476-8657-131B6E13B3C0}"/>
    <cellStyle name="Total 3 2 3 2 2 2 3 3" xfId="27727" xr:uid="{FBA1E193-D7D4-4A8C-BCAD-6A47D107C790}"/>
    <cellStyle name="Total 3 2 3 2 2 2 4" xfId="21938" xr:uid="{D301A239-2D69-4950-8789-6413D32BBD6B}"/>
    <cellStyle name="Total 3 2 3 2 2 2 4 2" xfId="43222" xr:uid="{0D01216B-5F1B-4B29-95AD-87270FC6EC2D}"/>
    <cellStyle name="Total 3 2 3 2 2 2 5" xfId="33243" xr:uid="{8FC449F0-0693-46A2-8D12-26E36A717848}"/>
    <cellStyle name="Total 3 2 3 2 2 3" xfId="21939" xr:uid="{A4A48B67-B054-4E76-B9F9-80FD78318E9E}"/>
    <cellStyle name="Total 3 2 3 2 2 3 2" xfId="21940" xr:uid="{2CF054A1-1B36-4252-B34D-66B5FBDBFEA4}"/>
    <cellStyle name="Total 3 2 3 2 2 3 2 2" xfId="38788" xr:uid="{5BB2632C-3575-44E4-95F0-F36FF3A3A614}"/>
    <cellStyle name="Total 3 2 3 2 2 3 3" xfId="47945" xr:uid="{5A539BF3-47DE-4BF0-8E27-D6C6C7325D0F}"/>
    <cellStyle name="Total 3 2 3 2 2 4" xfId="21941" xr:uid="{D180E237-7FD5-42D8-BD38-B5A9AB02218A}"/>
    <cellStyle name="Total 3 2 3 2 2 4 2" xfId="21942" xr:uid="{DF280ED0-A94C-4C51-96E4-BABF33EF156F}"/>
    <cellStyle name="Total 3 2 3 2 2 4 2 2" xfId="25928" xr:uid="{8C038390-6323-49BE-AC0E-0E5F1B7D75D1}"/>
    <cellStyle name="Total 3 2 3 2 2 4 3" xfId="36541" xr:uid="{C01FD7A6-AC8A-4064-BF50-099FDB209BB9}"/>
    <cellStyle name="Total 3 2 3 2 2 5" xfId="21943" xr:uid="{C7D4633A-4F7C-4260-B3C3-00F5DB7B8452}"/>
    <cellStyle name="Total 3 2 3 2 2 5 2" xfId="26960" xr:uid="{624407F8-BCD9-4CE7-83EB-9DDE88FF7125}"/>
    <cellStyle name="Total 3 2 3 2 2 6" xfId="27923" xr:uid="{6CBCE54C-6F25-4F43-885F-D0892064B101}"/>
    <cellStyle name="Total 3 2 3 2 3" xfId="21944" xr:uid="{A15ECE86-A55A-4B9B-A21F-3DBF80B697BF}"/>
    <cellStyle name="Total 3 2 3 2 3 2" xfId="21945" xr:uid="{7E2BCF06-9F5D-402E-AC07-5AEAB0D0275F}"/>
    <cellStyle name="Total 3 2 3 2 3 2 2" xfId="21946" xr:uid="{10AED1DB-1880-4024-8C88-C80F34DA5911}"/>
    <cellStyle name="Total 3 2 3 2 3 2 2 2" xfId="38042" xr:uid="{EB9B18F5-7B43-4D48-A58A-3F7520FAD499}"/>
    <cellStyle name="Total 3 2 3 2 3 2 3" xfId="33911" xr:uid="{4642C609-369B-4CF4-BE77-4C1AAA33363A}"/>
    <cellStyle name="Total 3 2 3 2 3 3" xfId="21947" xr:uid="{6E1D5779-3E14-4503-9250-14A0DA42F24A}"/>
    <cellStyle name="Total 3 2 3 2 3 3 2" xfId="21948" xr:uid="{107287E4-986D-4771-B76F-9BA1EA2ED209}"/>
    <cellStyle name="Total 3 2 3 2 3 3 2 2" xfId="43223" xr:uid="{717F94B9-FF19-484D-983E-0A041761C208}"/>
    <cellStyle name="Total 3 2 3 2 3 3 3" xfId="35880" xr:uid="{2C3B48CD-B4AB-4BFB-B6FA-54F5A448345F}"/>
    <cellStyle name="Total 3 2 3 2 3 4" xfId="21949" xr:uid="{833BC8BC-461B-437E-AB50-72E1EC7939FB}"/>
    <cellStyle name="Total 3 2 3 2 3 4 2" xfId="28999" xr:uid="{2C3331A7-7192-4B3F-B690-55BCDA23B180}"/>
    <cellStyle name="Total 3 2 3 2 3 5" xfId="32694" xr:uid="{B965C44F-2253-458E-9835-2A1CED1B13C6}"/>
    <cellStyle name="Total 3 2 3 2 4" xfId="21950" xr:uid="{EE378F20-76F5-49AE-A25A-0751CD8E67F0}"/>
    <cellStyle name="Total 3 2 3 2 4 2" xfId="21951" xr:uid="{8E03C50B-C945-49B4-9873-71A3F0BB3F04}"/>
    <cellStyle name="Total 3 2 3 2 4 2 2" xfId="44426" xr:uid="{83C5516F-B936-4004-90B5-408CAD770DCB}"/>
    <cellStyle name="Total 3 2 3 2 4 3" xfId="33604" xr:uid="{9FB6041F-EF73-406C-A2D5-E3E7E7C84EF3}"/>
    <cellStyle name="Total 3 2 3 2 5" xfId="21952" xr:uid="{5E1B6FAF-4F86-4C80-A3E5-ED96B72F7913}"/>
    <cellStyle name="Total 3 2 3 2 5 2" xfId="21953" xr:uid="{AE0086E7-24BE-4B36-A947-ECFAAF91FFA3}"/>
    <cellStyle name="Total 3 2 3 2 5 2 2" xfId="27068" xr:uid="{87F5DB77-DCAA-4F3B-868F-11988A64A573}"/>
    <cellStyle name="Total 3 2 3 2 5 3" xfId="47526" xr:uid="{1100C326-4BA8-4D17-917F-67A3A7039D30}"/>
    <cellStyle name="Total 3 2 3 2 6" xfId="21954" xr:uid="{29B28742-F078-43F2-9E1F-44BC3856D057}"/>
    <cellStyle name="Total 3 2 3 2 6 2" xfId="30897" xr:uid="{C61FD050-BB5A-459F-8EB2-4D842B72DBF7}"/>
    <cellStyle name="Total 3 2 3 2 7" xfId="31742" xr:uid="{13B3D419-A240-44F7-8BEA-0531BC9A179C}"/>
    <cellStyle name="Total 3 2 3 3" xfId="1662" xr:uid="{8497A0C8-8FDE-448C-B17E-CFB19C86E4BA}"/>
    <cellStyle name="Total 3 2 3 3 2" xfId="2647" xr:uid="{3743979A-B75A-4E64-BD6B-43EB3BC14E17}"/>
    <cellStyle name="Total 3 2 3 3 2 2" xfId="21955" xr:uid="{D5699402-1A5A-4D52-BC7B-A19D4EAF66DC}"/>
    <cellStyle name="Total 3 2 3 3 2 2 2" xfId="21956" xr:uid="{491CED00-E741-430F-A0A5-602B51D1C1D1}"/>
    <cellStyle name="Total 3 2 3 3 2 2 2 2" xfId="21957" xr:uid="{9EEEE04B-AC2B-469C-9434-E931F9C768A3}"/>
    <cellStyle name="Total 3 2 3 3 2 2 2 2 2" xfId="37749" xr:uid="{AF3C6A9B-4807-41EA-9658-2FCBD1203BFF}"/>
    <cellStyle name="Total 3 2 3 3 2 2 2 3" xfId="48423" xr:uid="{329FC11B-7BE6-486F-815F-86666E07F591}"/>
    <cellStyle name="Total 3 2 3 3 2 2 3" xfId="21958" xr:uid="{142B785E-E746-4ED8-B512-7B3D971E299A}"/>
    <cellStyle name="Total 3 2 3 3 2 2 3 2" xfId="21959" xr:uid="{265017B2-AD76-4650-A945-84D65D4B4FF0}"/>
    <cellStyle name="Total 3 2 3 3 2 2 3 2 2" xfId="43224" xr:uid="{1AB8E45A-AC46-4283-8359-2D7BD9C05490}"/>
    <cellStyle name="Total 3 2 3 3 2 2 3 3" xfId="34209" xr:uid="{3B9157DF-7C91-48A4-883A-9B84106B61D7}"/>
    <cellStyle name="Total 3 2 3 3 2 2 4" xfId="21960" xr:uid="{BFFF95B0-D26F-404E-B06F-84F9D4F47AC7}"/>
    <cellStyle name="Total 3 2 3 3 2 2 4 2" xfId="43225" xr:uid="{E8F871A1-7F25-4E0D-B5A3-AC40956C74AC}"/>
    <cellStyle name="Total 3 2 3 3 2 2 5" xfId="48719" xr:uid="{4A6AA352-2968-43E6-8440-2E601847823B}"/>
    <cellStyle name="Total 3 2 3 3 2 3" xfId="21961" xr:uid="{EEFB36E3-3BC1-4A26-914C-3DC6469B8785}"/>
    <cellStyle name="Total 3 2 3 3 2 3 2" xfId="21962" xr:uid="{4EA6AD1A-763C-4659-AFB5-83A2F66C995B}"/>
    <cellStyle name="Total 3 2 3 3 2 3 2 2" xfId="38977" xr:uid="{0E13E2AE-E331-432A-A247-37819C6D1018}"/>
    <cellStyle name="Total 3 2 3 3 2 3 3" xfId="47823" xr:uid="{75E51241-B2FA-4919-AF5B-08FFCE9BB0B0}"/>
    <cellStyle name="Total 3 2 3 3 2 4" xfId="21963" xr:uid="{60752216-2592-41BB-9D4B-B0F1C2BAD68F}"/>
    <cellStyle name="Total 3 2 3 3 2 4 2" xfId="21964" xr:uid="{D7FBD75D-6CF7-45A3-87F6-81467204028F}"/>
    <cellStyle name="Total 3 2 3 3 2 4 2 2" xfId="43226" xr:uid="{3D2F0CF6-BCFF-4CA5-B8D2-1073D2BA9772}"/>
    <cellStyle name="Total 3 2 3 3 2 4 3" xfId="36736" xr:uid="{890DA968-C349-4AB6-9E78-127871197A02}"/>
    <cellStyle name="Total 3 2 3 3 2 5" xfId="21965" xr:uid="{76B574DA-B6A5-4AE7-A1C3-784C57861AA7}"/>
    <cellStyle name="Total 3 2 3 3 2 5 2" xfId="43227" xr:uid="{E47465E0-2A9E-4571-994A-FF5021C6F3D5}"/>
    <cellStyle name="Total 3 2 3 3 2 6" xfId="44465" xr:uid="{5BC79B82-BDE5-45A1-8A95-804CD66FE198}"/>
    <cellStyle name="Total 3 2 3 3 3" xfId="21966" xr:uid="{5FE2BF3F-2941-4E52-9B27-F07FE9C66817}"/>
    <cellStyle name="Total 3 2 3 3 3 2" xfId="21967" xr:uid="{B24E70BE-0EC9-42A1-8926-E5B1F023634C}"/>
    <cellStyle name="Total 3 2 3 3 3 2 2" xfId="21968" xr:uid="{763CC1B3-5C02-4A7B-9565-C11AEAA23D4D}"/>
    <cellStyle name="Total 3 2 3 3 3 2 2 2" xfId="38589" xr:uid="{31BE60A5-B778-48DD-959F-912A00109983}"/>
    <cellStyle name="Total 3 2 3 3 3 2 3" xfId="48443" xr:uid="{8BA1B4E4-8A08-422B-8F3E-517CE5E56509}"/>
    <cellStyle name="Total 3 2 3 3 3 3" xfId="21969" xr:uid="{577AB9E5-04CC-45EA-B84D-0FA66368FBD7}"/>
    <cellStyle name="Total 3 2 3 3 3 3 2" xfId="21970" xr:uid="{7C4ED176-B3A0-4026-9E88-A7EE6C1D2FBF}"/>
    <cellStyle name="Total 3 2 3 3 3 3 2 2" xfId="43228" xr:uid="{DC69F4EF-284F-42D2-8E28-5CE3AE40CC00}"/>
    <cellStyle name="Total 3 2 3 3 3 3 3" xfId="36344" xr:uid="{6E684C3F-4141-4E13-B740-A2E9214D547F}"/>
    <cellStyle name="Total 3 2 3 3 3 4" xfId="21971" xr:uid="{1CBFA4EA-6273-43A0-B0D9-79262A0E7E3C}"/>
    <cellStyle name="Total 3 2 3 3 3 4 2" xfId="43229" xr:uid="{702D35EF-AA53-4E0B-80CF-17FB1C983E99}"/>
    <cellStyle name="Total 3 2 3 3 3 5" xfId="48560" xr:uid="{DB45FF29-DBA7-4F47-8AD4-3FC2D6D04C48}"/>
    <cellStyle name="Total 3 2 3 3 4" xfId="21972" xr:uid="{C1217875-D86C-4032-B40A-961F82E2E4DC}"/>
    <cellStyle name="Total 3 2 3 3 4 2" xfId="21973" xr:uid="{1A103B23-255B-4ECE-BC94-17893CAD1ED9}"/>
    <cellStyle name="Total 3 2 3 3 4 2 2" xfId="25351" xr:uid="{5BA503D6-EE9A-448F-84DE-CD52ACBFFA76}"/>
    <cellStyle name="Total 3 2 3 3 4 3" xfId="34554" xr:uid="{0952632A-C43E-4651-B02F-206676120F7B}"/>
    <cellStyle name="Total 3 2 3 3 5" xfId="21974" xr:uid="{048A85D5-6B36-4C62-A8C9-18D149986469}"/>
    <cellStyle name="Total 3 2 3 3 5 2" xfId="21975" xr:uid="{EB048AD1-B7A1-49B9-B725-76029472F825}"/>
    <cellStyle name="Total 3 2 3 3 5 2 2" xfId="43230" xr:uid="{43AA74D2-09D1-4302-8C22-16C99C8B8970}"/>
    <cellStyle name="Total 3 2 3 3 5 3" xfId="36320" xr:uid="{FC5423FB-2BA8-42E7-AFB2-FAD7CE149F77}"/>
    <cellStyle name="Total 3 2 3 3 6" xfId="21976" xr:uid="{D18C74FF-67CE-46F0-BA10-CF3389DC643A}"/>
    <cellStyle name="Total 3 2 3 3 6 2" xfId="43231" xr:uid="{21054A2C-201D-48EA-ACA9-5AF20B2B6076}"/>
    <cellStyle name="Total 3 2 3 3 7" xfId="31851" xr:uid="{CC674DAD-A6A4-46A5-803F-ABC614C3B953}"/>
    <cellStyle name="Total 3 2 3 4" xfId="2280" xr:uid="{623195F4-96B5-40A6-A605-B1E10660784B}"/>
    <cellStyle name="Total 3 2 3 4 2" xfId="21977" xr:uid="{87112C5C-B2FB-4638-9B8F-B66F1839FE4A}"/>
    <cellStyle name="Total 3 2 3 4 2 2" xfId="21978" xr:uid="{469B4695-0661-441F-9230-0B38E08B4C1D}"/>
    <cellStyle name="Total 3 2 3 4 2 2 2" xfId="21979" xr:uid="{50E09FA9-23D6-4B83-935E-437B179E5D03}"/>
    <cellStyle name="Total 3 2 3 4 2 2 2 2" xfId="27852" xr:uid="{80F366F3-6680-429B-9D00-5A504474F706}"/>
    <cellStyle name="Total 3 2 3 4 2 2 3" xfId="35322" xr:uid="{2B024294-67BF-441F-8B91-21E9D17C6CC5}"/>
    <cellStyle name="Total 3 2 3 4 2 3" xfId="21980" xr:uid="{E54770EA-5F41-4117-BF23-743A0B3FF863}"/>
    <cellStyle name="Total 3 2 3 4 2 3 2" xfId="21981" xr:uid="{B36302D8-E4BD-4B0F-9837-F7CED5BB66D1}"/>
    <cellStyle name="Total 3 2 3 4 2 3 2 2" xfId="43232" xr:uid="{284EF047-7D9F-4D04-A5EE-C46EA7AC0508}"/>
    <cellStyle name="Total 3 2 3 4 2 3 3" xfId="29382" xr:uid="{03BAF708-4934-43DB-A0DF-48B71B3778B5}"/>
    <cellStyle name="Total 3 2 3 4 2 4" xfId="21982" xr:uid="{BFB7FF00-03DD-4D7A-8B2D-02184460C680}"/>
    <cellStyle name="Total 3 2 3 4 2 4 2" xfId="43233" xr:uid="{24C0F7CC-0F96-49AD-B6E5-0BCB44F55B8B}"/>
    <cellStyle name="Total 3 2 3 4 2 5" xfId="33179" xr:uid="{6C8498C7-7FA0-4CE7-9620-4841336F7484}"/>
    <cellStyle name="Total 3 2 3 4 3" xfId="21983" xr:uid="{E9C69CAC-CDE4-4379-910C-AF8EECD367D3}"/>
    <cellStyle name="Total 3 2 3 4 3 2" xfId="21984" xr:uid="{C9FD4B4F-2236-4760-B5DC-49F255B706DE}"/>
    <cellStyle name="Total 3 2 3 4 3 2 2" xfId="39339" xr:uid="{2BAD19F6-FA68-4D1F-81C5-221E95B2C165}"/>
    <cellStyle name="Total 3 2 3 4 3 3" xfId="35421" xr:uid="{5F7B9638-4B05-4988-B228-C536C24D4C6B}"/>
    <cellStyle name="Total 3 2 3 4 4" xfId="21985" xr:uid="{545CD8CE-BB2B-4486-9221-21FC79BD4DCE}"/>
    <cellStyle name="Total 3 2 3 4 4 2" xfId="21986" xr:uid="{5F1D46E7-2684-4592-A3F5-6A35AE7B5CD1}"/>
    <cellStyle name="Total 3 2 3 4 4 2 2" xfId="47548" xr:uid="{02408977-FAF2-43BF-95D4-99E909EB3885}"/>
    <cellStyle name="Total 3 2 3 4 4 3" xfId="37179" xr:uid="{7BEF9AE3-0C55-4432-9202-5F723CF4AB89}"/>
    <cellStyle name="Total 3 2 3 4 5" xfId="21987" xr:uid="{40F83DFD-FA4D-4A88-BFDA-9909C1E28E2E}"/>
    <cellStyle name="Total 3 2 3 4 5 2" xfId="44022" xr:uid="{E63CC6AA-ADF7-4A7B-9F88-973386B05BBD}"/>
    <cellStyle name="Total 3 2 3 4 6" xfId="46719" xr:uid="{CA3B5715-8B71-4130-9FA2-7B067908E949}"/>
    <cellStyle name="Total 3 2 3 5" xfId="21988" xr:uid="{1302AAB0-DB42-466A-A36E-BC63DA8300BB}"/>
    <cellStyle name="Total 3 2 3 5 2" xfId="21989" xr:uid="{B4467AF5-2373-4662-9EF0-43DDDE1B1FFB}"/>
    <cellStyle name="Total 3 2 3 5 2 2" xfId="21990" xr:uid="{AA290F29-A0DE-468F-9402-C29B96CDA4A9}"/>
    <cellStyle name="Total 3 2 3 5 2 2 2" xfId="26751" xr:uid="{6CA485B9-6427-45CB-8FAC-03B0E3DC4CD9}"/>
    <cellStyle name="Total 3 2 3 5 2 3" xfId="35255" xr:uid="{AF973EB3-0138-41E5-AFF1-F6E4C926652F}"/>
    <cellStyle name="Total 3 2 3 5 3" xfId="21991" xr:uid="{FE9D4897-829D-41AE-BE36-ADFCFCE48ED2}"/>
    <cellStyle name="Total 3 2 3 5 3 2" xfId="21992" xr:uid="{2802A3B1-F6A2-487A-9DEB-F489CE31E61B}"/>
    <cellStyle name="Total 3 2 3 5 3 2 2" xfId="31384" xr:uid="{8EC7F4EC-ADAF-4545-831F-AF98E0AF16B8}"/>
    <cellStyle name="Total 3 2 3 5 3 3" xfId="36908" xr:uid="{091C7CAC-9EE7-4BEB-91E4-AC74DCD36CEB}"/>
    <cellStyle name="Total 3 2 3 5 4" xfId="21993" xr:uid="{DB20900D-192E-4A5B-9098-FC5C8883CFFB}"/>
    <cellStyle name="Total 3 2 3 5 4 2" xfId="48547" xr:uid="{5C9E1BCA-C64F-43F7-BB6E-614DB908471D}"/>
    <cellStyle name="Total 3 2 3 5 5" xfId="32624" xr:uid="{09E6AC90-8826-48A2-B62D-8CD7B388065A}"/>
    <cellStyle name="Total 3 2 3 6" xfId="21994" xr:uid="{F7E159F3-EEB1-4FB7-80FD-E55C826653D7}"/>
    <cellStyle name="Total 3 2 3 6 2" xfId="21995" xr:uid="{853EE8B7-8F33-44F2-A9E1-A668DFE3F356}"/>
    <cellStyle name="Total 3 2 3 6 2 2" xfId="25637" xr:uid="{26C7661A-19EB-45F2-89DF-46B5D820DB6C}"/>
    <cellStyle name="Total 3 2 3 6 3" xfId="30791" xr:uid="{F8299E9D-0006-47EF-A17D-228D7D2EF572}"/>
    <cellStyle name="Total 3 2 3 7" xfId="21996" xr:uid="{422726AA-8936-4A18-8075-9855B4443C7F}"/>
    <cellStyle name="Total 3 2 3 7 2" xfId="21997" xr:uid="{FB3212BA-7D0B-4F3D-8255-C33200506330}"/>
    <cellStyle name="Total 3 2 3 7 2 2" xfId="26914" xr:uid="{6B61F54C-F12F-43AA-904C-867B18E26119}"/>
    <cellStyle name="Total 3 2 3 7 3" xfId="34350" xr:uid="{3BC43A85-53EC-4027-AC99-BC75972CD345}"/>
    <cellStyle name="Total 3 2 3 8" xfId="21998" xr:uid="{95ECC3B7-6210-42A9-92F5-9157C9E7A2E3}"/>
    <cellStyle name="Total 3 2 3 8 2" xfId="43234" xr:uid="{E6318860-B703-4263-B413-132F257A12B5}"/>
    <cellStyle name="Total 3 2 3 9" xfId="31531" xr:uid="{00BCE3CA-9B8F-43CE-A52B-DCA63A69C1D9}"/>
    <cellStyle name="Total 3 2 4" xfId="1125" xr:uid="{F2E87D43-24E2-4AAE-9359-8DC0317AD439}"/>
    <cellStyle name="Total 3 2 4 2" xfId="1511" xr:uid="{DC5C2DA6-D539-4433-9220-A1DE730112FE}"/>
    <cellStyle name="Total 3 2 4 2 2" xfId="2502" xr:uid="{FC9E2F82-AB25-4CA9-8818-19FA1DFC0358}"/>
    <cellStyle name="Total 3 2 4 2 2 2" xfId="21999" xr:uid="{DF084381-F911-42BC-908E-DC8399030360}"/>
    <cellStyle name="Total 3 2 4 2 2 2 2" xfId="22000" xr:uid="{E70538B7-2C4F-4D9C-ABB4-6DDAD4826451}"/>
    <cellStyle name="Total 3 2 4 2 2 2 2 2" xfId="22001" xr:uid="{A161CA75-6462-4EAD-A027-CBFA8FCD09D1}"/>
    <cellStyle name="Total 3 2 4 2 2 2 2 2 2" xfId="38330" xr:uid="{298F3D42-EE68-4101-BDF0-5CD2CB2DF7BA}"/>
    <cellStyle name="Total 3 2 4 2 2 2 2 3" xfId="34272" xr:uid="{3216F9B3-EEC4-4F8B-A7F2-176736BCD95F}"/>
    <cellStyle name="Total 3 2 4 2 2 2 3" xfId="22002" xr:uid="{371DB98B-1E7B-4445-BA07-76BC04EC6A9E}"/>
    <cellStyle name="Total 3 2 4 2 2 2 3 2" xfId="22003" xr:uid="{792B4E13-4FFC-45AA-883F-97AF6F1ED8AE}"/>
    <cellStyle name="Total 3 2 4 2 2 2 3 2 2" xfId="43235" xr:uid="{B830ECA3-C75F-4B40-B3B8-59A70CDA6FED}"/>
    <cellStyle name="Total 3 2 4 2 2 2 3 3" xfId="36084" xr:uid="{4255EFE0-2152-49B2-BD87-73753BE83D23}"/>
    <cellStyle name="Total 3 2 4 2 2 2 4" xfId="22004" xr:uid="{EE881B27-AD9C-4B98-834C-4AC06B7CCAC1}"/>
    <cellStyle name="Total 3 2 4 2 2 2 4 2" xfId="43236" xr:uid="{00EC6673-7241-4FC2-82CB-81E6BE8BCF7F}"/>
    <cellStyle name="Total 3 2 4 2 2 2 5" xfId="33309" xr:uid="{1C832EA5-9604-41B9-BC63-0B419F211340}"/>
    <cellStyle name="Total 3 2 4 2 2 3" xfId="22005" xr:uid="{D1CE8D5F-C59D-43FA-BEDB-16453137DE32}"/>
    <cellStyle name="Total 3 2 4 2 2 3 2" xfId="22006" xr:uid="{31A7FA6F-9592-4998-8E72-04F4331F7FB2}"/>
    <cellStyle name="Total 3 2 4 2 2 3 2 2" xfId="39082" xr:uid="{DBC83F8E-9DEE-4139-BAE0-92F00250577B}"/>
    <cellStyle name="Total 3 2 4 2 2 3 3" xfId="35184" xr:uid="{6F6D1298-216C-4510-A2FB-7B3C7DCD67E1}"/>
    <cellStyle name="Total 3 2 4 2 2 4" xfId="22007" xr:uid="{993736A9-F7D9-4750-8EF2-6D2C0631DA0A}"/>
    <cellStyle name="Total 3 2 4 2 2 4 2" xfId="22008" xr:uid="{494C0079-1D00-4900-9DEF-748A2EC09A02}"/>
    <cellStyle name="Total 3 2 4 2 2 4 2 2" xfId="43237" xr:uid="{866AF81A-7E94-4313-AB3E-989FBB72E121}"/>
    <cellStyle name="Total 3 2 4 2 2 4 3" xfId="36837" xr:uid="{0A92FBA3-F062-425B-8A92-63DEE70BEE69}"/>
    <cellStyle name="Total 3 2 4 2 2 5" xfId="22009" xr:uid="{CD9076DF-E02F-4486-8A4F-55E269C76EB0}"/>
    <cellStyle name="Total 3 2 4 2 2 5 2" xfId="43238" xr:uid="{F582250F-D100-4B0E-81FA-3F363155790C}"/>
    <cellStyle name="Total 3 2 4 2 2 6" xfId="26647" xr:uid="{5D20C0E7-B565-459E-A472-E75FA0D8848F}"/>
    <cellStyle name="Total 3 2 4 2 3" xfId="22010" xr:uid="{97F2EF24-CBB5-48D5-A751-540FAE9B0C27}"/>
    <cellStyle name="Total 3 2 4 2 3 2" xfId="22011" xr:uid="{71060FBB-7BBF-47A5-9385-6DD7D44B945D}"/>
    <cellStyle name="Total 3 2 4 2 3 2 2" xfId="22012" xr:uid="{BD0CCCED-EA4D-4E82-8001-8AC6113953F1}"/>
    <cellStyle name="Total 3 2 4 2 3 2 2 2" xfId="38239" xr:uid="{A95EC59A-0678-45CE-B331-AE9C2E4420D2}"/>
    <cellStyle name="Total 3 2 4 2 3 2 3" xfId="34159" xr:uid="{4E51E353-DB96-4B70-85E8-EFF95E839317}"/>
    <cellStyle name="Total 3 2 4 2 3 3" xfId="22013" xr:uid="{9487D8B8-2C27-47A0-A019-03D41546F9E3}"/>
    <cellStyle name="Total 3 2 4 2 3 3 2" xfId="22014" xr:uid="{5062AD3F-C0B8-4DEF-A89A-F6D4B97D8C16}"/>
    <cellStyle name="Total 3 2 4 2 3 3 2 2" xfId="43239" xr:uid="{F49866B0-FBC5-4182-BCE1-4AC4FB559047}"/>
    <cellStyle name="Total 3 2 4 2 3 3 3" xfId="30068" xr:uid="{B5A0ABF9-6495-4BCC-B98D-F351B3C9CEF5}"/>
    <cellStyle name="Total 3 2 4 2 3 4" xfId="22015" xr:uid="{6206B68A-D03C-4F81-B3E3-D65263142BC5}"/>
    <cellStyle name="Total 3 2 4 2 3 4 2" xfId="43240" xr:uid="{C1080FEE-F513-409C-AC1F-1794546E378A}"/>
    <cellStyle name="Total 3 2 4 2 3 5" xfId="48793" xr:uid="{80272E1F-5825-41BB-9587-3B3FD3B72BCE}"/>
    <cellStyle name="Total 3 2 4 2 4" xfId="22016" xr:uid="{79388D8C-11C0-40C7-B48A-A76654863467}"/>
    <cellStyle name="Total 3 2 4 2 4 2" xfId="22017" xr:uid="{E5C65736-995F-4B81-9815-2892E4AED7A3}"/>
    <cellStyle name="Total 3 2 4 2 4 2 2" xfId="49471" xr:uid="{99F57598-6380-46BC-B77D-F46B6861CF0E}"/>
    <cellStyle name="Total 3 2 4 2 4 3" xfId="34663" xr:uid="{74316977-4542-4092-909A-62C6BFB948F8}"/>
    <cellStyle name="Total 3 2 4 2 5" xfId="22018" xr:uid="{F9EF92BE-6F78-48CB-81B4-3D333E062969}"/>
    <cellStyle name="Total 3 2 4 2 5 2" xfId="22019" xr:uid="{4D8109DD-E63C-43B4-935B-73A6D930B1A9}"/>
    <cellStyle name="Total 3 2 4 2 5 2 2" xfId="26936" xr:uid="{D75578C6-FB3A-41D9-9019-230D05948390}"/>
    <cellStyle name="Total 3 2 4 2 5 3" xfId="47208" xr:uid="{7579016C-FA44-42DB-838E-2AAB91F9AB60}"/>
    <cellStyle name="Total 3 2 4 2 6" xfId="22020" xr:uid="{61B4EC11-14EF-4196-B187-A0A3AAADB1A9}"/>
    <cellStyle name="Total 3 2 4 2 6 2" xfId="48470" xr:uid="{9354FD88-AD58-4CFE-87A6-CE54F83E5097}"/>
    <cellStyle name="Total 3 2 4 2 7" xfId="31783" xr:uid="{1639B264-DCA9-4103-9A78-9C6F17634D1A}"/>
    <cellStyle name="Total 3 2 4 3" xfId="1773" xr:uid="{52895559-45E2-43EC-9E23-1E32EB4484DF}"/>
    <cellStyle name="Total 3 2 4 3 2" xfId="2758" xr:uid="{2A4D8EFC-E092-4A65-9AB4-D6F676F74D36}"/>
    <cellStyle name="Total 3 2 4 3 2 2" xfId="22021" xr:uid="{AD9A5210-514A-466C-B06F-B373118D4533}"/>
    <cellStyle name="Total 3 2 4 3 2 2 2" xfId="22022" xr:uid="{52EC621F-BBB2-4D78-A591-361EA686553A}"/>
    <cellStyle name="Total 3 2 4 3 2 2 2 2" xfId="22023" xr:uid="{7A133380-9F8C-4C5D-AD3F-D530493D9578}"/>
    <cellStyle name="Total 3 2 4 3 2 2 2 2 2" xfId="27075" xr:uid="{134CD9DD-608D-4A90-A1DF-3F5E10C4027C}"/>
    <cellStyle name="Total 3 2 4 3 2 2 2 3" xfId="33739" xr:uid="{A1AEC290-599F-4A85-9D8F-2B1AA82EF54F}"/>
    <cellStyle name="Total 3 2 4 3 2 2 3" xfId="22024" xr:uid="{252C498A-834E-420F-80DF-246963A2231F}"/>
    <cellStyle name="Total 3 2 4 3 2 2 3 2" xfId="22025" xr:uid="{5BB5D103-D7F3-459C-900A-94FA2D8D2824}"/>
    <cellStyle name="Total 3 2 4 3 2 2 3 2 2" xfId="48041" xr:uid="{13438F7B-4478-4A0D-93ED-671413ECDA41}"/>
    <cellStyle name="Total 3 2 4 3 2 2 3 3" xfId="34029" xr:uid="{6A5EC185-AA1E-4F61-B50A-618C69CB527D}"/>
    <cellStyle name="Total 3 2 4 3 2 2 4" xfId="22026" xr:uid="{2261D3AE-DFB8-4E1E-87F2-DB1AEEE4D073}"/>
    <cellStyle name="Total 3 2 4 3 2 2 4 2" xfId="43241" xr:uid="{2C51C0F1-9755-431A-9817-A7C5AC5EB612}"/>
    <cellStyle name="Total 3 2 4 3 2 2 5" xfId="44612" xr:uid="{83394EED-9E89-48E9-B212-EAC9DEC93DBB}"/>
    <cellStyle name="Total 3 2 4 3 2 3" xfId="22027" xr:uid="{7FD60683-2A08-4020-B582-3507677BF061}"/>
    <cellStyle name="Total 3 2 4 3 2 3 2" xfId="22028" xr:uid="{423FC049-67EA-4231-B82B-74E0ADF0BCDD}"/>
    <cellStyle name="Total 3 2 4 3 2 3 2 2" xfId="37774" xr:uid="{6DEDB662-DB94-4ED1-B657-E292ECCC988A}"/>
    <cellStyle name="Total 3 2 4 3 2 3 3" xfId="33595" xr:uid="{C56C847B-1903-440F-BAE7-E88D5B596763}"/>
    <cellStyle name="Total 3 2 4 3 2 4" xfId="22029" xr:uid="{F5D5904C-D294-4396-9FAE-BADAC21DA3E7}"/>
    <cellStyle name="Total 3 2 4 3 2 4 2" xfId="22030" xr:uid="{C64AACE3-C64E-4D90-A373-54BA735A59B9}"/>
    <cellStyle name="Total 3 2 4 3 2 4 2 2" xfId="43242" xr:uid="{99147085-A478-442E-8910-925AE01E8DC7}"/>
    <cellStyle name="Total 3 2 4 3 2 4 3" xfId="28313" xr:uid="{FC686984-AE49-4504-8958-F74C7BCD07FE}"/>
    <cellStyle name="Total 3 2 4 3 2 5" xfId="22031" xr:uid="{B1E0A5B0-54A1-4F14-8696-7F85410BF4DB}"/>
    <cellStyle name="Total 3 2 4 3 2 5 2" xfId="43243" xr:uid="{DBB00AA9-9A68-4F6A-A9ED-DDAE8AC226BA}"/>
    <cellStyle name="Total 3 2 4 3 2 6" xfId="32355" xr:uid="{42348300-5BE4-411B-8CA1-4BA0BBBEA96E}"/>
    <cellStyle name="Total 3 2 4 3 3" xfId="22032" xr:uid="{75356F14-3454-4DD3-9F0E-DBCA78E5C040}"/>
    <cellStyle name="Total 3 2 4 3 3 2" xfId="22033" xr:uid="{E01EF2F2-587E-4815-B580-EF80BF47AD29}"/>
    <cellStyle name="Total 3 2 4 3 3 2 2" xfId="22034" xr:uid="{02A08707-4886-40C4-85DC-1BD8ADE802F6}"/>
    <cellStyle name="Total 3 2 4 3 3 2 2 2" xfId="29140" xr:uid="{D4B3BFF9-3A32-4A28-BBBC-DB1770034860}"/>
    <cellStyle name="Total 3 2 4 3 3 2 3" xfId="35154" xr:uid="{5E1A5E4F-7C8E-436A-943B-BD69E96414FE}"/>
    <cellStyle name="Total 3 2 4 3 3 3" xfId="22035" xr:uid="{3A286718-5BCB-4A56-BA26-F8F11C6E7BE2}"/>
    <cellStyle name="Total 3 2 4 3 3 3 2" xfId="22036" xr:uid="{8F8B2E3E-6FFB-4C1B-BC1C-786DF87D2290}"/>
    <cellStyle name="Total 3 2 4 3 3 3 2 2" xfId="43244" xr:uid="{6FC97254-FF3E-4273-B184-22EECBCEBBD6}"/>
    <cellStyle name="Total 3 2 4 3 3 3 3" xfId="27269" xr:uid="{61AE5D9A-3493-4244-BE92-B57F01ECF53E}"/>
    <cellStyle name="Total 3 2 4 3 3 4" xfId="22037" xr:uid="{B6B14CBF-4271-497E-ADC0-521CDFE9C48A}"/>
    <cellStyle name="Total 3 2 4 3 3 4 2" xfId="29339" xr:uid="{808EACA3-8809-4135-884D-EA0D4058D8B9}"/>
    <cellStyle name="Total 3 2 4 3 3 5" xfId="32883" xr:uid="{3F475524-4E22-406E-9687-435FA1707479}"/>
    <cellStyle name="Total 3 2 4 3 4" xfId="22038" xr:uid="{7594BEAA-8939-45CD-AF91-9E9BDF2359B0}"/>
    <cellStyle name="Total 3 2 4 3 4 2" xfId="22039" xr:uid="{33D7DC12-9715-456F-BFF6-46E858113762}"/>
    <cellStyle name="Total 3 2 4 3 4 2 2" xfId="44969" xr:uid="{3B4902CC-789B-4C9E-BAC4-87F207A151CC}"/>
    <cellStyle name="Total 3 2 4 3 4 3" xfId="35238" xr:uid="{3D7EA0B8-B981-4629-BB49-11BBCB557E9B}"/>
    <cellStyle name="Total 3 2 4 3 5" xfId="22040" xr:uid="{162B0912-C397-4040-AF44-08B7DD9EB526}"/>
    <cellStyle name="Total 3 2 4 3 5 2" xfId="22041" xr:uid="{AB2B447C-3D2B-4115-B3D4-5A82062BDFAA}"/>
    <cellStyle name="Total 3 2 4 3 5 2 2" xfId="26219" xr:uid="{79A7EF99-D41B-4D24-B533-AED6B308E358}"/>
    <cellStyle name="Total 3 2 4 3 5 3" xfId="45529" xr:uid="{CA2B38A9-EC18-45D3-A2B7-2722B70F5225}"/>
    <cellStyle name="Total 3 2 4 3 6" xfId="22042" xr:uid="{6AA046E3-F8A7-4EDD-ACEF-921E10020290}"/>
    <cellStyle name="Total 3 2 4 3 6 2" xfId="27197" xr:uid="{4B50997B-C9F3-4F04-AEB4-C23031AEC44D}"/>
    <cellStyle name="Total 3 2 4 3 7" xfId="31919" xr:uid="{7ECC1B86-24FA-4104-92DB-875B8E34BF58}"/>
    <cellStyle name="Total 3 2 4 4" xfId="2135" xr:uid="{07F97330-D72C-4305-AB42-191130843853}"/>
    <cellStyle name="Total 3 2 4 4 2" xfId="22043" xr:uid="{294B9DF3-0BB2-4E72-A8D5-6DEDC4070982}"/>
    <cellStyle name="Total 3 2 4 4 2 2" xfId="22044" xr:uid="{5804136B-851F-4E44-B397-124CA1A239B4}"/>
    <cellStyle name="Total 3 2 4 4 2 2 2" xfId="22045" xr:uid="{DA4357BC-761D-4D03-B837-82706A2AA3F3}"/>
    <cellStyle name="Total 3 2 4 4 2 2 2 2" xfId="46602" xr:uid="{37DA367A-C6FF-4A2A-8FD9-BC05603E3A6D}"/>
    <cellStyle name="Total 3 2 4 4 2 2 3" xfId="47402" xr:uid="{14822790-FCF6-411F-9C8A-0D0F996E0B6B}"/>
    <cellStyle name="Total 3 2 4 4 2 3" xfId="22046" xr:uid="{7F3891AB-C1E7-4236-8245-1460EF4A03D9}"/>
    <cellStyle name="Total 3 2 4 4 2 3 2" xfId="22047" xr:uid="{2DCAA6D8-3226-4298-81D0-2BB1CFB8F745}"/>
    <cellStyle name="Total 3 2 4 4 2 3 2 2" xfId="43245" xr:uid="{CE3C1BC1-63A2-46E7-90E7-7D82CD90835A}"/>
    <cellStyle name="Total 3 2 4 4 2 3 3" xfId="37317" xr:uid="{F5144C86-5521-4173-8A2E-E4B165FFD642}"/>
    <cellStyle name="Total 3 2 4 4 2 4" xfId="22048" xr:uid="{533F195A-7BF4-4283-833B-83ABF54AAF62}"/>
    <cellStyle name="Total 3 2 4 4 2 4 2" xfId="43246" xr:uid="{6767BEE9-CA4A-4EBF-AAE2-DD308996187C}"/>
    <cellStyle name="Total 3 2 4 4 2 5" xfId="46451" xr:uid="{6445742B-E718-486B-94F8-73386E85D260}"/>
    <cellStyle name="Total 3 2 4 4 3" xfId="22049" xr:uid="{1E1AC123-7DF7-4771-B5E6-57230D6A1903}"/>
    <cellStyle name="Total 3 2 4 4 3 2" xfId="22050" xr:uid="{6CACF5CB-A6DA-462E-8DD7-5F366F320F42}"/>
    <cellStyle name="Total 3 2 4 4 3 2 2" xfId="39372" xr:uid="{7EF9262E-F7A1-4426-B7D7-179EEF9CF702}"/>
    <cellStyle name="Total 3 2 4 4 3 3" xfId="26708" xr:uid="{C22DA08A-8CED-44B8-93FA-722547BCEE05}"/>
    <cellStyle name="Total 3 2 4 4 4" xfId="22051" xr:uid="{1BA1A5F7-6938-4C11-A8BD-FE774200FDEE}"/>
    <cellStyle name="Total 3 2 4 4 4 2" xfId="22052" xr:uid="{18B65E0A-19F9-4F36-8068-C18EC00B9D28}"/>
    <cellStyle name="Total 3 2 4 4 4 2 2" xfId="25241" xr:uid="{F37CC638-6D87-4F6F-A260-99DF4F6D919E}"/>
    <cellStyle name="Total 3 2 4 4 4 3" xfId="29497" xr:uid="{757BF81A-6AB3-4EF6-88BC-45FD8DBED6C4}"/>
    <cellStyle name="Total 3 2 4 4 5" xfId="22053" xr:uid="{D093A80B-7B8F-47C5-B373-2A5A37BBCAEA}"/>
    <cellStyle name="Total 3 2 4 4 5 2" xfId="44180" xr:uid="{EFC343DE-B02A-4CDF-A572-2FA86931FAB6}"/>
    <cellStyle name="Total 3 2 4 4 6" xfId="32188" xr:uid="{5DBA5EDD-558C-4414-888B-7C999DAF30EF}"/>
    <cellStyle name="Total 3 2 4 5" xfId="22054" xr:uid="{AF868F32-3A7C-4096-8776-C2C480447B78}"/>
    <cellStyle name="Total 3 2 4 5 2" xfId="22055" xr:uid="{63448BD4-9062-4F48-95B8-96E092F3D585}"/>
    <cellStyle name="Total 3 2 4 5 2 2" xfId="22056" xr:uid="{DC7A8D2D-ACA8-4342-AB0F-FFC95B7AB16A}"/>
    <cellStyle name="Total 3 2 4 5 2 2 2" xfId="39239" xr:uid="{D23E71F4-B6E3-4157-A87D-28FE6D3441DA}"/>
    <cellStyle name="Total 3 2 4 5 2 3" xfId="27813" xr:uid="{49C8410F-C1D4-436F-A8CB-42D84B767CA8}"/>
    <cellStyle name="Total 3 2 4 5 3" xfId="22057" xr:uid="{2C2554EE-EFF4-481E-8A51-EC6EE327207A}"/>
    <cellStyle name="Total 3 2 4 5 3 2" xfId="22058" xr:uid="{59FED764-25B8-48A9-843E-5BFA9FC9091C}"/>
    <cellStyle name="Total 3 2 4 5 3 2 2" xfId="43247" xr:uid="{5E905095-1019-41A5-BDA9-06F8C12A420D}"/>
    <cellStyle name="Total 3 2 4 5 3 3" xfId="37081" xr:uid="{ECBA8B09-3595-46A8-8250-7B82436D0FFB}"/>
    <cellStyle name="Total 3 2 4 5 4" xfId="22059" xr:uid="{63CEDF42-9A53-44CE-8F34-BF0F1C2E3EDC}"/>
    <cellStyle name="Total 3 2 4 5 4 2" xfId="43248" xr:uid="{CEFC9D84-DEAB-4995-BFF4-DAB7AC9FD892}"/>
    <cellStyle name="Total 3 2 4 5 5" xfId="48508" xr:uid="{B5594019-B3C3-44F8-B80D-F2B17F785685}"/>
    <cellStyle name="Total 3 2 4 6" xfId="22060" xr:uid="{0530C757-B35B-47DD-9934-BF65328FB500}"/>
    <cellStyle name="Total 3 2 4 6 2" xfId="22061" xr:uid="{65CAEBDD-E593-4530-91EE-18896E20012D}"/>
    <cellStyle name="Total 3 2 4 6 2 2" xfId="39399" xr:uid="{6EF53D55-0331-403A-AF48-8FF2B50E400A}"/>
    <cellStyle name="Total 3 2 4 6 3" xfId="35506" xr:uid="{85005674-95F7-4BE1-BAB1-823CD5115D54}"/>
    <cellStyle name="Total 3 2 4 7" xfId="22062" xr:uid="{8455F486-F80D-445C-B38E-409F09F12D9D}"/>
    <cellStyle name="Total 3 2 4 7 2" xfId="22063" xr:uid="{E59F79B1-98F7-4466-B87F-9A844D5E389E}"/>
    <cellStyle name="Total 3 2 4 7 2 2" xfId="43249" xr:uid="{596BEC53-98A6-4278-810F-0F6DFEA99F48}"/>
    <cellStyle name="Total 3 2 4 7 3" xfId="37239" xr:uid="{9A9E0CDE-D922-4D3A-AE57-F14ACB15537F}"/>
    <cellStyle name="Total 3 2 4 8" xfId="22064" xr:uid="{2BA49799-E02D-45F3-97F7-CB24956259AE}"/>
    <cellStyle name="Total 3 2 4 8 2" xfId="43250" xr:uid="{90CBB9F0-46DA-4B9B-85CE-B9BD4BA217FD}"/>
    <cellStyle name="Total 3 2 4 9" xfId="31590" xr:uid="{6035CCC0-1C17-4EB9-A217-9B719D901684}"/>
    <cellStyle name="Total 3 2 5" xfId="973" xr:uid="{45D7208A-DCFE-445E-AB87-FE90149B1E32}"/>
    <cellStyle name="Total 3 2 5 2" xfId="2014" xr:uid="{4F3E0C13-415E-4FE1-963A-E18638680B2A}"/>
    <cellStyle name="Total 3 2 5 2 2" xfId="22065" xr:uid="{159D7F30-B4A1-4C41-B115-7F2EFD7FDE2D}"/>
    <cellStyle name="Total 3 2 5 2 2 2" xfId="22066" xr:uid="{11244F75-F677-4E61-92D7-F554CD77AA74}"/>
    <cellStyle name="Total 3 2 5 2 2 2 2" xfId="22067" xr:uid="{777E0FD9-6D75-4DC5-9750-F64BF6DCD385}"/>
    <cellStyle name="Total 3 2 5 2 2 2 2 2" xfId="25686" xr:uid="{A86C0DBF-D64E-4FC0-ADAD-33C20F5C1653}"/>
    <cellStyle name="Total 3 2 5 2 2 2 3" xfId="26747" xr:uid="{15F74492-DC0C-422A-8DD3-B7B5EB03D23E}"/>
    <cellStyle name="Total 3 2 5 2 2 3" xfId="22068" xr:uid="{D6738E1E-AD95-4B88-A441-F42FE02BCC92}"/>
    <cellStyle name="Total 3 2 5 2 2 3 2" xfId="22069" xr:uid="{675A0DBD-B71C-4C47-953E-2BBF524E1CD0}"/>
    <cellStyle name="Total 3 2 5 2 2 3 2 2" xfId="43251" xr:uid="{27CB30C4-2D99-44FD-8E26-437B65F2FEE1}"/>
    <cellStyle name="Total 3 2 5 2 2 3 3" xfId="35884" xr:uid="{4CBCACD4-E521-4ED1-9DBC-CEE9104094FC}"/>
    <cellStyle name="Total 3 2 5 2 2 4" xfId="22070" xr:uid="{F8EF042D-C188-4232-BDED-0D843D856FEE}"/>
    <cellStyle name="Total 3 2 5 2 2 4 2" xfId="43252" xr:uid="{8F373366-F57D-40F5-9D09-0B259EDC59B2}"/>
    <cellStyle name="Total 3 2 5 2 2 5" xfId="47158" xr:uid="{A80EFA3E-C436-481E-AFF8-A295EE756561}"/>
    <cellStyle name="Total 3 2 5 2 3" xfId="22071" xr:uid="{25040A17-2202-48F9-A95A-644A1480124F}"/>
    <cellStyle name="Total 3 2 5 2 3 2" xfId="22072" xr:uid="{EB736023-8C89-47CA-9865-3D4B33C5D0E3}"/>
    <cellStyle name="Total 3 2 5 2 3 2 2" xfId="38967" xr:uid="{C305F393-581D-4E99-AA84-2E0922C7F629}"/>
    <cellStyle name="Total 3 2 5 2 3 3" xfId="27273" xr:uid="{ADB91A08-A66A-44D9-9DC1-6583BF2F5D68}"/>
    <cellStyle name="Total 3 2 5 2 4" xfId="22073" xr:uid="{CB2CC888-264A-40C1-8F0C-02C55FF58615}"/>
    <cellStyle name="Total 3 2 5 2 4 2" xfId="22074" xr:uid="{186AD6C3-5E14-4C85-B745-258CA23ED257}"/>
    <cellStyle name="Total 3 2 5 2 4 2 2" xfId="45303" xr:uid="{391FFC98-8764-4A6A-A559-3EECC2BBD783}"/>
    <cellStyle name="Total 3 2 5 2 4 3" xfId="36722" xr:uid="{05D53364-47E8-498B-895F-17C6282C3AA5}"/>
    <cellStyle name="Total 3 2 5 2 5" xfId="22075" xr:uid="{3F866104-E1C0-4C59-B0BA-69046279990E}"/>
    <cellStyle name="Total 3 2 5 2 5 2" xfId="43253" xr:uid="{E3317219-AD65-4127-9816-5B031DAEC562}"/>
    <cellStyle name="Total 3 2 5 2 6" xfId="32115" xr:uid="{4361495D-8F87-4C6E-B109-A54E8025E032}"/>
    <cellStyle name="Total 3 2 5 3" xfId="22076" xr:uid="{ED933186-0AFE-4713-9112-29DF90BBC163}"/>
    <cellStyle name="Total 3 2 5 3 2" xfId="22077" xr:uid="{D2588DE3-8DD2-4712-9AEE-F91490037BCF}"/>
    <cellStyle name="Total 3 2 5 3 2 2" xfId="22078" xr:uid="{8B048931-0A99-43E3-A8BB-B521F209AEB0}"/>
    <cellStyle name="Total 3 2 5 3 2 2 2" xfId="46106" xr:uid="{A27012CF-9ED8-429A-A22E-FE5C10D711FD}"/>
    <cellStyle name="Total 3 2 5 3 2 3" xfId="27901" xr:uid="{83766003-A19C-4EBC-8DD7-235355A4AC81}"/>
    <cellStyle name="Total 3 2 5 3 3" xfId="22079" xr:uid="{0480E5F6-65D1-4DD7-9766-A42EE2AB750D}"/>
    <cellStyle name="Total 3 2 5 3 3 2" xfId="22080" xr:uid="{4C1EA1B5-21B8-4E48-9E64-F43CA8900CAA}"/>
    <cellStyle name="Total 3 2 5 3 3 2 2" xfId="47632" xr:uid="{56378AC6-EAC5-410E-B4F7-461257FBBBEB}"/>
    <cellStyle name="Total 3 2 5 3 3 3" xfId="46878" xr:uid="{71BF0D65-BCFB-46C7-83F2-AEBE866ED552}"/>
    <cellStyle name="Total 3 2 5 3 4" xfId="22081" xr:uid="{206FA2E6-E785-4974-8547-66A036B06FBC}"/>
    <cellStyle name="Total 3 2 5 3 4 2" xfId="48551" xr:uid="{106EDAAF-32C0-4465-BBDD-23E96C94CDE5}"/>
    <cellStyle name="Total 3 2 5 3 5" xfId="31230" xr:uid="{C0AC43F6-488B-411E-AD4F-BF7A7AD152F4}"/>
    <cellStyle name="Total 3 2 5 4" xfId="22082" xr:uid="{750C0D2C-2006-479F-BA23-823AB543E5C8}"/>
    <cellStyle name="Total 3 2 5 4 2" xfId="22083" xr:uid="{FCA22423-FAD6-4AA5-BFDC-077667DA715A}"/>
    <cellStyle name="Total 3 2 5 4 2 2" xfId="44783" xr:uid="{D9EC9F65-2BBC-446C-8A1E-3CFCDFB1EC00}"/>
    <cellStyle name="Total 3 2 5 4 3" xfId="25202" xr:uid="{F03F149F-FBD4-44F7-8F61-3E7C3F0296CF}"/>
    <cellStyle name="Total 3 2 5 5" xfId="22084" xr:uid="{07D8EE59-1102-4173-A1A8-185F8E365263}"/>
    <cellStyle name="Total 3 2 5 5 2" xfId="22085" xr:uid="{48FDE109-4EF3-4469-8C83-143C30D1CD18}"/>
    <cellStyle name="Total 3 2 5 5 2 2" xfId="43254" xr:uid="{21D7BB87-7A48-49B6-A419-DDFC2D7B6EF9}"/>
    <cellStyle name="Total 3 2 5 5 3" xfId="36953" xr:uid="{C8E352CD-E9CA-4D3F-9FD3-F276E5D28172}"/>
    <cellStyle name="Total 3 2 5 6" xfId="22086" xr:uid="{BB6EC543-1A28-4B78-A0D7-CCEAD70E9A8F}"/>
    <cellStyle name="Total 3 2 5 6 2" xfId="43255" xr:uid="{7E28ED51-6ED5-4CCC-9645-B2074A69F8B7}"/>
    <cellStyle name="Total 3 2 5 7" xfId="31668" xr:uid="{4736825E-D680-45CD-B59D-66DFDCA33560}"/>
    <cellStyle name="Total 3 2 6" xfId="706" xr:uid="{BB7693FD-B425-4AE6-AE9C-B1C8CF2CA53F}"/>
    <cellStyle name="Total 3 2 6 2" xfId="1905" xr:uid="{A8275D2B-6B6D-47C9-B65C-4F1027964BB8}"/>
    <cellStyle name="Total 3 2 6 2 2" xfId="22087" xr:uid="{D954A354-A01B-4AB0-8208-8B8AA849114B}"/>
    <cellStyle name="Total 3 2 6 2 2 2" xfId="22088" xr:uid="{F9F97EF2-3F88-4459-BC62-4F5570EB049A}"/>
    <cellStyle name="Total 3 2 6 2 2 2 2" xfId="22089" xr:uid="{4C48DB99-EB1B-4B90-AF35-FA4A55667DD2}"/>
    <cellStyle name="Total 3 2 6 2 2 2 2 2" xfId="47726" xr:uid="{34680240-F65C-4697-89B9-640297F2F58E}"/>
    <cellStyle name="Total 3 2 6 2 2 2 3" xfId="27035" xr:uid="{9E86EA3F-289A-4B68-93FA-0B83C86C7998}"/>
    <cellStyle name="Total 3 2 6 2 2 3" xfId="22090" xr:uid="{CD89117D-9FD7-49A9-A382-2414C371686F}"/>
    <cellStyle name="Total 3 2 6 2 2 3 2" xfId="22091" xr:uid="{4CE8DADC-76E5-47A5-B3F0-AA951D0911FC}"/>
    <cellStyle name="Total 3 2 6 2 2 3 2 2" xfId="43256" xr:uid="{1C30098C-51D7-43E2-A670-EDD7D5C6E4F9}"/>
    <cellStyle name="Total 3 2 6 2 2 3 3" xfId="26277" xr:uid="{66FDBDB5-9140-4D7E-B4FA-50EE78FD8936}"/>
    <cellStyle name="Total 3 2 6 2 2 4" xfId="22092" xr:uid="{BF0A9336-E001-4448-964F-EC90B37063C9}"/>
    <cellStyle name="Total 3 2 6 2 2 4 2" xfId="26635" xr:uid="{FEDCFC38-1EAF-49CE-BC98-4D267AB70BFA}"/>
    <cellStyle name="Total 3 2 6 2 2 5" xfId="43988" xr:uid="{B52ECBE3-6947-47F5-90BA-5842E1C05CD9}"/>
    <cellStyle name="Total 3 2 6 2 3" xfId="22093" xr:uid="{63C083C4-26A0-4C7A-BEFD-3AAC257EF73C}"/>
    <cellStyle name="Total 3 2 6 2 3 2" xfId="22094" xr:uid="{5343A5B7-F0E0-406C-9B2B-F36D934E61EE}"/>
    <cellStyle name="Total 3 2 6 2 3 2 2" xfId="39018" xr:uid="{47FEC7DB-B32F-4776-ABCB-A0D351C7A7E9}"/>
    <cellStyle name="Total 3 2 6 2 3 3" xfId="35100" xr:uid="{AB8C7007-15CB-4A94-AE53-B4A985CEE6CC}"/>
    <cellStyle name="Total 3 2 6 2 4" xfId="22095" xr:uid="{CC0A2A69-6536-46AD-BF3F-E7F9AA78A6C1}"/>
    <cellStyle name="Total 3 2 6 2 4 2" xfId="22096" xr:uid="{00982045-B90C-42FD-BE48-BAD03B3369C0}"/>
    <cellStyle name="Total 3 2 6 2 4 2 2" xfId="47020" xr:uid="{D3F7DFF8-2C52-4105-85B2-ECC4C5106C49}"/>
    <cellStyle name="Total 3 2 6 2 4 3" xfId="26297" xr:uid="{7C57BF5A-2A84-4F19-9CB2-68E5B2778C1E}"/>
    <cellStyle name="Total 3 2 6 2 5" xfId="22097" xr:uid="{89363F3F-6017-4481-827F-73C86F774175}"/>
    <cellStyle name="Total 3 2 6 2 5 2" xfId="43257" xr:uid="{A23CAFC8-032B-483D-A669-E6F274B9A16B}"/>
    <cellStyle name="Total 3 2 6 2 6" xfId="32051" xr:uid="{4C897795-487F-4B91-95A9-09DFDF90BB60}"/>
    <cellStyle name="Total 3 2 6 3" xfId="22098" xr:uid="{19BF54EB-CD83-4C08-90B5-D1362A7F0FF6}"/>
    <cellStyle name="Total 3 2 6 3 2" xfId="22099" xr:uid="{3BA722F0-00BF-4BBB-B70E-1F959523AF52}"/>
    <cellStyle name="Total 3 2 6 3 2 2" xfId="22100" xr:uid="{C4B7BDC9-9BEA-4B90-97EA-184645E34C92}"/>
    <cellStyle name="Total 3 2 6 3 2 2 2" xfId="47024" xr:uid="{C2C3B9C0-ACA5-4920-B2E9-E5D642922B07}"/>
    <cellStyle name="Total 3 2 6 3 2 3" xfId="48835" xr:uid="{C9BF6848-672F-4955-B4BE-0EDA67F90BAE}"/>
    <cellStyle name="Total 3 2 6 3 3" xfId="22101" xr:uid="{1A7E9496-CFC6-4F06-B459-89FE41DDC3F3}"/>
    <cellStyle name="Total 3 2 6 3 3 2" xfId="22102" xr:uid="{B4956E9A-D920-45F4-B516-0E3C7C9ED7AE}"/>
    <cellStyle name="Total 3 2 6 3 3 2 2" xfId="43258" xr:uid="{4A8C84DE-4B64-4F1B-99F2-03D89F24B5CB}"/>
    <cellStyle name="Total 3 2 6 3 3 3" xfId="33857" xr:uid="{4ADC9FB2-3664-482B-9DB4-92A6873608E3}"/>
    <cellStyle name="Total 3 2 6 3 4" xfId="22103" xr:uid="{13EAF1A3-B706-4BE9-BE69-225124EB7656}"/>
    <cellStyle name="Total 3 2 6 3 4 2" xfId="43259" xr:uid="{E6B69E78-C4AA-4783-A413-C6BDA4BB945B}"/>
    <cellStyle name="Total 3 2 6 3 5" xfId="47622" xr:uid="{5D112F6B-58D7-416B-B94E-F24633A9B38B}"/>
    <cellStyle name="Total 3 2 6 4" xfId="22104" xr:uid="{8E647760-1848-4127-94C5-2E7943D8DFDC}"/>
    <cellStyle name="Total 3 2 6 4 2" xfId="22105" xr:uid="{2F562BF8-738B-4ADD-9E5E-ADBDB774352B}"/>
    <cellStyle name="Total 3 2 6 4 2 2" xfId="39277" xr:uid="{8A8E1E71-5F7C-4F99-B147-EF7CF2966B3D}"/>
    <cellStyle name="Total 3 2 6 4 3" xfId="35352" xr:uid="{0E649F1A-98CE-4485-9E68-D94B68A892CB}"/>
    <cellStyle name="Total 3 2 6 5" xfId="22106" xr:uid="{679D3E61-9867-4810-BB94-76A25F2A3C3F}"/>
    <cellStyle name="Total 3 2 6 5 2" xfId="22107" xr:uid="{4C4F9346-7346-4C5E-9650-591DC4A917F6}"/>
    <cellStyle name="Total 3 2 6 5 2 2" xfId="43260" xr:uid="{D62B70CA-CBAE-42D4-8710-D148645A0233}"/>
    <cellStyle name="Total 3 2 6 5 3" xfId="37119" xr:uid="{D3795584-1249-4F17-870B-ECB0A121F8FD}"/>
    <cellStyle name="Total 3 2 6 6" xfId="22108" xr:uid="{C3031FEB-8EDD-4572-BF37-045BABE166BB}"/>
    <cellStyle name="Total 3 2 6 6 2" xfId="43261" xr:uid="{E39F4646-08D6-4367-B0ED-2C5532DA741E}"/>
    <cellStyle name="Total 3 2 6 7" xfId="31517" xr:uid="{0A662659-7913-46A2-BC41-61A8D663D20D}"/>
    <cellStyle name="Total 3 2 7" xfId="1858" xr:uid="{496B0402-A856-49F4-A704-F34B9F89A369}"/>
    <cellStyle name="Total 3 2 7 2" xfId="22109" xr:uid="{BF39C24C-6A19-406D-82CB-42B0B375401A}"/>
    <cellStyle name="Total 3 2 7 2 2" xfId="22110" xr:uid="{4C6BF9DF-20BB-482E-8D20-B54871AD3443}"/>
    <cellStyle name="Total 3 2 7 2 2 2" xfId="22111" xr:uid="{F6D990F7-ED32-4BD6-AF9B-A5683EA7A440}"/>
    <cellStyle name="Total 3 2 7 2 2 2 2" xfId="26402" xr:uid="{794666C0-D7D8-43E7-8894-976447CBB93D}"/>
    <cellStyle name="Total 3 2 7 2 2 3" xfId="45654" xr:uid="{BDC02255-393E-4C26-B66F-F5EB76A9D56F}"/>
    <cellStyle name="Total 3 2 7 2 3" xfId="22112" xr:uid="{60425FEC-F2A3-48B4-866A-CFADE3591324}"/>
    <cellStyle name="Total 3 2 7 2 3 2" xfId="22113" xr:uid="{A5603623-9794-469C-BC1B-635B3C6CB434}"/>
    <cellStyle name="Total 3 2 7 2 3 2 2" xfId="43262" xr:uid="{D433106B-C1A6-445F-9DA1-E0F7284DDF52}"/>
    <cellStyle name="Total 3 2 7 2 3 3" xfId="34353" xr:uid="{E0B9B9DF-FFC0-4B01-A8A8-4A21DBA918B7}"/>
    <cellStyle name="Total 3 2 7 2 4" xfId="22114" xr:uid="{83296559-96F9-4327-A4FD-4C0E2AF3AE04}"/>
    <cellStyle name="Total 3 2 7 2 4 2" xfId="28697" xr:uid="{FFF3ED5D-323B-465E-9A89-3DC6B6450709}"/>
    <cellStyle name="Total 3 2 7 2 5" xfId="32932" xr:uid="{F8B3A42F-BB93-4F57-8CA4-1F7E472211E1}"/>
    <cellStyle name="Total 3 2 7 3" xfId="22115" xr:uid="{56111555-5C22-4774-83DC-3E30C3AEC033}"/>
    <cellStyle name="Total 3 2 7 3 2" xfId="22116" xr:uid="{696044E3-58E6-4E2F-B8F8-F389C5671D4F}"/>
    <cellStyle name="Total 3 2 7 3 2 2" xfId="38208" xr:uid="{8D2F180F-336D-4AEF-BDA6-9D83D7E64BBA}"/>
    <cellStyle name="Total 3 2 7 3 3" xfId="31177" xr:uid="{C6E61E17-A1BE-438C-BB5E-4143B73F63A7}"/>
    <cellStyle name="Total 3 2 7 4" xfId="22117" xr:uid="{8FC38BEF-EA23-46F8-9D60-B371E38533B8}"/>
    <cellStyle name="Total 3 2 7 4 2" xfId="22118" xr:uid="{2AF85A76-EFA9-42FD-AD88-698325350643}"/>
    <cellStyle name="Total 3 2 7 4 2 2" xfId="27976" xr:uid="{DE6870EE-53A3-40BD-BEE8-0AB3ABAF4F81}"/>
    <cellStyle name="Total 3 2 7 4 3" xfId="43656" xr:uid="{0DF2B3C2-B99D-4746-AED2-7A6180AF9088}"/>
    <cellStyle name="Total 3 2 7 5" xfId="22119" xr:uid="{E732DC51-2CE7-4BF5-B08A-99E9AB8AE6F5}"/>
    <cellStyle name="Total 3 2 7 5 2" xfId="44349" xr:uid="{F6AFB1A9-5FF2-41BE-8C67-4A4CEC59F541}"/>
    <cellStyle name="Total 3 2 7 6" xfId="47107" xr:uid="{2D475579-734A-48C5-A5E3-C6178BBF1C00}"/>
    <cellStyle name="Total 3 2 8" xfId="22120" xr:uid="{62932727-6C32-4E27-B095-41858A2A99C1}"/>
    <cellStyle name="Total 3 2 8 2" xfId="22121" xr:uid="{148523B3-F10A-4D76-A265-3CF9605246AC}"/>
    <cellStyle name="Total 3 2 8 2 2" xfId="38710" xr:uid="{73A4D80D-8E90-4F70-914C-A9F5672D992F}"/>
    <cellStyle name="Total 3 2 8 3" xfId="44378" xr:uid="{46D40716-5D07-4005-BEA2-45FB89175E37}"/>
    <cellStyle name="Total 3 2 9" xfId="22122" xr:uid="{B780A1DE-E338-4D76-8CFE-33C198251098}"/>
    <cellStyle name="Total 3 2 9 2" xfId="22123" xr:uid="{41816BFB-A339-4804-ADE0-D4602BAAB7B5}"/>
    <cellStyle name="Total 3 2 9 2 2" xfId="26627" xr:uid="{6A972F0D-B55D-4D3A-9DCC-601312F71DC5}"/>
    <cellStyle name="Total 3 2 9 3" xfId="36464" xr:uid="{04589C67-2AC1-400A-B8A5-F9AA72193611}"/>
    <cellStyle name="Total 3 3" xfId="1237" xr:uid="{5DB2DEE2-4AEC-4937-B547-6AD558E4B650}"/>
    <cellStyle name="Total 3 3 10" xfId="27292" xr:uid="{4AB817E7-055C-4F9B-AB86-FB57D096CF15}"/>
    <cellStyle name="Total 3 3 2" xfId="1554" xr:uid="{606231C3-9B60-481E-AB53-351FC7AAEF03}"/>
    <cellStyle name="Total 3 3 2 2" xfId="1816" xr:uid="{AB3128C3-98D5-48FB-9685-389699194F3A}"/>
    <cellStyle name="Total 3 3 2 2 2" xfId="2801" xr:uid="{C381216D-E90A-454C-B788-99D818FDB39B}"/>
    <cellStyle name="Total 3 3 2 2 2 2" xfId="22124" xr:uid="{F2DC921B-5FAD-443C-A2CB-4326F829ACC3}"/>
    <cellStyle name="Total 3 3 2 2 2 2 2" xfId="22125" xr:uid="{3432A797-934B-43E8-AB6E-E322EE8BBAA8}"/>
    <cellStyle name="Total 3 3 2 2 2 2 2 2" xfId="22126" xr:uid="{E69BDB81-82AE-4699-8493-557B56EE4065}"/>
    <cellStyle name="Total 3 3 2 2 2 2 2 2 2" xfId="37625" xr:uid="{9AE08C0E-3C40-44B6-86A3-AB391CC1B64E}"/>
    <cellStyle name="Total 3 3 2 2 2 2 2 3" xfId="33428" xr:uid="{3B51E8BD-3CDC-4BC0-98B8-FE0D84B2DBB8}"/>
    <cellStyle name="Total 3 3 2 2 2 2 3" xfId="22127" xr:uid="{E7AE2A7A-9134-46C6-B759-05A4C6042214}"/>
    <cellStyle name="Total 3 3 2 2 2 2 3 2" xfId="22128" xr:uid="{93B801C4-8F2D-48DD-AD12-C60290AAC733}"/>
    <cellStyle name="Total 3 3 2 2 2 2 3 2 2" xfId="26481" xr:uid="{574F7F73-7C11-45AF-A796-DAB5E16C4AC9}"/>
    <cellStyle name="Total 3 3 2 2 2 2 3 3" xfId="33966" xr:uid="{DBF4BFAC-0A74-4A26-AB61-DA64F0FD830E}"/>
    <cellStyle name="Total 3 3 2 2 2 2 4" xfId="22129" xr:uid="{AB8BCD38-5022-4B38-A693-3D7C70D387AF}"/>
    <cellStyle name="Total 3 3 2 2 2 2 4 2" xfId="29705" xr:uid="{93FB0CD0-4E31-4A90-846C-403B45CB4265}"/>
    <cellStyle name="Total 3 3 2 2 2 2 5" xfId="27642" xr:uid="{3854324D-22BF-41E5-BDEB-7EC8A5BAADB7}"/>
    <cellStyle name="Total 3 3 2 2 2 3" xfId="22130" xr:uid="{FBAAB719-6A03-4C7C-AF19-CFD0C3CDD310}"/>
    <cellStyle name="Total 3 3 2 2 2 3 2" xfId="22131" xr:uid="{F0425DA0-90E6-47C5-8E49-BC3D46185DC8}"/>
    <cellStyle name="Total 3 3 2 2 2 3 2 2" xfId="37947" xr:uid="{C16C5E7C-A945-467B-A075-A104FB9EC0B3}"/>
    <cellStyle name="Total 3 3 2 2 2 3 3" xfId="33804" xr:uid="{F9BD4CA0-12B6-4A0D-BDB2-4E256BD73BE5}"/>
    <cellStyle name="Total 3 3 2 2 2 4" xfId="22132" xr:uid="{8904D72D-6F70-47DA-84A8-50455E6EEF72}"/>
    <cellStyle name="Total 3 3 2 2 2 4 2" xfId="22133" xr:uid="{F9D1F2EF-C654-44F8-9058-A472516F5F82}"/>
    <cellStyle name="Total 3 3 2 2 2 4 2 2" xfId="43263" xr:uid="{1DAAB2A6-4D46-4AF0-8574-B560901045C9}"/>
    <cellStyle name="Total 3 3 2 2 2 4 3" xfId="44354" xr:uid="{A3C50C07-7355-4342-8595-99D6D8C4A9C6}"/>
    <cellStyle name="Total 3 3 2 2 2 5" xfId="22134" xr:uid="{5FFF1561-DAD8-47B8-92F1-FD768056A3CC}"/>
    <cellStyle name="Total 3 3 2 2 2 5 2" xfId="43264" xr:uid="{F95DEAB0-C752-4AA8-B757-3A236FBBD8F5}"/>
    <cellStyle name="Total 3 3 2 2 2 6" xfId="32379" xr:uid="{58E92C61-37E3-40A5-842F-8F24F4B02AEA}"/>
    <cellStyle name="Total 3 3 2 2 3" xfId="22135" xr:uid="{6B3FDB4A-7BDB-48BD-9CAA-593C084263F1}"/>
    <cellStyle name="Total 3 3 2 2 3 2" xfId="22136" xr:uid="{FE7B61FC-F2DF-419E-9335-F557D2442A70}"/>
    <cellStyle name="Total 3 3 2 2 3 2 2" xfId="22137" xr:uid="{7D106340-9394-434D-B2F0-CBBF41A8679A}"/>
    <cellStyle name="Total 3 3 2 2 3 2 2 2" xfId="47057" xr:uid="{8A594C4B-9446-4C3A-9959-4E9F71A8D7F9}"/>
    <cellStyle name="Total 3 3 2 2 3 2 3" xfId="33659" xr:uid="{4404AB9B-C4CC-4286-A5F0-EACF691E4382}"/>
    <cellStyle name="Total 3 3 2 2 3 3" xfId="22138" xr:uid="{6E177178-34BC-46D3-888F-FB7081A0F65B}"/>
    <cellStyle name="Total 3 3 2 2 3 3 2" xfId="22139" xr:uid="{2DC6A17F-EFA5-40FA-9509-B90E350B58A9}"/>
    <cellStyle name="Total 3 3 2 2 3 3 2 2" xfId="43265" xr:uid="{3A9CF7FC-B93C-48AA-B07F-DB348BD15996}"/>
    <cellStyle name="Total 3 3 2 2 3 3 3" xfId="34874" xr:uid="{FD962A58-5B72-45C5-8509-4E68A75099CD}"/>
    <cellStyle name="Total 3 3 2 2 3 4" xfId="22140" xr:uid="{C03F418F-9AAE-4782-A295-DCF61523D8FC}"/>
    <cellStyle name="Total 3 3 2 2 3 4 2" xfId="43266" xr:uid="{CC1A425F-FCD0-443E-931A-33FBE62DD092}"/>
    <cellStyle name="Total 3 3 2 2 3 5" xfId="32905" xr:uid="{F6364EF4-B98E-4C57-93F1-02A3E6FF492C}"/>
    <cellStyle name="Total 3 3 2 2 4" xfId="22141" xr:uid="{7837ED3B-EA7A-4E6D-AA2C-89C7CB3127F8}"/>
    <cellStyle name="Total 3 3 2 2 4 2" xfId="22142" xr:uid="{03FE5713-8145-4795-A349-3FDF302D8037}"/>
    <cellStyle name="Total 3 3 2 2 4 2 2" xfId="39288" xr:uid="{D2831B27-C194-46E9-AFCC-0EF140D5CDEC}"/>
    <cellStyle name="Total 3 3 2 2 4 3" xfId="35363" xr:uid="{E56E705B-9336-436D-B346-8DF923CF5E11}"/>
    <cellStyle name="Total 3 3 2 2 5" xfId="22143" xr:uid="{560A06E8-C115-4D1C-8172-21509AD4EA64}"/>
    <cellStyle name="Total 3 3 2 2 5 2" xfId="22144" xr:uid="{96F95077-6079-44EE-BB9E-141BBEB0CDB6}"/>
    <cellStyle name="Total 3 3 2 2 5 2 2" xfId="26876" xr:uid="{7B05882A-F3AE-4AAF-952D-F9CDF354504A}"/>
    <cellStyle name="Total 3 3 2 2 5 3" xfId="37128" xr:uid="{77D1EDC3-1596-4D65-BB70-48A6F029B59E}"/>
    <cellStyle name="Total 3 3 2 2 6" xfId="22145" xr:uid="{2D3306DC-152C-40FA-94C5-4D014CD49D3A}"/>
    <cellStyle name="Total 3 3 2 2 6 2" xfId="43267" xr:uid="{9D7A8E80-DD3E-4D17-847C-D7890E37DE37}"/>
    <cellStyle name="Total 3 3 2 2 7" xfId="44105" xr:uid="{C855212D-6097-4911-8309-93D8C0773D9F}"/>
    <cellStyle name="Total 3 3 2 3" xfId="2545" xr:uid="{FF032515-D904-4BA6-AD70-5CA20F9FF4C1}"/>
    <cellStyle name="Total 3 3 2 3 2" xfId="22146" xr:uid="{3F827057-9465-4C2D-8A6F-145829FEA01B}"/>
    <cellStyle name="Total 3 3 2 3 2 2" xfId="22147" xr:uid="{438584E1-3B8E-4821-87CB-A07A43C54553}"/>
    <cellStyle name="Total 3 3 2 3 2 2 2" xfId="22148" xr:uid="{CB4C3FA9-E317-4239-A2F8-20ED1CA3B9A3}"/>
    <cellStyle name="Total 3 3 2 3 2 2 2 2" xfId="38378" xr:uid="{A75F4C86-258F-49FD-9AB4-588CF1C0F799}"/>
    <cellStyle name="Total 3 3 2 3 2 2 3" xfId="47722" xr:uid="{5019BD09-8C84-4E52-8DB4-55844B8D6BDF}"/>
    <cellStyle name="Total 3 3 2 3 2 3" xfId="22149" xr:uid="{E4D184E6-7043-4F41-9EBB-FF47680CB8FF}"/>
    <cellStyle name="Total 3 3 2 3 2 3 2" xfId="22150" xr:uid="{EC593478-4A63-4583-A73D-B4CAC6C088F5}"/>
    <cellStyle name="Total 3 3 2 3 2 3 2 2" xfId="43268" xr:uid="{3BFB606C-1A4F-431E-BE57-EA3E09205DB5}"/>
    <cellStyle name="Total 3 3 2 3 2 3 3" xfId="36126" xr:uid="{ED512DCD-B18B-49B1-A685-433494FCE30A}"/>
    <cellStyle name="Total 3 3 2 3 2 4" xfId="22151" xr:uid="{A9AC4D92-167C-4760-8695-6FFDE1EEB9B5}"/>
    <cellStyle name="Total 3 3 2 3 2 4 2" xfId="47857" xr:uid="{E017B9EE-096A-4F57-B78B-707C09B97277}"/>
    <cellStyle name="Total 3 3 2 3 2 5" xfId="44820" xr:uid="{687538D3-C8C8-467C-91DE-966EFA35046C}"/>
    <cellStyle name="Total 3 3 2 3 3" xfId="22152" xr:uid="{9E0F7F49-5D19-48FB-AEFD-6BA83BD37C71}"/>
    <cellStyle name="Total 3 3 2 3 3 2" xfId="22153" xr:uid="{60F04E10-9072-4815-A93C-F53CA88E2E67}"/>
    <cellStyle name="Total 3 3 2 3 3 2 2" xfId="28693" xr:uid="{E0CD4704-F272-4A7A-BD0D-2936BF3F9340}"/>
    <cellStyle name="Total 3 3 2 3 3 3" xfId="33891" xr:uid="{730D1C88-293A-4ED5-8BD1-B233468535CF}"/>
    <cellStyle name="Total 3 3 2 3 4" xfId="22154" xr:uid="{18386B17-0C2B-4B71-B443-5B5559F3C45E}"/>
    <cellStyle name="Total 3 3 2 3 4 2" xfId="22155" xr:uid="{1826681A-D778-47BB-BADE-A80F959E20B1}"/>
    <cellStyle name="Total 3 3 2 3 4 2 2" xfId="45758" xr:uid="{40A7D74F-6036-4BBB-B03A-E7E81E378B5F}"/>
    <cellStyle name="Total 3 3 2 3 4 3" xfId="35864" xr:uid="{B1F97C24-9B18-4207-B3FD-642037BC469D}"/>
    <cellStyle name="Total 3 3 2 3 5" xfId="22156" xr:uid="{9E7BB72F-455D-4B3F-9ACF-25D79B63A2C5}"/>
    <cellStyle name="Total 3 3 2 3 5 2" xfId="45950" xr:uid="{84D77CA4-ADC8-4411-93D4-424BF0B4F77A}"/>
    <cellStyle name="Total 3 3 2 3 6" xfId="47500" xr:uid="{8CA91D58-BC6F-47D1-A68E-55FBBD339FAC}"/>
    <cellStyle name="Total 3 3 2 4" xfId="22157" xr:uid="{5F05E2AC-2C5E-4124-B3FC-C858BB45F8EE}"/>
    <cellStyle name="Total 3 3 2 4 2" xfId="22158" xr:uid="{D03DC1B2-A60E-4492-AA23-5793573A58BE}"/>
    <cellStyle name="Total 3 3 2 4 2 2" xfId="22159" xr:uid="{D48F246F-B50C-499D-A071-64134EA464AA}"/>
    <cellStyle name="Total 3 3 2 4 2 2 2" xfId="27403" xr:uid="{8C179B63-BE05-4AEB-9C98-4E49B69610E5}"/>
    <cellStyle name="Total 3 3 2 4 2 3" xfId="29338" xr:uid="{D8917D74-5D72-4DB7-AC22-4BDA0C49646D}"/>
    <cellStyle name="Total 3 3 2 4 3" xfId="22160" xr:uid="{7A8F1A71-0C00-44FB-AFC2-6AD44F300169}"/>
    <cellStyle name="Total 3 3 2 4 3 2" xfId="22161" xr:uid="{1392A754-E629-4CDA-B946-6D1B6CBB8EFE}"/>
    <cellStyle name="Total 3 3 2 4 3 2 2" xfId="46207" xr:uid="{C518BCC8-27BB-4799-A02D-8683E6479163}"/>
    <cellStyle name="Total 3 3 2 4 3 3" xfId="36196" xr:uid="{1835BDB7-3729-43DC-A9D8-F5616545C103}"/>
    <cellStyle name="Total 3 3 2 4 4" xfId="22162" xr:uid="{C18BFE1E-ABC5-442C-AB22-24ADB8BE4141}"/>
    <cellStyle name="Total 3 3 2 4 4 2" xfId="43269" xr:uid="{982B5F60-A280-4FC2-AFAE-4DAB5C9C38A4}"/>
    <cellStyle name="Total 3 3 2 4 5" xfId="32784" xr:uid="{2CB66113-FF45-4514-A0D0-5F076AE9547C}"/>
    <cellStyle name="Total 3 3 2 5" xfId="22163" xr:uid="{5300A5CE-EF1A-4C57-B4FA-E1B81C3D6218}"/>
    <cellStyle name="Total 3 3 2 5 2" xfId="22164" xr:uid="{A00D1FF5-A006-40E2-91A3-49D84E089580}"/>
    <cellStyle name="Total 3 3 2 5 2 2" xfId="29630" xr:uid="{F16C4624-08A8-4CC5-8EAC-808FD8B6CA76}"/>
    <cellStyle name="Total 3 3 2 5 3" xfId="33858" xr:uid="{232324C9-242B-486F-AAF9-7A453A2E2F66}"/>
    <cellStyle name="Total 3 3 2 6" xfId="22165" xr:uid="{15192493-0E1C-4F53-A5CA-BD9C9BB6978D}"/>
    <cellStyle name="Total 3 3 2 6 2" xfId="22166" xr:uid="{D9FDB536-B7DC-4E31-AE04-CE7ADADAAC22}"/>
    <cellStyle name="Total 3 3 2 6 2 2" xfId="43270" xr:uid="{B60BA3D3-3EA7-4657-BD01-7F828C0F24E3}"/>
    <cellStyle name="Total 3 3 2 6 3" xfId="35839" xr:uid="{BF6D3088-65AD-444F-B2E0-B995BDECEAD9}"/>
    <cellStyle name="Total 3 3 2 7" xfId="22167" xr:uid="{9F883968-9492-4C31-BD22-3835678B841C}"/>
    <cellStyle name="Total 3 3 2 7 2" xfId="31143" xr:uid="{AD3EEF03-92C8-42DC-8584-469D59B06F8B}"/>
    <cellStyle name="Total 3 3 2 8" xfId="44324" xr:uid="{EEE14B7F-480B-4718-9F1C-989FE7BFB74F}"/>
    <cellStyle name="Total 3 3 3" xfId="1241" xr:uid="{6E2CB920-91F4-4ACF-B708-A0029A275FF3}"/>
    <cellStyle name="Total 3 3 3 2" xfId="2239" xr:uid="{F6EEAC0A-4DEF-438D-88A9-43591461579F}"/>
    <cellStyle name="Total 3 3 3 2 2" xfId="22168" xr:uid="{0D863B67-B8C5-428B-8425-F79A6BD9C503}"/>
    <cellStyle name="Total 3 3 3 2 2 2" xfId="22169" xr:uid="{381E6F4A-66DF-4BCF-9291-CF3E5D33346C}"/>
    <cellStyle name="Total 3 3 3 2 2 2 2" xfId="22170" xr:uid="{A94FA5D8-92DB-45C8-A8DE-F660EE24D339}"/>
    <cellStyle name="Total 3 3 3 2 2 2 2 2" xfId="38840" xr:uid="{9E924139-8D18-4E51-8FA3-D35AE72009EA}"/>
    <cellStyle name="Total 3 3 3 2 2 2 3" xfId="29074" xr:uid="{713A5299-3B7E-4E28-A0EB-CBAEA5A9A6F3}"/>
    <cellStyle name="Total 3 3 3 2 2 3" xfId="22171" xr:uid="{678042FA-8CBC-4939-9346-F93E3F350A3E}"/>
    <cellStyle name="Total 3 3 3 2 2 3 2" xfId="22172" xr:uid="{AAD7D081-12FD-455D-B58C-DDC64DD20605}"/>
    <cellStyle name="Total 3 3 3 2 2 3 2 2" xfId="43271" xr:uid="{325A7366-8E9D-4183-B3E4-749DA577F1A9}"/>
    <cellStyle name="Total 3 3 3 2 2 3 3" xfId="36596" xr:uid="{CC301DB8-D9AD-4689-B063-4AB5AC888EC4}"/>
    <cellStyle name="Total 3 3 3 2 2 4" xfId="22173" xr:uid="{2883F623-240E-4F89-9E83-230728956F63}"/>
    <cellStyle name="Total 3 3 3 2 2 4 2" xfId="43272" xr:uid="{DB3DAC46-09D5-4D99-845D-3A869E7A7F5A}"/>
    <cellStyle name="Total 3 3 3 2 2 5" xfId="48212" xr:uid="{A9BB8E8F-786B-4FD6-A969-670EC2F88F6C}"/>
    <cellStyle name="Total 3 3 3 2 3" xfId="22174" xr:uid="{E277034D-D209-48AE-8CF9-656A7BB42ADB}"/>
    <cellStyle name="Total 3 3 3 2 3 2" xfId="22175" xr:uid="{3763511E-ED50-4D2A-88EE-31A2390E6FA9}"/>
    <cellStyle name="Total 3 3 3 2 3 2 2" xfId="26199" xr:uid="{159D67DA-1237-4EF6-8540-10693A7FD049}"/>
    <cellStyle name="Total 3 3 3 2 3 3" xfId="46165" xr:uid="{F95D5133-E596-4FBC-ADDF-B245C3472666}"/>
    <cellStyle name="Total 3 3 3 2 4" xfId="22176" xr:uid="{92ADDA2A-B9D6-4BE5-BE4C-037CE735F8A7}"/>
    <cellStyle name="Total 3 3 3 2 4 2" xfId="22177" xr:uid="{3F1FA117-5E64-49D3-96CA-0A570CF84DE9}"/>
    <cellStyle name="Total 3 3 3 2 4 2 2" xfId="43273" xr:uid="{CD655B80-F0F2-425F-BA92-D5E766059DAC}"/>
    <cellStyle name="Total 3 3 3 2 4 3" xfId="36887" xr:uid="{A52089FB-C0E2-4E0A-ADE8-2FEA95CC5D1E}"/>
    <cellStyle name="Total 3 3 3 2 5" xfId="22178" xr:uid="{60AED952-8715-42B7-974C-086169DD8226}"/>
    <cellStyle name="Total 3 3 3 2 5 2" xfId="43274" xr:uid="{49F9E890-B8D7-4E95-B7F4-6BD9FE1D51C6}"/>
    <cellStyle name="Total 3 3 3 2 6" xfId="49027" xr:uid="{0960BFD5-37E5-4102-B9A7-7CC3FCE3FFE8}"/>
    <cellStyle name="Total 3 3 3 3" xfId="22179" xr:uid="{44C19EBC-706A-41ED-BD3F-4693E4B49B53}"/>
    <cellStyle name="Total 3 3 3 3 2" xfId="22180" xr:uid="{D53E3853-CDF5-464C-AED3-B4A28FB0C905}"/>
    <cellStyle name="Total 3 3 3 3 2 2" xfId="22181" xr:uid="{62D446A8-A48E-4678-8C33-C5347EB47D82}"/>
    <cellStyle name="Total 3 3 3 3 2 2 2" xfId="44323" xr:uid="{83510FE4-CCE7-4640-9B57-8509E89D7342}"/>
    <cellStyle name="Total 3 3 3 3 2 3" xfId="34576" xr:uid="{D4B82E8A-BFA7-49ED-8F40-A5A5111B6D0A}"/>
    <cellStyle name="Total 3 3 3 3 3" xfId="22182" xr:uid="{8567BEF6-B280-48A0-BC17-C20B2F407110}"/>
    <cellStyle name="Total 3 3 3 3 3 2" xfId="22183" xr:uid="{2C4894BD-43C3-4632-B56E-8A2D81BC2330}"/>
    <cellStyle name="Total 3 3 3 3 3 2 2" xfId="47606" xr:uid="{CF2FB20F-F458-499A-8260-D75498B1F422}"/>
    <cellStyle name="Total 3 3 3 3 3 3" xfId="25950" xr:uid="{C2B5D30A-61B1-46CE-AAA9-646B7BCAB633}"/>
    <cellStyle name="Total 3 3 3 3 4" xfId="22184" xr:uid="{A1E18B22-DF6F-4629-93A3-0DCF9B52B11C}"/>
    <cellStyle name="Total 3 3 3 3 4 2" xfId="48518" xr:uid="{EB5EC98F-3A51-435E-81DB-CC6E90A12087}"/>
    <cellStyle name="Total 3 3 3 3 5" xfId="32603" xr:uid="{E05F3342-50EA-4CFC-B8E6-88337A7CE539}"/>
    <cellStyle name="Total 3 3 3 4" xfId="22185" xr:uid="{88AE304A-5085-401C-8626-C458AAA0AF41}"/>
    <cellStyle name="Total 3 3 3 4 2" xfId="22186" xr:uid="{8B7D3758-5BB3-40C0-B1C4-5C0AE4487C5B}"/>
    <cellStyle name="Total 3 3 3 4 2 2" xfId="28468" xr:uid="{4FBB13A7-77CA-47D1-BADC-91E797B99A54}"/>
    <cellStyle name="Total 3 3 3 4 3" xfId="34174" xr:uid="{D5B9E4A9-0AE9-44F0-BADF-0E338D8859D4}"/>
    <cellStyle name="Total 3 3 3 5" xfId="22187" xr:uid="{6BF4D217-7246-4257-B82B-DA301F330C5F}"/>
    <cellStyle name="Total 3 3 3 5 2" xfId="22188" xr:uid="{9B8E385E-08F6-4086-9571-9A7E80890BF7}"/>
    <cellStyle name="Total 3 3 3 5 2 2" xfId="25609" xr:uid="{3909D514-B79B-4742-9B3D-73A525A2D693}"/>
    <cellStyle name="Total 3 3 3 5 3" xfId="45111" xr:uid="{DCF882D9-8241-48D6-8590-CC64133AE2DE}"/>
    <cellStyle name="Total 3 3 3 6" xfId="22189" xr:uid="{3B38ABFD-2391-4CFA-849E-3E0BCE103828}"/>
    <cellStyle name="Total 3 3 3 6 2" xfId="43275" xr:uid="{13F4C0D2-7B2A-4186-84B4-35F927A7750A}"/>
    <cellStyle name="Total 3 3 3 7" xfId="31704" xr:uid="{C2F336D3-8EBC-4C91-85C7-A56773777309}"/>
    <cellStyle name="Total 3 3 4" xfId="865" xr:uid="{4244906A-7DB9-46B9-9818-F45BCBBE5B21}"/>
    <cellStyle name="Total 3 3 4 2" xfId="1940" xr:uid="{8849966F-0EFC-4C0B-B697-AC9DF20D3FC6}"/>
    <cellStyle name="Total 3 3 4 2 2" xfId="22190" xr:uid="{8963F165-84BA-47A9-8B35-EEFCEADA1D5C}"/>
    <cellStyle name="Total 3 3 4 2 2 2" xfId="22191" xr:uid="{5D21FFDC-6575-4461-8E8D-901672F54EE1}"/>
    <cellStyle name="Total 3 3 4 2 2 2 2" xfId="22192" xr:uid="{7B404E76-B428-4590-B3FB-D449E838F0B4}"/>
    <cellStyle name="Total 3 3 4 2 2 2 2 2" xfId="44259" xr:uid="{F31D9819-4D7D-413D-8D8B-4D37AE6309A0}"/>
    <cellStyle name="Total 3 3 4 2 2 2 3" xfId="45871" xr:uid="{51DD8F28-5187-4B6F-85FA-9554844B43F8}"/>
    <cellStyle name="Total 3 3 4 2 2 3" xfId="22193" xr:uid="{EEF86C1C-4E06-441B-9C8F-D87753FE8D21}"/>
    <cellStyle name="Total 3 3 4 2 2 3 2" xfId="22194" xr:uid="{87720B5E-6532-4438-ABA0-817AA4E3C662}"/>
    <cellStyle name="Total 3 3 4 2 2 3 2 2" xfId="43276" xr:uid="{AF41592A-D046-42D7-8952-AAB4923DF11B}"/>
    <cellStyle name="Total 3 3 4 2 2 3 3" xfId="44876" xr:uid="{AF571FAF-2491-4AC6-97C4-9AE6CF2965D6}"/>
    <cellStyle name="Total 3 3 4 2 2 4" xfId="22195" xr:uid="{BF3F690F-224C-4F81-A5EB-ED20C57D2E79}"/>
    <cellStyle name="Total 3 3 4 2 2 4 2" xfId="43277" xr:uid="{26CDC030-DF12-4921-B013-3B60DF2EE2F6}"/>
    <cellStyle name="Total 3 3 4 2 2 5" xfId="45119" xr:uid="{9C872159-B76F-431A-A3B3-10A0A598B601}"/>
    <cellStyle name="Total 3 3 4 2 3" xfId="22196" xr:uid="{BF40CD9D-9BB2-4A77-A40A-3DB8A0A1C1AD}"/>
    <cellStyle name="Total 3 3 4 2 3 2" xfId="22197" xr:uid="{779BB3D2-9871-4E95-A03A-278608EB8428}"/>
    <cellStyle name="Total 3 3 4 2 3 2 2" xfId="27527" xr:uid="{48C7E5A8-59D1-4419-9590-A2339137C334}"/>
    <cellStyle name="Total 3 3 4 2 3 3" xfId="35584" xr:uid="{17BF7286-6320-452D-AF60-007968AAFBCE}"/>
    <cellStyle name="Total 3 3 4 2 4" xfId="22198" xr:uid="{1F3069B8-96ED-4588-8253-14D8B91F2FC4}"/>
    <cellStyle name="Total 3 3 4 2 4 2" xfId="22199" xr:uid="{207846DF-772E-4158-ABAF-4DA16B9A1413}"/>
    <cellStyle name="Total 3 3 4 2 4 2 2" xfId="43278" xr:uid="{72D6EA54-F318-4E9B-8904-C71C4A2C4C15}"/>
    <cellStyle name="Total 3 3 4 2 4 3" xfId="37287" xr:uid="{78436663-0911-43C4-9085-C3CBFCAECB5B}"/>
    <cellStyle name="Total 3 3 4 2 5" xfId="22200" xr:uid="{1CB6255A-4A89-4E14-80D3-9026B0711622}"/>
    <cellStyle name="Total 3 3 4 2 5 2" xfId="43279" xr:uid="{5EB31BB3-9FA0-452D-9321-1B6A712595E1}"/>
    <cellStyle name="Total 3 3 4 2 6" xfId="26490" xr:uid="{8A9C9637-50BB-40BF-BB60-A9B6CA92EFB2}"/>
    <cellStyle name="Total 3 3 4 3" xfId="22201" xr:uid="{CDD69F4C-02E5-46AF-B254-C192959F4931}"/>
    <cellStyle name="Total 3 3 4 3 2" xfId="22202" xr:uid="{EE949B55-A76D-4A10-9A6C-68773DCD49A8}"/>
    <cellStyle name="Total 3 3 4 3 2 2" xfId="22203" xr:uid="{DC929C4F-764C-4D67-8241-80E5BC6C22BD}"/>
    <cellStyle name="Total 3 3 4 3 2 2 2" xfId="37957" xr:uid="{A4D0A3E3-4B35-4A66-9F4B-613885AA7CC4}"/>
    <cellStyle name="Total 3 3 4 3 2 3" xfId="46820" xr:uid="{DAD6CEBC-B65E-403C-804E-A739ABC2E46D}"/>
    <cellStyle name="Total 3 3 4 3 3" xfId="22204" xr:uid="{7F6E6691-A2A0-4DC7-893C-E56EB6DA6630}"/>
    <cellStyle name="Total 3 3 4 3 3 2" xfId="22205" xr:uid="{B28DEB7A-2883-4DB8-851B-2723B5D8E7E9}"/>
    <cellStyle name="Total 3 3 4 3 3 2 2" xfId="43280" xr:uid="{6DA009DF-5C57-42A7-B95D-DE7E21C011CE}"/>
    <cellStyle name="Total 3 3 4 3 3 3" xfId="35792" xr:uid="{B434267C-296F-4C39-9BE7-4C991688D829}"/>
    <cellStyle name="Total 3 3 4 3 4" xfId="22206" xr:uid="{AC1EE8F9-3FEE-4533-8C91-053AFF96175F}"/>
    <cellStyle name="Total 3 3 4 3 4 2" xfId="43281" xr:uid="{F889C1B2-BE59-4679-B8EE-9AC4A9D1C1CC}"/>
    <cellStyle name="Total 3 3 4 3 5" xfId="28098" xr:uid="{F08A16B3-95C2-4BB8-A6EA-EA9C9A0ED48F}"/>
    <cellStyle name="Total 3 3 4 4" xfId="22207" xr:uid="{B12B81B9-3D5D-4ACF-8228-CDCD63B858DE}"/>
    <cellStyle name="Total 3 3 4 4 2" xfId="22208" xr:uid="{DF6428D5-E43F-4919-BEA7-7BB609B7429A}"/>
    <cellStyle name="Total 3 3 4 4 2 2" xfId="39320" xr:uid="{9CAB6B04-5359-49A7-8E72-D62F2AA68095}"/>
    <cellStyle name="Total 3 3 4 4 3" xfId="44571" xr:uid="{840E2B80-CC8A-4ECF-8376-937444556EC7}"/>
    <cellStyle name="Total 3 3 4 5" xfId="22209" xr:uid="{B055780E-084A-4016-A768-E38398F5D2F1}"/>
    <cellStyle name="Total 3 3 4 5 2" xfId="22210" xr:uid="{2C6D1AB1-BEEC-4A18-9245-A28103AAF9A1}"/>
    <cellStyle name="Total 3 3 4 5 2 2" xfId="29496" xr:uid="{24C27F37-E0D0-45A1-887B-C8BC7632A19F}"/>
    <cellStyle name="Total 3 3 4 5 3" xfId="37160" xr:uid="{468878E1-CB19-446B-8DD0-4A33A39610B1}"/>
    <cellStyle name="Total 3 3 4 6" xfId="22211" xr:uid="{9667E685-F42D-4254-8115-906078822204}"/>
    <cellStyle name="Total 3 3 4 6 2" xfId="26105" xr:uid="{09DD21AE-94BB-495F-A5D3-D9965830C4EF}"/>
    <cellStyle name="Total 3 3 4 7" xfId="31510" xr:uid="{61EAD2DB-7D9B-4933-8964-2414DEDBF725}"/>
    <cellStyle name="Total 3 3 5" xfId="2235" xr:uid="{E0547744-37DE-4E21-998C-A34DA4164200}"/>
    <cellStyle name="Total 3 3 5 2" xfId="22212" xr:uid="{2BA57808-2360-43CD-928F-95F4B1719F7C}"/>
    <cellStyle name="Total 3 3 5 2 2" xfId="22213" xr:uid="{9FA46AA9-B364-48A1-BDD9-541F6DF1FA15}"/>
    <cellStyle name="Total 3 3 5 2 2 2" xfId="22214" xr:uid="{AE40C20E-F48F-4A20-8570-BAF155A82385}"/>
    <cellStyle name="Total 3 3 5 2 2 2 2" xfId="39353" xr:uid="{4CA77BA8-1F18-4B65-BED4-BF15CA9BC35C}"/>
    <cellStyle name="Total 3 3 5 2 2 3" xfId="35441" xr:uid="{60D48FDD-4E19-4C5D-B283-95FC0C18E614}"/>
    <cellStyle name="Total 3 3 5 2 3" xfId="22215" xr:uid="{D855CE6A-1FA5-4B24-BE72-057BEEB86610}"/>
    <cellStyle name="Total 3 3 5 2 3 2" xfId="22216" xr:uid="{2648863D-DAF5-4C9F-B7BA-93BADEB471C6}"/>
    <cellStyle name="Total 3 3 5 2 3 2 2" xfId="26514" xr:uid="{7487409F-2F68-4F62-8FAF-B86C9CDF624D}"/>
    <cellStyle name="Total 3 3 5 2 3 3" xfId="37193" xr:uid="{3E024EAB-0156-43D7-89E9-4B730EF137EC}"/>
    <cellStyle name="Total 3 3 5 2 4" xfId="22217" xr:uid="{6B96B47F-E4E3-4283-B997-59C284E6E626}"/>
    <cellStyle name="Total 3 3 5 2 4 2" xfId="26770" xr:uid="{CC584ADC-AF15-4F8F-B607-4A58A1A2C9F2}"/>
    <cellStyle name="Total 3 3 5 2 5" xfId="26842" xr:uid="{2B111331-6E77-426F-9E89-28E0846B2FC4}"/>
    <cellStyle name="Total 3 3 5 3" xfId="22218" xr:uid="{EC070FFA-6260-49D9-B81A-4F9FC40D381E}"/>
    <cellStyle name="Total 3 3 5 3 2" xfId="22219" xr:uid="{83B5935E-5315-47A2-AFB4-CA5EC021A8E1}"/>
    <cellStyle name="Total 3 3 5 3 2 2" xfId="39161" xr:uid="{736C4588-679B-43D4-9CFE-EA4255E10431}"/>
    <cellStyle name="Total 3 3 5 3 3" xfId="47209" xr:uid="{F7B448F4-9611-474F-9DCB-EAA10D12D5D6}"/>
    <cellStyle name="Total 3 3 5 4" xfId="22220" xr:uid="{A57AEED3-9AA5-4324-B975-639B8F877618}"/>
    <cellStyle name="Total 3 3 5 4 2" xfId="22221" xr:uid="{84272FE7-FC72-405E-941F-0B64E27573C9}"/>
    <cellStyle name="Total 3 3 5 4 2 2" xfId="27720" xr:uid="{30976BD8-30D5-4303-B55D-6D2B3515049E}"/>
    <cellStyle name="Total 3 3 5 4 3" xfId="25954" xr:uid="{CAE77D6A-C4AE-49FC-A920-3847F982E9CB}"/>
    <cellStyle name="Total 3 3 5 5" xfId="22222" xr:uid="{4D3FF42F-DA12-4AA2-B337-F69F6622D5AC}"/>
    <cellStyle name="Total 3 3 5 5 2" xfId="43282" xr:uid="{8D2F3442-ACC2-4C0A-A745-FFB071185314}"/>
    <cellStyle name="Total 3 3 5 6" xfId="25330" xr:uid="{C8028B84-C913-4E12-BEC1-710F3DF171AD}"/>
    <cellStyle name="Total 3 3 6" xfId="22223" xr:uid="{C8C5FCBA-483A-4BDF-B250-4A5ECD200EB6}"/>
    <cellStyle name="Total 3 3 6 2" xfId="22224" xr:uid="{CB43DC6B-66F5-453F-B854-BA0271AF8170}"/>
    <cellStyle name="Total 3 3 6 2 2" xfId="22225" xr:uid="{C68BF869-7122-4569-8F80-E4A83B86C028}"/>
    <cellStyle name="Total 3 3 6 2 2 2" xfId="38552" xr:uid="{9B628AC0-12EF-455A-B7DE-2F4560E3A71F}"/>
    <cellStyle name="Total 3 3 6 2 3" xfId="46864" xr:uid="{A33A5608-7D80-4308-B16B-0CEFE63786B1}"/>
    <cellStyle name="Total 3 3 6 3" xfId="22226" xr:uid="{728B158F-652E-4EF9-953B-C1E58FAAE75D}"/>
    <cellStyle name="Total 3 3 6 3 2" xfId="22227" xr:uid="{062F2F25-06F4-4A11-8CB5-AEC233A719E4}"/>
    <cellStyle name="Total 3 3 6 3 2 2" xfId="43283" xr:uid="{A0A1D58C-A0C8-479F-B834-92B4F7B362BC}"/>
    <cellStyle name="Total 3 3 6 3 3" xfId="47177" xr:uid="{F0BC85BD-6270-45F2-BBAC-50EC5D004310}"/>
    <cellStyle name="Total 3 3 6 4" xfId="22228" xr:uid="{7A8C7A8B-DCBA-4ACC-BDAA-EDBB3E404D83}"/>
    <cellStyle name="Total 3 3 6 4 2" xfId="45492" xr:uid="{4C336C1E-B602-4BB1-9278-E48144230A1C}"/>
    <cellStyle name="Total 3 3 6 5" xfId="32599" xr:uid="{95160126-4FB5-46DB-B722-180708CEF241}"/>
    <cellStyle name="Total 3 3 7" xfId="22229" xr:uid="{77ED04B9-5A1C-4DAE-A6F0-5BA9A360639E}"/>
    <cellStyle name="Total 3 3 7 2" xfId="22230" xr:uid="{C7EB8746-C83D-4977-A28B-D22E839581D5}"/>
    <cellStyle name="Total 3 3 7 2 2" xfId="38127" xr:uid="{DA784BE8-A739-43A9-87F5-8CDDC2C0D469}"/>
    <cellStyle name="Total 3 3 7 3" xfId="34012" xr:uid="{E5D03C9D-A94A-4BEC-9431-729EFA3877ED}"/>
    <cellStyle name="Total 3 3 8" xfId="22231" xr:uid="{7D2EA4AB-1105-4CE6-9AA6-512761F7CB00}"/>
    <cellStyle name="Total 3 3 8 2" xfId="22232" xr:uid="{379D571D-349F-4A66-9429-44A6D90724FF}"/>
    <cellStyle name="Total 3 3 8 2 2" xfId="43284" xr:uid="{C980B104-05E3-48AE-A880-02003F9EC179}"/>
    <cellStyle name="Total 3 3 8 3" xfId="35969" xr:uid="{185C4F9D-A3EE-4625-9CCC-2DB88D7B196A}"/>
    <cellStyle name="Total 3 3 9" xfId="22233" xr:uid="{5DF18794-9A40-4FC3-A263-5CB2A3FE9372}"/>
    <cellStyle name="Total 3 3 9 2" xfId="30358" xr:uid="{0E8F4EA7-6533-4202-9CE1-5059AA4B920B}"/>
    <cellStyle name="Total 3 4" xfId="1104" xr:uid="{54A3CCFB-80BF-416C-88B7-A3E147F602DA}"/>
    <cellStyle name="Total 3 4 10" xfId="31427" xr:uid="{0EDFE0F4-DEF7-48F2-A33F-B2B095B97680}"/>
    <cellStyle name="Total 3 4 2" xfId="1503" xr:uid="{6195E657-D4F0-4075-9122-6E3C0689E43A}"/>
    <cellStyle name="Total 3 4 2 2" xfId="1765" xr:uid="{5E1E45FF-5989-40FD-B4F9-38DF9BB67CEA}"/>
    <cellStyle name="Total 3 4 2 2 2" xfId="2750" xr:uid="{FA387D2F-84B0-4B72-8A13-07788D23673F}"/>
    <cellStyle name="Total 3 4 2 2 2 2" xfId="22234" xr:uid="{D9830116-C456-43D9-80B5-2EB2AB3DFEAC}"/>
    <cellStyle name="Total 3 4 2 2 2 2 2" xfId="22235" xr:uid="{DD4A3BDC-C93F-40AC-B4AF-1C13B2673455}"/>
    <cellStyle name="Total 3 4 2 2 2 2 2 2" xfId="22236" xr:uid="{10BBD5E8-AA5B-437A-B6CC-17BD413AE6F3}"/>
    <cellStyle name="Total 3 4 2 2 2 2 2 2 2" xfId="44605" xr:uid="{5FB626D8-DD76-4AFD-B6D9-8DDD05AC5B27}"/>
    <cellStyle name="Total 3 4 2 2 2 2 2 3" xfId="33741" xr:uid="{67AE0323-B09C-477C-9EAC-08BAFB18D9F6}"/>
    <cellStyle name="Total 3 4 2 2 2 2 3" xfId="22237" xr:uid="{34F24DCF-E5CC-4A08-9107-7A077E5336DE}"/>
    <cellStyle name="Total 3 4 2 2 2 2 3 2" xfId="22238" xr:uid="{D24F9A39-00A3-40E2-A866-F2D9AB389521}"/>
    <cellStyle name="Total 3 4 2 2 2 2 3 2 2" xfId="45941" xr:uid="{2C488793-6098-41BC-9E3E-5D4F1CCE35A5}"/>
    <cellStyle name="Total 3 4 2 2 2 2 3 3" xfId="28744" xr:uid="{A353D3E9-9B0C-4EA2-B5D9-DAB0612A0E3E}"/>
    <cellStyle name="Total 3 4 2 2 2 2 4" xfId="22239" xr:uid="{1C6DCCE8-7DEB-46EF-A95E-07197687CCFF}"/>
    <cellStyle name="Total 3 4 2 2 2 2 4 2" xfId="48469" xr:uid="{881E0391-DE3D-45DB-AC49-92A143B07AA1}"/>
    <cellStyle name="Total 3 4 2 2 2 2 5" xfId="46572" xr:uid="{6897830E-4EF8-449D-8834-8C6512B7D740}"/>
    <cellStyle name="Total 3 4 2 2 2 3" xfId="22240" xr:uid="{305A2C63-5E7A-471E-A6C6-EBB7B29D1361}"/>
    <cellStyle name="Total 3 4 2 2 2 3 2" xfId="22241" xr:uid="{71FFEA2B-35FE-4E38-9C20-18D07708F929}"/>
    <cellStyle name="Total 3 4 2 2 2 3 2 2" xfId="37958" xr:uid="{71489246-689A-43CD-BFD3-56683AD53380}"/>
    <cellStyle name="Total 3 4 2 2 2 3 3" xfId="45624" xr:uid="{EA8B3CD0-8130-4759-B80F-C88887888776}"/>
    <cellStyle name="Total 3 4 2 2 2 4" xfId="22242" xr:uid="{BD63AC2C-DA97-423B-8D08-6CEE518924F5}"/>
    <cellStyle name="Total 3 4 2 2 2 4 2" xfId="22243" xr:uid="{F09E9231-4F86-4388-96FE-3A9BECA0E270}"/>
    <cellStyle name="Total 3 4 2 2 2 4 2 2" xfId="43285" xr:uid="{F9285F1A-7272-455A-9030-5995104EC181}"/>
    <cellStyle name="Total 3 4 2 2 2 4 3" xfId="35794" xr:uid="{9D9A7252-7BEE-4366-BA60-D32BB31F76F9}"/>
    <cellStyle name="Total 3 4 2 2 2 5" xfId="22244" xr:uid="{359F6E48-FCF2-4374-B0F0-F8F854074612}"/>
    <cellStyle name="Total 3 4 2 2 2 5 2" xfId="43286" xr:uid="{0A96E18C-15F3-4C26-A3F3-6EE41B733948}"/>
    <cellStyle name="Total 3 4 2 2 2 6" xfId="27350" xr:uid="{63C2BECA-9C9B-406B-9C2F-8D0F5B8BC193}"/>
    <cellStyle name="Total 3 4 2 2 3" xfId="22245" xr:uid="{0CDB8997-D892-4D85-ADF9-4A9E643FC91E}"/>
    <cellStyle name="Total 3 4 2 2 3 2" xfId="22246" xr:uid="{F1B69E64-6675-4952-93C1-CDE100B48E6E}"/>
    <cellStyle name="Total 3 4 2 2 3 2 2" xfId="22247" xr:uid="{4E78D28C-5F29-410B-9996-46DF89AAB3BB}"/>
    <cellStyle name="Total 3 4 2 2 3 2 2 2" xfId="44773" xr:uid="{FB008586-51D8-4BC9-90B0-730C2C6134BE}"/>
    <cellStyle name="Total 3 4 2 2 3 2 3" xfId="35271" xr:uid="{A5D134D2-8E6B-4FF7-87A1-FF138B25E703}"/>
    <cellStyle name="Total 3 4 2 2 3 3" xfId="22248" xr:uid="{318E676C-8068-4BF7-B3E7-9EC4379EABD9}"/>
    <cellStyle name="Total 3 4 2 2 3 3 2" xfId="22249" xr:uid="{FB751ADC-5A7D-4601-9DB5-858505A5157C}"/>
    <cellStyle name="Total 3 4 2 2 3 3 2 2" xfId="43287" xr:uid="{47BEEB4D-E73C-4DC8-B572-88317A38CA16}"/>
    <cellStyle name="Total 3 4 2 2 3 3 3" xfId="36917" xr:uid="{761A3E54-DD39-4F5C-88A8-E0D4C5056168}"/>
    <cellStyle name="Total 3 4 2 2 3 4" xfId="22250" xr:uid="{FE4D9A60-A3F0-4AAA-85E3-090B08744FBF}"/>
    <cellStyle name="Total 3 4 2 2 3 4 2" xfId="43896" xr:uid="{98D950CC-F9DB-42D0-A223-CB4DCF7A3F64}"/>
    <cellStyle name="Total 3 4 2 2 3 5" xfId="32876" xr:uid="{9D8BF364-21A6-4843-AF52-BF8353D4CE43}"/>
    <cellStyle name="Total 3 4 2 2 4" xfId="22251" xr:uid="{19004ECC-00C7-47C8-AA72-8FFA62AC0AA1}"/>
    <cellStyle name="Total 3 4 2 2 4 2" xfId="22252" xr:uid="{CCF47251-0C27-452F-A498-F6E3E34534E9}"/>
    <cellStyle name="Total 3 4 2 2 4 2 2" xfId="38049" xr:uid="{5A1567AB-8F51-42D8-95D3-A2FEC62C4096}"/>
    <cellStyle name="Total 3 4 2 2 4 3" xfId="29527" xr:uid="{BF6BC98E-E97B-4AC7-AC4D-3C90FF1F7532}"/>
    <cellStyle name="Total 3 4 2 2 5" xfId="22253" xr:uid="{52F7BAE3-4F7F-40DC-AE9A-8BF9E3383079}"/>
    <cellStyle name="Total 3 4 2 2 5 2" xfId="22254" xr:uid="{A1109C6E-A653-4B55-B1C1-157373D417AB}"/>
    <cellStyle name="Total 3 4 2 2 5 2 2" xfId="47484" xr:uid="{A2B5B896-82D8-47E9-B5F9-8C4255078AAF}"/>
    <cellStyle name="Total 3 4 2 2 5 3" xfId="35897" xr:uid="{D37FA058-FA54-4E55-8DFE-D8A10973BABC}"/>
    <cellStyle name="Total 3 4 2 2 6" xfId="22255" xr:uid="{BDB7DD86-30B4-4163-891C-54536E089E46}"/>
    <cellStyle name="Total 3 4 2 2 6 2" xfId="43288" xr:uid="{81110CE9-4CEB-4E1D-BC58-6EE7FE47E819}"/>
    <cellStyle name="Total 3 4 2 2 7" xfId="31914" xr:uid="{B468E785-C1C6-41CA-BDB1-92D32B0A495E}"/>
    <cellStyle name="Total 3 4 2 3" xfId="2494" xr:uid="{BF6A04C4-7FD6-4348-804F-1023A7FB7979}"/>
    <cellStyle name="Total 3 4 2 3 2" xfId="22256" xr:uid="{B3A27E0C-2A47-4C90-8542-94689CB19155}"/>
    <cellStyle name="Total 3 4 2 3 2 2" xfId="22257" xr:uid="{0D570CF5-ECA7-4A1D-AD35-916AD37C169A}"/>
    <cellStyle name="Total 3 4 2 3 2 2 2" xfId="22258" xr:uid="{7D79E41E-B8D3-460D-9F7A-B9868A949905}"/>
    <cellStyle name="Total 3 4 2 3 2 2 2 2" xfId="31211" xr:uid="{3C19DEE5-56C2-4F37-B7FF-75BCC902946D}"/>
    <cellStyle name="Total 3 4 2 3 2 2 3" xfId="34428" xr:uid="{3F96EB60-54B2-4C92-B13C-AE56901A24E5}"/>
    <cellStyle name="Total 3 4 2 3 2 3" xfId="22259" xr:uid="{C3E4961F-0EE4-4004-AD8F-0F036F645C17}"/>
    <cellStyle name="Total 3 4 2 3 2 3 2" xfId="22260" xr:uid="{75B4F444-0AB6-4A68-AB7F-F764E338C5B7}"/>
    <cellStyle name="Total 3 4 2 3 2 3 2 2" xfId="43289" xr:uid="{963B4804-CB91-404A-A128-729800FF8EC7}"/>
    <cellStyle name="Total 3 4 2 3 2 3 3" xfId="36213" xr:uid="{CC8B9178-7A57-4C81-88A4-7C81C19873D2}"/>
    <cellStyle name="Total 3 4 2 3 2 4" xfId="22261" xr:uid="{952E1A1B-016B-400C-A82A-E234B379D4A2}"/>
    <cellStyle name="Total 3 4 2 3 2 4 2" xfId="43290" xr:uid="{6125D232-815A-4CDF-B3B6-2162BBC84AF5}"/>
    <cellStyle name="Total 3 4 2 3 2 5" xfId="29148" xr:uid="{9FA71809-AD72-4E33-A9CD-326C63685FCE}"/>
    <cellStyle name="Total 3 4 2 3 3" xfId="22262" xr:uid="{C4EE6D66-8B29-4014-BA8C-88F5FEF1C698}"/>
    <cellStyle name="Total 3 4 2 3 3 2" xfId="22263" xr:uid="{C8348490-5ACE-4C67-B862-41D966B7D6CA}"/>
    <cellStyle name="Total 3 4 2 3 3 2 2" xfId="39611" xr:uid="{DF523AE1-A9D1-4829-B21A-3ED4E7A83FB4}"/>
    <cellStyle name="Total 3 4 2 3 3 3" xfId="35756" xr:uid="{7977A1C9-7FE8-4FE3-9E0E-91F6ADB0A07E}"/>
    <cellStyle name="Total 3 4 2 3 4" xfId="22264" xr:uid="{4251943A-372E-4368-A1DD-D0081FDC0483}"/>
    <cellStyle name="Total 3 4 2 3 4 2" xfId="22265" xr:uid="{0EB73D25-E8B6-46CA-AE10-45B8CC7ABC3C}"/>
    <cellStyle name="Total 3 4 2 3 4 2 2" xfId="43291" xr:uid="{62137AA4-F593-4D44-B75D-042B5602AE8A}"/>
    <cellStyle name="Total 3 4 2 3 4 3" xfId="44218" xr:uid="{7602F501-25F1-4378-9FDA-06618AB8C1D9}"/>
    <cellStyle name="Total 3 4 2 3 5" xfId="22266" xr:uid="{B830CF79-CE3C-44F2-B46D-7CF6DF840CD2}"/>
    <cellStyle name="Total 3 4 2 3 5 2" xfId="43292" xr:uid="{1E8B6A15-7A4A-494E-90E7-2B4B3DECD504}"/>
    <cellStyle name="Total 3 4 2 3 6" xfId="48892" xr:uid="{150662BF-07EB-424B-823D-5F66C31F86CF}"/>
    <cellStyle name="Total 3 4 2 4" xfId="22267" xr:uid="{C712AA73-BA34-45ED-AFB0-D1D1305CED7F}"/>
    <cellStyle name="Total 3 4 2 4 2" xfId="22268" xr:uid="{B7C74424-DEF5-4CA7-A317-58326436293D}"/>
    <cellStyle name="Total 3 4 2 4 2 2" xfId="22269" xr:uid="{8EC77FAC-7C60-4E35-AE78-F03DE70A30AF}"/>
    <cellStyle name="Total 3 4 2 4 2 2 2" xfId="44157" xr:uid="{2C977BAC-AB54-4C79-81A4-8A674E930BD7}"/>
    <cellStyle name="Total 3 4 2 4 2 3" xfId="34558" xr:uid="{CDA0A455-9F20-4A7F-A358-D3856976D884}"/>
    <cellStyle name="Total 3 4 2 4 3" xfId="22270" xr:uid="{4ADBDCCF-B000-45B3-BCD7-31E71FD543C9}"/>
    <cellStyle name="Total 3 4 2 4 3 2" xfId="22271" xr:uid="{69D1C9BE-3243-42AA-8C00-A229A074C96E}"/>
    <cellStyle name="Total 3 4 2 4 3 2 2" xfId="47212" xr:uid="{EE157AFF-256E-498C-83C2-A0F555568D67}"/>
    <cellStyle name="Total 3 4 2 4 3 3" xfId="29354" xr:uid="{51526025-94E5-4F9F-8052-71C4FC3D0AC6}"/>
    <cellStyle name="Total 3 4 2 4 4" xfId="22272" xr:uid="{BD2D410A-F21B-4B6D-AE18-375D6032A8E6}"/>
    <cellStyle name="Total 3 4 2 4 4 2" xfId="43293" xr:uid="{E1C53712-514B-4A11-B21B-D767EFA010D6}"/>
    <cellStyle name="Total 3 4 2 4 5" xfId="32754" xr:uid="{AEA952E0-3C62-49BD-80A7-192AB1497D8A}"/>
    <cellStyle name="Total 3 4 2 5" xfId="22273" xr:uid="{0996302A-BA59-4947-8288-9A0EAAA6A258}"/>
    <cellStyle name="Total 3 4 2 5 2" xfId="22274" xr:uid="{5C55F692-F3C6-4AB7-AADA-E3CE18F48AE0}"/>
    <cellStyle name="Total 3 4 2 5 2 2" xfId="38681" xr:uid="{658875DA-1513-432F-AF0C-D7430602B11E}"/>
    <cellStyle name="Total 3 4 2 5 3" xfId="34682" xr:uid="{3BCFCA5C-FBDB-4858-9815-5BB50C100C11}"/>
    <cellStyle name="Total 3 4 2 6" xfId="22275" xr:uid="{4A3AEA51-ACE1-450B-BB71-63473DF3DA53}"/>
    <cellStyle name="Total 3 4 2 6 2" xfId="22276" xr:uid="{3149FB73-1FD3-47B4-84F6-AEF9C86C3084}"/>
    <cellStyle name="Total 3 4 2 6 2 2" xfId="43294" xr:uid="{6FFBB1AE-5EC1-4D41-B5B6-B32FBEEABD2F}"/>
    <cellStyle name="Total 3 4 2 6 3" xfId="45554" xr:uid="{BD31D00F-B2C7-49DF-A071-55D21471B007}"/>
    <cellStyle name="Total 3 4 2 7" xfId="22277" xr:uid="{9771EFE1-5247-4D81-8AB4-1A7EB9A3A770}"/>
    <cellStyle name="Total 3 4 2 7 2" xfId="43295" xr:uid="{EC600A0A-BA34-492F-BD29-851E0BE71298}"/>
    <cellStyle name="Total 3 4 2 8" xfId="31587" xr:uid="{6F18B42F-90B0-485C-B435-308E227D83EA}"/>
    <cellStyle name="Total 3 4 3" xfId="512" xr:uid="{F6EFBE7A-7C99-4D40-94EC-9F97FD9B9109}"/>
    <cellStyle name="Total 3 4 3 2" xfId="1894" xr:uid="{8B6D6194-82E3-4FFF-A481-BC4F9D12715B}"/>
    <cellStyle name="Total 3 4 3 2 2" xfId="22278" xr:uid="{9DA79AB5-ADBB-4F94-BD59-686EA958024F}"/>
    <cellStyle name="Total 3 4 3 2 2 2" xfId="22279" xr:uid="{2EF635B4-76AD-4FD6-B578-18CD37128021}"/>
    <cellStyle name="Total 3 4 3 2 2 2 2" xfId="22280" xr:uid="{4CCEEA4B-797B-4FCF-881E-1D8035BD5346}"/>
    <cellStyle name="Total 3 4 3 2 2 2 2 2" xfId="45024" xr:uid="{01C2514C-6866-4938-8EBF-DAC59678B9F4}"/>
    <cellStyle name="Total 3 4 3 2 2 2 3" xfId="28716" xr:uid="{FFA1CC8B-D4FF-4B0D-81C0-66C1110A6C7E}"/>
    <cellStyle name="Total 3 4 3 2 2 3" xfId="22281" xr:uid="{405091D0-7044-428D-A653-958EF024A11B}"/>
    <cellStyle name="Total 3 4 3 2 2 3 2" xfId="22282" xr:uid="{988FF78E-9002-457A-B541-FC612F182030}"/>
    <cellStyle name="Total 3 4 3 2 2 3 2 2" xfId="43296" xr:uid="{9D0307BB-EAA2-41E4-ADB5-5F978C5822A4}"/>
    <cellStyle name="Total 3 4 3 2 2 3 3" xfId="28323" xr:uid="{D4B9734F-9AB4-4BC0-92A2-DD7410FF0757}"/>
    <cellStyle name="Total 3 4 3 2 2 4" xfId="22283" xr:uid="{8A41D2DE-62EA-4464-AACC-7633D942C8CE}"/>
    <cellStyle name="Total 3 4 3 2 2 4 2" xfId="43297" xr:uid="{AE53722F-4C79-4CF6-9941-0C16BECCB171}"/>
    <cellStyle name="Total 3 4 3 2 2 5" xfId="32953" xr:uid="{93E8EA96-384A-4D19-B415-EAF72420D89A}"/>
    <cellStyle name="Total 3 4 3 2 3" xfId="22284" xr:uid="{165DFC2A-5228-4D0C-A491-78504FE05899}"/>
    <cellStyle name="Total 3 4 3 2 3 2" xfId="22285" xr:uid="{43F9F897-CFCE-42CC-AEAB-A5048E8C1817}"/>
    <cellStyle name="Total 3 4 3 2 3 2 2" xfId="38391" xr:uid="{D6E74B50-40D9-461E-8DB8-BF723BA43784}"/>
    <cellStyle name="Total 3 4 3 2 3 3" xfId="34344" xr:uid="{06D89BF6-2E38-4916-8DEB-759D36642CC7}"/>
    <cellStyle name="Total 3 4 3 2 4" xfId="22286" xr:uid="{E4AFCE44-535C-493A-9EEF-706C15801D3C}"/>
    <cellStyle name="Total 3 4 3 2 4 2" xfId="22287" xr:uid="{661D9C23-46F2-4789-9401-EEFB133FB5C8}"/>
    <cellStyle name="Total 3 4 3 2 4 2 2" xfId="43298" xr:uid="{23BA69F8-F939-4D76-B3CD-67038FEE78A1}"/>
    <cellStyle name="Total 3 4 3 2 4 3" xfId="47854" xr:uid="{8E68BAF6-3478-498C-87B8-008CBEFC7D37}"/>
    <cellStyle name="Total 3 4 3 2 5" xfId="22288" xr:uid="{F2A2FF7B-CAB4-4C0C-8315-231D88591FB2}"/>
    <cellStyle name="Total 3 4 3 2 5 2" xfId="28609" xr:uid="{1D583CAC-A97F-49FE-A2D1-758A7D9CE8DC}"/>
    <cellStyle name="Total 3 4 3 2 6" xfId="30660" xr:uid="{C34449B5-ACFB-4CFA-A275-D24D15EF2B2A}"/>
    <cellStyle name="Total 3 4 3 3" xfId="22289" xr:uid="{57385B82-3EEC-4E83-957B-CC2E30780CDC}"/>
    <cellStyle name="Total 3 4 3 3 2" xfId="22290" xr:uid="{0544D283-83E6-40A0-9E2A-F72BA31F4F27}"/>
    <cellStyle name="Total 3 4 3 3 2 2" xfId="22291" xr:uid="{8D52120D-BB5A-46F4-B754-2B37A0324530}"/>
    <cellStyle name="Total 3 4 3 3 2 2 2" xfId="37955" xr:uid="{843DF1F1-A93A-427A-BDFF-E0D17C571642}"/>
    <cellStyle name="Total 3 4 3 3 2 3" xfId="25721" xr:uid="{D34C4C82-7C12-4C28-BD84-9E335FFFC6E2}"/>
    <cellStyle name="Total 3 4 3 3 3" xfId="22292" xr:uid="{E67504FD-125F-41E1-A6EB-8B4F70E05020}"/>
    <cellStyle name="Total 3 4 3 3 3 2" xfId="22293" xr:uid="{3C4D2F55-E919-40F4-A7B3-FF6B390BBC4B}"/>
    <cellStyle name="Total 3 4 3 3 3 2 2" xfId="29411" xr:uid="{BF4B7E26-48C2-4C17-8FF1-27492B711751}"/>
    <cellStyle name="Total 3 4 3 3 3 3" xfId="35790" xr:uid="{28AA379A-C30E-46A8-884B-20A9518D6585}"/>
    <cellStyle name="Total 3 4 3 3 4" xfId="22294" xr:uid="{C5ABCD83-093C-4A94-891E-316FC4246FFA}"/>
    <cellStyle name="Total 3 4 3 3 4 2" xfId="43299" xr:uid="{221AA10A-B559-42B3-9DED-FF457F1AC80D}"/>
    <cellStyle name="Total 3 4 3 3 5" xfId="32408" xr:uid="{C09B511E-1693-4A94-98E0-12029A13E399}"/>
    <cellStyle name="Total 3 4 3 4" xfId="22295" xr:uid="{31F7846C-D559-465F-AF81-55AFC6D83A01}"/>
    <cellStyle name="Total 3 4 3 4 2" xfId="22296" xr:uid="{A55C3123-691E-4F81-B3CD-BE869557CB4D}"/>
    <cellStyle name="Total 3 4 3 4 2 2" xfId="38849" xr:uid="{30D7D6F3-9861-4E60-B5D9-FF53F15F3615}"/>
    <cellStyle name="Total 3 4 3 4 3" xfId="34889" xr:uid="{419933BD-73AD-478D-9AF0-70DC192CBD5D}"/>
    <cellStyle name="Total 3 4 3 5" xfId="22297" xr:uid="{297421E9-C9BD-4AA7-BB57-FB71FA38CA82}"/>
    <cellStyle name="Total 3 4 3 5 2" xfId="22298" xr:uid="{0227DBE5-2224-4BED-AEED-DE9B4D9D07CF}"/>
    <cellStyle name="Total 3 4 3 5 2 2" xfId="43300" xr:uid="{A324E5E1-76BD-4DE9-A99A-49CA008F14A9}"/>
    <cellStyle name="Total 3 4 3 5 3" xfId="45574" xr:uid="{29D07AE4-79F7-4201-8774-9B17A00B90D2}"/>
    <cellStyle name="Total 3 4 3 6" xfId="22299" xr:uid="{8EE8B527-E336-46F9-9E73-4D714096121C}"/>
    <cellStyle name="Total 3 4 3 6 2" xfId="43301" xr:uid="{D4B31CFC-7DF3-4733-BEA2-16235AD501F4}"/>
    <cellStyle name="Total 3 4 3 7" xfId="31504" xr:uid="{32ED2323-DBA8-491A-B195-A31EB9C46067}"/>
    <cellStyle name="Total 3 4 4" xfId="933" xr:uid="{0967DBF6-4CFE-47FC-B2A4-D62071ADE9FA}"/>
    <cellStyle name="Total 3 4 4 2" xfId="1984" xr:uid="{FC504DA2-4235-4F0C-9359-43161492C42C}"/>
    <cellStyle name="Total 3 4 4 2 2" xfId="22300" xr:uid="{80B4516C-42D0-49AE-9D41-480EFB84A34D}"/>
    <cellStyle name="Total 3 4 4 2 2 2" xfId="22301" xr:uid="{B1377650-EF1D-4425-A4AA-764FA70F7790}"/>
    <cellStyle name="Total 3 4 4 2 2 2 2" xfId="22302" xr:uid="{762FAA7F-F872-4F24-B186-04B7FFA7A12D}"/>
    <cellStyle name="Total 3 4 4 2 2 2 2 2" xfId="39076" xr:uid="{371529E0-9CE5-4B93-8473-A35B94F7C242}"/>
    <cellStyle name="Total 3 4 4 2 2 2 3" xfId="35179" xr:uid="{3437AAF0-61F5-4FE5-AC7A-E7F7A34DCC4B}"/>
    <cellStyle name="Total 3 4 4 2 2 3" xfId="22303" xr:uid="{A13750D4-8048-4070-B09F-01098581D165}"/>
    <cellStyle name="Total 3 4 4 2 2 3 2" xfId="22304" xr:uid="{8B3B261F-5230-44CE-AF04-E451E07BD1DC}"/>
    <cellStyle name="Total 3 4 4 2 2 3 2 2" xfId="43302" xr:uid="{6CF37AE6-FD1D-494B-8C15-6D2BE21250D3}"/>
    <cellStyle name="Total 3 4 4 2 2 3 3" xfId="46146" xr:uid="{51D0CD53-2AC5-4C77-95D8-0B7A09E9EC69}"/>
    <cellStyle name="Total 3 4 4 2 2 4" xfId="22305" xr:uid="{FCF3B1BB-5C56-4950-BD4F-33F24689554B}"/>
    <cellStyle name="Total 3 4 4 2 2 4 2" xfId="29122" xr:uid="{7922E29D-95D9-43F6-836B-58A327995AC6}"/>
    <cellStyle name="Total 3 4 4 2 2 5" xfId="33008" xr:uid="{6C45C19C-FA07-4763-B515-968B5EFBEBA9}"/>
    <cellStyle name="Total 3 4 4 2 3" xfId="22306" xr:uid="{A0BEACEB-BD91-441C-A8E5-0597132BAEB7}"/>
    <cellStyle name="Total 3 4 4 2 3 2" xfId="22307" xr:uid="{70DD56E5-A898-41D3-B6A6-771A94704E14}"/>
    <cellStyle name="Total 3 4 4 2 3 2 2" xfId="37746" xr:uid="{42F7B7AA-BD55-429E-95A7-BDCC04B210F5}"/>
    <cellStyle name="Total 3 4 4 2 3 3" xfId="33558" xr:uid="{A1E31968-B22D-463E-AE85-7D8BA5C83FF9}"/>
    <cellStyle name="Total 3 4 4 2 4" xfId="22308" xr:uid="{35B02824-1D6C-4801-93BA-10C28D107F26}"/>
    <cellStyle name="Total 3 4 4 2 4 2" xfId="22309" xr:uid="{500C6E96-9631-46E0-866D-04FFE447F5AC}"/>
    <cellStyle name="Total 3 4 4 2 4 2 2" xfId="48135" xr:uid="{6750BC44-B09E-4C34-9006-7DC9E14E1B80}"/>
    <cellStyle name="Total 3 4 4 2 4 3" xfId="34057" xr:uid="{B776D770-7411-4ADE-BB7B-6B0EC08F8A5D}"/>
    <cellStyle name="Total 3 4 4 2 5" xfId="22310" xr:uid="{067E27C5-F879-495D-B6DC-4E751DB9D766}"/>
    <cellStyle name="Total 3 4 4 2 5 2" xfId="26106" xr:uid="{005939B2-7564-48C4-93A7-158C06782E9C}"/>
    <cellStyle name="Total 3 4 4 2 6" xfId="29332" xr:uid="{05B38E2D-CE20-4D2F-BCCD-5BAAD271DD66}"/>
    <cellStyle name="Total 3 4 4 3" xfId="22311" xr:uid="{46F2B30C-6665-45AB-BA2F-AAA458072507}"/>
    <cellStyle name="Total 3 4 4 3 2" xfId="22312" xr:uid="{689DBB51-4B7E-4049-B118-2FD4642BC2D9}"/>
    <cellStyle name="Total 3 4 4 3 2 2" xfId="22313" xr:uid="{73C6C9C3-72AD-4651-A86E-B6A734D24578}"/>
    <cellStyle name="Total 3 4 4 3 2 2 2" xfId="39058" xr:uid="{479B3596-7FA0-401B-B904-80D7561E6AA6}"/>
    <cellStyle name="Total 3 4 4 3 2 3" xfId="27094" xr:uid="{29EDC863-8906-4A36-8AAB-850A9F8577EA}"/>
    <cellStyle name="Total 3 4 4 3 3" xfId="22314" xr:uid="{710EF241-C83B-46F4-B107-A726A2A5F85E}"/>
    <cellStyle name="Total 3 4 4 3 3 2" xfId="22315" xr:uid="{1D987EFB-3954-462A-9E4D-F82A13319ACC}"/>
    <cellStyle name="Total 3 4 4 3 3 2 2" xfId="26531" xr:uid="{252D7F5A-D16F-458A-AD64-6F2332DA6DC1}"/>
    <cellStyle name="Total 3 4 4 3 3 3" xfId="36809" xr:uid="{A9A79557-AAB4-4B3E-B231-38B66E0A017F}"/>
    <cellStyle name="Total 3 4 4 3 4" xfId="22316" xr:uid="{639BDC1B-551B-4203-8D07-851BE1E3B47C}"/>
    <cellStyle name="Total 3 4 4 3 4 2" xfId="44021" xr:uid="{73B351F5-84E4-4C45-99B5-6F7D72CC3C6D}"/>
    <cellStyle name="Total 3 4 4 3 5" xfId="32455" xr:uid="{6AA6CCEA-18F1-4A62-B98B-B88E4B6F2FFA}"/>
    <cellStyle name="Total 3 4 4 4" xfId="22317" xr:uid="{81986209-9AB6-46D8-B2C1-D675F9EF00EC}"/>
    <cellStyle name="Total 3 4 4 4 2" xfId="22318" xr:uid="{4B9FEDE8-30BB-4775-AE03-8EA026B61071}"/>
    <cellStyle name="Total 3 4 4 4 2 2" xfId="38084" xr:uid="{4C7116EA-642B-4127-8786-CA2B10820DCC}"/>
    <cellStyle name="Total 3 4 4 4 3" xfId="33973" xr:uid="{69546B7F-9412-4032-8BD0-ED2FBE3D1DEA}"/>
    <cellStyle name="Total 3 4 4 5" xfId="22319" xr:uid="{62ABCD66-9636-4FEE-AC5A-FA77CBBBFB80}"/>
    <cellStyle name="Total 3 4 4 5 2" xfId="22320" xr:uid="{BB746D1E-D477-4E2A-9C11-B695E891469C}"/>
    <cellStyle name="Total 3 4 4 5 2 2" xfId="29150" xr:uid="{B4137BD2-A916-4F00-9B61-9E24612F8EE2}"/>
    <cellStyle name="Total 3 4 4 5 3" xfId="35931" xr:uid="{1B753A42-7A58-4B1E-8D7F-C15E24638BD1}"/>
    <cellStyle name="Total 3 4 4 6" xfId="22321" xr:uid="{9D19B8DA-FFAE-4FCF-9580-929B03D1ECB6}"/>
    <cellStyle name="Total 3 4 4 6 2" xfId="43303" xr:uid="{258C6129-68AC-4296-BF8E-0955BF67B38B}"/>
    <cellStyle name="Total 3 4 4 7" xfId="31652" xr:uid="{31977523-4BB3-41DF-975B-5A7500912F13}"/>
    <cellStyle name="Total 3 4 5" xfId="2115" xr:uid="{771724B8-81FF-4512-ACB1-8D9E99ABDB77}"/>
    <cellStyle name="Total 3 4 5 2" xfId="22322" xr:uid="{80189D38-B8F8-4EAF-8C21-3F1B77B46C6A}"/>
    <cellStyle name="Total 3 4 5 2 2" xfId="22323" xr:uid="{C1328300-DF80-4287-9454-4AA94E73C7DE}"/>
    <cellStyle name="Total 3 4 5 2 2 2" xfId="22324" xr:uid="{770EDC72-D94E-4564-AD7B-3D05B9B002AA}"/>
    <cellStyle name="Total 3 4 5 2 2 2 2" xfId="39077" xr:uid="{3C7349BB-5C9A-4639-A5BE-011F4898DA67}"/>
    <cellStyle name="Total 3 4 5 2 2 3" xfId="35180" xr:uid="{C2228D7F-3EC4-45C6-A049-7C73AAC8FD77}"/>
    <cellStyle name="Total 3 4 5 2 3" xfId="22325" xr:uid="{F596F925-E12A-4A8C-A2FA-1AB6535603BB}"/>
    <cellStyle name="Total 3 4 5 2 3 2" xfId="22326" xr:uid="{B3C2F0B4-51C1-4855-9BA2-8EC575BF8E15}"/>
    <cellStyle name="Total 3 4 5 2 3 2 2" xfId="27474" xr:uid="{1823D6A2-8F5D-4EE3-9125-9C8AFA7BA8A0}"/>
    <cellStyle name="Total 3 4 5 2 3 3" xfId="36834" xr:uid="{965AB2A7-3528-48ED-B23A-8453993A4F01}"/>
    <cellStyle name="Total 3 4 5 2 4" xfId="22327" xr:uid="{EBA43CE9-EC32-4962-AD48-6E1943C21188}"/>
    <cellStyle name="Total 3 4 5 2 4 2" xfId="43304" xr:uid="{394EABAC-9D29-4285-910B-59176405A8F4}"/>
    <cellStyle name="Total 3 4 5 2 5" xfId="29087" xr:uid="{DD5A7C8F-0C04-4BDF-AA69-8F04CF2D562C}"/>
    <cellStyle name="Total 3 4 5 3" xfId="22328" xr:uid="{5F0A1B17-61F0-4222-BA42-C180B97CF219}"/>
    <cellStyle name="Total 3 4 5 3 2" xfId="22329" xr:uid="{BDE49CB4-27D1-4E4E-B693-6ED477E8FEE7}"/>
    <cellStyle name="Total 3 4 5 3 2 2" xfId="38878" xr:uid="{A0D64654-6FD7-4C23-94F8-635C5A6EDDE7}"/>
    <cellStyle name="Total 3 4 5 3 3" xfId="44675" xr:uid="{601E34A6-88C6-4DA7-9E71-17DF3ED9EABC}"/>
    <cellStyle name="Total 3 4 5 4" xfId="22330" xr:uid="{8DE57E19-19FF-4278-8781-36E19FB92197}"/>
    <cellStyle name="Total 3 4 5 4 2" xfId="22331" xr:uid="{D3D71C10-9DAD-4823-8DF5-93BC12F34BAD}"/>
    <cellStyle name="Total 3 4 5 4 2 2" xfId="43305" xr:uid="{86D68622-A9C0-4C6F-AD35-2B2CC77EC7B9}"/>
    <cellStyle name="Total 3 4 5 4 3" xfId="49372" xr:uid="{8D0FCF80-F219-4BDB-B5F5-62740F4FD556}"/>
    <cellStyle name="Total 3 4 5 5" xfId="22332" xr:uid="{FC632E09-BC88-4D0B-88D7-37BD040F245B}"/>
    <cellStyle name="Total 3 4 5 5 2" xfId="43306" xr:uid="{4A526ADD-3F03-4A29-9C6B-C62C570CB6DE}"/>
    <cellStyle name="Total 3 4 5 6" xfId="32175" xr:uid="{6EFA3E89-5CA2-45BD-9E04-18C9D5A740F1}"/>
    <cellStyle name="Total 3 4 6" xfId="22333" xr:uid="{EDC6234F-C83A-46DB-9FE9-37CF232C4DC0}"/>
    <cellStyle name="Total 3 4 6 2" xfId="22334" xr:uid="{28225DBD-E43C-432B-8D28-81D61CFD44BE}"/>
    <cellStyle name="Total 3 4 6 2 2" xfId="22335" xr:uid="{5ABD9ACB-AF43-4834-AF47-4BEAD3DEB41A}"/>
    <cellStyle name="Total 3 4 6 2 2 2" xfId="29084" xr:uid="{C976089E-CEC4-43E8-B14D-08028B8DECA2}"/>
    <cellStyle name="Total 3 4 6 2 3" xfId="48758" xr:uid="{A6D0D6C7-B057-4E7F-8BAE-1850211313E5}"/>
    <cellStyle name="Total 3 4 6 3" xfId="22336" xr:uid="{90A3DBDF-635B-4A87-90A5-9EB27E4B0175}"/>
    <cellStyle name="Total 3 4 6 3 2" xfId="22337" xr:uid="{88035EF9-AF68-4FE3-8ABC-F05D1133BB05}"/>
    <cellStyle name="Total 3 4 6 3 2 2" xfId="43307" xr:uid="{FCCE6AFA-2AD0-495B-9130-DEC84C26FD75}"/>
    <cellStyle name="Total 3 4 6 3 3" xfId="31336" xr:uid="{3796244E-4C39-4807-9708-C55E006798EC}"/>
    <cellStyle name="Total 3 4 6 4" xfId="22338" xr:uid="{D6C6BE90-874C-4717-9EA5-809DF3AF88D2}"/>
    <cellStyle name="Total 3 4 6 4 2" xfId="43308" xr:uid="{F770F92A-7EC9-427D-9875-CC7C08A1CD27}"/>
    <cellStyle name="Total 3 4 6 5" xfId="32529" xr:uid="{2E7EBEDA-A12D-4D2B-A499-CC8B42681F1C}"/>
    <cellStyle name="Total 3 4 7" xfId="22339" xr:uid="{7E102BE1-92BC-47CE-BE5D-794805621916}"/>
    <cellStyle name="Total 3 4 7 2" xfId="22340" xr:uid="{56698584-FB20-4689-A074-864B60B0856E}"/>
    <cellStyle name="Total 3 4 7 2 2" xfId="38012" xr:uid="{B8B6C561-5627-4D7C-A845-6FDC8E38208C}"/>
    <cellStyle name="Total 3 4 7 3" xfId="33870" xr:uid="{425A122D-7D71-43E8-9135-DA107F381E13}"/>
    <cellStyle name="Total 3 4 8" xfId="22341" xr:uid="{61382A8D-CE8D-4F93-B2C0-FCDCA5484852}"/>
    <cellStyle name="Total 3 4 8 2" xfId="22342" xr:uid="{6F4F2138-24AD-45ED-B06E-97FFD3BE417C}"/>
    <cellStyle name="Total 3 4 8 2 2" xfId="43309" xr:uid="{41CEAA3D-21AC-4B76-82D3-028FED8C3CE2}"/>
    <cellStyle name="Total 3 4 8 3" xfId="35848" xr:uid="{D8BB74C5-51EA-4BA9-88A9-4EE44961BC69}"/>
    <cellStyle name="Total 3 4 9" xfId="22343" xr:uid="{23D8E5B1-FD83-47B0-8288-F242B92D0278}"/>
    <cellStyle name="Total 3 4 9 2" xfId="43310" xr:uid="{D8A8B3CD-27AB-473C-A11F-9F522E3E362E}"/>
    <cellStyle name="Total 3 5" xfId="922" xr:uid="{F4524CBE-3E34-4D21-A641-E15D3D5E8121}"/>
    <cellStyle name="Total 3 5 10" xfId="30596" xr:uid="{E5917FAE-A2C8-4AE6-A471-BF1B7811F4B5}"/>
    <cellStyle name="Total 3 5 2" xfId="1447" xr:uid="{370EFF34-31C0-4E54-8AE0-BC44FE0A3803}"/>
    <cellStyle name="Total 3 5 2 2" xfId="1709" xr:uid="{1BDAD9CA-5EA7-4E14-A4E2-7C4602B15DCE}"/>
    <cellStyle name="Total 3 5 2 2 2" xfId="2694" xr:uid="{76B64CCA-73F7-428C-9059-A3FFD5D1876B}"/>
    <cellStyle name="Total 3 5 2 2 2 2" xfId="22344" xr:uid="{2BB2CA88-472F-467E-AA76-3403ED89092D}"/>
    <cellStyle name="Total 3 5 2 2 2 2 2" xfId="22345" xr:uid="{1D87361F-A696-4F8D-BFA1-00482510A8D8}"/>
    <cellStyle name="Total 3 5 2 2 2 2 2 2" xfId="22346" xr:uid="{8DB42C2D-AB8B-4F5B-A3F1-66E8C91E5CD1}"/>
    <cellStyle name="Total 3 5 2 2 2 2 2 2 2" xfId="37870" xr:uid="{20D36690-A06C-4095-9FD9-B673DCDDE55D}"/>
    <cellStyle name="Total 3 5 2 2 2 2 2 3" xfId="30973" xr:uid="{A7837BD9-4C71-4A31-98DB-109CB116DFE1}"/>
    <cellStyle name="Total 3 5 2 2 2 2 3" xfId="22347" xr:uid="{24D33FF1-8F7C-45AD-9DBE-6F45F5EC8B4E}"/>
    <cellStyle name="Total 3 5 2 2 2 2 3 2" xfId="22348" xr:uid="{47819CF4-AEA6-4D09-8E72-89A27B0BCAEC}"/>
    <cellStyle name="Total 3 5 2 2 2 2 3 2 2" xfId="43311" xr:uid="{4F93FEBB-6E24-455F-92BA-02EFF333717F}"/>
    <cellStyle name="Total 3 5 2 2 2 2 3 3" xfId="34745" xr:uid="{E46E321B-E7F0-4453-89F7-2F499994F813}"/>
    <cellStyle name="Total 3 5 2 2 2 2 4" xfId="22349" xr:uid="{6E36F4EA-5930-4027-A94D-11D389C5DF21}"/>
    <cellStyle name="Total 3 5 2 2 2 2 4 2" xfId="43312" xr:uid="{3AD78E61-A79A-4E22-A712-48BA29A05588}"/>
    <cellStyle name="Total 3 5 2 2 2 2 5" xfId="46730" xr:uid="{EC7B3302-2AFB-44E9-A270-B0ABF0C6785D}"/>
    <cellStyle name="Total 3 5 2 2 2 3" xfId="22350" xr:uid="{B24D2DB7-BCB7-4209-BA8D-2AE4E5DDDF05}"/>
    <cellStyle name="Total 3 5 2 2 2 3 2" xfId="22351" xr:uid="{57ED8ADA-5029-4796-8E82-1889D04E98F3}"/>
    <cellStyle name="Total 3 5 2 2 2 3 2 2" xfId="38819" xr:uid="{F2FF54AF-06C3-4897-8D83-831D98894B0B}"/>
    <cellStyle name="Total 3 5 2 2 2 3 3" xfId="34856" xr:uid="{15F99188-F0D0-4F9C-AA38-D4C7E44EA64D}"/>
    <cellStyle name="Total 3 5 2 2 2 4" xfId="22352" xr:uid="{EADFCFDE-D1AD-4CAA-8AB8-9637EFE4625F}"/>
    <cellStyle name="Total 3 5 2 2 2 4 2" xfId="22353" xr:uid="{7F9648DE-416E-468A-BCEB-EEA899862D20}"/>
    <cellStyle name="Total 3 5 2 2 2 4 2 2" xfId="43313" xr:uid="{AAFD5E9C-F05B-4899-82FD-03799E9C9539}"/>
    <cellStyle name="Total 3 5 2 2 2 4 3" xfId="31194" xr:uid="{6B8009FA-D07E-40BC-BFFD-8349C6077B77}"/>
    <cellStyle name="Total 3 5 2 2 2 5" xfId="22354" xr:uid="{80D3E5A3-4F39-4489-9782-B2EAD0F66328}"/>
    <cellStyle name="Total 3 5 2 2 2 5 2" xfId="46985" xr:uid="{C83A3716-93E0-4D8F-B4FD-676F6A3ACE7C}"/>
    <cellStyle name="Total 3 5 2 2 2 6" xfId="27697" xr:uid="{A6D30947-F89E-4B5D-BE23-6F3AD052E22A}"/>
    <cellStyle name="Total 3 5 2 2 3" xfId="22355" xr:uid="{A2DA68F6-7672-441E-9655-5CF703F1770E}"/>
    <cellStyle name="Total 3 5 2 2 3 2" xfId="22356" xr:uid="{B850E3E9-C583-4DF5-9178-1D55E630B865}"/>
    <cellStyle name="Total 3 5 2 2 3 2 2" xfId="22357" xr:uid="{62D15153-CD79-4C14-81FA-FC337ECA1155}"/>
    <cellStyle name="Total 3 5 2 2 3 2 2 2" xfId="49038" xr:uid="{71ED9172-FD66-4724-860B-23CE9AFFC02B}"/>
    <cellStyle name="Total 3 5 2 2 3 2 3" xfId="34433" xr:uid="{30DE231C-0F0F-4A8E-9F0E-F06EEE9A15E3}"/>
    <cellStyle name="Total 3 5 2 2 3 3" xfId="22358" xr:uid="{E5E620FD-A526-4D38-8C0A-78AF5488D9B5}"/>
    <cellStyle name="Total 3 5 2 2 3 3 2" xfId="22359" xr:uid="{FD39EAA0-9F04-4218-9E1A-C0BCED7ECE74}"/>
    <cellStyle name="Total 3 5 2 2 3 3 2 2" xfId="27326" xr:uid="{4F6B7610-6DDF-4A28-BBA3-03D0894778F2}"/>
    <cellStyle name="Total 3 5 2 2 3 3 3" xfId="43757" xr:uid="{564206FB-1BFC-459F-9937-6C71489E3311}"/>
    <cellStyle name="Total 3 5 2 2 3 4" xfId="22360" xr:uid="{01857E74-FD2B-4A03-B187-666A1CAD15DC}"/>
    <cellStyle name="Total 3 5 2 2 3 4 2" xfId="48092" xr:uid="{8C766152-32E1-4228-8362-89E44F7DCD76}"/>
    <cellStyle name="Total 3 5 2 2 3 5" xfId="47947" xr:uid="{6A85E789-3804-46E0-9D28-27046D623EA7}"/>
    <cellStyle name="Total 3 5 2 2 4" xfId="22361" xr:uid="{F3C327BD-FF81-4C18-A446-F0C10ED144B7}"/>
    <cellStyle name="Total 3 5 2 2 4 2" xfId="22362" xr:uid="{9C3586CC-A3E9-453D-BE72-83108A4C6DB5}"/>
    <cellStyle name="Total 3 5 2 2 4 2 2" xfId="38368" xr:uid="{1674E078-B47E-4011-A781-09E3D60D8073}"/>
    <cellStyle name="Total 3 5 2 2 4 3" xfId="34321" xr:uid="{0F4CD44B-37A9-4BD0-AF9B-527F0CEC3477}"/>
    <cellStyle name="Total 3 5 2 2 5" xfId="22363" xr:uid="{8E130678-6793-4A89-8E7F-232A9C8DE2B2}"/>
    <cellStyle name="Total 3 5 2 2 5 2" xfId="22364" xr:uid="{4C6E4A83-279F-4283-87E7-C06771A450B5}"/>
    <cellStyle name="Total 3 5 2 2 5 2 2" xfId="48450" xr:uid="{66CE2BC1-6E7C-42A7-BD3F-68ECD9B276D0}"/>
    <cellStyle name="Total 3 5 2 2 5 3" xfId="36117" xr:uid="{5267E06F-2F06-491A-8986-C40FE544F3A1}"/>
    <cellStyle name="Total 3 5 2 2 6" xfId="22365" xr:uid="{359F6ADE-A595-4253-9BDF-827B90DE5883}"/>
    <cellStyle name="Total 3 5 2 2 6 2" xfId="43314" xr:uid="{F1ADE422-F81F-4062-A0FE-4642977F615E}"/>
    <cellStyle name="Total 3 5 2 2 7" xfId="31876" xr:uid="{725AEC30-547B-4E5B-A729-8837CE9CA250}"/>
    <cellStyle name="Total 3 5 2 3" xfId="2438" xr:uid="{F89148E0-DFEF-4E45-AA43-6D741E63520F}"/>
    <cellStyle name="Total 3 5 2 3 2" xfId="22366" xr:uid="{65E23760-F697-4E44-8176-F262BF3167D0}"/>
    <cellStyle name="Total 3 5 2 3 2 2" xfId="22367" xr:uid="{B4C238B1-080C-47A9-AA63-D5C0DF8980AC}"/>
    <cellStyle name="Total 3 5 2 3 2 2 2" xfId="22368" xr:uid="{C878C7A4-7607-4062-9D3E-120F2643CB63}"/>
    <cellStyle name="Total 3 5 2 3 2 2 2 2" xfId="48216" xr:uid="{03EB21F9-AD17-40E2-A809-E7FEC6E67268}"/>
    <cellStyle name="Total 3 5 2 3 2 2 3" xfId="35679" xr:uid="{921AFC70-A685-420D-8BB8-DED53563EF2E}"/>
    <cellStyle name="Total 3 5 2 3 2 3" xfId="22369" xr:uid="{E0B863A4-2D98-41F1-9493-58F05ED63E92}"/>
    <cellStyle name="Total 3 5 2 3 2 3 2" xfId="22370" xr:uid="{9BA4DA54-9525-42D5-B740-4B6B2095843B}"/>
    <cellStyle name="Total 3 5 2 3 2 3 2 2" xfId="43315" xr:uid="{EC5856F7-E308-44E0-834D-B065CDAE329A}"/>
    <cellStyle name="Total 3 5 2 3 2 3 3" xfId="37483" xr:uid="{EA10BFA0-8117-4C04-BE32-9C1C35723939}"/>
    <cellStyle name="Total 3 5 2 3 2 4" xfId="22371" xr:uid="{CD480755-E2D0-44E1-B65D-A2A956FB6E00}"/>
    <cellStyle name="Total 3 5 2 3 2 4 2" xfId="28821" xr:uid="{68F9A7CA-D6DA-4FA3-A9B3-71FFBA93E595}"/>
    <cellStyle name="Total 3 5 2 3 2 5" xfId="33274" xr:uid="{41AD85A6-0D08-4E54-8866-B4A3FDDD28AC}"/>
    <cellStyle name="Total 3 5 2 3 3" xfId="22372" xr:uid="{F2B8D69D-D064-464D-ACE8-B57EC827987F}"/>
    <cellStyle name="Total 3 5 2 3 3 2" xfId="22373" xr:uid="{9008F215-70CD-45D6-83FA-5BDC95A57B14}"/>
    <cellStyle name="Total 3 5 2 3 3 2 2" xfId="47172" xr:uid="{BA370EAE-DB74-426B-AE91-16BCB8D8E03C}"/>
    <cellStyle name="Total 3 5 2 3 3 3" xfId="27752" xr:uid="{6A5D0E48-6B89-44CF-9E40-00426A5B67A4}"/>
    <cellStyle name="Total 3 5 2 3 4" xfId="22374" xr:uid="{57BBE426-020E-4EEB-B3F1-ECE4EBBCB875}"/>
    <cellStyle name="Total 3 5 2 3 4 2" xfId="22375" xr:uid="{F3CE1D78-662F-470B-8D9E-4375A23768D4}"/>
    <cellStyle name="Total 3 5 2 3 4 2 2" xfId="29616" xr:uid="{A8FF343F-7F37-487D-AE31-6AA9D11BF22C}"/>
    <cellStyle name="Total 3 5 2 3 4 3" xfId="29321" xr:uid="{A6629845-09E8-43DF-93FC-07586237FD24}"/>
    <cellStyle name="Total 3 5 2 3 5" xfId="22376" xr:uid="{5E0FC307-D14D-4772-BFB6-64651B60E958}"/>
    <cellStyle name="Total 3 5 2 3 5 2" xfId="43316" xr:uid="{E3422931-AA0C-479D-BAE6-4FED832A705E}"/>
    <cellStyle name="Total 3 5 2 3 6" xfId="48781" xr:uid="{5D66916D-5315-4FDC-B5F7-1EC9C99C9F26}"/>
    <cellStyle name="Total 3 5 2 4" xfId="22377" xr:uid="{5B5CDA65-4DB5-4293-9754-D1FF61058415}"/>
    <cellStyle name="Total 3 5 2 4 2" xfId="22378" xr:uid="{8010C3BB-F9D2-4F7A-A818-A694071A8B62}"/>
    <cellStyle name="Total 3 5 2 4 2 2" xfId="22379" xr:uid="{611EAE17-D7B8-4FB9-B39F-8E46C109729A}"/>
    <cellStyle name="Total 3 5 2 4 2 2 2" xfId="39171" xr:uid="{928268D4-1434-4A15-8DEF-852E937FDCB0}"/>
    <cellStyle name="Total 3 5 2 4 2 3" xfId="28663" xr:uid="{D91869D0-D5F9-4CE9-A4B2-E58A04E92DD1}"/>
    <cellStyle name="Total 3 5 2 4 3" xfId="22380" xr:uid="{49AC95B4-7023-41CC-89A5-C17D36468268}"/>
    <cellStyle name="Total 3 5 2 4 3 2" xfId="22381" xr:uid="{123C4FBF-C0E3-42CB-8ECA-A17E3800024A}"/>
    <cellStyle name="Total 3 5 2 4 3 2 2" xfId="47077" xr:uid="{D131C8A0-9E1A-4C54-A9AA-27850C151D25}"/>
    <cellStyle name="Total 3 5 2 4 3 3" xfId="37019" xr:uid="{64196B17-3600-4ECC-832E-2DA86D9C6F99}"/>
    <cellStyle name="Total 3 5 2 4 4" xfId="22382" xr:uid="{AE871F95-4B83-4D78-8193-2697C9203CF6}"/>
    <cellStyle name="Total 3 5 2 4 4 2" xfId="28058" xr:uid="{74E9FC08-37E8-4F9E-84E4-E85B31044095}"/>
    <cellStyle name="Total 3 5 2 4 5" xfId="45093" xr:uid="{1580D5A9-3198-409B-A3C8-49AE837601FE}"/>
    <cellStyle name="Total 3 5 2 5" xfId="22383" xr:uid="{D3F0776B-9A69-4F9B-B540-93E801A91E98}"/>
    <cellStyle name="Total 3 5 2 5 2" xfId="22384" xr:uid="{D2416CD3-74D1-4172-9079-213524081DC2}"/>
    <cellStyle name="Total 3 5 2 5 2 2" xfId="39194" xr:uid="{77D43E74-8392-4AF7-B748-ECFB5D73C5CF}"/>
    <cellStyle name="Total 3 5 2 5 3" xfId="25992" xr:uid="{8F970350-A6DE-4770-B827-9813198F298A}"/>
    <cellStyle name="Total 3 5 2 6" xfId="22385" xr:uid="{E1F41BD3-9727-4A7A-A834-19C48CADF5AE}"/>
    <cellStyle name="Total 3 5 2 6 2" xfId="22386" xr:uid="{C3E5C083-3C8B-48D7-B3C0-7DC291769399}"/>
    <cellStyle name="Total 3 5 2 6 2 2" xfId="43317" xr:uid="{44EF0B14-F856-44CA-A510-AA74C114F151}"/>
    <cellStyle name="Total 3 5 2 6 3" xfId="43911" xr:uid="{42F13A31-3246-4522-A414-8711003E38C6}"/>
    <cellStyle name="Total 3 5 2 7" xfId="22387" xr:uid="{27FD5D84-1558-4C49-AB53-4B726DE4ADD5}"/>
    <cellStyle name="Total 3 5 2 7 2" xfId="45560" xr:uid="{9B465E0D-3E6A-4F02-B97C-6EB925C03F7C}"/>
    <cellStyle name="Total 3 5 2 8" xfId="27165" xr:uid="{65DCB7C1-B9DE-497C-9439-10833B70FCCD}"/>
    <cellStyle name="Total 3 5 3" xfId="1047" xr:uid="{DB394EE8-C961-4295-BBFD-9675B8321480}"/>
    <cellStyle name="Total 3 5 3 2" xfId="2067" xr:uid="{365DE57B-EFEB-46AF-A543-7030F557B971}"/>
    <cellStyle name="Total 3 5 3 2 2" xfId="22388" xr:uid="{C74568E4-2F94-4EF9-BA57-FC7251433835}"/>
    <cellStyle name="Total 3 5 3 2 2 2" xfId="22389" xr:uid="{798D9764-4B7B-4673-90B9-4436B0D236FD}"/>
    <cellStyle name="Total 3 5 3 2 2 2 2" xfId="22390" xr:uid="{A4DD0833-FFE0-4D59-9CA8-43C1DD54AD99}"/>
    <cellStyle name="Total 3 5 3 2 2 2 2 2" xfId="39234" xr:uid="{82F85DA1-7535-4803-A599-FC0611A474B1}"/>
    <cellStyle name="Total 3 5 3 2 2 2 3" xfId="25657" xr:uid="{F058947A-2422-424C-93A8-DEEE43FC0431}"/>
    <cellStyle name="Total 3 5 3 2 2 3" xfId="22391" xr:uid="{223CB551-6D7D-4524-AF0A-4C2EB1C2C41D}"/>
    <cellStyle name="Total 3 5 3 2 2 3 2" xfId="22392" xr:uid="{564F01D7-C1C7-432F-BE1F-2D6359F6F167}"/>
    <cellStyle name="Total 3 5 3 2 2 3 2 2" xfId="27382" xr:uid="{9E4E0BD4-0AF5-4C28-8A9B-E43DD52D2920}"/>
    <cellStyle name="Total 3 5 3 2 2 3 3" xfId="37080" xr:uid="{51FCFDAD-B376-4921-8412-BB2F5704434D}"/>
    <cellStyle name="Total 3 5 3 2 2 4" xfId="22393" xr:uid="{504A6FD0-095C-403B-A7B8-7FA8A76AFD3A}"/>
    <cellStyle name="Total 3 5 3 2 2 4 2" xfId="43318" xr:uid="{9C903186-4AC5-4021-BE80-0E414C7C97E7}"/>
    <cellStyle name="Total 3 5 3 2 2 5" xfId="33055" xr:uid="{ED12FC7D-F39F-41F6-8AE0-589463F3CD4B}"/>
    <cellStyle name="Total 3 5 3 2 3" xfId="22394" xr:uid="{2A9B452A-5C07-44EE-9DDF-4D7DAF87895B}"/>
    <cellStyle name="Total 3 5 3 2 3 2" xfId="22395" xr:uid="{38740EC3-165E-4177-8453-EE28A008F12B}"/>
    <cellStyle name="Total 3 5 3 2 3 2 2" xfId="38380" xr:uid="{62115D33-B799-48E7-A9C4-7F814186EA06}"/>
    <cellStyle name="Total 3 5 3 2 3 3" xfId="34329" xr:uid="{C94B4CEE-1A42-4381-BE22-27F6D8C22B3C}"/>
    <cellStyle name="Total 3 5 3 2 4" xfId="22396" xr:uid="{5939629F-A7FB-4D70-B2DA-A36A9BE38C62}"/>
    <cellStyle name="Total 3 5 3 2 4 2" xfId="22397" xr:uid="{9E27D43A-B2F0-4CAF-86B3-2C1A9F5EEDF3}"/>
    <cellStyle name="Total 3 5 3 2 4 2 2" xfId="43319" xr:uid="{7B88125D-9C6A-4FAC-A364-750B2FA007B8}"/>
    <cellStyle name="Total 3 5 3 2 4 3" xfId="26951" xr:uid="{C739CD79-6A7A-46BC-97C3-A51AB117E9EE}"/>
    <cellStyle name="Total 3 5 3 2 5" xfId="22398" xr:uid="{9FAAFFC6-E0B5-4948-BA6B-B315F529A7A6}"/>
    <cellStyle name="Total 3 5 3 2 5 2" xfId="43320" xr:uid="{1AE26148-9232-482C-B3EB-ADC048E05635}"/>
    <cellStyle name="Total 3 5 3 2 6" xfId="47997" xr:uid="{4B65D005-A7EC-4D08-BEE3-E11274D16CC7}"/>
    <cellStyle name="Total 3 5 3 3" xfId="22399" xr:uid="{F6158451-A42C-4894-BC79-42C9217862E3}"/>
    <cellStyle name="Total 3 5 3 3 2" xfId="22400" xr:uid="{093E8D38-8D4B-4488-8624-F72169063909}"/>
    <cellStyle name="Total 3 5 3 3 2 2" xfId="22401" xr:uid="{AB979A65-5DF2-4A7F-A2B9-887DCE06E43D}"/>
    <cellStyle name="Total 3 5 3 3 2 2 2" xfId="44258" xr:uid="{380C6933-EFF7-4BE9-994D-54D63FA173E8}"/>
    <cellStyle name="Total 3 5 3 3 2 3" xfId="34664" xr:uid="{B34FFC11-A1D6-4EC0-A7CC-556931F9014B}"/>
    <cellStyle name="Total 3 5 3 3 3" xfId="22402" xr:uid="{51467CB0-9844-4F6D-8785-D5CF33B006B4}"/>
    <cellStyle name="Total 3 5 3 3 3 2" xfId="22403" xr:uid="{7899DEDD-D704-43C5-91F0-459A02F84FF0}"/>
    <cellStyle name="Total 3 5 3 3 3 2 2" xfId="43321" xr:uid="{D2F1D034-B6FE-4711-938D-7518077C20CE}"/>
    <cellStyle name="Total 3 5 3 3 3 3" xfId="45777" xr:uid="{1A4117F4-CE1A-4D58-A078-DD9DD0CF8A9D}"/>
    <cellStyle name="Total 3 5 3 3 4" xfId="22404" xr:uid="{6F0D690D-24A4-4DBE-B6AF-02CF1AB7B474}"/>
    <cellStyle name="Total 3 5 3 3 4 2" xfId="43322" xr:uid="{5F997A6E-7A45-44B0-A4CC-92C899AF9DA2}"/>
    <cellStyle name="Total 3 5 3 3 5" xfId="32501" xr:uid="{CA1D4519-BA6D-4057-A203-7AA6BEAECD4D}"/>
    <cellStyle name="Total 3 5 3 4" xfId="22405" xr:uid="{53B6923C-1B1D-410D-B53E-07CF466C6E0F}"/>
    <cellStyle name="Total 3 5 3 4 2" xfId="22406" xr:uid="{453EF924-4713-4769-8619-EFAAB574CC26}"/>
    <cellStyle name="Total 3 5 3 4 2 2" xfId="48393" xr:uid="{14E646FB-6F90-4BFF-96FC-AC7E4318613A}"/>
    <cellStyle name="Total 3 5 3 4 3" xfId="34087" xr:uid="{904A4814-E1BA-4B6B-80F3-7B48A1197C56}"/>
    <cellStyle name="Total 3 5 3 5" xfId="22407" xr:uid="{3D5CCBD0-CC8A-463F-B331-5C2395140F4A}"/>
    <cellStyle name="Total 3 5 3 5 2" xfId="22408" xr:uid="{9E304DE0-E4F0-4FB8-8961-53484C64EC0C}"/>
    <cellStyle name="Total 3 5 3 5 2 2" xfId="43323" xr:uid="{61C449E7-DEEF-4F24-B343-70E3DDCCE6B1}"/>
    <cellStyle name="Total 3 5 3 5 3" xfId="28546" xr:uid="{90422C71-4E8A-4E89-BDED-F528604CF7A0}"/>
    <cellStyle name="Total 3 5 3 6" xfId="22409" xr:uid="{CA5CB3C6-E3F2-40DD-AE54-FC664ADEC034}"/>
    <cellStyle name="Total 3 5 3 6 2" xfId="43324" xr:uid="{41412702-DF09-4921-B96D-F0B2F3884527}"/>
    <cellStyle name="Total 3 5 3 7" xfId="31681" xr:uid="{262688C3-6F70-4C47-89A3-DC77E2A072E4}"/>
    <cellStyle name="Total 3 5 4" xfId="1122" xr:uid="{BA5377D9-840B-4D03-9619-54DB7420EFC2}"/>
    <cellStyle name="Total 3 5 4 2" xfId="2132" xr:uid="{9E9C5E2F-1887-4D7C-B314-ED076668F3FF}"/>
    <cellStyle name="Total 3 5 4 2 2" xfId="22410" xr:uid="{3A485A28-6895-4257-852D-472F757128D7}"/>
    <cellStyle name="Total 3 5 4 2 2 2" xfId="22411" xr:uid="{BC9382BF-E18A-4A3C-8549-74AF01BAFD04}"/>
    <cellStyle name="Total 3 5 4 2 2 2 2" xfId="22412" xr:uid="{9DD83585-75F8-47AB-ADBA-913D19EBECA9}"/>
    <cellStyle name="Total 3 5 4 2 2 2 2 2" xfId="45995" xr:uid="{0BBCAABD-7B75-460F-83B5-08A48499682D}"/>
    <cellStyle name="Total 3 5 4 2 2 2 3" xfId="34818" xr:uid="{DAA1C816-9820-4B16-9C68-AB617C80FB93}"/>
    <cellStyle name="Total 3 5 4 2 2 3" xfId="22413" xr:uid="{6F01EB94-052E-49F6-90E9-C97F71A0FB29}"/>
    <cellStyle name="Total 3 5 4 2 2 3 2" xfId="22414" xr:uid="{C8EF6D22-6263-43B1-95CA-36B33C92A492}"/>
    <cellStyle name="Total 3 5 4 2 2 3 2 2" xfId="43325" xr:uid="{E34B4E3C-D0C0-4777-B8D6-BE082C39BB94}"/>
    <cellStyle name="Total 3 5 4 2 2 3 3" xfId="36537" xr:uid="{97DD7AAB-412A-426C-B2C1-0912569DBAF1}"/>
    <cellStyle name="Total 3 5 4 2 2 4" xfId="22415" xr:uid="{21055A68-57CF-42D9-8E12-A1B1D3844F53}"/>
    <cellStyle name="Total 3 5 4 2 2 4 2" xfId="25904" xr:uid="{82792F34-7B29-44AF-99FB-4DE6327DB8F9}"/>
    <cellStyle name="Total 3 5 4 2 2 5" xfId="33092" xr:uid="{0306403B-9212-4A83-A04A-64CE93D81DBA}"/>
    <cellStyle name="Total 3 5 4 2 3" xfId="22416" xr:uid="{56D8A8C8-BEA6-4932-8D2B-963FCCD5B71A}"/>
    <cellStyle name="Total 3 5 4 2 3 2" xfId="22417" xr:uid="{9CB2E358-DF67-4D8B-92E8-B1B064238665}"/>
    <cellStyle name="Total 3 5 4 2 3 2 2" xfId="38215" xr:uid="{301D5B83-BBF0-4159-9B8B-9B9FB47A2489}"/>
    <cellStyle name="Total 3 5 4 2 3 3" xfId="34131" xr:uid="{0B2D1A1E-F46B-431B-9FBF-B067F8AADFCA}"/>
    <cellStyle name="Total 3 5 4 2 4" xfId="22418" xr:uid="{A38A125B-9A80-4126-BE87-042FBBE97F05}"/>
    <cellStyle name="Total 3 5 4 2 4 2" xfId="22419" xr:uid="{69AC8D80-4FFD-4F41-AA00-14BCF2FBE455}"/>
    <cellStyle name="Total 3 5 4 2 4 2 2" xfId="26950" xr:uid="{4110B8E6-0152-4F12-BF9E-20FD8EEDD9E1}"/>
    <cellStyle name="Total 3 5 4 2 4 3" xfId="30228" xr:uid="{D2F050E8-11F3-442C-AD99-84474FBC41DE}"/>
    <cellStyle name="Total 3 5 4 2 5" xfId="22420" xr:uid="{EFD55DB9-6968-4F4D-9419-C778826BF39C}"/>
    <cellStyle name="Total 3 5 4 2 5 2" xfId="43326" xr:uid="{D8E2C182-0B67-4695-8598-0CBFD9E877B4}"/>
    <cellStyle name="Total 3 5 4 2 6" xfId="32186" xr:uid="{648562DB-C3BB-4F3F-8AE5-EB42AF63F797}"/>
    <cellStyle name="Total 3 5 4 3" xfId="22421" xr:uid="{D098DD27-2207-41E1-88FA-E3FEFFD0DF8E}"/>
    <cellStyle name="Total 3 5 4 3 2" xfId="22422" xr:uid="{C8FFA2FD-325F-4A42-98D8-9F1617BD87D0}"/>
    <cellStyle name="Total 3 5 4 3 2 2" xfId="22423" xr:uid="{9102C0BD-5A92-4D5A-B21A-048FC5E9D42E}"/>
    <cellStyle name="Total 3 5 4 3 2 2 2" xfId="44741" xr:uid="{878FEBEE-0BF2-4DBC-BC09-2519F734E5F6}"/>
    <cellStyle name="Total 3 5 4 3 2 3" xfId="25233" xr:uid="{5887B9EB-352B-4283-89FF-764A928B8D5C}"/>
    <cellStyle name="Total 3 5 4 3 3" xfId="22424" xr:uid="{9EE0B63E-78B0-4722-AD96-0BC706E4DBC7}"/>
    <cellStyle name="Total 3 5 4 3 3 2" xfId="22425" xr:uid="{B19836AA-687C-456E-801E-9C090D3E52A8}"/>
    <cellStyle name="Total 3 5 4 3 3 2 2" xfId="43327" xr:uid="{3F15D052-82F8-48C4-980C-ADDC003521FE}"/>
    <cellStyle name="Total 3 5 4 3 3 3" xfId="30600" xr:uid="{7CA8E8D3-8185-462E-8CCF-BFDA456DB7E0}"/>
    <cellStyle name="Total 3 5 4 3 4" xfId="22426" xr:uid="{3E29503A-EA6C-40BB-AC06-D55F1E8120AB}"/>
    <cellStyle name="Total 3 5 4 3 4 2" xfId="43328" xr:uid="{8A10C6E1-7A44-4041-9ED0-033125E4C4C5}"/>
    <cellStyle name="Total 3 5 4 3 5" xfId="32538" xr:uid="{3A1492D2-3465-4FB0-8FDF-22A1EC5AE0E7}"/>
    <cellStyle name="Total 3 5 4 4" xfId="22427" xr:uid="{1A4B792C-B21A-4866-B62B-18A4C94BC6E7}"/>
    <cellStyle name="Total 3 5 4 4 2" xfId="22428" xr:uid="{0A271CBC-D482-4236-A68D-D3885F57C867}"/>
    <cellStyle name="Total 3 5 4 4 2 2" xfId="29545" xr:uid="{029EB91F-7665-4EE4-AE27-3089D1149436}"/>
    <cellStyle name="Total 3 5 4 4 3" xfId="34402" xr:uid="{36F0B5EF-E338-4161-96C8-BFAD49DA9E02}"/>
    <cellStyle name="Total 3 5 4 5" xfId="22429" xr:uid="{8C45D84F-3E23-48EA-BE36-FEB94B17A098}"/>
    <cellStyle name="Total 3 5 4 5 2" xfId="22430" xr:uid="{F522E088-BE0D-493D-A57B-932EA885B349}"/>
    <cellStyle name="Total 3 5 4 5 2 2" xfId="43329" xr:uid="{5EBC1AF7-36BE-4B4D-B093-D687DFDFCFA3}"/>
    <cellStyle name="Total 3 5 4 5 3" xfId="36191" xr:uid="{FF9675D8-9C04-449C-8DA0-E4EE0E2E1C49}"/>
    <cellStyle name="Total 3 5 4 6" xfId="22431" xr:uid="{B43909EF-C2DB-432A-9698-5866593A90BF}"/>
    <cellStyle name="Total 3 5 4 6 2" xfId="43330" xr:uid="{78E147AB-AE3F-48E7-95C4-E912E34EEAEF}"/>
    <cellStyle name="Total 3 5 4 7" xfId="25365" xr:uid="{D1F61E5C-7D20-431D-B94E-14C12912D783}"/>
    <cellStyle name="Total 3 5 5" xfId="1973" xr:uid="{A80D4D72-1E02-4033-BC31-7B584E093A00}"/>
    <cellStyle name="Total 3 5 5 2" xfId="22432" xr:uid="{FFA87FC3-0B79-4B4F-9237-B9163A2DBEBC}"/>
    <cellStyle name="Total 3 5 5 2 2" xfId="22433" xr:uid="{AEA2AFF7-B91A-45A9-B759-437DC87218D9}"/>
    <cellStyle name="Total 3 5 5 2 2 2" xfId="22434" xr:uid="{2BE9F3E1-8A3A-4E3E-A55A-E81F670D42A1}"/>
    <cellStyle name="Total 3 5 5 2 2 2 2" xfId="45718" xr:uid="{8BB00243-3796-46BF-9B2F-66E35E317A4F}"/>
    <cellStyle name="Total 3 5 5 2 2 3" xfId="35535" xr:uid="{4471BEAA-F900-4C99-8E73-044110CAEAA5}"/>
    <cellStyle name="Total 3 5 5 2 3" xfId="22435" xr:uid="{B7DB0706-A5F4-494F-834D-844A63467814}"/>
    <cellStyle name="Total 3 5 5 2 3 2" xfId="22436" xr:uid="{5DE20546-8D6B-4FDD-B07F-0D2F1BC101CF}"/>
    <cellStyle name="Total 3 5 5 2 3 2 2" xfId="43331" xr:uid="{A1BC5EB1-2F78-4872-A67A-842929966F93}"/>
    <cellStyle name="Total 3 5 5 2 3 3" xfId="29718" xr:uid="{B14B143C-EA1C-485F-B23A-245E7257A83B}"/>
    <cellStyle name="Total 3 5 5 2 4" xfId="22437" xr:uid="{43A469FA-37BF-471E-812F-84480FD9C7AC}"/>
    <cellStyle name="Total 3 5 5 2 4 2" xfId="43332" xr:uid="{2D8816BE-192C-401C-857C-706F6B41FA9B}"/>
    <cellStyle name="Total 3 5 5 2 5" xfId="33000" xr:uid="{B2FEBD30-E718-4F63-BACC-C72D1E0EE439}"/>
    <cellStyle name="Total 3 5 5 3" xfId="22438" xr:uid="{A9670BDB-3B3A-43C2-845F-9F58B17567F4}"/>
    <cellStyle name="Total 3 5 5 3 2" xfId="22439" xr:uid="{373A0740-D31C-427F-BB7B-EEED3B7F2C5B}"/>
    <cellStyle name="Total 3 5 5 3 2 2" xfId="28757" xr:uid="{49FD7E15-DFCC-4CDC-870B-E0F3F24FF6D6}"/>
    <cellStyle name="Total 3 5 5 3 3" xfId="46138" xr:uid="{1116CBD3-9671-4C05-9834-83488D1DDDF7}"/>
    <cellStyle name="Total 3 5 5 4" xfId="22440" xr:uid="{6315D919-21AB-4ECD-AED6-96B36B471B12}"/>
    <cellStyle name="Total 3 5 5 4 2" xfId="22441" xr:uid="{001057AD-3891-4E89-9611-EE05EF986681}"/>
    <cellStyle name="Total 3 5 5 4 2 2" xfId="43333" xr:uid="{55650CE8-43D0-401B-A0F7-80A06BE38DE2}"/>
    <cellStyle name="Total 3 5 5 4 3" xfId="37110" xr:uid="{5FE4CA0A-8720-4ABC-91A6-BA4F2949115C}"/>
    <cellStyle name="Total 3 5 5 5" xfId="22442" xr:uid="{347282A3-B318-4C91-AE56-501910254423}"/>
    <cellStyle name="Total 3 5 5 5 2" xfId="47570" xr:uid="{4AD11608-5667-4FDC-B0B2-E585D173EB25}"/>
    <cellStyle name="Total 3 5 5 6" xfId="32091" xr:uid="{BD64E2AF-36CC-4A06-B5F4-0AA4F3763D16}"/>
    <cellStyle name="Total 3 5 6" xfId="22443" xr:uid="{28274F3B-6327-4AE2-A665-C20CD3AF2129}"/>
    <cellStyle name="Total 3 5 6 2" xfId="22444" xr:uid="{67AD3FF8-90E4-4B54-95F9-AFB80E358AE6}"/>
    <cellStyle name="Total 3 5 6 2 2" xfId="22445" xr:uid="{D07D2584-42AF-4C76-BEB8-60A6B510A9E2}"/>
    <cellStyle name="Total 3 5 6 2 2 2" xfId="28857" xr:uid="{3DE02C72-26A5-4777-AD54-795ADD361B53}"/>
    <cellStyle name="Total 3 5 6 2 3" xfId="35726" xr:uid="{B36971AB-F391-47E0-8FC1-8E3D739F1D4D}"/>
    <cellStyle name="Total 3 5 6 3" xfId="22446" xr:uid="{4AA1B9C1-22B2-4BBA-9741-F5EEEB653536}"/>
    <cellStyle name="Total 3 5 6 3 2" xfId="22447" xr:uid="{5ED257FC-454A-4925-9447-59F84848C6EB}"/>
    <cellStyle name="Total 3 5 6 3 2 2" xfId="25172" xr:uid="{1A810785-DA6E-4655-9FC5-04D2B0518143}"/>
    <cellStyle name="Total 3 5 6 3 3" xfId="37525" xr:uid="{4CF9EB40-C325-4728-8D2F-0D5B5976AE39}"/>
    <cellStyle name="Total 3 5 6 4" xfId="22448" xr:uid="{A0D45583-0A99-4696-8E95-7234BF69DB91}"/>
    <cellStyle name="Total 3 5 6 4 2" xfId="44166" xr:uid="{225AEDE4-73FD-4790-AAC3-66A7DD58020E}"/>
    <cellStyle name="Total 3 5 6 5" xfId="32447" xr:uid="{76884C84-DAF9-45A3-9F1B-28A8A33444F7}"/>
    <cellStyle name="Total 3 5 7" xfId="22449" xr:uid="{FD419C52-128C-4F43-BF34-C175F0440E2A}"/>
    <cellStyle name="Total 3 5 7 2" xfId="22450" xr:uid="{F1D02A4C-CE22-4943-89F5-B013DD7894AF}"/>
    <cellStyle name="Total 3 5 7 2 2" xfId="46588" xr:uid="{EC901405-6D3B-49BC-AF74-AC5D87669A8F}"/>
    <cellStyle name="Total 3 5 7 3" xfId="35558" xr:uid="{0922AAA6-6995-43A3-AC8B-CB01C7B3F09A}"/>
    <cellStyle name="Total 3 5 8" xfId="22451" xr:uid="{1B87C827-D031-418D-8F30-D0DC1A71FAD5}"/>
    <cellStyle name="Total 3 5 8 2" xfId="22452" xr:uid="{1638CFE2-EB50-4370-AC0B-A4265DDBABF5}"/>
    <cellStyle name="Total 3 5 8 2 2" xfId="44332" xr:uid="{E5EF86DF-A276-41E3-945E-23A36009B518}"/>
    <cellStyle name="Total 3 5 8 3" xfId="37274" xr:uid="{DA2B03A2-23A6-492E-A90A-6317B793E11C}"/>
    <cellStyle name="Total 3 5 9" xfId="22453" xr:uid="{E945CBB6-E6F0-432B-B0AD-C426113C6A3B}"/>
    <cellStyle name="Total 3 5 9 2" xfId="31253" xr:uid="{44424CAE-7FBA-4B4D-9002-10E614065AB4}"/>
    <cellStyle name="Total 3 6" xfId="1218" xr:uid="{A99EB0D9-3508-430C-85ED-B348AAABECD4}"/>
    <cellStyle name="Total 3 6 2" xfId="1548" xr:uid="{3B46CB21-FB91-4AF9-8A29-977F6A0A818B}"/>
    <cellStyle name="Total 3 6 2 2" xfId="2539" xr:uid="{50345AF8-657E-42B7-93AE-4C9208D79A6F}"/>
    <cellStyle name="Total 3 6 2 2 2" xfId="22454" xr:uid="{FABD6B9C-11A4-40BE-98ED-6E6C46E7E30A}"/>
    <cellStyle name="Total 3 6 2 2 2 2" xfId="22455" xr:uid="{9655DCCE-F112-41F9-BD00-914306A8B3C6}"/>
    <cellStyle name="Total 3 6 2 2 2 2 2" xfId="22456" xr:uid="{0F52C253-AA6A-4B25-A46D-5EBF469BBF69}"/>
    <cellStyle name="Total 3 6 2 2 2 2 2 2" xfId="39063" xr:uid="{6ED038AB-889F-4B57-B3F6-CA0925D445ED}"/>
    <cellStyle name="Total 3 6 2 2 2 2 3" xfId="35156" xr:uid="{E7F1216E-E6D1-41EE-8497-00FDDADA58BE}"/>
    <cellStyle name="Total 3 6 2 2 2 3" xfId="22457" xr:uid="{31E71370-5D5F-49E7-86BE-07E5A3F0BE2D}"/>
    <cellStyle name="Total 3 6 2 2 2 3 2" xfId="22458" xr:uid="{1CA8060E-F22B-422E-B499-1C3B5148C80E}"/>
    <cellStyle name="Total 3 6 2 2 2 3 2 2" xfId="30253" xr:uid="{0E439BCB-65FD-4114-AE2E-B966E836067F}"/>
    <cellStyle name="Total 3 6 2 2 2 3 3" xfId="28940" xr:uid="{45091AEA-08AD-4F0F-A521-5A2B432F7327}"/>
    <cellStyle name="Total 3 6 2 2 2 4" xfId="22459" xr:uid="{23CBE7FD-46A5-41E2-AB1F-C611392825D6}"/>
    <cellStyle name="Total 3 6 2 2 2 4 2" xfId="30964" xr:uid="{3A73B9FB-FE09-42B3-B714-DBCE8C0812DF}"/>
    <cellStyle name="Total 3 6 2 2 2 5" xfId="45003" xr:uid="{5460210C-6CD2-4D91-9FF9-62EC728E5D81}"/>
    <cellStyle name="Total 3 6 2 2 3" xfId="22460" xr:uid="{AB72FF3D-B7B0-4820-8CB5-CD701D98BCD0}"/>
    <cellStyle name="Total 3 6 2 2 3 2" xfId="22461" xr:uid="{460B3DF4-5B0D-4DDE-9487-36D631040035}"/>
    <cellStyle name="Total 3 6 2 2 3 2 2" xfId="29983" xr:uid="{97622D05-8D74-4C89-951A-239A84ABD14F}"/>
    <cellStyle name="Total 3 6 2 2 3 3" xfId="34335" xr:uid="{B1433FD9-D9CF-4DDE-A60D-494317D1AC06}"/>
    <cellStyle name="Total 3 6 2 2 4" xfId="22462" xr:uid="{B75CECF7-3C77-4167-974A-F78B20799C94}"/>
    <cellStyle name="Total 3 6 2 2 4 2" xfId="22463" xr:uid="{4744F18E-B500-47B8-A175-2B75B2325317}"/>
    <cellStyle name="Total 3 6 2 2 4 2 2" xfId="43334" xr:uid="{FB2DA5E8-0F6A-46F4-A275-C044A5BE5505}"/>
    <cellStyle name="Total 3 6 2 2 4 3" xfId="36137" xr:uid="{8E95A9E0-C3FC-42E7-9845-31D6093C6E08}"/>
    <cellStyle name="Total 3 6 2 2 5" xfId="22464" xr:uid="{3F10589C-4BD1-40A3-B3DB-A261B53FFDB8}"/>
    <cellStyle name="Total 3 6 2 2 5 2" xfId="29129" xr:uid="{883F368E-075F-437B-A928-83A4EE6A554A}"/>
    <cellStyle name="Total 3 6 2 2 6" xfId="27170" xr:uid="{A7B4215A-80D8-458F-964F-161070B21789}"/>
    <cellStyle name="Total 3 6 2 3" xfId="22465" xr:uid="{0E469C67-EA9C-40A8-B0B8-CF7F1C80646E}"/>
    <cellStyle name="Total 3 6 2 3 2" xfId="22466" xr:uid="{889C7A54-C502-48FC-A092-D50164668C93}"/>
    <cellStyle name="Total 3 6 2 3 2 2" xfId="22467" xr:uid="{FB8566A6-41E2-4F14-9E42-6DF84B386434}"/>
    <cellStyle name="Total 3 6 2 3 2 2 2" xfId="39548" xr:uid="{E12F9C62-9D30-4FCB-BDE9-9D3A0A0B017D}"/>
    <cellStyle name="Total 3 6 2 3 2 3" xfId="35684" xr:uid="{1572760B-F5DD-4766-879C-A7AD76F0EF3D}"/>
    <cellStyle name="Total 3 6 2 3 3" xfId="22468" xr:uid="{7555C074-0B4F-4794-A80C-4CD3E9A7B444}"/>
    <cellStyle name="Total 3 6 2 3 3 2" xfId="22469" xr:uid="{84E6F064-60C8-4C33-9D3D-F2A42B120716}"/>
    <cellStyle name="Total 3 6 2 3 3 2 2" xfId="43335" xr:uid="{81DA4A10-F356-4DD4-92CC-92026FBC9B1D}"/>
    <cellStyle name="Total 3 6 2 3 3 3" xfId="31361" xr:uid="{82759CB5-331D-42CD-873C-A4371F155772}"/>
    <cellStyle name="Total 3 6 2 3 4" xfId="22470" xr:uid="{8C01D5FB-EE89-4AEA-A793-306431F04421}"/>
    <cellStyle name="Total 3 6 2 3 4 2" xfId="45311" xr:uid="{A75667C5-7E04-41C5-8351-B996B3C00DC0}"/>
    <cellStyle name="Total 3 6 2 3 5" xfId="32780" xr:uid="{B6789606-67F9-4C50-B461-4DE1C6C23F25}"/>
    <cellStyle name="Total 3 6 2 4" xfId="22471" xr:uid="{F7F23BAE-D3B4-4A00-9A57-39A7CA654B2F}"/>
    <cellStyle name="Total 3 6 2 4 2" xfId="22472" xr:uid="{CCF5DF54-6AB7-46F4-B991-DFB8AE79A089}"/>
    <cellStyle name="Total 3 6 2 4 2 2" xfId="38372" xr:uid="{76150BFD-C4D2-40F4-B339-D555E739F03E}"/>
    <cellStyle name="Total 3 6 2 4 3" xfId="34324" xr:uid="{5947223E-BB7B-4BD1-B339-FEC550103460}"/>
    <cellStyle name="Total 3 6 2 5" xfId="22473" xr:uid="{C2B08BAD-3822-4270-A184-B6D24CF185DA}"/>
    <cellStyle name="Total 3 6 2 5 2" xfId="22474" xr:uid="{EB1F1769-118A-49EB-A00D-9251A624CCC5}"/>
    <cellStyle name="Total 3 6 2 5 2 2" xfId="43336" xr:uid="{599CFBED-CD9F-4461-BE8A-5A5D99D4AB96}"/>
    <cellStyle name="Total 3 6 2 5 3" xfId="46281" xr:uid="{8236E073-FF62-4561-B5A8-718125A716AD}"/>
    <cellStyle name="Total 3 6 2 6" xfId="22475" xr:uid="{1BAC4227-2762-4B54-99E4-E0C6DA320B36}"/>
    <cellStyle name="Total 3 6 2 6 2" xfId="43337" xr:uid="{E316E7E0-4A23-47F9-8C86-9788E101E47A}"/>
    <cellStyle name="Total 3 6 2 7" xfId="46198" xr:uid="{3371B5AA-073C-4075-A27C-CA4756054FD5}"/>
    <cellStyle name="Total 3 6 3" xfId="1810" xr:uid="{7047C8A7-6812-4DBF-93D1-8E88A6C1F15F}"/>
    <cellStyle name="Total 3 6 3 2" xfId="2795" xr:uid="{245AED0B-182A-4BA8-9BFC-707F15605C28}"/>
    <cellStyle name="Total 3 6 3 2 2" xfId="22476" xr:uid="{739829BE-A849-4169-BA46-9FBEC1E32BA1}"/>
    <cellStyle name="Total 3 6 3 2 2 2" xfId="22477" xr:uid="{7A672645-6BE8-4D07-A931-3369D36AA143}"/>
    <cellStyle name="Total 3 6 3 2 2 2 2" xfId="22478" xr:uid="{EC61D85B-6367-4C3D-94FC-61326BD796E1}"/>
    <cellStyle name="Total 3 6 3 2 2 2 2 2" xfId="37809" xr:uid="{4401444E-4D62-4AF9-B889-626AE722E043}"/>
    <cellStyle name="Total 3 6 3 2 2 2 3" xfId="46861" xr:uid="{80C8F22F-5213-4F9D-9ADD-826D9A4C5E64}"/>
    <cellStyle name="Total 3 6 3 2 2 3" xfId="22479" xr:uid="{F601CFDA-AF70-40CC-A755-A066B03B60B9}"/>
    <cellStyle name="Total 3 6 3 2 2 3 2" xfId="22480" xr:uid="{F3694B85-7FC2-4980-AF6E-FCC2D5051332}"/>
    <cellStyle name="Total 3 6 3 2 2 3 2 2" xfId="43338" xr:uid="{1FFF0B59-937A-4648-BC84-1020F96207CE}"/>
    <cellStyle name="Total 3 6 3 2 2 3 3" xfId="34730" xr:uid="{E6060177-0BDC-459E-8E07-C814DF13C8EF}"/>
    <cellStyle name="Total 3 6 3 2 2 4" xfId="22481" xr:uid="{00522539-9927-4749-A88D-D9304FFEF8AB}"/>
    <cellStyle name="Total 3 6 3 2 2 4 2" xfId="43339" xr:uid="{7A4C6FDE-1B99-41F3-B905-A294ED04968D}"/>
    <cellStyle name="Total 3 6 3 2 2 5" xfId="25596" xr:uid="{10590EED-2F05-4BBC-BCC3-1B54DF4A2FC9}"/>
    <cellStyle name="Total 3 6 3 2 3" xfId="22482" xr:uid="{62D77832-DFF2-4EFA-B726-3A1857AB2354}"/>
    <cellStyle name="Total 3 6 3 2 3 2" xfId="22483" xr:uid="{88D1E0B7-9AFA-435A-9191-6769293E2D07}"/>
    <cellStyle name="Total 3 6 3 2 3 2 2" xfId="37801" xr:uid="{BCEA2B47-B7E3-41A8-9B4A-0C1D7DDFA0B6}"/>
    <cellStyle name="Total 3 6 3 2 3 3" xfId="47860" xr:uid="{0C8E458F-17E9-45E3-8318-C6BBA52512F6}"/>
    <cellStyle name="Total 3 6 3 2 4" xfId="22484" xr:uid="{E33FDA7B-DD9A-4C82-895B-B8D95224386F}"/>
    <cellStyle name="Total 3 6 3 2 4 2" xfId="22485" xr:uid="{91A123D8-B9D8-4FA1-8F92-0CD575E9587B}"/>
    <cellStyle name="Total 3 6 3 2 4 2 2" xfId="43340" xr:uid="{699EFBA5-6472-4D01-8F09-CDC343990C3A}"/>
    <cellStyle name="Total 3 6 3 2 4 3" xfId="25884" xr:uid="{61F101AA-E550-4D43-AECC-742B73DD3BEB}"/>
    <cellStyle name="Total 3 6 3 2 5" xfId="22486" xr:uid="{B4FEC1E9-EAB8-4DBF-8842-0B15A11EEC98}"/>
    <cellStyle name="Total 3 6 3 2 5 2" xfId="43341" xr:uid="{4926CF5F-BE7A-4628-B39B-C626F187635E}"/>
    <cellStyle name="Total 3 6 3 2 6" xfId="26989" xr:uid="{1F0658EE-6F46-48CE-9C1A-632540514751}"/>
    <cellStyle name="Total 3 6 3 3" xfId="22487" xr:uid="{FBDA6478-2BC5-4B9E-98C9-CC9722B9F787}"/>
    <cellStyle name="Total 3 6 3 3 2" xfId="22488" xr:uid="{34BFEF0B-BDB5-4FCE-8DF6-E552F8874393}"/>
    <cellStyle name="Total 3 6 3 3 2 2" xfId="22489" xr:uid="{391D5B03-087C-4EA9-96D1-C86C4B0A9085}"/>
    <cellStyle name="Total 3 6 3 3 2 2 2" xfId="26677" xr:uid="{985C3E20-CA23-4B63-96A4-88A151C6BFE4}"/>
    <cellStyle name="Total 3 6 3 3 2 3" xfId="33750" xr:uid="{D597A080-E55F-48C7-93B2-D73B9E4F2ADC}"/>
    <cellStyle name="Total 3 6 3 3 3" xfId="22490" xr:uid="{BFFF7967-48F1-40D9-9E35-73D459D6045E}"/>
    <cellStyle name="Total 3 6 3 3 3 2" xfId="22491" xr:uid="{8FDDBC97-7401-407B-810E-E251449A4047}"/>
    <cellStyle name="Total 3 6 3 3 3 2 2" xfId="43342" xr:uid="{7DF385BE-1472-42ED-BEE5-038B0E114F3B}"/>
    <cellStyle name="Total 3 6 3 3 3 3" xfId="34165" xr:uid="{900E68E6-6C1D-498F-9802-EE7E046D3A10}"/>
    <cellStyle name="Total 3 6 3 3 4" xfId="22492" xr:uid="{7B5A91B7-44F1-4F88-8B64-85CFAF5E374F}"/>
    <cellStyle name="Total 3 6 3 3 4 2" xfId="43343" xr:uid="{7E926839-55A5-4B2C-B443-EB4EBDB823C3}"/>
    <cellStyle name="Total 3 6 3 3 5" xfId="32901" xr:uid="{ED865061-1917-46D5-8930-C8CFD502B7A2}"/>
    <cellStyle name="Total 3 6 3 4" xfId="22493" xr:uid="{3B653359-AA56-4488-AFE7-88343C33B5D0}"/>
    <cellStyle name="Total 3 6 3 4 2" xfId="22494" xr:uid="{72748362-2F86-4498-874D-4EC10588ED1C}"/>
    <cellStyle name="Total 3 6 3 4 2 2" xfId="37759" xr:uid="{4A949EF8-EF6B-4B7F-9640-86FB806781DA}"/>
    <cellStyle name="Total 3 6 3 4 3" xfId="33574" xr:uid="{F349F6EC-78E7-4F4F-9721-D726303D459F}"/>
    <cellStyle name="Total 3 6 3 5" xfId="22495" xr:uid="{39349965-F7BE-42B7-82BE-E6B01C96F542}"/>
    <cellStyle name="Total 3 6 3 5 2" xfId="22496" xr:uid="{C394BF40-A9B4-4F37-98A1-23B029C9146D}"/>
    <cellStyle name="Total 3 6 3 5 2 2" xfId="43344" xr:uid="{9F2AE2B2-5B55-459B-B007-5188DBC7D10B}"/>
    <cellStyle name="Total 3 6 3 5 3" xfId="34217" xr:uid="{E2FB585D-495B-40CA-948D-37E6F04002BE}"/>
    <cellStyle name="Total 3 6 3 6" xfId="22497" xr:uid="{8BD361A4-105B-478D-BB56-2A0ACCDFC02E}"/>
    <cellStyle name="Total 3 6 3 6 2" xfId="43345" xr:uid="{804E4D90-2CBC-4097-8F44-11431414A0E0}"/>
    <cellStyle name="Total 3 6 3 7" xfId="31940" xr:uid="{18252FEF-7C36-4359-B04C-55533FEDA152}"/>
    <cellStyle name="Total 3 6 4" xfId="2219" xr:uid="{F414D69D-2CC5-4547-9703-1EB53F8AF74C}"/>
    <cellStyle name="Total 3 6 4 2" xfId="22498" xr:uid="{3FE2B4A4-9515-49AE-A569-C7A1AEA4E746}"/>
    <cellStyle name="Total 3 6 4 2 2" xfId="22499" xr:uid="{EDD57C56-4361-4009-BFE1-6AF81AE328E6}"/>
    <cellStyle name="Total 3 6 4 2 2 2" xfId="22500" xr:uid="{CEB957EA-CEF1-46EF-9BA1-03E44D9F9759}"/>
    <cellStyle name="Total 3 6 4 2 2 2 2" xfId="39598" xr:uid="{F1A9C342-B377-4B71-818C-9E3EDA8EEB42}"/>
    <cellStyle name="Total 3 6 4 2 2 3" xfId="26128" xr:uid="{25A144B2-539C-4B02-88C6-B008411734F0}"/>
    <cellStyle name="Total 3 6 4 2 3" xfId="22501" xr:uid="{C9557D5E-8D94-46C9-B669-D4A25378D173}"/>
    <cellStyle name="Total 3 6 4 2 3 2" xfId="22502" xr:uid="{88DF650F-46F8-4176-AB22-A18B68FDFBCC}"/>
    <cellStyle name="Total 3 6 4 2 3 2 2" xfId="29862" xr:uid="{E7C0B0E0-F4A0-4D9E-BEE8-85D2A43D03FF}"/>
    <cellStyle name="Total 3 6 4 2 3 3" xfId="26838" xr:uid="{5E654186-6131-489A-B5C6-E4D1342FE95D}"/>
    <cellStyle name="Total 3 6 4 2 4" xfId="22503" xr:uid="{EAAE16E0-D880-4227-AEB5-4F642255D406}"/>
    <cellStyle name="Total 3 6 4 2 4 2" xfId="43346" xr:uid="{45C6C818-6745-49D2-AB3F-77E2AFDE6733}"/>
    <cellStyle name="Total 3 6 4 2 5" xfId="33144" xr:uid="{155F209B-00E5-467A-915D-9D631E1CEFF4}"/>
    <cellStyle name="Total 3 6 4 3" xfId="22504" xr:uid="{FB717EE7-802E-4197-A866-5999F8C24C90}"/>
    <cellStyle name="Total 3 6 4 3 2" xfId="22505" xr:uid="{AAEE4D9F-8770-4D6B-A9BB-491AE93A5764}"/>
    <cellStyle name="Total 3 6 4 3 2 2" xfId="47660" xr:uid="{7458FA19-A4AB-4053-8189-D2C12017D925}"/>
    <cellStyle name="Total 3 6 4 3 3" xfId="45420" xr:uid="{28C0397B-78D2-470E-A756-EBE4709B3FB4}"/>
    <cellStyle name="Total 3 6 4 4" xfId="22506" xr:uid="{0D921831-08AD-4CCB-A9BC-E57F46B530C3}"/>
    <cellStyle name="Total 3 6 4 4 2" xfId="22507" xr:uid="{9F666BEA-4C0F-4F94-BAE5-E9A998ED5604}"/>
    <cellStyle name="Total 3 6 4 4 2 2" xfId="43347" xr:uid="{53C52D09-FAA2-42A6-9276-7E2FBEFDF3F1}"/>
    <cellStyle name="Total 3 6 4 4 3" xfId="35941" xr:uid="{BF7E1514-FB83-4763-AEC5-7B758D8FAF35}"/>
    <cellStyle name="Total 3 6 4 5" xfId="22508" xr:uid="{687BE336-D67C-493D-8AEF-20583B116FF2}"/>
    <cellStyle name="Total 3 6 4 5 2" xfId="26140" xr:uid="{C627179C-8C94-4663-A39B-FB6466C471D7}"/>
    <cellStyle name="Total 3 6 4 6" xfId="32240" xr:uid="{CA130890-5508-4120-B190-4374ED1E0BB3}"/>
    <cellStyle name="Total 3 6 5" xfId="22509" xr:uid="{B0036A18-F6F7-4277-9777-5A2DC7C6C167}"/>
    <cellStyle name="Total 3 6 5 2" xfId="22510" xr:uid="{695BF011-3B8F-4ACF-A31D-586C3B79173D}"/>
    <cellStyle name="Total 3 6 5 2 2" xfId="22511" xr:uid="{BDFC2EE0-D4D0-4DA8-9A96-64C453ACD35E}"/>
    <cellStyle name="Total 3 6 5 2 2 2" xfId="38882" xr:uid="{22B45B7C-5D3F-421B-AB48-C359BA653A6D}"/>
    <cellStyle name="Total 3 6 5 2 3" xfId="34930" xr:uid="{5D603B75-E458-4C36-9F72-CFC8C040DC7C}"/>
    <cellStyle name="Total 3 6 5 3" xfId="22512" xr:uid="{48409D3E-B966-4725-9E22-6D187980726A}"/>
    <cellStyle name="Total 3 6 5 3 2" xfId="22513" xr:uid="{7C37844A-BA72-4126-9EDF-07DAEAAA667C}"/>
    <cellStyle name="Total 3 6 5 3 2 2" xfId="27123" xr:uid="{397AD145-DB20-48F0-BC2C-11F9C1C75421}"/>
    <cellStyle name="Total 3 6 5 3 3" xfId="45134" xr:uid="{F28688F5-A3E1-41FC-85E3-9147AEFDAA63}"/>
    <cellStyle name="Total 3 6 5 4" xfId="22514" xr:uid="{EB3C3A4B-D0F2-415A-846A-F02AA95BB8EA}"/>
    <cellStyle name="Total 3 6 5 4 2" xfId="43348" xr:uid="{7B679033-1E61-40B7-9560-018109854A9B}"/>
    <cellStyle name="Total 3 6 5 5" xfId="32588" xr:uid="{6838F80D-B52A-4376-809D-138DA4564060}"/>
    <cellStyle name="Total 3 6 6" xfId="22515" xr:uid="{9E3B8004-4A6A-4D23-821F-A998928DE425}"/>
    <cellStyle name="Total 3 6 6 2" xfId="22516" xr:uid="{D905E6EE-B278-44DA-A6AD-704ACF5FC80E}"/>
    <cellStyle name="Total 3 6 6 2 2" xfId="37757" xr:uid="{3223D29C-2B53-4B73-B327-E331E35998BA}"/>
    <cellStyle name="Total 3 6 6 3" xfId="33573" xr:uid="{2B67EC38-1B75-45FB-B7FA-FFBE183A35C1}"/>
    <cellStyle name="Total 3 6 7" xfId="22517" xr:uid="{61C0C6DA-78C5-472F-B3D1-2B1E00608CBE}"/>
    <cellStyle name="Total 3 6 7 2" xfId="22518" xr:uid="{A9672014-3240-4F82-AB0A-5CB8A0996B8C}"/>
    <cellStyle name="Total 3 6 7 2 2" xfId="26214" xr:uid="{5B8D4BD9-9276-45FB-8E41-B92E6CA5D4AE}"/>
    <cellStyle name="Total 3 6 7 3" xfId="35437" xr:uid="{F75122CE-6866-4211-A5EE-633C39933AB8}"/>
    <cellStyle name="Total 3 6 8" xfId="22519" xr:uid="{108A865D-4E05-468F-9BDA-151F126852D6}"/>
    <cellStyle name="Total 3 6 8 2" xfId="43349" xr:uid="{5231E479-E30D-433A-A511-4467D026CD0B}"/>
    <cellStyle name="Total 3 6 9" xfId="31618" xr:uid="{9868177B-67F1-4A29-A8F6-BA1E15239D3E}"/>
    <cellStyle name="Total 3 7" xfId="1195" xr:uid="{FC2CABE7-233D-4399-8DA3-DE625696B69F}"/>
    <cellStyle name="Total 3 7 2" xfId="2198" xr:uid="{D907BADA-3282-42B9-8865-B5125809F3AE}"/>
    <cellStyle name="Total 3 7 2 2" xfId="22520" xr:uid="{28F0FBC6-D50A-4517-838C-A2EF1261495C}"/>
    <cellStyle name="Total 3 7 2 2 2" xfId="22521" xr:uid="{3FCF61DD-60B4-4958-AD43-A03E763FDFAA}"/>
    <cellStyle name="Total 3 7 2 2 2 2" xfId="22522" xr:uid="{1A3D7544-380C-41C6-9D94-D920902223B5}"/>
    <cellStyle name="Total 3 7 2 2 2 2 2" xfId="39205" xr:uid="{D5D58C85-0A51-4C6F-9CC1-304A895525FC}"/>
    <cellStyle name="Total 3 7 2 2 2 3" xfId="25621" xr:uid="{DB685F5B-9ED1-40D7-99E1-01CF293C17A9}"/>
    <cellStyle name="Total 3 7 2 2 3" xfId="22523" xr:uid="{7CC7AB70-B0A4-4BD5-AD65-A06AFBA83EA8}"/>
    <cellStyle name="Total 3 7 2 2 3 2" xfId="22524" xr:uid="{C7CC4A9B-A81B-404C-A3B5-33085AB88CEC}"/>
    <cellStyle name="Total 3 7 2 2 3 2 2" xfId="43350" xr:uid="{D4EB670E-466C-4361-9F18-297A9869F8F7}"/>
    <cellStyle name="Total 3 7 2 2 3 3" xfId="37050" xr:uid="{803E67DE-FB00-4D2F-B4CF-C19533631285}"/>
    <cellStyle name="Total 3 7 2 2 4" xfId="22525" xr:uid="{DEBAFA65-C39A-4726-8FF7-79AE866F150B}"/>
    <cellStyle name="Total 3 7 2 2 4 2" xfId="30080" xr:uid="{FF938B67-77D2-49D2-A1A0-C3B151817A3B}"/>
    <cellStyle name="Total 3 7 2 2 5" xfId="27547" xr:uid="{164660D2-93FB-43FF-A8D5-1F2ACC626279}"/>
    <cellStyle name="Total 3 7 2 3" xfId="22526" xr:uid="{E4CB0E18-84B1-498C-8E1C-4AF1AE25A821}"/>
    <cellStyle name="Total 3 7 2 3 2" xfId="22527" xr:uid="{6B6EFE8B-1CAF-4F51-8972-B526962A0C78}"/>
    <cellStyle name="Total 3 7 2 3 2 2" xfId="39275" xr:uid="{8C2B4523-B98E-4B8E-A7A1-F72BE0375A2A}"/>
    <cellStyle name="Total 3 7 2 3 3" xfId="35350" xr:uid="{BCFB58F3-7D62-4823-AEA2-FE2F8E9E44E8}"/>
    <cellStyle name="Total 3 7 2 4" xfId="22528" xr:uid="{90797644-E368-430B-83A4-B2A27A26EA5F}"/>
    <cellStyle name="Total 3 7 2 4 2" xfId="22529" xr:uid="{9FE67099-1690-4B95-9882-7A134AB7546A}"/>
    <cellStyle name="Total 3 7 2 4 2 2" xfId="26122" xr:uid="{ADD8DCE3-5D1D-49C7-9CB0-B6CA75644222}"/>
    <cellStyle name="Total 3 7 2 4 3" xfId="37117" xr:uid="{A23D55F5-9466-4F4B-ABD8-F8DB4BD3A9C5}"/>
    <cellStyle name="Total 3 7 2 5" xfId="22530" xr:uid="{96E5A913-1C99-4476-AD42-3823165A0303}"/>
    <cellStyle name="Total 3 7 2 5 2" xfId="43351" xr:uid="{F3392745-67BB-4A67-93E1-67BEBDC8EC2A}"/>
    <cellStyle name="Total 3 7 2 6" xfId="32228" xr:uid="{DC978C0F-A703-47FE-8A03-54BA0354F06A}"/>
    <cellStyle name="Total 3 7 3" xfId="22531" xr:uid="{955A0403-5421-4C9C-AC40-B7E86C974524}"/>
    <cellStyle name="Total 3 7 3 2" xfId="22532" xr:uid="{E60E0987-63D8-4B6A-8D55-3BD70B00AD6C}"/>
    <cellStyle name="Total 3 7 3 2 2" xfId="22533" xr:uid="{A508B2C9-CF2A-4616-A793-ACCE3C60F5BA}"/>
    <cellStyle name="Total 3 7 3 2 2 2" xfId="39358" xr:uid="{5451194B-25AD-4676-A27E-20EBD1EA5ECA}"/>
    <cellStyle name="Total 3 7 3 2 3" xfId="35446" xr:uid="{EE9E9FCD-6EA8-4E55-A849-895FEC450E90}"/>
    <cellStyle name="Total 3 7 3 3" xfId="22534" xr:uid="{8EBD6484-F48A-4717-8E5D-F259808AC2E1}"/>
    <cellStyle name="Total 3 7 3 3 2" xfId="22535" xr:uid="{13628249-56CA-4DA5-8836-032A39F4B04C}"/>
    <cellStyle name="Total 3 7 3 3 2 2" xfId="43352" xr:uid="{857B3FFD-9831-4740-BABB-0C18AE2E8EB5}"/>
    <cellStyle name="Total 3 7 3 3 3" xfId="37198" xr:uid="{7B2681DA-BD3F-44AB-A1F9-248F89C73D16}"/>
    <cellStyle name="Total 3 7 3 4" xfId="22536" xr:uid="{AB770A3C-BA00-4890-847B-E314D9EA382C}"/>
    <cellStyle name="Total 3 7 3 4 2" xfId="28556" xr:uid="{8F34D701-55D6-40FB-8F8D-C11D7ED9B6CC}"/>
    <cellStyle name="Total 3 7 3 5" xfId="32576" xr:uid="{893B9688-CA00-462F-94D3-C6C480DC64B1}"/>
    <cellStyle name="Total 3 7 4" xfId="22537" xr:uid="{3F6C77D4-7150-4193-9D9B-B63EC87E5CBE}"/>
    <cellStyle name="Total 3 7 4 2" xfId="22538" xr:uid="{4BF667FB-8369-42A9-A843-4EFAD40133F7}"/>
    <cellStyle name="Total 3 7 4 2 2" xfId="39494" xr:uid="{1419A679-4788-4D65-956E-080393B69C58}"/>
    <cellStyle name="Total 3 7 4 3" xfId="28140" xr:uid="{07A5937E-BA07-4F4C-9BC2-9C55F7EFBB2E}"/>
    <cellStyle name="Total 3 7 5" xfId="22539" xr:uid="{FC31337D-A971-4AA4-B469-896EA8BB9B3A}"/>
    <cellStyle name="Total 3 7 5 2" xfId="22540" xr:uid="{9B937A88-0E68-4504-BCB9-54D8D9CDF4DC}"/>
    <cellStyle name="Total 3 7 5 2 2" xfId="28655" xr:uid="{D1CC1BCA-0968-44DF-81D1-E1A5F8C90013}"/>
    <cellStyle name="Total 3 7 5 3" xfId="37438" xr:uid="{86EEBF2C-B14D-4DA5-B8AB-11C874439568}"/>
    <cellStyle name="Total 3 7 6" xfId="22541" xr:uid="{7EA7F33D-4FC4-41A4-842A-638BCE4861D6}"/>
    <cellStyle name="Total 3 7 6 2" xfId="45118" xr:uid="{D9A874A1-B6BF-4B12-BA1A-83B7CB8D5CF4}"/>
    <cellStyle name="Total 3 7 7" xfId="48561" xr:uid="{21583ECE-C55C-4D9F-A30C-03B21FF7CD58}"/>
    <cellStyle name="Total 3 8" xfId="1147" xr:uid="{1A066D12-268E-4080-8C6F-9B992E3268AD}"/>
    <cellStyle name="Total 3 8 2" xfId="2156" xr:uid="{724B2EAA-1222-4A76-AC4F-909266DFB790}"/>
    <cellStyle name="Total 3 8 2 2" xfId="22542" xr:uid="{453744C9-ADDF-488E-8CF8-380947DA45A1}"/>
    <cellStyle name="Total 3 8 2 2 2" xfId="22543" xr:uid="{E182D8C8-5E35-4DC2-88CC-616286796E43}"/>
    <cellStyle name="Total 3 8 2 2 2 2" xfId="22544" xr:uid="{E9366C68-DB58-4C9E-8FFC-3D41934C9734}"/>
    <cellStyle name="Total 3 8 2 2 2 2 2" xfId="38257" xr:uid="{0332D177-D2B1-422B-9290-F446D8BC697C}"/>
    <cellStyle name="Total 3 8 2 2 2 3" xfId="34179" xr:uid="{3D6FCFB1-5278-4EC7-8C4D-5FD54013D84F}"/>
    <cellStyle name="Total 3 8 2 2 3" xfId="22545" xr:uid="{C6C4E4C1-5CB0-4A60-8175-B6045B49C480}"/>
    <cellStyle name="Total 3 8 2 2 3 2" xfId="22546" xr:uid="{AE4FAA0E-35A3-4F0E-B260-1F03239BE2E3}"/>
    <cellStyle name="Total 3 8 2 2 3 2 2" xfId="29405" xr:uid="{6754ABA5-2C67-4D1F-9391-8A0DF7C6D3C0}"/>
    <cellStyle name="Total 3 8 2 2 3 3" xfId="30011" xr:uid="{4F7D247E-12A0-493A-86C2-04E79435B555}"/>
    <cellStyle name="Total 3 8 2 2 4" xfId="22547" xr:uid="{59DA71AC-C89E-4A4A-B1DB-5F28603DCD01}"/>
    <cellStyle name="Total 3 8 2 2 4 2" xfId="45958" xr:uid="{50B94138-4460-46BB-879B-921B66EF9F2B}"/>
    <cellStyle name="Total 3 8 2 2 5" xfId="33108" xr:uid="{D6DA6E01-9E16-40E4-8AD3-8C8C41141ABD}"/>
    <cellStyle name="Total 3 8 2 3" xfId="22548" xr:uid="{F4AF8623-3A6D-42C9-BA4E-A26236E60B03}"/>
    <cellStyle name="Total 3 8 2 3 2" xfId="22549" xr:uid="{EE97781A-13F8-428D-A2C4-26DA41E75DFC}"/>
    <cellStyle name="Total 3 8 2 3 2 2" xfId="39261" xr:uid="{C51C05DE-3BC1-4A58-B004-65F6736E4C00}"/>
    <cellStyle name="Total 3 8 2 3 3" xfId="25850" xr:uid="{6D5F6952-7A24-415B-A3E0-40C12A6BD0A8}"/>
    <cellStyle name="Total 3 8 2 4" xfId="22550" xr:uid="{B1C64D18-3A14-43E6-9122-2E283D9E977C}"/>
    <cellStyle name="Total 3 8 2 4 2" xfId="22551" xr:uid="{36C022BB-4C7A-4241-8ABC-BBA3CFB132CA}"/>
    <cellStyle name="Total 3 8 2 4 2 2" xfId="46233" xr:uid="{B2A5D128-9414-4CA2-9418-52E4448F6B36}"/>
    <cellStyle name="Total 3 8 2 4 3" xfId="48111" xr:uid="{F5C3F4DE-7926-450E-BD81-25A307CCEDB2}"/>
    <cellStyle name="Total 3 8 2 5" xfId="22552" xr:uid="{2F2BFE04-DB2B-4285-BA11-9B655AA16AEF}"/>
    <cellStyle name="Total 3 8 2 5 2" xfId="29456" xr:uid="{D0ED5D19-4A0A-4E7F-8200-0D7E16C4C056}"/>
    <cellStyle name="Total 3 8 2 6" xfId="32201" xr:uid="{631E56EE-67FD-46F7-8C1C-2614592A5201}"/>
    <cellStyle name="Total 3 8 3" xfId="22553" xr:uid="{0B5438EB-E49B-4CE0-A6AD-7AB823FA40A5}"/>
    <cellStyle name="Total 3 8 3 2" xfId="22554" xr:uid="{EFC02CF3-BA41-4061-9B6C-6DF90DA31596}"/>
    <cellStyle name="Total 3 8 3 2 2" xfId="22555" xr:uid="{99D8D28B-BEE7-4839-AD30-421F1CBFC0A6}"/>
    <cellStyle name="Total 3 8 3 2 2 2" xfId="48899" xr:uid="{814094BB-1183-4EDE-901E-7D12D67F7E30}"/>
    <cellStyle name="Total 3 8 3 2 3" xfId="30410" xr:uid="{5308E562-2969-4682-A013-5FAFCCB0E9E1}"/>
    <cellStyle name="Total 3 8 3 3" xfId="22556" xr:uid="{B1E9FE58-96EC-4575-9DDD-D2DE6584986E}"/>
    <cellStyle name="Total 3 8 3 3 2" xfId="22557" xr:uid="{EE807E7B-95C4-4489-AD40-FF7C9D3BB856}"/>
    <cellStyle name="Total 3 8 3 3 2 2" xfId="43353" xr:uid="{14BFBF79-70C9-40E8-966F-1F9F54C9A3AA}"/>
    <cellStyle name="Total 3 8 3 3 3" xfId="36949" xr:uid="{9E0C80B6-CA8D-4252-9F96-6E83A30355A5}"/>
    <cellStyle name="Total 3 8 3 4" xfId="22558" xr:uid="{2DD1914F-42F8-479B-9BF0-8CD12C6F46C4}"/>
    <cellStyle name="Total 3 8 3 4 2" xfId="47364" xr:uid="{74A6FE2D-A0A2-4A98-A636-960EB11071E2}"/>
    <cellStyle name="Total 3 8 3 5" xfId="28733" xr:uid="{9A1728D5-A2CC-4EB5-998F-FFBF4285ABDB}"/>
    <cellStyle name="Total 3 8 4" xfId="22559" xr:uid="{83058FF4-4F18-4588-A277-8024CC98B4D2}"/>
    <cellStyle name="Total 3 8 4 2" xfId="22560" xr:uid="{A63EBC55-8162-43AB-A6F5-020C0951C9A4}"/>
    <cellStyle name="Total 3 8 4 2 2" xfId="38009" xr:uid="{F9082623-82D8-4FA3-9292-8B0603BADBEA}"/>
    <cellStyle name="Total 3 8 4 3" xfId="44217" xr:uid="{E020028D-5788-4395-9475-ED1C32ACFBE4}"/>
    <cellStyle name="Total 3 8 5" xfId="22561" xr:uid="{FEC2B19B-D91E-4F9F-9170-707D887F49E8}"/>
    <cellStyle name="Total 3 8 5 2" xfId="22562" xr:uid="{AFE11DAE-40A4-4FDF-A8B6-F55CCE73878C}"/>
    <cellStyle name="Total 3 8 5 2 2" xfId="48252" xr:uid="{462BA198-ADC2-4938-9C6A-545C0DF43E6B}"/>
    <cellStyle name="Total 3 8 5 3" xfId="35844" xr:uid="{701126B1-2C50-4957-BC5B-3E4E9807FF85}"/>
    <cellStyle name="Total 3 8 6" xfId="22563" xr:uid="{A3C68351-6562-419B-9277-27993AF357AB}"/>
    <cellStyle name="Total 3 8 6 2" xfId="43354" xr:uid="{3590FAD3-4D30-4F8F-83F9-EF2258FCDBFC}"/>
    <cellStyle name="Total 3 8 7" xfId="25372" xr:uid="{D2A3FD8E-2C6B-4EF0-BA6A-DB9858A3F6CA}"/>
    <cellStyle name="Total 3 9" xfId="1236" xr:uid="{C060EE70-688C-479E-8318-BFC50725732E}"/>
    <cellStyle name="Total 3 9 2" xfId="22564" xr:uid="{CED0C466-6D88-41EF-BF71-EC48924C83E9}"/>
    <cellStyle name="Total 3 9 2 2" xfId="22565" xr:uid="{6BA7B2B9-153D-4E2E-B564-85BF63195B82}"/>
    <cellStyle name="Total 3 9 2 2 2" xfId="22566" xr:uid="{512D9B6A-1D9B-4816-B741-9ACCE48A2300}"/>
    <cellStyle name="Total 3 9 2 2 2 2" xfId="46852" xr:uid="{090033DF-40FD-45E6-9804-8DAB6D170A6E}"/>
    <cellStyle name="Total 3 9 2 2 3" xfId="35485" xr:uid="{A82DC163-A138-47B6-9A83-486C2A5F1886}"/>
    <cellStyle name="Total 3 9 2 3" xfId="22567" xr:uid="{14E61054-F9A4-4A53-8B30-F96C19D18428}"/>
    <cellStyle name="Total 3 9 2 3 2" xfId="22568" xr:uid="{DA3AD5EB-F4E7-41F6-ADDE-7A80A47709B3}"/>
    <cellStyle name="Total 3 9 2 3 2 2" xfId="43355" xr:uid="{30B62A75-5400-4012-8F7C-6B91F5AA1200}"/>
    <cellStyle name="Total 3 9 2 3 3" xfId="37224" xr:uid="{14EC306D-A67C-4E27-BA9A-26FEE74727F2}"/>
    <cellStyle name="Total 3 9 2 4" xfId="22569" xr:uid="{7C393E5E-8BBD-4D04-93CC-0B65B41520AA}"/>
    <cellStyle name="Total 3 9 2 4 2" xfId="43356" xr:uid="{965F7118-465B-4B9D-9D55-938D17BC1133}"/>
    <cellStyle name="Total 3 9 2 5" xfId="32598" xr:uid="{AD5A4F80-43AC-44ED-BE5B-949533B682B7}"/>
    <cellStyle name="Total 3 9 3" xfId="22570" xr:uid="{CC31E503-EA43-402F-A6EB-1436EF06F88E}"/>
    <cellStyle name="Total 3 9 3 2" xfId="22571" xr:uid="{26C092ED-5143-4045-AD73-1B26EBF5A353}"/>
    <cellStyle name="Total 3 9 3 2 2" xfId="38287" xr:uid="{9FB4DF4D-03FA-49FF-91DC-CD50890A4A6B}"/>
    <cellStyle name="Total 3 9 3 3" xfId="34220" xr:uid="{9D6C7621-918F-418F-81F0-BA84598BBCF6}"/>
    <cellStyle name="Total 3 9 4" xfId="22572" xr:uid="{AA3E95FF-719E-41BE-9E48-E9877DBC7F8D}"/>
    <cellStyle name="Total 3 9 4 2" xfId="22573" xr:uid="{388CEAB4-F6AF-41BF-B90A-72EB1123814E}"/>
    <cellStyle name="Total 3 9 4 2 2" xfId="43357" xr:uid="{CD57A7B2-64B0-48CA-BB29-9318D6E668A8}"/>
    <cellStyle name="Total 3 9 4 3" xfId="26743" xr:uid="{EB9F2525-F0CB-4CCB-BB82-B03CFFDD5D7A}"/>
    <cellStyle name="Total 3 9 5" xfId="22574" xr:uid="{24E55765-CE3E-4D92-BACB-84734DCEBB22}"/>
    <cellStyle name="Total 3 9 5 2" xfId="43358" xr:uid="{B71F2AFA-992C-4637-8AAF-2412835F7257}"/>
    <cellStyle name="Total 3 9 6" xfId="32017" xr:uid="{1D61BE7F-72C5-464C-9DD3-89CEA5D740EA}"/>
    <cellStyle name="Total 4" xfId="365" xr:uid="{43163518-D64E-44F5-8D8C-2AC97EC33EB2}"/>
    <cellStyle name="Total 4 10" xfId="2901" xr:uid="{B1014C5F-F559-47CA-8F58-667457628ECA}"/>
    <cellStyle name="Total 4 10 2" xfId="22575" xr:uid="{74277EB0-3449-46F3-B5EA-C4CF68D16F40}"/>
    <cellStyle name="Total 4 10 2 2" xfId="22576" xr:uid="{C920613E-0BE5-4DBF-ABD1-0F4A1ADD621B}"/>
    <cellStyle name="Total 4 10 2 2 2" xfId="38698" xr:uid="{5BCEE1E2-D821-4740-B45D-7D8AE29F4806}"/>
    <cellStyle name="Total 4 10 2 3" xfId="30968" xr:uid="{942CD649-C8AD-4576-A0EE-C8C37F6FD146}"/>
    <cellStyle name="Total 4 10 3" xfId="22577" xr:uid="{D9434E88-DA70-47B1-89DA-3470E1C524E8}"/>
    <cellStyle name="Total 4 10 3 2" xfId="22578" xr:uid="{AE8B1DC6-2088-40DB-A347-05A6550AEB45}"/>
    <cellStyle name="Total 4 10 3 2 2" xfId="43359" xr:uid="{3D4F6CBD-AA37-4092-9A22-488764F60C86}"/>
    <cellStyle name="Total 4 10 3 3" xfId="36455" xr:uid="{E1DA3B95-AF32-47F2-9C62-C81E1AD8119C}"/>
    <cellStyle name="Total 4 10 4" xfId="22579" xr:uid="{706AF6AA-CA93-4655-B770-EECD717CEE6A}"/>
    <cellStyle name="Total 4 10 4 2" xfId="45571" xr:uid="{5A278717-488B-4799-8532-2DB4FF7BEEAC}"/>
    <cellStyle name="Total 4 10 5" xfId="26946" xr:uid="{304E861E-5872-4ABC-9EB6-1BCA60122C18}"/>
    <cellStyle name="Total 4 11" xfId="22580" xr:uid="{2D92776D-48E1-44DB-B970-B931F391FD9B}"/>
    <cellStyle name="Total 4 11 2" xfId="22581" xr:uid="{19A2C76D-8053-43A2-827B-4DAF2690268A}"/>
    <cellStyle name="Total 4 11 2 2" xfId="27573" xr:uid="{1C72E249-4F91-483E-858B-76023448E326}"/>
    <cellStyle name="Total 4 11 3" xfId="28001" xr:uid="{CF945164-638B-4991-9723-611F6038DADA}"/>
    <cellStyle name="Total 4 12" xfId="22582" xr:uid="{56A341B7-4E48-47A3-A98F-681294B7DE9E}"/>
    <cellStyle name="Total 4 12 2" xfId="22583" xr:uid="{50BFEF83-B058-4AEA-90E5-EEE49397FE77}"/>
    <cellStyle name="Total 4 12 2 2" xfId="44659" xr:uid="{0BCE5C83-D5AB-4A70-B9B1-8CF70063EC9A}"/>
    <cellStyle name="Total 4 12 3" xfId="37409" xr:uid="{DF932D9F-BF24-49C5-835E-E5D99625C827}"/>
    <cellStyle name="Total 4 13" xfId="22584" xr:uid="{A8F62A8C-D97D-4C43-8BAC-E121003283C0}"/>
    <cellStyle name="Total 4 13 2" xfId="43360" xr:uid="{FB23B3DA-E291-4496-A32A-F61925AAA815}"/>
    <cellStyle name="Total 4 14" xfId="44121" xr:uid="{25961DC8-2F50-40D7-B699-B997677F0136}"/>
    <cellStyle name="Total 4 2" xfId="867" xr:uid="{58BC2AD9-50B8-4059-B5EE-E76429E93C5D}"/>
    <cellStyle name="Total 4 2 10" xfId="22585" xr:uid="{2D13A184-7589-4C8E-8602-D5BA0F610075}"/>
    <cellStyle name="Total 4 2 10 2" xfId="43361" xr:uid="{B87F04DB-71C8-44DC-8140-37ACF64F56E4}"/>
    <cellStyle name="Total 4 2 11" xfId="31406" xr:uid="{2BDC6D93-D3CC-4237-88DD-3E390AC6CF45}"/>
    <cellStyle name="Total 4 2 2" xfId="1076" xr:uid="{43F775BA-5831-4320-884A-7BA4C0C4EFF0}"/>
    <cellStyle name="Total 4 2 2 10" xfId="22586" xr:uid="{C09CA286-ABA7-4FE1-9A6F-C0DAF4C7493D}"/>
    <cellStyle name="Total 4 2 2 10 2" xfId="43362" xr:uid="{E8CCDEB2-F8A5-4359-9FA8-0589A3FF86D1}"/>
    <cellStyle name="Total 4 2 2 11" xfId="31476" xr:uid="{5044A9CF-9240-473A-AB2A-5FD6ECC20603}"/>
    <cellStyle name="Total 4 2 2 2" xfId="1249" xr:uid="{C8BD4E0F-BD4B-49D5-BE9E-F5911A41D43C}"/>
    <cellStyle name="Total 4 2 2 2 2" xfId="1560" xr:uid="{F6ECB0DE-8368-4E27-A325-BB97489012BF}"/>
    <cellStyle name="Total 4 2 2 2 2 2" xfId="2551" xr:uid="{38AAE352-CC3C-4088-ADDC-1EB41161B940}"/>
    <cellStyle name="Total 4 2 2 2 2 2 2" xfId="22587" xr:uid="{9C44470F-BA8D-43C9-AC8A-C8E70DF74054}"/>
    <cellStyle name="Total 4 2 2 2 2 2 2 2" xfId="22588" xr:uid="{BC57D35C-BBA0-460E-B705-8CF9D4E964D6}"/>
    <cellStyle name="Total 4 2 2 2 2 2 2 2 2" xfId="22589" xr:uid="{4CDAB24D-F215-494A-90FA-7D982FCD7519}"/>
    <cellStyle name="Total 4 2 2 2 2 2 2 2 2 2" xfId="37971" xr:uid="{931F7913-7523-4A34-B83B-B67FFEFD5BB0}"/>
    <cellStyle name="Total 4 2 2 2 2 2 2 2 3" xfId="31261" xr:uid="{262640C6-423D-4429-A4DE-F29D433893CD}"/>
    <cellStyle name="Total 4 2 2 2 2 2 2 3" xfId="22590" xr:uid="{24D0186E-4263-412A-9AB3-B01C72FE38EB}"/>
    <cellStyle name="Total 4 2 2 2 2 2 2 3 2" xfId="22591" xr:uid="{9B8396E6-C844-4D42-8D33-9963F6EAE41F}"/>
    <cellStyle name="Total 4 2 2 2 2 2 2 3 2 2" xfId="43363" xr:uid="{01254D91-E4D2-43A3-95CB-85E988D0992C}"/>
    <cellStyle name="Total 4 2 2 2 2 2 2 3 3" xfId="35808" xr:uid="{8D424585-A6F0-4CE1-9727-D81C2B8299EC}"/>
    <cellStyle name="Total 4 2 2 2 2 2 2 4" xfId="22592" xr:uid="{7ECBAA05-A6CB-45CE-A12C-5BACC3F76081}"/>
    <cellStyle name="Total 4 2 2 2 2 2 2 4 2" xfId="30858" xr:uid="{5AC294B9-2438-4F59-B000-CC53446972F3}"/>
    <cellStyle name="Total 4 2 2 2 2 2 2 5" xfId="26656" xr:uid="{E2881339-F338-4D92-A799-B110E23AB38F}"/>
    <cellStyle name="Total 4 2 2 2 2 2 3" xfId="22593" xr:uid="{B1C06117-666B-439E-AD0C-0E6A72FE1B1D}"/>
    <cellStyle name="Total 4 2 2 2 2 2 3 2" xfId="22594" xr:uid="{3AD07F42-59BB-4019-85DE-068834148E66}"/>
    <cellStyle name="Total 4 2 2 2 2 2 3 2 2" xfId="39090" xr:uid="{9B365901-767E-4CDF-A2F1-8FB6E2E37EEB}"/>
    <cellStyle name="Total 4 2 2 2 2 2 3 3" xfId="46300" xr:uid="{D72562E3-4FB8-442E-8FFC-B847F557A370}"/>
    <cellStyle name="Total 4 2 2 2 2 2 4" xfId="22595" xr:uid="{3FC00CE0-4CCC-4C56-86CA-5EB73ED575BE}"/>
    <cellStyle name="Total 4 2 2 2 2 2 4 2" xfId="22596" xr:uid="{652A1F01-C588-48E5-9CB2-2B350E857AC8}"/>
    <cellStyle name="Total 4 2 2 2 2 2 4 2 2" xfId="43364" xr:uid="{59D63A54-9E40-49B7-A3DB-2A60B133BB52}"/>
    <cellStyle name="Total 4 2 2 2 2 2 4 3" xfId="36842" xr:uid="{6E37E98B-1847-46C6-99FD-CC9C35DD84AC}"/>
    <cellStyle name="Total 4 2 2 2 2 2 5" xfId="22597" xr:uid="{936ED3F6-2798-4200-B44C-25348EF9D962}"/>
    <cellStyle name="Total 4 2 2 2 2 2 5 2" xfId="45697" xr:uid="{60628F22-FBD4-4FAA-AED9-BAC21914C1F8}"/>
    <cellStyle name="Total 4 2 2 2 2 2 6" xfId="25267" xr:uid="{491C33D4-F13A-43F9-92A8-F153D1DF3572}"/>
    <cellStyle name="Total 4 2 2 2 2 3" xfId="22598" xr:uid="{F5BEADF4-7D1A-4E38-BC22-9732C44457D4}"/>
    <cellStyle name="Total 4 2 2 2 2 3 2" xfId="22599" xr:uid="{78865E4E-7947-4DBF-B6E9-34832E30C7D1}"/>
    <cellStyle name="Total 4 2 2 2 2 3 2 2" xfId="22600" xr:uid="{A94C4927-6E3E-429F-82F5-C8968EF3FE0F}"/>
    <cellStyle name="Total 4 2 2 2 2 3 2 2 2" xfId="47448" xr:uid="{A5592D4D-F83C-4BF7-A883-7C8F259138F6}"/>
    <cellStyle name="Total 4 2 2 2 2 3 2 3" xfId="35546" xr:uid="{F16488BF-9EBD-4D9B-B99F-4902B190F7E9}"/>
    <cellStyle name="Total 4 2 2 2 2 3 3" xfId="22601" xr:uid="{819A6BC7-15C8-424D-822D-D8EE70E84BC6}"/>
    <cellStyle name="Total 4 2 2 2 2 3 3 2" xfId="22602" xr:uid="{F14BA441-6E5B-4A7F-AA20-B9CF074B3734}"/>
    <cellStyle name="Total 4 2 2 2 2 3 3 2 2" xfId="43365" xr:uid="{867AA20C-CEC2-43AB-8BC9-505769A40808}"/>
    <cellStyle name="Total 4 2 2 2 2 3 3 3" xfId="25631" xr:uid="{157B701F-8145-49DC-A83A-972B31F02739}"/>
    <cellStyle name="Total 4 2 2 2 2 3 4" xfId="22603" xr:uid="{A8E67488-78C2-4E50-AE1A-CF6FCE6C081C}"/>
    <cellStyle name="Total 4 2 2 2 2 3 4 2" xfId="43366" xr:uid="{0D0D82F3-A69F-4B0A-A6E4-7F13905EC044}"/>
    <cellStyle name="Total 4 2 2 2 2 3 5" xfId="29307" xr:uid="{2022A8F8-842F-4D55-827B-DFBEEBA45ADC}"/>
    <cellStyle name="Total 4 2 2 2 2 4" xfId="22604" xr:uid="{AB2092F6-4E95-4A12-BCFD-F3F3A3AD0D9A}"/>
    <cellStyle name="Total 4 2 2 2 2 4 2" xfId="22605" xr:uid="{0771C87D-60B2-4C34-95B8-F95A429E52FC}"/>
    <cellStyle name="Total 4 2 2 2 2 4 2 2" xfId="38396" xr:uid="{053FEDC4-B10C-44FA-A922-B972459CBC2A}"/>
    <cellStyle name="Total 4 2 2 2 2 4 3" xfId="34349" xr:uid="{7ACB764F-C4A1-44BB-A9A1-E85EBE7A7399}"/>
    <cellStyle name="Total 4 2 2 2 2 5" xfId="22606" xr:uid="{DDF706A1-91E5-4B8A-87DD-2342BBE9BD58}"/>
    <cellStyle name="Total 4 2 2 2 2 5 2" xfId="22607" xr:uid="{0FE1FFD3-3738-4DDD-9377-E05987A849CD}"/>
    <cellStyle name="Total 4 2 2 2 2 5 2 2" xfId="43367" xr:uid="{E71419A4-4D1B-4516-BA36-271FD12C1F7A}"/>
    <cellStyle name="Total 4 2 2 2 2 5 3" xfId="25424" xr:uid="{65A0A824-99B1-4178-AE13-24E5CB69983C}"/>
    <cellStyle name="Total 4 2 2 2 2 6" xfId="22608" xr:uid="{F80A4D92-90B8-433E-9375-9B2FC3F30B40}"/>
    <cellStyle name="Total 4 2 2 2 2 6 2" xfId="43368" xr:uid="{BEE0ADCB-B1EB-40E2-91E5-BED0EB7D54B6}"/>
    <cellStyle name="Total 4 2 2 2 2 7" xfId="29358" xr:uid="{43699E9B-9A04-4D31-BF53-EBD142DF72D2}"/>
    <cellStyle name="Total 4 2 2 2 3" xfId="1822" xr:uid="{38189C8F-40F6-4D98-8D3E-CCD0137B5894}"/>
    <cellStyle name="Total 4 2 2 2 3 2" xfId="2807" xr:uid="{77F12742-7DBE-4AE6-B4A3-86B1ED8D7881}"/>
    <cellStyle name="Total 4 2 2 2 3 2 2" xfId="22609" xr:uid="{833AE448-53FA-4F25-9FE6-75B554E660A2}"/>
    <cellStyle name="Total 4 2 2 2 3 2 2 2" xfId="22610" xr:uid="{2445F497-9DCF-4193-9CA7-9DFF47BDBCD7}"/>
    <cellStyle name="Total 4 2 2 2 3 2 2 2 2" xfId="22611" xr:uid="{CB695F4B-2563-44F0-958A-5E70E4CB876E}"/>
    <cellStyle name="Total 4 2 2 2 3 2 2 2 2 2" xfId="48978" xr:uid="{3326BAE1-E481-4185-AC7D-7269B1DD8007}"/>
    <cellStyle name="Total 4 2 2 2 3 2 2 2 3" xfId="33425" xr:uid="{F0DE8296-95EB-4526-A17C-D6A2836AA8AE}"/>
    <cellStyle name="Total 4 2 2 2 3 2 2 3" xfId="22612" xr:uid="{DF2811F9-4F7D-4BCE-993C-AC1EC6B2794B}"/>
    <cellStyle name="Total 4 2 2 2 3 2 2 3 2" xfId="22613" xr:uid="{E233C6F7-50AB-4E8E-B0AB-995290336CD5}"/>
    <cellStyle name="Total 4 2 2 2 3 2 2 3 2 2" xfId="43369" xr:uid="{5B5BD36E-D53A-4735-A855-6EA386FD5AAC}"/>
    <cellStyle name="Total 4 2 2 2 3 2 2 3 3" xfId="48650" xr:uid="{FF343570-DC78-403C-9752-71F4F1C4B19F}"/>
    <cellStyle name="Total 4 2 2 2 3 2 2 4" xfId="22614" xr:uid="{E3186E4A-E99F-4D77-9A65-96C300C01D14}"/>
    <cellStyle name="Total 4 2 2 2 3 2 2 4 2" xfId="27092" xr:uid="{39165A4C-33C6-46C0-97BF-47BB93F1CDC1}"/>
    <cellStyle name="Total 4 2 2 2 3 2 2 5" xfId="30273" xr:uid="{227536A0-F3BB-4A28-A6DF-5066D8B132CF}"/>
    <cellStyle name="Total 4 2 2 2 3 2 3" xfId="22615" xr:uid="{4A821885-9AA2-4917-87CC-12999312B876}"/>
    <cellStyle name="Total 4 2 2 2 3 2 3 2" xfId="22616" xr:uid="{78C24A2F-6DA6-4305-B3E1-6CA1F2FF6F4A}"/>
    <cellStyle name="Total 4 2 2 2 3 2 3 2 2" xfId="28991" xr:uid="{8630BA35-6F8B-4BFA-B657-9B8258CB17FB}"/>
    <cellStyle name="Total 4 2 2 2 3 2 3 3" xfId="33366" xr:uid="{E3F85994-7CDA-45F1-9906-798EB5787CD1}"/>
    <cellStyle name="Total 4 2 2 2 3 2 4" xfId="22617" xr:uid="{54F11003-4413-41C3-8AB9-997DD29A47B5}"/>
    <cellStyle name="Total 4 2 2 2 3 2 4 2" xfId="22618" xr:uid="{F60F5442-C188-4780-8017-F3D1CC925816}"/>
    <cellStyle name="Total 4 2 2 2 3 2 4 2 2" xfId="43370" xr:uid="{66EEA73E-592C-4941-B2D9-6EBD75CC6D74}"/>
    <cellStyle name="Total 4 2 2 2 3 2 4 3" xfId="35672" xr:uid="{FCBCF59D-94C4-4E21-9B87-08BD3661D4C8}"/>
    <cellStyle name="Total 4 2 2 2 3 2 5" xfId="22619" xr:uid="{D402F275-6538-4A6A-A712-9C9DB2DCE3E8}"/>
    <cellStyle name="Total 4 2 2 2 3 2 5 2" xfId="43371" xr:uid="{DE70FC99-FCF8-4EDE-B4CD-8BD1488BD787}"/>
    <cellStyle name="Total 4 2 2 2 3 2 6" xfId="32384" xr:uid="{428496B9-322D-4B65-9D99-CC1223746289}"/>
    <cellStyle name="Total 4 2 2 2 3 3" xfId="22620" xr:uid="{9F70307A-FBD0-4B8B-933B-6140303ED8E6}"/>
    <cellStyle name="Total 4 2 2 2 3 3 2" xfId="22621" xr:uid="{9DB9E9FD-B95C-419B-90BE-E7E02859778B}"/>
    <cellStyle name="Total 4 2 2 2 3 3 2 2" xfId="22622" xr:uid="{41956605-5CA4-4A85-A07C-1656C7DF1D0C}"/>
    <cellStyle name="Total 4 2 2 2 3 3 2 2 2" xfId="37838" xr:uid="{FBC0EFD7-B376-49E6-A392-AA893BFA7B42}"/>
    <cellStyle name="Total 4 2 2 2 3 3 2 3" xfId="33667" xr:uid="{B58BEE38-8793-4046-8B7B-E126394AC9CF}"/>
    <cellStyle name="Total 4 2 2 2 3 3 3" xfId="22623" xr:uid="{D6E1AD76-52DC-4F27-B6F1-FE3E9770B066}"/>
    <cellStyle name="Total 4 2 2 2 3 3 3 2" xfId="22624" xr:uid="{20BDD452-257F-4853-8379-A240737629DF}"/>
    <cellStyle name="Total 4 2 2 2 3 3 3 2 2" xfId="28869" xr:uid="{2D96FB07-CDDE-4CA3-8F3F-0E84C80260A0}"/>
    <cellStyle name="Total 4 2 2 2 3 3 3 3" xfId="35407" xr:uid="{EBD5B9E1-21E7-4A02-ABF6-60EE5154B402}"/>
    <cellStyle name="Total 4 2 2 2 3 3 4" xfId="22625" xr:uid="{672D7832-B693-4505-8BDC-03829E268D77}"/>
    <cellStyle name="Total 4 2 2 2 3 3 4 2" xfId="29662" xr:uid="{8170C485-0209-48E6-BF44-8FC10401CB99}"/>
    <cellStyle name="Total 4 2 2 2 3 3 5" xfId="32910" xr:uid="{9C375E49-3C82-4829-99B7-BAAE872AF9C9}"/>
    <cellStyle name="Total 4 2 2 2 3 4" xfId="22626" xr:uid="{E935FE34-365E-494C-A837-10B73EBEA190}"/>
    <cellStyle name="Total 4 2 2 2 3 4 2" xfId="22627" xr:uid="{8074EF4D-58A4-49F8-9F75-300DC6E42D2B}"/>
    <cellStyle name="Total 4 2 2 2 3 4 2 2" xfId="38017" xr:uid="{22F9CE31-4D4D-44D8-901D-F5F07456AE97}"/>
    <cellStyle name="Total 4 2 2 2 3 4 3" xfId="33883" xr:uid="{BAD47406-E782-4E12-A841-F373775DBB67}"/>
    <cellStyle name="Total 4 2 2 2 3 5" xfId="22628" xr:uid="{364507F4-5D03-4910-AF11-5AA0B2DE1E9F}"/>
    <cellStyle name="Total 4 2 2 2 3 5 2" xfId="22629" xr:uid="{A95F009A-F091-4833-BD58-E5797A155F80}"/>
    <cellStyle name="Total 4 2 2 2 3 5 2 2" xfId="43372" xr:uid="{46A58653-D4CD-471E-8149-80C29CDD8912}"/>
    <cellStyle name="Total 4 2 2 2 3 5 3" xfId="35857" xr:uid="{8D0BE666-7D8F-457B-A57E-FFFBB1B4B5B9}"/>
    <cellStyle name="Total 4 2 2 2 3 6" xfId="22630" xr:uid="{7F32214E-B29F-40EC-B2DC-6B16D5D3D1F5}"/>
    <cellStyle name="Total 4 2 2 2 3 6 2" xfId="43373" xr:uid="{033D0012-BAD2-48D7-A0E5-D702EC5F5F79}"/>
    <cellStyle name="Total 4 2 2 2 3 7" xfId="31948" xr:uid="{BE91B680-8B5B-4189-B08A-105A29926ADB}"/>
    <cellStyle name="Total 4 2 2 2 4" xfId="2247" xr:uid="{C6539FD1-E0F4-4078-82AA-7413F9628561}"/>
    <cellStyle name="Total 4 2 2 2 4 2" xfId="22631" xr:uid="{8DC5F582-ED05-4D41-B479-D38EE53493AA}"/>
    <cellStyle name="Total 4 2 2 2 4 2 2" xfId="22632" xr:uid="{5EB36058-D0CA-4F66-BB5E-20DAB91C4837}"/>
    <cellStyle name="Total 4 2 2 2 4 2 2 2" xfId="22633" xr:uid="{EDB4DA75-F0C8-49CA-9625-27EC690E0E1C}"/>
    <cellStyle name="Total 4 2 2 2 4 2 2 2 2" xfId="46635" xr:uid="{7CB89352-0276-4C73-9DCC-4D31D0EC203E}"/>
    <cellStyle name="Total 4 2 2 2 4 2 2 3" xfId="31290" xr:uid="{D49D318B-727C-4A2E-8EE8-00F444638A3B}"/>
    <cellStyle name="Total 4 2 2 2 4 2 3" xfId="22634" xr:uid="{4EAA33E6-0DD3-493B-9B00-D23EB4C18821}"/>
    <cellStyle name="Total 4 2 2 2 4 2 3 2" xfId="22635" xr:uid="{E650163B-41F1-456B-8DE3-DDDD5679AE0E}"/>
    <cellStyle name="Total 4 2 2 2 4 2 3 2 2" xfId="43374" xr:uid="{48C0AE75-6812-4D89-AFEA-4FCD8A9BB23F}"/>
    <cellStyle name="Total 4 2 2 2 4 2 3 3" xfId="27809" xr:uid="{D9CEBBE6-5CA9-48CB-948A-C7BEC264767D}"/>
    <cellStyle name="Total 4 2 2 2 4 2 4" xfId="22636" xr:uid="{8AA5548E-420E-4484-B095-01B63E3777D6}"/>
    <cellStyle name="Total 4 2 2 2 4 2 4 2" xfId="30432" xr:uid="{22D710A3-F983-4C5D-8A80-E0870B458056}"/>
    <cellStyle name="Total 4 2 2 2 4 2 5" xfId="45347" xr:uid="{B2B8F05C-A274-492B-A883-8C9D5C92A195}"/>
    <cellStyle name="Total 4 2 2 2 4 3" xfId="22637" xr:uid="{10E7492C-7BB8-4412-BB0F-A8FB548D0C89}"/>
    <cellStyle name="Total 4 2 2 2 4 3 2" xfId="22638" xr:uid="{4316141E-9FED-42F9-BA9B-F37458599279}"/>
    <cellStyle name="Total 4 2 2 2 4 3 2 2" xfId="39511" xr:uid="{6CA9E1A8-E1E9-4333-84F1-386F459C4CAC}"/>
    <cellStyle name="Total 4 2 2 2 4 3 3" xfId="27983" xr:uid="{35D95B6E-6677-42A8-AF35-3077E1242726}"/>
    <cellStyle name="Total 4 2 2 2 4 4" xfId="22639" xr:uid="{C0A64D68-DF15-468E-856F-E37BBFBBA274}"/>
    <cellStyle name="Total 4 2 2 2 4 4 2" xfId="22640" xr:uid="{68018F09-23AF-4B8B-B9A7-637307C64D51}"/>
    <cellStyle name="Total 4 2 2 2 4 4 2 2" xfId="30647" xr:uid="{41C6EF78-F5F3-4DDC-B01B-2CCA1410A8DB}"/>
    <cellStyle name="Total 4 2 2 2 4 4 3" xfId="37453" xr:uid="{734D31F0-F964-4A46-B875-CFD47211A2D2}"/>
    <cellStyle name="Total 4 2 2 2 4 5" xfId="22641" xr:uid="{2D358C0E-54B7-4A86-A060-56F2AA4FC7F8}"/>
    <cellStyle name="Total 4 2 2 2 4 5 2" xfId="43878" xr:uid="{34E112A9-8CEC-4772-8A04-DF6768D944BC}"/>
    <cellStyle name="Total 4 2 2 2 4 6" xfId="44225" xr:uid="{244E2AD5-4EFD-4335-86EE-A4035EA12950}"/>
    <cellStyle name="Total 4 2 2 2 5" xfId="22642" xr:uid="{52FEE477-D103-4D20-90C4-5FD7F3A99D74}"/>
    <cellStyle name="Total 4 2 2 2 5 2" xfId="22643" xr:uid="{1AA9C639-A89C-478E-826E-52F362CAEE5F}"/>
    <cellStyle name="Total 4 2 2 2 5 2 2" xfId="22644" xr:uid="{BAC246EB-386A-406E-A99D-763EE116D3DA}"/>
    <cellStyle name="Total 4 2 2 2 5 2 2 2" xfId="26345" xr:uid="{EBDF69D3-7B16-43AD-A36B-644A2D71438C}"/>
    <cellStyle name="Total 4 2 2 2 5 2 3" xfId="46413" xr:uid="{BA539ED4-2FA1-4724-89E7-D5DA9C13D55C}"/>
    <cellStyle name="Total 4 2 2 2 5 3" xfId="22645" xr:uid="{FFE2BEDF-E383-4862-B9FC-82A74E5AC915}"/>
    <cellStyle name="Total 4 2 2 2 5 3 2" xfId="22646" xr:uid="{1AAE0C7C-0E15-4637-9A47-C90AD7CD20C6}"/>
    <cellStyle name="Total 4 2 2 2 5 3 2 2" xfId="44501" xr:uid="{214A80DE-7354-4673-AA11-3091C4186201}"/>
    <cellStyle name="Total 4 2 2 2 5 3 3" xfId="26287" xr:uid="{DDDACA35-F82E-4719-A09D-A72F6DADFF0B}"/>
    <cellStyle name="Total 4 2 2 2 5 4" xfId="22647" xr:uid="{3A418582-3B90-41B0-AD25-D0751E4F94F2}"/>
    <cellStyle name="Total 4 2 2 2 5 4 2" xfId="27519" xr:uid="{541DE629-339F-4C61-AADD-23A5443DD55A}"/>
    <cellStyle name="Total 4 2 2 2 5 5" xfId="45368" xr:uid="{1A57B0CB-7C5D-44E8-82C5-F826D31CF040}"/>
    <cellStyle name="Total 4 2 2 2 6" xfId="22648" xr:uid="{7F3A4A97-2A63-4266-93F0-D1D6C93816B4}"/>
    <cellStyle name="Total 4 2 2 2 6 2" xfId="22649" xr:uid="{92F2547A-216C-4585-B2C5-C2AAED0FC90A}"/>
    <cellStyle name="Total 4 2 2 2 6 2 2" xfId="39283" xr:uid="{0A4FDB09-3500-47C8-9865-014C508F8BF2}"/>
    <cellStyle name="Total 4 2 2 2 6 3" xfId="44325" xr:uid="{48B001F7-5D44-40E1-962F-706CCF5F3059}"/>
    <cellStyle name="Total 4 2 2 2 7" xfId="22650" xr:uid="{83709819-96EE-4DDE-B3CD-A55B48AF004E}"/>
    <cellStyle name="Total 4 2 2 2 7 2" xfId="22651" xr:uid="{BD56EDC2-89E1-433B-92ED-3B468A76C486}"/>
    <cellStyle name="Total 4 2 2 2 7 2 2" xfId="31316" xr:uid="{837DAA4D-8B8D-4A5C-A5DC-2FA48632752E}"/>
    <cellStyle name="Total 4 2 2 2 7 3" xfId="46030" xr:uid="{F0C26A23-D4BC-4DE9-8F19-7251B35B3564}"/>
    <cellStyle name="Total 4 2 2 2 8" xfId="22652" xr:uid="{9E8E0587-97E9-4712-B774-9EAC6152229C}"/>
    <cellStyle name="Total 4 2 2 2 8 2" xfId="47728" xr:uid="{AE03A870-7CB4-4A40-B0EE-9187E008451F}"/>
    <cellStyle name="Total 4 2 2 2 9" xfId="29277" xr:uid="{1B3AFD9A-9446-4FD0-9BEA-FC54C131985F}"/>
    <cellStyle name="Total 4 2 2 3" xfId="1494" xr:uid="{5B82C1BE-36F4-4D50-BAFD-675A926C9DF6}"/>
    <cellStyle name="Total 4 2 2 3 2" xfId="1756" xr:uid="{10036374-72BA-4743-86A5-75A9FDEAD05E}"/>
    <cellStyle name="Total 4 2 2 3 2 2" xfId="2741" xr:uid="{826EF859-AF1D-4DFE-930A-4BCA6B64EB4A}"/>
    <cellStyle name="Total 4 2 2 3 2 2 2" xfId="22653" xr:uid="{7483D6C1-E140-49C3-B02E-50F6D1AD00E8}"/>
    <cellStyle name="Total 4 2 2 3 2 2 2 2" xfId="22654" xr:uid="{CC549ABD-0BFB-4CCD-AA62-2D4113C32DA3}"/>
    <cellStyle name="Total 4 2 2 3 2 2 2 2 2" xfId="22655" xr:uid="{D9C8DD22-A6A5-43D2-9DC6-C5A664A05522}"/>
    <cellStyle name="Total 4 2 2 3 2 2 2 2 2 2" xfId="37584" xr:uid="{B59C07C5-4F30-4C3B-B4F8-A3C5E4A1B5DA}"/>
    <cellStyle name="Total 4 2 2 3 2 2 2 2 3" xfId="44020" xr:uid="{490AD3BB-37EF-490C-97FF-F1856AD1C285}"/>
    <cellStyle name="Total 4 2 2 3 2 2 2 3" xfId="22656" xr:uid="{3F2977EC-BEFB-498D-8D96-20A03CB89F88}"/>
    <cellStyle name="Total 4 2 2 3 2 2 2 3 2" xfId="22657" xr:uid="{D9D66B9B-602A-49D6-9F6C-8FE6D032AFBC}"/>
    <cellStyle name="Total 4 2 2 3 2 2 2 3 2 2" xfId="48691" xr:uid="{EBB9236B-FEA2-42CD-A1F1-B1458A9AA667}"/>
    <cellStyle name="Total 4 2 2 3 2 2 2 3 3" xfId="47162" xr:uid="{E63361D1-8902-4079-A45A-354A2A698320}"/>
    <cellStyle name="Total 4 2 2 3 2 2 2 4" xfId="22658" xr:uid="{7C092E3E-4E4A-4F53-A205-2EE3341060C5}"/>
    <cellStyle name="Total 4 2 2 3 2 2 2 4 2" xfId="43375" xr:uid="{B72A953F-8BFF-4C3E-B9A7-A8ED41387C49}"/>
    <cellStyle name="Total 4 2 2 3 2 2 2 5" xfId="49260" xr:uid="{B429237B-1656-44E0-AAEA-E37D90E83200}"/>
    <cellStyle name="Total 4 2 2 3 2 2 3" xfId="22659" xr:uid="{307665FA-D103-43C8-9341-2F56CFA93696}"/>
    <cellStyle name="Total 4 2 2 3 2 2 3 2" xfId="22660" xr:uid="{E31AC3E7-2208-48E7-8108-739CA370722D}"/>
    <cellStyle name="Total 4 2 2 3 2 2 3 2 2" xfId="48896" xr:uid="{7592B159-74B1-4F45-8861-D60E9B58B5FE}"/>
    <cellStyle name="Total 4 2 2 3 2 2 3 3" xfId="27289" xr:uid="{DCB32E91-B023-422E-810F-73CE638BA5CB}"/>
    <cellStyle name="Total 4 2 2 3 2 2 4" xfId="22661" xr:uid="{FA85605C-26DB-4842-ACD1-93342CD90DA7}"/>
    <cellStyle name="Total 4 2 2 3 2 2 4 2" xfId="22662" xr:uid="{1D4DAB60-AECE-42E1-9115-0046DF03AE76}"/>
    <cellStyle name="Total 4 2 2 3 2 2 4 2 2" xfId="43376" xr:uid="{1E0C27CA-FD06-46EB-8AAB-87F5D7965690}"/>
    <cellStyle name="Total 4 2 2 3 2 2 4 3" xfId="44237" xr:uid="{8BD10F69-468D-4EE1-BA39-75FCF89809DB}"/>
    <cellStyle name="Total 4 2 2 3 2 2 5" xfId="22663" xr:uid="{9210200B-FBAA-4A66-A029-4680D55B05E2}"/>
    <cellStyle name="Total 4 2 2 3 2 2 5 2" xfId="43377" xr:uid="{B8F832A5-2B30-4642-8669-C50BF103EED7}"/>
    <cellStyle name="Total 4 2 2 3 2 2 6" xfId="27882" xr:uid="{02877CB1-3BAE-4050-B478-211AEC384118}"/>
    <cellStyle name="Total 4 2 2 3 2 3" xfId="22664" xr:uid="{3C183FB4-64FE-4FE5-900B-E180CC2A5C75}"/>
    <cellStyle name="Total 4 2 2 3 2 3 2" xfId="22665" xr:uid="{35A18D28-EF2E-49E1-A0D5-14428B5B310D}"/>
    <cellStyle name="Total 4 2 2 3 2 3 2 2" xfId="22666" xr:uid="{822A111C-B7E9-4AA9-A150-5FF4C574F83E}"/>
    <cellStyle name="Total 4 2 2 3 2 3 2 2 2" xfId="38512" xr:uid="{469BA7CD-36F2-4405-8BB6-336B5026A5DE}"/>
    <cellStyle name="Total 4 2 2 3 2 3 2 3" xfId="27110" xr:uid="{66CD01A5-0D3F-44E4-9CF7-6E55371E5169}"/>
    <cellStyle name="Total 4 2 2 3 2 3 3" xfId="22667" xr:uid="{33C8221F-6A94-4B1C-9B77-B50AAB983FC1}"/>
    <cellStyle name="Total 4 2 2 3 2 3 3 2" xfId="22668" xr:uid="{718FEA13-1B12-4D55-B372-D56A3BB96B95}"/>
    <cellStyle name="Total 4 2 2 3 2 3 3 2 2" xfId="43378" xr:uid="{CB01C3AE-D035-48A2-AFAD-BE475680A2C4}"/>
    <cellStyle name="Total 4 2 2 3 2 3 3 3" xfId="29383" xr:uid="{2368DA03-51D5-4BE9-B438-5DC5FDCADC7B}"/>
    <cellStyle name="Total 4 2 2 3 2 3 4" xfId="22669" xr:uid="{2FC2FFA7-E228-4EFB-BE05-7D5F7C5486E7}"/>
    <cellStyle name="Total 4 2 2 3 2 3 4 2" xfId="43379" xr:uid="{07225F3D-B20E-47DD-8A44-24D7B742F3C3}"/>
    <cellStyle name="Total 4 2 2 3 2 3 5" xfId="32871" xr:uid="{5450D91C-BB60-4D2D-AEE5-E6FF9E616D5F}"/>
    <cellStyle name="Total 4 2 2 3 2 4" xfId="22670" xr:uid="{3F53A038-1901-48B6-A794-CA2166E5912A}"/>
    <cellStyle name="Total 4 2 2 3 2 4 2" xfId="22671" xr:uid="{D3966D23-E7A3-49CB-AF62-88BA46F8F8BF}"/>
    <cellStyle name="Total 4 2 2 3 2 4 2 2" xfId="38543" xr:uid="{BF627179-6A03-4D84-81E8-BB17925F77C7}"/>
    <cellStyle name="Total 4 2 2 3 2 4 3" xfId="28760" xr:uid="{E0A97641-F056-4B9A-81DB-53E8C5649BC1}"/>
    <cellStyle name="Total 4 2 2 3 2 5" xfId="22672" xr:uid="{75FA8056-542D-4B07-952F-019199052FCC}"/>
    <cellStyle name="Total 4 2 2 3 2 5 2" xfId="22673" xr:uid="{B5C35F95-D9CF-40FB-A6CB-DB1A72CFAAE5}"/>
    <cellStyle name="Total 4 2 2 3 2 5 2 2" xfId="43380" xr:uid="{04A42E15-7EAC-4B87-B16A-B5CA72813057}"/>
    <cellStyle name="Total 4 2 2 3 2 5 3" xfId="27812" xr:uid="{6B471C29-8BA1-4182-BAD0-4F71F1F5A501}"/>
    <cellStyle name="Total 4 2 2 3 2 6" xfId="22674" xr:uid="{B5C62B6B-567F-4FFB-A1D4-6EC17DA856CC}"/>
    <cellStyle name="Total 4 2 2 3 2 6 2" xfId="43381" xr:uid="{710B77BD-1F99-4F0C-8416-914993CBE214}"/>
    <cellStyle name="Total 4 2 2 3 2 7" xfId="31909" xr:uid="{0FA49B8E-E54F-45F3-A9D5-B8696FFDDE37}"/>
    <cellStyle name="Total 4 2 2 3 3" xfId="2485" xr:uid="{328A5A04-BEFD-48A7-AC92-5ECF54704983}"/>
    <cellStyle name="Total 4 2 2 3 3 2" xfId="22675" xr:uid="{4766C86E-09E1-4BF6-91FF-F37C1C9D09FB}"/>
    <cellStyle name="Total 4 2 2 3 3 2 2" xfId="22676" xr:uid="{86841E19-AC87-437F-8F2B-E8CC3E3C6298}"/>
    <cellStyle name="Total 4 2 2 3 3 2 2 2" xfId="22677" xr:uid="{E7B68D9C-E76F-44E3-BC40-9BFCA11E340F}"/>
    <cellStyle name="Total 4 2 2 3 3 2 2 2 2" xfId="37765" xr:uid="{BB7AF483-46DA-4E89-BA11-6A52085F1837}"/>
    <cellStyle name="Total 4 2 2 3 3 2 2 3" xfId="30605" xr:uid="{87877D58-E617-4F00-B035-AAB6F54C9583}"/>
    <cellStyle name="Total 4 2 2 3 3 2 3" xfId="22678" xr:uid="{EF7D4FA6-3D33-482D-93E1-15A9137616E1}"/>
    <cellStyle name="Total 4 2 2 3 3 2 3 2" xfId="22679" xr:uid="{F8DAE48E-9887-4BFA-9621-B6D8ACD0E327}"/>
    <cellStyle name="Total 4 2 2 3 3 2 3 2 2" xfId="45532" xr:uid="{7F5832CC-FE26-4090-9593-157E637C8B4F}"/>
    <cellStyle name="Total 4 2 2 3 3 2 3 3" xfId="34868" xr:uid="{61B09782-B48D-41F8-A7B0-50C9220564FB}"/>
    <cellStyle name="Total 4 2 2 3 3 2 4" xfId="22680" xr:uid="{BA7B4E14-F193-4BDE-9390-247370C7AD04}"/>
    <cellStyle name="Total 4 2 2 3 3 2 4 2" xfId="46278" xr:uid="{B3D41AD5-7B4C-4C74-A086-9526D6E98F55}"/>
    <cellStyle name="Total 4 2 2 3 3 2 5" xfId="33301" xr:uid="{E90BD55C-3D47-4C4E-860C-89B99466B1B7}"/>
    <cellStyle name="Total 4 2 2 3 3 3" xfId="22681" xr:uid="{C9C66048-2A73-495A-838F-2B1122740931}"/>
    <cellStyle name="Total 4 2 2 3 3 3 2" xfId="22682" xr:uid="{7EFB88AB-2EF7-4109-B430-9CA995A1985A}"/>
    <cellStyle name="Total 4 2 2 3 3 3 2 2" xfId="38271" xr:uid="{86F82D08-92C8-44AA-8F12-A3492E9D2131}"/>
    <cellStyle name="Total 4 2 2 3 3 3 3" xfId="46990" xr:uid="{185DED08-F721-4CAF-B364-417235DD8A2D}"/>
    <cellStyle name="Total 4 2 2 3 3 4" xfId="22683" xr:uid="{3C8F2BD3-D461-404E-AFC7-5FC3E8D6670B}"/>
    <cellStyle name="Total 4 2 2 3 3 4 2" xfId="22684" xr:uid="{641FA438-4D04-466C-98E6-3FB450A7BEF5}"/>
    <cellStyle name="Total 4 2 2 3 3 4 2 2" xfId="43382" xr:uid="{5C5CF8FB-35B4-428D-88C7-6C89790EF2D3}"/>
    <cellStyle name="Total 4 2 2 3 3 4 3" xfId="30065" xr:uid="{49C4C924-5471-4E47-9DF1-524C1627B53F}"/>
    <cellStyle name="Total 4 2 2 3 3 5" xfId="22685" xr:uid="{3EF3542B-08BE-431C-8979-9EFF0E68EE6C}"/>
    <cellStyle name="Total 4 2 2 3 3 5 2" xfId="43383" xr:uid="{C726BDB0-A583-4FE0-8818-DDC93453553F}"/>
    <cellStyle name="Total 4 2 2 3 3 6" xfId="28069" xr:uid="{C1B8A2F8-669B-4987-8101-2635C76C72F8}"/>
    <cellStyle name="Total 4 2 2 3 4" xfId="22686" xr:uid="{2EF4B6DB-610C-42AF-932E-19E7FF241F0F}"/>
    <cellStyle name="Total 4 2 2 3 4 2" xfId="22687" xr:uid="{A986DE00-E0ED-453A-B547-C7FD3DABA422}"/>
    <cellStyle name="Total 4 2 2 3 4 2 2" xfId="22688" xr:uid="{A0C90392-A980-4A1C-B4B0-08256D980D83}"/>
    <cellStyle name="Total 4 2 2 3 4 2 2 2" xfId="46949" xr:uid="{3A369773-CE0B-4430-BD55-21057DCEABB6}"/>
    <cellStyle name="Total 4 2 2 3 4 2 3" xfId="46121" xr:uid="{B5CF69CD-C68F-44AB-9275-A5B793D54A00}"/>
    <cellStyle name="Total 4 2 2 3 4 3" xfId="22689" xr:uid="{003104FE-F7D8-41D5-BA59-14F4B01D505F}"/>
    <cellStyle name="Total 4 2 2 3 4 3 2" xfId="22690" xr:uid="{8CF8711F-C545-4F81-9338-2D5893A01E1E}"/>
    <cellStyle name="Total 4 2 2 3 4 3 2 2" xfId="43384" xr:uid="{7AFB7FC4-611F-433F-AC46-4F86967E934C}"/>
    <cellStyle name="Total 4 2 2 3 4 3 3" xfId="31266" xr:uid="{05109EEA-6818-433B-B571-F03FDBA8A89D}"/>
    <cellStyle name="Total 4 2 2 3 4 4" xfId="22691" xr:uid="{748E379D-EFAD-4485-A965-5DDC21395277}"/>
    <cellStyle name="Total 4 2 2 3 4 4 2" xfId="43385" xr:uid="{25DDA246-2720-42F8-9261-28EE99CF51EF}"/>
    <cellStyle name="Total 4 2 2 3 4 5" xfId="44407" xr:uid="{E38E5C4F-8EFB-43BB-BC36-4594142FD67E}"/>
    <cellStyle name="Total 4 2 2 3 5" xfId="22692" xr:uid="{4CC9D78D-3B00-4551-AEF4-C48E9AC45C00}"/>
    <cellStyle name="Total 4 2 2 3 5 2" xfId="22693" xr:uid="{57FA82E5-0800-40A2-9869-8D30523B9951}"/>
    <cellStyle name="Total 4 2 2 3 5 2 2" xfId="45836" xr:uid="{69A2F320-DBAA-4DF7-B6D3-1DC1E61DAB84}"/>
    <cellStyle name="Total 4 2 2 3 5 3" xfId="47259" xr:uid="{EC1F8FFB-4F30-4FF8-B688-CB4000EAF8DC}"/>
    <cellStyle name="Total 4 2 2 3 6" xfId="22694" xr:uid="{D96DEFAC-716D-471E-9ED0-6EB1D8327279}"/>
    <cellStyle name="Total 4 2 2 3 6 2" xfId="22695" xr:uid="{2DAA7DEC-42A8-4583-BB75-FBFCEB170C6D}"/>
    <cellStyle name="Total 4 2 2 3 6 2 2" xfId="43386" xr:uid="{A00B33C1-074D-45AC-B5D5-2AF31E6EB8C6}"/>
    <cellStyle name="Total 4 2 2 3 6 3" xfId="47962" xr:uid="{E3869546-EBAF-46B3-AA4D-9683BACFE275}"/>
    <cellStyle name="Total 4 2 2 3 7" xfId="22696" xr:uid="{6628BD23-9EC5-460B-AC93-4A766DAFD2EF}"/>
    <cellStyle name="Total 4 2 2 3 7 2" xfId="43387" xr:uid="{1A42CEDC-1D55-4C1E-A3E3-40E7348B1DA0}"/>
    <cellStyle name="Total 4 2 2 3 8" xfId="27717" xr:uid="{19A6C7A1-A5DB-4479-AEB4-F3B6D4D4E245}"/>
    <cellStyle name="Total 4 2 2 4" xfId="1343" xr:uid="{4849D28E-B96D-4770-99D3-CC7A20F295A6}"/>
    <cellStyle name="Total 4 2 2 4 2" xfId="2334" xr:uid="{0DAFE395-4C3A-4B97-9F5C-CD5DC2AD2EBE}"/>
    <cellStyle name="Total 4 2 2 4 2 2" xfId="22697" xr:uid="{565DE8A0-5C44-451B-B295-9F7CDDD681E5}"/>
    <cellStyle name="Total 4 2 2 4 2 2 2" xfId="22698" xr:uid="{D0EDA7C4-1124-40B1-8A6D-5908BA69CB64}"/>
    <cellStyle name="Total 4 2 2 4 2 2 2 2" xfId="22699" xr:uid="{310C21F8-48BF-4ADC-9B09-6A050D48EC1D}"/>
    <cellStyle name="Total 4 2 2 4 2 2 2 2 2" xfId="37790" xr:uid="{9B11DE08-372D-4F7B-B8D7-5F13C1801F3B}"/>
    <cellStyle name="Total 4 2 2 4 2 2 2 3" xfId="33610" xr:uid="{BF3DD5DE-467A-4A11-9618-29A910F9767B}"/>
    <cellStyle name="Total 4 2 2 4 2 2 3" xfId="22700" xr:uid="{2446DC30-0A2E-451E-8C86-0C8D7A583B1D}"/>
    <cellStyle name="Total 4 2 2 4 2 2 3 2" xfId="22701" xr:uid="{DF6FF26E-7D74-485E-9E51-A6CB979BAA52}"/>
    <cellStyle name="Total 4 2 2 4 2 2 3 2 2" xfId="43388" xr:uid="{4D3B3287-BB7C-4CA4-B582-416939BDDA95}"/>
    <cellStyle name="Total 4 2 2 4 2 2 3 3" xfId="33540" xr:uid="{6AE1556B-4EEA-43DE-8354-40FE1F26AEB8}"/>
    <cellStyle name="Total 4 2 2 4 2 2 4" xfId="22702" xr:uid="{C2A54328-B812-4E62-9F3D-0BAD49EBCB67}"/>
    <cellStyle name="Total 4 2 2 4 2 2 4 2" xfId="43389" xr:uid="{B7BB9064-92AB-491C-BE7E-1C41AE8EC764}"/>
    <cellStyle name="Total 4 2 2 4 2 2 5" xfId="46050" xr:uid="{16430889-D3BD-4D2A-87EC-6FDDD2B6A1FB}"/>
    <cellStyle name="Total 4 2 2 4 2 3" xfId="22703" xr:uid="{9830EE83-46B3-4EF7-A68F-E39ABD39BF6A}"/>
    <cellStyle name="Total 4 2 2 4 2 3 2" xfId="22704" xr:uid="{F6BA97D5-A31C-4A6C-AE9C-04C5047146A9}"/>
    <cellStyle name="Total 4 2 2 4 2 3 2 2" xfId="28669" xr:uid="{22334D67-A93A-4FA2-8ABB-410B65B9BC7E}"/>
    <cellStyle name="Total 4 2 2 4 2 3 3" xfId="34702" xr:uid="{3D9E5CAD-A889-4190-9037-92D9C0D1EEE3}"/>
    <cellStyle name="Total 4 2 2 4 2 4" xfId="22705" xr:uid="{069744F9-D492-49B9-AFBD-31EDC4792F36}"/>
    <cellStyle name="Total 4 2 2 4 2 4 2" xfId="22706" xr:uid="{6A2164DB-5B33-423D-9E98-51BA30DF1630}"/>
    <cellStyle name="Total 4 2 2 4 2 4 2 2" xfId="43390" xr:uid="{98144653-2E98-4481-8A05-4E1BB63AEECF}"/>
    <cellStyle name="Total 4 2 2 4 2 4 3" xfId="26328" xr:uid="{B8113157-8A98-49E0-92A5-FC56E524E9F9}"/>
    <cellStyle name="Total 4 2 2 4 2 5" xfId="22707" xr:uid="{60764988-7B83-4EA4-BF99-8D4BBAB1D6B5}"/>
    <cellStyle name="Total 4 2 2 4 2 5 2" xfId="43771" xr:uid="{F04B7142-2ACC-4214-A3C5-183020971E38}"/>
    <cellStyle name="Total 4 2 2 4 2 6" xfId="49412" xr:uid="{5EDF5F3B-B6D6-46D3-A76E-8DB916AD0B51}"/>
    <cellStyle name="Total 4 2 2 4 3" xfId="22708" xr:uid="{428AFFF5-2B97-4C26-AD40-37380A42E0D4}"/>
    <cellStyle name="Total 4 2 2 4 3 2" xfId="22709" xr:uid="{EE4398F0-8657-4521-A7E0-09F3B68933BB}"/>
    <cellStyle name="Total 4 2 2 4 3 2 2" xfId="22710" xr:uid="{E2F673EC-7B2F-492A-98E3-2B9BCE8BFD2E}"/>
    <cellStyle name="Total 4 2 2 4 3 2 2 2" xfId="30334" xr:uid="{5B7FE792-AF19-40A2-8143-1E290978B5F8}"/>
    <cellStyle name="Total 4 2 2 4 3 2 3" xfId="33928" xr:uid="{1650354F-37CC-402B-AB99-CAE41DE2FE77}"/>
    <cellStyle name="Total 4 2 2 4 3 3" xfId="22711" xr:uid="{C3B5CB0B-BD78-4D26-BC2C-9FE9A02C59A5}"/>
    <cellStyle name="Total 4 2 2 4 3 3 2" xfId="22712" xr:uid="{30EEA8FD-9DBB-4570-8AEC-B74FDD5FF1E5}"/>
    <cellStyle name="Total 4 2 2 4 3 3 2 2" xfId="43391" xr:uid="{A9338C79-A379-438B-9250-1D2326573426}"/>
    <cellStyle name="Total 4 2 2 4 3 3 3" xfId="29013" xr:uid="{A7717415-2A83-4EF1-8576-37ABC6C020BD}"/>
    <cellStyle name="Total 4 2 2 4 3 4" xfId="22713" xr:uid="{1712347E-56E4-454A-A216-65A40BE458F7}"/>
    <cellStyle name="Total 4 2 2 4 3 4 2" xfId="29366" xr:uid="{34F5E2F6-4424-4DB1-A97A-A3A46DAD5E82}"/>
    <cellStyle name="Total 4 2 2 4 3 5" xfId="32661" xr:uid="{7939ADB9-BD57-4671-AF28-6C20C996CAEC}"/>
    <cellStyle name="Total 4 2 2 4 4" xfId="22714" xr:uid="{D73378F1-70A3-461E-8EF9-8B09142C024B}"/>
    <cellStyle name="Total 4 2 2 4 4 2" xfId="22715" xr:uid="{337E58A2-B1CB-4E1D-AFE5-B0273868AE76}"/>
    <cellStyle name="Total 4 2 2 4 4 2 2" xfId="44918" xr:uid="{AFA70186-F8F2-4683-B881-559BFEFEC22A}"/>
    <cellStyle name="Total 4 2 2 4 4 3" xfId="26001" xr:uid="{C81B5CFD-9165-4D6B-B0D7-C06F41DDA2EA}"/>
    <cellStyle name="Total 4 2 2 4 5" xfId="22716" xr:uid="{3B398C6A-45BF-4911-8D97-3902A8A33840}"/>
    <cellStyle name="Total 4 2 2 4 5 2" xfId="22717" xr:uid="{69142664-BF52-4A10-821C-744D6DCC77D5}"/>
    <cellStyle name="Total 4 2 2 4 5 2 2" xfId="31251" xr:uid="{8B514B76-74EA-47AE-9DD3-DDCD591979CC}"/>
    <cellStyle name="Total 4 2 2 4 5 3" xfId="36959" xr:uid="{EB53E0A2-95E3-410F-B2B3-2B973BE5EDA2}"/>
    <cellStyle name="Total 4 2 2 4 6" xfId="22718" xr:uid="{D13F3293-75B3-4F9C-AF6C-13E8C8455AA5}"/>
    <cellStyle name="Total 4 2 2 4 6 2" xfId="26200" xr:uid="{1E9E6FB0-64FB-4D2C-9929-E0B68D03581E}"/>
    <cellStyle name="Total 4 2 2 4 7" xfId="31717" xr:uid="{C22B8D5A-A2A9-4C70-8F93-DD9082A70FDA}"/>
    <cellStyle name="Total 4 2 2 5" xfId="1605" xr:uid="{C4F09F0A-F9DF-4013-8CD6-735EAF8EBC77}"/>
    <cellStyle name="Total 4 2 2 5 2" xfId="2590" xr:uid="{047A6845-A865-46C8-96AA-93A67067333D}"/>
    <cellStyle name="Total 4 2 2 5 2 2" xfId="22719" xr:uid="{F32D8681-675B-416F-8B2E-A6C4F50120C7}"/>
    <cellStyle name="Total 4 2 2 5 2 2 2" xfId="22720" xr:uid="{0E564112-C029-47F9-92F6-7E0BDF537821}"/>
    <cellStyle name="Total 4 2 2 5 2 2 2 2" xfId="22721" xr:uid="{AFDB64F7-BB0F-4CD9-A95A-7139FA717B8E}"/>
    <cellStyle name="Total 4 2 2 5 2 2 2 2 2" xfId="29130" xr:uid="{52860485-60E5-4EA2-B719-9C266718D2AD}"/>
    <cellStyle name="Total 4 2 2 5 2 2 2 3" xfId="33469" xr:uid="{ABB95D98-0EDE-470C-A6C2-2F531C73B2D9}"/>
    <cellStyle name="Total 4 2 2 5 2 2 3" xfId="22722" xr:uid="{23EC4E61-C33D-4482-AF2A-83FB98E7931B}"/>
    <cellStyle name="Total 4 2 2 5 2 2 3 2" xfId="22723" xr:uid="{E8B53E30-7223-44BA-BEA9-B5C7F51C18C3}"/>
    <cellStyle name="Total 4 2 2 5 2 2 3 2 2" xfId="26551" xr:uid="{9196FCE1-754A-4D2B-B0A9-CD20C204908F}"/>
    <cellStyle name="Total 4 2 2 5 2 2 3 3" xfId="34658" xr:uid="{4F400440-673E-4E99-BF19-D2E8EE88DB17}"/>
    <cellStyle name="Total 4 2 2 5 2 2 4" xfId="22724" xr:uid="{43444FE4-5BBC-419A-B860-97CB695408DF}"/>
    <cellStyle name="Total 4 2 2 5 2 2 4 2" xfId="26806" xr:uid="{C34387DF-EBFF-4EA4-B834-4D9CE3AAF7B0}"/>
    <cellStyle name="Total 4 2 2 5 2 2 5" xfId="44825" xr:uid="{0A02C481-B460-438A-97A0-37F5A2061720}"/>
    <cellStyle name="Total 4 2 2 5 2 3" xfId="22725" xr:uid="{87EF2A07-C4B6-4CB5-B6F0-6AE19D2F498A}"/>
    <cellStyle name="Total 4 2 2 5 2 3 2" xfId="22726" xr:uid="{F1BDC24A-0E34-48F2-989B-A70BD463A92C}"/>
    <cellStyle name="Total 4 2 2 5 2 3 2 2" xfId="31201" xr:uid="{FE5FFDAA-982A-496F-AAA4-E11EBC4722BF}"/>
    <cellStyle name="Total 4 2 2 5 2 3 3" xfId="25480" xr:uid="{795253BD-8C02-41AC-B72E-06CA54CED4D6}"/>
    <cellStyle name="Total 4 2 2 5 2 4" xfId="22727" xr:uid="{98416014-0B58-4D43-84FB-62465401C4D8}"/>
    <cellStyle name="Total 4 2 2 5 2 4 2" xfId="22728" xr:uid="{ED7433F8-F578-4A6E-A781-8E229225FCD7}"/>
    <cellStyle name="Total 4 2 2 5 2 4 2 2" xfId="27755" xr:uid="{15C8262D-F4FF-48D3-AACA-9BC08D952A4B}"/>
    <cellStyle name="Total 4 2 2 5 2 4 3" xfId="27654" xr:uid="{18B6F775-0F50-4C3F-BC4C-E7E2A4245848}"/>
    <cellStyle name="Total 4 2 2 5 2 5" xfId="22729" xr:uid="{0E67320C-0B9F-408D-8AE9-E75CDA61F029}"/>
    <cellStyle name="Total 4 2 2 5 2 5 2" xfId="43392" xr:uid="{AC44B139-7AED-482D-B7DC-78A0C2D523AF}"/>
    <cellStyle name="Total 4 2 2 5 2 6" xfId="27758" xr:uid="{ACC6D355-429B-4933-BC5F-4F4C57C0F4B0}"/>
    <cellStyle name="Total 4 2 2 5 3" xfId="22730" xr:uid="{674F4D61-FF23-49F2-B5C3-87CC50D8EB1B}"/>
    <cellStyle name="Total 4 2 2 5 3 2" xfId="22731" xr:uid="{9383AC0A-D4D7-4CC4-9BE5-2FD0EFCDD156}"/>
    <cellStyle name="Total 4 2 2 5 3 2 2" xfId="22732" xr:uid="{61261EFE-EAD0-464F-9205-FE7213C78C0B}"/>
    <cellStyle name="Total 4 2 2 5 3 2 2 2" xfId="38073" xr:uid="{8DB2D826-E4A1-40B6-B9E3-6A529463D83E}"/>
    <cellStyle name="Total 4 2 2 5 3 2 3" xfId="33952" xr:uid="{4B483A9E-A0C6-4C6B-AF1D-89B292BE509E}"/>
    <cellStyle name="Total 4 2 2 5 3 3" xfId="22733" xr:uid="{5C30D5B6-9014-4F5A-B792-B5AB3E9BB8C7}"/>
    <cellStyle name="Total 4 2 2 5 3 3 2" xfId="22734" xr:uid="{9BEE3D7E-A49B-42C4-9A3B-4FDF8FC8FA9F}"/>
    <cellStyle name="Total 4 2 2 5 3 3 2 2" xfId="47221" xr:uid="{F84E988D-F675-457E-B302-4A487578C02F}"/>
    <cellStyle name="Total 4 2 2 5 3 3 3" xfId="35918" xr:uid="{09DFBB27-4680-421E-AC57-59D6338B9A9A}"/>
    <cellStyle name="Total 4 2 2 5 3 4" xfId="22735" xr:uid="{D36D787B-F051-44FB-B392-A3FB05CF42A3}"/>
    <cellStyle name="Total 4 2 2 5 3 4 2" xfId="43393" xr:uid="{9A143105-6412-48CF-9195-D7FA76B67DFB}"/>
    <cellStyle name="Total 4 2 2 5 3 5" xfId="32818" xr:uid="{2864A484-53D2-4A4D-848F-B21FEB46C1AB}"/>
    <cellStyle name="Total 4 2 2 5 4" xfId="22736" xr:uid="{324B52FF-58AF-4315-B816-74253166AF88}"/>
    <cellStyle name="Total 4 2 2 5 4 2" xfId="22737" xr:uid="{645D2DC5-26D1-41A9-8644-8AC47E9E7559}"/>
    <cellStyle name="Total 4 2 2 5 4 2 2" xfId="39517" xr:uid="{4BBF5B0C-8482-4BBC-AE3C-D7A3D28F6A24}"/>
    <cellStyle name="Total 4 2 2 5 4 3" xfId="45327" xr:uid="{54532B16-0201-48F9-92AF-79B0479FD35E}"/>
    <cellStyle name="Total 4 2 2 5 5" xfId="22738" xr:uid="{AF8130CD-2E23-43CE-8BD8-6F52445B0A07}"/>
    <cellStyle name="Total 4 2 2 5 5 2" xfId="22739" xr:uid="{FEFA41F8-700D-4757-B2C8-61C2AA8129B6}"/>
    <cellStyle name="Total 4 2 2 5 5 2 2" xfId="43394" xr:uid="{F85C9507-B678-482B-A494-73C80687FCBB}"/>
    <cellStyle name="Total 4 2 2 5 5 3" xfId="48190" xr:uid="{461E60FC-8B3F-4F42-A931-97D0DA0B254A}"/>
    <cellStyle name="Total 4 2 2 5 6" xfId="22740" xr:uid="{FA700FF0-A41F-457F-AF23-B1A0DACAF320}"/>
    <cellStyle name="Total 4 2 2 5 6 2" xfId="43395" xr:uid="{9DD90CE9-1317-4B6B-BBF1-F0160C847C4E}"/>
    <cellStyle name="Total 4 2 2 5 7" xfId="31819" xr:uid="{20736196-52B1-434C-93BD-A726DFA5E9CD}"/>
    <cellStyle name="Total 4 2 2 6" xfId="2091" xr:uid="{F7F52550-DC9D-4FDD-BF40-5C87103D1E4A}"/>
    <cellStyle name="Total 4 2 2 6 2" xfId="22741" xr:uid="{CBF3EC9A-832D-44A1-AE3D-BEC02A7F5466}"/>
    <cellStyle name="Total 4 2 2 6 2 2" xfId="22742" xr:uid="{5FF74259-E976-4C10-AC50-4854F393FD3F}"/>
    <cellStyle name="Total 4 2 2 6 2 2 2" xfId="22743" xr:uid="{A6994351-A0E8-4F6A-9F6E-18B2C247A322}"/>
    <cellStyle name="Total 4 2 2 6 2 2 2 2" xfId="38070" xr:uid="{F2973509-6598-4433-9B6A-B40F6758E69E}"/>
    <cellStyle name="Total 4 2 2 6 2 2 3" xfId="28941" xr:uid="{9C7C4133-DBF4-4795-AE4E-92B4D2ACD27C}"/>
    <cellStyle name="Total 4 2 2 6 2 3" xfId="22744" xr:uid="{A701CF23-EC7A-45BA-8025-984DD2CAEF7D}"/>
    <cellStyle name="Total 4 2 2 6 2 3 2" xfId="22745" xr:uid="{9228097E-DB5C-46C1-9E56-84166ABEFC37}"/>
    <cellStyle name="Total 4 2 2 6 2 3 2 2" xfId="43396" xr:uid="{CF15A2CE-30A2-4034-880B-5DD6C13B1DE3}"/>
    <cellStyle name="Total 4 2 2 6 2 3 3" xfId="35915" xr:uid="{0947F4A6-F7F2-4DE5-B9D6-4AEA405BD3AB}"/>
    <cellStyle name="Total 4 2 2 6 2 4" xfId="22746" xr:uid="{4E3B993A-3F44-460D-A5D8-452A4C42944B}"/>
    <cellStyle name="Total 4 2 2 6 2 4 2" xfId="43397" xr:uid="{B6F58C1C-7477-4E28-9E87-62B5C81B4256}"/>
    <cellStyle name="Total 4 2 2 6 2 5" xfId="48400" xr:uid="{BAD27458-D39B-41AF-8599-30BA8E36AF59}"/>
    <cellStyle name="Total 4 2 2 6 3" xfId="22747" xr:uid="{736BCC54-3D26-4F01-8563-7DA75EDCFE22}"/>
    <cellStyle name="Total 4 2 2 6 3 2" xfId="22748" xr:uid="{70F7955C-FD62-461D-8497-3BE65594DE1C}"/>
    <cellStyle name="Total 4 2 2 6 3 2 2" xfId="27208" xr:uid="{19B1CE21-3D8C-43D9-98CA-4205FC2B72F0}"/>
    <cellStyle name="Total 4 2 2 6 3 3" xfId="35285" xr:uid="{80319585-9D7B-4E61-8FA6-6983122C811B}"/>
    <cellStyle name="Total 4 2 2 6 4" xfId="22749" xr:uid="{43DDD8AF-EA5A-4484-8C70-8538974F6D3E}"/>
    <cellStyle name="Total 4 2 2 6 4 2" xfId="22750" xr:uid="{1BFE1C46-B876-4B24-A98D-B4F6DDC04E7A}"/>
    <cellStyle name="Total 4 2 2 6 4 2 2" xfId="45634" xr:uid="{2E459DA4-58B1-4E92-8297-2557D119739D}"/>
    <cellStyle name="Total 4 2 2 6 4 3" xfId="37066" xr:uid="{969E88AC-5E91-4E9F-A516-BFE72035EE57}"/>
    <cellStyle name="Total 4 2 2 6 5" xfId="22751" xr:uid="{3738F9F4-7343-437C-84AB-098F9423E94A}"/>
    <cellStyle name="Total 4 2 2 6 5 2" xfId="46410" xr:uid="{010527D7-F713-4A97-8078-038187DD6056}"/>
    <cellStyle name="Total 4 2 2 6 6" xfId="32163" xr:uid="{37DDF7BF-9C19-4E8B-A5BD-51107E1EF947}"/>
    <cellStyle name="Total 4 2 2 7" xfId="2902" xr:uid="{AF5BFEC3-DDBA-4A97-8703-F62A5B7C9E2C}"/>
    <cellStyle name="Total 4 2 2 7 2" xfId="22752" xr:uid="{E733F76E-0220-48C9-8E3F-6613FCB804B7}"/>
    <cellStyle name="Total 4 2 2 7 2 2" xfId="22753" xr:uid="{8D30EA24-26B1-417F-82A3-965B588372B2}"/>
    <cellStyle name="Total 4 2 2 7 2 2 2" xfId="44771" xr:uid="{BFF138F1-32ED-4931-9736-C722FBAC831E}"/>
    <cellStyle name="Total 4 2 2 7 2 3" xfId="35264" xr:uid="{6F478944-4993-4D2B-8C56-276DDEFC3390}"/>
    <cellStyle name="Total 4 2 2 7 3" xfId="22754" xr:uid="{6E8ECE65-D021-4F81-B9BE-8C6F1FC9F81C}"/>
    <cellStyle name="Total 4 2 2 7 3 2" xfId="22755" xr:uid="{68191255-22A9-4248-A33C-2F80700851C2}"/>
    <cellStyle name="Total 4 2 2 7 3 2 2" xfId="43398" xr:uid="{67EA1C63-43EC-4874-B38B-F2F2A2436AFE}"/>
    <cellStyle name="Total 4 2 2 7 3 3" xfId="28798" xr:uid="{569676DD-1F51-4FA7-9854-F0292614B163}"/>
    <cellStyle name="Total 4 2 2 7 4" xfId="22756" xr:uid="{3E552BE5-E6D5-481F-B038-5D9EDA31D373}"/>
    <cellStyle name="Total 4 2 2 7 4 2" xfId="43399" xr:uid="{2CB781F0-70D6-4E5D-8795-660C6F1CBA5B}"/>
    <cellStyle name="Total 4 2 2 7 5" xfId="32004" xr:uid="{5F6A937E-2CCB-449C-86BA-649A647605E3}"/>
    <cellStyle name="Total 4 2 2 8" xfId="22757" xr:uid="{68A009AF-7476-4113-B698-719AF1DD1388}"/>
    <cellStyle name="Total 4 2 2 8 2" xfId="22758" xr:uid="{451831E1-8650-4022-960C-85DBA602685B}"/>
    <cellStyle name="Total 4 2 2 8 2 2" xfId="46617" xr:uid="{2160D0CE-E062-4602-90F0-AA9A1C22C17B}"/>
    <cellStyle name="Total 4 2 2 8 3" xfId="33367" xr:uid="{4C363A95-AB30-490F-AE5E-992CC439D12B}"/>
    <cellStyle name="Total 4 2 2 9" xfId="22759" xr:uid="{D7D22FDF-C210-474A-9170-043FF4C30443}"/>
    <cellStyle name="Total 4 2 2 9 2" xfId="22760" xr:uid="{854A4BC0-78A4-4102-BA18-2FEA2097EC27}"/>
    <cellStyle name="Total 4 2 2 9 2 2" xfId="43400" xr:uid="{D2116B88-2A56-49BE-A23F-90F5EE644975}"/>
    <cellStyle name="Total 4 2 2 9 3" xfId="27771" xr:uid="{BD65A2F5-F47F-4FAA-BEC6-978DA7C4D26E}"/>
    <cellStyle name="Total 4 2 3" xfId="1281" xr:uid="{EC2C6937-36BE-48FA-989C-02A636FAFACD}"/>
    <cellStyle name="Total 4 2 3 2" xfId="1399" xr:uid="{6C437DFE-5DDF-467C-81D4-2F7FC6054D7F}"/>
    <cellStyle name="Total 4 2 3 2 2" xfId="2390" xr:uid="{729B94C4-A879-4703-A345-5D068B94A0CE}"/>
    <cellStyle name="Total 4 2 3 2 2 2" xfId="22761" xr:uid="{0C50E13E-15F6-4205-B840-2E947D4DB15F}"/>
    <cellStyle name="Total 4 2 3 2 2 2 2" xfId="22762" xr:uid="{2CC5C471-AAB6-4C67-A495-EFDE1A5CE255}"/>
    <cellStyle name="Total 4 2 3 2 2 2 2 2" xfId="22763" xr:uid="{661A3261-05A7-414A-AC41-FBF4DCCCF1F2}"/>
    <cellStyle name="Total 4 2 3 2 2 2 2 2 2" xfId="39415" xr:uid="{C14F6407-AFD3-4424-850A-6F127E32748C}"/>
    <cellStyle name="Total 4 2 3 2 2 2 2 3" xfId="35527" xr:uid="{3666E781-6387-4F0D-987C-C0C1C281F71A}"/>
    <cellStyle name="Total 4 2 3 2 2 2 3" xfId="22764" xr:uid="{0C8A0516-7F6C-4E0D-96C5-7AF68ACB27DF}"/>
    <cellStyle name="Total 4 2 3 2 2 2 3 2" xfId="22765" xr:uid="{03C9EC10-FAE9-41BE-BAF8-DF78FB7BEB4B}"/>
    <cellStyle name="Total 4 2 3 2 2 2 3 2 2" xfId="43401" xr:uid="{A3D9EA5C-CA26-42A7-8DCB-CB786905FD60}"/>
    <cellStyle name="Total 4 2 3 2 2 2 3 3" xfId="37258" xr:uid="{C9724F48-E8BF-45DB-9E53-E15B73957DA3}"/>
    <cellStyle name="Total 4 2 3 2 2 2 4" xfId="22766" xr:uid="{E9DE590E-C0D5-4722-80EF-EB35DFD2360C}"/>
    <cellStyle name="Total 4 2 3 2 2 2 4 2" xfId="43402" xr:uid="{6A5B2680-4C2A-449F-B7A0-97523C3B53E4}"/>
    <cellStyle name="Total 4 2 3 2 2 2 5" xfId="33242" xr:uid="{4A487328-F949-4CC0-9258-B5053F648A37}"/>
    <cellStyle name="Total 4 2 3 2 2 3" xfId="22767" xr:uid="{B22902C9-9A08-442B-8919-5AD9BB19A309}"/>
    <cellStyle name="Total 4 2 3 2 2 3 2" xfId="22768" xr:uid="{43681F88-519F-4757-A78D-D9B703F3ECD9}"/>
    <cellStyle name="Total 4 2 3 2 2 3 2 2" xfId="29850" xr:uid="{C33C0F7F-AEE5-4D6E-858D-B58DF8FBAFF4}"/>
    <cellStyle name="Total 4 2 3 2 2 3 3" xfId="44075" xr:uid="{A4C7BA2F-096F-433B-AE22-F7DDC061AB6E}"/>
    <cellStyle name="Total 4 2 3 2 2 4" xfId="22769" xr:uid="{8BBF360C-6FB4-48C1-A491-64A0FF6D7D58}"/>
    <cellStyle name="Total 4 2 3 2 2 4 2" xfId="22770" xr:uid="{B90668E6-3295-418C-9E6D-6DA29BC0B3DA}"/>
    <cellStyle name="Total 4 2 3 2 2 4 2 2" xfId="43403" xr:uid="{C7AC24AC-805B-4D51-8C3B-904294285B09}"/>
    <cellStyle name="Total 4 2 3 2 2 4 3" xfId="28627" xr:uid="{BE0CFF7C-156F-4BA6-A8ED-3CA81164ACB4}"/>
    <cellStyle name="Total 4 2 3 2 2 5" xfId="22771" xr:uid="{FA3D7B81-642A-463E-A761-D5E9FE0C489B}"/>
    <cellStyle name="Total 4 2 3 2 2 5 2" xfId="48773" xr:uid="{EE67D214-175A-46CA-92A1-621385565AB7}"/>
    <cellStyle name="Total 4 2 3 2 2 6" xfId="48943" xr:uid="{42301704-4839-4332-8D48-134A96201730}"/>
    <cellStyle name="Total 4 2 3 2 3" xfId="22772" xr:uid="{12F8678A-5169-40AC-A9A2-3DE85F3AC5B6}"/>
    <cellStyle name="Total 4 2 3 2 3 2" xfId="22773" xr:uid="{FF1AA18E-2AE8-4A86-A529-A485DE3E6EFE}"/>
    <cellStyle name="Total 4 2 3 2 3 2 2" xfId="22774" xr:uid="{D0ED4F56-5CD0-4CD4-B82F-7A784F683661}"/>
    <cellStyle name="Total 4 2 3 2 3 2 2 2" xfId="47747" xr:uid="{0623C931-7742-4A98-9093-55E191688226}"/>
    <cellStyle name="Total 4 2 3 2 3 2 3" xfId="34258" xr:uid="{C0DE2528-5929-4B8C-83A2-D7A5829F750C}"/>
    <cellStyle name="Total 4 2 3 2 3 3" xfId="22775" xr:uid="{AC83AA66-2287-4444-84D5-75CEB60D5E04}"/>
    <cellStyle name="Total 4 2 3 2 3 3 2" xfId="22776" xr:uid="{59070B5A-E70C-4416-907B-4D0AED345B52}"/>
    <cellStyle name="Total 4 2 3 2 3 3 2 2" xfId="47293" xr:uid="{764153AC-F481-4735-86B0-7EBAF043CCA9}"/>
    <cellStyle name="Total 4 2 3 2 3 3 3" xfId="30614" xr:uid="{E0201B8B-A169-491C-83EB-3C7CFF3A6593}"/>
    <cellStyle name="Total 4 2 3 2 3 4" xfId="22777" xr:uid="{D131AC60-6D31-4E90-A351-4E0DDF410D41}"/>
    <cellStyle name="Total 4 2 3 2 3 4 2" xfId="44391" xr:uid="{1BE51644-5B42-48F5-BE7B-DD0B574FCE21}"/>
    <cellStyle name="Total 4 2 3 2 3 5" xfId="44205" xr:uid="{A99F394A-FC60-425D-BD80-DE31AE49AA25}"/>
    <cellStyle name="Total 4 2 3 2 4" xfId="22778" xr:uid="{C70F6B4E-B3BE-41F8-8E94-042E71B16FE5}"/>
    <cellStyle name="Total 4 2 3 2 4 2" xfId="22779" xr:uid="{C9AD96C7-01DF-4EC0-9789-05E4571EDCA4}"/>
    <cellStyle name="Total 4 2 3 2 4 2 2" xfId="48568" xr:uid="{2741F242-0C8A-46EA-B88A-DC57E56C3344}"/>
    <cellStyle name="Total 4 2 3 2 4 3" xfId="33954" xr:uid="{A1F77A30-34F2-4DAF-8AC6-9A47A7934818}"/>
    <cellStyle name="Total 4 2 3 2 5" xfId="22780" xr:uid="{E80D8D45-104A-4C34-BF0E-8D6D8D5AA32E}"/>
    <cellStyle name="Total 4 2 3 2 5 2" xfId="22781" xr:uid="{BC2F3AB4-46CF-4891-92DA-4A3909C70102}"/>
    <cellStyle name="Total 4 2 3 2 5 2 2" xfId="30683" xr:uid="{F5CE4995-F0CC-49DE-B9A2-E33B59AEA617}"/>
    <cellStyle name="Total 4 2 3 2 5 3" xfId="35921" xr:uid="{E5C7B8AD-0DB3-4369-A561-0E56FDCD3344}"/>
    <cellStyle name="Total 4 2 3 2 6" xfId="22782" xr:uid="{7ECDE041-039F-4A17-B09F-FE5F036307C1}"/>
    <cellStyle name="Total 4 2 3 2 6 2" xfId="43404" xr:uid="{9B51674D-5B09-4DFF-A7BA-BF328ED5679E}"/>
    <cellStyle name="Total 4 2 3 2 7" xfId="31741" xr:uid="{975E24E5-F6ED-471F-BAD1-E383E7E3FCB1}"/>
    <cellStyle name="Total 4 2 3 3" xfId="1661" xr:uid="{49E9FBA3-B646-4418-953B-34FED1542543}"/>
    <cellStyle name="Total 4 2 3 3 2" xfId="2646" xr:uid="{72939DC3-BF01-4D43-8AC1-1012CE28C01F}"/>
    <cellStyle name="Total 4 2 3 3 2 2" xfId="22783" xr:uid="{347CBD20-6C59-44A9-AE57-41BBDA80AC33}"/>
    <cellStyle name="Total 4 2 3 3 2 2 2" xfId="22784" xr:uid="{0E104704-F95C-421C-9A7B-C34D1382AC5A}"/>
    <cellStyle name="Total 4 2 3 3 2 2 2 2" xfId="22785" xr:uid="{DB1E28E5-9721-46F3-A1A4-0C24081A20C0}"/>
    <cellStyle name="Total 4 2 3 3 2 2 2 2 2" xfId="30957" xr:uid="{5FF3D4F8-05E7-4F5F-85A3-D749F6354E65}"/>
    <cellStyle name="Total 4 2 3 3 2 2 2 3" xfId="47889" xr:uid="{CBD7B246-4605-434A-B8E4-499D12FADB6C}"/>
    <cellStyle name="Total 4 2 3 3 2 2 3" xfId="22786" xr:uid="{BA3B75C7-C8BB-431A-9C2D-FA08B21D001C}"/>
    <cellStyle name="Total 4 2 3 3 2 2 3 2" xfId="22787" xr:uid="{5EA5CB83-A028-4451-9D2B-A5F1EBD6389F}"/>
    <cellStyle name="Total 4 2 3 3 2 2 3 2 2" xfId="43405" xr:uid="{149A1F0D-5812-4881-B923-16499BDDCE8C}"/>
    <cellStyle name="Total 4 2 3 3 2 2 3 3" xfId="49418" xr:uid="{7106C72E-2E29-4F67-9651-6389DD681EA3}"/>
    <cellStyle name="Total 4 2 3 3 2 2 4" xfId="22788" xr:uid="{E23189A7-A2ED-441F-A84D-D1AC5BBB11E4}"/>
    <cellStyle name="Total 4 2 3 3 2 2 4 2" xfId="43406" xr:uid="{9A1E4FBA-1AC2-4E04-8572-CBD9EF16DAFE}"/>
    <cellStyle name="Total 4 2 3 3 2 2 5" xfId="25496" xr:uid="{1BF298BC-9E0A-43F1-BD78-9C002401974F}"/>
    <cellStyle name="Total 4 2 3 3 2 3" xfId="22789" xr:uid="{32FD1F7B-387C-4C72-A3DB-CF71EF2C1E0B}"/>
    <cellStyle name="Total 4 2 3 3 2 3 2" xfId="22790" xr:uid="{42CAE220-CE3E-42EC-A6A9-6BF5A7E8DFB0}"/>
    <cellStyle name="Total 4 2 3 3 2 3 2 2" xfId="47830" xr:uid="{5E231610-934F-4848-8BF9-AB0D6FCA55FC}"/>
    <cellStyle name="Total 4 2 3 3 2 3 3" xfId="34394" xr:uid="{AC5A5E75-58F8-42AE-B18D-679A10F73C11}"/>
    <cellStyle name="Total 4 2 3 3 2 4" xfId="22791" xr:uid="{F4BA0F9F-4FED-4266-B14F-FC95BE610238}"/>
    <cellStyle name="Total 4 2 3 3 2 4 2" xfId="22792" xr:uid="{998D2904-7866-4FE2-9914-3BDF4566F272}"/>
    <cellStyle name="Total 4 2 3 3 2 4 2 2" xfId="30436" xr:uid="{BB3B2820-4866-4981-826B-D6DBCC2EF3B6}"/>
    <cellStyle name="Total 4 2 3 3 2 4 3" xfId="36185" xr:uid="{CAB65D67-05B6-4D79-AAAC-F0D7376D4408}"/>
    <cellStyle name="Total 4 2 3 3 2 5" xfId="22793" xr:uid="{2DBB44BE-02D7-4F57-92A0-6DCE26F7FA98}"/>
    <cellStyle name="Total 4 2 3 3 2 5 2" xfId="31117" xr:uid="{D429D938-D699-41E3-8921-BFA86A1DC3A7}"/>
    <cellStyle name="Total 4 2 3 3 2 6" xfId="44267" xr:uid="{209D351B-8C8C-4277-83D4-157FB6BA6BB1}"/>
    <cellStyle name="Total 4 2 3 3 3" xfId="22794" xr:uid="{259F7A1F-538E-485D-85ED-61ACEAD220FB}"/>
    <cellStyle name="Total 4 2 3 3 3 2" xfId="22795" xr:uid="{454AD96F-37E2-4556-8D45-6ED07F5FC122}"/>
    <cellStyle name="Total 4 2 3 3 3 2 2" xfId="22796" xr:uid="{72E2FB55-B418-4300-B2C9-6AA56609230D}"/>
    <cellStyle name="Total 4 2 3 3 3 2 2 2" xfId="31340" xr:uid="{E3D230D1-6887-42E1-BD18-C4C5B0B016AF}"/>
    <cellStyle name="Total 4 2 3 3 3 2 3" xfId="35533" xr:uid="{2D13F3C0-E0F2-4B41-A216-9F4D6EEB2AFD}"/>
    <cellStyle name="Total 4 2 3 3 3 3" xfId="22797" xr:uid="{489C7BF6-B348-43A8-B755-C11E66584858}"/>
    <cellStyle name="Total 4 2 3 3 3 3 2" xfId="22798" xr:uid="{5B11F331-2515-47C4-89CC-5031DB6AFDAA}"/>
    <cellStyle name="Total 4 2 3 3 3 3 2 2" xfId="43407" xr:uid="{61E15D90-D997-414B-980E-43978BD0AB39}"/>
    <cellStyle name="Total 4 2 3 3 3 3 3" xfId="46718" xr:uid="{40DBBF29-0650-4BA0-9CFE-00955E90C533}"/>
    <cellStyle name="Total 4 2 3 3 3 4" xfId="22799" xr:uid="{D541D72E-5D74-4783-A2CE-05A37197BCC9}"/>
    <cellStyle name="Total 4 2 3 3 3 4 2" xfId="43408" xr:uid="{9B446708-A471-4999-876E-017CAA5A95A1}"/>
    <cellStyle name="Total 4 2 3 3 3 5" xfId="25275" xr:uid="{241BAEB1-A284-4C79-A499-AB1F1DDCF96C}"/>
    <cellStyle name="Total 4 2 3 3 4" xfId="22800" xr:uid="{68BA64CA-E0F4-4A09-9D28-EBCA95E9AADE}"/>
    <cellStyle name="Total 4 2 3 3 4 2" xfId="22801" xr:uid="{990EDA15-66D7-45FB-A62C-923E1EC38799}"/>
    <cellStyle name="Total 4 2 3 3 4 2 2" xfId="31370" xr:uid="{D8181B53-C1C6-4979-BF96-9B87D567CE8A}"/>
    <cellStyle name="Total 4 2 3 3 4 3" xfId="35495" xr:uid="{C0DA4368-9936-4C16-83C5-AEDA77D5785D}"/>
    <cellStyle name="Total 4 2 3 3 5" xfId="22802" xr:uid="{80AC5E59-6584-4A97-95EE-C6FB2DEA5AA1}"/>
    <cellStyle name="Total 4 2 3 3 5 2" xfId="22803" xr:uid="{060E8F39-4CDB-486E-9AE6-BB7D49B4C1DF}"/>
    <cellStyle name="Total 4 2 3 3 5 2 2" xfId="27949" xr:uid="{49308261-F1BE-445B-8C36-7FAB408DA7E7}"/>
    <cellStyle name="Total 4 2 3 3 5 3" xfId="29706" xr:uid="{AC0EA3D4-5D48-4352-9CF6-C7E541046530}"/>
    <cellStyle name="Total 4 2 3 3 6" xfId="22804" xr:uid="{1A9E7D90-C5CF-4DC6-9C7E-5B22C544462A}"/>
    <cellStyle name="Total 4 2 3 3 6 2" xfId="28638" xr:uid="{44CA617A-7AA4-46C1-AA46-AEF97AF6C41F}"/>
    <cellStyle name="Total 4 2 3 3 7" xfId="45069" xr:uid="{03237FC5-B542-473F-B104-294660C7225C}"/>
    <cellStyle name="Total 4 2 3 4" xfId="2279" xr:uid="{10ED16DB-0A4E-4C8E-97CA-BBCC7D68198C}"/>
    <cellStyle name="Total 4 2 3 4 2" xfId="22805" xr:uid="{2971B6F0-C441-4C0B-BFB1-A8F543017262}"/>
    <cellStyle name="Total 4 2 3 4 2 2" xfId="22806" xr:uid="{CCD8E93B-F23E-40BB-840B-CB279CAAADE2}"/>
    <cellStyle name="Total 4 2 3 4 2 2 2" xfId="22807" xr:uid="{4E439821-FE2C-4C84-970E-89A5CE3444F6}"/>
    <cellStyle name="Total 4 2 3 4 2 2 2 2" xfId="38618" xr:uid="{F809DF5B-6A6A-4C1E-879A-D9402346C473}"/>
    <cellStyle name="Total 4 2 3 4 2 2 3" xfId="34620" xr:uid="{D11C8A61-D0D9-4542-9924-031E970D6C0D}"/>
    <cellStyle name="Total 4 2 3 4 2 3" xfId="22808" xr:uid="{CF064F15-51C8-44B0-85AC-0B478C26A62C}"/>
    <cellStyle name="Total 4 2 3 4 2 3 2" xfId="22809" xr:uid="{6EA74DFD-B6A2-40E3-9D03-5BFBA7ADC8E4}"/>
    <cellStyle name="Total 4 2 3 4 2 3 2 2" xfId="29437" xr:uid="{F4BE11FA-737A-47C9-8095-94F742A1EE71}"/>
    <cellStyle name="Total 4 2 3 4 2 3 3" xfId="30675" xr:uid="{4DBE0264-DCCC-465F-B0FC-C0327530CE14}"/>
    <cellStyle name="Total 4 2 3 4 2 4" xfId="22810" xr:uid="{04CD4958-5DC3-4117-B254-DA0E15E71917}"/>
    <cellStyle name="Total 4 2 3 4 2 4 2" xfId="43409" xr:uid="{37E701E9-E56B-49A1-9DCA-C2C0AEC49BFB}"/>
    <cellStyle name="Total 4 2 3 4 2 5" xfId="33178" xr:uid="{6A545A65-A6EC-4518-8CCA-8C5EACF04F19}"/>
    <cellStyle name="Total 4 2 3 4 3" xfId="22811" xr:uid="{794D84E2-CD8C-41BB-B048-4CA7EA1913D3}"/>
    <cellStyle name="Total 4 2 3 4 3 2" xfId="22812" xr:uid="{C0E6736D-9D6A-42FF-A855-9FB16C7BDADE}"/>
    <cellStyle name="Total 4 2 3 4 3 2 2" xfId="38953" xr:uid="{C59EF34A-16E3-43FE-B880-AF691FC7895D}"/>
    <cellStyle name="Total 4 2 3 4 3 3" xfId="35013" xr:uid="{4B505D48-9294-4DF2-A9A3-B8D455D488CF}"/>
    <cellStyle name="Total 4 2 3 4 4" xfId="22813" xr:uid="{EFE87A96-4F88-4B0A-A8B4-8915C56F17AF}"/>
    <cellStyle name="Total 4 2 3 4 4 2" xfId="22814" xr:uid="{1A3FF3BD-086A-46A3-BC2B-C2E6CEFDCE97}"/>
    <cellStyle name="Total 4 2 3 4 4 2 2" xfId="43410" xr:uid="{60BF2D8C-6BA3-424C-964F-7582422D1087}"/>
    <cellStyle name="Total 4 2 3 4 4 3" xfId="36706" xr:uid="{FBBF1E40-2EDC-42D5-BAB1-F8954A7E71C4}"/>
    <cellStyle name="Total 4 2 3 4 5" xfId="22815" xr:uid="{BF9B545B-A34F-4AC2-8ABF-643AA948EDB7}"/>
    <cellStyle name="Total 4 2 3 4 5 2" xfId="43411" xr:uid="{9233543B-7A40-4442-A265-59CCD3D0D9C8}"/>
    <cellStyle name="Total 4 2 3 4 6" xfId="46687" xr:uid="{E867D216-E331-4779-A1ED-B160388F8A81}"/>
    <cellStyle name="Total 4 2 3 5" xfId="22816" xr:uid="{6E245179-BE04-4040-BD9C-C57D602622D5}"/>
    <cellStyle name="Total 4 2 3 5 2" xfId="22817" xr:uid="{538749F3-143C-496E-8B85-E2854B854B3C}"/>
    <cellStyle name="Total 4 2 3 5 2 2" xfId="22818" xr:uid="{D7945773-8B9A-42C2-9CCC-A6F3B1BB1B11}"/>
    <cellStyle name="Total 4 2 3 5 2 2 2" xfId="38006" xr:uid="{B10427B2-1219-472E-8ECE-030AAC9951D4}"/>
    <cellStyle name="Total 4 2 3 5 2 3" xfId="47450" xr:uid="{3AD7353B-0EC7-41BC-95A3-99C6C3BFFEF0}"/>
    <cellStyle name="Total 4 2 3 5 3" xfId="22819" xr:uid="{61509CC7-5B6B-443A-9FA7-7397FFAC72EF}"/>
    <cellStyle name="Total 4 2 3 5 3 2" xfId="22820" xr:uid="{9E5BEB67-EAB0-40DA-882A-34F33C39EC06}"/>
    <cellStyle name="Total 4 2 3 5 3 2 2" xfId="43412" xr:uid="{9D936025-36A5-4889-899C-22733803E53D}"/>
    <cellStyle name="Total 4 2 3 5 3 3" xfId="46232" xr:uid="{D29F4DD6-FD24-400F-9729-6B5FBD97A823}"/>
    <cellStyle name="Total 4 2 3 5 4" xfId="22821" xr:uid="{10A9A6F1-5F74-4B59-A70A-1BB7325CFAA7}"/>
    <cellStyle name="Total 4 2 3 5 4 2" xfId="43413" xr:uid="{C8FBAF5A-B1BB-4B69-A2FD-F2DC6E5B0F79}"/>
    <cellStyle name="Total 4 2 3 5 5" xfId="29216" xr:uid="{293DE77D-B628-4BCB-A3F1-2AC895750263}"/>
    <cellStyle name="Total 4 2 3 6" xfId="22822" xr:uid="{07A291E3-4F37-45CF-B6FD-0B0017EC1754}"/>
    <cellStyle name="Total 4 2 3 6 2" xfId="22823" xr:uid="{7F7842EB-F193-484B-B1B8-06FB0F18D1FD}"/>
    <cellStyle name="Total 4 2 3 6 2 2" xfId="37989" xr:uid="{2B98F452-7F92-4252-A488-AD0424D12833}"/>
    <cellStyle name="Total 4 2 3 6 3" xfId="33843" xr:uid="{B63A7D73-B826-46C3-B18F-52B7CB89BAC0}"/>
    <cellStyle name="Total 4 2 3 7" xfId="22824" xr:uid="{0382C91F-9816-4C95-804A-9F7F6B52728E}"/>
    <cellStyle name="Total 4 2 3 7 2" xfId="22825" xr:uid="{D4BCA6D9-BA1A-434F-A937-1A60CA6A0685}"/>
    <cellStyle name="Total 4 2 3 7 2 2" xfId="44065" xr:uid="{F4259B8F-430C-4F2D-8F3D-CBB11DFE951F}"/>
    <cellStyle name="Total 4 2 3 7 3" xfId="35823" xr:uid="{7A9C83C3-F111-4270-AF16-87DCD069DA86}"/>
    <cellStyle name="Total 4 2 3 8" xfId="22826" xr:uid="{FECA38B3-6FDE-4D75-983D-C4D041ECFCF6}"/>
    <cellStyle name="Total 4 2 3 8 2" xfId="27511" xr:uid="{92836CD4-56D0-405A-AE46-E1ED641D774C}"/>
    <cellStyle name="Total 4 2 3 9" xfId="31530" xr:uid="{3E64C45E-5456-4C3F-9096-22C7256BC03E}"/>
    <cellStyle name="Total 4 2 4" xfId="1058" xr:uid="{CA946C86-D14F-4603-9EFE-E4107A86512B}"/>
    <cellStyle name="Total 4 2 4 2" xfId="1486" xr:uid="{C6861BD9-CD5D-4187-9B2E-CE2E981C8E87}"/>
    <cellStyle name="Total 4 2 4 2 2" xfId="2477" xr:uid="{02B1ACA3-4E18-4C07-AC9B-40496C518C67}"/>
    <cellStyle name="Total 4 2 4 2 2 2" xfId="22827" xr:uid="{C7975D30-B363-44B4-9B94-D37F2FD4DC5F}"/>
    <cellStyle name="Total 4 2 4 2 2 2 2" xfId="22828" xr:uid="{708660EC-BBD0-4610-9C03-FF8D43FC5285}"/>
    <cellStyle name="Total 4 2 4 2 2 2 2 2" xfId="22829" xr:uid="{B5412B79-877C-41A9-898D-834DA837D6C1}"/>
    <cellStyle name="Total 4 2 4 2 2 2 2 2 2" xfId="44247" xr:uid="{7E59F37B-062A-4E3F-ABB9-C8DEEE51F003}"/>
    <cellStyle name="Total 4 2 4 2 2 2 2 3" xfId="28386" xr:uid="{BACE077A-1AFB-4302-9669-5920826D4847}"/>
    <cellStyle name="Total 4 2 4 2 2 2 3" xfId="22830" xr:uid="{F9C2C407-12CB-4105-BE88-7A1060E45638}"/>
    <cellStyle name="Total 4 2 4 2 2 2 3 2" xfId="22831" xr:uid="{9DB4CC90-567A-48FC-BC2D-B8097F303A9B}"/>
    <cellStyle name="Total 4 2 4 2 2 2 3 2 2" xfId="46993" xr:uid="{36362058-B658-4525-B16F-1B7E8FC2D40C}"/>
    <cellStyle name="Total 4 2 4 2 2 2 3 3" xfId="46194" xr:uid="{12153BCF-4703-4259-8D1E-322A9FB6C53C}"/>
    <cellStyle name="Total 4 2 4 2 2 2 4" xfId="22832" xr:uid="{A5301FD2-1446-4935-88CE-3D5F0E861B38}"/>
    <cellStyle name="Total 4 2 4 2 2 2 4 2" xfId="47868" xr:uid="{A6A05279-2B2C-4234-82CD-AEA5B16288FF}"/>
    <cellStyle name="Total 4 2 4 2 2 2 5" xfId="33295" xr:uid="{46FE3983-C41D-4A42-AA0F-F61F145FADAC}"/>
    <cellStyle name="Total 4 2 4 2 2 3" xfId="22833" xr:uid="{5CFBCDFA-FD57-4FF5-B47D-0CFF61613B14}"/>
    <cellStyle name="Total 4 2 4 2 2 3 2" xfId="22834" xr:uid="{0DAD5855-0574-4219-9792-5759953D9BBF}"/>
    <cellStyle name="Total 4 2 4 2 2 3 2 2" xfId="38726" xr:uid="{E0E9174B-9FF6-49A1-B145-02DB358A867E}"/>
    <cellStyle name="Total 4 2 4 2 2 3 3" xfId="34748" xr:uid="{99DF2841-CE47-45BB-A59D-DE176C15B09E}"/>
    <cellStyle name="Total 4 2 4 2 2 4" xfId="22835" xr:uid="{DB56C123-E1A8-4A3E-9EC9-EC6F36B8094B}"/>
    <cellStyle name="Total 4 2 4 2 2 4 2" xfId="22836" xr:uid="{781F95C0-AF51-4327-BE09-B416F56A3831}"/>
    <cellStyle name="Total 4 2 4 2 2 4 2 2" xfId="45500" xr:uid="{5E9C4874-D067-45A2-B6FC-BED7BBC2A2D8}"/>
    <cellStyle name="Total 4 2 4 2 2 4 3" xfId="36482" xr:uid="{553D544E-6E89-4EEC-8478-4B1635D68DEB}"/>
    <cellStyle name="Total 4 2 4 2 2 5" xfId="22837" xr:uid="{A6D372AF-0177-450F-91FE-149075708667}"/>
    <cellStyle name="Total 4 2 4 2 2 5 2" xfId="48101" xr:uid="{2A6EA355-E03C-44B7-BF7A-2D9069F06807}"/>
    <cellStyle name="Total 4 2 4 2 2 6" xfId="49297" xr:uid="{F43BC1B1-B799-4BA3-B20C-C81B06472E53}"/>
    <cellStyle name="Total 4 2 4 2 3" xfId="22838" xr:uid="{E6E48C82-30BF-4CBC-A463-4DEF0C153E0B}"/>
    <cellStyle name="Total 4 2 4 2 3 2" xfId="22839" xr:uid="{09BCC5E9-5188-4B01-A9C0-12ABB96939FF}"/>
    <cellStyle name="Total 4 2 4 2 3 2 2" xfId="22840" xr:uid="{D57991B0-A4BF-4F63-ABC1-1A0D24472C81}"/>
    <cellStyle name="Total 4 2 4 2 3 2 2 2" xfId="38089" xr:uid="{1B52537B-478B-4BD3-9A90-BD9677C773D7}"/>
    <cellStyle name="Total 4 2 4 2 3 2 3" xfId="48410" xr:uid="{4F4FBBA5-7D51-4307-88FF-43DE404EF43B}"/>
    <cellStyle name="Total 4 2 4 2 3 3" xfId="22841" xr:uid="{2802012A-888A-4B0D-86FB-712E77D0F2F4}"/>
    <cellStyle name="Total 4 2 4 2 3 3 2" xfId="22842" xr:uid="{A60A74BB-FCE5-4D4F-9DD1-DF2585DC5E8D}"/>
    <cellStyle name="Total 4 2 4 2 3 3 2 2" xfId="48474" xr:uid="{33ECCB82-B539-4C8B-B530-F163A7227C8A}"/>
    <cellStyle name="Total 4 2 4 2 3 3 3" xfId="35936" xr:uid="{B64D35F5-67BD-4A52-9721-35365C565DDC}"/>
    <cellStyle name="Total 4 2 4 2 3 4" xfId="22843" xr:uid="{F255EC36-7B51-4CCF-BC95-5ECF6081BCA8}"/>
    <cellStyle name="Total 4 2 4 2 3 4 2" xfId="43414" xr:uid="{24A27001-D4D6-476F-A092-528E3166EF29}"/>
    <cellStyle name="Total 4 2 4 2 3 5" xfId="47695" xr:uid="{593D1FBC-654A-4D1A-BD95-F526D92F6D11}"/>
    <cellStyle name="Total 4 2 4 2 4" xfId="22844" xr:uid="{FC77CC18-5CB7-470F-89EB-3EF420F68B25}"/>
    <cellStyle name="Total 4 2 4 2 4 2" xfId="22845" xr:uid="{F1ADDC03-D50C-4C6E-B308-38AA9B3DE65C}"/>
    <cellStyle name="Total 4 2 4 2 4 2 2" xfId="30684" xr:uid="{89DE606A-25D1-4F63-9F43-4FFDAEC4BE00}"/>
    <cellStyle name="Total 4 2 4 2 4 3" xfId="26631" xr:uid="{EDE22648-B198-4C77-A89E-998AB1DE77E9}"/>
    <cellStyle name="Total 4 2 4 2 5" xfId="22846" xr:uid="{F80DD10D-EBC4-48BF-926E-0BC314C562F7}"/>
    <cellStyle name="Total 4 2 4 2 5 2" xfId="22847" xr:uid="{F4D72806-FFFA-49CE-8BAF-F13EC20BC180}"/>
    <cellStyle name="Total 4 2 4 2 5 2 2" xfId="43415" xr:uid="{45A3FBAC-76BE-4159-9644-AF52F25569C7}"/>
    <cellStyle name="Total 4 2 4 2 5 3" xfId="36441" xr:uid="{268C1DA0-4D15-48B9-B0E0-5DC2604E7551}"/>
    <cellStyle name="Total 4 2 4 2 6" xfId="22848" xr:uid="{DA105F65-8282-405B-9E3B-1191F8D21A1C}"/>
    <cellStyle name="Total 4 2 4 2 6 2" xfId="43416" xr:uid="{4E4A54CE-330E-405B-935F-423217D306CC}"/>
    <cellStyle name="Total 4 2 4 2 7" xfId="44054" xr:uid="{9519B5D5-C595-40DC-AD8F-90243910812B}"/>
    <cellStyle name="Total 4 2 4 3" xfId="1748" xr:uid="{6E4A5F8C-4AEE-4FB7-9952-AC04A7C713EE}"/>
    <cellStyle name="Total 4 2 4 3 2" xfId="2733" xr:uid="{349F70A7-F112-4DA3-A170-130F01A703A5}"/>
    <cellStyle name="Total 4 2 4 3 2 2" xfId="22849" xr:uid="{F8DBBB00-F205-48EF-A0F0-B785663B6BB5}"/>
    <cellStyle name="Total 4 2 4 3 2 2 2" xfId="22850" xr:uid="{69E5D8DA-38D2-49F7-AE1F-B283FB45686A}"/>
    <cellStyle name="Total 4 2 4 3 2 2 2 2" xfId="22851" xr:uid="{7409B938-4C0E-4CFA-9382-11A3A9E0EAF4}"/>
    <cellStyle name="Total 4 2 4 3 2 2 2 2 2" xfId="37633" xr:uid="{F431F160-4DD9-49C5-8C27-3C18BDD582F1}"/>
    <cellStyle name="Total 4 2 4 3 2 2 2 3" xfId="30977" xr:uid="{A7A54181-E13C-4A0A-A63B-DCCED6A288F4}"/>
    <cellStyle name="Total 4 2 4 3 2 2 3" xfId="22852" xr:uid="{FBBF5A1B-287C-4F64-B515-30D0356224B5}"/>
    <cellStyle name="Total 4 2 4 3 2 2 3 2" xfId="22853" xr:uid="{1BC307DE-DDDF-418A-BBCA-9023C71DEDA0}"/>
    <cellStyle name="Total 4 2 4 3 2 2 3 2 2" xfId="43417" xr:uid="{8FD300A2-A914-4528-9628-54077BE6056C}"/>
    <cellStyle name="Total 4 2 4 3 2 2 3 3" xfId="44462" xr:uid="{84BDD5A2-C1B3-45E9-9E0A-325A34837A08}"/>
    <cellStyle name="Total 4 2 4 3 2 2 4" xfId="22854" xr:uid="{8FF1166E-4513-4304-8CF3-31349103AC16}"/>
    <cellStyle name="Total 4 2 4 3 2 2 4 2" xfId="43418" xr:uid="{3AC37F63-C205-40D5-A7AC-E1CFA0C0D3A2}"/>
    <cellStyle name="Total 4 2 4 3 2 2 5" xfId="44164" xr:uid="{7A27C82E-8A04-4467-AC06-CF4321A2A3FB}"/>
    <cellStyle name="Total 4 2 4 3 2 3" xfId="22855" xr:uid="{56A9BCFC-83F3-49D1-8E25-DE26BA9942A5}"/>
    <cellStyle name="Total 4 2 4 3 2 3 2" xfId="22856" xr:uid="{2636E828-416C-4576-82A2-6A1F4B14EA17}"/>
    <cellStyle name="Total 4 2 4 3 2 3 2 2" xfId="44652" xr:uid="{F72987C4-D237-41DC-A702-01052436CB39}"/>
    <cellStyle name="Total 4 2 4 3 2 3 3" xfId="33833" xr:uid="{46FA20DB-4959-4A10-9BAE-AA4AB7DC3CBC}"/>
    <cellStyle name="Total 4 2 4 3 2 4" xfId="22857" xr:uid="{BE8DEC50-C5B5-47DE-AB54-4775342779E9}"/>
    <cellStyle name="Total 4 2 4 3 2 4 2" xfId="22858" xr:uid="{B70039DD-A74E-42EA-9418-5DBC3DE5A3CE}"/>
    <cellStyle name="Total 4 2 4 3 2 4 2 2" xfId="43419" xr:uid="{57D11EC2-1D64-45A6-8867-5166AD125648}"/>
    <cellStyle name="Total 4 2 4 3 2 4 3" xfId="30405" xr:uid="{4BC6AA5B-CB16-433B-9B80-07348BBD4690}"/>
    <cellStyle name="Total 4 2 4 3 2 5" xfId="22859" xr:uid="{026C1239-964C-4A41-BC0E-D4AF86713C7D}"/>
    <cellStyle name="Total 4 2 4 3 2 5 2" xfId="30178" xr:uid="{2613C5D2-A353-4FD7-9057-0E9278A6769E}"/>
    <cellStyle name="Total 4 2 4 3 2 6" xfId="32343" xr:uid="{16936165-E42D-4067-B1AC-A1547D7D7356}"/>
    <cellStyle name="Total 4 2 4 3 3" xfId="22860" xr:uid="{45422248-EBB3-4231-BCA0-059997EAB138}"/>
    <cellStyle name="Total 4 2 4 3 3 2" xfId="22861" xr:uid="{A1989160-B64F-4863-86E3-39B01306A8E0}"/>
    <cellStyle name="Total 4 2 4 3 3 2 2" xfId="22862" xr:uid="{82228447-5C2D-499D-A04A-EE22D259F03B}"/>
    <cellStyle name="Total 4 2 4 3 3 2 2 2" xfId="38296" xr:uid="{1D857420-ADE3-417E-A5E8-8A5A3FDF6C61}"/>
    <cellStyle name="Total 4 2 4 3 3 2 3" xfId="34236" xr:uid="{A0EFA839-1051-4912-AEB2-F530BD851273}"/>
    <cellStyle name="Total 4 2 4 3 3 3" xfId="22863" xr:uid="{9E5BB7FD-2709-4534-A0A0-67EE699BB137}"/>
    <cellStyle name="Total 4 2 4 3 3 3 2" xfId="22864" xr:uid="{74E2E576-CF5D-4304-AF20-1AB9D81260F2}"/>
    <cellStyle name="Total 4 2 4 3 3 3 2 2" xfId="30912" xr:uid="{A66B14F8-0011-4E70-BB10-FC984A313D11}"/>
    <cellStyle name="Total 4 2 4 3 3 3 3" xfId="28368" xr:uid="{A7A07BDF-E3F0-41C3-BF41-1A3466A1F197}"/>
    <cellStyle name="Total 4 2 4 3 3 4" xfId="22865" xr:uid="{D4840BE7-5923-4AD4-A7B6-785B44A09639}"/>
    <cellStyle name="Total 4 2 4 3 3 4 2" xfId="43420" xr:uid="{02605A50-B7DA-45FB-AF68-C520065E3B36}"/>
    <cellStyle name="Total 4 2 4 3 3 5" xfId="32866" xr:uid="{D49B907F-22B3-4FD2-B84F-74A81C824C07}"/>
    <cellStyle name="Total 4 2 4 3 4" xfId="22866" xr:uid="{89F30215-2FE0-49EE-B5C7-02A584255CE8}"/>
    <cellStyle name="Total 4 2 4 3 4 2" xfId="22867" xr:uid="{67FA6E19-410C-4650-8ABD-299AB1144818}"/>
    <cellStyle name="Total 4 2 4 3 4 2 2" xfId="38650" xr:uid="{20BF2E21-B688-4768-9F21-666624BCF111}"/>
    <cellStyle name="Total 4 2 4 3 4 3" xfId="27446" xr:uid="{D94F2BAF-F7B9-4975-9B24-873CBC380EA5}"/>
    <cellStyle name="Total 4 2 4 3 5" xfId="22868" xr:uid="{24A2DFC0-C2F3-48D8-B271-3F6EE3B27C29}"/>
    <cellStyle name="Total 4 2 4 3 5 2" xfId="22869" xr:uid="{845E7A26-9159-4157-A5AF-37A1FF52BABF}"/>
    <cellStyle name="Total 4 2 4 3 5 2 2" xfId="43421" xr:uid="{02ACFEEB-385E-484C-A67A-574C62586B0F}"/>
    <cellStyle name="Total 4 2 4 3 5 3" xfId="36399" xr:uid="{F1E1FF35-1315-47B4-99D8-D5FACF7138C8}"/>
    <cellStyle name="Total 4 2 4 3 6" xfId="22870" xr:uid="{1A178E25-C728-4913-B5C6-8D11C2EC83F8}"/>
    <cellStyle name="Total 4 2 4 3 6 2" xfId="43422" xr:uid="{25650135-44D7-44C9-949D-380838046C49}"/>
    <cellStyle name="Total 4 2 4 3 7" xfId="31903" xr:uid="{DCB91DF9-7B8A-4789-BDD6-FBA98756D087}"/>
    <cellStyle name="Total 4 2 4 4" xfId="2077" xr:uid="{C7FAE080-4325-4290-9033-59D245E791E6}"/>
    <cellStyle name="Total 4 2 4 4 2" xfId="22871" xr:uid="{B0CB4390-3D48-40E2-AB71-B914C039B8F5}"/>
    <cellStyle name="Total 4 2 4 4 2 2" xfId="22872" xr:uid="{37E3A969-BB90-4CDE-9498-7BC74C0C82FD}"/>
    <cellStyle name="Total 4 2 4 4 2 2 2" xfId="22873" xr:uid="{EFCDB585-BCD0-49B1-BB78-779950F32441}"/>
    <cellStyle name="Total 4 2 4 4 2 2 2 2" xfId="43713" xr:uid="{80001416-5378-4C21-BD8D-4DFBDB57B4DE}"/>
    <cellStyle name="Total 4 2 4 4 2 2 3" xfId="48138" xr:uid="{C69BE95C-975A-4691-BE20-1EE7228DFFB1}"/>
    <cellStyle name="Total 4 2 4 4 2 3" xfId="22874" xr:uid="{6B9EC039-4580-4BCD-BEF8-FDA981D4B9AE}"/>
    <cellStyle name="Total 4 2 4 4 2 3 2" xfId="22875" xr:uid="{305EA862-BB6F-4B0D-BC4A-D326CD628480}"/>
    <cellStyle name="Total 4 2 4 4 2 3 2 2" xfId="43423" xr:uid="{486E9AC2-9758-4C4C-9A3A-71EB5B78D6ED}"/>
    <cellStyle name="Total 4 2 4 4 2 3 3" xfId="30742" xr:uid="{C83E9682-4BDF-4E86-9B94-95A9133BFF7D}"/>
    <cellStyle name="Total 4 2 4 4 2 4" xfId="22876" xr:uid="{F63E5DA4-1CF1-4D7B-99E6-599DA524BE0E}"/>
    <cellStyle name="Total 4 2 4 4 2 4 2" xfId="43424" xr:uid="{C6725534-3F60-4730-A04F-E025047C6BEB}"/>
    <cellStyle name="Total 4 2 4 4 2 5" xfId="27032" xr:uid="{726F9F64-DCE2-48F3-AD59-A9C28C92081D}"/>
    <cellStyle name="Total 4 2 4 4 3" xfId="22877" xr:uid="{11A9AA7E-8E2F-4000-9B6A-7F9EBB82F956}"/>
    <cellStyle name="Total 4 2 4 4 3 2" xfId="22878" xr:uid="{493E64CA-D01E-43B4-9580-4B8D0C9879CE}"/>
    <cellStyle name="Total 4 2 4 4 3 2 2" xfId="48207" xr:uid="{C342BD8B-5EEE-4492-BF70-1F091804D011}"/>
    <cellStyle name="Total 4 2 4 4 3 3" xfId="34358" xr:uid="{298B1300-3740-4C30-A304-77D199B07AAD}"/>
    <cellStyle name="Total 4 2 4 4 4" xfId="22879" xr:uid="{AAEDE8E5-0930-4C3C-BF40-D2C014765B6E}"/>
    <cellStyle name="Total 4 2 4 4 4 2" xfId="22880" xr:uid="{22B3922C-E33A-492E-9E16-F7FEF3B1AF4D}"/>
    <cellStyle name="Total 4 2 4 4 4 2 2" xfId="43425" xr:uid="{6E5C02F3-CA6F-43A2-8D65-3DC088F94A9B}"/>
    <cellStyle name="Total 4 2 4 4 4 3" xfId="36151" xr:uid="{CAF3D099-0A3D-41E2-A2B6-2638D5992DAC}"/>
    <cellStyle name="Total 4 2 4 4 5" xfId="22881" xr:uid="{C0DB0DF8-9201-4E15-A1F2-1F78B018F781}"/>
    <cellStyle name="Total 4 2 4 4 5 2" xfId="28852" xr:uid="{91CC7D20-1319-4A42-981B-96B6CEF9CEE2}"/>
    <cellStyle name="Total 4 2 4 4 6" xfId="32154" xr:uid="{71F837BB-AAE4-44EE-85EC-B3A6A70D52BE}"/>
    <cellStyle name="Total 4 2 4 5" xfId="22882" xr:uid="{C9FF3276-A46E-44C5-A512-82A9DE48F3C2}"/>
    <cellStyle name="Total 4 2 4 5 2" xfId="22883" xr:uid="{EB6A0452-C6B5-4DCC-A8AF-D304EF975900}"/>
    <cellStyle name="Total 4 2 4 5 2 2" xfId="22884" xr:uid="{9BC14D6E-4651-4D9E-AD2B-837E0A215EF6}"/>
    <cellStyle name="Total 4 2 4 5 2 2 2" xfId="29407" xr:uid="{DE7BFA01-E9A3-4EB4-8FBB-815C502CB83E}"/>
    <cellStyle name="Total 4 2 4 5 2 3" xfId="34299" xr:uid="{6398ACC4-8A82-47F9-B6F6-D9CA58DF2D53}"/>
    <cellStyle name="Total 4 2 4 5 3" xfId="22885" xr:uid="{DDF9919E-8CF1-40D3-B19E-D013AD814A1E}"/>
    <cellStyle name="Total 4 2 4 5 3 2" xfId="22886" xr:uid="{DB7DCDCB-7916-42ED-907A-B0CC7C6E9747}"/>
    <cellStyle name="Total 4 2 4 5 3 2 2" xfId="29644" xr:uid="{78E7524F-E9D4-4A04-99EC-4CE5C8875D8A}"/>
    <cellStyle name="Total 4 2 4 5 3 3" xfId="36099" xr:uid="{30805327-1087-40B1-94F2-A4F5471687AD}"/>
    <cellStyle name="Total 4 2 4 5 4" xfId="22887" xr:uid="{98BF4D46-F6A1-40E5-A53B-3D81C8D429B2}"/>
    <cellStyle name="Total 4 2 4 5 4 2" xfId="43886" xr:uid="{10300868-5D00-48A7-97C6-693D0D6333D2}"/>
    <cellStyle name="Total 4 2 4 5 5" xfId="32506" xr:uid="{493360DF-7908-47FC-A11D-23D5D7D16E78}"/>
    <cellStyle name="Total 4 2 4 6" xfId="22888" xr:uid="{5ACC788E-3966-47D0-AF1A-C1D8C67EAE7B}"/>
    <cellStyle name="Total 4 2 4 6 2" xfId="22889" xr:uid="{1BBA0D36-8898-4E52-9355-A2B02879C26F}"/>
    <cellStyle name="Total 4 2 4 6 2 2" xfId="29261" xr:uid="{C133D72F-E764-404A-9864-CD5CF50B6904}"/>
    <cellStyle name="Total 4 2 4 6 3" xfId="35627" xr:uid="{0CF6B0F9-1FB0-4D5A-BF2F-AC0274174C01}"/>
    <cellStyle name="Total 4 2 4 7" xfId="22890" xr:uid="{05898A09-9248-4035-9394-CB0B3B86C89D}"/>
    <cellStyle name="Total 4 2 4 7 2" xfId="22891" xr:uid="{135725F5-1F1D-405E-A6A2-F0FCAEC516D8}"/>
    <cellStyle name="Total 4 2 4 7 2 2" xfId="26940" xr:uid="{E6459615-944E-401C-A7EB-EF0666951F64}"/>
    <cellStyle name="Total 4 2 4 7 3" xfId="37322" xr:uid="{2B9E2B8D-EBCA-4776-8EBD-8F86FF6305CF}"/>
    <cellStyle name="Total 4 2 4 8" xfId="22892" xr:uid="{CA1866FC-887B-4CF3-9D4F-13A816821924}"/>
    <cellStyle name="Total 4 2 4 8 2" xfId="43426" xr:uid="{2A65CF5E-5AFA-476C-A397-A04B1556F558}"/>
    <cellStyle name="Total 4 2 4 9" xfId="30650" xr:uid="{76BF54EF-A8F5-4F94-9A9F-41879B415DEA}"/>
    <cellStyle name="Total 4 2 5" xfId="976" xr:uid="{738C1D7C-4063-405C-9AE1-434ED5FDB774}"/>
    <cellStyle name="Total 4 2 5 2" xfId="2017" xr:uid="{F1666C20-C9A1-4F24-BC06-97E251F6CD94}"/>
    <cellStyle name="Total 4 2 5 2 2" xfId="22893" xr:uid="{CD6E28AB-EABB-48CD-92BA-AC201DD6BDEE}"/>
    <cellStyle name="Total 4 2 5 2 2 2" xfId="22894" xr:uid="{E7CA9FFC-8039-4F14-B2CA-7D626823159E}"/>
    <cellStyle name="Total 4 2 5 2 2 2 2" xfId="22895" xr:uid="{2A43B741-7D02-405B-B26A-26BFF8E0C34E}"/>
    <cellStyle name="Total 4 2 5 2 2 2 2 2" xfId="26892" xr:uid="{FB6D112C-E70F-4A7C-B954-A01E35F3DC4A}"/>
    <cellStyle name="Total 4 2 5 2 2 2 3" xfId="34619" xr:uid="{47F32EA2-1E40-4C5B-8835-85749BC04553}"/>
    <cellStyle name="Total 4 2 5 2 2 3" xfId="22896" xr:uid="{7F012FA1-3614-46BF-83F4-6F4F37A16080}"/>
    <cellStyle name="Total 4 2 5 2 2 3 2" xfId="22897" xr:uid="{BEC99486-3CFB-4F69-BD05-E6AC0A15B1FA}"/>
    <cellStyle name="Total 4 2 5 2 2 3 2 2" xfId="43427" xr:uid="{B3ADD9BC-AAC7-4AAF-8BD9-7D05F4BA8DCF}"/>
    <cellStyle name="Total 4 2 5 2 2 3 3" xfId="30485" xr:uid="{569F4817-37A7-46B8-8E07-3C62A6E88221}"/>
    <cellStyle name="Total 4 2 5 2 2 4" xfId="22898" xr:uid="{CAFC3181-A8AB-4E87-82A3-D7884A07D2AA}"/>
    <cellStyle name="Total 4 2 5 2 2 4 2" xfId="43428" xr:uid="{06EFE5D4-447E-4B5D-BE8E-5BCCAC8C1957}"/>
    <cellStyle name="Total 4 2 5 2 2 5" xfId="33025" xr:uid="{FCF4B144-9F02-4220-9A70-E7A42FEA94C3}"/>
    <cellStyle name="Total 4 2 5 2 3" xfId="22899" xr:uid="{B20DEF04-4328-41A0-BE8C-D4C5386E9EE5}"/>
    <cellStyle name="Total 4 2 5 2 3 2" xfId="22900" xr:uid="{4279169E-B932-44CA-8110-AD493D46847F}"/>
    <cellStyle name="Total 4 2 5 2 3 2 2" xfId="44381" xr:uid="{C4938047-AE77-44FC-ACD8-4444BEDD3F59}"/>
    <cellStyle name="Total 4 2 5 2 3 3" xfId="30911" xr:uid="{E204CBAC-D806-46D6-B96F-6CD1F4C44866}"/>
    <cellStyle name="Total 4 2 5 2 4" xfId="22901" xr:uid="{6F4446C4-8FA7-4CBC-BE7A-E516000FF80B}"/>
    <cellStyle name="Total 4 2 5 2 4 2" xfId="22902" xr:uid="{19849648-B11A-4E42-9036-60CC2435C398}"/>
    <cellStyle name="Total 4 2 5 2 4 2 2" xfId="47762" xr:uid="{8C5A5708-F031-47D9-8612-8E5FB0D1C7B9}"/>
    <cellStyle name="Total 4 2 5 2 4 3" xfId="35977" xr:uid="{0B48BE7C-8DB7-4A1F-8950-E19F5116E57B}"/>
    <cellStyle name="Total 4 2 5 2 5" xfId="22903" xr:uid="{18130DF8-9C83-4EE5-9824-DE8427B28F0F}"/>
    <cellStyle name="Total 4 2 5 2 5 2" xfId="43429" xr:uid="{2FC8FD91-52DD-48D2-B81F-96540914F04D}"/>
    <cellStyle name="Total 4 2 5 2 6" xfId="32117" xr:uid="{2EC2B7FE-A974-4AD6-AB23-9F762ADF8A91}"/>
    <cellStyle name="Total 4 2 5 3" xfId="22904" xr:uid="{3B99E41F-6F56-4899-8E09-2ED8BF54576A}"/>
    <cellStyle name="Total 4 2 5 3 2" xfId="22905" xr:uid="{3417A92A-D415-4793-8B8C-46538F3CABF5}"/>
    <cellStyle name="Total 4 2 5 3 2 2" xfId="22906" xr:uid="{C1BEF313-F82E-4A47-B31C-15808042102C}"/>
    <cellStyle name="Total 4 2 5 3 2 2 2" xfId="46943" xr:uid="{D41390E8-4B2E-400B-96B3-C09701D6273E}"/>
    <cellStyle name="Total 4 2 5 3 2 3" xfId="35738" xr:uid="{086550FB-5118-4E05-900B-AE5808F70778}"/>
    <cellStyle name="Total 4 2 5 3 3" xfId="22907" xr:uid="{99C1A125-3C6A-4197-B794-1CEB11A2E957}"/>
    <cellStyle name="Total 4 2 5 3 3 2" xfId="22908" xr:uid="{3B8A27C8-5145-444A-A08D-4E900EEC5EE3}"/>
    <cellStyle name="Total 4 2 5 3 3 2 2" xfId="43430" xr:uid="{2C5377EC-D6AF-4A08-9AD4-1C7F93F552CC}"/>
    <cellStyle name="Total 4 2 5 3 3 3" xfId="37538" xr:uid="{89510699-6283-4AA0-8773-FE5D52BBB669}"/>
    <cellStyle name="Total 4 2 5 3 4" xfId="22909" xr:uid="{F0A4ECF6-970D-4F4F-9319-141159832D01}"/>
    <cellStyle name="Total 4 2 5 3 4 2" xfId="45120" xr:uid="{655BAF05-75E8-4F14-9190-7893B6281441}"/>
    <cellStyle name="Total 4 2 5 3 5" xfId="45908" xr:uid="{0F164D6D-F90E-499F-B46B-31322C3D1355}"/>
    <cellStyle name="Total 4 2 5 4" xfId="22910" xr:uid="{976D21F1-B3AF-4DE9-9D81-4B3C5B404D18}"/>
    <cellStyle name="Total 4 2 5 4 2" xfId="22911" xr:uid="{1D0D6CB1-0061-408C-8A40-FAC80F7105C7}"/>
    <cellStyle name="Total 4 2 5 4 2 2" xfId="38753" xr:uid="{B0851113-F937-4A40-B384-5CB3008EA2DF}"/>
    <cellStyle name="Total 4 2 5 4 3" xfId="31085" xr:uid="{FE82C679-FEB8-465D-AF87-6C8E81378792}"/>
    <cellStyle name="Total 4 2 5 5" xfId="22912" xr:uid="{7E07815C-470A-4CCE-AB36-10D007C55849}"/>
    <cellStyle name="Total 4 2 5 5 2" xfId="22913" xr:uid="{B0A4DAA4-23AA-43BF-A5FB-E0C385253D74}"/>
    <cellStyle name="Total 4 2 5 5 2 2" xfId="45766" xr:uid="{8A399B37-E2E0-47B4-8FB6-08C3DF0B1D76}"/>
    <cellStyle name="Total 4 2 5 5 3" xfId="36502" xr:uid="{F02B7E63-32D7-49A3-AFCD-5937C262F472}"/>
    <cellStyle name="Total 4 2 5 6" xfId="22914" xr:uid="{7F619AB4-E46F-4C21-8922-BCD03EA8A177}"/>
    <cellStyle name="Total 4 2 5 6 2" xfId="43431" xr:uid="{D4C46107-589B-4434-8A9F-DD8899174A33}"/>
    <cellStyle name="Total 4 2 5 7" xfId="26750" xr:uid="{7BE696C0-BDEB-4F25-A215-83777947B7C8}"/>
    <cellStyle name="Total 4 2 6" xfId="1035" xr:uid="{7FC4D105-39A1-4C6B-94B5-817718D90301}"/>
    <cellStyle name="Total 4 2 6 2" xfId="2058" xr:uid="{AC1324D7-0771-4CBE-89AE-001657E4E52B}"/>
    <cellStyle name="Total 4 2 6 2 2" xfId="22915" xr:uid="{6B8AA83F-3992-474C-A2CC-524DAF2AC97A}"/>
    <cellStyle name="Total 4 2 6 2 2 2" xfId="22916" xr:uid="{7E663595-9C8A-4F5C-BC56-F1BF87BC2EBF}"/>
    <cellStyle name="Total 4 2 6 2 2 2 2" xfId="22917" xr:uid="{349E9FC2-A695-40AF-BFEF-3C17B8649CB4}"/>
    <cellStyle name="Total 4 2 6 2 2 2 2 2" xfId="38476" xr:uid="{49CF91DB-4EFD-438B-AF8B-AC1841FF8002}"/>
    <cellStyle name="Total 4 2 6 2 2 2 3" xfId="31228" xr:uid="{3747F738-68FA-41B1-8E2B-9C5E0FAD4C4F}"/>
    <cellStyle name="Total 4 2 6 2 2 3" xfId="22918" xr:uid="{320B1A51-1668-4724-AD9C-D52B31036D7C}"/>
    <cellStyle name="Total 4 2 6 2 2 3 2" xfId="22919" xr:uid="{711F5D9C-876E-49C4-A1BF-FD5EEDC36C52}"/>
    <cellStyle name="Total 4 2 6 2 2 3 2 2" xfId="43432" xr:uid="{FFC76077-9D6B-470A-A2CD-BCCD0FD17F0C}"/>
    <cellStyle name="Total 4 2 6 2 2 3 3" xfId="47897" xr:uid="{1FBDF151-513F-4F14-B9D0-8031D996F26E}"/>
    <cellStyle name="Total 4 2 6 2 2 4" xfId="22920" xr:uid="{FE7B6EA4-C93E-48EC-9435-09799115DDB8}"/>
    <cellStyle name="Total 4 2 6 2 2 4 2" xfId="43433" xr:uid="{FA2A2ECC-DF3A-490D-AADB-158733633847}"/>
    <cellStyle name="Total 4 2 6 2 2 5" xfId="33048" xr:uid="{885B0C82-EE25-499F-B616-B96641AA42B2}"/>
    <cellStyle name="Total 4 2 6 2 3" xfId="22921" xr:uid="{2F5D89D7-5656-42E6-A61F-15CD46027947}"/>
    <cellStyle name="Total 4 2 6 2 3 2" xfId="22922" xr:uid="{09B7A25A-A7B9-4A8B-860B-9F19E5F5AAA7}"/>
    <cellStyle name="Total 4 2 6 2 3 2 2" xfId="48709" xr:uid="{871D299B-1562-4005-8717-6ABDBA4BA6F8}"/>
    <cellStyle name="Total 4 2 6 2 3 3" xfId="27607" xr:uid="{6298B836-A5DE-4B67-A16B-85FB89FF8CDC}"/>
    <cellStyle name="Total 4 2 6 2 4" xfId="22923" xr:uid="{2DABAB6B-BA1A-4356-9FB7-EA969A7E757A}"/>
    <cellStyle name="Total 4 2 6 2 4 2" xfId="22924" xr:uid="{14EA7E05-252A-4A10-9354-AD0640ADFF1E}"/>
    <cellStyle name="Total 4 2 6 2 4 2 2" xfId="43434" xr:uid="{14556AD9-2F15-4B8D-B453-9210B880E58E}"/>
    <cellStyle name="Total 4 2 6 2 4 3" xfId="49475" xr:uid="{67B5BEC5-D97E-47E2-9463-041236D6774A}"/>
    <cellStyle name="Total 4 2 6 2 5" xfId="22925" xr:uid="{7DF06D73-F83D-4C09-BECF-82A3E6B2BA44}"/>
    <cellStyle name="Total 4 2 6 2 5 2" xfId="43435" xr:uid="{65CBCAEA-F57A-4FBB-AEEB-9221A1C6AB1D}"/>
    <cellStyle name="Total 4 2 6 2 6" xfId="32141" xr:uid="{FD2524FD-7543-40DF-B169-1733079DECE3}"/>
    <cellStyle name="Total 4 2 6 3" xfId="22926" xr:uid="{93171C79-56D9-4A94-9EDA-67C42A1DC7C9}"/>
    <cellStyle name="Total 4 2 6 3 2" xfId="22927" xr:uid="{99788CBF-8E13-463A-B476-81DBC2CFD6D7}"/>
    <cellStyle name="Total 4 2 6 3 2 2" xfId="22928" xr:uid="{0408982C-93CC-4A33-B609-1CB05373478D}"/>
    <cellStyle name="Total 4 2 6 3 2 2 2" xfId="38423" xr:uid="{22EC8BD1-8E7B-4FC9-9491-266EB2258548}"/>
    <cellStyle name="Total 4 2 6 3 2 3" xfId="34383" xr:uid="{6BC95CEE-586D-47B9-A5F8-798502409133}"/>
    <cellStyle name="Total 4 2 6 3 3" xfId="22929" xr:uid="{50A0F9B9-A723-44C0-B231-A94FF15278CA}"/>
    <cellStyle name="Total 4 2 6 3 3 2" xfId="22930" xr:uid="{80AF0B83-9C0E-44A4-966E-23134EEE4CE4}"/>
    <cellStyle name="Total 4 2 6 3 3 2 2" xfId="26245" xr:uid="{795EFA35-61E9-4DA4-A701-76EE510F4788}"/>
    <cellStyle name="Total 4 2 6 3 3 3" xfId="36176" xr:uid="{CCECE9BE-4B5D-43BA-8517-2895C9CEDFBA}"/>
    <cellStyle name="Total 4 2 6 3 4" xfId="22931" xr:uid="{B47AC03E-242A-4F15-AD7D-F279D3743CFB}"/>
    <cellStyle name="Total 4 2 6 3 4 2" xfId="31113" xr:uid="{CCD83966-181B-4344-B0FC-6B0D60501D5B}"/>
    <cellStyle name="Total 4 2 6 3 5" xfId="32496" xr:uid="{55B3D5F8-FC75-4FE2-AB77-BF6782384D4B}"/>
    <cellStyle name="Total 4 2 6 4" xfId="22932" xr:uid="{E176116E-CD29-4B22-9E2E-25591B8E0FD5}"/>
    <cellStyle name="Total 4 2 6 4 2" xfId="22933" xr:uid="{1C33C03B-DEA3-468D-B67B-0C04E849CBE4}"/>
    <cellStyle name="Total 4 2 6 4 2 2" xfId="27946" xr:uid="{9F5C4E35-E980-4627-865A-9CA1633E1F67}"/>
    <cellStyle name="Total 4 2 6 4 3" xfId="34575" xr:uid="{241EA4DB-752E-4598-875D-DA3F1D7A8131}"/>
    <cellStyle name="Total 4 2 6 5" xfId="22934" xr:uid="{13C10D61-7775-429D-AA68-652F77805EC6}"/>
    <cellStyle name="Total 4 2 6 5 2" xfId="22935" xr:uid="{CE827C5D-7B72-475B-88E5-E0F2664D26A4}"/>
    <cellStyle name="Total 4 2 6 5 2 2" xfId="27220" xr:uid="{39CDBB2B-D48A-4746-8CB7-1C12204367E1}"/>
    <cellStyle name="Total 4 2 6 5 3" xfId="30999" xr:uid="{23B0A632-F910-4326-BE17-5A6A7D5C60F3}"/>
    <cellStyle name="Total 4 2 6 6" xfId="22936" xr:uid="{E472D023-BFA4-4686-89F5-3F36FDC9678C}"/>
    <cellStyle name="Total 4 2 6 6 2" xfId="43436" xr:uid="{25F40198-0DD2-4E5F-B9B4-C838FD113DF1}"/>
    <cellStyle name="Total 4 2 6 7" xfId="28791" xr:uid="{C1CBFC21-9597-4363-98CB-F9B5274BF71D}"/>
    <cellStyle name="Total 4 2 7" xfId="1859" xr:uid="{EB3FAFC1-556F-4866-8BFE-2DAB514EBBD6}"/>
    <cellStyle name="Total 4 2 7 2" xfId="22937" xr:uid="{D0D89A46-FFB5-4A4E-ABAA-085A890CD3AF}"/>
    <cellStyle name="Total 4 2 7 2 2" xfId="22938" xr:uid="{0D79DCC9-B353-4944-8E8F-460F62C5BD41}"/>
    <cellStyle name="Total 4 2 7 2 2 2" xfId="22939" xr:uid="{AAFA8B68-FE33-4B7A-A96D-81191252F8CA}"/>
    <cellStyle name="Total 4 2 7 2 2 2 2" xfId="37854" xr:uid="{9A4AF204-B2D2-405A-A420-DEF8527857FD}"/>
    <cellStyle name="Total 4 2 7 2 2 3" xfId="33689" xr:uid="{6E2481A5-5653-4BDF-9AB9-35024A77752B}"/>
    <cellStyle name="Total 4 2 7 2 3" xfId="22940" xr:uid="{30D89AD9-EFE5-4576-83BD-85CC11B05106}"/>
    <cellStyle name="Total 4 2 7 2 3 2" xfId="22941" xr:uid="{E789CCF0-3BBA-433F-BEBE-AA08DD4C2D85}"/>
    <cellStyle name="Total 4 2 7 2 3 2 2" xfId="43437" xr:uid="{70AE102C-F8E5-4FF2-8CCC-2DE5A4D53112}"/>
    <cellStyle name="Total 4 2 7 2 3 3" xfId="33909" xr:uid="{4B764765-BF4C-4399-B326-812920D9B9C7}"/>
    <cellStyle name="Total 4 2 7 2 4" xfId="22942" xr:uid="{E757035E-8D37-4CBD-B019-5EEBDDD92E66}"/>
    <cellStyle name="Total 4 2 7 2 4 2" xfId="43438" xr:uid="{99E36E55-9304-4334-B2F2-744827EDA30E}"/>
    <cellStyle name="Total 4 2 7 2 5" xfId="32933" xr:uid="{FD8770B8-30E4-4756-AAA7-9D0267573B54}"/>
    <cellStyle name="Total 4 2 7 3" xfId="22943" xr:uid="{3F53DEB6-D71D-4A07-AC88-1855DE072B56}"/>
    <cellStyle name="Total 4 2 7 3 2" xfId="22944" xr:uid="{F054A7E8-73B9-4A17-A24C-59B9567810A6}"/>
    <cellStyle name="Total 4 2 7 3 2 2" xfId="45615" xr:uid="{BE3D7B55-0F45-40A5-8311-F95947D8FD6C}"/>
    <cellStyle name="Total 4 2 7 3 3" xfId="27237" xr:uid="{ADE1E5B9-D992-43A2-BF07-9287F1958D0D}"/>
    <cellStyle name="Total 4 2 7 4" xfId="22945" xr:uid="{3EE3ACF8-F91B-4E3C-99F5-B94C89C3C563}"/>
    <cellStyle name="Total 4 2 7 4 2" xfId="22946" xr:uid="{FD513363-C7C2-4649-90D6-480B7D39FFD7}"/>
    <cellStyle name="Total 4 2 7 4 2 2" xfId="43439" xr:uid="{C4E3022F-7C86-4843-90B5-8BB4C985A398}"/>
    <cellStyle name="Total 4 2 7 4 3" xfId="35850" xr:uid="{31180AA5-905C-42BB-A4DC-CEFFAA497D4E}"/>
    <cellStyle name="Total 4 2 7 5" xfId="22947" xr:uid="{37D2A268-6521-4901-868D-F96E62732D58}"/>
    <cellStyle name="Total 4 2 7 5 2" xfId="43440" xr:uid="{F0565F37-C666-44C3-8FE4-0386E8AA3851}"/>
    <cellStyle name="Total 4 2 7 6" xfId="47982" xr:uid="{6CE2EB14-6AFA-4AEF-9866-7293E1714986}"/>
    <cellStyle name="Total 4 2 8" xfId="22948" xr:uid="{10D75440-6437-4BFD-998D-C0BBDD11D9BA}"/>
    <cellStyle name="Total 4 2 8 2" xfId="22949" xr:uid="{8786855F-2CDE-488D-BEDC-751B2AA38439}"/>
    <cellStyle name="Total 4 2 8 2 2" xfId="38227" xr:uid="{71CBF6D4-4335-4825-81C9-34EC83DDCF75}"/>
    <cellStyle name="Total 4 2 8 3" xfId="44017" xr:uid="{A632CA94-60BB-4859-A76A-34C063743872}"/>
    <cellStyle name="Total 4 2 9" xfId="22950" xr:uid="{75FE9660-B63D-40BF-91BF-95AF1E582CBF}"/>
    <cellStyle name="Total 4 2 9 2" xfId="22951" xr:uid="{D755CBE1-D4E7-40DC-AD65-CA43C724A143}"/>
    <cellStyle name="Total 4 2 9 2 2" xfId="43441" xr:uid="{3B4E4BD9-D499-4449-9216-91280747300E}"/>
    <cellStyle name="Total 4 2 9 3" xfId="30258" xr:uid="{38C5B6DB-6BA4-4D9F-98C1-A8E29DDFFF82}"/>
    <cellStyle name="Total 4 3" xfId="852" xr:uid="{590D14F8-42A9-474F-9212-78E441E016D2}"/>
    <cellStyle name="Total 4 3 10" xfId="46403" xr:uid="{706919B1-05FC-45F2-88E6-0D64B6862274}"/>
    <cellStyle name="Total 4 3 2" xfId="1369" xr:uid="{9CDD5C20-F816-46A2-9891-02A0268E46BA}"/>
    <cellStyle name="Total 4 3 2 2" xfId="1631" xr:uid="{E1135675-26A7-4F3D-BFF7-37F604EDC1D5}"/>
    <cellStyle name="Total 4 3 2 2 2" xfId="2616" xr:uid="{CE22D7AE-F1AA-493E-BA9A-207F1E349581}"/>
    <cellStyle name="Total 4 3 2 2 2 2" xfId="22952" xr:uid="{9D4B0D05-BD44-4484-82DD-6360167C1D90}"/>
    <cellStyle name="Total 4 3 2 2 2 2 2" xfId="22953" xr:uid="{0D42C40A-8FB1-4EC3-879D-67ED00D87F06}"/>
    <cellStyle name="Total 4 3 2 2 2 2 2 2" xfId="22954" xr:uid="{AA053188-7C5A-4E7A-A90F-364DEE6331C7}"/>
    <cellStyle name="Total 4 3 2 2 2 2 2 2 2" xfId="47289" xr:uid="{255C427B-3EE9-4970-AC55-A8E1264B9050}"/>
    <cellStyle name="Total 4 3 2 2 2 2 2 3" xfId="33761" xr:uid="{5CCA0925-0A37-4962-A895-985DC2B31BDF}"/>
    <cellStyle name="Total 4 3 2 2 2 2 3" xfId="22955" xr:uid="{CFDE4E92-1D40-4B18-8948-E6A375A6EA89}"/>
    <cellStyle name="Total 4 3 2 2 2 2 3 2" xfId="22956" xr:uid="{433BE876-A2C3-4316-B9F5-DA80D97E2AA6}"/>
    <cellStyle name="Total 4 3 2 2 2 2 3 2 2" xfId="30648" xr:uid="{80573DDB-56A2-4C2F-BF45-52CF29933461}"/>
    <cellStyle name="Total 4 3 2 2 2 2 3 3" xfId="30472" xr:uid="{BC89CEF4-3AC3-4A93-BF74-2D63B56D5CA5}"/>
    <cellStyle name="Total 4 3 2 2 2 2 4" xfId="22957" xr:uid="{06856949-6FE9-4432-AFBA-4BCBF2EA5705}"/>
    <cellStyle name="Total 4 3 2 2 2 2 4 2" xfId="44755" xr:uid="{90C61C81-406E-47D8-AE85-0F980AB47B16}"/>
    <cellStyle name="Total 4 3 2 2 2 2 5" xfId="44649" xr:uid="{82BEC09A-5D23-4154-AA55-5872208A196C}"/>
    <cellStyle name="Total 4 3 2 2 2 3" xfId="22958" xr:uid="{F09C2591-C44C-4980-BCBA-BB5D64DEDB2C}"/>
    <cellStyle name="Total 4 3 2 2 2 3 2" xfId="22959" xr:uid="{B5DA5EEF-9C96-41E6-90DF-F85EEAEEFE64}"/>
    <cellStyle name="Total 4 3 2 2 2 3 2 2" xfId="38700" xr:uid="{132580A4-7C0D-47B2-AA51-3C36D6100A6A}"/>
    <cellStyle name="Total 4 3 2 2 2 3 3" xfId="34714" xr:uid="{29D1A757-A918-49EC-9DBD-A558FC719BC2}"/>
    <cellStyle name="Total 4 3 2 2 2 4" xfId="22960" xr:uid="{7C21A53B-8C3C-406F-8A8C-7718873146B0}"/>
    <cellStyle name="Total 4 3 2 2 2 4 2" xfId="22961" xr:uid="{1423620B-59CB-470C-98B0-1638958C587F}"/>
    <cellStyle name="Total 4 3 2 2 2 4 2 2" xfId="43442" xr:uid="{B66336BA-308A-4B1D-BFE0-43F0BFC81DE3}"/>
    <cellStyle name="Total 4 3 2 2 2 4 3" xfId="36457" xr:uid="{4D6FEB5B-D00C-419A-A64D-2A1B0747C51C}"/>
    <cellStyle name="Total 4 3 2 2 2 5" xfId="22962" xr:uid="{B7E0762C-C8A9-4532-91FA-A04CC3766C17}"/>
    <cellStyle name="Total 4 3 2 2 2 5 2" xfId="43443" xr:uid="{A6A631D5-3FE8-4F69-BF2F-6CEACFAC3597}"/>
    <cellStyle name="Total 4 3 2 2 2 6" xfId="32274" xr:uid="{E679EBD6-BF60-43D1-8425-D425D49867F6}"/>
    <cellStyle name="Total 4 3 2 2 3" xfId="22963" xr:uid="{75E47B80-1B8A-402D-B129-4477EB44B79E}"/>
    <cellStyle name="Total 4 3 2 2 3 2" xfId="22964" xr:uid="{A04F4CC6-1B8C-4A18-9525-B9F8C49CA263}"/>
    <cellStyle name="Total 4 3 2 2 3 2 2" xfId="22965" xr:uid="{84CB4032-DC52-42C6-BD69-51A7CB378A76}"/>
    <cellStyle name="Total 4 3 2 2 3 2 2 2" xfId="37577" xr:uid="{72F09D2E-C70A-49B7-869C-29429E236EAD}"/>
    <cellStyle name="Total 4 3 2 2 3 2 3" xfId="46253" xr:uid="{0ED1D316-B19F-4D28-9B66-BA257E9E272A}"/>
    <cellStyle name="Total 4 3 2 2 3 3" xfId="22966" xr:uid="{4201780F-573D-4F3E-9AFE-8CD1B3CB8758}"/>
    <cellStyle name="Total 4 3 2 2 3 3 2" xfId="22967" xr:uid="{94A00C10-13E2-4261-9B3F-C46F993EBAC5}"/>
    <cellStyle name="Total 4 3 2 2 3 3 2 2" xfId="43444" xr:uid="{359989CE-4304-43AF-B4A0-A9252CDF864C}"/>
    <cellStyle name="Total 4 3 2 2 3 3 3" xfId="48653" xr:uid="{3B346451-F33E-4932-A2CE-D376514E4DF2}"/>
    <cellStyle name="Total 4 3 2 2 3 4" xfId="22968" xr:uid="{569F0A96-EBAE-4591-973E-B232AD77892F}"/>
    <cellStyle name="Total 4 3 2 2 3 4 2" xfId="29053" xr:uid="{AF401D7A-B7A9-42E5-A6D8-2FDFB0530B3B}"/>
    <cellStyle name="Total 4 3 2 2 3 5" xfId="32829" xr:uid="{5D5F0F0C-F739-461B-B40D-8332B8D555F8}"/>
    <cellStyle name="Total 4 3 2 2 4" xfId="22969" xr:uid="{EA3EDA7F-8988-4186-AD51-8D2FC0A0C387}"/>
    <cellStyle name="Total 4 3 2 2 4 2" xfId="22970" xr:uid="{85D71A6F-A2BF-496A-BE84-67874BDDAC7E}"/>
    <cellStyle name="Total 4 3 2 2 4 2 2" xfId="39373" xr:uid="{9E28E727-573D-4F33-B618-8CFDE34B66FA}"/>
    <cellStyle name="Total 4 3 2 2 4 3" xfId="27660" xr:uid="{CD42C364-1595-4DB3-9706-470A6A88B0D4}"/>
    <cellStyle name="Total 4 3 2 2 5" xfId="22971" xr:uid="{3B491CF9-C369-4956-BF94-D94C06FD703D}"/>
    <cellStyle name="Total 4 3 2 2 5 2" xfId="22972" xr:uid="{6C1C6014-13BC-4C62-9C17-17E19A121538}"/>
    <cellStyle name="Total 4 3 2 2 5 2 2" xfId="43445" xr:uid="{F0C76FAD-189F-478D-984D-06FB6D56AE4D}"/>
    <cellStyle name="Total 4 3 2 2 5 3" xfId="47911" xr:uid="{14071AB3-6052-4D17-A836-5D2DE0F3631E}"/>
    <cellStyle name="Total 4 3 2 2 6" xfId="22973" xr:uid="{BBE61173-9B14-4C9C-8A5E-FD9B5CED3E6D}"/>
    <cellStyle name="Total 4 3 2 2 6 2" xfId="43446" xr:uid="{037C819C-116A-403C-A3F4-31F72F94B7A5}"/>
    <cellStyle name="Total 4 3 2 2 7" xfId="48072" xr:uid="{D8F229F3-DE67-4EC3-BD1F-94EF5663E9CA}"/>
    <cellStyle name="Total 4 3 2 3" xfId="2360" xr:uid="{C9BB5904-BCA5-44B6-BBF6-BB05E93440F9}"/>
    <cellStyle name="Total 4 3 2 3 2" xfId="22974" xr:uid="{F91DE20F-A8A6-40EE-95D7-1672FC0631D7}"/>
    <cellStyle name="Total 4 3 2 3 2 2" xfId="22975" xr:uid="{EE9BBECA-B737-4DA6-8844-338F073BADE7}"/>
    <cellStyle name="Total 4 3 2 3 2 2 2" xfId="22976" xr:uid="{28DE98AD-9F8A-42A6-AE28-7128B603A997}"/>
    <cellStyle name="Total 4 3 2 3 2 2 2 2" xfId="38007" xr:uid="{1ED5D9A1-E629-4697-BC7D-AC58137587E5}"/>
    <cellStyle name="Total 4 3 2 3 2 2 3" xfId="33861" xr:uid="{D2EB5C48-7126-45E6-BBE0-F7582CFFC872}"/>
    <cellStyle name="Total 4 3 2 3 2 3" xfId="22977" xr:uid="{ECC37EFE-BFC1-44CB-A909-8CEB8A31E919}"/>
    <cellStyle name="Total 4 3 2 3 2 3 2" xfId="22978" xr:uid="{4FE1F5C4-5E9E-48F0-B97E-A61F5E8D780B}"/>
    <cellStyle name="Total 4 3 2 3 2 3 2 2" xfId="43447" xr:uid="{9FC1B3BA-29A4-4943-BF05-0AD2DF8A814B}"/>
    <cellStyle name="Total 4 3 2 3 2 3 3" xfId="35841" xr:uid="{9DFA1C40-FBE5-49A3-83D9-3D739B0323E5}"/>
    <cellStyle name="Total 4 3 2 3 2 4" xfId="22979" xr:uid="{87C5069F-A285-4242-BCDF-ECDAE565540E}"/>
    <cellStyle name="Total 4 3 2 3 2 4 2" xfId="43448" xr:uid="{7886F9BC-2536-47D5-B8E7-E3006F29002E}"/>
    <cellStyle name="Total 4 3 2 3 2 5" xfId="45638" xr:uid="{1BD35F7D-BD15-4E34-87E1-7DF033F60370}"/>
    <cellStyle name="Total 4 3 2 3 3" xfId="22980" xr:uid="{B7F38633-9381-42AA-ACF9-43C78F6AC21B}"/>
    <cellStyle name="Total 4 3 2 3 3 2" xfId="22981" xr:uid="{20FC3978-3D90-46A4-866C-C6384210AF03}"/>
    <cellStyle name="Total 4 3 2 3 3 2 2" xfId="46038" xr:uid="{E562DF87-1C33-43AD-B16A-094F56D9FC47}"/>
    <cellStyle name="Total 4 3 2 3 3 3" xfId="46292" xr:uid="{968C9F5D-9DF3-43C7-B41B-C6C745D00476}"/>
    <cellStyle name="Total 4 3 2 3 4" xfId="22982" xr:uid="{AC7443E0-E012-48BB-8DFB-41C7C379C240}"/>
    <cellStyle name="Total 4 3 2 3 4 2" xfId="22983" xr:uid="{9B3F6DC2-D1CA-4D12-91E6-3B09108E83F6}"/>
    <cellStyle name="Total 4 3 2 3 4 2 2" xfId="47729" xr:uid="{C094C4CA-8BA4-4A37-8348-68BB0514A187}"/>
    <cellStyle name="Total 4 3 2 3 4 3" xfId="29399" xr:uid="{B8A8C3D5-DAA0-4ECB-9BF9-6C99895597C4}"/>
    <cellStyle name="Total 4 3 2 3 5" xfId="22984" xr:uid="{1ED17953-A180-407E-AE89-8CB6BB1703A9}"/>
    <cellStyle name="Total 4 3 2 3 5 2" xfId="45313" xr:uid="{A86905FC-5A48-49AE-BDE4-EA9ECAD75E27}"/>
    <cellStyle name="Total 4 3 2 3 6" xfId="44150" xr:uid="{C96DE954-342A-4C1E-8C5C-43C26095B280}"/>
    <cellStyle name="Total 4 3 2 4" xfId="22985" xr:uid="{CC619714-C5AB-4F42-AF04-A5DD9DDF1100}"/>
    <cellStyle name="Total 4 3 2 4 2" xfId="22986" xr:uid="{6AFBB381-9851-46B3-A99D-915CED4C12D8}"/>
    <cellStyle name="Total 4 3 2 4 2 2" xfId="22987" xr:uid="{9101FEAD-A9AA-461D-93B7-794E10194EB9}"/>
    <cellStyle name="Total 4 3 2 4 2 2 2" xfId="38129" xr:uid="{5B3B40FB-0636-4484-A7A3-CEB13977611B}"/>
    <cellStyle name="Total 4 3 2 4 2 3" xfId="34017" xr:uid="{1273B6EB-86E7-41A6-A39E-5F212E3973F2}"/>
    <cellStyle name="Total 4 3 2 4 3" xfId="22988" xr:uid="{EE6C7188-381C-4A86-985C-EC47A038A1DB}"/>
    <cellStyle name="Total 4 3 2 4 3 2" xfId="22989" xr:uid="{DAF9282B-8401-4262-AB33-7F7FEB9315D0}"/>
    <cellStyle name="Total 4 3 2 4 3 2 2" xfId="45960" xr:uid="{A9687DD6-E2BF-4652-8A6A-83322448C4D2}"/>
    <cellStyle name="Total 4 3 2 4 3 3" xfId="26703" xr:uid="{47EFEA7C-88F5-4F3A-AD60-8FD8945983C2}"/>
    <cellStyle name="Total 4 3 2 4 4" xfId="22990" xr:uid="{FDE853C6-86D5-4903-9229-2190D698CBC7}"/>
    <cellStyle name="Total 4 3 2 4 4 2" xfId="46240" xr:uid="{D7373182-5EE8-4503-A36A-121926B38CE2}"/>
    <cellStyle name="Total 4 3 2 4 5" xfId="28351" xr:uid="{C8A2E81A-E0C6-4129-9B94-4C4682B720B4}"/>
    <cellStyle name="Total 4 3 2 5" xfId="22991" xr:uid="{55944A1F-8E5D-4D6E-A3C1-38D1285668EA}"/>
    <cellStyle name="Total 4 3 2 5 2" xfId="22992" xr:uid="{E4F1974C-88E2-4DBB-ACA4-4C940E68E2CA}"/>
    <cellStyle name="Total 4 3 2 5 2 2" xfId="38838" xr:uid="{F5B170FB-9941-4835-AFAE-F1455FDDB815}"/>
    <cellStyle name="Total 4 3 2 5 3" xfId="44533" xr:uid="{DCA56256-968B-4110-997F-914587FE0538}"/>
    <cellStyle name="Total 4 3 2 6" xfId="22993" xr:uid="{03285FF6-DD28-41A8-A3BA-F577E85F0CF9}"/>
    <cellStyle name="Total 4 3 2 6 2" xfId="22994" xr:uid="{53E142E2-3A7F-4423-80E8-84260A5D9FF9}"/>
    <cellStyle name="Total 4 3 2 6 2 2" xfId="48693" xr:uid="{3131ECFF-10BA-414E-88D5-1A7E0D624BF5}"/>
    <cellStyle name="Total 4 3 2 6 3" xfId="29477" xr:uid="{B1241850-3AE2-4FB4-9D65-178D15B92D23}"/>
    <cellStyle name="Total 4 3 2 7" xfId="22995" xr:uid="{DF1E2967-117F-4D02-97EF-09D5DA79378B}"/>
    <cellStyle name="Total 4 3 2 7 2" xfId="43449" xr:uid="{8B5B59E2-A926-4B8A-A61E-48699B8FDF76}"/>
    <cellStyle name="Total 4 3 2 8" xfId="31491" xr:uid="{508F5861-FE9F-4C18-859B-77B8F7568F61}"/>
    <cellStyle name="Total 4 3 3" xfId="1173" xr:uid="{7CE8DD19-044E-4554-AEE6-AE4194A061E8}"/>
    <cellStyle name="Total 4 3 3 2" xfId="2177" xr:uid="{FCEE5108-9246-4789-98AC-54EC3DF560BA}"/>
    <cellStyle name="Total 4 3 3 2 2" xfId="22996" xr:uid="{C4DE0619-0F17-450F-8E88-B2955E32471F}"/>
    <cellStyle name="Total 4 3 3 2 2 2" xfId="22997" xr:uid="{82763BDC-03DE-4A8B-B520-384C2AE49290}"/>
    <cellStyle name="Total 4 3 3 2 2 2 2" xfId="22998" xr:uid="{FFABC818-5CCE-41DD-9377-6ED7B5C62803}"/>
    <cellStyle name="Total 4 3 3 2 2 2 2 2" xfId="38859" xr:uid="{9EC337A5-A7CA-45A1-B768-B47650827BEE}"/>
    <cellStyle name="Total 4 3 3 2 2 2 3" xfId="34903" xr:uid="{6B7B60CE-C5D4-4C22-BCD6-635C340E1146}"/>
    <cellStyle name="Total 4 3 3 2 2 3" xfId="22999" xr:uid="{58BBA4DA-4769-4FDD-BA94-FC6707647A94}"/>
    <cellStyle name="Total 4 3 3 2 2 3 2" xfId="23000" xr:uid="{EC2ABCE7-A0B7-4FB2-89EC-4859D3F09ED0}"/>
    <cellStyle name="Total 4 3 3 2 2 3 2 2" xfId="43450" xr:uid="{78F5D060-79B6-4214-8000-438688D1349B}"/>
    <cellStyle name="Total 4 3 3 2 2 3 3" xfId="36620" xr:uid="{76C86266-067E-4415-B000-AA2DFAAA46C4}"/>
    <cellStyle name="Total 4 3 3 2 2 4" xfId="23001" xr:uid="{BEEB4770-56F2-40E5-8BAB-7DEDCE266D38}"/>
    <cellStyle name="Total 4 3 3 2 2 4 2" xfId="30344" xr:uid="{C471A9D1-1C04-4F8C-96CB-B13B9914B72E}"/>
    <cellStyle name="Total 4 3 3 2 2 5" xfId="29302" xr:uid="{F61290FC-9163-4E4D-B215-9F4955E5A12D}"/>
    <cellStyle name="Total 4 3 3 2 3" xfId="23002" xr:uid="{5A7A55DF-803A-4E93-B497-2D5D308B7810}"/>
    <cellStyle name="Total 4 3 3 2 3 2" xfId="23003" xr:uid="{768628DA-AB04-47EF-916B-26ED63E0A433}"/>
    <cellStyle name="Total 4 3 3 2 3 2 2" xfId="30530" xr:uid="{40E279FF-04D7-4729-8B57-B4BA4D4AD000}"/>
    <cellStyle name="Total 4 3 3 2 3 3" xfId="34389" xr:uid="{4EB57039-1174-4D87-9B1E-01F1776DBA0E}"/>
    <cellStyle name="Total 4 3 3 2 4" xfId="23004" xr:uid="{DA34EA67-65C5-4D62-96D6-056ADB3ACAA1}"/>
    <cellStyle name="Total 4 3 3 2 4 2" xfId="23005" xr:uid="{D826FC1E-9151-4EFC-87EE-A76344B47006}"/>
    <cellStyle name="Total 4 3 3 2 4 2 2" xfId="30612" xr:uid="{75CECEE2-9F85-466B-B487-BE965AC6E417}"/>
    <cellStyle name="Total 4 3 3 2 4 3" xfId="46908" xr:uid="{E57BF28E-0976-4D27-9FFF-52E85631491D}"/>
    <cellStyle name="Total 4 3 3 2 5" xfId="23006" xr:uid="{449D2EBA-4252-405F-807F-D2D990296C90}"/>
    <cellStyle name="Total 4 3 3 2 5 2" xfId="45261" xr:uid="{319A3B8E-19A7-4396-8C66-9290898EA2B3}"/>
    <cellStyle name="Total 4 3 3 2 6" xfId="32212" xr:uid="{9037FEC9-6989-41FB-B60A-BE89A7353886}"/>
    <cellStyle name="Total 4 3 3 3" xfId="23007" xr:uid="{78AEFB6F-C993-4892-84AD-6BA8E4F23FE9}"/>
    <cellStyle name="Total 4 3 3 3 2" xfId="23008" xr:uid="{BD51AD52-F889-4150-8A44-77C03B97FF86}"/>
    <cellStyle name="Total 4 3 3 3 2 2" xfId="23009" xr:uid="{90337D03-0EED-4458-B268-F43D87FBCEBC}"/>
    <cellStyle name="Total 4 3 3 3 2 2 2" xfId="38791" xr:uid="{E3F93EA3-5C3C-4709-8976-BD9ACA9F169C}"/>
    <cellStyle name="Total 4 3 3 3 2 3" xfId="29357" xr:uid="{7FA15F63-C8A3-4241-BC74-C5EDB455F100}"/>
    <cellStyle name="Total 4 3 3 3 3" xfId="23010" xr:uid="{506D8A83-60CC-4F94-BAD7-C61610D135E2}"/>
    <cellStyle name="Total 4 3 3 3 3 2" xfId="23011" xr:uid="{5E331154-2211-48E8-803D-C0F4B5C39A65}"/>
    <cellStyle name="Total 4 3 3 3 3 2 2" xfId="25348" xr:uid="{E7667FD1-0B59-4DAB-B830-803E77677541}"/>
    <cellStyle name="Total 4 3 3 3 3 3" xfId="36546" xr:uid="{B5918AB1-7554-4DC2-8400-6EE5E8DAE857}"/>
    <cellStyle name="Total 4 3 3 3 4" xfId="23012" xr:uid="{FF7C3085-1B37-4B4C-BC20-32587150314A}"/>
    <cellStyle name="Total 4 3 3 3 4 2" xfId="43451" xr:uid="{124B75B5-D166-4B00-882F-5450212BF921}"/>
    <cellStyle name="Total 4 3 3 3 5" xfId="32564" xr:uid="{8009EDF7-A826-474E-9186-F7E8D5AF0E42}"/>
    <cellStyle name="Total 4 3 3 4" xfId="23013" xr:uid="{5FDFCAA4-351B-4DC9-A043-91B917D685B4}"/>
    <cellStyle name="Total 4 3 3 4 2" xfId="23014" xr:uid="{2986E06D-782A-452E-932E-A84684A7BE8C}"/>
    <cellStyle name="Total 4 3 3 4 2 2" xfId="39165" xr:uid="{5AF12BB4-1357-4AF3-95CA-812973236546}"/>
    <cellStyle name="Total 4 3 3 4 3" xfId="25827" xr:uid="{7BA58A44-841E-4B4F-B280-98AC11AF6A30}"/>
    <cellStyle name="Total 4 3 3 5" xfId="23015" xr:uid="{A427166F-8AE8-41F6-8C28-9BE212FCD2D3}"/>
    <cellStyle name="Total 4 3 3 5 2" xfId="23016" xr:uid="{A3C886EB-FFC3-4ED6-B6ED-09C146941C70}"/>
    <cellStyle name="Total 4 3 3 5 2 2" xfId="43452" xr:uid="{8E774221-40B6-41DA-B0DE-97FEAFFA7A0A}"/>
    <cellStyle name="Total 4 3 3 5 3" xfId="37013" xr:uid="{CDF4A317-C3D3-41CC-998F-CB47E5161D5F}"/>
    <cellStyle name="Total 4 3 3 6" xfId="23017" xr:uid="{AC0C0348-75E4-4F91-B1B5-F6BE9176FDC5}"/>
    <cellStyle name="Total 4 3 3 6 2" xfId="43453" xr:uid="{30D297AE-DC67-4055-B5CA-A8D7880A85EF}"/>
    <cellStyle name="Total 4 3 3 7" xfId="25806" xr:uid="{92A696C2-1DD1-46AA-B9F2-B2A1EEADE5F8}"/>
    <cellStyle name="Total 4 3 4" xfId="1165" xr:uid="{D103F76C-F77A-42B8-8160-B3DA0BBD7DAC}"/>
    <cellStyle name="Total 4 3 4 2" xfId="2172" xr:uid="{CF2DCEE7-F85C-464C-8477-3CA817DAFA3D}"/>
    <cellStyle name="Total 4 3 4 2 2" xfId="23018" xr:uid="{0AA6DB07-EF4A-4D47-9B05-456704AA40BA}"/>
    <cellStyle name="Total 4 3 4 2 2 2" xfId="23019" xr:uid="{3FDE149E-3397-475D-A5EE-EA7DE9FDF983}"/>
    <cellStyle name="Total 4 3 4 2 2 2 2" xfId="23020" xr:uid="{F3C20A0B-B71D-4134-81C2-B9A45E5E0660}"/>
    <cellStyle name="Total 4 3 4 2 2 2 2 2" xfId="26137" xr:uid="{32A45D28-1D14-4616-A602-F3DD5701DCE7}"/>
    <cellStyle name="Total 4 3 4 2 2 2 3" xfId="35079" xr:uid="{132E81CB-4546-4DB9-B043-8B413FBE1BBE}"/>
    <cellStyle name="Total 4 3 4 2 2 3" xfId="23021" xr:uid="{35107D4D-A0C9-465C-BFFF-7CD4F5981A51}"/>
    <cellStyle name="Total 4 3 4 2 2 3 2" xfId="23022" xr:uid="{F4BA88B5-74B2-49B6-9740-82DDBE9F25C5}"/>
    <cellStyle name="Total 4 3 4 2 2 3 2 2" xfId="43959" xr:uid="{8829357C-3ACB-47EE-B79B-6814808B118C}"/>
    <cellStyle name="Total 4 3 4 2 2 3 3" xfId="36759" xr:uid="{5FDC64C6-9D87-4DC7-BB2A-888A91A08F68}"/>
    <cellStyle name="Total 4 3 4 2 2 4" xfId="23023" xr:uid="{4F7974DE-3E68-40E2-8FF6-56897ABA26A0}"/>
    <cellStyle name="Total 4 3 4 2 2 4 2" xfId="43454" xr:uid="{0F138A2B-713C-4138-BAF0-9A862E8A8C86}"/>
    <cellStyle name="Total 4 3 4 2 2 5" xfId="33117" xr:uid="{A4755C0D-F910-4AF3-A36B-8FC660D55BB1}"/>
    <cellStyle name="Total 4 3 4 2 3" xfId="23024" xr:uid="{86B0CB8C-2742-4129-88A0-6B1A31C9E38A}"/>
    <cellStyle name="Total 4 3 4 2 3 2" xfId="23025" xr:uid="{F93717E1-97E4-47E2-B181-A863C66AC5FC}"/>
    <cellStyle name="Total 4 3 4 2 3 2 2" xfId="31142" xr:uid="{D4E63F90-C541-4168-AFA1-FB0721A777ED}"/>
    <cellStyle name="Total 4 3 4 2 3 3" xfId="33559" xr:uid="{7E614175-D5AD-4373-ABC3-63A214F4FD75}"/>
    <cellStyle name="Total 4 3 4 2 4" xfId="23026" xr:uid="{DC772F60-41CC-4B3D-BCE2-9A9BB461753A}"/>
    <cellStyle name="Total 4 3 4 2 4 2" xfId="23027" xr:uid="{2F87776E-F82A-461E-BB12-6324CE79F582}"/>
    <cellStyle name="Total 4 3 4 2 4 2 2" xfId="43455" xr:uid="{4F57CE1F-70AF-4A2A-A573-1D8A352F941A}"/>
    <cellStyle name="Total 4 3 4 2 4 3" xfId="33818" xr:uid="{771F81CB-43FF-408D-BD11-A3DBABB525A0}"/>
    <cellStyle name="Total 4 3 4 2 5" xfId="23028" xr:uid="{FCE549EB-011A-44E5-82B1-A6D3C65CC1A3}"/>
    <cellStyle name="Total 4 3 4 2 5 2" xfId="43456" xr:uid="{07768F00-EA76-4CD9-A08D-4EF931BDAE4F}"/>
    <cellStyle name="Total 4 3 4 2 6" xfId="32211" xr:uid="{234A2051-3890-4F3C-B87D-3618996F3B3D}"/>
    <cellStyle name="Total 4 3 4 3" xfId="23029" xr:uid="{9E632A2B-4B8F-4571-9801-6EB0D4731FDF}"/>
    <cellStyle name="Total 4 3 4 3 2" xfId="23030" xr:uid="{9BB95104-5936-4061-845E-45A5B1B8511C}"/>
    <cellStyle name="Total 4 3 4 3 2 2" xfId="23031" xr:uid="{883DC0EF-DEAB-462A-8544-95F9738E86B4}"/>
    <cellStyle name="Total 4 3 4 3 2 2 2" xfId="27415" xr:uid="{9400D368-3404-49A9-B624-89A9F605E19C}"/>
    <cellStyle name="Total 4 3 4 3 2 3" xfId="35475" xr:uid="{B7EEC527-9551-4C17-B7EB-35F57404BB7A}"/>
    <cellStyle name="Total 4 3 4 3 3" xfId="23032" xr:uid="{910D0554-971A-4D46-AB4C-9D7290D3BF43}"/>
    <cellStyle name="Total 4 3 4 3 3 2" xfId="23033" xr:uid="{92A55378-7D8E-4234-8F03-A253AB661D45}"/>
    <cellStyle name="Total 4 3 4 3 3 2 2" xfId="43457" xr:uid="{F083B75A-E29D-4406-BEA2-9C0DBB26CE1F}"/>
    <cellStyle name="Total 4 3 4 3 3 3" xfId="37215" xr:uid="{E0FD9EEE-735A-4A51-B70B-A7922758F538}"/>
    <cellStyle name="Total 4 3 4 3 4" xfId="23034" xr:uid="{4BA9FFB9-DAA6-4F02-BE76-57AF8CF2D13B}"/>
    <cellStyle name="Total 4 3 4 3 4 2" xfId="26356" xr:uid="{91C6B408-B638-48C4-BE5D-9C53842BAE8F}"/>
    <cellStyle name="Total 4 3 4 3 5" xfId="44470" xr:uid="{F125A00B-EA3B-49FB-9203-7ED17101D394}"/>
    <cellStyle name="Total 4 3 4 4" xfId="23035" xr:uid="{B1E92EF6-1DDB-4D7A-A30A-E5EF007D4186}"/>
    <cellStyle name="Total 4 3 4 4 2" xfId="23036" xr:uid="{4A96D10F-9A0D-4127-BA57-878B1668EFBA}"/>
    <cellStyle name="Total 4 3 4 4 2 2" xfId="31307" xr:uid="{A36A90B9-CF8B-436E-AE36-C3ED98788553}"/>
    <cellStyle name="Total 4 3 4 4 3" xfId="34146" xr:uid="{D2A156F7-8586-4837-9B86-5D734B95EECC}"/>
    <cellStyle name="Total 4 3 4 5" xfId="23037" xr:uid="{643CA279-72E6-4AF3-A74C-87FDCCC2E9BA}"/>
    <cellStyle name="Total 4 3 4 5 2" xfId="23038" xr:uid="{C92F6BB0-0833-4A54-AE26-AED419545FA0}"/>
    <cellStyle name="Total 4 3 4 5 2 2" xfId="27322" xr:uid="{3FCBAD21-3363-498E-83E1-A2BBD6F7C469}"/>
    <cellStyle name="Total 4 3 4 5 3" xfId="49179" xr:uid="{677288D0-FD13-46B0-B9E7-CAD8EEB3E3BE}"/>
    <cellStyle name="Total 4 3 4 6" xfId="23039" xr:uid="{9F3CD6E7-BD78-442A-B4EC-5B2E97C73799}"/>
    <cellStyle name="Total 4 3 4 6 2" xfId="43458" xr:uid="{601882DD-12E8-4D2B-BF51-27CA5917E630}"/>
    <cellStyle name="Total 4 3 4 7" xfId="25377" xr:uid="{62E6A47C-35C5-42C0-8138-C50CE705DE34}"/>
    <cellStyle name="Total 4 3 5" xfId="1928" xr:uid="{F36322CD-3FF9-46CD-9B7E-F805715D7F87}"/>
    <cellStyle name="Total 4 3 5 2" xfId="23040" xr:uid="{48D3F7B9-9869-4CFB-AD09-081BB0A1EBA5}"/>
    <cellStyle name="Total 4 3 5 2 2" xfId="23041" xr:uid="{B44AC5D0-E1BB-47EC-A3DB-D6031B929D52}"/>
    <cellStyle name="Total 4 3 5 2 2 2" xfId="23042" xr:uid="{78D5A3BE-8E7D-40E4-A1F3-39897ADD0625}"/>
    <cellStyle name="Total 4 3 5 2 2 2 2" xfId="38171" xr:uid="{173CEEC5-563E-4D11-B2C0-AE101CF5D63E}"/>
    <cellStyle name="Total 4 3 5 2 2 3" xfId="29344" xr:uid="{FD8BBA5B-57AF-4FFB-9A10-A1A8EAE9849F}"/>
    <cellStyle name="Total 4 3 5 2 3" xfId="23043" xr:uid="{F697B8CE-0F37-4A6E-88A8-5558BC8959DC}"/>
    <cellStyle name="Total 4 3 5 2 3 2" xfId="23044" xr:uid="{0825AF24-3C0C-40C8-8B61-99CF3853BAB7}"/>
    <cellStyle name="Total 4 3 5 2 3 2 2" xfId="43459" xr:uid="{970DC104-36CB-47A3-B9AE-37C20F009549}"/>
    <cellStyle name="Total 4 3 5 2 3 3" xfId="36026" xr:uid="{A262F47F-D70C-42C5-B239-89FDAD608C3E}"/>
    <cellStyle name="Total 4 3 5 2 4" xfId="23045" xr:uid="{2EBE634D-AED2-4CD1-8524-CA06E09C1DE4}"/>
    <cellStyle name="Total 4 3 5 2 4 2" xfId="43460" xr:uid="{A04378FF-C0B3-42D0-BE52-45EAC3DD025E}"/>
    <cellStyle name="Total 4 3 5 2 5" xfId="47589" xr:uid="{11FFDC8D-2811-4CB3-B839-FA556ECB30FB}"/>
    <cellStyle name="Total 4 3 5 3" xfId="23046" xr:uid="{CF53F6F4-2C6B-4894-8997-97641DE0B353}"/>
    <cellStyle name="Total 4 3 5 3 2" xfId="23047" xr:uid="{492A0EAE-2077-4289-A785-D4504B390348}"/>
    <cellStyle name="Total 4 3 5 3 2 2" xfId="39285" xr:uid="{0910EC72-7991-4FB5-97D6-B3F68473B0FF}"/>
    <cellStyle name="Total 4 3 5 3 3" xfId="35358" xr:uid="{33C4AF9A-41D5-415D-94A7-1D6C2CA9E0CF}"/>
    <cellStyle name="Total 4 3 5 4" xfId="23048" xr:uid="{5103AA6F-D96A-46D6-AAB1-632B61E3A23E}"/>
    <cellStyle name="Total 4 3 5 4 2" xfId="23049" xr:uid="{5B704736-4FFD-4453-9263-9298587E82EB}"/>
    <cellStyle name="Total 4 3 5 4 2 2" xfId="43461" xr:uid="{1952A710-BA7D-47A6-ADB5-C4928291ECA1}"/>
    <cellStyle name="Total 4 3 5 4 3" xfId="37124" xr:uid="{BEE98815-3880-4C39-BF71-8F67A78C95A1}"/>
    <cellStyle name="Total 4 3 5 5" xfId="23050" xr:uid="{6C87097C-B540-46CD-BEC4-E09BD36A3CC1}"/>
    <cellStyle name="Total 4 3 5 5 2" xfId="43462" xr:uid="{AEE3F8AD-A575-4474-81E8-FC773BE61ADE}"/>
    <cellStyle name="Total 4 3 5 6" xfId="32063" xr:uid="{EA2805EE-532C-47ED-B855-098FB9471E5E}"/>
    <cellStyle name="Total 4 3 6" xfId="23051" xr:uid="{EF62F866-1CBC-4765-8B79-3E17B2614B98}"/>
    <cellStyle name="Total 4 3 6 2" xfId="23052" xr:uid="{7350B738-12C4-47D0-BF06-773C71730F5D}"/>
    <cellStyle name="Total 4 3 6 2 2" xfId="23053" xr:uid="{85B68C9D-6644-4365-8822-CDED01191605}"/>
    <cellStyle name="Total 4 3 6 2 2 2" xfId="43690" xr:uid="{89A13743-2E57-48B3-BBD4-DE28F9768904}"/>
    <cellStyle name="Total 4 3 6 2 3" xfId="47913" xr:uid="{102292B9-C681-4885-9C40-EE6474225193}"/>
    <cellStyle name="Total 4 3 6 3" xfId="23054" xr:uid="{3C483FCF-85FD-4D41-BCF0-CC9903740942}"/>
    <cellStyle name="Total 4 3 6 3 2" xfId="23055" xr:uid="{A427A84F-5654-489F-9091-1F09A5849A82}"/>
    <cellStyle name="Total 4 3 6 3 2 2" xfId="28341" xr:uid="{F347EF1E-E472-434D-8F46-492333D956A4}"/>
    <cellStyle name="Total 4 3 6 3 3" xfId="25180" xr:uid="{B12F8ACB-3A28-4623-887E-27574E20022D}"/>
    <cellStyle name="Total 4 3 6 4" xfId="23056" xr:uid="{EE1DA121-9275-4BED-8EED-FD23054A544B}"/>
    <cellStyle name="Total 4 3 6 4 2" xfId="29179" xr:uid="{C5B439A0-84C2-42F9-A4BA-98C6D9FDA667}"/>
    <cellStyle name="Total 4 3 6 5" xfId="32424" xr:uid="{D33CA958-3DD1-4002-A06C-87BC52D9D541}"/>
    <cellStyle name="Total 4 3 7" xfId="23057" xr:uid="{08C29D72-58E4-473C-BBD3-5E4EDDDAC357}"/>
    <cellStyle name="Total 4 3 7 2" xfId="23058" xr:uid="{EEBBB7CB-CFC3-46E6-A4AC-2FE9A0090D52}"/>
    <cellStyle name="Total 4 3 7 2 2" xfId="38507" xr:uid="{56AD4DF6-F405-448E-9FA7-0E86B058E134}"/>
    <cellStyle name="Total 4 3 7 3" xfId="34496" xr:uid="{874E2FB8-BA84-491D-AC40-8FFC1F395AA1}"/>
    <cellStyle name="Total 4 3 8" xfId="23059" xr:uid="{C7CB2950-DA9C-4EAA-92D8-770C8AC9D20C}"/>
    <cellStyle name="Total 4 3 8 2" xfId="23060" xr:uid="{9008F1D6-846A-4CC0-B70E-2CF0E60C524E}"/>
    <cellStyle name="Total 4 3 8 2 2" xfId="43463" xr:uid="{539259CF-6B0F-46A9-AB65-1B116319491C}"/>
    <cellStyle name="Total 4 3 8 3" xfId="36267" xr:uid="{28AE7387-AACB-46F8-A2D0-3C10E3253791}"/>
    <cellStyle name="Total 4 3 9" xfId="23061" xr:uid="{2C9B85D9-CD3A-4221-A4AA-543BC468EC43}"/>
    <cellStyle name="Total 4 3 9 2" xfId="43464" xr:uid="{DDC573C3-8E08-4FE1-A861-4798D9A2FBED}"/>
    <cellStyle name="Total 4 4" xfId="1211" xr:uid="{115273A0-EF06-4405-8CFD-12B1A59DE782}"/>
    <cellStyle name="Total 4 4 10" xfId="31428" xr:uid="{667ABF77-F8F3-48FB-85CB-3D62504BF428}"/>
    <cellStyle name="Total 4 4 2" xfId="1545" xr:uid="{660B6835-08E4-4F58-AAE3-B6BDF1B4928B}"/>
    <cellStyle name="Total 4 4 2 2" xfId="1807" xr:uid="{0D1A4C67-9CF6-4C3C-A6EA-824CA70787FA}"/>
    <cellStyle name="Total 4 4 2 2 2" xfId="2792" xr:uid="{D4011FAC-ED89-4D66-8E21-DBBF4C43A12B}"/>
    <cellStyle name="Total 4 4 2 2 2 2" xfId="23062" xr:uid="{82A55D39-131B-41C6-9BE7-82BDD2EF5971}"/>
    <cellStyle name="Total 4 4 2 2 2 2 2" xfId="23063" xr:uid="{C93AFCBA-C27E-4CFA-94E8-17A0A452FECC}"/>
    <cellStyle name="Total 4 4 2 2 2 2 2 2" xfId="23064" xr:uid="{3F9AA21B-DCF4-40A5-9DFF-56C75BDE886D}"/>
    <cellStyle name="Total 4 4 2 2 2 2 2 2 2" xfId="44339" xr:uid="{D61ECD24-32D7-4074-AB02-82FE60C3B29F}"/>
    <cellStyle name="Total 4 4 2 2 2 2 2 3" xfId="28247" xr:uid="{294398B8-1480-4F7C-B611-BD7E556AC22E}"/>
    <cellStyle name="Total 4 4 2 2 2 2 3" xfId="23065" xr:uid="{067F5C22-4A1F-41AC-A1B1-B25D0E51F6D6}"/>
    <cellStyle name="Total 4 4 2 2 2 2 3 2" xfId="23066" xr:uid="{26C57AAF-1D4E-4F2D-9F19-E7DF61A96796}"/>
    <cellStyle name="Total 4 4 2 2 2 2 3 2 2" xfId="43465" xr:uid="{E7A08FDF-9942-49E9-A1E1-E653DE236144}"/>
    <cellStyle name="Total 4 4 2 2 2 2 3 3" xfId="27323" xr:uid="{CF4AA382-D04D-4CA9-8DCE-499CDE0BD823}"/>
    <cellStyle name="Total 4 4 2 2 2 2 4" xfId="23067" xr:uid="{106373F7-8C1B-4E81-B74A-CF669266B03F}"/>
    <cellStyle name="Total 4 4 2 2 2 2 4 2" xfId="28984" xr:uid="{CBA97698-BDEF-4728-8372-3CFEBC68FEC4}"/>
    <cellStyle name="Total 4 4 2 2 2 2 5" xfId="27368" xr:uid="{17F44575-5515-4D6C-B619-AFDCF73D25DB}"/>
    <cellStyle name="Total 4 4 2 2 2 3" xfId="23068" xr:uid="{B9A02FC3-71F8-4E2E-B4FB-6ED936265167}"/>
    <cellStyle name="Total 4 4 2 2 2 3 2" xfId="23069" xr:uid="{88A831B3-8ACB-4437-AF14-0442823B04F0}"/>
    <cellStyle name="Total 4 4 2 2 2 3 2 2" xfId="37883" xr:uid="{0DD4EB60-DB2C-4438-8772-931CCD8492C2}"/>
    <cellStyle name="Total 4 4 2 2 2 3 3" xfId="33724" xr:uid="{5857A4EC-E69B-4A46-9C67-13B95DCA0009}"/>
    <cellStyle name="Total 4 4 2 2 2 4" xfId="23070" xr:uid="{89B4ECEE-B549-4779-8FF7-5A20B4786478}"/>
    <cellStyle name="Total 4 4 2 2 2 4 2" xfId="23071" xr:uid="{28462189-99F5-49EF-B8EF-9B3E5D72C5C8}"/>
    <cellStyle name="Total 4 4 2 2 2 4 2 2" xfId="43466" xr:uid="{27E1C332-A4E4-46D4-BC3B-2427B8A10592}"/>
    <cellStyle name="Total 4 4 2 2 2 4 3" xfId="26837" xr:uid="{5D37968D-0027-4CFE-BB27-AFEF7C940A45}"/>
    <cellStyle name="Total 4 4 2 2 2 5" xfId="23072" xr:uid="{27D13781-3D48-42C9-A732-05ECC2D0B879}"/>
    <cellStyle name="Total 4 4 2 2 2 5 2" xfId="43467" xr:uid="{5F9367CA-3723-4446-A9B5-4A09185FAF70}"/>
    <cellStyle name="Total 4 4 2 2 2 6" xfId="32377" xr:uid="{5460902B-AE4F-4475-A80E-070039672900}"/>
    <cellStyle name="Total 4 4 2 2 3" xfId="23073" xr:uid="{3B61BEEB-C3F2-4075-939B-92CBCC24011F}"/>
    <cellStyle name="Total 4 4 2 2 3 2" xfId="23074" xr:uid="{692B4E4E-0811-442F-8056-C47F56FAF0C7}"/>
    <cellStyle name="Total 4 4 2 2 3 2 2" xfId="23075" xr:uid="{B7DE5DC5-85A8-4B27-B647-F646CC0AA893}"/>
    <cellStyle name="Total 4 4 2 2 3 2 2 2" xfId="26304" xr:uid="{B8D64841-44FF-443E-A539-EC225CB8A446}"/>
    <cellStyle name="Total 4 4 2 2 3 2 3" xfId="33585" xr:uid="{933044B2-25F5-4DD8-BC53-AF0FD16A7D37}"/>
    <cellStyle name="Total 4 4 2 2 3 3" xfId="23076" xr:uid="{CA1A5007-EF78-437F-9FB8-472D0BB7839F}"/>
    <cellStyle name="Total 4 4 2 2 3 3 2" xfId="23077" xr:uid="{3350D34D-7DCB-45E5-947F-6474316E2728}"/>
    <cellStyle name="Total 4 4 2 2 3 3 2 2" xfId="49322" xr:uid="{973AD058-9270-4CEC-A1EE-C67DF77A6864}"/>
    <cellStyle name="Total 4 4 2 2 3 3 3" xfId="34537" xr:uid="{067A0332-15C4-446E-A879-8289CF96D7BF}"/>
    <cellStyle name="Total 4 4 2 2 3 4" xfId="23078" xr:uid="{1CDDB2BD-48C4-4C48-AC51-3C4565BA0111}"/>
    <cellStyle name="Total 4 4 2 2 3 4 2" xfId="43468" xr:uid="{0BA8CE4C-E00B-4F0D-AAA2-B59BD57BC05B}"/>
    <cellStyle name="Total 4 4 2 2 3 5" xfId="29768" xr:uid="{D0BDDA3C-E9AE-462B-9893-537BC57FCCF7}"/>
    <cellStyle name="Total 4 4 2 2 4" xfId="23079" xr:uid="{DA3EEB52-2EFD-4CD4-AC29-ABE9FB9835D2}"/>
    <cellStyle name="Total 4 4 2 2 4 2" xfId="23080" xr:uid="{FCA352FD-A6C0-4529-A64F-654057C15421}"/>
    <cellStyle name="Total 4 4 2 2 4 2 2" xfId="25427" xr:uid="{2497F28B-34CD-459B-9082-F8A6358FA9F7}"/>
    <cellStyle name="Total 4 4 2 2 4 3" xfId="34189" xr:uid="{8137310C-5221-4046-AA6C-8B6A19209D86}"/>
    <cellStyle name="Total 4 4 2 2 5" xfId="23081" xr:uid="{8081D0EC-B60E-4334-B5C4-AF25A6C6403A}"/>
    <cellStyle name="Total 4 4 2 2 5 2" xfId="23082" xr:uid="{4ABA367F-F77C-4048-B1FF-07451921F1CE}"/>
    <cellStyle name="Total 4 4 2 2 5 2 2" xfId="47596" xr:uid="{EFCAEA37-B91A-4586-BAA0-CA89EC0B43AF}"/>
    <cellStyle name="Total 4 4 2 2 5 3" xfId="26181" xr:uid="{3CF2A0A2-4EC1-4A87-A47C-F075B679CF7A}"/>
    <cellStyle name="Total 4 4 2 2 6" xfId="23083" xr:uid="{A1A672BC-C13B-461D-A799-73C2EC4C61ED}"/>
    <cellStyle name="Total 4 4 2 2 6 2" xfId="43748" xr:uid="{B1B21718-95D7-40F7-B9C1-58CE4E77FB73}"/>
    <cellStyle name="Total 4 4 2 2 7" xfId="31937" xr:uid="{628BB4F8-CA16-41D8-988C-F2262998D224}"/>
    <cellStyle name="Total 4 4 2 3" xfId="2536" xr:uid="{C5CED358-240E-40E1-AB1E-E047300A20A8}"/>
    <cellStyle name="Total 4 4 2 3 2" xfId="23084" xr:uid="{B51D7278-4072-4EC3-B74F-50ADABA7B539}"/>
    <cellStyle name="Total 4 4 2 3 2 2" xfId="23085" xr:uid="{324722A2-7EEB-462C-977C-6DBDC6A4891F}"/>
    <cellStyle name="Total 4 4 2 3 2 2 2" xfId="23086" xr:uid="{927E9C1D-14F9-4FE4-BF8D-177D02C42B5F}"/>
    <cellStyle name="Total 4 4 2 3 2 2 2 2" xfId="38846" xr:uid="{DF2C2508-6448-43C6-88EA-FA3D62924D22}"/>
    <cellStyle name="Total 4 4 2 3 2 2 3" xfId="34886" xr:uid="{DC18E429-1619-4397-BBA2-B399DF59B90E}"/>
    <cellStyle name="Total 4 4 2 3 2 3" xfId="23087" xr:uid="{4265EB39-DCA3-47D5-9DD3-C9C0820ECE58}"/>
    <cellStyle name="Total 4 4 2 3 2 3 2" xfId="23088" xr:uid="{37316363-62AA-432F-9FD3-C9B404C47858}"/>
    <cellStyle name="Total 4 4 2 3 2 3 2 2" xfId="45593" xr:uid="{204004E6-C247-4956-8E86-867FCB0ED4BA}"/>
    <cellStyle name="Total 4 4 2 3 2 3 3" xfId="36603" xr:uid="{E9EAB58D-CC4C-4E5F-9D68-C374CD25AA56}"/>
    <cellStyle name="Total 4 4 2 3 2 4" xfId="23089" xr:uid="{9CF11483-9342-4BE2-AAEC-02535B8666B9}"/>
    <cellStyle name="Total 4 4 2 3 2 4 2" xfId="48505" xr:uid="{97D36514-4E28-4B4F-8D3E-FBC26CA97A8A}"/>
    <cellStyle name="Total 4 4 2 3 2 5" xfId="25608" xr:uid="{138FB2C6-15A1-4589-AC68-DA6C1568E8E0}"/>
    <cellStyle name="Total 4 4 2 3 3" xfId="23090" xr:uid="{9BFF7E95-AF10-447D-873A-F52DB4C7D320}"/>
    <cellStyle name="Total 4 4 2 3 3 2" xfId="23091" xr:uid="{1F4A2905-69A5-447A-A95C-554AE2899F6C}"/>
    <cellStyle name="Total 4 4 2 3 3 2 2" xfId="25432" xr:uid="{C67A1729-5753-418E-8BEF-F38A5DD28B68}"/>
    <cellStyle name="Total 4 4 2 3 3 3" xfId="30524" xr:uid="{D49CFF79-0CA8-460C-9BC6-7A12E73075AF}"/>
    <cellStyle name="Total 4 4 2 3 4" xfId="23092" xr:uid="{99E3DE5E-6CDE-434B-A8BD-9CB999539F33}"/>
    <cellStyle name="Total 4 4 2 3 4 2" xfId="23093" xr:uid="{3E38BB3F-8822-46C7-990E-43F30B495E02}"/>
    <cellStyle name="Total 4 4 2 3 4 2 2" xfId="43469" xr:uid="{FEA1928C-4C0E-43BB-A105-E3D7B6E7D654}"/>
    <cellStyle name="Total 4 4 2 3 4 3" xfId="37107" xr:uid="{BA93D918-36AD-436D-94EB-82A67FF0D65D}"/>
    <cellStyle name="Total 4 4 2 3 5" xfId="23094" xr:uid="{D4FED593-1E89-4FEC-9D0D-9820AEADC00C}"/>
    <cellStyle name="Total 4 4 2 3 5 2" xfId="43470" xr:uid="{89EDD266-829F-42E5-9955-D3ACF88A3AA8}"/>
    <cellStyle name="Total 4 4 2 3 6" xfId="48858" xr:uid="{C783D025-8856-4CBD-88A3-0CF687160050}"/>
    <cellStyle name="Total 4 4 2 4" xfId="23095" xr:uid="{6D6EECA8-4A14-4DDF-8970-568EE078015B}"/>
    <cellStyle name="Total 4 4 2 4 2" xfId="23096" xr:uid="{CA967D0A-E416-4778-996B-55E558C1FF7F}"/>
    <cellStyle name="Total 4 4 2 4 2 2" xfId="23097" xr:uid="{D1001963-253A-4F1F-A256-1F5CFABFD0C5}"/>
    <cellStyle name="Total 4 4 2 4 2 2 2" xfId="27702" xr:uid="{06F89D31-FD71-472B-A476-25B7B45A32AA}"/>
    <cellStyle name="Total 4 4 2 4 2 3" xfId="35666" xr:uid="{22541A1E-1760-401B-AE2A-E7E42E34F7EC}"/>
    <cellStyle name="Total 4 4 2 4 3" xfId="23098" xr:uid="{D37F7D46-C3CA-4C02-A36A-BC996D4EA2EC}"/>
    <cellStyle name="Total 4 4 2 4 3 2" xfId="23099" xr:uid="{250A0128-3332-4ADC-B9AE-51D96A762943}"/>
    <cellStyle name="Total 4 4 2 4 3 2 2" xfId="43471" xr:uid="{B47AC7D9-45A8-42A2-80A2-33F50586061B}"/>
    <cellStyle name="Total 4 4 2 4 3 3" xfId="31360" xr:uid="{53D6B3ED-4BBB-4C2A-B78B-1AB83790975D}"/>
    <cellStyle name="Total 4 4 2 4 4" xfId="23100" xr:uid="{C1A2782A-DE54-49D0-8F74-8A060BF980CE}"/>
    <cellStyle name="Total 4 4 2 4 4 2" xfId="43472" xr:uid="{933A3567-CBFD-43E4-B496-53D5A74775A7}"/>
    <cellStyle name="Total 4 4 2 4 5" xfId="32777" xr:uid="{2BC3ED71-BDF9-4E85-B662-EF1ED95C62AE}"/>
    <cellStyle name="Total 4 4 2 5" xfId="23101" xr:uid="{0263B684-90FA-4091-BA31-E1A50EAB0844}"/>
    <cellStyle name="Total 4 4 2 5 2" xfId="23102" xr:uid="{1E922E24-2726-4276-A553-C133C1360B63}"/>
    <cellStyle name="Total 4 4 2 5 2 2" xfId="45083" xr:uid="{6DEA90E4-0ABE-43D1-9B78-2D2A2764711F}"/>
    <cellStyle name="Total 4 4 2 5 3" xfId="34908" xr:uid="{554D597D-7929-4862-AE5B-6C5DB4028B50}"/>
    <cellStyle name="Total 4 4 2 6" xfId="23103" xr:uid="{CF94AEC6-DE73-4058-8EC1-A9FA6D9D70E6}"/>
    <cellStyle name="Total 4 4 2 6 2" xfId="23104" xr:uid="{D462DB5C-6CE1-441B-ACB1-4A4EA65BA815}"/>
    <cellStyle name="Total 4 4 2 6 2 2" xfId="43473" xr:uid="{54DCDBFF-9AC8-433A-8670-25A83DC4BE13}"/>
    <cellStyle name="Total 4 4 2 6 3" xfId="36623" xr:uid="{F8942E8A-B0F1-46F4-A09A-F4FCEDA31F57}"/>
    <cellStyle name="Total 4 4 2 7" xfId="23105" xr:uid="{3EDB5F1F-A144-41EA-8617-443FC9D9CEBA}"/>
    <cellStyle name="Total 4 4 2 7 2" xfId="43474" xr:uid="{57A4F00B-573B-4D42-8C86-64FA3FBF68AF}"/>
    <cellStyle name="Total 4 4 2 8" xfId="31615" xr:uid="{B86A2509-A560-4D32-BA22-A24FBE00DA2F}"/>
    <cellStyle name="Total 4 4 3" xfId="988" xr:uid="{5575DDA3-87E1-4AAA-BECC-C7F9543500ED}"/>
    <cellStyle name="Total 4 4 3 2" xfId="2022" xr:uid="{4284B86A-51AC-42D5-88A0-B608E3AFACA1}"/>
    <cellStyle name="Total 4 4 3 2 2" xfId="23106" xr:uid="{2D156E06-3DCE-4B22-83CB-C60B97D284EA}"/>
    <cellStyle name="Total 4 4 3 2 2 2" xfId="23107" xr:uid="{118D1B27-ADC3-4CA4-B8AD-F21D2A26411F}"/>
    <cellStyle name="Total 4 4 3 2 2 2 2" xfId="23108" xr:uid="{9B0C600C-0A60-4882-8F5A-EC8ACEC2CB87}"/>
    <cellStyle name="Total 4 4 3 2 2 2 2 2" xfId="49188" xr:uid="{1D9F92D3-CE37-437C-A786-1ACF758DA4C9}"/>
    <cellStyle name="Total 4 4 3 2 2 2 3" xfId="25206" xr:uid="{097474C8-D526-4E35-A444-D744B5B2BEF5}"/>
    <cellStyle name="Total 4 4 3 2 2 3" xfId="23109" xr:uid="{AB6DBA0A-A040-4EAB-B599-F37B501946D0}"/>
    <cellStyle name="Total 4 4 3 2 2 3 2" xfId="23110" xr:uid="{F160E9B9-30FD-41D7-A5F8-7B2D3EE6E3AB}"/>
    <cellStyle name="Total 4 4 3 2 2 3 2 2" xfId="43475" xr:uid="{8B3C24EB-AE00-4676-9719-0F80DACC1E90}"/>
    <cellStyle name="Total 4 4 3 2 2 3 3" xfId="47495" xr:uid="{F7F66D47-3CA3-46AF-AE1F-A4F53890713D}"/>
    <cellStyle name="Total 4 4 3 2 2 4" xfId="23111" xr:uid="{2FD0AB45-0345-4651-8B7E-7B7B528377FF}"/>
    <cellStyle name="Total 4 4 3 2 2 4 2" xfId="43476" xr:uid="{9DAEC1BA-3341-44EB-9C20-00C16354F602}"/>
    <cellStyle name="Total 4 4 3 2 2 5" xfId="33027" xr:uid="{D3EF09ED-0CBA-43CD-8DDE-BB2FC6C0EB9A}"/>
    <cellStyle name="Total 4 4 3 2 3" xfId="23112" xr:uid="{FB3C61EA-FB5B-448F-8FF6-E47EBABD4BA8}"/>
    <cellStyle name="Total 4 4 3 2 3 2" xfId="23113" xr:uid="{FDA5408B-D78F-44DB-B026-6D9BCD9AA555}"/>
    <cellStyle name="Total 4 4 3 2 3 2 2" xfId="44480" xr:uid="{CDA5E2BA-8A99-419C-AB0D-21E343B00BE7}"/>
    <cellStyle name="Total 4 4 3 2 3 3" xfId="43817" xr:uid="{D6AB93E8-DE2B-4528-BD9A-C2BF4577BD70}"/>
    <cellStyle name="Total 4 4 3 2 4" xfId="23114" xr:uid="{00747BFB-A244-4BC6-AC18-B93CA58153C4}"/>
    <cellStyle name="Total 4 4 3 2 4 2" xfId="23115" xr:uid="{2F78E305-CEDC-4C5D-B3F2-CF973A1ECEF3}"/>
    <cellStyle name="Total 4 4 3 2 4 2 2" xfId="43477" xr:uid="{EDEBADCB-B574-47C1-9993-5F9EB4DDAC8D}"/>
    <cellStyle name="Total 4 4 3 2 4 3" xfId="37516" xr:uid="{902A0455-AC0E-4636-A77D-FDCE6DCB904A}"/>
    <cellStyle name="Total 4 4 3 2 5" xfId="23116" xr:uid="{DE5D2943-2769-40C9-9816-D9F9210FB832}"/>
    <cellStyle name="Total 4 4 3 2 5 2" xfId="43478" xr:uid="{849AFAC4-C788-4319-9271-A9C7741B9685}"/>
    <cellStyle name="Total 4 4 3 2 6" xfId="32121" xr:uid="{EE08EDB4-1C26-4FC0-A2DC-2C23D5E2CBB8}"/>
    <cellStyle name="Total 4 4 3 3" xfId="23117" xr:uid="{A4EFCA12-A978-44E8-928C-7603799F1480}"/>
    <cellStyle name="Total 4 4 3 3 2" xfId="23118" xr:uid="{FEBF2A20-59F7-4C09-942C-CEC584A9E5F7}"/>
    <cellStyle name="Total 4 4 3 3 2 2" xfId="23119" xr:uid="{2903C747-2567-4FD5-BF32-63D5B64BD84D}"/>
    <cellStyle name="Total 4 4 3 3 2 2 2" xfId="39267" xr:uid="{CC02EA2B-B1B5-47C0-B7F4-7A15182275F1}"/>
    <cellStyle name="Total 4 4 3 3 2 3" xfId="48583" xr:uid="{B9CD66FA-83E2-46A9-9912-6CB903DBC672}"/>
    <cellStyle name="Total 4 4 3 3 3" xfId="23120" xr:uid="{F5D4E4C1-AAF5-4E54-B7C3-979879A9CF9A}"/>
    <cellStyle name="Total 4 4 3 3 3 2" xfId="23121" xr:uid="{DFAAD31A-BCBF-45A5-BE3F-1D111E3C9390}"/>
    <cellStyle name="Total 4 4 3 3 3 2 2" xfId="43479" xr:uid="{02CF4100-3C7B-4BC2-8AB5-8B236812AFE4}"/>
    <cellStyle name="Total 4 4 3 3 3 3" xfId="28794" xr:uid="{C8D77781-3B5B-45AD-9D2F-29E8A1DEBE42}"/>
    <cellStyle name="Total 4 4 3 3 4" xfId="23122" xr:uid="{3B116AA6-2091-407B-BD4F-30A199EC84BC}"/>
    <cellStyle name="Total 4 4 3 3 4 2" xfId="27179" xr:uid="{5FB86820-2D42-4EF4-9AFB-4ACC9DA77F7A}"/>
    <cellStyle name="Total 4 4 3 3 5" xfId="32476" xr:uid="{E1E15533-0A8A-4FE1-B42F-364E86932C77}"/>
    <cellStyle name="Total 4 4 3 4" xfId="23123" xr:uid="{5F8E19D3-ED42-41A5-910D-0BCF489415C0}"/>
    <cellStyle name="Total 4 4 3 4 2" xfId="23124" xr:uid="{E2F5E5A7-38BB-4E5B-AE6F-7EF564AA6DDF}"/>
    <cellStyle name="Total 4 4 3 4 2 2" xfId="44189" xr:uid="{C2A9B5D5-02C2-41F5-9DC4-5DC51E6629A0}"/>
    <cellStyle name="Total 4 4 3 4 3" xfId="27327" xr:uid="{54C0CA1F-A482-4152-88FD-FB0621347A13}"/>
    <cellStyle name="Total 4 4 3 5" xfId="23125" xr:uid="{82511EE7-1B53-48A7-B430-D34F6B171650}"/>
    <cellStyle name="Total 4 4 3 5 2" xfId="23126" xr:uid="{45122D8A-D2BF-4A90-9A00-3C496FE4CFFD}"/>
    <cellStyle name="Total 4 4 3 5 2 2" xfId="43480" xr:uid="{687867F5-99AD-4698-A4B6-8DA26B88933F}"/>
    <cellStyle name="Total 4 4 3 5 3" xfId="35922" xr:uid="{09A68327-9FA4-459F-B8E6-474FD72959BC}"/>
    <cellStyle name="Total 4 4 3 6" xfId="23127" xr:uid="{7FE812D0-559F-4538-8982-D46B2D29B19E}"/>
    <cellStyle name="Total 4 4 3 6 2" xfId="43481" xr:uid="{8BF89116-0B81-4E15-BBEB-904791643737}"/>
    <cellStyle name="Total 4 4 3 7" xfId="31669" xr:uid="{9C3AA1CC-A28D-404D-AF34-8220D72107DF}"/>
    <cellStyle name="Total 4 4 4" xfId="1048" xr:uid="{CE3F0814-2ADB-41A6-804B-07D497D44289}"/>
    <cellStyle name="Total 4 4 4 2" xfId="2068" xr:uid="{D0A4AE85-016C-435A-96BA-6B306E272BDE}"/>
    <cellStyle name="Total 4 4 4 2 2" xfId="23128" xr:uid="{5D8C154F-3618-4368-8F18-7CD3DF515904}"/>
    <cellStyle name="Total 4 4 4 2 2 2" xfId="23129" xr:uid="{DCF143B1-3688-431E-BE7D-7D4422A9ABBC}"/>
    <cellStyle name="Total 4 4 4 2 2 2 2" xfId="23130" xr:uid="{B8B66918-D781-43A0-BE2F-FA96E35F003C}"/>
    <cellStyle name="Total 4 4 4 2 2 2 2 2" xfId="27317" xr:uid="{95E12C23-D8CA-44AC-8F55-E1ABFDEF6755}"/>
    <cellStyle name="Total 4 4 4 2 2 2 3" xfId="35734" xr:uid="{843AE343-7597-4EB4-9BFD-8C75A6EDDC30}"/>
    <cellStyle name="Total 4 4 4 2 2 3" xfId="23131" xr:uid="{531D022D-BCA9-4473-AB92-AC7EE92EA8E3}"/>
    <cellStyle name="Total 4 4 4 2 2 3 2" xfId="23132" xr:uid="{D920DFD2-15A2-42E6-B2C2-FFDE7DC53A60}"/>
    <cellStyle name="Total 4 4 4 2 2 3 2 2" xfId="28340" xr:uid="{96E48127-A966-45CF-BCE2-9DD14AF8B8BE}"/>
    <cellStyle name="Total 4 4 4 2 2 3 3" xfId="26851" xr:uid="{0A77A8A3-3269-4489-A6D2-CB63C3508639}"/>
    <cellStyle name="Total 4 4 4 2 2 4" xfId="23133" xr:uid="{CC069517-7308-4306-8F3D-1D261BA25E50}"/>
    <cellStyle name="Total 4 4 4 2 2 4 2" xfId="29176" xr:uid="{7354D4CB-DC29-47AA-ACE2-CE5E2FCD614D}"/>
    <cellStyle name="Total 4 4 4 2 2 5" xfId="33056" xr:uid="{8857540E-E8E4-48BA-A904-E8BC51FFEE66}"/>
    <cellStyle name="Total 4 4 4 2 3" xfId="23134" xr:uid="{405C3C6A-39A4-40B5-9A7C-792F8224BA22}"/>
    <cellStyle name="Total 4 4 4 2 3 2" xfId="23135" xr:uid="{7C8E6CD1-5072-4375-9175-5652E6825600}"/>
    <cellStyle name="Total 4 4 4 2 3 2 2" xfId="27006" xr:uid="{E4508343-6A57-4F31-B728-BC435CE6A306}"/>
    <cellStyle name="Total 4 4 4 2 3 3" xfId="29248" xr:uid="{2575A7E2-832B-45BC-AE5A-E89652FE572B}"/>
    <cellStyle name="Total 4 4 4 2 4" xfId="23136" xr:uid="{F081FE2D-6255-45B6-939E-62FD48253832}"/>
    <cellStyle name="Total 4 4 4 2 4 2" xfId="23137" xr:uid="{93D29CA7-9198-4D4E-9C6A-72A2DE7363B2}"/>
    <cellStyle name="Total 4 4 4 2 4 2 2" xfId="43482" xr:uid="{3D269ACD-110C-4A16-BBE7-36845A5D3244}"/>
    <cellStyle name="Total 4 4 4 2 4 3" xfId="36972" xr:uid="{29C4EA8A-1A5A-4E6B-AD68-043E70A491EC}"/>
    <cellStyle name="Total 4 4 4 2 5" xfId="23138" xr:uid="{A61E0E71-DBC7-42C8-AA77-CF762D70A91E}"/>
    <cellStyle name="Total 4 4 4 2 5 2" xfId="45203" xr:uid="{5B41F6EE-EC60-4483-8EEF-7969226EDBB9}"/>
    <cellStyle name="Total 4 4 4 2 6" xfId="32148" xr:uid="{50E9B7BC-524A-43C9-82F7-3F928A5B442A}"/>
    <cellStyle name="Total 4 4 4 3" xfId="23139" xr:uid="{D12F8C53-1E1C-44D7-94E0-7D2551858DCF}"/>
    <cellStyle name="Total 4 4 4 3 2" xfId="23140" xr:uid="{93335901-6B31-4475-8877-1D8EAA1C0970}"/>
    <cellStyle name="Total 4 4 4 3 2 2" xfId="23141" xr:uid="{BDCCA8F1-5F27-462D-873B-FB45753F1A19}"/>
    <cellStyle name="Total 4 4 4 3 2 2 2" xfId="38188" xr:uid="{696D70E2-A7BB-4D17-90C6-FC4FCEE3CDB6}"/>
    <cellStyle name="Total 4 4 4 3 2 3" xfId="27376" xr:uid="{FA0DECCB-2937-46A7-A6BF-DDA7F6973D3B}"/>
    <cellStyle name="Total 4 4 4 3 3" xfId="23142" xr:uid="{5F992319-0FB0-46FF-9411-12750567C069}"/>
    <cellStyle name="Total 4 4 4 3 3 2" xfId="23143" xr:uid="{6C542625-914D-4D54-8447-D888156EBE7C}"/>
    <cellStyle name="Total 4 4 4 3 3 2 2" xfId="45847" xr:uid="{763FE835-E5AD-4B96-89F5-CF53D7B4BCBA}"/>
    <cellStyle name="Total 4 4 4 3 3 3" xfId="28625" xr:uid="{12269AE4-B7A0-45C2-8F00-16FBCD8204BD}"/>
    <cellStyle name="Total 4 4 4 3 4" xfId="23144" xr:uid="{0BB83009-0707-4F74-89F6-868F9D988304}"/>
    <cellStyle name="Total 4 4 4 3 4 2" xfId="29970" xr:uid="{AAAD5074-9FD0-4392-A87A-BDF192E5D11B}"/>
    <cellStyle name="Total 4 4 4 3 5" xfId="45751" xr:uid="{6762AB1A-AD8A-4812-ACC7-2ED09A7EC02E}"/>
    <cellStyle name="Total 4 4 4 4" xfId="23145" xr:uid="{97A468AD-642A-413A-BAA3-E33F2CCD071C}"/>
    <cellStyle name="Total 4 4 4 4 2" xfId="23146" xr:uid="{9001DDD8-977A-4186-9DC0-3C51191BB27D}"/>
    <cellStyle name="Total 4 4 4 4 2 2" xfId="28682" xr:uid="{9E1BBAA2-BFF4-4EC9-BFB9-B9BB0AAC66AD}"/>
    <cellStyle name="Total 4 4 4 4 3" xfId="35132" xr:uid="{6BC3DFE4-FC62-484E-AC0E-6E909B91D78E}"/>
    <cellStyle name="Total 4 4 4 5" xfId="23147" xr:uid="{92CDE760-9246-42FC-A533-BC12B88E689C}"/>
    <cellStyle name="Total 4 4 4 5 2" xfId="23148" xr:uid="{B4052828-4A42-4F74-8D21-180481F37717}"/>
    <cellStyle name="Total 4 4 4 5 2 2" xfId="30887" xr:uid="{7690716F-67D4-4A0A-ACA5-EDE8171E421A}"/>
    <cellStyle name="Total 4 4 4 5 3" xfId="30745" xr:uid="{3F8CD29A-AC31-44DF-8D89-D7CD7C54E006}"/>
    <cellStyle name="Total 4 4 4 6" xfId="23149" xr:uid="{3DCD0B17-65ED-4809-AA78-97938EAF1772}"/>
    <cellStyle name="Total 4 4 4 6 2" xfId="47185" xr:uid="{F5F5ED2A-ED0E-4861-9C74-E510D4035FEB}"/>
    <cellStyle name="Total 4 4 4 7" xfId="31682" xr:uid="{7F0DC8C7-1A11-4523-8C3C-076C7683BDB8}"/>
    <cellStyle name="Total 4 4 5" xfId="2213" xr:uid="{58DFB0BA-D46B-4486-BE55-894E764B210E}"/>
    <cellStyle name="Total 4 4 5 2" xfId="23150" xr:uid="{57F51D98-721E-465E-8C37-9319D2604727}"/>
    <cellStyle name="Total 4 4 5 2 2" xfId="23151" xr:uid="{CA66DA70-5E37-4D6D-98F2-5829EE970DB8}"/>
    <cellStyle name="Total 4 4 5 2 2 2" xfId="23152" xr:uid="{988AC531-9AA3-4717-AF83-1B38B4048A31}"/>
    <cellStyle name="Total 4 4 5 2 2 2 2" xfId="38459" xr:uid="{EC1E98E4-D025-4105-9E78-0305DA5CCE91}"/>
    <cellStyle name="Total 4 4 5 2 2 3" xfId="46245" xr:uid="{1A7CA5F3-9133-4488-8445-E6DB7C972B46}"/>
    <cellStyle name="Total 4 4 5 2 3" xfId="23153" xr:uid="{FBB85327-87B2-46DB-AB42-14DD5688ACBE}"/>
    <cellStyle name="Total 4 4 5 2 3 2" xfId="23154" xr:uid="{F4DEA980-0C03-42EB-82DC-ADCFBDBFF0D3}"/>
    <cellStyle name="Total 4 4 5 2 3 2 2" xfId="44320" xr:uid="{A1B84463-DA7E-4BCB-AC90-E54A03600E0B}"/>
    <cellStyle name="Total 4 4 5 2 3 3" xfId="36209" xr:uid="{212ED2A9-37E2-4F8F-9596-7CD9ED2F6572}"/>
    <cellStyle name="Total 4 4 5 2 4" xfId="23155" xr:uid="{424EBBEA-A9DC-4A6D-A3E2-60E895B1E86B}"/>
    <cellStyle name="Total 4 4 5 2 4 2" xfId="44590" xr:uid="{85C0E701-224F-4169-B246-F4F683063364}"/>
    <cellStyle name="Total 4 4 5 2 5" xfId="26196" xr:uid="{83B959C4-278C-41E1-8204-D505ED6646F2}"/>
    <cellStyle name="Total 4 4 5 3" xfId="23156" xr:uid="{6EF78250-259C-429B-AB90-873965D935B3}"/>
    <cellStyle name="Total 4 4 5 3 2" xfId="23157" xr:uid="{38F51A5B-4861-45B9-815E-87349BEC0D00}"/>
    <cellStyle name="Total 4 4 5 3 2 2" xfId="38893" xr:uid="{20578CD8-6644-45C5-8D00-1CDB1E9BB02A}"/>
    <cellStyle name="Total 4 4 5 3 3" xfId="30471" xr:uid="{93D0D766-C57C-4704-9592-01F467A2F6AE}"/>
    <cellStyle name="Total 4 4 5 4" xfId="23158" xr:uid="{C7791F26-31D5-4035-A7B0-6E37AF24760F}"/>
    <cellStyle name="Total 4 4 5 4 2" xfId="23159" xr:uid="{C91573E6-BBD6-4E18-B662-68A1C7D4A056}"/>
    <cellStyle name="Total 4 4 5 4 2 2" xfId="43483" xr:uid="{6CE1A25E-C050-4882-812B-CB18F5400216}"/>
    <cellStyle name="Total 4 4 5 4 3" xfId="36652" xr:uid="{1EB78719-A71C-4073-AD6D-A2C306D36F67}"/>
    <cellStyle name="Total 4 4 5 5" xfId="23160" xr:uid="{F6F0A506-9B5E-4EE5-8AAA-816A392556FA}"/>
    <cellStyle name="Total 4 4 5 5 2" xfId="43484" xr:uid="{376508C2-48A8-47DC-BE6D-5F5DD531E0EE}"/>
    <cellStyle name="Total 4 4 5 6" xfId="32235" xr:uid="{66790CB0-EF59-4928-8625-71DBC255CE2E}"/>
    <cellStyle name="Total 4 4 6" xfId="23161" xr:uid="{6CD2BD7C-4468-4FB2-B13C-4E46535FFA7A}"/>
    <cellStyle name="Total 4 4 6 2" xfId="23162" xr:uid="{C504421F-75EB-45AD-8129-D6D5E3233EF1}"/>
    <cellStyle name="Total 4 4 6 2 2" xfId="23163" xr:uid="{28B89E69-0147-4CBC-BA7F-42A186291C7D}"/>
    <cellStyle name="Total 4 4 6 2 2 2" xfId="38324" xr:uid="{1E09231B-B4BB-40F6-8E5A-8BB35007974E}"/>
    <cellStyle name="Total 4 4 6 2 3" xfId="34265" xr:uid="{833791C4-9B33-4581-A179-E91DD74C36C1}"/>
    <cellStyle name="Total 4 4 6 3" xfId="23164" xr:uid="{A7E0B9D2-3B31-40F3-918A-4C2482FB379E}"/>
    <cellStyle name="Total 4 4 6 3 2" xfId="23165" xr:uid="{F1EE3BA1-89F5-469A-A9AF-5D2FFDD226CF}"/>
    <cellStyle name="Total 4 4 6 3 2 2" xfId="43485" xr:uid="{95343DF0-7E00-4793-B8BC-0BFFF7CDA188}"/>
    <cellStyle name="Total 4 4 6 3 3" xfId="36082" xr:uid="{B7D26C28-E9B1-4B71-9720-677049CCD14C}"/>
    <cellStyle name="Total 4 4 6 4" xfId="23166" xr:uid="{C46FC2C4-93CB-4908-BB76-B52953586E65}"/>
    <cellStyle name="Total 4 4 6 4 2" xfId="43486" xr:uid="{EE6B2283-EDC0-4304-8D9B-E94E02B60A5C}"/>
    <cellStyle name="Total 4 4 6 5" xfId="28193" xr:uid="{FCBA7D8E-4951-4166-AE4C-3C78B0A32E18}"/>
    <cellStyle name="Total 4 4 7" xfId="23167" xr:uid="{07707F62-84B9-48D0-B97A-2A2F77AB4FC1}"/>
    <cellStyle name="Total 4 4 7 2" xfId="23168" xr:uid="{DDE2D9FC-3D35-4E5F-8485-CD0654444AB9}"/>
    <cellStyle name="Total 4 4 7 2 2" xfId="38416" xr:uid="{53174810-9272-40D7-A3E4-A08437C2942B}"/>
    <cellStyle name="Total 4 4 7 3" xfId="34377" xr:uid="{01EC3101-0BB4-42C8-9957-3C216B8A1989}"/>
    <cellStyle name="Total 4 4 8" xfId="23169" xr:uid="{4F4CB042-DAE7-4B0B-8E14-A3DDC7DB0883}"/>
    <cellStyle name="Total 4 4 8 2" xfId="23170" xr:uid="{1FD5A1DE-6CE4-40DB-95B3-9EA86BF35B63}"/>
    <cellStyle name="Total 4 4 8 2 2" xfId="43487" xr:uid="{9D784861-675D-4823-8F01-C36BF7BE34FE}"/>
    <cellStyle name="Total 4 4 8 3" xfId="36169" xr:uid="{CEB16E9D-49BB-4AF0-970C-DD011524151B}"/>
    <cellStyle name="Total 4 4 9" xfId="23171" xr:uid="{67BD0688-0945-420C-8EC7-AB6DC0643A0B}"/>
    <cellStyle name="Total 4 4 9 2" xfId="43488" xr:uid="{22F6F4D3-471F-40D0-AAE6-5FC355F1D96F}"/>
    <cellStyle name="Total 4 5" xfId="1032" xr:uid="{41955649-2397-4F03-A84D-03E0CB88BCBC}"/>
    <cellStyle name="Total 4 5 10" xfId="49023" xr:uid="{B3B4FB34-47CC-4981-8117-AF5FC4A6790A}"/>
    <cellStyle name="Total 4 5 2" xfId="1474" xr:uid="{6F484230-D356-4F36-BF08-2ECD152265C7}"/>
    <cellStyle name="Total 4 5 2 2" xfId="1736" xr:uid="{D85D6164-3D8A-42FB-99DA-6C237C7CCD5D}"/>
    <cellStyle name="Total 4 5 2 2 2" xfId="2721" xr:uid="{2513555E-9065-4155-9D38-141A044DCF77}"/>
    <cellStyle name="Total 4 5 2 2 2 2" xfId="23172" xr:uid="{77FAB2A2-85C6-41E7-BBC6-36B5BDEA2E14}"/>
    <cellStyle name="Total 4 5 2 2 2 2 2" xfId="23173" xr:uid="{61CE6DCF-151D-4EB0-BD8A-FFB639FD87D0}"/>
    <cellStyle name="Total 4 5 2 2 2 2 2 2" xfId="23174" xr:uid="{DF07F7BF-B70A-4738-8445-7B4BE90A552C}"/>
    <cellStyle name="Total 4 5 2 2 2 2 2 2 2" xfId="47088" xr:uid="{16C873AA-7610-4F2C-BEFE-A554D78FA1F2}"/>
    <cellStyle name="Total 4 5 2 2 2 2 2 3" xfId="47749" xr:uid="{D8EED2BE-0561-4448-9F3B-810AD949A5DF}"/>
    <cellStyle name="Total 4 5 2 2 2 2 3" xfId="23175" xr:uid="{8FE6AEFD-C983-4AC9-9F41-478E16F96DC9}"/>
    <cellStyle name="Total 4 5 2 2 2 2 3 2" xfId="23176" xr:uid="{91090FC6-EBBB-4530-9C45-1AF7A14FC5FE}"/>
    <cellStyle name="Total 4 5 2 2 2 2 3 2 2" xfId="43489" xr:uid="{E0EDBDC2-E06B-4411-BA6F-ECE25ED182C8}"/>
    <cellStyle name="Total 4 5 2 2 2 2 3 3" xfId="34013" xr:uid="{6F3F18C8-FB14-4732-99E2-CDF60F6DC027}"/>
    <cellStyle name="Total 4 5 2 2 2 2 4" xfId="23177" xr:uid="{6E38FF34-94D2-4CE1-8C2D-7BEA73F265C5}"/>
    <cellStyle name="Total 4 5 2 2 2 2 4 2" xfId="47720" xr:uid="{49B7EED7-86E5-4A17-BEC5-D8BFAC39C33F}"/>
    <cellStyle name="Total 4 5 2 2 2 2 5" xfId="45710" xr:uid="{AFD53C07-8730-429C-B807-E9EEF4EFB040}"/>
    <cellStyle name="Total 4 5 2 2 2 3" xfId="23178" xr:uid="{4166C959-5342-44E5-ACA6-8DF297542DF8}"/>
    <cellStyle name="Total 4 5 2 2 2 3 2" xfId="23179" xr:uid="{3793EE3E-0C93-477B-836C-8631ACAAA329}"/>
    <cellStyle name="Total 4 5 2 2 2 3 2 2" xfId="46796" xr:uid="{D0AD5869-53E1-400E-B966-132D233431C7}"/>
    <cellStyle name="Total 4 5 2 2 2 3 3" xfId="45378" xr:uid="{03419491-F424-4F94-97E6-A44EAF274895}"/>
    <cellStyle name="Total 4 5 2 2 2 4" xfId="23180" xr:uid="{5B39E5A0-13D1-45A1-BBF7-5F730B92BABE}"/>
    <cellStyle name="Total 4 5 2 2 2 4 2" xfId="23181" xr:uid="{2D2CE3E7-F20B-4976-A23F-FFB0F709B1DA}"/>
    <cellStyle name="Total 4 5 2 2 2 4 2 2" xfId="43490" xr:uid="{EC0650F3-F92F-4C94-94A4-5195C504EB7F}"/>
    <cellStyle name="Total 4 5 2 2 2 4 3" xfId="30761" xr:uid="{C076BBF2-805A-4D55-99EB-C2BA453EF09E}"/>
    <cellStyle name="Total 4 5 2 2 2 5" xfId="23182" xr:uid="{982A88AD-1F32-4A3A-A01D-20B4B9384342}"/>
    <cellStyle name="Total 4 5 2 2 2 5 2" xfId="43491" xr:uid="{27C79454-D457-4F5A-9E9D-34CEA0A3842F}"/>
    <cellStyle name="Total 4 5 2 2 2 6" xfId="30315" xr:uid="{8A62EABF-6FF4-47A8-A4AA-D01AAB0E3C8D}"/>
    <cellStyle name="Total 4 5 2 2 3" xfId="23183" xr:uid="{56A600F9-1E70-45A9-82DB-451BAEB57570}"/>
    <cellStyle name="Total 4 5 2 2 3 2" xfId="23184" xr:uid="{4A56C89E-CAB6-4759-B22E-B5125289B004}"/>
    <cellStyle name="Total 4 5 2 2 3 2 2" xfId="23185" xr:uid="{4C2BCB8E-4BCC-4045-A124-DE69E2B915EE}"/>
    <cellStyle name="Total 4 5 2 2 3 2 2 2" xfId="47056" xr:uid="{B387C455-C984-45FA-A623-033FE053D7F6}"/>
    <cellStyle name="Total 4 5 2 2 3 2 3" xfId="26803" xr:uid="{AAB0D76C-352A-4C66-AECA-709F3FD71018}"/>
    <cellStyle name="Total 4 5 2 2 3 3" xfId="23186" xr:uid="{0B6F3E92-C0B2-422A-A975-8469A7A8FA0C}"/>
    <cellStyle name="Total 4 5 2 2 3 3 2" xfId="23187" xr:uid="{8DB59072-62B7-439B-93BF-6A71DC83ABED}"/>
    <cellStyle name="Total 4 5 2 2 3 3 2 2" xfId="43492" xr:uid="{666E3DC9-CCB5-48E3-9CD0-DF5FEF1C83E3}"/>
    <cellStyle name="Total 4 5 2 2 3 3 3" xfId="28516" xr:uid="{CB41E919-71C1-4EE9-912D-0F28575AF613}"/>
    <cellStyle name="Total 4 5 2 2 3 4" xfId="23188" xr:uid="{3A3269F9-A8AD-4B15-8DCC-C0E7395380EB}"/>
    <cellStyle name="Total 4 5 2 2 3 4 2" xfId="43493" xr:uid="{A3E69790-6B0C-4E3D-A075-CEE1660B2A3A}"/>
    <cellStyle name="Total 4 5 2 2 3 5" xfId="49458" xr:uid="{B9A1E6A9-A52B-4255-BA5F-AFD343DE326D}"/>
    <cellStyle name="Total 4 5 2 2 4" xfId="23189" xr:uid="{2E959AE3-DA1C-4C7E-BFAB-C93E1325CFB5}"/>
    <cellStyle name="Total 4 5 2 2 4 2" xfId="23190" xr:uid="{5905F667-5893-4222-8869-06F6A3FFCD96}"/>
    <cellStyle name="Total 4 5 2 2 4 2 2" xfId="39571" xr:uid="{46036E2A-2942-49DF-8717-E11BBC423743}"/>
    <cellStyle name="Total 4 5 2 2 4 3" xfId="35712" xr:uid="{00D4EA81-ABFC-42C8-B41D-C417F904FC6F}"/>
    <cellStyle name="Total 4 5 2 2 5" xfId="23191" xr:uid="{C5C69BE9-BFBD-4CAA-BA50-A84541F19164}"/>
    <cellStyle name="Total 4 5 2 2 5 2" xfId="23192" xr:uid="{1BDCAB75-7C82-445E-BADE-9B9F7069093D}"/>
    <cellStyle name="Total 4 5 2 2 5 2 2" xfId="43494" xr:uid="{83A63895-2A7E-4434-9563-6D7C514522C7}"/>
    <cellStyle name="Total 4 5 2 2 5 3" xfId="30741" xr:uid="{3CA6CD19-FA88-4A12-A6FA-D731841ED823}"/>
    <cellStyle name="Total 4 5 2 2 6" xfId="23193" xr:uid="{9F2CC429-1898-4196-B81E-CD2928DE04A4}"/>
    <cellStyle name="Total 4 5 2 2 6 2" xfId="43495" xr:uid="{C8626808-ABF4-4176-A59F-A223C4C680B6}"/>
    <cellStyle name="Total 4 5 2 2 7" xfId="31894" xr:uid="{41169B96-ADAD-4A4A-AA27-CC3DB42E032F}"/>
    <cellStyle name="Total 4 5 2 3" xfId="2465" xr:uid="{A193636E-2A59-420B-92E8-815FB8E61488}"/>
    <cellStyle name="Total 4 5 2 3 2" xfId="23194" xr:uid="{661DC662-0BBB-4D69-98BE-81B1DC4CB480}"/>
    <cellStyle name="Total 4 5 2 3 2 2" xfId="23195" xr:uid="{FE46F176-D0F8-4686-A19D-38368B0910FA}"/>
    <cellStyle name="Total 4 5 2 3 2 2 2" xfId="23196" xr:uid="{A7DB05CD-AEF5-4DD7-83DF-E7D249118B24}"/>
    <cellStyle name="Total 4 5 2 3 2 2 2 2" xfId="37789" xr:uid="{C6D92113-F051-492F-97B9-86C3A085D85A}"/>
    <cellStyle name="Total 4 5 2 3 2 2 3" xfId="48344" xr:uid="{B73148C5-82C1-409F-9113-4A017031003F}"/>
    <cellStyle name="Total 4 5 2 3 2 3" xfId="23197" xr:uid="{0AE579F3-D6C1-4902-85E5-1C3BF6C039FB}"/>
    <cellStyle name="Total 4 5 2 3 2 3 2" xfId="23198" xr:uid="{A0CF9CC7-7A43-4C28-84CE-99324E650741}"/>
    <cellStyle name="Total 4 5 2 3 2 3 2 2" xfId="43496" xr:uid="{644C5A32-C949-474A-A4F8-6984C422C999}"/>
    <cellStyle name="Total 4 5 2 3 2 3 3" xfId="25582" xr:uid="{6699C3F2-7080-45F7-9E88-143199D5C7F6}"/>
    <cellStyle name="Total 4 5 2 3 2 4" xfId="23199" xr:uid="{778E1F1D-981B-4F5A-9DDA-0CD1A1F576A4}"/>
    <cellStyle name="Total 4 5 2 3 2 4 2" xfId="43497" xr:uid="{61495AB2-49F4-4026-9897-AE49DAD41FD2}"/>
    <cellStyle name="Total 4 5 2 3 2 5" xfId="33290" xr:uid="{87A36D84-29BD-4201-BD13-76299A888728}"/>
    <cellStyle name="Total 4 5 2 3 3" xfId="23200" xr:uid="{AAD24650-2AB8-464C-A45F-BA1FA9BF050B}"/>
    <cellStyle name="Total 4 5 2 3 3 2" xfId="23201" xr:uid="{C2F1B067-2D00-4E62-A1AD-8E0C24F47825}"/>
    <cellStyle name="Total 4 5 2 3 3 2 2" xfId="48009" xr:uid="{A7E75EB5-67A3-4EED-8D5A-6DD98AC89D57}"/>
    <cellStyle name="Total 4 5 2 3 3 3" xfId="35494" xr:uid="{510217A7-9204-45D5-8CEC-436A6E694F90}"/>
    <cellStyle name="Total 4 5 2 3 4" xfId="23202" xr:uid="{861FA1ED-4073-4261-B2FD-2466A8118179}"/>
    <cellStyle name="Total 4 5 2 3 4 2" xfId="23203" xr:uid="{8051B32E-B783-4EC5-8180-F32FCD938CAA}"/>
    <cellStyle name="Total 4 5 2 3 4 2 2" xfId="43498" xr:uid="{FE98C71D-D881-42A5-9EEE-3C9FABE1F279}"/>
    <cellStyle name="Total 4 5 2 3 4 3" xfId="37229" xr:uid="{18C3BF6D-43E7-4D30-8418-6489BAF2D722}"/>
    <cellStyle name="Total 4 5 2 3 5" xfId="23204" xr:uid="{A83EB772-179E-434B-A95F-24F200DCB0DA}"/>
    <cellStyle name="Total 4 5 2 3 5 2" xfId="43499" xr:uid="{CA8576FB-A82A-4613-B5EE-6A37D51B59B0}"/>
    <cellStyle name="Total 4 5 2 3 6" xfId="49299" xr:uid="{4D403800-FEEE-4896-ADE6-6691C7CFB7D2}"/>
    <cellStyle name="Total 4 5 2 4" xfId="23205" xr:uid="{7A91A799-B934-4796-97FD-97785A4E8462}"/>
    <cellStyle name="Total 4 5 2 4 2" xfId="23206" xr:uid="{002B5FFE-EEFC-4D1C-915C-B1ED342C5AB5}"/>
    <cellStyle name="Total 4 5 2 4 2 2" xfId="23207" xr:uid="{4E3C1320-C786-4A6F-8732-1AD97476FEAA}"/>
    <cellStyle name="Total 4 5 2 4 2 2 2" xfId="48413" xr:uid="{2E4A4B4B-D019-4087-80FE-BC1DFE6DBF87}"/>
    <cellStyle name="Total 4 5 2 4 2 3" xfId="33901" xr:uid="{3891FD25-0236-49C9-BC5D-20A6E85CCFA4}"/>
    <cellStyle name="Total 4 5 2 4 3" xfId="23208" xr:uid="{D2783744-3A6A-48BE-95E0-FA34698F5D7E}"/>
    <cellStyle name="Total 4 5 2 4 3 2" xfId="23209" xr:uid="{3E6AD118-99EF-4AA2-BE49-1CAFE84C4887}"/>
    <cellStyle name="Total 4 5 2 4 3 2 2" xfId="43500" xr:uid="{34248AF2-3200-4286-A0D0-8D6647CD3A49}"/>
    <cellStyle name="Total 4 5 2 4 3 3" xfId="35873" xr:uid="{D42C3BDB-B259-4D8B-975B-F6806C5ED913}"/>
    <cellStyle name="Total 4 5 2 4 4" xfId="23210" xr:uid="{30D1584B-5D96-4AA8-98C5-BA6665C64F10}"/>
    <cellStyle name="Total 4 5 2 4 4 2" xfId="43501" xr:uid="{6982064B-2C52-4941-9E9F-D01A0960A293}"/>
    <cellStyle name="Total 4 5 2 4 5" xfId="32739" xr:uid="{59DA75B7-AD50-4168-9A65-DE782584E9B2}"/>
    <cellStyle name="Total 4 5 2 5" xfId="23211" xr:uid="{4C58CA15-FA33-489F-9365-9B28C492CE58}"/>
    <cellStyle name="Total 4 5 2 5 2" xfId="23212" xr:uid="{644FE236-3325-40FE-AC99-83F8CDA2383B}"/>
    <cellStyle name="Total 4 5 2 5 2 2" xfId="26441" xr:uid="{FC724ADC-0AA4-4964-BFA4-22F8A9D5E9AC}"/>
    <cellStyle name="Total 4 5 2 5 3" xfId="45573" xr:uid="{D77ABE5C-D763-4621-8FAA-51E92058E8CB}"/>
    <cellStyle name="Total 4 5 2 6" xfId="23213" xr:uid="{7CE64C1E-822C-4F2B-ADEF-C9C1ADEDBB5E}"/>
    <cellStyle name="Total 4 5 2 6 2" xfId="23214" xr:uid="{29D78B5C-12B9-4D6F-AAB8-417FDA33580A}"/>
    <cellStyle name="Total 4 5 2 6 2 2" xfId="26041" xr:uid="{7EA36C89-EAEB-4E69-8A95-C94050E47B33}"/>
    <cellStyle name="Total 4 5 2 6 3" xfId="48247" xr:uid="{5E2AC614-A000-4CBE-B4AD-82CC26748B15}"/>
    <cellStyle name="Total 4 5 2 7" xfId="23215" xr:uid="{99976588-B9D0-499B-A947-757CD4555ABA}"/>
    <cellStyle name="Total 4 5 2 7 2" xfId="27770" xr:uid="{C6EBAC2F-A7A4-47AF-B0C2-1E8787AE41A4}"/>
    <cellStyle name="Total 4 5 2 8" xfId="45337" xr:uid="{44F02D2B-1EE5-403C-8ED8-89BAA5368891}"/>
    <cellStyle name="Total 4 5 3" xfId="969" xr:uid="{FE12E48B-8C54-4A19-ADEB-2957E8AD474D}"/>
    <cellStyle name="Total 4 5 3 2" xfId="2012" xr:uid="{B0DF4B51-8B21-4A12-B681-9C8433FB9A51}"/>
    <cellStyle name="Total 4 5 3 2 2" xfId="23216" xr:uid="{7F3A9759-359D-484D-B0C1-724910D83A80}"/>
    <cellStyle name="Total 4 5 3 2 2 2" xfId="23217" xr:uid="{B0FCADD9-90B7-4A31-AD51-F89F3B147414}"/>
    <cellStyle name="Total 4 5 3 2 2 2 2" xfId="23218" xr:uid="{EF239798-B3A9-4288-B4CF-CE7F09E7B916}"/>
    <cellStyle name="Total 4 5 3 2 2 2 2 2" xfId="38837" xr:uid="{0E0DBC8D-E573-42FA-A824-05B631FE335B}"/>
    <cellStyle name="Total 4 5 3 2 2 2 3" xfId="43904" xr:uid="{5FC706CD-D4CB-4B57-B259-AF84979B5D4E}"/>
    <cellStyle name="Total 4 5 3 2 2 3" xfId="23219" xr:uid="{A5F52FD5-ECE6-4B22-A30C-447E730A6241}"/>
    <cellStyle name="Total 4 5 3 2 2 3 2" xfId="23220" xr:uid="{C1463877-AF9E-4A95-B9B2-8383180B34BC}"/>
    <cellStyle name="Total 4 5 3 2 2 3 2 2" xfId="30415" xr:uid="{08ABF46E-CA1C-43EB-A709-63833ADFD4F2}"/>
    <cellStyle name="Total 4 5 3 2 2 3 3" xfId="28678" xr:uid="{6EA5B834-4D7E-4172-97F0-92ECEAE28812}"/>
    <cellStyle name="Total 4 5 3 2 2 4" xfId="23221" xr:uid="{72A3C618-11D9-4A0B-A128-64F8F51D31D4}"/>
    <cellStyle name="Total 4 5 3 2 2 4 2" xfId="30225" xr:uid="{8F7E7711-CF79-4C92-AF91-4B3F6C1C1B90}"/>
    <cellStyle name="Total 4 5 3 2 2 5" xfId="33024" xr:uid="{77116716-FA7A-4C87-B7F2-13BD7640A517}"/>
    <cellStyle name="Total 4 5 3 2 3" xfId="23222" xr:uid="{EA8D66E9-80E6-4290-B133-9929D0FC965E}"/>
    <cellStyle name="Total 4 5 3 2 3 2" xfId="23223" xr:uid="{5DD045A5-3A3F-43CA-96D0-EE717CC93E11}"/>
    <cellStyle name="Total 4 5 3 2 3 2 2" xfId="38654" xr:uid="{76120555-B238-4D8A-B697-255A129411ED}"/>
    <cellStyle name="Total 4 5 3 2 3 3" xfId="34654" xr:uid="{12EF5D7D-B7A8-4730-834A-C7F64A7B364B}"/>
    <cellStyle name="Total 4 5 3 2 4" xfId="23224" xr:uid="{BF1A8E16-F9AF-46EC-A755-C23681E383BB}"/>
    <cellStyle name="Total 4 5 3 2 4 2" xfId="23225" xr:uid="{F307CF09-FB64-408B-A7EF-068AB3C17DFF}"/>
    <cellStyle name="Total 4 5 3 2 4 2 2" xfId="30945" xr:uid="{0D413791-9A99-4BF8-ACC1-80490D44E2C0}"/>
    <cellStyle name="Total 4 5 3 2 4 3" xfId="27659" xr:uid="{E38AC250-13F1-4834-B2AE-6D96C489A097}"/>
    <cellStyle name="Total 4 5 3 2 5" xfId="23226" xr:uid="{FA1DDE4A-7649-458F-BFED-7F07BDA2E503}"/>
    <cellStyle name="Total 4 5 3 2 5 2" xfId="25859" xr:uid="{9DA3DCB0-8B08-4648-9550-BC6C48CE7AB1}"/>
    <cellStyle name="Total 4 5 3 2 6" xfId="32113" xr:uid="{AD4D1787-ABE4-404A-AC2E-C98AD885E94E}"/>
    <cellStyle name="Total 4 5 3 3" xfId="23227" xr:uid="{7E6B0934-BE9A-410D-9E9D-F51B5BA3E568}"/>
    <cellStyle name="Total 4 5 3 3 2" xfId="23228" xr:uid="{47902585-9D95-4674-B6E3-90151FF57D77}"/>
    <cellStyle name="Total 4 5 3 3 2 2" xfId="23229" xr:uid="{72CDE8A2-B54C-4D71-A913-8CF1B95A911D}"/>
    <cellStyle name="Total 4 5 3 3 2 2 2" xfId="31365" xr:uid="{1E9C2D5A-8988-4A04-A330-1440B2AC5BD5}"/>
    <cellStyle name="Total 4 5 3 3 2 3" xfId="34067" xr:uid="{9E9EC16B-8757-4413-AB5E-3479C7BFE609}"/>
    <cellStyle name="Total 4 5 3 3 3" xfId="23230" xr:uid="{05FE1084-84B4-40B7-9946-973FA304E435}"/>
    <cellStyle name="Total 4 5 3 3 3 2" xfId="23231" xr:uid="{E315D7E4-D107-4A74-90B6-8970A73861EB}"/>
    <cellStyle name="Total 4 5 3 3 3 2 2" xfId="46041" xr:uid="{728B12A9-67EE-4F43-A431-A5FBAD1D2DD0}"/>
    <cellStyle name="Total 4 5 3 3 3 3" xfId="36015" xr:uid="{1D5E0D52-4836-4701-BF06-EDCDB13DB306}"/>
    <cellStyle name="Total 4 5 3 3 4" xfId="23232" xr:uid="{67ED834F-F1D0-4421-9133-E6F2F52006FF}"/>
    <cellStyle name="Total 4 5 3 3 4 2" xfId="46130" xr:uid="{F4B2ABCF-5E74-43EE-A0AD-FF9F91682B75}"/>
    <cellStyle name="Total 4 5 3 3 5" xfId="30475" xr:uid="{4A42A8C9-7F4C-421C-8304-23BC436A6849}"/>
    <cellStyle name="Total 4 5 3 4" xfId="23233" xr:uid="{5B4623DB-DADD-4A5C-ABA4-19B97DEDFA83}"/>
    <cellStyle name="Total 4 5 3 4 2" xfId="23234" xr:uid="{96C40989-5268-4545-9AD0-969DF029301E}"/>
    <cellStyle name="Total 4 5 3 4 2 2" xfId="38877" xr:uid="{9C77A297-FF70-4402-9680-6374F785C88B}"/>
    <cellStyle name="Total 4 5 3 4 3" xfId="25237" xr:uid="{326C3FDA-6438-40F8-AED6-17500A071637}"/>
    <cellStyle name="Total 4 5 3 5" xfId="23235" xr:uid="{181A54DE-D5E5-4854-A17D-E6342EC650CE}"/>
    <cellStyle name="Total 4 5 3 5 2" xfId="23236" xr:uid="{A207A510-77E4-4BCE-AB40-39F8BCD945F2}"/>
    <cellStyle name="Total 4 5 3 5 2 2" xfId="26488" xr:uid="{646E6578-97B8-4AB6-B6AB-31945D367163}"/>
    <cellStyle name="Total 4 5 3 5 3" xfId="47790" xr:uid="{C6986B45-EDEF-4DE9-BFE4-47CDE3AE51D2}"/>
    <cellStyle name="Total 4 5 3 6" xfId="23237" xr:uid="{EFD8B175-4114-4420-87F9-10D35ABE1542}"/>
    <cellStyle name="Total 4 5 3 6 2" xfId="26744" xr:uid="{38CC199E-D5CB-414D-9B4F-616470425C5E}"/>
    <cellStyle name="Total 4 5 3 7" xfId="31666" xr:uid="{89384A5A-D0AB-465D-BB51-393392D1F4CE}"/>
    <cellStyle name="Total 4 5 4" xfId="1126" xr:uid="{3541336A-2929-4532-B9E1-622046E0155D}"/>
    <cellStyle name="Total 4 5 4 2" xfId="2136" xr:uid="{42B124F7-CC32-4A22-9C57-05845F3E6F47}"/>
    <cellStyle name="Total 4 5 4 2 2" xfId="23238" xr:uid="{07A9B2A4-A9C2-478A-88BF-FF585F83CDF3}"/>
    <cellStyle name="Total 4 5 4 2 2 2" xfId="23239" xr:uid="{2EFA4521-5356-4A86-BCFB-026A97360D90}"/>
    <cellStyle name="Total 4 5 4 2 2 2 2" xfId="23240" xr:uid="{C41BBA48-FB22-4206-AAC1-D154B17D8382}"/>
    <cellStyle name="Total 4 5 4 2 2 2 2 2" xfId="38665" xr:uid="{7BF0B76F-6722-4283-95D7-79BF91A73B6C}"/>
    <cellStyle name="Total 4 5 4 2 2 2 3" xfId="48099" xr:uid="{0182421E-8B47-417C-8177-3F8DC4213A8C}"/>
    <cellStyle name="Total 4 5 4 2 2 3" xfId="23241" xr:uid="{BE5D5A37-5B45-4524-8C4A-04E3BD9D80FD}"/>
    <cellStyle name="Total 4 5 4 2 2 3 2" xfId="23242" xr:uid="{258BBAD1-3552-4556-9176-032A20A45FFB}"/>
    <cellStyle name="Total 4 5 4 2 2 3 2 2" xfId="27696" xr:uid="{D22FB1AB-BAF0-44BA-9317-5105B9799F57}"/>
    <cellStyle name="Total 4 5 4 2 2 3 3" xfId="47620" xr:uid="{0696E0A1-E818-4A1B-9B67-DF3A371D47C3}"/>
    <cellStyle name="Total 4 5 4 2 2 4" xfId="23243" xr:uid="{C640ED25-1CCB-4762-AC8C-B661C13D0401}"/>
    <cellStyle name="Total 4 5 4 2 2 4 2" xfId="43502" xr:uid="{F1E23AD3-22BC-4DF9-B987-58A81D62802A}"/>
    <cellStyle name="Total 4 5 4 2 2 5" xfId="28222" xr:uid="{88AC0D85-47C9-41F8-B65F-FA5A173477D7}"/>
    <cellStyle name="Total 4 5 4 2 3" xfId="23244" xr:uid="{18BF8EBE-6C76-4BAC-8E7E-F1081CF7FC79}"/>
    <cellStyle name="Total 4 5 4 2 3 2" xfId="23245" xr:uid="{B4BA3504-BDD9-43BD-9488-00AAD34FA913}"/>
    <cellStyle name="Total 4 5 4 2 3 2 2" xfId="27971" xr:uid="{98AB2D31-3263-46DB-B1CA-C080615D5568}"/>
    <cellStyle name="Total 4 5 4 2 3 3" xfId="34540" xr:uid="{D7542783-1257-44B0-939D-EDEFA0754720}"/>
    <cellStyle name="Total 4 5 4 2 4" xfId="23246" xr:uid="{59EFE088-DFB2-457B-873B-450DE75E1335}"/>
    <cellStyle name="Total 4 5 4 2 4 2" xfId="23247" xr:uid="{7ECA432B-AC7D-4070-8940-5FC2DEAD1B25}"/>
    <cellStyle name="Total 4 5 4 2 4 2 2" xfId="43503" xr:uid="{F4291273-AD1D-44EA-8333-067B32E8E6D4}"/>
    <cellStyle name="Total 4 5 4 2 4 3" xfId="36299" xr:uid="{E2A83959-90A6-4FD6-A694-6ACDCFACAC21}"/>
    <cellStyle name="Total 4 5 4 2 5" xfId="23248" xr:uid="{E3E0144E-D4EC-40DB-AC8A-675EEEA3D7D4}"/>
    <cellStyle name="Total 4 5 4 2 5 2" xfId="43504" xr:uid="{B5EC45ED-4A7B-47EC-AC73-51B4A04E9E1B}"/>
    <cellStyle name="Total 4 5 4 2 6" xfId="32189" xr:uid="{9D051878-5F6B-4D43-91FE-C8C6071837E7}"/>
    <cellStyle name="Total 4 5 4 3" xfId="23249" xr:uid="{8317AFA3-806A-4AFE-B245-18020A54656B}"/>
    <cellStyle name="Total 4 5 4 3 2" xfId="23250" xr:uid="{AE06237D-579C-4867-901E-843BEC6ACB7E}"/>
    <cellStyle name="Total 4 5 4 3 2 2" xfId="23251" xr:uid="{FB137980-134A-4D41-B12C-EA6528CEB839}"/>
    <cellStyle name="Total 4 5 4 3 2 2 2" xfId="39597" xr:uid="{C9C9F0E7-CB91-4B03-871C-9D7ADEF3542C}"/>
    <cellStyle name="Total 4 5 4 3 2 3" xfId="46183" xr:uid="{2D2C1534-63F6-4779-8287-E7FCFDBCAEDF}"/>
    <cellStyle name="Total 4 5 4 3 3" xfId="23252" xr:uid="{AA4EC3A1-D555-48DE-90CA-22EC4B975310}"/>
    <cellStyle name="Total 4 5 4 3 3 2" xfId="23253" xr:uid="{B1BB1947-F260-4455-ACE1-2BE53A8F5DF8}"/>
    <cellStyle name="Total 4 5 4 3 3 2 2" xfId="43505" xr:uid="{C5E223AE-E495-4BB8-BCE3-AE3617C945EA}"/>
    <cellStyle name="Total 4 5 4 3 3 3" xfId="37536" xr:uid="{3A62BBC1-E886-4CDE-BF92-971F728C97EB}"/>
    <cellStyle name="Total 4 5 4 3 4" xfId="23254" xr:uid="{9BF6C475-BBA6-4310-848D-39231F9B63B5}"/>
    <cellStyle name="Total 4 5 4 3 4 2" xfId="43506" xr:uid="{70BCCE91-C67D-4099-BC3A-D3DDBFFED62B}"/>
    <cellStyle name="Total 4 5 4 3 5" xfId="45876" xr:uid="{CCBF6E48-215D-4E8F-97FE-BC600EC76C94}"/>
    <cellStyle name="Total 4 5 4 4" xfId="23255" xr:uid="{2952A49C-7DA4-4AA4-B6FD-96103F08F580}"/>
    <cellStyle name="Total 4 5 4 4 2" xfId="23256" xr:uid="{6A2EC1AA-F4DB-40F6-9D75-973A6E636CC0}"/>
    <cellStyle name="Total 4 5 4 4 2 2" xfId="39417" xr:uid="{005268BA-5FBE-4433-B22C-5CFF35F32000}"/>
    <cellStyle name="Total 4 5 4 4 3" xfId="35529" xr:uid="{8EC9AD44-01C2-4E94-8F6C-C3CE326245D2}"/>
    <cellStyle name="Total 4 5 4 5" xfId="23257" xr:uid="{AC3E6A42-3D17-4D74-B574-E59DA2AC9A09}"/>
    <cellStyle name="Total 4 5 4 5 2" xfId="23258" xr:uid="{A3F2E309-F336-4DD0-9EC0-C911658E959E}"/>
    <cellStyle name="Total 4 5 4 5 2 2" xfId="43507" xr:uid="{6F4AD01F-CB29-4135-A325-3B962167E125}"/>
    <cellStyle name="Total 4 5 4 5 3" xfId="37259" xr:uid="{F704222D-6423-4E36-B981-C0F204AAEA51}"/>
    <cellStyle name="Total 4 5 4 6" xfId="23259" xr:uid="{E9EDE468-1B43-4D88-A8EF-0627F8D52BDC}"/>
    <cellStyle name="Total 4 5 4 6 2" xfId="45068" xr:uid="{185351C0-428C-4F8A-93F6-1B57FBB863CE}"/>
    <cellStyle name="Total 4 5 4 7" xfId="25367" xr:uid="{BFA8E05A-2B91-4548-BBEC-3938CC2C0AA0}"/>
    <cellStyle name="Total 4 5 5" xfId="2056" xr:uid="{15057DA9-4776-409B-8EDA-7F21A7EFD777}"/>
    <cellStyle name="Total 4 5 5 2" xfId="23260" xr:uid="{96C5EFE3-97C2-4503-878A-C78502306010}"/>
    <cellStyle name="Total 4 5 5 2 2" xfId="23261" xr:uid="{39520988-09D3-4A61-9C41-F4BC1A9B9033}"/>
    <cellStyle name="Total 4 5 5 2 2 2" xfId="23262" xr:uid="{61EA0A25-FEE6-4752-8232-7E34E5FE1961}"/>
    <cellStyle name="Total 4 5 5 2 2 2 2" xfId="38926" xr:uid="{C647F329-98FA-4B7D-9715-212B5594ACC7}"/>
    <cellStyle name="Total 4 5 5 2 2 3" xfId="34983" xr:uid="{349137B7-0A93-45C6-BF89-9B0FF31C3640}"/>
    <cellStyle name="Total 4 5 5 2 3" xfId="23263" xr:uid="{C5196168-2326-4A21-9D3D-EC2A0F4E544C}"/>
    <cellStyle name="Total 4 5 5 2 3 2" xfId="23264" xr:uid="{1F3F53F3-DF2E-4A73-970C-C28C201CFAE3}"/>
    <cellStyle name="Total 4 5 5 2 3 2 2" xfId="47098" xr:uid="{B5535532-86E4-4DF1-9466-71E6457C759B}"/>
    <cellStyle name="Total 4 5 5 2 3 3" xfId="36680" xr:uid="{B05D5805-4C2B-42A4-B5E9-440F8B9E36E6}"/>
    <cellStyle name="Total 4 5 5 2 4" xfId="23265" xr:uid="{A4ADCABD-08BA-4132-9F41-37FC920657F5}"/>
    <cellStyle name="Total 4 5 5 2 4 2" xfId="47972" xr:uid="{6E3BD0B4-86D1-48DA-9246-E50B4419EE1B}"/>
    <cellStyle name="Total 4 5 5 2 5" xfId="48600" xr:uid="{C4CFBAD7-A68F-488C-BBEA-469F7991DE40}"/>
    <cellStyle name="Total 4 5 5 3" xfId="23266" xr:uid="{154950F1-82E8-4CE1-83C6-0963709A1DF6}"/>
    <cellStyle name="Total 4 5 5 3 2" xfId="23267" xr:uid="{3C2E3C64-6BA0-4867-9330-D77EAFB15DB7}"/>
    <cellStyle name="Total 4 5 5 3 2 2" xfId="26715" xr:uid="{F4C96C61-7F82-4508-AB7B-824B9E055065}"/>
    <cellStyle name="Total 4 5 5 3 3" xfId="30770" xr:uid="{C8ED9DF8-9457-4457-A257-46B2AF87E25D}"/>
    <cellStyle name="Total 4 5 5 4" xfId="23268" xr:uid="{9D443F36-B5C5-49F7-B662-82BF1A5DC368}"/>
    <cellStyle name="Total 4 5 5 4 2" xfId="23269" xr:uid="{C7B16091-219E-4190-9651-49E7F470C2AA}"/>
    <cellStyle name="Total 4 5 5 4 2 2" xfId="43508" xr:uid="{7A68E33B-676A-494C-89B8-529B61A87A7C}"/>
    <cellStyle name="Total 4 5 5 4 3" xfId="31048" xr:uid="{C997DDDA-CF12-420A-A040-9CE010E0815D}"/>
    <cellStyle name="Total 4 5 5 5" xfId="23270" xr:uid="{76E54C44-4713-456C-BDC9-443474C84C86}"/>
    <cellStyle name="Total 4 5 5 5 2" xfId="43509" xr:uid="{F2A3F36D-F45A-4B10-8181-8ECCFED44499}"/>
    <cellStyle name="Total 4 5 5 6" xfId="44586" xr:uid="{190EEFC3-1EB2-4375-8E4B-33AD27FCE29C}"/>
    <cellStyle name="Total 4 5 6" xfId="23271" xr:uid="{CBB66B4B-FFE2-4648-A53A-5D8F51AE8305}"/>
    <cellStyle name="Total 4 5 6 2" xfId="23272" xr:uid="{344ECC6B-66F1-464C-BEFD-5ED6EED04AC5}"/>
    <cellStyle name="Total 4 5 6 2 2" xfId="23273" xr:uid="{4FAB3A35-3DA5-4DEA-92C6-4FBB63819353}"/>
    <cellStyle name="Total 4 5 6 2 2 2" xfId="38209" xr:uid="{79C8F6CA-B21D-4B0D-83AB-1C6E14437527}"/>
    <cellStyle name="Total 4 5 6 2 3" xfId="47798" xr:uid="{19BB13E5-B76E-4E73-8882-39DC078370AC}"/>
    <cellStyle name="Total 4 5 6 3" xfId="23274" xr:uid="{4762BE1C-B6A1-43CC-9A7B-6260A5A814F3}"/>
    <cellStyle name="Total 4 5 6 3 2" xfId="23275" xr:uid="{F4E5D3DA-678C-4CF9-975D-AE4FCE055FBD}"/>
    <cellStyle name="Total 4 5 6 3 2 2" xfId="43510" xr:uid="{D1EDF4BB-59D8-4FD4-8D6F-A6B198211051}"/>
    <cellStyle name="Total 4 5 6 3 3" xfId="30259" xr:uid="{AFB09060-579C-45FB-B590-70AC280E5D48}"/>
    <cellStyle name="Total 4 5 6 4" xfId="23276" xr:uid="{A2682DF4-5B5F-4B8C-9761-D7DC56D38AF8}"/>
    <cellStyle name="Total 4 5 6 4 2" xfId="43511" xr:uid="{0543C440-C9DC-4250-A772-EAF41E85C0FC}"/>
    <cellStyle name="Total 4 5 6 5" xfId="32494" xr:uid="{E68C6847-DFF2-48C2-92A9-30D33CBA75EF}"/>
    <cellStyle name="Total 4 5 7" xfId="23277" xr:uid="{0BADD8E3-D98A-4D59-9CD3-7726BCEB2264}"/>
    <cellStyle name="Total 4 5 7 2" xfId="23278" xr:uid="{9E4DFDD6-6322-4101-91A6-54C8FB06DCE0}"/>
    <cellStyle name="Total 4 5 7 2 2" xfId="38609" xr:uid="{3DA1ECB0-A2A7-4178-B5E0-E028D5F17AB3}"/>
    <cellStyle name="Total 4 5 7 3" xfId="28956" xr:uid="{E16EEAD7-9282-4F82-84D0-8758E9EDB6C2}"/>
    <cellStyle name="Total 4 5 8" xfId="23279" xr:uid="{B0C58605-3BA2-4FDB-9303-66A2C9DEB4C3}"/>
    <cellStyle name="Total 4 5 8 2" xfId="23280" xr:uid="{B31820CF-28B0-4B5F-B921-03592955A723}"/>
    <cellStyle name="Total 4 5 8 2 2" xfId="26849" xr:uid="{D0682F21-8A99-4D5E-AF56-991934AF1069}"/>
    <cellStyle name="Total 4 5 8 3" xfId="36364" xr:uid="{792DBA8F-466C-45DA-80FE-F34ABCF28CB2}"/>
    <cellStyle name="Total 4 5 9" xfId="23281" xr:uid="{23D80C8B-0E15-4B3F-93C5-0E77F1655738}"/>
    <cellStyle name="Total 4 5 9 2" xfId="49472" xr:uid="{B4CE67D0-4605-4655-94F2-8EAB0895F0EA}"/>
    <cellStyle name="Total 4 6" xfId="927" xr:uid="{419FB541-E769-4F25-AA5D-BDAAA353071F}"/>
    <cellStyle name="Total 4 6 2" xfId="1449" xr:uid="{58085747-7B5F-4389-A0B8-D9D38FD6683E}"/>
    <cellStyle name="Total 4 6 2 2" xfId="2440" xr:uid="{8054994C-B375-452E-AAA8-8E68634283D9}"/>
    <cellStyle name="Total 4 6 2 2 2" xfId="23282" xr:uid="{F72A5A33-00A3-4973-BAE3-0B3E0CC1B8F7}"/>
    <cellStyle name="Total 4 6 2 2 2 2" xfId="23283" xr:uid="{8740499E-E393-4320-B2BA-4165E5418835}"/>
    <cellStyle name="Total 4 6 2 2 2 2 2" xfId="23284" xr:uid="{30BFFF0A-0A5A-4E30-8D7F-4FB4DC1AE401}"/>
    <cellStyle name="Total 4 6 2 2 2 2 2 2" xfId="38310" xr:uid="{C6E5DAC2-C285-4B5E-979A-898FC4EB8248}"/>
    <cellStyle name="Total 4 6 2 2 2 2 3" xfId="34246" xr:uid="{156464CF-33E6-498C-8077-3E99518F29C4}"/>
    <cellStyle name="Total 4 6 2 2 2 3" xfId="23285" xr:uid="{AFFDB9AD-A2BB-496C-B598-1647FED7EF96}"/>
    <cellStyle name="Total 4 6 2 2 2 3 2" xfId="23286" xr:uid="{BD575179-307D-4CA2-8072-9306217C0162}"/>
    <cellStyle name="Total 4 6 2 2 2 3 2 2" xfId="44193" xr:uid="{6F3A9EC3-4F2A-423D-A682-7054FC37F022}"/>
    <cellStyle name="Total 4 6 2 2 2 3 3" xfId="36065" xr:uid="{14A2696F-FD2D-427F-9599-3F4C2286FF01}"/>
    <cellStyle name="Total 4 6 2 2 2 4" xfId="23287" xr:uid="{7190D24B-B212-4D1E-9020-A526D037F351}"/>
    <cellStyle name="Total 4 6 2 2 2 4 2" xfId="28634" xr:uid="{7CDD2477-B2EB-4AC1-AC75-245952450956}"/>
    <cellStyle name="Total 4 6 2 2 2 5" xfId="33276" xr:uid="{DEDA15EE-377E-49C8-B3E7-3FD966022739}"/>
    <cellStyle name="Total 4 6 2 2 3" xfId="23288" xr:uid="{A521AFD9-43A3-4407-95DB-2DFBE21B7A25}"/>
    <cellStyle name="Total 4 6 2 2 3 2" xfId="23289" xr:uid="{D26DE592-89BE-4F31-87FF-B79A6C7D014B}"/>
    <cellStyle name="Total 4 6 2 2 3 2 2" xfId="39067" xr:uid="{853E0195-8ADB-43B0-895C-D43A7626A1F0}"/>
    <cellStyle name="Total 4 6 2 2 3 3" xfId="35164" xr:uid="{E22A8B69-A9E1-47A7-AA90-2220E40E848C}"/>
    <cellStyle name="Total 4 6 2 2 4" xfId="23290" xr:uid="{2BFBDBBE-5D91-4FCE-9C83-2CDD4EC56632}"/>
    <cellStyle name="Total 4 6 2 2 4 2" xfId="23291" xr:uid="{C810BD18-5648-46EA-A614-2B57D53A8AAF}"/>
    <cellStyle name="Total 4 6 2 2 4 2 2" xfId="28848" xr:uid="{9701BF09-AC67-4260-8378-D0807A1EAAE6}"/>
    <cellStyle name="Total 4 6 2 2 4 3" xfId="36823" xr:uid="{64D75137-0D21-440B-8F91-376A2A3D1306}"/>
    <cellStyle name="Total 4 6 2 2 5" xfId="23292" xr:uid="{E09BF26E-AC56-44B7-9333-59430783E245}"/>
    <cellStyle name="Total 4 6 2 2 5 2" xfId="31032" xr:uid="{AACA4F01-A37E-4EB4-9AC9-E6911E983551}"/>
    <cellStyle name="Total 4 6 2 2 6" xfId="48848" xr:uid="{A945AB4E-FC5F-4AD3-A457-90A2A42C0632}"/>
    <cellStyle name="Total 4 6 2 3" xfId="23293" xr:uid="{5D66FF80-25C0-4692-947E-464219DA52FD}"/>
    <cellStyle name="Total 4 6 2 3 2" xfId="23294" xr:uid="{E605DE3B-5084-40FE-9E06-7ADBF18B1582}"/>
    <cellStyle name="Total 4 6 2 3 2 2" xfId="23295" xr:uid="{8E2EECA6-B4F6-491D-A312-604529C6F64A}"/>
    <cellStyle name="Total 4 6 2 3 2 2 2" xfId="38811" xr:uid="{1B3D0E07-069E-4E15-9CF8-D090BBEF4662}"/>
    <cellStyle name="Total 4 6 2 3 2 3" xfId="34845" xr:uid="{4AA6B5DA-3D73-45F1-B299-73F0C013E435}"/>
    <cellStyle name="Total 4 6 2 3 3" xfId="23296" xr:uid="{F4186BA0-2309-4766-825F-8E3314CD00B4}"/>
    <cellStyle name="Total 4 6 2 3 3 2" xfId="23297" xr:uid="{C0C29E98-E1E5-48F0-AD37-31CCD78D0E88}"/>
    <cellStyle name="Total 4 6 2 3 3 2 2" xfId="29643" xr:uid="{0EE07A5A-7700-49BB-A420-4890F8C6D50A}"/>
    <cellStyle name="Total 4 6 2 3 3 3" xfId="36565" xr:uid="{B72DC888-2A6E-4B9F-8EEC-988A10FF1E97}"/>
    <cellStyle name="Total 4 6 2 3 4" xfId="23298" xr:uid="{FAF52738-2755-4E78-A9A3-154FF077AE7C}"/>
    <cellStyle name="Total 4 6 2 3 4 2" xfId="43512" xr:uid="{CBE864CA-C7EB-46BC-9B73-E37133B321BA}"/>
    <cellStyle name="Total 4 6 2 3 5" xfId="47476" xr:uid="{8DBAA572-2ACD-43E2-A4AB-A4A8C236D324}"/>
    <cellStyle name="Total 4 6 2 4" xfId="23299" xr:uid="{2C8D7ACD-5FDD-48C9-A328-540060BC9DE2}"/>
    <cellStyle name="Total 4 6 2 4 2" xfId="23300" xr:uid="{B94464E3-23CF-4F9F-8470-954F6789F6E6}"/>
    <cellStyle name="Total 4 6 2 4 2 2" xfId="26197" xr:uid="{5C4AEC42-81F1-49EC-8921-0773DF6F91BA}"/>
    <cellStyle name="Total 4 6 2 4 3" xfId="49478" xr:uid="{04F79BBC-A11A-490A-AAD1-02C62C9DCDEE}"/>
    <cellStyle name="Total 4 6 2 5" xfId="23301" xr:uid="{9ACB4BE4-01D6-4F90-B160-C27BFEC9A9C9}"/>
    <cellStyle name="Total 4 6 2 5 2" xfId="23302" xr:uid="{BE09147D-B78C-4241-B911-2EDB7E9150E8}"/>
    <cellStyle name="Total 4 6 2 5 2 2" xfId="45684" xr:uid="{3F2B464E-BD77-4495-99B6-746FF09A44DE}"/>
    <cellStyle name="Total 4 6 2 5 3" xfId="45458" xr:uid="{80121770-6DBA-4FA7-AA75-75B2D10E4EC5}"/>
    <cellStyle name="Total 4 6 2 6" xfId="23303" xr:uid="{2977AFDE-11F0-4CF8-89B6-3B6CFD943897}"/>
    <cellStyle name="Total 4 6 2 6 2" xfId="43513" xr:uid="{5CD3EE79-4E78-410C-87E6-8DE506FBF561}"/>
    <cellStyle name="Total 4 6 2 7" xfId="31768" xr:uid="{60DCFECE-0282-4264-B5BD-36FD7D681CBA}"/>
    <cellStyle name="Total 4 6 3" xfId="1711" xr:uid="{33CB627E-1400-41BE-A4B5-05C864BBC7AD}"/>
    <cellStyle name="Total 4 6 3 2" xfId="2696" xr:uid="{93BDC3F2-573E-461B-B891-C52009C34423}"/>
    <cellStyle name="Total 4 6 3 2 2" xfId="23304" xr:uid="{C4087D08-D19B-40EA-B7F1-2DA8B1DA5D91}"/>
    <cellStyle name="Total 4 6 3 2 2 2" xfId="23305" xr:uid="{48119661-B1CF-4007-B6BF-E01AD31323DB}"/>
    <cellStyle name="Total 4 6 3 2 2 2 2" xfId="23306" xr:uid="{D8F67D9F-59E8-46AB-86C7-C98C0314BAE6}"/>
    <cellStyle name="Total 4 6 3 2 2 2 2 2" xfId="46393" xr:uid="{8A8FDC99-1438-4B75-A258-93731DE29FD2}"/>
    <cellStyle name="Total 4 6 3 2 2 2 3" xfId="49462" xr:uid="{08A137D1-BBD4-4F8D-8777-FF6534DA96C0}"/>
    <cellStyle name="Total 4 6 3 2 2 3" xfId="23307" xr:uid="{099C2F5F-6677-48B2-8D53-49FE42DE6434}"/>
    <cellStyle name="Total 4 6 3 2 2 3 2" xfId="23308" xr:uid="{E5F70E6F-6984-47EC-93B4-8F2870C128E8}"/>
    <cellStyle name="Total 4 6 3 2 2 3 2 2" xfId="43514" xr:uid="{22F1D1F4-6450-495F-AAB2-2B10D5B832A0}"/>
    <cellStyle name="Total 4 6 3 2 2 3 3" xfId="35781" xr:uid="{0F21EC01-C60F-4DDE-9085-762E5A8626CD}"/>
    <cellStyle name="Total 4 6 3 2 2 4" xfId="23309" xr:uid="{95020025-5EBA-4E0B-A06B-E949D894A0E8}"/>
    <cellStyle name="Total 4 6 3 2 2 4 2" xfId="43515" xr:uid="{56AC2988-2296-4A3A-9173-7E2CD1CA5829}"/>
    <cellStyle name="Total 4 6 3 2 2 5" xfId="29935" xr:uid="{8D7F3321-5887-4C4C-A57B-E8B9542E19C2}"/>
    <cellStyle name="Total 4 6 3 2 3" xfId="23310" xr:uid="{CE740F0C-9C48-4081-933C-775CF027AE55}"/>
    <cellStyle name="Total 4 6 3 2 3 2" xfId="23311" xr:uid="{FE187DC0-545A-42C3-A91D-0CFEC370B122}"/>
    <cellStyle name="Total 4 6 3 2 3 2 2" xfId="46540" xr:uid="{4D1FC390-6790-4525-B851-68BCAF5DC41F}"/>
    <cellStyle name="Total 4 6 3 2 3 3" xfId="35249" xr:uid="{1795FA92-38C0-4C76-BCD7-93A631942F1D}"/>
    <cellStyle name="Total 4 6 3 2 4" xfId="23312" xr:uid="{30288E97-5F22-4000-8195-1ACCC71D3F2A}"/>
    <cellStyle name="Total 4 6 3 2 4 2" xfId="23313" xr:uid="{9FFA42FE-A84B-4A3C-941F-40E23F2080F6}"/>
    <cellStyle name="Total 4 6 3 2 4 2 2" xfId="43516" xr:uid="{A55EA3C2-B2A0-40FC-AC31-99498FE1AD06}"/>
    <cellStyle name="Total 4 6 3 2 4 3" xfId="31133" xr:uid="{A8586173-7C4A-45D2-813E-292CBD5B3D76}"/>
    <cellStyle name="Total 4 6 3 2 5" xfId="23314" xr:uid="{2054563E-713E-4172-A82F-4B8DA257580E}"/>
    <cellStyle name="Total 4 6 3 2 5 2" xfId="43517" xr:uid="{B62EC8ED-DA36-438E-9521-E93A820D9F7C}"/>
    <cellStyle name="Total 4 6 3 2 6" xfId="30948" xr:uid="{C9768FDA-78F0-4F70-8322-3C951341F5A2}"/>
    <cellStyle name="Total 4 6 3 3" xfId="23315" xr:uid="{E3D0FCD5-BDEB-4877-B08F-9A600AACFB29}"/>
    <cellStyle name="Total 4 6 3 3 2" xfId="23316" xr:uid="{BA434AB8-095B-496E-8BD5-9510B41096E1}"/>
    <cellStyle name="Total 4 6 3 3 2 2" xfId="23317" xr:uid="{4E4CD84D-426A-48D6-8A42-95C2768C662E}"/>
    <cellStyle name="Total 4 6 3 3 2 2 2" xfId="46594" xr:uid="{4FFF6CD4-AC7C-4FCC-8CD2-E5E792101220}"/>
    <cellStyle name="Total 4 6 3 3 2 3" xfId="46854" xr:uid="{631B8808-4F8F-41BB-B2FD-15F6DE349824}"/>
    <cellStyle name="Total 4 6 3 3 3" xfId="23318" xr:uid="{2D3A98E1-968F-4832-B9A3-6EF66558D0A2}"/>
    <cellStyle name="Total 4 6 3 3 3 2" xfId="23319" xr:uid="{F8A68168-E556-4E90-98D1-B02201A41391}"/>
    <cellStyle name="Total 4 6 3 3 3 2 2" xfId="43518" xr:uid="{92C992CC-D68C-4171-8771-C500215B1A46}"/>
    <cellStyle name="Total 4 6 3 3 3 3" xfId="29810" xr:uid="{74766349-EA8A-459C-B844-6DED9081D031}"/>
    <cellStyle name="Total 4 6 3 3 4" xfId="23320" xr:uid="{51B61581-7F85-4C8C-B637-4CB979ADF20B}"/>
    <cellStyle name="Total 4 6 3 3 4 2" xfId="43519" xr:uid="{B011FEFC-CE89-46EF-AFA7-59223EEFE738}"/>
    <cellStyle name="Total 4 6 3 3 5" xfId="28789" xr:uid="{B5CFCED6-9D79-4D8D-BAF2-CD883978AF7C}"/>
    <cellStyle name="Total 4 6 3 4" xfId="23321" xr:uid="{5E2B8ED0-E0CB-40D1-9147-9888D632918E}"/>
    <cellStyle name="Total 4 6 3 4 2" xfId="23322" xr:uid="{19ED0AC2-8D9F-4248-B008-B5753C0A5B97}"/>
    <cellStyle name="Total 4 6 3 4 2 2" xfId="39469" xr:uid="{7BD264CC-13A0-43A4-88BA-80E8663D0722}"/>
    <cellStyle name="Total 4 6 3 4 3" xfId="25444" xr:uid="{7886F711-B26C-4081-9BD4-EBBC0E736F92}"/>
    <cellStyle name="Total 4 6 3 5" xfId="23323" xr:uid="{E37423AC-E667-4E33-85E6-BC19A9C4CBBC}"/>
    <cellStyle name="Total 4 6 3 5 2" xfId="23324" xr:uid="{68A0E973-6DC5-44CA-95C8-77A0A4D5C986}"/>
    <cellStyle name="Total 4 6 3 5 2 2" xfId="43520" xr:uid="{53FAED56-779E-415E-AC25-F7B64269A938}"/>
    <cellStyle name="Total 4 6 3 5 3" xfId="37412" xr:uid="{D940BB96-182E-42C9-B88A-A393A47B2B12}"/>
    <cellStyle name="Total 4 6 3 6" xfId="23325" xr:uid="{0E4FEF46-BB8B-4A6F-AF33-F94F4A24E324}"/>
    <cellStyle name="Total 4 6 3 6 2" xfId="43521" xr:uid="{5CA10CCC-C7F6-4F36-9330-D4CDF8422FF3}"/>
    <cellStyle name="Total 4 6 3 7" xfId="31878" xr:uid="{6B6C9F83-81BF-4A97-A6FE-029E93D1BD41}"/>
    <cellStyle name="Total 4 6 4" xfId="1978" xr:uid="{DF009524-EC2E-45A9-B771-D97354C87BB4}"/>
    <cellStyle name="Total 4 6 4 2" xfId="23326" xr:uid="{D4796D8E-FB45-48F6-BEB0-A371852D44CE}"/>
    <cellStyle name="Total 4 6 4 2 2" xfId="23327" xr:uid="{48EA411C-5970-4007-BC50-DE062630ED44}"/>
    <cellStyle name="Total 4 6 4 2 2 2" xfId="23328" xr:uid="{F5C5A468-6E90-4FFE-B70D-66C4AD3534A0}"/>
    <cellStyle name="Total 4 6 4 2 2 2 2" xfId="48201" xr:uid="{4EBEBD1B-B9F4-4B9E-8305-C8CFFC640CB0}"/>
    <cellStyle name="Total 4 6 4 2 2 3" xfId="34312" xr:uid="{AB244AD0-426A-463E-ABD0-68474EAF4400}"/>
    <cellStyle name="Total 4 6 4 2 3" xfId="23329" xr:uid="{2F4E7C0E-9826-4A31-81CD-CD1046CEE74A}"/>
    <cellStyle name="Total 4 6 4 2 3 2" xfId="23330" xr:uid="{F8CED8AA-3BCE-45B9-A34A-34E77A39850A}"/>
    <cellStyle name="Total 4 6 4 2 3 2 2" xfId="43522" xr:uid="{348031DC-4E96-44FA-85BA-DB9FDA9F9666}"/>
    <cellStyle name="Total 4 6 4 2 3 3" xfId="36108" xr:uid="{9B9A5552-AE31-4364-B1D1-CF1A5F756071}"/>
    <cellStyle name="Total 4 6 4 2 4" xfId="23331" xr:uid="{759B7019-E791-4E37-B55B-027B4A67DE3F}"/>
    <cellStyle name="Total 4 6 4 2 4 2" xfId="43523" xr:uid="{AF345092-0298-4C61-A6E0-0BCF50CE649E}"/>
    <cellStyle name="Total 4 6 4 2 5" xfId="33004" xr:uid="{68E4929D-B39B-463B-B6F0-9EAB2E8BA550}"/>
    <cellStyle name="Total 4 6 4 3" xfId="23332" xr:uid="{1A2A1EDF-326C-4F20-8118-F616E3363A61}"/>
    <cellStyle name="Total 4 6 4 3 2" xfId="23333" xr:uid="{8AB9130F-B043-4EB1-860C-5ADA6E0B8289}"/>
    <cellStyle name="Total 4 6 4 3 2 2" xfId="39488" xr:uid="{535026E5-F7C1-470D-BFBF-30D60CEBBCB3}"/>
    <cellStyle name="Total 4 6 4 3 3" xfId="28062" xr:uid="{7585D6BA-141F-41D8-8CBE-5FBA15740AF3}"/>
    <cellStyle name="Total 4 6 4 4" xfId="23334" xr:uid="{FEA70DDB-A133-4EE2-A31E-A88FAC68DD54}"/>
    <cellStyle name="Total 4 6 4 4 2" xfId="23335" xr:uid="{050D800E-DFAB-459A-B706-14D73F220CE9}"/>
    <cellStyle name="Total 4 6 4 4 2 2" xfId="27449" xr:uid="{7214735F-73B5-4A8B-8DBC-F6221AAAA7AA}"/>
    <cellStyle name="Total 4 6 4 4 3" xfId="37431" xr:uid="{09EC5194-CB4F-4418-9069-E1CC86C64517}"/>
    <cellStyle name="Total 4 6 4 5" xfId="23336" xr:uid="{386AA0C3-2745-471F-AF6E-FBB2A8BAA0D6}"/>
    <cellStyle name="Total 4 6 4 5 2" xfId="43524" xr:uid="{F7114619-84E4-46ED-B815-7628B6B5ED84}"/>
    <cellStyle name="Total 4 6 4 6" xfId="32096" xr:uid="{CD755C49-1E53-4B00-9EF5-734EA9FE3CF1}"/>
    <cellStyle name="Total 4 6 5" xfId="23337" xr:uid="{9BD5B21A-CAC8-40CE-A4C3-BDA813B4A10B}"/>
    <cellStyle name="Total 4 6 5 2" xfId="23338" xr:uid="{69BBB7D1-B64C-45FE-B722-BB097FFEAA22}"/>
    <cellStyle name="Total 4 6 5 2 2" xfId="23339" xr:uid="{E3F00EDC-238B-4049-BD02-1D469B7B527D}"/>
    <cellStyle name="Total 4 6 5 2 2 2" xfId="38744" xr:uid="{8B458E94-98E9-4017-B5E5-A2AE6488AF2E}"/>
    <cellStyle name="Total 4 6 5 2 3" xfId="34766" xr:uid="{1FFEB1C8-C79D-44E6-94AC-F681C3DC163A}"/>
    <cellStyle name="Total 4 6 5 3" xfId="23340" xr:uid="{D8AD601F-661A-47FE-B0F4-A5705E9D43AA}"/>
    <cellStyle name="Total 4 6 5 3 2" xfId="23341" xr:uid="{19FE73C9-9795-4679-BAEB-1966B67402EA}"/>
    <cellStyle name="Total 4 6 5 3 2 2" xfId="43525" xr:uid="{C5067AA4-F5A2-4CF4-8818-36F832A16B09}"/>
    <cellStyle name="Total 4 6 5 3 3" xfId="36497" xr:uid="{C5981E33-0F70-4920-9E61-8F75B929E471}"/>
    <cellStyle name="Total 4 6 5 4" xfId="23342" xr:uid="{D58C0B81-62E6-470B-8691-2D3618EF9536}"/>
    <cellStyle name="Total 4 6 5 4 2" xfId="43526" xr:uid="{23EDE2F1-93BD-46D7-BC7A-0FC0B0DA21C7}"/>
    <cellStyle name="Total 4 6 5 5" xfId="32450" xr:uid="{EC5D0DC8-132F-4851-B1EB-58C2D00E0B8E}"/>
    <cellStyle name="Total 4 6 6" xfId="23343" xr:uid="{2FC22D76-E7FA-4C23-8CCF-7F94276C173E}"/>
    <cellStyle name="Total 4 6 6 2" xfId="23344" xr:uid="{D11F33C3-803E-4CBE-9DAC-5D08C1C27ECA}"/>
    <cellStyle name="Total 4 6 6 2 2" xfId="26400" xr:uid="{D8DD252C-D798-4326-8320-54CFD600FB84}"/>
    <cellStyle name="Total 4 6 6 3" xfId="49367" xr:uid="{FCBC47E2-B548-4DD9-9565-484895180ADE}"/>
    <cellStyle name="Total 4 6 7" xfId="23345" xr:uid="{37E7C0B2-5526-4110-B730-45C7CDD47DA7}"/>
    <cellStyle name="Total 4 6 7 2" xfId="23346" xr:uid="{CEB353F1-BE22-4326-90BB-3B4CC93F9AD1}"/>
    <cellStyle name="Total 4 6 7 2 2" xfId="43527" xr:uid="{108A4F02-0528-4C26-9491-78C4420A44F9}"/>
    <cellStyle name="Total 4 6 7 3" xfId="36592" xr:uid="{81B93D81-9627-470E-ADF3-F8B285A92367}"/>
    <cellStyle name="Total 4 6 8" xfId="23347" xr:uid="{D1432F5D-2451-40F3-9EAA-A7AC0B920DE1}"/>
    <cellStyle name="Total 4 6 8 2" xfId="29863" xr:uid="{EB948280-012D-466E-84F3-6C27EC608E6C}"/>
    <cellStyle name="Total 4 6 9" xfId="49127" xr:uid="{4E46FA21-7567-4735-A28F-91E124715C69}"/>
    <cellStyle name="Total 4 7" xfId="931" xr:uid="{CCBFC44F-5B1C-4BA2-A645-6CF179194DC5}"/>
    <cellStyle name="Total 4 7 2" xfId="1982" xr:uid="{E9699168-C1EB-4735-948F-4593F84DADB9}"/>
    <cellStyle name="Total 4 7 2 2" xfId="23348" xr:uid="{30092C28-07C6-4980-BD3D-1E70FA4606CE}"/>
    <cellStyle name="Total 4 7 2 2 2" xfId="23349" xr:uid="{3FE86611-633E-4EB4-B6F8-E44C0C428476}"/>
    <cellStyle name="Total 4 7 2 2 2 2" xfId="23350" xr:uid="{FFBCF20B-DD9F-4625-A77E-C8AD5435271F}"/>
    <cellStyle name="Total 4 7 2 2 2 2 2" xfId="38245" xr:uid="{852D33A6-2256-4B18-B699-AB0D00CB3CA4}"/>
    <cellStyle name="Total 4 7 2 2 2 3" xfId="34163" xr:uid="{7C98FE6C-8571-4DE9-B0CF-E88D5B4904EA}"/>
    <cellStyle name="Total 4 7 2 2 3" xfId="23351" xr:uid="{C70EE695-F90F-4303-8057-7DD161423F66}"/>
    <cellStyle name="Total 4 7 2 2 3 2" xfId="23352" xr:uid="{0639A18C-C7CE-47C7-B0B8-711789DECCCB}"/>
    <cellStyle name="Total 4 7 2 2 3 2 2" xfId="44363" xr:uid="{F7BA4DC3-35E9-4858-96DB-EB3751E14B05}"/>
    <cellStyle name="Total 4 7 2 2 3 3" xfId="30106" xr:uid="{D2C7E8DD-4F48-4CC5-BEA1-769B425D4E24}"/>
    <cellStyle name="Total 4 7 2 2 4" xfId="23353" xr:uid="{9B007746-48EA-45A5-9B2C-EBA84751D81A}"/>
    <cellStyle name="Total 4 7 2 2 4 2" xfId="44431" xr:uid="{84942F48-EA52-4AE7-A4C2-F92EF83F881D}"/>
    <cellStyle name="Total 4 7 2 2 5" xfId="33006" xr:uid="{B96BFFB7-D3D4-4148-A4C6-C25DF10601F9}"/>
    <cellStyle name="Total 4 7 2 3" xfId="23354" xr:uid="{916BA8F8-FE27-4983-AB26-685D29D0A95A}"/>
    <cellStyle name="Total 4 7 2 3 2" xfId="23355" xr:uid="{F1A8CA6B-32E6-45FE-A38F-ED42CB9B97FA}"/>
    <cellStyle name="Total 4 7 2 3 2 2" xfId="45819" xr:uid="{77EA92BA-BBC5-46EA-A906-A9448284F5B8}"/>
    <cellStyle name="Total 4 7 2 3 3" xfId="27422" xr:uid="{06213F2D-BD5A-4BA2-8993-AE62C0A4C30D}"/>
    <cellStyle name="Total 4 7 2 4" xfId="23356" xr:uid="{3FCA86EC-E9A7-4A7B-8843-6EBAAF8405DD}"/>
    <cellStyle name="Total 4 7 2 4 2" xfId="23357" xr:uid="{97796DA4-0ECF-4580-8E28-5C245C4373B4}"/>
    <cellStyle name="Total 4 7 2 4 2 2" xfId="43528" xr:uid="{CA1CCCC1-6F2B-4BB3-A1F7-E67BB9E4C9AC}"/>
    <cellStyle name="Total 4 7 2 4 3" xfId="35867" xr:uid="{E9329F31-E6AF-4F3F-A56E-230EF0DB117F}"/>
    <cellStyle name="Total 4 7 2 5" xfId="23358" xr:uid="{7EFF2AB2-5203-4DB9-8272-080F17D3E3D7}"/>
    <cellStyle name="Total 4 7 2 5 2" xfId="47325" xr:uid="{981D19B7-6E8D-43D7-A556-CADE857F5F41}"/>
    <cellStyle name="Total 4 7 2 6" xfId="28528" xr:uid="{FDD65F87-7ADA-46CB-8C39-2C8C06C00E19}"/>
    <cellStyle name="Total 4 7 3" xfId="23359" xr:uid="{B36EAD36-E1B9-4042-80D7-E3547E3079E8}"/>
    <cellStyle name="Total 4 7 3 2" xfId="23360" xr:uid="{EFC332F3-E2FE-4B37-B23A-208CC206F320}"/>
    <cellStyle name="Total 4 7 3 2 2" xfId="23361" xr:uid="{AE9760E5-1C5F-4ABE-B426-45F82805D9C8}"/>
    <cellStyle name="Total 4 7 3 2 2 2" xfId="39393" xr:uid="{A8D97FB0-E800-4F62-BA2F-95997ABE53F5}"/>
    <cellStyle name="Total 4 7 3 2 3" xfId="35497" xr:uid="{985B96D6-BC60-44BE-ACEB-12171F9C8498}"/>
    <cellStyle name="Total 4 7 3 3" xfId="23362" xr:uid="{F2D80C5F-3971-4B19-A167-9B4D3D3100DC}"/>
    <cellStyle name="Total 4 7 3 3 2" xfId="23363" xr:uid="{7B72F60B-486A-4159-8C12-B7DBE02E154D}"/>
    <cellStyle name="Total 4 7 3 3 2 2" xfId="48208" xr:uid="{3BDEF58F-C9B3-4FCB-8E05-90CECC64A3A3}"/>
    <cellStyle name="Total 4 7 3 3 3" xfId="47264" xr:uid="{B1B95C1E-F15C-46CB-BEBA-98FA54B844EC}"/>
    <cellStyle name="Total 4 7 3 4" xfId="23364" xr:uid="{DA6CF070-4BA7-4973-93E6-7BF04917DB42}"/>
    <cellStyle name="Total 4 7 3 4 2" xfId="30218" xr:uid="{31F6A10B-B105-4286-8DC4-770B405F8B1D}"/>
    <cellStyle name="Total 4 7 3 5" xfId="32454" xr:uid="{A1E60F14-980D-4B15-9040-D269CBB0406E}"/>
    <cellStyle name="Total 4 7 4" xfId="23365" xr:uid="{C1F53BA9-5667-4D7F-84A8-32652CC8017E}"/>
    <cellStyle name="Total 4 7 4 2" xfId="23366" xr:uid="{014A2CEE-03F7-44B5-A649-D79AF59D9708}"/>
    <cellStyle name="Total 4 7 4 2 2" xfId="49442" xr:uid="{1985822D-40A8-4085-BEDF-3FFD2A7142DF}"/>
    <cellStyle name="Total 4 7 4 3" xfId="46611" xr:uid="{78536915-31F1-4704-8849-A76FC5E7AC22}"/>
    <cellStyle name="Total 4 7 5" xfId="23367" xr:uid="{00FC1E97-06D7-4F73-8CD5-E1B1F73EC267}"/>
    <cellStyle name="Total 4 7 5 2" xfId="23368" xr:uid="{3C1F3E5C-147A-49E7-91F8-FE7D957F17E8}"/>
    <cellStyle name="Total 4 7 5 2 2" xfId="30577" xr:uid="{DA9986B6-06BA-4E15-960F-C7392A4425C8}"/>
    <cellStyle name="Total 4 7 5 3" xfId="36511" xr:uid="{3DE9D41A-F40E-448B-B941-5C8713F750E0}"/>
    <cellStyle name="Total 4 7 6" xfId="23369" xr:uid="{C6F1FB95-CDC7-40F3-A5CB-50DDC49FC5CD}"/>
    <cellStyle name="Total 4 7 6 2" xfId="30759" xr:uid="{877A6CDF-785F-48FE-8BA7-F8FB5D0D3BBB}"/>
    <cellStyle name="Total 4 7 7" xfId="31650" xr:uid="{0EC7CB56-7D7F-4F33-8C05-0740B71D127E}"/>
    <cellStyle name="Total 4 8" xfId="1184" xr:uid="{F1DE7365-2134-4D6D-82FF-3EB88862CAC1}"/>
    <cellStyle name="Total 4 8 2" xfId="2187" xr:uid="{A137DB1D-A47E-4F69-ABAA-4B089AEEBB4C}"/>
    <cellStyle name="Total 4 8 2 2" xfId="23370" xr:uid="{7BDB941B-114D-4D62-AEA7-83F3693D3EDB}"/>
    <cellStyle name="Total 4 8 2 2 2" xfId="23371" xr:uid="{7D4C78D4-EAA1-4848-B0B9-8F7A67D0F539}"/>
    <cellStyle name="Total 4 8 2 2 2 2" xfId="23372" xr:uid="{EB690BD3-7084-400F-BA18-0850CF19743B}"/>
    <cellStyle name="Total 4 8 2 2 2 2 2" xfId="38917" xr:uid="{4986B7E0-F89B-4A12-B065-4F7DBB6750EA}"/>
    <cellStyle name="Total 4 8 2 2 2 3" xfId="27198" xr:uid="{3597C338-8B65-47BA-A819-14E4E4D8A024}"/>
    <cellStyle name="Total 4 8 2 2 3" xfId="23373" xr:uid="{94AD28F7-5080-41D6-A0F3-C8E87DC8E8DD}"/>
    <cellStyle name="Total 4 8 2 2 3 2" xfId="23374" xr:uid="{860B5F80-F5FB-41E7-A1E5-93D44CACE983}"/>
    <cellStyle name="Total 4 8 2 2 3 2 2" xfId="49419" xr:uid="{445E2D8D-313B-4221-8CA3-209D5E3E0116}"/>
    <cellStyle name="Total 4 8 2 2 3 3" xfId="36675" xr:uid="{3D6032B6-8DFB-4474-A437-AA11CDCBF7D1}"/>
    <cellStyle name="Total 4 8 2 2 4" xfId="23375" xr:uid="{A4E30B9A-616E-4B53-9D3A-57F892DD91D0}"/>
    <cellStyle name="Total 4 8 2 2 4 2" xfId="48678" xr:uid="{6F93137A-E904-41F3-BC6F-66401382D253}"/>
    <cellStyle name="Total 4 8 2 2 5" xfId="25920" xr:uid="{FFF2416C-49F6-4B34-B0B3-FC65872FB1F6}"/>
    <cellStyle name="Total 4 8 2 3" xfId="23376" xr:uid="{EB480C07-DD42-4ECC-B96E-09D1C2E88607}"/>
    <cellStyle name="Total 4 8 2 3 2" xfId="23377" xr:uid="{E4205AA4-F21E-4D5D-9267-74583F65105F}"/>
    <cellStyle name="Total 4 8 2 3 2 2" xfId="39322" xr:uid="{858CC110-B880-488C-8CE1-E55754829404}"/>
    <cellStyle name="Total 4 8 2 3 3" xfId="35403" xr:uid="{FE5CE498-04A4-4D0C-A7FE-AD919A1AA0C2}"/>
    <cellStyle name="Total 4 8 2 4" xfId="23378" xr:uid="{B00701D5-A4ED-4D70-A07A-5FFB6D8261D1}"/>
    <cellStyle name="Total 4 8 2 4 2" xfId="23379" xr:uid="{A00FC371-0401-46B6-9A89-F348EAC1B8DD}"/>
    <cellStyle name="Total 4 8 2 4 2 2" xfId="43529" xr:uid="{384E42FF-0F68-45E3-AE06-5440ECFFD424}"/>
    <cellStyle name="Total 4 8 2 4 3" xfId="29421" xr:uid="{64550C58-1E35-4D18-B486-0C015C04D27C}"/>
    <cellStyle name="Total 4 8 2 5" xfId="23380" xr:uid="{67552099-876B-42B6-9619-3B25A7C1DE98}"/>
    <cellStyle name="Total 4 8 2 5 2" xfId="43687" xr:uid="{BF27A481-296E-4636-A3AA-E9643BC19EF1}"/>
    <cellStyle name="Total 4 8 2 6" xfId="32219" xr:uid="{9B556FF1-434D-456E-9723-E2BF079DBC28}"/>
    <cellStyle name="Total 4 8 3" xfId="23381" xr:uid="{A6E82F90-06A2-4458-95D5-8E6254CC86E0}"/>
    <cellStyle name="Total 4 8 3 2" xfId="23382" xr:uid="{CF1AEAC6-5CC1-426E-8DA1-61AE9DFEBF1A}"/>
    <cellStyle name="Total 4 8 3 2 2" xfId="23383" xr:uid="{92A135C0-E3CA-45BC-BB67-BC7FB9AF597E}"/>
    <cellStyle name="Total 4 8 3 2 2 2" xfId="39160" xr:uid="{2C8AEF28-259E-4E3B-96A9-92CCA72FA0F5}"/>
    <cellStyle name="Total 4 8 3 2 3" xfId="31080" xr:uid="{EDF9D436-D3BA-40B9-98A5-E6A8FAB52769}"/>
    <cellStyle name="Total 4 8 3 3" xfId="23384" xr:uid="{38AA9416-CE85-495D-91EA-9E91942AACBC}"/>
    <cellStyle name="Total 4 8 3 3 2" xfId="23385" xr:uid="{D3F0D9F3-A147-40FF-96CE-1FB0149F3C9C}"/>
    <cellStyle name="Total 4 8 3 3 2 2" xfId="29435" xr:uid="{CF6FFA07-F317-496C-83AA-912FF3BE9206}"/>
    <cellStyle name="Total 4 8 3 3 3" xfId="37012" xr:uid="{B4F4C189-7746-4FC2-92FD-97EC78F128E4}"/>
    <cellStyle name="Total 4 8 3 4" xfId="23386" xr:uid="{4C0FACCF-D699-4F3C-A6E0-F7B2D125D242}"/>
    <cellStyle name="Total 4 8 3 4 2" xfId="45247" xr:uid="{4CF9B449-34F3-4178-BFBF-DC8EC70C2424}"/>
    <cellStyle name="Total 4 8 3 5" xfId="32570" xr:uid="{88180AD3-ABF6-4BD2-B051-8021E0CB8A12}"/>
    <cellStyle name="Total 4 8 4" xfId="23387" xr:uid="{71ABB579-960B-4EC4-9EAF-A7B253313AF7}"/>
    <cellStyle name="Total 4 8 4 2" xfId="23388" xr:uid="{546D97B5-B434-4AF1-9BD8-2E22B26B2908}"/>
    <cellStyle name="Total 4 8 4 2 2" xfId="46767" xr:uid="{57463DD7-9AAF-4CDD-B75E-B89C0DA40977}"/>
    <cellStyle name="Total 4 8 4 3" xfId="45767" xr:uid="{79D0A165-72DB-4CAC-B266-BCBF0020CA48}"/>
    <cellStyle name="Total 4 8 5" xfId="23389" xr:uid="{7BED611F-6041-462B-8EC6-699736E81D85}"/>
    <cellStyle name="Total 4 8 5 2" xfId="23390" xr:uid="{9EABD8ED-AEBA-41D2-9AC4-326AEE24BBAA}"/>
    <cellStyle name="Total 4 8 5 2 2" xfId="45891" xr:uid="{DD6022C5-8832-4F4A-849E-BF5E3E60D7CE}"/>
    <cellStyle name="Total 4 8 5 3" xfId="48024" xr:uid="{EB8B3E04-A38A-4872-A332-BB41E92AE47E}"/>
    <cellStyle name="Total 4 8 6" xfId="23391" xr:uid="{B5237AC1-2BA6-487B-A07E-65EA790537C2}"/>
    <cellStyle name="Total 4 8 6 2" xfId="43530" xr:uid="{3B134C8A-3641-4E54-AA1F-3DD472491A15}"/>
    <cellStyle name="Total 4 8 7" xfId="31686" xr:uid="{3EF6F3AD-5659-42F0-BB6A-8AA646ECD585}"/>
    <cellStyle name="Total 4 9" xfId="1229" xr:uid="{F250BF7D-BCAA-4447-A328-0B33DDE2D5BB}"/>
    <cellStyle name="Total 4 9 2" xfId="23392" xr:uid="{1B93A682-E3D5-4A46-AE01-BD50AE7CCE14}"/>
    <cellStyle name="Total 4 9 2 2" xfId="23393" xr:uid="{A69E2A55-488E-4162-A6CB-C76880DFF32A}"/>
    <cellStyle name="Total 4 9 2 2 2" xfId="23394" xr:uid="{278B6F3F-EBB0-4106-A343-4FFFCE8E1FBE}"/>
    <cellStyle name="Total 4 9 2 2 2 2" xfId="39042" xr:uid="{8376D2F2-22B1-4F10-B87A-46EDEE98082A}"/>
    <cellStyle name="Total 4 9 2 2 3" xfId="35125" xr:uid="{A6C05B51-6786-455B-AC97-409B139E19A1}"/>
    <cellStyle name="Total 4 9 2 3" xfId="23395" xr:uid="{10E80328-8F59-4EE8-9818-E0D5CADF7675}"/>
    <cellStyle name="Total 4 9 2 3 2" xfId="23396" xr:uid="{26213691-13EB-43D5-9137-BC6BC9EDB330}"/>
    <cellStyle name="Total 4 9 2 3 2 2" xfId="43531" xr:uid="{DE5E3B51-520A-4D07-BD5B-63BC8D21A31E}"/>
    <cellStyle name="Total 4 9 2 3 3" xfId="36792" xr:uid="{FA0D7EBF-F5F3-4AA2-97ED-01ADA9909FA7}"/>
    <cellStyle name="Total 4 9 2 4" xfId="23397" xr:uid="{24345AD6-219F-4BE6-A102-7D47D278F182}"/>
    <cellStyle name="Total 4 9 2 4 2" xfId="43532" xr:uid="{B73E0C54-0E7E-4456-9777-3D355BFD118A}"/>
    <cellStyle name="Total 4 9 2 5" xfId="32593" xr:uid="{D22E28A4-E840-4C30-A218-1F926111C4F2}"/>
    <cellStyle name="Total 4 9 3" xfId="23398" xr:uid="{E5B18885-0D40-436B-BB08-6390F279E94E}"/>
    <cellStyle name="Total 4 9 3 2" xfId="23399" xr:uid="{877FC597-FA36-4522-9F27-41807DD9937B}"/>
    <cellStyle name="Total 4 9 3 2 2" xfId="38802" xr:uid="{F2E6C0CA-74DE-4E69-9F48-790F70789EBB}"/>
    <cellStyle name="Total 4 9 3 3" xfId="34836" xr:uid="{2FBC6E77-FC55-4EDB-9040-E4B26A61F6FD}"/>
    <cellStyle name="Total 4 9 4" xfId="23400" xr:uid="{9133B630-F126-4ED0-9010-D8FA25AF80C7}"/>
    <cellStyle name="Total 4 9 4 2" xfId="23401" xr:uid="{02C7ED09-FCC9-44D2-886B-8C2CF009F5EB}"/>
    <cellStyle name="Total 4 9 4 2 2" xfId="43533" xr:uid="{EE33028E-C0ED-44BD-ADCB-3301D9AAE716}"/>
    <cellStyle name="Total 4 9 4 3" xfId="28739" xr:uid="{63574CEF-93AF-40B5-9D32-CB31195FB32D}"/>
    <cellStyle name="Total 4 9 5" xfId="23402" xr:uid="{E03C2DAD-EF41-444B-A54E-57026D506F9A}"/>
    <cellStyle name="Total 4 9 5 2" xfId="43534" xr:uid="{C0C8009F-9C5C-4B29-8493-019B28E40E19}"/>
    <cellStyle name="Total 4 9 6" xfId="32016" xr:uid="{CA310DCA-70AB-4759-A257-4D599E4DB119}"/>
    <cellStyle name="Total 5" xfId="366" xr:uid="{18F797EC-DC0B-4BE9-A8C4-450A7210BEF6}"/>
    <cellStyle name="Total 5 10" xfId="2903" xr:uid="{7483D4B2-1B98-4FB5-A49D-35A303EEC894}"/>
    <cellStyle name="Total 5 10 2" xfId="23403" xr:uid="{5559F68D-15EB-4761-9253-05D8FA32161C}"/>
    <cellStyle name="Total 5 10 2 2" xfId="23404" xr:uid="{EB4FD999-7669-4DD7-A788-2122A9D5C4A6}"/>
    <cellStyle name="Total 5 10 2 2 2" xfId="38222" xr:uid="{C46113AF-43B1-42C2-9015-A876FEAD51AA}"/>
    <cellStyle name="Total 5 10 2 3" xfId="34139" xr:uid="{12EDCF98-F418-4A8E-9B07-C0FED22EFF03}"/>
    <cellStyle name="Total 5 10 3" xfId="23405" xr:uid="{168D5646-545E-4585-B772-4BE707669ABE}"/>
    <cellStyle name="Total 5 10 3 2" xfId="23406" xr:uid="{D33C3963-FBD5-4799-9BD3-5D1D167549E0}"/>
    <cellStyle name="Total 5 10 3 2 2" xfId="43535" xr:uid="{7FC2F1D5-9E14-4B45-8022-DB17727B851D}"/>
    <cellStyle name="Total 5 10 3 3" xfId="30004" xr:uid="{CF35F3DE-981C-4241-855B-4A55D889C0A1}"/>
    <cellStyle name="Total 5 10 4" xfId="23407" xr:uid="{AB03609E-0A3C-4C0B-8D14-487ACF2138F7}"/>
    <cellStyle name="Total 5 10 4 2" xfId="43536" xr:uid="{7AD6F070-C265-44A8-B344-56E34B8A4FA5}"/>
    <cellStyle name="Total 5 10 5" xfId="31977" xr:uid="{C6B28636-D10F-4097-8FF6-94B1C95E7D39}"/>
    <cellStyle name="Total 5 11" xfId="23408" xr:uid="{BAF368EF-EEF1-4A62-ACA1-DBE820C9AE5D}"/>
    <cellStyle name="Total 5 11 2" xfId="23409" xr:uid="{CC57ABE6-85BA-469A-9ECD-DAC49ABBC4D7}"/>
    <cellStyle name="Total 5 11 2 2" xfId="38759" xr:uid="{0D66F015-D182-4EDE-8C80-B203BD283E01}"/>
    <cellStyle name="Total 5 11 3" xfId="34783" xr:uid="{EEAE11ED-C645-43DD-9978-AA1975C5E62D}"/>
    <cellStyle name="Total 5 12" xfId="23410" xr:uid="{22C62F25-7DD1-42AB-9D18-B3C678FBA9E4}"/>
    <cellStyle name="Total 5 12 2" xfId="23411" xr:uid="{4B9E7525-3933-433F-AE59-6E484D6AF77C}"/>
    <cellStyle name="Total 5 12 2 2" xfId="43537" xr:uid="{EB90D8F7-9144-4FFD-AD13-39A30D5D6755}"/>
    <cellStyle name="Total 5 12 3" xfId="45815" xr:uid="{2A9697AB-2554-487F-B314-A6E600A82010}"/>
    <cellStyle name="Total 5 13" xfId="23412" xr:uid="{F2DC79C1-1616-4C60-8B4B-0013339B65A8}"/>
    <cellStyle name="Total 5 13 2" xfId="43955" xr:uid="{EAE2F694-EF03-4592-B185-DBCB23BE8EF5}"/>
    <cellStyle name="Total 5 14" xfId="44286" xr:uid="{9533B831-8FB8-420B-8D13-2CFA325C42C6}"/>
    <cellStyle name="Total 5 2" xfId="836" xr:uid="{2F6710A4-41C1-4D01-AEB7-17AA8171FD1C}"/>
    <cellStyle name="Total 5 2 10" xfId="23413" xr:uid="{64C49375-62E8-44BE-B6FA-171469EF8F94}"/>
    <cellStyle name="Total 5 2 10 2" xfId="43538" xr:uid="{90C82252-DD4D-4E10-894D-349072E86212}"/>
    <cellStyle name="Total 5 2 11" xfId="25822" xr:uid="{DAD45FF6-DC54-4971-B078-1388F007DD1B}"/>
    <cellStyle name="Total 5 2 2" xfId="1133" xr:uid="{CE725492-230D-45CF-979D-862E6AB0D1C5}"/>
    <cellStyle name="Total 5 2 2 10" xfId="23414" xr:uid="{66B9804F-F9E3-4F65-9DD5-17A63BA26780}"/>
    <cellStyle name="Total 5 2 2 10 2" xfId="43539" xr:uid="{525823DC-608C-4D0D-952E-D951E151C69F}"/>
    <cellStyle name="Total 5 2 2 11" xfId="31472" xr:uid="{4FD0D8B7-A42B-4C3A-B53A-39DF46ACDA8D}"/>
    <cellStyle name="Total 5 2 2 2" xfId="1244" xr:uid="{B476FC09-0970-42AB-9971-E9D5E4CBC48F}"/>
    <cellStyle name="Total 5 2 2 2 2" xfId="1555" xr:uid="{DAAFCB76-A4C7-4829-8452-1B608BE00C02}"/>
    <cellStyle name="Total 5 2 2 2 2 2" xfId="2546" xr:uid="{D82721AA-F7B7-4018-AE9F-21FCC94E7480}"/>
    <cellStyle name="Total 5 2 2 2 2 2 2" xfId="23415" xr:uid="{98503BE9-2391-43D9-A6CF-BDFC98F04C01}"/>
    <cellStyle name="Total 5 2 2 2 2 2 2 2" xfId="23416" xr:uid="{43AFE403-4457-46DC-95A1-F09806E5096B}"/>
    <cellStyle name="Total 5 2 2 2 2 2 2 2 2" xfId="23417" xr:uid="{504EE27B-8857-4185-88F4-B53A6EE27A66}"/>
    <cellStyle name="Total 5 2 2 2 2 2 2 2 2 2" xfId="45021" xr:uid="{738BD15D-093B-4640-B066-CA0865EB27EE}"/>
    <cellStyle name="Total 5 2 2 2 2 2 2 2 3" xfId="25466" xr:uid="{58A084A0-B457-4406-B387-53FCADB64D88}"/>
    <cellStyle name="Total 5 2 2 2 2 2 2 3" xfId="23418" xr:uid="{4394E67F-182C-4577-A5C2-ADE129F9531C}"/>
    <cellStyle name="Total 5 2 2 2 2 2 2 3 2" xfId="23419" xr:uid="{B11948E6-894E-425B-A98B-0B053F7648C9}"/>
    <cellStyle name="Total 5 2 2 2 2 2 2 3 2 2" xfId="43540" xr:uid="{5206BF0D-6CA4-46AE-9649-DA4C6209800E}"/>
    <cellStyle name="Total 5 2 2 2 2 2 2 3 3" xfId="26702" xr:uid="{BAEEF91D-ABA3-40B6-8418-A7C9754E3010}"/>
    <cellStyle name="Total 5 2 2 2 2 2 2 4" xfId="23420" xr:uid="{1C40E20F-3F09-4F73-999D-414A33795014}"/>
    <cellStyle name="Total 5 2 2 2 2 2 2 4 2" xfId="43541" xr:uid="{DE1CCFFB-F292-4577-81EB-9B03EC45A1FE}"/>
    <cellStyle name="Total 5 2 2 2 2 2 2 5" xfId="47561" xr:uid="{27766AB4-11CA-4D26-8DBB-CD760E653E75}"/>
    <cellStyle name="Total 5 2 2 2 2 2 3" xfId="23421" xr:uid="{17A80BC5-5383-400A-A7A6-F90AAE8519D7}"/>
    <cellStyle name="Total 5 2 2 2 2 2 3 2" xfId="23422" xr:uid="{A34552EA-E310-4CAE-97F5-91FAF2800DB6}"/>
    <cellStyle name="Total 5 2 2 2 2 2 3 2 2" xfId="37976" xr:uid="{A5AB1FC5-EF8A-429F-936F-FE7704A81CDA}"/>
    <cellStyle name="Total 5 2 2 2 2 2 3 3" xfId="33828" xr:uid="{012AC78B-B41C-4FE7-9C2B-F56C64E74B15}"/>
    <cellStyle name="Total 5 2 2 2 2 2 4" xfId="23423" xr:uid="{EDF9BF0F-706C-4810-8E3E-677A137D90E2}"/>
    <cellStyle name="Total 5 2 2 2 2 2 4 2" xfId="23424" xr:uid="{F78BEAEB-FB61-483C-A5BC-13B55743A549}"/>
    <cellStyle name="Total 5 2 2 2 2 2 4 2 2" xfId="43542" xr:uid="{94BF1989-F261-4A2C-9DC3-0945507CA468}"/>
    <cellStyle name="Total 5 2 2 2 2 2 4 3" xfId="35810" xr:uid="{7CE58226-9F54-4529-8601-FEEE11D6E742}"/>
    <cellStyle name="Total 5 2 2 2 2 2 5" xfId="23425" xr:uid="{CC320936-C4AD-49B7-A420-4862FDAF4136}"/>
    <cellStyle name="Total 5 2 2 2 2 2 5 2" xfId="43543" xr:uid="{C74866C4-8A0B-4EDD-AC57-DA450FB9EE93}"/>
    <cellStyle name="Total 5 2 2 2 2 2 6" xfId="47554" xr:uid="{2237E6F9-0B4A-4458-819D-A55F4050CBC8}"/>
    <cellStyle name="Total 5 2 2 2 2 3" xfId="23426" xr:uid="{9FAF6D73-7073-4BA9-BAE6-B18CC2DBABE8}"/>
    <cellStyle name="Total 5 2 2 2 2 3 2" xfId="23427" xr:uid="{D253F957-3E36-489D-8B69-752722457F84}"/>
    <cellStyle name="Total 5 2 2 2 2 3 2 2" xfId="23428" xr:uid="{8EF3A9AC-1FCB-4920-B09E-10CCF4ADC690}"/>
    <cellStyle name="Total 5 2 2 2 2 3 2 2 2" xfId="39039" xr:uid="{93239252-67E1-4816-8B89-49B7AB4FF88B}"/>
    <cellStyle name="Total 5 2 2 2 2 3 2 3" xfId="35123" xr:uid="{02469512-200E-4208-84E4-A7D004ACED3F}"/>
    <cellStyle name="Total 5 2 2 2 2 3 3" xfId="23429" xr:uid="{8989B4AB-E9D2-4B76-9CD2-98F39E8F8AF3}"/>
    <cellStyle name="Total 5 2 2 2 2 3 3 2" xfId="23430" xr:uid="{9F8BBC92-DC74-47C3-9D5E-F163EA5C9F3C}"/>
    <cellStyle name="Total 5 2 2 2 2 3 3 2 2" xfId="43544" xr:uid="{31BF470D-DF1A-46CB-B076-CCAAD02CDE1B}"/>
    <cellStyle name="Total 5 2 2 2 2 3 3 3" xfId="36791" xr:uid="{469CE3F5-F63D-4703-8B64-5841EC3FBC3A}"/>
    <cellStyle name="Total 5 2 2 2 2 3 4" xfId="23431" xr:uid="{0248DF37-8B62-49AC-A378-70E45593F53C}"/>
    <cellStyle name="Total 5 2 2 2 2 3 4 2" xfId="43545" xr:uid="{4CF24ED5-EC51-45D6-B0EF-B1CB016BE72B}"/>
    <cellStyle name="Total 5 2 2 2 2 3 5" xfId="32785" xr:uid="{D4238293-8682-43C7-8950-1D0CA387A938}"/>
    <cellStyle name="Total 5 2 2 2 2 4" xfId="23432" xr:uid="{75270612-2260-457E-A7EA-9F63E426ED81}"/>
    <cellStyle name="Total 5 2 2 2 2 4 2" xfId="23433" xr:uid="{6DE1E388-8198-429E-A71B-9B17B691D2C6}"/>
    <cellStyle name="Total 5 2 2 2 2 4 2 2" xfId="38764" xr:uid="{71E51B27-2CAE-4246-9060-3FCF9F2ADCED}"/>
    <cellStyle name="Total 5 2 2 2 2 4 3" xfId="34787" xr:uid="{803B81A1-1DB3-4E0B-95D7-318E294914FE}"/>
    <cellStyle name="Total 5 2 2 2 2 5" xfId="23434" xr:uid="{AA929B7F-A592-4176-9F1B-3AB37C61EFE2}"/>
    <cellStyle name="Total 5 2 2 2 2 5 2" xfId="23435" xr:uid="{74A0FEB0-319D-4F8E-A289-93DFF715DEFA}"/>
    <cellStyle name="Total 5 2 2 2 2 5 2 2" xfId="25986" xr:uid="{35840727-A436-4BDD-BEB2-5134D820E3B5}"/>
    <cellStyle name="Total 5 2 2 2 2 5 3" xfId="36513" xr:uid="{B23236E6-621F-4962-9154-8D243499706F}"/>
    <cellStyle name="Total 5 2 2 2 2 6" xfId="23436" xr:uid="{426794CC-5B59-4A68-8EC0-26EEE99F8CDB}"/>
    <cellStyle name="Total 5 2 2 2 2 6 2" xfId="48804" xr:uid="{2C9955DC-9BBB-435A-B5DE-B80B0CCB4473}"/>
    <cellStyle name="Total 5 2 2 2 2 7" xfId="31792" xr:uid="{E2C3EB1B-EF06-4290-9C28-4BC19DD0A7DA}"/>
    <cellStyle name="Total 5 2 2 2 3" xfId="1817" xr:uid="{760B1C17-E47E-4862-827E-D69EFA31B4D5}"/>
    <cellStyle name="Total 5 2 2 2 3 2" xfId="2802" xr:uid="{76A14B10-9F9E-49FE-B974-E304492A50F9}"/>
    <cellStyle name="Total 5 2 2 2 3 2 2" xfId="23437" xr:uid="{167B90E9-9483-44F3-86F8-990FA504A2F6}"/>
    <cellStyle name="Total 5 2 2 2 3 2 2 2" xfId="23438" xr:uid="{E8BFB8B3-B651-4014-B411-61B16739F597}"/>
    <cellStyle name="Total 5 2 2 2 3 2 2 2 2" xfId="23439" xr:uid="{424F22AF-B0D9-447E-826F-B0F77351B446}"/>
    <cellStyle name="Total 5 2 2 2 3 2 2 2 2 2" xfId="46389" xr:uid="{971FCEEA-EB31-4545-A8E3-0A4ABF83E0B7}"/>
    <cellStyle name="Total 5 2 2 2 3 2 2 2 3" xfId="47244" xr:uid="{B22332AF-A050-4545-8EA8-F94B18845FEE}"/>
    <cellStyle name="Total 5 2 2 2 3 2 2 3" xfId="23440" xr:uid="{A1FE4E06-8F2C-4C05-B2EB-E288882ACD3D}"/>
    <cellStyle name="Total 5 2 2 2 3 2 2 3 2" xfId="23441" xr:uid="{CA7F1CA3-AFCB-4F32-ADB1-EBB9B715F0FA}"/>
    <cellStyle name="Total 5 2 2 2 3 2 2 3 2 2" xfId="27005" xr:uid="{76F81CF0-9B8C-4C46-983D-A1E46BCD0FD9}"/>
    <cellStyle name="Total 5 2 2 2 3 2 2 3 3" xfId="34686" xr:uid="{A5C62575-4F97-4DD6-8FDD-02103401B816}"/>
    <cellStyle name="Total 5 2 2 2 3 2 2 4" xfId="23442" xr:uid="{0F807548-0405-4F0F-B75A-1CF526FD3FE0}"/>
    <cellStyle name="Total 5 2 2 2 3 2 2 4 2" xfId="43546" xr:uid="{C2042D81-CE03-44C7-9D1A-9C7620F63D3C}"/>
    <cellStyle name="Total 5 2 2 2 3 2 2 5" xfId="47186" xr:uid="{EEA11624-B77C-43C9-A691-4B4B86F1191F}"/>
    <cellStyle name="Total 5 2 2 2 3 2 3" xfId="23443" xr:uid="{60F9CD6E-0B83-429E-AB4F-C0055CA96B73}"/>
    <cellStyle name="Total 5 2 2 2 3 2 3 2" xfId="23444" xr:uid="{2856B57B-768A-4742-974B-47902AF9B555}"/>
    <cellStyle name="Total 5 2 2 2 3 2 3 2 2" xfId="37866" xr:uid="{4B32B478-BD44-4A39-9C93-B72CDB74A48F}"/>
    <cellStyle name="Total 5 2 2 2 3 2 3 3" xfId="26066" xr:uid="{85D9BAC9-8B9B-4901-8448-4B0FFBBF03DD}"/>
    <cellStyle name="Total 5 2 2 2 3 2 4" xfId="23445" xr:uid="{3FBAE505-79DD-4FE9-BC8A-82C279C12306}"/>
    <cellStyle name="Total 5 2 2 2 3 2 4 2" xfId="23446" xr:uid="{D5D93F41-112E-4BF5-8326-39DEDA539F53}"/>
    <cellStyle name="Total 5 2 2 2 3 2 4 2 2" xfId="43547" xr:uid="{78286BA7-177F-4B55-8448-2CEF4EF98C93}"/>
    <cellStyle name="Total 5 2 2 2 3 2 4 3" xfId="34928" xr:uid="{8167CB1C-3433-4EDD-A48E-F22940FF9F50}"/>
    <cellStyle name="Total 5 2 2 2 3 2 5" xfId="23447" xr:uid="{C710547F-2EAC-4617-8C12-6A87D54DB4F8}"/>
    <cellStyle name="Total 5 2 2 2 3 2 5 2" xfId="43548" xr:uid="{4CFB99A8-96B7-447C-885F-ACC09C78C58D}"/>
    <cellStyle name="Total 5 2 2 2 3 2 6" xfId="32380" xr:uid="{8A028949-47E3-4EFA-8D39-209748492C75}"/>
    <cellStyle name="Total 5 2 2 2 3 3" xfId="23448" xr:uid="{26110D47-EB7D-4285-9905-6DA428E22F76}"/>
    <cellStyle name="Total 5 2 2 2 3 3 2" xfId="23449" xr:uid="{C4782533-62AD-4FE5-833A-8466D98A3F6E}"/>
    <cellStyle name="Total 5 2 2 2 3 3 2 2" xfId="23450" xr:uid="{F6303E9C-C7E2-42CB-87B1-C093A35F763B}"/>
    <cellStyle name="Total 5 2 2 2 3 3 2 2 2" xfId="37814" xr:uid="{9E5C93C2-F91B-4299-BBAB-D47EF61C3E08}"/>
    <cellStyle name="Total 5 2 2 2 3 3 2 3" xfId="33638" xr:uid="{4864A8A5-06AE-4FE4-9615-5BC7A931A5C3}"/>
    <cellStyle name="Total 5 2 2 2 3 3 3" xfId="23451" xr:uid="{43C55E40-0200-4E9B-AEF8-BAF019B9B5B4}"/>
    <cellStyle name="Total 5 2 2 2 3 3 3 2" xfId="23452" xr:uid="{2EBB3EE1-390D-4871-8B5B-6392763F573E}"/>
    <cellStyle name="Total 5 2 2 2 3 3 3 2 2" xfId="47390" xr:uid="{8E606264-1028-4306-B091-71E46309F9B7}"/>
    <cellStyle name="Total 5 2 2 2 3 3 3 3" xfId="34515" xr:uid="{7B1EB773-32CA-4EAF-953D-BEE4FE77CA90}"/>
    <cellStyle name="Total 5 2 2 2 3 3 4" xfId="23453" xr:uid="{35B18D2A-8733-4857-97AC-C408D55B8153}"/>
    <cellStyle name="Total 5 2 2 2 3 3 4 2" xfId="48534" xr:uid="{11251622-35B3-42FA-AB85-AA7E780A7C1A}"/>
    <cellStyle name="Total 5 2 2 2 3 3 5" xfId="32906" xr:uid="{270D978E-3B10-4228-95DA-F40BAA48097E}"/>
    <cellStyle name="Total 5 2 2 2 3 4" xfId="23454" xr:uid="{92FD4FEF-3467-4781-B146-1CBAE2CDC461}"/>
    <cellStyle name="Total 5 2 2 2 3 4 2" xfId="23455" xr:uid="{D52F1092-60EC-4BA7-9DB4-46B340A9D294}"/>
    <cellStyle name="Total 5 2 2 2 3 4 2 2" xfId="38460" xr:uid="{9B1D1E9C-B2B4-466E-A395-9995AE6326DE}"/>
    <cellStyle name="Total 5 2 2 2 3 4 3" xfId="34430" xr:uid="{564FAF2C-A88D-4FCB-953C-0281E6E89C0F}"/>
    <cellStyle name="Total 5 2 2 2 3 5" xfId="23456" xr:uid="{CEC829AF-718A-410F-AFF5-5FC67BE73771}"/>
    <cellStyle name="Total 5 2 2 2 3 5 2" xfId="23457" xr:uid="{31771E71-A390-4E0A-9EBC-79559EF33F24}"/>
    <cellStyle name="Total 5 2 2 2 3 5 2 2" xfId="46085" xr:uid="{0B43C5C8-0DFB-45DD-B341-64227ADBECAF}"/>
    <cellStyle name="Total 5 2 2 2 3 5 3" xfId="45376" xr:uid="{76AC6618-07F4-41C1-AFA7-41AF23E6D12F}"/>
    <cellStyle name="Total 5 2 2 2 3 6" xfId="23458" xr:uid="{EDF47169-1DC0-4D6B-B171-77FC2B985F7E}"/>
    <cellStyle name="Total 5 2 2 2 3 6 2" xfId="27773" xr:uid="{FCD3E9E0-DDFD-475E-B529-ED96EEE77B3E}"/>
    <cellStyle name="Total 5 2 2 2 3 7" xfId="31944" xr:uid="{636F1AE4-45EC-41C4-B2C1-D7A80570045F}"/>
    <cellStyle name="Total 5 2 2 2 4" xfId="2242" xr:uid="{78E37CF0-9845-4A2B-9186-2CAB45981E5A}"/>
    <cellStyle name="Total 5 2 2 2 4 2" xfId="23459" xr:uid="{20BA0030-7505-46A5-8E2F-5C7E5C362989}"/>
    <cellStyle name="Total 5 2 2 2 4 2 2" xfId="23460" xr:uid="{20C7EAB4-8E4B-4515-ABFF-C81D2CA6373B}"/>
    <cellStyle name="Total 5 2 2 2 4 2 2 2" xfId="23461" xr:uid="{402FCDEC-AC1A-4D81-955D-2DDC4ECFEE3C}"/>
    <cellStyle name="Total 5 2 2 2 4 2 2 2 2" xfId="48501" xr:uid="{D6616EE7-9CC1-4F7D-A537-324C91721461}"/>
    <cellStyle name="Total 5 2 2 2 4 2 2 3" xfId="35676" xr:uid="{EB44AF0E-C6D0-4BB0-827C-F137A0EA881B}"/>
    <cellStyle name="Total 5 2 2 2 4 2 3" xfId="23462" xr:uid="{8B134810-2A60-4EB4-AAF8-659F1658AE57}"/>
    <cellStyle name="Total 5 2 2 2 4 2 3 2" xfId="23463" xr:uid="{14FC9D3B-0F0A-4631-8907-9424C83A95C3}"/>
    <cellStyle name="Total 5 2 2 2 4 2 3 2 2" xfId="29264" xr:uid="{44E9CA3F-4BAA-4737-98F1-16BD46F4A66C}"/>
    <cellStyle name="Total 5 2 2 2 4 2 3 3" xfId="47912" xr:uid="{4CF7279A-9A33-475C-8FEF-DB3D66EFD97F}"/>
    <cellStyle name="Total 5 2 2 2 4 2 4" xfId="23464" xr:uid="{9B0F9121-2B0B-4C4C-8D01-1495B378C71A}"/>
    <cellStyle name="Total 5 2 2 2 4 2 4 2" xfId="43549" xr:uid="{408A9456-4C71-404E-8199-E597060DE528}"/>
    <cellStyle name="Total 5 2 2 2 4 2 5" xfId="33152" xr:uid="{6B464E91-C04B-4F07-A27A-9005EC13D51E}"/>
    <cellStyle name="Total 5 2 2 2 4 3" xfId="23465" xr:uid="{BF840A5C-5C8E-4D48-AF68-2D44BA17F61D}"/>
    <cellStyle name="Total 5 2 2 2 4 3 2" xfId="23466" xr:uid="{AC347338-FB7D-48CE-BD1F-DEF4CAD31A56}"/>
    <cellStyle name="Total 5 2 2 2 4 3 2 2" xfId="38200" xr:uid="{DF8E9CE0-9915-4632-BBCE-739D1534C2F7}"/>
    <cellStyle name="Total 5 2 2 2 4 3 3" xfId="34116" xr:uid="{087D474C-7939-45BF-96AE-BF5EE52ECCE1}"/>
    <cellStyle name="Total 5 2 2 2 4 4" xfId="23467" xr:uid="{F2B126A3-A87C-44DB-B4FF-90A660E75F8B}"/>
    <cellStyle name="Total 5 2 2 2 4 4 2" xfId="23468" xr:uid="{94FD8374-8E2B-4132-B4EC-ACD1845868DD}"/>
    <cellStyle name="Total 5 2 2 2 4 4 2 2" xfId="43550" xr:uid="{C5ED334E-7F30-4F38-BD3B-C1A3AFED0A81}"/>
    <cellStyle name="Total 5 2 2 2 4 4 3" xfId="47463" xr:uid="{A88F8A18-6232-44CA-BF88-48335974670B}"/>
    <cellStyle name="Total 5 2 2 2 4 5" xfId="23469" xr:uid="{3C768237-7D96-40AC-A2B0-042005577649}"/>
    <cellStyle name="Total 5 2 2 2 4 5 2" xfId="43551" xr:uid="{5D547BB5-8381-41AC-9B88-2646562C2732}"/>
    <cellStyle name="Total 5 2 2 2 4 6" xfId="49303" xr:uid="{49B0A457-4908-4717-99EC-62648E38F478}"/>
    <cellStyle name="Total 5 2 2 2 5" xfId="23470" xr:uid="{48500F5D-FBA2-4F43-8CB9-42488BA9BB11}"/>
    <cellStyle name="Total 5 2 2 2 5 2" xfId="23471" xr:uid="{6AD0D528-FE25-49D8-8925-89BC6D0CEB44}"/>
    <cellStyle name="Total 5 2 2 2 5 2 2" xfId="23472" xr:uid="{BF62900C-7B49-46D3-858D-678DDF1718B5}"/>
    <cellStyle name="Total 5 2 2 2 5 2 2 2" xfId="38874" xr:uid="{44C3084F-8A65-4DBD-880B-1897C60A21A9}"/>
    <cellStyle name="Total 5 2 2 2 5 2 3" xfId="34918" xr:uid="{BE79FC4F-946C-4CFA-86F7-BA1B72FDF065}"/>
    <cellStyle name="Total 5 2 2 2 5 3" xfId="23473" xr:uid="{40DEEA7D-6BE6-495E-86D0-5B33F3118E12}"/>
    <cellStyle name="Total 5 2 2 2 5 3 2" xfId="23474" xr:uid="{FB53329F-31EF-4C78-930E-4C8A27C16973}"/>
    <cellStyle name="Total 5 2 2 2 5 3 2 2" xfId="49482" xr:uid="{2C313D06-4F25-4E35-9463-3B58AEB33C77}"/>
    <cellStyle name="Total 5 2 2 2 5 3 3" xfId="29231" xr:uid="{5F52C950-5CFD-42B5-A26D-B7F1F0A62EC6}"/>
    <cellStyle name="Total 5 2 2 2 5 4" xfId="23475" xr:uid="{66C5C2AC-E8D4-4672-BF0A-A2C7620AE8E0}"/>
    <cellStyle name="Total 5 2 2 2 5 4 2" xfId="44227" xr:uid="{C5E93F0B-1E7F-496C-8CAE-FF47DFBF7E3C}"/>
    <cellStyle name="Total 5 2 2 2 5 5" xfId="47717" xr:uid="{4BA1780F-F3C5-4118-BCF4-7CEEC436269D}"/>
    <cellStyle name="Total 5 2 2 2 6" xfId="23476" xr:uid="{AAAB17BA-7DBB-4924-AD93-A3893F7F17BF}"/>
    <cellStyle name="Total 5 2 2 2 6 2" xfId="23477" xr:uid="{D55208B9-8A9B-43EA-8BD9-25C0B831DC0E}"/>
    <cellStyle name="Total 5 2 2 2 6 2 2" xfId="30333" xr:uid="{10740665-C123-463B-9876-A8753D6C388B}"/>
    <cellStyle name="Total 5 2 2 2 6 3" xfId="35114" xr:uid="{EA24EC47-7F3B-4C03-8DF9-70885013B373}"/>
    <cellStyle name="Total 5 2 2 2 7" xfId="23478" xr:uid="{A019E3D5-03A8-4EDB-A6E5-548815010C77}"/>
    <cellStyle name="Total 5 2 2 2 7 2" xfId="23479" xr:uid="{A9351382-5DE6-4F1A-BBF2-7FEA283EC2C6}"/>
    <cellStyle name="Total 5 2 2 2 7 2 2" xfId="43552" xr:uid="{5EF6295C-5EFA-4640-9455-F7667DA7BF01}"/>
    <cellStyle name="Total 5 2 2 2 7 3" xfId="46067" xr:uid="{7DB53659-561B-46C0-9DAD-289BD08A1D2D}"/>
    <cellStyle name="Total 5 2 2 2 8" xfId="23480" xr:uid="{25488A60-33E0-4AD6-BB74-97873BD76EF0}"/>
    <cellStyle name="Total 5 2 2 2 8 2" xfId="43553" xr:uid="{6772CEF6-D19F-4D09-8253-FD056ECF8997}"/>
    <cellStyle name="Total 5 2 2 2 9" xfId="44594" xr:uid="{FC2BE545-6E73-41DE-9103-2C18256E884E}"/>
    <cellStyle name="Total 5 2 2 3" xfId="1516" xr:uid="{D83806B4-F909-4E86-8D44-0843355993BC}"/>
    <cellStyle name="Total 5 2 2 3 2" xfId="1778" xr:uid="{FF2D21B5-6B80-4D97-B00B-A3BD528F6131}"/>
    <cellStyle name="Total 5 2 2 3 2 2" xfId="2763" xr:uid="{0855259D-D914-4B62-B763-7D0D8E3CD0DF}"/>
    <cellStyle name="Total 5 2 2 3 2 2 2" xfId="23481" xr:uid="{7CF8D537-2C78-43FA-8E65-D3609909B927}"/>
    <cellStyle name="Total 5 2 2 3 2 2 2 2" xfId="23482" xr:uid="{612B4E1A-3B7B-468D-829F-A1FA8F7A8A0D}"/>
    <cellStyle name="Total 5 2 2 3 2 2 2 2 2" xfId="23483" xr:uid="{9794A8E3-FE51-4353-83C5-7FF48A6F0BFE}"/>
    <cellStyle name="Total 5 2 2 3 2 2 2 2 2 2" xfId="48171" xr:uid="{DFD302F7-7954-4E46-95B2-D27B43AD0AE5}"/>
    <cellStyle name="Total 5 2 2 3 2 2 2 2 3" xfId="33763" xr:uid="{7C434A66-3FCB-4008-AE21-78FECDAD904D}"/>
    <cellStyle name="Total 5 2 2 3 2 2 2 3" xfId="23484" xr:uid="{E4C47109-38E3-4624-8986-D4E25103C974}"/>
    <cellStyle name="Total 5 2 2 3 2 2 2 3 2" xfId="23485" xr:uid="{9A590F52-BDB6-43FC-B3B1-B3B11D60FCAB}"/>
    <cellStyle name="Total 5 2 2 3 2 2 2 3 2 2" xfId="43554" xr:uid="{15104B89-F788-48F7-9978-7AA1C99A5EF8}"/>
    <cellStyle name="Total 5 2 2 3 2 2 2 3 3" xfId="30841" xr:uid="{BD4E87BC-3D55-4B8D-ACD3-004D89F92025}"/>
    <cellStyle name="Total 5 2 2 3 2 2 2 4" xfId="23486" xr:uid="{B2184108-A3ED-43B9-BE8B-152BC13F162E}"/>
    <cellStyle name="Total 5 2 2 3 2 2 2 4 2" xfId="43555" xr:uid="{27DBC430-899F-42B8-A366-558D5511A64F}"/>
    <cellStyle name="Total 5 2 2 3 2 2 2 5" xfId="27821" xr:uid="{46379872-DBFA-403C-92CE-5322D62A0C30}"/>
    <cellStyle name="Total 5 2 2 3 2 2 3" xfId="23487" xr:uid="{AB3B3AE0-63E7-4396-BDA8-730C763EE736}"/>
    <cellStyle name="Total 5 2 2 3 2 2 3 2" xfId="23488" xr:uid="{7B16BE30-115E-44DB-8482-4E20D8210A08}"/>
    <cellStyle name="Total 5 2 2 3 2 2 3 2 2" xfId="37775" xr:uid="{2E76A8E3-71A2-4419-BCBF-E54D69EC8D28}"/>
    <cellStyle name="Total 5 2 2 3 2 2 3 3" xfId="33596" xr:uid="{FBAEEAC1-AC7F-48B7-9D51-1A7344DBE3C8}"/>
    <cellStyle name="Total 5 2 2 3 2 2 4" xfId="23489" xr:uid="{AE939E27-C45C-44A5-B752-9D3BB33B56F6}"/>
    <cellStyle name="Total 5 2 2 3 2 2 4 2" xfId="23490" xr:uid="{326DF582-168B-4653-A41D-091C16B1340E}"/>
    <cellStyle name="Total 5 2 2 3 2 2 4 2 2" xfId="43556" xr:uid="{FE51536D-37E4-4592-8753-8F7F537E3A1D}"/>
    <cellStyle name="Total 5 2 2 3 2 2 4 3" xfId="34148" xr:uid="{56F74F2C-30CD-4FFD-9FFE-4F0371EA0D11}"/>
    <cellStyle name="Total 5 2 2 3 2 2 5" xfId="23491" xr:uid="{5BC7963D-4040-4B38-BD73-9564951B8F57}"/>
    <cellStyle name="Total 5 2 2 3 2 2 5 2" xfId="43557" xr:uid="{962C1DED-14C0-49E3-94F3-22CB260CC243}"/>
    <cellStyle name="Total 5 2 2 3 2 2 6" xfId="32358" xr:uid="{C5C3EB36-7F97-4173-853E-E4AF028909BD}"/>
    <cellStyle name="Total 5 2 2 3 2 3" xfId="23492" xr:uid="{1A608858-588D-4549-8D52-1EE01C645E84}"/>
    <cellStyle name="Total 5 2 2 3 2 3 2" xfId="23493" xr:uid="{940A51E2-D539-4E4D-B60A-211E4C944AA7}"/>
    <cellStyle name="Total 5 2 2 3 2 3 2 2" xfId="23494" xr:uid="{49A7D7FB-45EF-4E3D-AF65-D2940C641E73}"/>
    <cellStyle name="Total 5 2 2 3 2 3 2 2 2" xfId="30527" xr:uid="{B11C80C7-F1DA-4279-BB83-209222C8E74C}"/>
    <cellStyle name="Total 5 2 2 3 2 3 2 3" xfId="48096" xr:uid="{63044FC1-4951-4440-BEA5-01447CA287B5}"/>
    <cellStyle name="Total 5 2 2 3 2 3 3" xfId="23495" xr:uid="{1ED0D89C-8223-4FBD-9A56-2B902997DF4F}"/>
    <cellStyle name="Total 5 2 2 3 2 3 3 2" xfId="23496" xr:uid="{EFAD610A-16FB-453B-A96F-8F10F91A28F9}"/>
    <cellStyle name="Total 5 2 2 3 2 3 3 2 2" xfId="43558" xr:uid="{C0F84949-9948-4834-84EF-387B917D847C}"/>
    <cellStyle name="Total 5 2 2 3 2 3 3 3" xfId="36648" xr:uid="{70820F75-DF17-4B7F-BAE8-C98BD116B6D6}"/>
    <cellStyle name="Total 5 2 2 3 2 3 4" xfId="23497" xr:uid="{0E53A8CC-80F2-4723-ACA7-753462BF129A}"/>
    <cellStyle name="Total 5 2 2 3 2 3 4 2" xfId="43559" xr:uid="{E49C145F-F9B3-452C-ACF0-83664939593B}"/>
    <cellStyle name="Total 5 2 2 3 2 3 5" xfId="26008" xr:uid="{77A3A39A-E78F-44F7-8B4C-232E6EA5BB2C}"/>
    <cellStyle name="Total 5 2 2 3 2 4" xfId="23498" xr:uid="{3D3C02DB-4428-4F9D-9F67-8D12DBAB4C72}"/>
    <cellStyle name="Total 5 2 2 3 2 4 2" xfId="23499" xr:uid="{3BBBEECC-61C0-4F31-B8F5-E6E44AD4F9F5}"/>
    <cellStyle name="Total 5 2 2 3 2 4 2 2" xfId="38419" xr:uid="{3677363B-9163-4A87-8081-6A4A6BD00F9C}"/>
    <cellStyle name="Total 5 2 2 3 2 4 3" xfId="48192" xr:uid="{E50E2FF0-E887-4771-B9DE-07E1B7553269}"/>
    <cellStyle name="Total 5 2 2 3 2 5" xfId="23500" xr:uid="{AE1C892E-838F-489B-AFC4-57BE4EDB8872}"/>
    <cellStyle name="Total 5 2 2 3 2 5 2" xfId="23501" xr:uid="{ECAF60E9-8752-44D2-9442-7F616379F45E}"/>
    <cellStyle name="Total 5 2 2 3 2 5 2 2" xfId="43560" xr:uid="{0F8B7C22-298A-472B-A29B-A7199D58953A}"/>
    <cellStyle name="Total 5 2 2 3 2 5 3" xfId="45764" xr:uid="{E26902C6-C73E-4BE1-9541-D4B45282DC4F}"/>
    <cellStyle name="Total 5 2 2 3 2 6" xfId="23502" xr:uid="{96D5B0F4-2A0C-42D3-ABD3-A61C2007BBE6}"/>
    <cellStyle name="Total 5 2 2 3 2 6 2" xfId="43561" xr:uid="{75F61D9F-3AB4-428A-AEEA-AB9B21DBC3A7}"/>
    <cellStyle name="Total 5 2 2 3 2 7" xfId="31115" xr:uid="{A0A2088C-7A37-4187-AC78-8713E7079D35}"/>
    <cellStyle name="Total 5 2 2 3 3" xfId="2507" xr:uid="{68183EBC-8ABF-41C0-9F16-14457A4A42C5}"/>
    <cellStyle name="Total 5 2 2 3 3 2" xfId="23503" xr:uid="{DDD3F33A-17F2-42B6-9D0D-8F658D0CD7CD}"/>
    <cellStyle name="Total 5 2 2 3 3 2 2" xfId="23504" xr:uid="{C5C626D8-C014-491F-8A92-D90E7D34644D}"/>
    <cellStyle name="Total 5 2 2 3 3 2 2 2" xfId="23505" xr:uid="{6076F764-E68F-416E-A0A5-0B3F9E111F65}"/>
    <cellStyle name="Total 5 2 2 3 3 2 2 2 2" xfId="29926" xr:uid="{83AE2DF3-C21F-4711-A564-032DB4346372}"/>
    <cellStyle name="Total 5 2 2 3 3 2 2 3" xfId="33922" xr:uid="{07A372CF-452D-40C4-B61B-EEB1EF086970}"/>
    <cellStyle name="Total 5 2 2 3 3 2 3" xfId="23506" xr:uid="{C54A3F8C-091C-45FB-82AA-ECA72FA5E233}"/>
    <cellStyle name="Total 5 2 2 3 3 2 3 2" xfId="23507" xr:uid="{BA6EC1C3-68E0-43AC-A27E-6D5C029DF6A1}"/>
    <cellStyle name="Total 5 2 2 3 3 2 3 2 2" xfId="30304" xr:uid="{54B1C488-7FA0-4C03-A186-6D4385BEAF2B}"/>
    <cellStyle name="Total 5 2 2 3 3 2 3 3" xfId="45869" xr:uid="{9D47621A-2223-4F82-B17F-CB313A320282}"/>
    <cellStyle name="Total 5 2 2 3 3 2 4" xfId="23508" xr:uid="{56C9B151-F862-452F-94B7-E7BD8786351D}"/>
    <cellStyle name="Total 5 2 2 3 3 2 4 2" xfId="30997" xr:uid="{53CA208E-D495-49BF-A2D6-1FA62683A140}"/>
    <cellStyle name="Total 5 2 2 3 3 2 5" xfId="29068" xr:uid="{4C73F643-B42C-4DA2-B29E-C883A502C57A}"/>
    <cellStyle name="Total 5 2 2 3 3 3" xfId="23509" xr:uid="{F91C0A11-40C0-471D-A5B0-D8D6EA670695}"/>
    <cellStyle name="Total 5 2 2 3 3 3 2" xfId="23510" xr:uid="{A7DF4B3B-3EF2-4648-BA18-52D839CF86F2}"/>
    <cellStyle name="Total 5 2 2 3 3 3 2 2" xfId="38813" xr:uid="{EEC7BFA9-ED44-4474-B4D5-993368A26CC7}"/>
    <cellStyle name="Total 5 2 2 3 3 3 3" xfId="34850" xr:uid="{371B60B0-9E2F-480F-839F-7E82B8F64312}"/>
    <cellStyle name="Total 5 2 2 3 3 4" xfId="23511" xr:uid="{5074F32D-4F76-4E83-9AC6-B7EB57638293}"/>
    <cellStyle name="Total 5 2 2 3 3 4 2" xfId="23512" xr:uid="{C9AFED59-F3C6-4A3F-8169-06EE173BDCA0}"/>
    <cellStyle name="Total 5 2 2 3 3 4 2 2" xfId="43562" xr:uid="{6861F6A5-4988-4AB9-A11B-6D51BA136CD8}"/>
    <cellStyle name="Total 5 2 2 3 3 4 3" xfId="36573" xr:uid="{ABEA78EC-DF3F-4403-8D81-222EAC4E6F56}"/>
    <cellStyle name="Total 5 2 2 3 3 5" xfId="23513" xr:uid="{025E606A-ADAE-46A0-A77C-5FE55E805FE2}"/>
    <cellStyle name="Total 5 2 2 3 3 5 2" xfId="43563" xr:uid="{0D75EE11-7E02-4431-BD83-C74242A3004B}"/>
    <cellStyle name="Total 5 2 2 3 3 6" xfId="46005" xr:uid="{A792E1C6-656D-476F-8C81-C70F6418E382}"/>
    <cellStyle name="Total 5 2 2 3 4" xfId="23514" xr:uid="{1C9F5A85-F9DD-4957-831C-56B61DCAA2E8}"/>
    <cellStyle name="Total 5 2 2 3 4 2" xfId="23515" xr:uid="{7F7A1D1D-9C50-436E-984D-019E6B31EE44}"/>
    <cellStyle name="Total 5 2 2 3 4 2 2" xfId="23516" xr:uid="{1AD8CB99-4386-4141-8E77-B9C4F77E7486}"/>
    <cellStyle name="Total 5 2 2 3 4 2 2 2" xfId="38938" xr:uid="{83D237C5-B07C-48E5-9756-4E2FA2AFF797}"/>
    <cellStyle name="Total 5 2 2 3 4 2 3" xfId="34997" xr:uid="{073031D2-AC15-46FA-B760-926E73A80DEE}"/>
    <cellStyle name="Total 5 2 2 3 4 3" xfId="23517" xr:uid="{15FC5335-6837-46B4-8F27-94F49D61355F}"/>
    <cellStyle name="Total 5 2 2 3 4 3 2" xfId="23518" xr:uid="{8CAD9C21-385E-48E1-9438-BB7CCAAEA95A}"/>
    <cellStyle name="Total 5 2 2 3 4 3 2 2" xfId="43564" xr:uid="{22461F1C-0B74-47A8-A89D-2DA95C76D970}"/>
    <cellStyle name="Total 5 2 2 3 4 3 3" xfId="36696" xr:uid="{2FA47F87-72C0-4F32-9C34-E768F9AE3A6A}"/>
    <cellStyle name="Total 5 2 2 3 4 4" xfId="23519" xr:uid="{B9B17E68-0ED0-4BE0-9A93-FB592101BDCB}"/>
    <cellStyle name="Total 5 2 2 3 4 4 2" xfId="43565" xr:uid="{9A053EDF-B61B-4AC3-BB32-0E68EFBA9BF2}"/>
    <cellStyle name="Total 5 2 2 3 4 5" xfId="32762" xr:uid="{7B768B29-B63D-4661-AC61-BD6AF9758263}"/>
    <cellStyle name="Total 5 2 2 3 5" xfId="23520" xr:uid="{71113326-75E9-499D-9837-B71797716D0B}"/>
    <cellStyle name="Total 5 2 2 3 5 2" xfId="23521" xr:uid="{1CE49342-CE41-4546-BC23-46E2B3701EFC}"/>
    <cellStyle name="Total 5 2 2 3 5 2 2" xfId="38160" xr:uid="{C6A3B05C-5A1F-413A-BAAA-D82E2CDC5737}"/>
    <cellStyle name="Total 5 2 2 3 5 3" xfId="34071" xr:uid="{EB14FF09-7A82-4ED3-BDF5-4B05A7A17EB5}"/>
    <cellStyle name="Total 5 2 2 3 6" xfId="23522" xr:uid="{167A1DA6-9B36-4F06-A416-B27256931E30}"/>
    <cellStyle name="Total 5 2 2 3 6 2" xfId="23523" xr:uid="{BFDA8F27-4E32-463A-BB80-6F6059CB0769}"/>
    <cellStyle name="Total 5 2 2 3 6 2 2" xfId="43566" xr:uid="{A1EDF9EB-2D48-437A-8B7C-6A47BCC8FE3C}"/>
    <cellStyle name="Total 5 2 2 3 6 3" xfId="27893" xr:uid="{A143807D-1D2B-4D79-970C-891A7998E2C6}"/>
    <cellStyle name="Total 5 2 2 3 7" xfId="23524" xr:uid="{6EF7F439-83F9-4232-AFE1-C0003B148206}"/>
    <cellStyle name="Total 5 2 2 3 7 2" xfId="43567" xr:uid="{2FF0D497-F3C7-4730-A307-01A4A0801CB1}"/>
    <cellStyle name="Total 5 2 2 3 8" xfId="31593" xr:uid="{60B4BE73-89AC-4857-9423-7A58B000B5A4}"/>
    <cellStyle name="Total 5 2 2 4" xfId="1338" xr:uid="{4124FFB6-3936-458F-A3EE-96F6C4798EE1}"/>
    <cellStyle name="Total 5 2 2 4 2" xfId="2329" xr:uid="{2EB5DECA-9587-45E2-8A7D-A73BE2FD4387}"/>
    <cellStyle name="Total 5 2 2 4 2 2" xfId="23525" xr:uid="{4D181AB4-FA19-4511-97D7-77B3727537E2}"/>
    <cellStyle name="Total 5 2 2 4 2 2 2" xfId="23526" xr:uid="{DC700D90-EF79-4DBA-A44A-51EDDD474ACA}"/>
    <cellStyle name="Total 5 2 2 4 2 2 2 2" xfId="23527" xr:uid="{87BDB538-29B2-4453-9643-0F7A15153C12}"/>
    <cellStyle name="Total 5 2 2 4 2 2 2 2 2" xfId="39226" xr:uid="{DAFD82C9-57EE-49EC-908A-E1BDFC62C09C}"/>
    <cellStyle name="Total 5 2 2 4 2 2 2 3" xfId="35290" xr:uid="{B2E2618E-322E-4198-9A6F-716E1BF55729}"/>
    <cellStyle name="Total 5 2 2 4 2 2 3" xfId="23528" xr:uid="{F68B7F31-E978-46B1-9902-C6CC168FA7A6}"/>
    <cellStyle name="Total 5 2 2 4 2 2 3 2" xfId="23529" xr:uid="{5C551B7B-3D50-422B-B22D-7D4F75F1FCA9}"/>
    <cellStyle name="Total 5 2 2 4 2 2 3 2 2" xfId="26170" xr:uid="{2CE2DFAA-EF8D-4E9C-8584-0FAD3CD69B35}"/>
    <cellStyle name="Total 5 2 2 4 2 2 3 3" xfId="37070" xr:uid="{45465D5C-D9AE-4BCF-B8BC-2542DF2F3098}"/>
    <cellStyle name="Total 5 2 2 4 2 2 4" xfId="23530" xr:uid="{40E0BFEF-350E-48E8-B4BE-99614C3BF05C}"/>
    <cellStyle name="Total 5 2 2 4 2 2 4 2" xfId="45348" xr:uid="{0B36B6DD-BA1A-4227-AEC2-6982D8E40FD4}"/>
    <cellStyle name="Total 5 2 2 4 2 2 5" xfId="44374" xr:uid="{83C31F5E-4576-4DDE-8122-AFC5A54E6A6C}"/>
    <cellStyle name="Total 5 2 2 4 2 3" xfId="23531" xr:uid="{5C8DDCB7-0794-4391-9299-CB9D9D8C50BA}"/>
    <cellStyle name="Total 5 2 2 4 2 3 2" xfId="23532" xr:uid="{C46B05EA-B1B2-4E30-8499-FEECC8ED7D29}"/>
    <cellStyle name="Total 5 2 2 4 2 3 2 2" xfId="45962" xr:uid="{D01B123B-616A-4030-A6C2-F9E299BE06B9}"/>
    <cellStyle name="Total 5 2 2 4 2 3 3" xfId="27992" xr:uid="{6634E386-8EEF-497D-9041-8C915C4427C9}"/>
    <cellStyle name="Total 5 2 2 4 2 4" xfId="23533" xr:uid="{070DE762-B857-4943-AE7B-FD0FB71A9932}"/>
    <cellStyle name="Total 5 2 2 4 2 4 2" xfId="23534" xr:uid="{CEAD38AF-3B29-40E6-85CA-2E28366C4E10}"/>
    <cellStyle name="Total 5 2 2 4 2 4 2 2" xfId="27153" xr:uid="{FB7AC146-15E1-4EE3-B33A-A9D76CE35752}"/>
    <cellStyle name="Total 5 2 2 4 2 4 3" xfId="37472" xr:uid="{86C6CEA4-6F2E-4292-8332-78766EB66321}"/>
    <cellStyle name="Total 5 2 2 4 2 5" xfId="23535" xr:uid="{B3B9161E-4BF8-41DE-9A9B-4BD80804EA6A}"/>
    <cellStyle name="Total 5 2 2 4 2 5 2" xfId="43568" xr:uid="{5C2E62D6-C5F8-4833-A422-E7E1F861B382}"/>
    <cellStyle name="Total 5 2 2 4 2 6" xfId="45095" xr:uid="{78D32AB6-CA8D-42AB-AC85-BCC506520CAC}"/>
    <cellStyle name="Total 5 2 2 4 3" xfId="23536" xr:uid="{A5C90DE2-89D6-4096-9E81-C10C1872DA92}"/>
    <cellStyle name="Total 5 2 2 4 3 2" xfId="23537" xr:uid="{5A46E1CB-1C71-47CE-9D59-90BB2ACF6D5D}"/>
    <cellStyle name="Total 5 2 2 4 3 2 2" xfId="23538" xr:uid="{AA16B1DD-2188-45DB-9EBC-9A3CB69D472B}"/>
    <cellStyle name="Total 5 2 2 4 3 2 2 2" xfId="38724" xr:uid="{4F9673FF-2D19-47FD-A460-B2D754B11F6F}"/>
    <cellStyle name="Total 5 2 2 4 3 2 3" xfId="34746" xr:uid="{0C343851-5B64-47FF-BAD1-BA1D89D94FB0}"/>
    <cellStyle name="Total 5 2 2 4 3 3" xfId="23539" xr:uid="{70B7F3E8-59F0-406D-BE69-B6D7245CB3FF}"/>
    <cellStyle name="Total 5 2 2 4 3 3 2" xfId="23540" xr:uid="{1D4D3521-CB8D-4DBE-9A3E-CD4A0DE8CA79}"/>
    <cellStyle name="Total 5 2 2 4 3 3 2 2" xfId="25653" xr:uid="{9BE3D3EE-DCFC-4731-B99E-432534922E35}"/>
    <cellStyle name="Total 5 2 2 4 3 3 3" xfId="36481" xr:uid="{AF78CDAD-070C-4BCC-BC7C-B0F17620393A}"/>
    <cellStyle name="Total 5 2 2 4 3 4" xfId="23541" xr:uid="{A776D16D-1FAF-45F1-A2FA-8BB6CDE3021C}"/>
    <cellStyle name="Total 5 2 2 4 3 4 2" xfId="45259" xr:uid="{AF59F3C1-E1FF-4684-BB30-F8540AB048AF}"/>
    <cellStyle name="Total 5 2 2 4 3 5" xfId="32657" xr:uid="{D8A4E7AC-008F-4744-BE6E-49E84C940B0F}"/>
    <cellStyle name="Total 5 2 2 4 4" xfId="23542" xr:uid="{1F1EB74A-48DE-451F-99ED-EC07A668A4FD}"/>
    <cellStyle name="Total 5 2 2 4 4 2" xfId="23543" xr:uid="{10488CB5-F517-4CCB-AD21-932C485C4AF9}"/>
    <cellStyle name="Total 5 2 2 4 4 2 2" xfId="28637" xr:uid="{54C828C6-509A-4BE2-A7F0-7031CA177F22}"/>
    <cellStyle name="Total 5 2 2 4 4 3" xfId="45284" xr:uid="{BA525BBF-C651-431C-BFEB-0C47A3076300}"/>
    <cellStyle name="Total 5 2 2 4 5" xfId="23544" xr:uid="{D172E982-9CB6-4DC9-B8C3-21C3E663872D}"/>
    <cellStyle name="Total 5 2 2 4 5 2" xfId="23545" xr:uid="{09CD7845-D7B6-46DC-AF96-D0C0D5B57BC9}"/>
    <cellStyle name="Total 5 2 2 4 5 2 2" xfId="28586" xr:uid="{C1F6CFEE-D966-49DF-9BE7-13333A594840}"/>
    <cellStyle name="Total 5 2 2 4 5 3" xfId="36358" xr:uid="{8075EE41-3326-4872-A14B-CF4253B6EF45}"/>
    <cellStyle name="Total 5 2 2 4 6" xfId="23546" xr:uid="{4AB6E0D9-2B72-4CA9-A0D5-D4FC4E7C4654}"/>
    <cellStyle name="Total 5 2 2 4 6 2" xfId="29394" xr:uid="{75A19659-1B63-4BD1-810B-D6901831FAD4}"/>
    <cellStyle name="Total 5 2 2 4 7" xfId="31714" xr:uid="{3CB3725B-51F2-48FC-8490-43FF33FF9150}"/>
    <cellStyle name="Total 5 2 2 5" xfId="1600" xr:uid="{A937BE02-DD5D-4609-B0E9-62D483CC5378}"/>
    <cellStyle name="Total 5 2 2 5 2" xfId="2585" xr:uid="{AED0D9A4-F2C0-49E6-8DF7-6DEC996C724F}"/>
    <cellStyle name="Total 5 2 2 5 2 2" xfId="23547" xr:uid="{83F9F985-9D69-4D5C-A898-ED32C80D09D0}"/>
    <cellStyle name="Total 5 2 2 5 2 2 2" xfId="23548" xr:uid="{78631CFA-CECB-4726-B429-4B4A0E170B71}"/>
    <cellStyle name="Total 5 2 2 5 2 2 2 2" xfId="23549" xr:uid="{F0F1CF44-6A95-4E38-9B13-D7186DF3830F}"/>
    <cellStyle name="Total 5 2 2 5 2 2 2 2 2" xfId="37588" xr:uid="{54316371-5578-4F1E-937A-F76078A8509F}"/>
    <cellStyle name="Total 5 2 2 5 2 2 2 3" xfId="48980" xr:uid="{A5AAA9BF-0A72-42EA-9FC6-E0A143BF182E}"/>
    <cellStyle name="Total 5 2 2 5 2 2 3" xfId="23550" xr:uid="{AA807278-D252-4253-8710-6FAFC2EC410E}"/>
    <cellStyle name="Total 5 2 2 5 2 2 3 2" xfId="23551" xr:uid="{196C8209-231F-4739-B460-947D39406E90}"/>
    <cellStyle name="Total 5 2 2 5 2 2 3 2 2" xfId="47066" xr:uid="{C6AA4E0A-7B88-44D8-84AF-1B2A8B9A742A}"/>
    <cellStyle name="Total 5 2 2 5 2 2 3 3" xfId="45783" xr:uid="{6BBECC14-3FF9-4B93-B2E0-6237A61D1029}"/>
    <cellStyle name="Total 5 2 2 5 2 2 4" xfId="23552" xr:uid="{BEF3A059-BF9B-4C92-8937-043221224EFF}"/>
    <cellStyle name="Total 5 2 2 5 2 2 4 2" xfId="47939" xr:uid="{CBD16DE1-18C4-4222-BA08-1C4132714BB0}"/>
    <cellStyle name="Total 5 2 2 5 2 2 5" xfId="31236" xr:uid="{5D2AD51E-0734-44CC-85B2-9135837CEC70}"/>
    <cellStyle name="Total 5 2 2 5 2 3" xfId="23553" xr:uid="{23CFA41D-A019-452C-ABC0-CD679E42EC9F}"/>
    <cellStyle name="Total 5 2 2 5 2 3 2" xfId="23554" xr:uid="{EEC5B730-62DD-4BB3-91C1-B0EB9EC2ADE3}"/>
    <cellStyle name="Total 5 2 2 5 2 3 2 2" xfId="29436" xr:uid="{C82D6BE3-4473-4A4A-ACA9-543F24383BF2}"/>
    <cellStyle name="Total 5 2 2 5 2 3 3" xfId="34623" xr:uid="{8DF9E431-3CB3-436D-AFA3-24B595C3F836}"/>
    <cellStyle name="Total 5 2 2 5 2 4" xfId="23555" xr:uid="{A360379A-4CAC-4615-891D-09FEF2BD6E71}"/>
    <cellStyle name="Total 5 2 2 5 2 4 2" xfId="23556" xr:uid="{BBE6223B-F812-4787-B798-240D51875C63}"/>
    <cellStyle name="Total 5 2 2 5 2 4 2 2" xfId="43569" xr:uid="{56B9D936-8D08-4CAF-BD03-07808B682EA7}"/>
    <cellStyle name="Total 5 2 2 5 2 4 3" xfId="36370" xr:uid="{EFC4EE43-61A4-4A59-AD66-85983ED8B3A7}"/>
    <cellStyle name="Total 5 2 2 5 2 5" xfId="23557" xr:uid="{65DC80F4-A48D-416D-A430-412E37B05F1C}"/>
    <cellStyle name="Total 5 2 2 5 2 5 2" xfId="43570" xr:uid="{6C8D16ED-89CA-45A2-A85B-EE440CACBEA4}"/>
    <cellStyle name="Total 5 2 2 5 2 6" xfId="32258" xr:uid="{4CAC4843-7D79-4969-9296-BFD5C3F838AA}"/>
    <cellStyle name="Total 5 2 2 5 3" xfId="23558" xr:uid="{DDC2A48C-3CB9-4469-91BF-5B75D8DB4DD9}"/>
    <cellStyle name="Total 5 2 2 5 3 2" xfId="23559" xr:uid="{F34FB2DA-F088-43BA-BD7E-3B5E7B3E8D89}"/>
    <cellStyle name="Total 5 2 2 5 3 2 2" xfId="23560" xr:uid="{C769F13A-1661-46FC-9675-33B5CF2311C8}"/>
    <cellStyle name="Total 5 2 2 5 3 2 2 2" xfId="28417" xr:uid="{15381496-CC43-4F4A-816B-86862A63D758}"/>
    <cellStyle name="Total 5 2 2 5 3 2 3" xfId="34770" xr:uid="{B13BE880-8F29-453F-96AE-CA9C7C11D60B}"/>
    <cellStyle name="Total 5 2 2 5 3 3" xfId="23561" xr:uid="{49DAADB8-EA72-4514-88FB-7CB33DD4FD42}"/>
    <cellStyle name="Total 5 2 2 5 3 3 2" xfId="23562" xr:uid="{EAF4380E-60B1-41FF-9942-C7CC4D393AF5}"/>
    <cellStyle name="Total 5 2 2 5 3 3 2 2" xfId="43571" xr:uid="{2A299BA8-21F6-4C2D-99FF-16BF5AC2CB6E}"/>
    <cellStyle name="Total 5 2 2 5 3 3 3" xfId="36500" xr:uid="{E1409D42-2EC3-496F-9A14-A52FD826ACEE}"/>
    <cellStyle name="Total 5 2 2 5 3 4" xfId="23563" xr:uid="{294F9D74-F847-4E2A-83CE-CE8A3B0388F3}"/>
    <cellStyle name="Total 5 2 2 5 3 4 2" xfId="43572" xr:uid="{CE288ED5-2F27-4B4D-A14B-394E3A44A053}"/>
    <cellStyle name="Total 5 2 2 5 3 5" xfId="32813" xr:uid="{6E5266E3-5316-4B76-8876-68A1C8A51606}"/>
    <cellStyle name="Total 5 2 2 5 4" xfId="23564" xr:uid="{16A07BB6-3765-40CD-857D-F64BC7BB4E33}"/>
    <cellStyle name="Total 5 2 2 5 4 2" xfId="23565" xr:uid="{8F6221C5-C414-4BEB-9314-AAA3DE122AD1}"/>
    <cellStyle name="Total 5 2 2 5 4 2 2" xfId="38133" xr:uid="{6D32BB93-6CD1-4F11-9962-FAF8D053BB22}"/>
    <cellStyle name="Total 5 2 2 5 4 3" xfId="47611" xr:uid="{6BCA70CD-C8A9-4DD9-A0ED-ECD3969E3FFF}"/>
    <cellStyle name="Total 5 2 2 5 5" xfId="23566" xr:uid="{F38646C5-EC28-4685-B950-C77B72CFC61F}"/>
    <cellStyle name="Total 5 2 2 5 5 2" xfId="23567" xr:uid="{92B33F84-DD41-4636-949F-A16C480F86E3}"/>
    <cellStyle name="Total 5 2 2 5 5 2 2" xfId="43573" xr:uid="{905C5C71-C6B1-4F58-8424-C975084D3941}"/>
    <cellStyle name="Total 5 2 2 5 5 3" xfId="35975" xr:uid="{F13005BC-8F30-418A-BA5E-291FD3607801}"/>
    <cellStyle name="Total 5 2 2 5 6" xfId="23568" xr:uid="{D67FAB41-9581-4909-9127-65FE3D805DBF}"/>
    <cellStyle name="Total 5 2 2 5 6 2" xfId="43574" xr:uid="{AD75EDB6-8A5C-4125-9751-BD501DFC30BC}"/>
    <cellStyle name="Total 5 2 2 5 7" xfId="31815" xr:uid="{F5721C30-2C65-421B-91DC-F8BC1CD7C5F9}"/>
    <cellStyle name="Total 5 2 2 6" xfId="2143" xr:uid="{ACFB67AB-43F4-4E9D-86D5-880CBA970A06}"/>
    <cellStyle name="Total 5 2 2 6 2" xfId="23569" xr:uid="{0DD7A67B-7FBC-4ADA-9248-A7FBEA6C84AE}"/>
    <cellStyle name="Total 5 2 2 6 2 2" xfId="23570" xr:uid="{80677A56-E3B9-4710-BCF4-097DD744A5DC}"/>
    <cellStyle name="Total 5 2 2 6 2 2 2" xfId="23571" xr:uid="{C6521A60-F605-4E62-84AB-DE1D4B0A80C5}"/>
    <cellStyle name="Total 5 2 2 6 2 2 2 2" xfId="47053" xr:uid="{3D1ADDAE-D973-4B01-B09B-2DCE396254B6}"/>
    <cellStyle name="Total 5 2 2 6 2 2 3" xfId="30316" xr:uid="{6F0E383E-508F-4E44-B49A-E827D0F36E58}"/>
    <cellStyle name="Total 5 2 2 6 2 3" xfId="23572" xr:uid="{1D1D7364-D15D-4E20-AE91-E0892434C67A}"/>
    <cellStyle name="Total 5 2 2 6 2 3 2" xfId="23573" xr:uid="{F1D41FCE-BBA3-485E-ACD7-E632035609EF}"/>
    <cellStyle name="Total 5 2 2 6 2 3 2 2" xfId="43575" xr:uid="{9672FE73-A611-4283-9F54-C0618B1F10F7}"/>
    <cellStyle name="Total 5 2 2 6 2 3 3" xfId="36543" xr:uid="{E0897A38-0B41-406F-B3A1-ADA4A8293395}"/>
    <cellStyle name="Total 5 2 2 6 2 4" xfId="23574" xr:uid="{9D666A72-6B82-4169-9062-ED0282C98D09}"/>
    <cellStyle name="Total 5 2 2 6 2 4 2" xfId="43576" xr:uid="{90237755-6DEB-440A-BA6F-1BE9159AF3F7}"/>
    <cellStyle name="Total 5 2 2 6 2 5" xfId="33099" xr:uid="{F7B74443-DACA-4ECF-B26B-138097DBAA5E}"/>
    <cellStyle name="Total 5 2 2 6 3" xfId="23575" xr:uid="{78D82D3C-422F-403B-BBE4-CDCCF05E2DB1}"/>
    <cellStyle name="Total 5 2 2 6 3 2" xfId="23576" xr:uid="{89628C63-AE49-4689-BF44-E5EEA2A13E1E}"/>
    <cellStyle name="Total 5 2 2 6 3 2 2" xfId="26126" xr:uid="{AAF557BC-9587-4113-824E-BD356860CD04}"/>
    <cellStyle name="Total 5 2 2 6 3 3" xfId="34709" xr:uid="{B8FB4B3E-72F0-4475-A610-E053D3F966B8}"/>
    <cellStyle name="Total 5 2 2 6 4" xfId="23577" xr:uid="{A93700F4-7CB8-4A0C-B3ED-F29444E1923D}"/>
    <cellStyle name="Total 5 2 2 6 4 2" xfId="23578" xr:uid="{A6640A80-EE0D-4B02-86FC-A46950D5384A}"/>
    <cellStyle name="Total 5 2 2 6 4 2 2" xfId="26811" xr:uid="{8D75DF15-DEB1-42AA-91A0-8C945751D8C9}"/>
    <cellStyle name="Total 5 2 2 6 4 3" xfId="36451" xr:uid="{300EB3C8-3A21-4212-98A5-DA818F4122F4}"/>
    <cellStyle name="Total 5 2 2 6 5" xfId="23579" xr:uid="{7806C4E4-E205-473E-85ED-69CF335D280E}"/>
    <cellStyle name="Total 5 2 2 6 5 2" xfId="31046" xr:uid="{02F99D06-09B9-4CBA-A805-C7BFCE27C123}"/>
    <cellStyle name="Total 5 2 2 6 6" xfId="32190" xr:uid="{020C572F-AF16-4B01-A910-961B70C61B17}"/>
    <cellStyle name="Total 5 2 2 7" xfId="2904" xr:uid="{0F1D3E83-EAAE-4A1B-AD49-65FCEAF39052}"/>
    <cellStyle name="Total 5 2 2 7 2" xfId="23580" xr:uid="{9312D9E0-951F-4290-91A0-E4FAECD2F64D}"/>
    <cellStyle name="Total 5 2 2 7 2 2" xfId="23581" xr:uid="{EE11142F-6942-4E54-A45D-538A29C1A2DE}"/>
    <cellStyle name="Total 5 2 2 7 2 2 2" xfId="26061" xr:uid="{3AB2DBAA-DC6F-46CA-ACDD-49E263D848CB}"/>
    <cellStyle name="Total 5 2 2 7 2 3" xfId="27546" xr:uid="{9368536B-2DF1-46F7-9208-60FAE60511D5}"/>
    <cellStyle name="Total 5 2 2 7 3" xfId="23582" xr:uid="{0BC7000D-968C-48E7-92A2-BB45A387585F}"/>
    <cellStyle name="Total 5 2 2 7 3 2" xfId="23583" xr:uid="{F482D836-66C3-41F9-ACFF-6B9F0B73DBDB}"/>
    <cellStyle name="Total 5 2 2 7 3 2 2" xfId="43577" xr:uid="{D18D8205-7D8B-4DB5-A3EA-A1724F910ECB}"/>
    <cellStyle name="Total 5 2 2 7 3 3" xfId="46136" xr:uid="{DC47099D-B2EB-43B1-9E81-E7D162EA05D1}"/>
    <cellStyle name="Total 5 2 2 7 4" xfId="23584" xr:uid="{70217A20-9C66-4DAF-9041-45DA684CCDE7}"/>
    <cellStyle name="Total 5 2 2 7 4 2" xfId="43578" xr:uid="{2D7EC31A-3924-471B-9866-968C98C73CBC}"/>
    <cellStyle name="Total 5 2 2 7 5" xfId="47745" xr:uid="{DE897595-8AF0-4A41-8735-C7D935261FB6}"/>
    <cellStyle name="Total 5 2 2 8" xfId="23585" xr:uid="{0DDFC622-50A7-40D4-8439-0DFE2510C315}"/>
    <cellStyle name="Total 5 2 2 8 2" xfId="23586" xr:uid="{AAE08BDB-6EB2-4E4B-A899-36A1DF01ACF6}"/>
    <cellStyle name="Total 5 2 2 8 2 2" xfId="37974" xr:uid="{B413FBCC-F750-4DB9-B70D-9C930F309505}"/>
    <cellStyle name="Total 5 2 2 8 3" xfId="33826" xr:uid="{2B68E33F-F76F-4ADD-8109-088786CA2302}"/>
    <cellStyle name="Total 5 2 2 9" xfId="23587" xr:uid="{F8EDAA0E-45AD-4A9B-8E22-60B36F0C1A37}"/>
    <cellStyle name="Total 5 2 2 9 2" xfId="23588" xr:uid="{6322BD5F-0896-4D50-A39E-414761C26175}"/>
    <cellStyle name="Total 5 2 2 9 2 2" xfId="43579" xr:uid="{8F85EAC1-F4D2-4314-BD3D-C858ED4055E3}"/>
    <cellStyle name="Total 5 2 2 9 3" xfId="35809" xr:uid="{3E9BAF05-9D3F-4EE4-9F66-C5806CE8CBC2}"/>
    <cellStyle name="Total 5 2 3" xfId="1274" xr:uid="{C1569EF8-117C-4475-8469-C78852764DBE}"/>
    <cellStyle name="Total 5 2 3 2" xfId="1392" xr:uid="{B2171638-CA61-4035-BE18-BB599A0D658A}"/>
    <cellStyle name="Total 5 2 3 2 2" xfId="2383" xr:uid="{3685CA94-F5F9-4474-B517-0213F2F93044}"/>
    <cellStyle name="Total 5 2 3 2 2 2" xfId="23589" xr:uid="{75CDC2C0-54BF-419C-98AE-26E8F4A23E31}"/>
    <cellStyle name="Total 5 2 3 2 2 2 2" xfId="23590" xr:uid="{CABF791D-9F79-4950-9390-FBA895837AC0}"/>
    <cellStyle name="Total 5 2 3 2 2 2 2 2" xfId="23591" xr:uid="{A19C557A-192D-4674-B2F0-5F390B74A4D1}"/>
    <cellStyle name="Total 5 2 3 2 2 2 2 2 2" xfId="27810" xr:uid="{632AA97C-FA59-4147-8F3D-1FBC3B4F304A}"/>
    <cellStyle name="Total 5 2 3 2 2 2 2 3" xfId="34224" xr:uid="{0B3A1AEC-A73A-489D-AD92-60444D9590DF}"/>
    <cellStyle name="Total 5 2 3 2 2 2 3" xfId="23592" xr:uid="{912D784A-81EB-4631-8A94-170707A4B28D}"/>
    <cellStyle name="Total 5 2 3 2 2 2 3 2" xfId="23593" xr:uid="{F8D59899-6B9D-44C0-ADDE-BE0E9B4C411A}"/>
    <cellStyle name="Total 5 2 3 2 2 2 3 2 2" xfId="43580" xr:uid="{4C2EEBE9-7BF7-4636-8E5E-4829FEFF3475}"/>
    <cellStyle name="Total 5 2 3 2 2 2 3 3" xfId="36043" xr:uid="{3CA02276-6ECA-47A0-9AA7-378740D05123}"/>
    <cellStyle name="Total 5 2 3 2 2 2 4" xfId="23594" xr:uid="{4C5CC6ED-83D5-4091-9048-5A4A30437A24}"/>
    <cellStyle name="Total 5 2 3 2 2 2 4 2" xfId="43581" xr:uid="{89345B4F-B64E-4B73-93B0-8E8388F94048}"/>
    <cellStyle name="Total 5 2 3 2 2 2 5" xfId="33241" xr:uid="{8C19680C-4086-4127-98DA-781B36413ABF}"/>
    <cellStyle name="Total 5 2 3 2 2 3" xfId="23595" xr:uid="{7395D985-6352-455A-AB43-83C81E80A8A9}"/>
    <cellStyle name="Total 5 2 3 2 2 3 2" xfId="23596" xr:uid="{594A4D7F-2CB9-4783-9ACE-0C426423833E}"/>
    <cellStyle name="Total 5 2 3 2 2 3 2 2" xfId="27670" xr:uid="{F9E900A7-3BE9-4F73-9ABC-33CA7EA7D3C2}"/>
    <cellStyle name="Total 5 2 3 2 2 3 3" xfId="48633" xr:uid="{998767CD-335C-459A-A409-DDBF9C3E45CF}"/>
    <cellStyle name="Total 5 2 3 2 2 4" xfId="23597" xr:uid="{BB1813D2-0E6B-48AE-8E64-6373C0F6071E}"/>
    <cellStyle name="Total 5 2 3 2 2 4 2" xfId="23598" xr:uid="{5665FEFA-CEA2-4F3D-982B-5CAEB830D2AC}"/>
    <cellStyle name="Total 5 2 3 2 2 4 2 2" xfId="43582" xr:uid="{6C663A16-5F6A-469E-AFD7-139D4A93B2F5}"/>
    <cellStyle name="Total 5 2 3 2 2 4 3" xfId="37369" xr:uid="{17BE04AA-C591-4527-8FF5-6BDCDFBBD932}"/>
    <cellStyle name="Total 5 2 3 2 2 5" xfId="23599" xr:uid="{020423E4-E057-4312-B046-B7FA144C26E7}"/>
    <cellStyle name="Total 5 2 3 2 2 5 2" xfId="43583" xr:uid="{FF351460-574F-4635-88BB-058E2D3C8458}"/>
    <cellStyle name="Total 5 2 3 2 2 6" xfId="45696" xr:uid="{3708DFF6-5021-47B4-BA55-3E5FBF62D205}"/>
    <cellStyle name="Total 5 2 3 2 3" xfId="23600" xr:uid="{EC17BA57-8E5C-4FF4-A50A-3CDF370202C7}"/>
    <cellStyle name="Total 5 2 3 2 3 2" xfId="23601" xr:uid="{4D70DFAF-09E0-4A68-8B7D-0B0C0829C6F0}"/>
    <cellStyle name="Total 5 2 3 2 3 2 2" xfId="23602" xr:uid="{CAF9DFE2-D6F4-4014-AEFE-F63BF567CD22}"/>
    <cellStyle name="Total 5 2 3 2 3 2 2 2" xfId="37987" xr:uid="{91943E1D-E0DF-431F-9E62-4056DFD9ED75}"/>
    <cellStyle name="Total 5 2 3 2 3 2 3" xfId="46139" xr:uid="{A50CD25D-1BBA-4731-AF22-D87EB781ED6C}"/>
    <cellStyle name="Total 5 2 3 2 3 3" xfId="23603" xr:uid="{95EE6D22-DE80-4D81-BA01-34EA63B11F1F}"/>
    <cellStyle name="Total 5 2 3 2 3 3 2" xfId="23604" xr:uid="{09AAAC3D-8E85-4FAD-89AD-2C49B50CB77F}"/>
    <cellStyle name="Total 5 2 3 2 3 3 2 2" xfId="43584" xr:uid="{A29E616C-3DC3-4E8C-86E1-FE425D7EE96C}"/>
    <cellStyle name="Total 5 2 3 2 3 3 3" xfId="45704" xr:uid="{45C55B94-9BAF-424C-812D-2490D33FA820}"/>
    <cellStyle name="Total 5 2 3 2 3 4" xfId="23605" xr:uid="{4106D9EF-828F-42D2-A049-186AB72C3F50}"/>
    <cellStyle name="Total 5 2 3 2 3 4 2" xfId="26983" xr:uid="{E2841D0B-1032-4AF0-86D3-F7E30C44056B}"/>
    <cellStyle name="Total 5 2 3 2 3 5" xfId="47871" xr:uid="{0D5FC57F-1573-4506-A70F-ABA475F54DB8}"/>
    <cellStyle name="Total 5 2 3 2 4" xfId="23606" xr:uid="{2159511D-3E10-4B4B-BB58-676FA1FD391D}"/>
    <cellStyle name="Total 5 2 3 2 4 2" xfId="23607" xr:uid="{6EFF5989-6E0B-40F4-9ECC-E805A8FA0B09}"/>
    <cellStyle name="Total 5 2 3 2 4 2 2" xfId="44727" xr:uid="{CF768C3F-B9ED-456F-9B92-50CD58F19C6E}"/>
    <cellStyle name="Total 5 2 3 2 4 3" xfId="46868" xr:uid="{EAC30376-7885-4754-96A6-92835F0A045F}"/>
    <cellStyle name="Total 5 2 3 2 5" xfId="23608" xr:uid="{12BA7D60-720E-4032-86FB-FB86297530DA}"/>
    <cellStyle name="Total 5 2 3 2 5 2" xfId="23609" xr:uid="{756530D7-F872-413C-94BA-94AA0A4304D4}"/>
    <cellStyle name="Total 5 2 3 2 5 2 2" xfId="45238" xr:uid="{1F66E102-4E3E-4BB4-9768-C92184A30964}"/>
    <cellStyle name="Total 5 2 3 2 5 3" xfId="36950" xr:uid="{E9F78A60-4852-4300-A3C5-7B30AE1D13DE}"/>
    <cellStyle name="Total 5 2 3 2 6" xfId="23610" xr:uid="{8122FA1D-07CF-4FF5-AAFB-4C038962D11E}"/>
    <cellStyle name="Total 5 2 3 2 6 2" xfId="45886" xr:uid="{A5E4777E-4ED8-42C4-941C-5E72CF680A3D}"/>
    <cellStyle name="Total 5 2 3 2 7" xfId="31737" xr:uid="{6EB9BAFD-EE5E-49BD-8AB2-DB010C1B9C2C}"/>
    <cellStyle name="Total 5 2 3 3" xfId="1654" xr:uid="{FF064915-B936-4747-9509-B703F724A4BE}"/>
    <cellStyle name="Total 5 2 3 3 2" xfId="2639" xr:uid="{2379AE9F-8CD7-446E-81D2-A8E74D266E62}"/>
    <cellStyle name="Total 5 2 3 3 2 2" xfId="23611" xr:uid="{639C81D6-4576-493B-85A5-00023CD9C6CC}"/>
    <cellStyle name="Total 5 2 3 3 2 2 2" xfId="23612" xr:uid="{D15B590D-4578-4230-A9E3-8F231568AC22}"/>
    <cellStyle name="Total 5 2 3 3 2 2 2 2" xfId="23613" xr:uid="{F56104D0-B666-4147-81F3-4AF4A1248CF7}"/>
    <cellStyle name="Total 5 2 3 3 2 2 2 2 2" xfId="37750" xr:uid="{8CA33995-F4D3-43DC-A0F3-E76A9E9FE46E}"/>
    <cellStyle name="Total 5 2 3 3 2 2 2 3" xfId="45372" xr:uid="{E873BF4F-FD59-4E36-B76F-F08EB007FA05}"/>
    <cellStyle name="Total 5 2 3 3 2 2 3" xfId="23614" xr:uid="{4B4B6B1D-3EA0-4F25-8931-BD769229C0E0}"/>
    <cellStyle name="Total 5 2 3 3 2 2 3 2" xfId="23615" xr:uid="{D93EF10E-FDB0-4713-A154-2B0574C68789}"/>
    <cellStyle name="Total 5 2 3 3 2 2 3 2 2" xfId="46078" xr:uid="{7704309D-BCEA-4263-8401-DF27A206CF52}"/>
    <cellStyle name="Total 5 2 3 3 2 2 3 3" xfId="34574" xr:uid="{7818BCA7-76F5-46C5-A32C-9891992C5EA5}"/>
    <cellStyle name="Total 5 2 3 3 2 2 4" xfId="23616" xr:uid="{69AFE882-3138-410C-9C87-E7EF89DBD3B4}"/>
    <cellStyle name="Total 5 2 3 3 2 2 4 2" xfId="43585" xr:uid="{F884DB58-C1D9-4F27-90B7-55E2F61E701C}"/>
    <cellStyle name="Total 5 2 3 3 2 2 5" xfId="46580" xr:uid="{31F5E273-E0AA-4750-8322-814E88DBE1AE}"/>
    <cellStyle name="Total 5 2 3 3 2 3" xfId="23617" xr:uid="{43C22C53-F8E5-4B5E-B630-D4C188B57C80}"/>
    <cellStyle name="Total 5 2 3 3 2 3 2" xfId="23618" xr:uid="{DF4CBA84-7661-40B9-A58A-39CD1A5C8E89}"/>
    <cellStyle name="Total 5 2 3 3 2 3 2 2" xfId="25303" xr:uid="{41DFC44C-0475-4A59-B900-C36149C18331}"/>
    <cellStyle name="Total 5 2 3 3 2 3 3" xfId="33831" xr:uid="{B82A2F34-2B12-4018-AA50-DD2C47D355CB}"/>
    <cellStyle name="Total 5 2 3 3 2 4" xfId="23619" xr:uid="{F129EEB7-C7F0-4FC3-98FA-96B157E7D0AC}"/>
    <cellStyle name="Total 5 2 3 3 2 4 2" xfId="23620" xr:uid="{7C8DF17D-F9D8-4134-9EB2-89CD46D39604}"/>
    <cellStyle name="Total 5 2 3 3 2 4 2 2" xfId="43586" xr:uid="{262642C7-69AC-445B-B4DD-F9912C75F916}"/>
    <cellStyle name="Total 5 2 3 3 2 4 3" xfId="46384" xr:uid="{123048AF-9726-40A7-82B6-ADB1E0523E23}"/>
    <cellStyle name="Total 5 2 3 3 2 5" xfId="23621" xr:uid="{8632A64D-5B4F-4BBC-9253-940A9B17F1EE}"/>
    <cellStyle name="Total 5 2 3 3 2 5 2" xfId="43587" xr:uid="{34F3945A-8DE2-4155-9130-CA9F74098C31}"/>
    <cellStyle name="Total 5 2 3 3 2 6" xfId="32288" xr:uid="{56ACDBBE-FEC8-47C9-88B7-7845ADB5D096}"/>
    <cellStyle name="Total 5 2 3 3 3" xfId="23622" xr:uid="{0F575A36-41D1-4656-8788-83B4F6452C61}"/>
    <cellStyle name="Total 5 2 3 3 3 2" xfId="23623" xr:uid="{1EEF48AA-D88A-4F71-8ED5-0DB9F5004B32}"/>
    <cellStyle name="Total 5 2 3 3 3 2 2" xfId="23624" xr:uid="{A6AA191F-7458-46FB-877F-703827EEC9CE}"/>
    <cellStyle name="Total 5 2 3 3 3 2 2 2" xfId="45243" xr:uid="{72950B25-239D-4291-B563-0436D472BE85}"/>
    <cellStyle name="Total 5 2 3 3 3 2 3" xfId="28903" xr:uid="{60E1C8AD-EE57-4FBA-A4F1-AC603CD8BB9F}"/>
    <cellStyle name="Total 5 2 3 3 3 3" xfId="23625" xr:uid="{4F9BD9BE-9BD2-4FA1-98B6-0588359C00E9}"/>
    <cellStyle name="Total 5 2 3 3 3 3 2" xfId="23626" xr:uid="{E46981B4-A1F2-4821-8447-E4C38EC705C7}"/>
    <cellStyle name="Total 5 2 3 3 3 3 2 2" xfId="43588" xr:uid="{56AA92C8-6C57-4336-B94B-917EE51612BE}"/>
    <cellStyle name="Total 5 2 3 3 3 3 3" xfId="33816" xr:uid="{9A55434B-534F-4B8E-8E21-7D40074B0EE7}"/>
    <cellStyle name="Total 5 2 3 3 3 4" xfId="23627" xr:uid="{33668FA2-3984-4800-AD2C-2BBA854CB5F4}"/>
    <cellStyle name="Total 5 2 3 3 3 4 2" xfId="29049" xr:uid="{E05AC5AE-BA5D-4D5B-9CF5-AC0BFAB843D7}"/>
    <cellStyle name="Total 5 2 3 3 3 5" xfId="47671" xr:uid="{37BAF829-0C0C-4A8E-B385-3C0B277610E4}"/>
    <cellStyle name="Total 5 2 3 3 4" xfId="23628" xr:uid="{A4E56FBB-5F3F-4B92-80A2-FB45C0F04149}"/>
    <cellStyle name="Total 5 2 3 3 4 2" xfId="23629" xr:uid="{D444499F-F1B8-4B52-8574-882A0303050A}"/>
    <cellStyle name="Total 5 2 3 3 4 2 2" xfId="26815" xr:uid="{326F03A5-30F4-451F-8518-0FD64D3E7269}"/>
    <cellStyle name="Total 5 2 3 3 4 3" xfId="34518" xr:uid="{114F7BE4-24A7-471C-AA20-54CC96310078}"/>
    <cellStyle name="Total 5 2 3 3 5" xfId="23630" xr:uid="{17A34871-1761-4A29-AC9F-E61CA983E4AC}"/>
    <cellStyle name="Total 5 2 3 3 5 2" xfId="23631" xr:uid="{8E0D9602-B440-4BA3-A0C0-EB552D081C93}"/>
    <cellStyle name="Total 5 2 3 3 5 2 2" xfId="43589" xr:uid="{EA3E6DB7-470C-4283-A03B-3296FA2E38CA}"/>
    <cellStyle name="Total 5 2 3 3 5 3" xfId="36281" xr:uid="{B379FB8A-72E4-463E-923A-3893503C4507}"/>
    <cellStyle name="Total 5 2 3 3 6" xfId="23632" xr:uid="{6C18F842-4C23-4180-A4DA-AEAEBF68FC68}"/>
    <cellStyle name="Total 5 2 3 3 6 2" xfId="27041" xr:uid="{5666F18F-9EC1-42CC-B60A-2B2005EA74E8}"/>
    <cellStyle name="Total 5 2 3 3 7" xfId="28766" xr:uid="{77D5F63F-9023-4B37-8C0A-11E83938CE2E}"/>
    <cellStyle name="Total 5 2 3 4" xfId="2272" xr:uid="{FBDFDB01-94F2-442D-A7C1-23D389504659}"/>
    <cellStyle name="Total 5 2 3 4 2" xfId="23633" xr:uid="{08ED8791-D4D1-4334-9A06-4F1019523075}"/>
    <cellStyle name="Total 5 2 3 4 2 2" xfId="23634" xr:uid="{30B9AAB1-412A-434E-9564-13094C6C5A62}"/>
    <cellStyle name="Total 5 2 3 4 2 2 2" xfId="23635" xr:uid="{5BCDBB50-21D7-436A-BFF5-8EC531E9BF11}"/>
    <cellStyle name="Total 5 2 3 4 2 2 2 2" xfId="45349" xr:uid="{B65E6E51-080E-4602-88C4-09A84361EBCC}"/>
    <cellStyle name="Total 5 2 3 4 2 2 3" xfId="26134" xr:uid="{0695678E-6432-4965-B9EB-200321C127A5}"/>
    <cellStyle name="Total 5 2 3 4 2 3" xfId="23636" xr:uid="{02B0DA33-82FF-4F86-A021-68957487AB6C}"/>
    <cellStyle name="Total 5 2 3 4 2 3 2" xfId="23637" xr:uid="{4CEDBB78-A8A2-4505-AD9F-30061FF48E20}"/>
    <cellStyle name="Total 5 2 3 4 2 3 2 2" xfId="47294" xr:uid="{8979928A-C280-4667-8762-2762D1B546B7}"/>
    <cellStyle name="Total 5 2 3 4 2 3 3" xfId="37053" xr:uid="{BB1C3DDE-FED7-4235-BE74-E3A446242298}"/>
    <cellStyle name="Total 5 2 3 4 2 4" xfId="23638" xr:uid="{EA95BCF9-7E4D-4F9D-86B3-BD2F9AE3F954}"/>
    <cellStyle name="Total 5 2 3 4 2 4 2" xfId="48174" xr:uid="{2C832DA6-E7C1-47BA-A3AC-9734D6C42973}"/>
    <cellStyle name="Total 5 2 3 4 2 5" xfId="27255" xr:uid="{C8F1C20F-7EFC-486F-AA6B-F8C054367F91}"/>
    <cellStyle name="Total 5 2 3 4 3" xfId="23639" xr:uid="{22802166-5308-4884-8CDA-2CBE028D4C22}"/>
    <cellStyle name="Total 5 2 3 4 3 2" xfId="23640" xr:uid="{00FD472C-F43D-4422-94EA-C4784E44B534}"/>
    <cellStyle name="Total 5 2 3 4 3 2 2" xfId="44926" xr:uid="{8896BE3F-12F9-43AB-97E4-354716AC68D3}"/>
    <cellStyle name="Total 5 2 3 4 3 3" xfId="35525" xr:uid="{FA9A412F-85C8-4B54-9E41-52E2789F89FE}"/>
    <cellStyle name="Total 5 2 3 4 4" xfId="23641" xr:uid="{73C69D23-F7B8-44F2-8897-334C832AAC5B}"/>
    <cellStyle name="Total 5 2 3 4 4 2" xfId="23642" xr:uid="{25DA796E-AF6A-42F8-B31E-73CDEAABBE69}"/>
    <cellStyle name="Total 5 2 3 4 4 2 2" xfId="27061" xr:uid="{643E9CAF-8F42-448B-BEF1-6ED8518CC8EF}"/>
    <cellStyle name="Total 5 2 3 4 4 3" xfId="37256" xr:uid="{F100CB6A-3CEC-4E00-A98B-51CF3F7BF8F3}"/>
    <cellStyle name="Total 5 2 3 4 5" xfId="23643" xr:uid="{3657310C-B594-41AE-B74B-A979D0E92D75}"/>
    <cellStyle name="Total 5 2 3 4 5 2" xfId="43590" xr:uid="{3C6E614D-EFB3-4390-A404-4DECEF96C67D}"/>
    <cellStyle name="Total 5 2 3 4 6" xfId="46509" xr:uid="{5A7B95E1-09B8-499D-B99F-8190F1FD1280}"/>
    <cellStyle name="Total 5 2 3 5" xfId="23644" xr:uid="{FCD91104-8312-49A5-9D17-F4C4112DA363}"/>
    <cellStyle name="Total 5 2 3 5 2" xfId="23645" xr:uid="{F5764ADE-F8B0-4C88-BB8E-B3F7AF387359}"/>
    <cellStyle name="Total 5 2 3 5 2 2" xfId="23646" xr:uid="{36AFA81E-7C61-4511-B4EF-AA7A9A57D3B5}"/>
    <cellStyle name="Total 5 2 3 5 2 2 2" xfId="44060" xr:uid="{4AA6C674-50DF-490A-9967-181E80597E1B}"/>
    <cellStyle name="Total 5 2 3 5 2 3" xfId="27526" xr:uid="{6C1DF94B-42CB-446E-8D78-1D0A85239E41}"/>
    <cellStyle name="Total 5 2 3 5 3" xfId="23647" xr:uid="{F0BD3A3B-6688-4E8F-B48C-072A4708C6DF}"/>
    <cellStyle name="Total 5 2 3 5 3 2" xfId="23648" xr:uid="{52528750-F3FF-4CF9-B743-3B2154FCABEC}"/>
    <cellStyle name="Total 5 2 3 5 3 2 2" xfId="26887" xr:uid="{4B9F6063-DA06-415F-99F9-2082D9B0EC8B}"/>
    <cellStyle name="Total 5 2 3 5 3 3" xfId="49081" xr:uid="{E831821F-95D9-4EE4-86F4-7DF74EC0EC37}"/>
    <cellStyle name="Total 5 2 3 5 4" xfId="23649" xr:uid="{67C81413-BF57-470D-8C52-A7B7AB95E90F}"/>
    <cellStyle name="Total 5 2 3 5 4 2" xfId="43591" xr:uid="{9081715C-3099-4184-999C-59B2945AFBE1}"/>
    <cellStyle name="Total 5 2 3 5 5" xfId="32621" xr:uid="{0E231C93-D4E1-4625-A834-CDFD127DB758}"/>
    <cellStyle name="Total 5 2 3 6" xfId="23650" xr:uid="{05ADA503-CED2-4EB0-B095-90357405727C}"/>
    <cellStyle name="Total 5 2 3 6 2" xfId="23651" xr:uid="{3F7A4345-4057-4CAF-8B74-D6B8BA8EC4C0}"/>
    <cellStyle name="Total 5 2 3 6 2 2" xfId="44806" xr:uid="{84AB57E0-3455-465E-88A7-33F503830B61}"/>
    <cellStyle name="Total 5 2 3 6 3" xfId="43784" xr:uid="{8D1A1939-DD0E-424C-9D36-35572BA85B4D}"/>
    <cellStyle name="Total 5 2 3 7" xfId="23652" xr:uid="{13947207-EB79-4290-85F4-9099D6952752}"/>
    <cellStyle name="Total 5 2 3 7 2" xfId="23653" xr:uid="{4B69CB58-C7F1-4612-BAEE-63B73BCD09CD}"/>
    <cellStyle name="Total 5 2 3 7 2 2" xfId="43592" xr:uid="{21B1D9C6-45F8-43E9-B4AC-4AF924218BC3}"/>
    <cellStyle name="Total 5 2 3 7 3" xfId="36874" xr:uid="{92E2A35E-793C-4B39-8EE4-AC0781A225BA}"/>
    <cellStyle name="Total 5 2 3 8" xfId="23654" xr:uid="{4A32160E-EB55-41A4-AE2F-C0F195C7ABCE}"/>
    <cellStyle name="Total 5 2 3 8 2" xfId="43593" xr:uid="{E41C54B4-3785-4345-8715-FA3ECC9A27DC}"/>
    <cellStyle name="Total 5 2 3 9" xfId="45671" xr:uid="{0B4C7CE4-F681-4D73-B40D-307CF666BDA8}"/>
    <cellStyle name="Total 5 2 4" xfId="627" xr:uid="{D73FE9A7-45B7-4BDB-9E81-2BB70BE275D8}"/>
    <cellStyle name="Total 5 2 4 2" xfId="1389" xr:uid="{889CC713-321D-4054-9D5E-8845BF661A3F}"/>
    <cellStyle name="Total 5 2 4 2 2" xfId="2380" xr:uid="{197E8A9D-C3ED-4766-8A24-B9E8731A120B}"/>
    <cellStyle name="Total 5 2 4 2 2 2" xfId="23655" xr:uid="{DC0207C6-BE9E-40C9-BD5C-B2BB728F8CE4}"/>
    <cellStyle name="Total 5 2 4 2 2 2 2" xfId="23656" xr:uid="{25D9E1C0-6BC9-432E-BEE1-025CC519EC00}"/>
    <cellStyle name="Total 5 2 4 2 2 2 2 2" xfId="23657" xr:uid="{2828CA6A-222A-494D-AE15-FF7061744688}"/>
    <cellStyle name="Total 5 2 4 2 2 2 2 2 2" xfId="26115" xr:uid="{21814C0B-96E7-40D9-9117-2E5EFCAFED64}"/>
    <cellStyle name="Total 5 2 4 2 2 2 2 3" xfId="28643" xr:uid="{929C9BDB-8EF9-49CB-9D36-1019511A9F66}"/>
    <cellStyle name="Total 5 2 4 2 2 2 3" xfId="23658" xr:uid="{030FBD44-8973-4D59-88D8-02D8FB7678EE}"/>
    <cellStyle name="Total 5 2 4 2 2 2 3 2" xfId="23659" xr:uid="{797DCD41-58C8-4191-9EB8-34A250EF57D6}"/>
    <cellStyle name="Total 5 2 4 2 2 2 3 2 2" xfId="43594" xr:uid="{38145F9B-407D-435C-8E22-A7382A53EADB}"/>
    <cellStyle name="Total 5 2 4 2 2 2 3 3" xfId="26293" xr:uid="{CB417DD5-BF2D-4997-9F95-FF8BF1F4F6D7}"/>
    <cellStyle name="Total 5 2 4 2 2 2 4" xfId="23660" xr:uid="{3D9EE194-8608-4EAE-99DA-7C49186D9F52}"/>
    <cellStyle name="Total 5 2 4 2 2 2 4 2" xfId="43595" xr:uid="{BBB4616A-95E4-49E2-AFF3-68558A8ADF68}"/>
    <cellStyle name="Total 5 2 4 2 2 2 5" xfId="27339" xr:uid="{E37326D6-32C2-408A-B33B-730AC31D7A2B}"/>
    <cellStyle name="Total 5 2 4 2 2 3" xfId="23661" xr:uid="{861CEBB9-CE60-4127-99FF-DFF5384CC9B8}"/>
    <cellStyle name="Total 5 2 4 2 2 3 2" xfId="23662" xr:uid="{E1092E3F-1637-48D3-BE31-DF2DCA7B3D14}"/>
    <cellStyle name="Total 5 2 4 2 2 3 2 2" xfId="26659" xr:uid="{08D7BCB2-4D04-49B4-A4B4-255D4974252C}"/>
    <cellStyle name="Total 5 2 4 2 2 3 3" xfId="26216" xr:uid="{1C1240B9-8541-4CF0-9A7E-3CD0EE7FB947}"/>
    <cellStyle name="Total 5 2 4 2 2 4" xfId="23663" xr:uid="{85E8E058-246D-442F-942A-925A5D1920E2}"/>
    <cellStyle name="Total 5 2 4 2 2 4 2" xfId="23664" xr:uid="{5B883C07-03E7-44A5-AFFE-98EB2B001B67}"/>
    <cellStyle name="Total 5 2 4 2 2 4 2 2" xfId="43596" xr:uid="{39303118-B953-4AD5-A08D-E3F7FA65C80E}"/>
    <cellStyle name="Total 5 2 4 2 2 4 3" xfId="36593" xr:uid="{18DC5D1B-5A3B-4D21-900B-8ABE0BEB1FDB}"/>
    <cellStyle name="Total 5 2 4 2 2 5" xfId="23665" xr:uid="{FFD17C69-F524-41FE-A542-BF616A6AB3B8}"/>
    <cellStyle name="Total 5 2 4 2 2 5 2" xfId="43597" xr:uid="{6FA7DCB6-C475-4155-A0E5-16E2D9757B14}"/>
    <cellStyle name="Total 5 2 4 2 2 6" xfId="47502" xr:uid="{6A70CDFC-CF67-407A-BB46-744068440D08}"/>
    <cellStyle name="Total 5 2 4 2 3" xfId="23666" xr:uid="{9BEFFA0A-3AFE-483B-9F83-364B33240E28}"/>
    <cellStyle name="Total 5 2 4 2 3 2" xfId="23667" xr:uid="{54B50473-E0BD-456B-9F63-A1128277A280}"/>
    <cellStyle name="Total 5 2 4 2 3 2 2" xfId="23668" xr:uid="{609D8457-B9FE-4577-A27E-42AB075B9AA4}"/>
    <cellStyle name="Total 5 2 4 2 3 2 2 2" xfId="30890" xr:uid="{5D6D010F-C017-4359-A093-B397F9B02684}"/>
    <cellStyle name="Total 5 2 4 2 3 2 3" xfId="34974" xr:uid="{D6AE6977-ECFB-4077-A916-05DB952E6DF0}"/>
    <cellStyle name="Total 5 2 4 2 3 3" xfId="23669" xr:uid="{072C8EE2-BE8D-4A38-8F39-BD71C66C8226}"/>
    <cellStyle name="Total 5 2 4 2 3 3 2" xfId="23670" xr:uid="{E7B32CA0-CE52-4589-B1FF-53D9B2D5B5C4}"/>
    <cellStyle name="Total 5 2 4 2 3 3 2 2" xfId="43747" xr:uid="{FB0E2CFC-1176-48A1-9887-7F24AD144F35}"/>
    <cellStyle name="Total 5 2 4 2 3 3 3" xfId="48506" xr:uid="{EFE8B093-3C2C-4948-BA3D-BC81145F3985}"/>
    <cellStyle name="Total 5 2 4 2 3 4" xfId="23671" xr:uid="{0D988ED1-2A49-4CEF-A3E7-9F29D5733A05}"/>
    <cellStyle name="Total 5 2 4 2 3 4 2" xfId="31051" xr:uid="{CE4D676D-337B-479B-A57C-1D95C4CF771D}"/>
    <cellStyle name="Total 5 2 4 2 3 5" xfId="45175" xr:uid="{468DE104-1C69-49A2-9F6A-3BDC24C9DD02}"/>
    <cellStyle name="Total 5 2 4 2 4" xfId="23672" xr:uid="{5405C8C2-9414-425C-AF67-BF486CB9FA90}"/>
    <cellStyle name="Total 5 2 4 2 4 2" xfId="23673" xr:uid="{D6BE5DD3-0942-4203-AF35-1ECBA1617947}"/>
    <cellStyle name="Total 5 2 4 2 4 2 2" xfId="46998" xr:uid="{3E1563CF-4424-4595-A6F5-BDBFC0D40D55}"/>
    <cellStyle name="Total 5 2 4 2 4 3" xfId="34555" xr:uid="{0273451D-1EA6-4D7E-9971-30D258D5ABFA}"/>
    <cellStyle name="Total 5 2 4 2 5" xfId="23674" xr:uid="{407A99B6-C374-4D3E-A69A-9AC713EE6592}"/>
    <cellStyle name="Total 5 2 4 2 5 2" xfId="23675" xr:uid="{4AEF22D4-939B-4542-8439-1F53A3093952}"/>
    <cellStyle name="Total 5 2 4 2 5 2 2" xfId="44319" xr:uid="{7DFACF0F-1358-4DCE-AB28-A3FEE02CE63D}"/>
    <cellStyle name="Total 5 2 4 2 5 3" xfId="47272" xr:uid="{D92F2D03-6DDF-439B-B90A-D560251FA897}"/>
    <cellStyle name="Total 5 2 4 2 6" xfId="23676" xr:uid="{0529C342-1C89-4010-AEFB-1A716CAB56D7}"/>
    <cellStyle name="Total 5 2 4 2 6 2" xfId="43598" xr:uid="{B1ABA676-0D9F-4CD2-86AE-E94A2D107040}"/>
    <cellStyle name="Total 5 2 4 2 7" xfId="31736" xr:uid="{7E6C1AC3-690A-449B-8FDB-6B80501DC48C}"/>
    <cellStyle name="Total 5 2 4 3" xfId="1651" xr:uid="{9F978AF0-AED9-49D2-9812-A9AC915A6A69}"/>
    <cellStyle name="Total 5 2 4 3 2" xfId="2636" xr:uid="{27B6A975-B87B-4D3C-9FD6-3D5071CD535A}"/>
    <cellStyle name="Total 5 2 4 3 2 2" xfId="23677" xr:uid="{6D4B878C-980C-4204-86D9-30226655B0D5}"/>
    <cellStyle name="Total 5 2 4 3 2 2 2" xfId="23678" xr:uid="{52FF363D-8989-499E-BC9A-8A7776C05827}"/>
    <cellStyle name="Total 5 2 4 3 2 2 2 2" xfId="23679" xr:uid="{5F1F8716-9BE6-4C35-98E0-1F655FB1DD72}"/>
    <cellStyle name="Total 5 2 4 3 2 2 2 2 2" xfId="37659" xr:uid="{27C9A00B-0622-4DD7-8A4E-BD406D28A5BB}"/>
    <cellStyle name="Total 5 2 4 3 2 2 2 3" xfId="33452" xr:uid="{EE096958-F8FD-48F9-B4CA-83FE0C024C87}"/>
    <cellStyle name="Total 5 2 4 3 2 2 3" xfId="23680" xr:uid="{37A3AC7F-E038-40D2-A841-FBED5375E190}"/>
    <cellStyle name="Total 5 2 4 3 2 2 3 2" xfId="23681" xr:uid="{17FC0AC3-9A74-43B4-A0CB-653D9CDE8087}"/>
    <cellStyle name="Total 5 2 4 3 2 2 3 2 2" xfId="46898" xr:uid="{882342FD-886A-4EC8-B57A-E7800E16BC2A}"/>
    <cellStyle name="Total 5 2 4 3 2 2 3 3" xfId="26742" xr:uid="{75695F52-1A20-448F-A2FF-30FB0A39B8B6}"/>
    <cellStyle name="Total 5 2 4 3 2 2 4" xfId="23682" xr:uid="{802037B5-D48D-43D7-8EB9-85B5929DE311}"/>
    <cellStyle name="Total 5 2 4 3 2 2 4 2" xfId="43599" xr:uid="{C2D49995-5639-4DD8-9520-E4303C799DE8}"/>
    <cellStyle name="Total 5 2 4 3 2 2 5" xfId="29911" xr:uid="{EE16E83F-C752-478E-8A38-BDF0469B6ECB}"/>
    <cellStyle name="Total 5 2 4 3 2 3" xfId="23683" xr:uid="{285E0A86-0CE5-4F0E-AEDD-3CEB152712BB}"/>
    <cellStyle name="Total 5 2 4 3 2 3 2" xfId="23684" xr:uid="{6E0EC747-70A9-4571-B7FE-FD63794FE925}"/>
    <cellStyle name="Total 5 2 4 3 2 3 2 2" xfId="28652" xr:uid="{482149BF-4176-4379-8C53-069A54230C7C}"/>
    <cellStyle name="Total 5 2 4 3 2 3 3" xfId="34191" xr:uid="{5A9300CF-45D4-461F-A406-7066617DB580}"/>
    <cellStyle name="Total 5 2 4 3 2 4" xfId="23685" xr:uid="{FD46D591-235E-41D0-B105-BBAD0C34CE4D}"/>
    <cellStyle name="Total 5 2 4 3 2 4 2" xfId="23686" xr:uid="{5AEB674F-83F6-4D25-8F5D-AFBC80EDBE1C}"/>
    <cellStyle name="Total 5 2 4 3 2 4 2 2" xfId="43600" xr:uid="{586E02DB-8736-4A41-A6C6-108A3E34EEB0}"/>
    <cellStyle name="Total 5 2 4 3 2 4 3" xfId="30089" xr:uid="{514E7781-011E-4366-9A5A-5C849463D91F}"/>
    <cellStyle name="Total 5 2 4 3 2 5" xfId="23687" xr:uid="{8E9CF152-FABE-4F5B-8CBB-6BF9F062F428}"/>
    <cellStyle name="Total 5 2 4 3 2 5 2" xfId="45421" xr:uid="{314F3C03-FA98-46E1-B1E8-BBF03E7CB361}"/>
    <cellStyle name="Total 5 2 4 3 2 6" xfId="32285" xr:uid="{DFC3905B-4A22-496C-8B3C-06B893F030D7}"/>
    <cellStyle name="Total 5 2 4 3 3" xfId="23688" xr:uid="{44C1101C-8EF8-4586-9251-14F2D0F3669A}"/>
    <cellStyle name="Total 5 2 4 3 3 2" xfId="23689" xr:uid="{3ACE57A3-FFAA-482C-99E5-3C2115A64AA0}"/>
    <cellStyle name="Total 5 2 4 3 3 2 2" xfId="23690" xr:uid="{565C2FB6-81F4-43BF-8BD2-62D18DD9BFAC}"/>
    <cellStyle name="Total 5 2 4 3 3 2 2 2" xfId="37707" xr:uid="{87916CA4-D983-434F-ADDD-BD93A14D1D22}"/>
    <cellStyle name="Total 5 2 4 3 3 2 3" xfId="47732" xr:uid="{7E8F0A81-51FB-4FA1-9F63-89ACDAC1C164}"/>
    <cellStyle name="Total 5 2 4 3 3 3" xfId="23691" xr:uid="{CB760503-D299-4711-A8A3-E6B3E82231CD}"/>
    <cellStyle name="Total 5 2 4 3 3 3 2" xfId="23692" xr:uid="{4AE5FE3D-4738-4D02-BF77-8B3F676F1218}"/>
    <cellStyle name="Total 5 2 4 3 3 3 2 2" xfId="43601" xr:uid="{B8161ECB-2A1A-4AC4-B9E9-E564497B8B2C}"/>
    <cellStyle name="Total 5 2 4 3 3 3 3" xfId="25719" xr:uid="{B1D02696-66B2-420F-837A-03C9CC78E27D}"/>
    <cellStyle name="Total 5 2 4 3 3 4" xfId="23693" xr:uid="{5CB76F41-744C-48C3-8FF4-4E97F24F4D82}"/>
    <cellStyle name="Total 5 2 4 3 3 4 2" xfId="43602" xr:uid="{97ABBC60-28C0-4C8B-B7D3-D21346C8D3C9}"/>
    <cellStyle name="Total 5 2 4 3 3 5" xfId="25273" xr:uid="{5187F095-9E64-475E-A5D0-433DD9BC598F}"/>
    <cellStyle name="Total 5 2 4 3 4" xfId="23694" xr:uid="{EDF6BC8F-A37B-4B55-B47E-F6A10F0F5811}"/>
    <cellStyle name="Total 5 2 4 3 4 2" xfId="23695" xr:uid="{3FA4219F-B9AD-4208-BB44-A15BAA933AC2}"/>
    <cellStyle name="Total 5 2 4 3 4 2 2" xfId="38437" xr:uid="{E9B504D0-8AA3-4321-93A4-8599FACE1700}"/>
    <cellStyle name="Total 5 2 4 3 4 3" xfId="44329" xr:uid="{AA9AB799-7353-4D40-B389-508560067B99}"/>
    <cellStyle name="Total 5 2 4 3 5" xfId="23696" xr:uid="{DC83CEA4-6440-4ADD-917D-86138F34756C}"/>
    <cellStyle name="Total 5 2 4 3 5 2" xfId="23697" xr:uid="{1303F1BD-663D-4079-814C-AFFB2BEAC634}"/>
    <cellStyle name="Total 5 2 4 3 5 2 2" xfId="43603" xr:uid="{BA014AE2-076D-4793-8C34-9DD83078E5A3}"/>
    <cellStyle name="Total 5 2 4 3 5 3" xfId="46229" xr:uid="{10B5BD63-7DF3-43AF-B535-AF36E5C8AF18}"/>
    <cellStyle name="Total 5 2 4 3 6" xfId="23698" xr:uid="{EF776EF9-75C6-4CA9-AA7C-535ADC82BD0C}"/>
    <cellStyle name="Total 5 2 4 3 6 2" xfId="43604" xr:uid="{E8B7BF5D-4B0E-4BAD-B4EA-CDBA173941F0}"/>
    <cellStyle name="Total 5 2 4 3 7" xfId="44447" xr:uid="{5A818ACE-219B-4148-8047-24A15C6446E7}"/>
    <cellStyle name="Total 5 2 4 4" xfId="1902" xr:uid="{0E17A307-95A2-4856-810C-3B8EE77E66F7}"/>
    <cellStyle name="Total 5 2 4 4 2" xfId="23699" xr:uid="{FDF7304B-E0D6-4267-A3ED-F53E3946E74A}"/>
    <cellStyle name="Total 5 2 4 4 2 2" xfId="23700" xr:uid="{07610056-571B-4A42-9A1F-85C8489C6C09}"/>
    <cellStyle name="Total 5 2 4 4 2 2 2" xfId="23701" xr:uid="{42EAEA7B-5662-4C38-BD47-5780203B65D1}"/>
    <cellStyle name="Total 5 2 4 4 2 2 2 2" xfId="38962" xr:uid="{44F0AC7C-8BFA-4192-AAA3-05DB4E05C661}"/>
    <cellStyle name="Total 5 2 4 4 2 2 3" xfId="35031" xr:uid="{ADFE13CC-6F23-4FDE-81A8-B2D0B9845FBB}"/>
    <cellStyle name="Total 5 2 4 4 2 3" xfId="23702" xr:uid="{80AE29E5-EDC3-49D9-B547-504F33751790}"/>
    <cellStyle name="Total 5 2 4 4 2 3 2" xfId="23703" xr:uid="{C9D4BC75-40B1-4A24-9FE9-8855B305C271}"/>
    <cellStyle name="Total 5 2 4 4 2 3 2 2" xfId="43605" xr:uid="{F7F1E6B5-0C31-4267-AC10-A8DD26EA7DEC}"/>
    <cellStyle name="Total 5 2 4 4 2 3 3" xfId="36717" xr:uid="{D3B2C31F-EC23-4002-8CCA-EDF93C348405}"/>
    <cellStyle name="Total 5 2 4 4 2 4" xfId="23704" xr:uid="{C2E0F0D4-0C62-453B-9C95-58095D237D1B}"/>
    <cellStyle name="Total 5 2 4 4 2 4 2" xfId="28251" xr:uid="{C65B283E-E854-454E-84CC-81A22B5702E6}"/>
    <cellStyle name="Total 5 2 4 4 2 5" xfId="32959" xr:uid="{1493C4B5-3171-4583-9D0C-58866160976D}"/>
    <cellStyle name="Total 5 2 4 4 3" xfId="23705" xr:uid="{5C682635-93B0-4A86-BBF9-5B9FC4A8868F}"/>
    <cellStyle name="Total 5 2 4 4 3 2" xfId="23706" xr:uid="{1D47098D-BE68-4C79-8476-AB58C0196A2F}"/>
    <cellStyle name="Total 5 2 4 4 3 2 2" xfId="39311" xr:uid="{1A2715FA-B64A-4001-BC39-4EF7053330C8}"/>
    <cellStyle name="Total 5 2 4 4 3 3" xfId="35389" xr:uid="{4E08402D-A005-400E-BEED-D111A3FDD842}"/>
    <cellStyle name="Total 5 2 4 4 4" xfId="23707" xr:uid="{E68AADB5-69DC-4BE5-87DD-B54304973C77}"/>
    <cellStyle name="Total 5 2 4 4 4 2" xfId="23708" xr:uid="{F9A79E7B-C00D-4C9D-A158-75B8E6FC7CCB}"/>
    <cellStyle name="Total 5 2 4 4 4 2 2" xfId="28686" xr:uid="{5861C6F4-3BB2-4498-9D52-D3842C9AF76C}"/>
    <cellStyle name="Total 5 2 4 4 4 3" xfId="47443" xr:uid="{4FFED8A4-BF1D-44C5-8C7F-83955316C28E}"/>
    <cellStyle name="Total 5 2 4 4 5" xfId="23709" xr:uid="{1238EAE5-4A02-4D9D-AE82-A324D0B34145}"/>
    <cellStyle name="Total 5 2 4 4 5 2" xfId="28901" xr:uid="{425F32E6-13AB-461B-AE8C-8AC5AE55AD5E}"/>
    <cellStyle name="Total 5 2 4 4 6" xfId="48214" xr:uid="{C4AB2155-54DB-405C-A9D7-EC648644F02D}"/>
    <cellStyle name="Total 5 2 4 5" xfId="23710" xr:uid="{94E76ED8-DECC-4D35-A76C-A9A2E42D4C7B}"/>
    <cellStyle name="Total 5 2 4 5 2" xfId="23711" xr:uid="{D20791FF-D839-4213-97F8-74BD42D2C37C}"/>
    <cellStyle name="Total 5 2 4 5 2 2" xfId="23712" xr:uid="{0625E560-F42C-469C-8494-084D2592BA68}"/>
    <cellStyle name="Total 5 2 4 5 2 2 2" xfId="25445" xr:uid="{7C58EDE4-E623-42D8-9919-B2977FEA270D}"/>
    <cellStyle name="Total 5 2 4 5 2 3" xfId="33668" xr:uid="{0247DA8F-4DBB-4BBE-B43E-866E7B95FA9D}"/>
    <cellStyle name="Total 5 2 4 5 3" xfId="23713" xr:uid="{488BB928-5F21-4EA7-8FDA-F8B26D7D314D}"/>
    <cellStyle name="Total 5 2 4 5 3 2" xfId="23714" xr:uid="{3FE5649E-56DF-4E5D-94C9-0A591F378312}"/>
    <cellStyle name="Total 5 2 4 5 3 2 2" xfId="29696" xr:uid="{225418EE-4C5A-4C0C-9AB1-55B586105A91}"/>
    <cellStyle name="Total 5 2 4 5 3 3" xfId="28002" xr:uid="{46A214BC-CAB9-4732-AE90-554A62F6B329}"/>
    <cellStyle name="Total 5 2 4 5 4" xfId="23715" xr:uid="{3D85A0A1-3C6B-4A4A-A291-7DD1D399D4BC}"/>
    <cellStyle name="Total 5 2 4 5 4 2" xfId="43606" xr:uid="{12BB4B6E-A7C7-44AC-8F95-0A641983DA22}"/>
    <cellStyle name="Total 5 2 4 5 5" xfId="45379" xr:uid="{3D1E5B02-3FA0-425B-8970-874E6DDCE4F4}"/>
    <cellStyle name="Total 5 2 4 6" xfId="23716" xr:uid="{A9958F3C-5DDA-4794-9422-9D45B93B24A7}"/>
    <cellStyle name="Total 5 2 4 6 2" xfId="23717" xr:uid="{02D0BA84-5AF9-4BAA-B1B2-3269BBFB19FD}"/>
    <cellStyle name="Total 5 2 4 6 2 2" xfId="38108" xr:uid="{F3FF1485-9BF7-4FC0-A9B2-DC4C87C03731}"/>
    <cellStyle name="Total 5 2 4 6 3" xfId="28141" xr:uid="{0D341C9F-2A7B-4B60-B44F-409119C53C2C}"/>
    <cellStyle name="Total 5 2 4 7" xfId="23718" xr:uid="{0BC1DCBF-068C-457C-A895-B36A407B625C}"/>
    <cellStyle name="Total 5 2 4 7 2" xfId="23719" xr:uid="{2C0A0A69-6240-4CF9-ABD0-3B3DFF6069AD}"/>
    <cellStyle name="Total 5 2 4 7 2 2" xfId="30420" xr:uid="{06E921BB-8BA2-49FE-B3A0-53EC4FB2DEC0}"/>
    <cellStyle name="Total 5 2 4 7 3" xfId="30808" xr:uid="{2BA8B1BE-2333-454A-A8CD-FF83807F9BD1}"/>
    <cellStyle name="Total 5 2 4 8" xfId="23720" xr:uid="{D3CC05A0-D728-48D2-8F71-44CD4674BF05}"/>
    <cellStyle name="Total 5 2 4 8 2" xfId="30643" xr:uid="{0FCDD1C7-7625-4DB2-9F71-4A94F46EEA52}"/>
    <cellStyle name="Total 5 2 4 9" xfId="31512" xr:uid="{37934CB8-C079-4F2D-AF9E-D6FC9DDFC766}"/>
    <cellStyle name="Total 5 2 5" xfId="1209" xr:uid="{AE340E61-6B29-4E4B-9440-F8386D3A8538}"/>
    <cellStyle name="Total 5 2 5 2" xfId="2211" xr:uid="{F98C124E-0F90-4B09-B492-039DCF1545FA}"/>
    <cellStyle name="Total 5 2 5 2 2" xfId="23721" xr:uid="{9D6AA06E-0FE7-414E-9B7B-0D63C63721B7}"/>
    <cellStyle name="Total 5 2 5 2 2 2" xfId="23722" xr:uid="{E4F81489-D76A-445D-A119-8A63C76C8A8F}"/>
    <cellStyle name="Total 5 2 5 2 2 2 2" xfId="23723" xr:uid="{60125C3A-0FED-4F87-A5D4-86A851B525C0}"/>
    <cellStyle name="Total 5 2 5 2 2 2 2 2" xfId="38910" xr:uid="{AAF5EBAB-517C-4EC1-BEEC-0B5BF22CB2E5}"/>
    <cellStyle name="Total 5 2 5 2 2 2 3" xfId="30731" xr:uid="{93C3CF6F-40DA-484C-B708-C3407D60DEB2}"/>
    <cellStyle name="Total 5 2 5 2 2 3" xfId="23724" xr:uid="{2C37EA7A-25D0-4832-9D1E-EFAE3C220875}"/>
    <cellStyle name="Total 5 2 5 2 2 3 2" xfId="23725" xr:uid="{3C7C6659-11E7-4CCA-B967-B6C09A7F6F48}"/>
    <cellStyle name="Total 5 2 5 2 2 3 2 2" xfId="31247" xr:uid="{F698DAF7-2826-4C79-9EBB-B38227FB7845}"/>
    <cellStyle name="Total 5 2 5 2 2 3 3" xfId="26768" xr:uid="{7B79445A-4E11-4B0B-8A4A-E474ACECF242}"/>
    <cellStyle name="Total 5 2 5 2 2 4" xfId="23726" xr:uid="{1E54712A-14D9-494A-B1D5-375DA7A4A935}"/>
    <cellStyle name="Total 5 2 5 2 2 4 2" xfId="43607" xr:uid="{99AF4E91-236D-4F7C-A573-6CE5BFDFD134}"/>
    <cellStyle name="Total 5 2 5 2 2 5" xfId="33139" xr:uid="{8E8CDDD8-2477-4FED-845B-6DEC3C58EB25}"/>
    <cellStyle name="Total 5 2 5 2 3" xfId="23727" xr:uid="{76BE3AE7-97C7-483C-9848-F0D8330DB7EF}"/>
    <cellStyle name="Total 5 2 5 2 3 2" xfId="23728" xr:uid="{1E46326C-0586-476A-A7B0-665B7A0893EA}"/>
    <cellStyle name="Total 5 2 5 2 3 2 2" xfId="39259" xr:uid="{A03A977F-76C2-4965-BE07-B9EE79A2009F}"/>
    <cellStyle name="Total 5 2 5 2 3 3" xfId="35327" xr:uid="{D2A1E8C1-8BB9-4946-A7CE-66EBC56559D2}"/>
    <cellStyle name="Total 5 2 5 2 4" xfId="23729" xr:uid="{A43CBD56-6B04-4665-87FB-F603D13DACD4}"/>
    <cellStyle name="Total 5 2 5 2 4 2" xfId="23730" xr:uid="{FBBB1E88-F1F8-4776-9058-8DA4097C969B}"/>
    <cellStyle name="Total 5 2 5 2 4 2 2" xfId="43608" xr:uid="{10E43176-4774-4F56-8421-C9299AD78B1B}"/>
    <cellStyle name="Total 5 2 5 2 4 3" xfId="27594" xr:uid="{B6F51111-7736-4905-9E48-3B1C5627CA27}"/>
    <cellStyle name="Total 5 2 5 2 5" xfId="23731" xr:uid="{7B6BC5F1-BD19-400C-95EA-252C392FAA49}"/>
    <cellStyle name="Total 5 2 5 2 5 2" xfId="43609" xr:uid="{07C52BA0-6062-4AC2-A1B9-B3AEB79DFE42}"/>
    <cellStyle name="Total 5 2 5 2 6" xfId="26981" xr:uid="{8BC91997-9A9A-4555-8CFB-70AA9BED2080}"/>
    <cellStyle name="Total 5 2 5 3" xfId="23732" xr:uid="{C94AEC15-27EC-4E62-8474-8D184832F66D}"/>
    <cellStyle name="Total 5 2 5 3 2" xfId="23733" xr:uid="{72F9E054-3448-40EA-BA6D-30978B77A868}"/>
    <cellStyle name="Total 5 2 5 3 2 2" xfId="23734" xr:uid="{BBBAC5BB-DFEC-43D9-8DBE-E209FF9E5F9A}"/>
    <cellStyle name="Total 5 2 5 3 2 2 2" xfId="39560" xr:uid="{A28BAA03-C220-4111-BE03-DDFE9A65208E}"/>
    <cellStyle name="Total 5 2 5 3 2 3" xfId="35697" xr:uid="{51D5C904-A65F-4E50-9128-4CD95F951B30}"/>
    <cellStyle name="Total 5 2 5 3 3" xfId="23735" xr:uid="{6BE851B7-47E0-43C1-B789-D13A739DE152}"/>
    <cellStyle name="Total 5 2 5 3 3 2" xfId="23736" xr:uid="{3855E005-1A95-4BC0-B017-B05343232272}"/>
    <cellStyle name="Total 5 2 5 3 3 2 2" xfId="47626" xr:uid="{ADD90BE2-CEF0-4632-A660-05C00E104D32}"/>
    <cellStyle name="Total 5 2 5 3 3 3" xfId="37499" xr:uid="{4E11E087-01C0-47CA-B4A4-3E1363D99326}"/>
    <cellStyle name="Total 5 2 5 3 4" xfId="23737" xr:uid="{101C2FEE-0E1B-4C1F-8236-D4EF09746652}"/>
    <cellStyle name="Total 5 2 5 3 4 2" xfId="43834" xr:uid="{523EAE9D-199C-4D9A-88E0-5E6CBCAB7F85}"/>
    <cellStyle name="Total 5 2 5 3 5" xfId="32585" xr:uid="{C7045C73-090A-4638-AD46-56ED6DB22A7D}"/>
    <cellStyle name="Total 5 2 5 4" xfId="23738" xr:uid="{E737150B-ABD0-4D04-97AF-00A18B53C40C}"/>
    <cellStyle name="Total 5 2 5 4 2" xfId="23739" xr:uid="{8BD340AD-FB0F-4A17-82EA-18873A48F0C0}"/>
    <cellStyle name="Total 5 2 5 4 2 2" xfId="46303" xr:uid="{91C5A38A-EA68-4AB6-83DF-BCD89FDE4119}"/>
    <cellStyle name="Total 5 2 5 4 3" xfId="35637" xr:uid="{2F86B290-7226-4BFF-9414-6C9BC7261D05}"/>
    <cellStyle name="Total 5 2 5 5" xfId="23740" xr:uid="{E739CE02-0D7F-495E-A831-685A77E534A8}"/>
    <cellStyle name="Total 5 2 5 5 2" xfId="23741" xr:uid="{FDC61E3A-D9FB-4668-B656-06733542C8A9}"/>
    <cellStyle name="Total 5 2 5 5 2 2" xfId="43610" xr:uid="{6426770D-6344-4F7E-B1D3-BB0151E1DD15}"/>
    <cellStyle name="Total 5 2 5 5 3" xfId="37335" xr:uid="{CE29E469-160C-4BEF-A419-5385ECFED620}"/>
    <cellStyle name="Total 5 2 5 6" xfId="23742" xr:uid="{96F121A2-7FE6-41E2-820E-A76C03C8AFB4}"/>
    <cellStyle name="Total 5 2 5 6 2" xfId="43611" xr:uid="{305A3805-C4E0-4F91-8CE4-C6615CF277D6}"/>
    <cellStyle name="Total 5 2 5 7" xfId="44540" xr:uid="{743186D7-DA11-42A8-BE0A-EEF15E94AA7C}"/>
    <cellStyle name="Total 5 2 6" xfId="1186" xr:uid="{4E639886-3BF9-4CA6-BB81-3905905B8E29}"/>
    <cellStyle name="Total 5 2 6 2" xfId="2189" xr:uid="{F8FC7C49-B037-4E01-B652-9D1A44D532B3}"/>
    <cellStyle name="Total 5 2 6 2 2" xfId="23743" xr:uid="{F7AF00A3-EB1F-48EE-91ED-66F8E7B28D22}"/>
    <cellStyle name="Total 5 2 6 2 2 2" xfId="23744" xr:uid="{84F0D948-30B2-4231-82E2-A75B277D57F9}"/>
    <cellStyle name="Total 5 2 6 2 2 2 2" xfId="23745" xr:uid="{E6B98043-7288-4EDF-9A95-9A983F3C361B}"/>
    <cellStyle name="Total 5 2 6 2 2 2 2 2" xfId="29246" xr:uid="{C1511CE0-2488-4430-91C3-906AF92D3DB6}"/>
    <cellStyle name="Total 5 2 6 2 2 2 3" xfId="29615" xr:uid="{F61C38CF-1A8C-4E31-91E3-111FC296F2EB}"/>
    <cellStyle name="Total 5 2 6 2 2 3" xfId="23746" xr:uid="{4CCBA627-BFAD-4D4D-895F-BD3409A40F44}"/>
    <cellStyle name="Total 5 2 6 2 2 3 2" xfId="23747" xr:uid="{FB0C28DE-AE5C-4293-A664-E2701E7F517A}"/>
    <cellStyle name="Total 5 2 6 2 2 3 2 2" xfId="26213" xr:uid="{FB5EA866-4703-4193-80DD-F3A7A6EDDD0B}"/>
    <cellStyle name="Total 5 2 6 2 2 3 3" xfId="36222" xr:uid="{770AFC72-D30F-4F4B-AFB1-8687046DFC32}"/>
    <cellStyle name="Total 5 2 6 2 2 4" xfId="23748" xr:uid="{D903A862-9866-4133-8221-8A0B71E0D394}"/>
    <cellStyle name="Total 5 2 6 2 2 4 2" xfId="26557" xr:uid="{0108A0E7-401D-4BE2-98E6-324A4F5E6D74}"/>
    <cellStyle name="Total 5 2 6 2 2 5" xfId="31042" xr:uid="{6F0800BE-0ACF-466C-B087-2794EB0EF97E}"/>
    <cellStyle name="Total 5 2 6 2 3" xfId="23749" xr:uid="{C8CA8335-7309-42EA-81FF-620C10DCF0AE}"/>
    <cellStyle name="Total 5 2 6 2 3 2" xfId="23750" xr:uid="{6FF65828-F012-4718-95E4-51547361562B}"/>
    <cellStyle name="Total 5 2 6 2 3 2 2" xfId="45239" xr:uid="{05676265-3C34-489F-B886-D322A1BA5F09}"/>
    <cellStyle name="Total 5 2 6 2 3 3" xfId="25773" xr:uid="{3C845B41-AFDB-48EE-A530-A1422B1EC32D}"/>
    <cellStyle name="Total 5 2 6 2 4" xfId="23751" xr:uid="{111746D4-1102-4D74-8518-ACE4164CC5ED}"/>
    <cellStyle name="Total 5 2 6 2 4 2" xfId="23752" xr:uid="{2AABEB8F-202F-48F5-A7F2-73228A47F14E}"/>
    <cellStyle name="Total 5 2 6 2 4 2 2" xfId="27517" xr:uid="{5E33126C-2229-4E9F-877E-EB707B1D4569}"/>
    <cellStyle name="Total 5 2 6 2 4 3" xfId="37042" xr:uid="{3C4C6481-FD91-4187-A775-6B8A7CF1BB03}"/>
    <cellStyle name="Total 5 2 6 2 5" xfId="23753" xr:uid="{3010DB81-C4E3-4759-B35A-3777C1E84B40}"/>
    <cellStyle name="Total 5 2 6 2 5 2" xfId="43612" xr:uid="{E361E705-A491-4DF7-A869-6C286D692CF0}"/>
    <cellStyle name="Total 5 2 6 2 6" xfId="32221" xr:uid="{0A1DE18B-D974-421A-9917-426C4EC9BC21}"/>
    <cellStyle name="Total 5 2 6 3" xfId="23754" xr:uid="{129E944F-600C-4192-98E3-5FDE2DA9706B}"/>
    <cellStyle name="Total 5 2 6 3 2" xfId="23755" xr:uid="{F86B8115-A99F-446B-B425-4D5A254D6E4D}"/>
    <cellStyle name="Total 5 2 6 3 2 2" xfId="23756" xr:uid="{E50E77EE-F541-48B7-94C8-B9086A23C5DB}"/>
    <cellStyle name="Total 5 2 6 3 2 2 2" xfId="38804" xr:uid="{F862DD08-BF4F-4AC4-AEE2-373EDA87297B}"/>
    <cellStyle name="Total 5 2 6 3 2 3" xfId="34837" xr:uid="{2FE9CB95-1744-4882-9342-55559DA64CB7}"/>
    <cellStyle name="Total 5 2 6 3 3" xfId="23757" xr:uid="{7F35E9D6-8FEE-454E-AA19-8730556ABCE6}"/>
    <cellStyle name="Total 5 2 6 3 3 2" xfId="23758" xr:uid="{6B048AC8-7C2B-42EE-B8C1-35917C42FFF6}"/>
    <cellStyle name="Total 5 2 6 3 3 2 2" xfId="43613" xr:uid="{EC857E9F-282D-4E9A-B5F5-88A660BC8297}"/>
    <cellStyle name="Total 5 2 6 3 3 3" xfId="29745" xr:uid="{79FA381A-0D07-48EF-BF5D-812922E8615D}"/>
    <cellStyle name="Total 5 2 6 3 4" xfId="23759" xr:uid="{BDF0AAE9-C31A-4E92-A4AA-5AA02758D5EE}"/>
    <cellStyle name="Total 5 2 6 3 4 2" xfId="43614" xr:uid="{3B9E092A-9369-4AA3-B8C7-594708828A4C}"/>
    <cellStyle name="Total 5 2 6 3 5" xfId="32571" xr:uid="{E0CC75FC-CE8B-43BD-8EFE-A8768FE70ADB}"/>
    <cellStyle name="Total 5 2 6 4" xfId="23760" xr:uid="{B10C0743-D5F2-447D-957A-CF23F75AB3BD}"/>
    <cellStyle name="Total 5 2 6 4 2" xfId="23761" xr:uid="{8D39F138-C01D-4F91-BF8E-54B6E653DE6B}"/>
    <cellStyle name="Total 5 2 6 4 2 2" xfId="38690" xr:uid="{577960D6-0BD1-4615-8CB5-BAA75455E009}"/>
    <cellStyle name="Total 5 2 6 4 3" xfId="34696" xr:uid="{300F819F-0C68-41AA-BCAF-682D2C1C05CC}"/>
    <cellStyle name="Total 5 2 6 5" xfId="23762" xr:uid="{FFC4C0BB-0716-4D39-9554-B7825E499002}"/>
    <cellStyle name="Total 5 2 6 5 2" xfId="23763" xr:uid="{8A8B863A-CD5A-4E7A-AA53-EB6E8675E622}"/>
    <cellStyle name="Total 5 2 6 5 2 2" xfId="28218" xr:uid="{479B67CA-48D6-43BD-A9F1-3B69872B4859}"/>
    <cellStyle name="Total 5 2 6 5 3" xfId="36440" xr:uid="{506C7799-C1FD-4692-94C4-BD1DFAC8DB42}"/>
    <cellStyle name="Total 5 2 6 6" xfId="23764" xr:uid="{F227BF5C-CF8D-4D82-ABD6-E5AF86FF2328}"/>
    <cellStyle name="Total 5 2 6 6 2" xfId="45730" xr:uid="{84BCADE4-FDA7-4A04-809A-7B1D4E531310}"/>
    <cellStyle name="Total 5 2 6 7" xfId="31687" xr:uid="{CEBAB9D9-1D1D-4984-8258-C01B02CB8DC0}"/>
    <cellStyle name="Total 5 2 7" xfId="1862" xr:uid="{3FFC33E1-3571-4108-9643-3A8138204B30}"/>
    <cellStyle name="Total 5 2 7 2" xfId="23765" xr:uid="{4662AE6D-6DBD-4697-8C58-0A793DEA44A5}"/>
    <cellStyle name="Total 5 2 7 2 2" xfId="23766" xr:uid="{D0E1A631-5482-4A31-A77E-002ED850EDFA}"/>
    <cellStyle name="Total 5 2 7 2 2 2" xfId="23767" xr:uid="{A8DF3560-ED0F-4FDF-9DDE-E8518CF20BDB}"/>
    <cellStyle name="Total 5 2 7 2 2 2 2" xfId="46879" xr:uid="{A61CC9CB-8142-442A-B2B3-48F1E8B01A62}"/>
    <cellStyle name="Total 5 2 7 2 2 3" xfId="33357" xr:uid="{15C8BF98-48CD-44D3-A5EA-24F7CCBDA272}"/>
    <cellStyle name="Total 5 2 7 2 3" xfId="23768" xr:uid="{D2A896EF-E52D-4E34-86D5-FA2C7B2A477F}"/>
    <cellStyle name="Total 5 2 7 2 3 2" xfId="23769" xr:uid="{96599803-6E4E-4534-B6F4-8A97AC7E3445}"/>
    <cellStyle name="Total 5 2 7 2 3 2 2" xfId="43615" xr:uid="{9943386E-F3CB-477F-81EF-A86B95BB2AB0}"/>
    <cellStyle name="Total 5 2 7 2 3 3" xfId="31011" xr:uid="{9FE10636-E670-48BE-B3E6-2A1ADE328677}"/>
    <cellStyle name="Total 5 2 7 2 4" xfId="23770" xr:uid="{64089DC3-69AE-46C5-949E-51812D9EF797}"/>
    <cellStyle name="Total 5 2 7 2 4 2" xfId="43616" xr:uid="{159F2462-6CED-467E-9630-1D7694A92ED8}"/>
    <cellStyle name="Total 5 2 7 2 5" xfId="32936" xr:uid="{4DF0A6FC-D372-44F7-A6AC-754FF955A067}"/>
    <cellStyle name="Total 5 2 7 3" xfId="23771" xr:uid="{231E6133-7754-4127-8804-1A214DE00711}"/>
    <cellStyle name="Total 5 2 7 3 2" xfId="23772" xr:uid="{08C3C820-EA67-4C17-9478-DE6AA626C289}"/>
    <cellStyle name="Total 5 2 7 3 2 2" xfId="38466" xr:uid="{6F1E4ECD-1AAF-4DA4-8A15-B8D7A3BC5C8B}"/>
    <cellStyle name="Total 5 2 7 3 3" xfId="34440" xr:uid="{384D4FA4-2509-4774-B329-B90DB4A3B86C}"/>
    <cellStyle name="Total 5 2 7 4" xfId="23773" xr:uid="{46B70175-9AAD-4340-9E61-FCFA8337F566}"/>
    <cellStyle name="Total 5 2 7 4 2" xfId="23774" xr:uid="{E43C5D55-DD04-40EC-B61A-C0E305C6B6CD}"/>
    <cellStyle name="Total 5 2 7 4 2 2" xfId="43617" xr:uid="{B60B2BCC-DA40-4A4F-8B7E-3D76DCA8F9F9}"/>
    <cellStyle name="Total 5 2 7 4 3" xfId="29469" xr:uid="{C0F52AEE-EDE7-4771-A3B1-7C92B9EA389F}"/>
    <cellStyle name="Total 5 2 7 5" xfId="23775" xr:uid="{E45EA0DD-627A-463A-A19E-09DC3BC894D8}"/>
    <cellStyle name="Total 5 2 7 5 2" xfId="43618" xr:uid="{3ADBE85D-E270-4359-A835-308BDFB13920}"/>
    <cellStyle name="Total 5 2 7 6" xfId="32030" xr:uid="{1FF341C4-5BB1-45B3-8A02-3409D9A79E00}"/>
    <cellStyle name="Total 5 2 8" xfId="23776" xr:uid="{F8AEA296-A0F2-4672-B79D-F4F2D2837D54}"/>
    <cellStyle name="Total 5 2 8 2" xfId="23777" xr:uid="{8F956CE8-7CC5-473D-9324-876BC02E8CAF}"/>
    <cellStyle name="Total 5 2 8 2 2" xfId="38036" xr:uid="{3193A951-713B-4FF2-A91A-19CC0269DAA2}"/>
    <cellStyle name="Total 5 2 8 3" xfId="33902" xr:uid="{F6FD975A-246C-408F-97AF-03C966C31D19}"/>
    <cellStyle name="Total 5 2 9" xfId="23778" xr:uid="{28D09343-0679-4E35-B124-AE8342586543}"/>
    <cellStyle name="Total 5 2 9 2" xfId="23779" xr:uid="{553EB0C5-8DE8-4666-BD9D-61BC742511CF}"/>
    <cellStyle name="Total 5 2 9 2 2" xfId="43619" xr:uid="{42FDF7AE-4B1E-43F1-8C38-2A6898ED2EA3}"/>
    <cellStyle name="Total 5 2 9 3" xfId="48590" xr:uid="{B75B2CF1-301D-44FA-B294-E607AEA16B17}"/>
    <cellStyle name="Total 5 3" xfId="1222" xr:uid="{57CC0998-2B6F-44B7-AC00-3E07E56591E6}"/>
    <cellStyle name="Total 5 3 10" xfId="46017" xr:uid="{AB768C1C-C781-4D0C-9657-C0E0410BCAFE}"/>
    <cellStyle name="Total 5 3 2" xfId="1549" xr:uid="{2BD3B592-1ABF-4393-B802-534791795C1C}"/>
    <cellStyle name="Total 5 3 2 2" xfId="1811" xr:uid="{1832A7DF-8E7F-40B3-A37E-D2737382C5FD}"/>
    <cellStyle name="Total 5 3 2 2 2" xfId="2796" xr:uid="{A39C7C9C-48C7-4ED3-B84E-334787E5E25B}"/>
    <cellStyle name="Total 5 3 2 2 2 2" xfId="23780" xr:uid="{77D41EA8-F92E-4B8A-840A-29638F6C260B}"/>
    <cellStyle name="Total 5 3 2 2 2 2 2" xfId="23781" xr:uid="{5337DC5E-2513-4633-A878-E56EB956CFC2}"/>
    <cellStyle name="Total 5 3 2 2 2 2 2 2" xfId="23782" xr:uid="{6E700195-91AE-4AE1-8C28-581751098325}"/>
    <cellStyle name="Total 5 3 2 2 2 2 2 2 2" xfId="37823" xr:uid="{20D2C443-735A-4CBC-990E-53B92C4E4966}"/>
    <cellStyle name="Total 5 3 2 2 2 2 2 3" xfId="27007" xr:uid="{8C254C7A-6783-4695-A054-A3BBBC0AE5A0}"/>
    <cellStyle name="Total 5 3 2 2 2 2 3" xfId="23783" xr:uid="{B1CBF744-860F-42EF-AB11-D10FC3E80B60}"/>
    <cellStyle name="Total 5 3 2 2 2 2 3 2" xfId="23784" xr:uid="{58986C9C-F344-4000-86C4-88E4D834AB74}"/>
    <cellStyle name="Total 5 3 2 2 2 2 3 2 2" xfId="43620" xr:uid="{68ECDDD4-E926-4925-86B0-0AF26F8B3E36}"/>
    <cellStyle name="Total 5 3 2 2 2 2 3 3" xfId="46812" xr:uid="{A4EEF50C-1B12-4C3E-B7A0-370714D4239E}"/>
    <cellStyle name="Total 5 3 2 2 2 2 4" xfId="23785" xr:uid="{5207C33B-DA79-47CF-9F38-E1DB2E422D30}"/>
    <cellStyle name="Total 5 3 2 2 2 2 4 2" xfId="43621" xr:uid="{DF676633-E155-4A3F-98AB-CFD9D57EC9EF}"/>
    <cellStyle name="Total 5 3 2 2 2 2 5" xfId="25638" xr:uid="{5DBC5529-D053-4973-95DA-BF8823B7C349}"/>
    <cellStyle name="Total 5 3 2 2 2 3" xfId="23786" xr:uid="{ABCBAA0D-7406-4D3C-9D67-62CAA3493341}"/>
    <cellStyle name="Total 5 3 2 2 2 3 2" xfId="23787" xr:uid="{E7B0AAFE-68CB-4DB7-AD03-C9E7C7BCFE83}"/>
    <cellStyle name="Total 5 3 2 2 2 3 2 2" xfId="37841" xr:uid="{BA64E66B-1976-4534-9FD3-D64C6895F941}"/>
    <cellStyle name="Total 5 3 2 2 2 3 3" xfId="28769" xr:uid="{C7974C05-C398-4E63-8C1C-8E7475C25FC4}"/>
    <cellStyle name="Total 5 3 2 2 2 4" xfId="23788" xr:uid="{3B87261B-1FC8-4508-81CC-09A23C0F993F}"/>
    <cellStyle name="Total 5 3 2 2 2 4 2" xfId="23789" xr:uid="{B84AA6CF-9496-49AB-9067-84D50FE003EB}"/>
    <cellStyle name="Total 5 3 2 2 2 4 2 2" xfId="43622" xr:uid="{B9614850-BFB5-4A92-8865-C6716A3044A1}"/>
    <cellStyle name="Total 5 3 2 2 2 4 3" xfId="35516" xr:uid="{EC7CCB92-E99B-4154-83E5-BECB9E8CE899}"/>
    <cellStyle name="Total 5 3 2 2 2 5" xfId="23790" xr:uid="{95F50E43-E012-489C-936F-04DFCE1D1F25}"/>
    <cellStyle name="Total 5 3 2 2 2 5 2" xfId="30828" xr:uid="{FB24CAB8-DA17-4B86-BACC-96975C6A5587}"/>
    <cellStyle name="Total 5 3 2 2 2 6" xfId="32378" xr:uid="{B747ED4B-EA64-432E-9F9C-E2F03DB459B5}"/>
    <cellStyle name="Total 5 3 2 2 3" xfId="23791" xr:uid="{A79933FC-16C1-40A6-A87C-68A3699DFA4F}"/>
    <cellStyle name="Total 5 3 2 2 3 2" xfId="23792" xr:uid="{13EEA4FD-C609-418A-A1A8-5660DA3F42CE}"/>
    <cellStyle name="Total 5 3 2 2 3 2 2" xfId="23793" xr:uid="{F3B7367A-A4F1-41EF-B241-A8C334378026}"/>
    <cellStyle name="Total 5 3 2 2 3 2 2 2" xfId="37778" xr:uid="{0656A543-FE91-40F6-9827-B054361CF005}"/>
    <cellStyle name="Total 5 3 2 2 3 2 3" xfId="47179" xr:uid="{0F1557AB-0A0F-4668-90D9-8090E19BF4FA}"/>
    <cellStyle name="Total 5 3 2 2 3 3" xfId="23794" xr:uid="{E6AB16F5-507E-48C1-BF4C-7C1BF2780824}"/>
    <cellStyle name="Total 5 3 2 2 3 3 2" xfId="23795" xr:uid="{D0F3D0C5-5A96-4102-81C1-F22E242FC3A1}"/>
    <cellStyle name="Total 5 3 2 2 3 3 2 2" xfId="31312" xr:uid="{891C7B03-177A-4242-9873-6952D8FA6E20}"/>
    <cellStyle name="Total 5 3 2 2 3 3 3" xfId="44698" xr:uid="{B631FABF-08A6-4BAB-B218-2C438119C3A4}"/>
    <cellStyle name="Total 5 3 2 2 3 4" xfId="23796" xr:uid="{F4CAD2F4-204D-460F-8F74-AD5C5D766FE6}"/>
    <cellStyle name="Total 5 3 2 2 3 4 2" xfId="43623" xr:uid="{19824F32-D034-4BFA-BE4C-831BD07F6C8D}"/>
    <cellStyle name="Total 5 3 2 2 3 5" xfId="32902" xr:uid="{68A35A04-C60C-4DA2-8A74-A67980A69262}"/>
    <cellStyle name="Total 5 3 2 2 4" xfId="23797" xr:uid="{F97D76CD-5C25-4CD8-AFDC-64F7338FE7A2}"/>
    <cellStyle name="Total 5 3 2 2 4 2" xfId="23798" xr:uid="{52BA5FAA-E7D2-403F-84F6-2B8A993205CD}"/>
    <cellStyle name="Total 5 3 2 2 4 2 2" xfId="28019" xr:uid="{A315DE7C-35CA-4AB4-9F4C-437BD50AA6C4}"/>
    <cellStyle name="Total 5 3 2 2 4 3" xfId="33528" xr:uid="{C95FE4B3-B5CC-442B-A0BE-E5368A2E5400}"/>
    <cellStyle name="Total 5 3 2 2 5" xfId="23799" xr:uid="{0543669C-3A86-4286-853E-4DBD42EF2BF2}"/>
    <cellStyle name="Total 5 3 2 2 5 2" xfId="23800" xr:uid="{909D8C60-8323-49C2-A4FC-FFC4BDB39F02}"/>
    <cellStyle name="Total 5 3 2 2 5 2 2" xfId="29486" xr:uid="{DFA5EC24-7010-4AED-865E-D6C50D57F62D}"/>
    <cellStyle name="Total 5 3 2 2 5 3" xfId="34689" xr:uid="{4535654A-851C-41E3-9990-ECA057CB0640}"/>
    <cellStyle name="Total 5 3 2 2 6" xfId="23801" xr:uid="{C5C5A305-80A4-4464-A9F5-AB8FD5C86745}"/>
    <cellStyle name="Total 5 3 2 2 6 2" xfId="47635" xr:uid="{D1EA906C-EC0D-4C1E-90C1-677F95AC1A5F}"/>
    <cellStyle name="Total 5 3 2 2 7" xfId="31941" xr:uid="{06BABE6F-0564-470A-965A-723E2EF05106}"/>
    <cellStyle name="Total 5 3 2 3" xfId="2540" xr:uid="{F0EAEF49-3743-4D9D-A469-A3B63EA8E257}"/>
    <cellStyle name="Total 5 3 2 3 2" xfId="23802" xr:uid="{B9E87A9D-8ED9-4297-8AB2-01EE33B96D1E}"/>
    <cellStyle name="Total 5 3 2 3 2 2" xfId="23803" xr:uid="{0149C74C-614E-49E3-879B-D0E0D341F342}"/>
    <cellStyle name="Total 5 3 2 3 2 2 2" xfId="23804" xr:uid="{B819C2C6-A837-486C-8F56-B6A5B07156BF}"/>
    <cellStyle name="Total 5 3 2 3 2 2 2 2" xfId="27063" xr:uid="{2E1F13F5-1871-454F-87AF-691486858482}"/>
    <cellStyle name="Total 5 3 2 3 2 2 3" xfId="46018" xr:uid="{01269A84-A6ED-485B-88A9-9170A81677A8}"/>
    <cellStyle name="Total 5 3 2 3 2 3" xfId="23805" xr:uid="{3242D795-4AB8-47FB-9E4C-90627EA95A54}"/>
    <cellStyle name="Total 5 3 2 3 2 3 2" xfId="23806" xr:uid="{F245DAE3-FE6D-4D53-A024-7D98D4A05272}"/>
    <cellStyle name="Total 5 3 2 3 2 3 2 2" xfId="30801" xr:uid="{5B1A8A10-AE3A-4B5C-8C7E-F9F82D29EF6E}"/>
    <cellStyle name="Total 5 3 2 3 2 3 3" xfId="37282" xr:uid="{387045F3-46F8-4AAC-9E35-25C97FC7D402}"/>
    <cellStyle name="Total 5 3 2 3 2 4" xfId="23807" xr:uid="{D689C80B-F055-4873-98F4-84CC8BD325D6}"/>
    <cellStyle name="Total 5 3 2 3 2 4 2" xfId="43624" xr:uid="{CC08F08A-8090-445E-9E8F-AD5456F1F0E2}"/>
    <cellStyle name="Total 5 3 2 3 2 5" xfId="45004" xr:uid="{730CB200-B5D7-412C-94A5-1C04DB336D0C}"/>
    <cellStyle name="Total 5 3 2 3 3" xfId="23808" xr:uid="{FE20BE93-7A13-4AD4-A26D-41E0759EE672}"/>
    <cellStyle name="Total 5 3 2 3 3 2" xfId="23809" xr:uid="{E4AFA522-8B3B-46FA-A464-A333C3197183}"/>
    <cellStyle name="Total 5 3 2 3 3 2 2" xfId="39128" xr:uid="{1A253C99-1D5B-476A-97D2-B9B0CFDEBF92}"/>
    <cellStyle name="Total 5 3 2 3 3 3" xfId="47050" xr:uid="{EAC5A044-C924-4F24-994B-60F11BBC0E85}"/>
    <cellStyle name="Total 5 3 2 3 4" xfId="23810" xr:uid="{A29D18D1-C03F-4143-8B67-E4ECFA99BA02}"/>
    <cellStyle name="Total 5 3 2 3 4 2" xfId="23811" xr:uid="{0E25380F-3D47-4906-9DCD-6A7F2847F822}"/>
    <cellStyle name="Total 5 3 2 3 4 2 2" xfId="43625" xr:uid="{2C2EF35F-93F9-4334-977A-9B0A517611A1}"/>
    <cellStyle name="Total 5 3 2 3 4 3" xfId="36978" xr:uid="{356360A0-8A44-42D1-92BF-837FF261E2AB}"/>
    <cellStyle name="Total 5 3 2 3 5" xfId="23812" xr:uid="{DFA02AC4-6539-4BAD-B490-F8B9D0E56F4C}"/>
    <cellStyle name="Total 5 3 2 3 5 2" xfId="43626" xr:uid="{AD365761-A3D2-48C2-9473-74D1F78635C0}"/>
    <cellStyle name="Total 5 3 2 3 6" xfId="49484" xr:uid="{D3FD90A0-6024-4127-A9C7-801FA9633EAC}"/>
    <cellStyle name="Total 5 3 2 4" xfId="23813" xr:uid="{30E74C07-FE0E-46CB-AD46-7A616C87D179}"/>
    <cellStyle name="Total 5 3 2 4 2" xfId="23814" xr:uid="{088AA80C-DB81-411F-9C7F-BA845656A861}"/>
    <cellStyle name="Total 5 3 2 4 2 2" xfId="23815" xr:uid="{68E5CD0C-DCBA-476B-8153-90CE40090E73}"/>
    <cellStyle name="Total 5 3 2 4 2 2 2" xfId="47215" xr:uid="{FC84C540-3941-41CC-BE3F-4640FB6DB117}"/>
    <cellStyle name="Total 5 3 2 4 2 3" xfId="30598" xr:uid="{F2C5BDCD-4B86-45D9-8FAE-5496802AE239}"/>
    <cellStyle name="Total 5 3 2 4 3" xfId="23816" xr:uid="{14AB55DB-C519-4C1C-B159-106482ADCBF8}"/>
    <cellStyle name="Total 5 3 2 4 3 2" xfId="23817" xr:uid="{9766A71A-2F39-48F2-BEE7-5216C97E4C8F}"/>
    <cellStyle name="Total 5 3 2 4 3 2 2" xfId="43627" xr:uid="{46CDC0F6-0B35-4AE2-8BF6-752AF91FC401}"/>
    <cellStyle name="Total 5 3 2 4 3 3" xfId="46100" xr:uid="{057AD4D9-53E7-41A2-837A-B444130FE85F}"/>
    <cellStyle name="Total 5 3 2 4 4" xfId="23818" xr:uid="{7BA0E095-5CA7-4544-8539-AD43F9B079E9}"/>
    <cellStyle name="Total 5 3 2 4 4 2" xfId="43628" xr:uid="{5AED68DA-F7CF-496C-87DF-7853E5E5B892}"/>
    <cellStyle name="Total 5 3 2 4 5" xfId="32781" xr:uid="{75929DE0-95E5-4080-8311-62963D6E1670}"/>
    <cellStyle name="Total 5 3 2 5" xfId="23819" xr:uid="{871FF9B6-9360-410D-B868-F1C464E18571}"/>
    <cellStyle name="Total 5 3 2 5 2" xfId="23820" xr:uid="{5322481B-4C1C-4ADF-8C11-A84063F3DEE1}"/>
    <cellStyle name="Total 5 3 2 5 2 2" xfId="39263" xr:uid="{10D1CBD3-B251-41BB-ADC5-C1FB451AFFBE}"/>
    <cellStyle name="Total 5 3 2 5 3" xfId="35333" xr:uid="{E251DEFB-AC6E-48D2-98AF-C254DF1CC578}"/>
    <cellStyle name="Total 5 3 2 6" xfId="23821" xr:uid="{85E40FCE-CC97-4EA3-8EF6-301A5C94FC37}"/>
    <cellStyle name="Total 5 3 2 6 2" xfId="23822" xr:uid="{3ED50B2F-6252-4E1F-B94A-E42E0A72BCC8}"/>
    <cellStyle name="Total 5 3 2 6 2 2" xfId="47116" xr:uid="{CE3076C4-B84C-4C9A-BA39-90F575A68C9E}"/>
    <cellStyle name="Total 5 3 2 6 3" xfId="48017" xr:uid="{11EEB93A-EEB6-446E-BBED-EDA185F8A81E}"/>
    <cellStyle name="Total 5 3 2 7" xfId="23823" xr:uid="{5A483F7C-49E3-4604-B3B7-C182E2825EFA}"/>
    <cellStyle name="Total 5 3 2 7 2" xfId="47990" xr:uid="{A49C825C-2857-4E6D-942E-5EE8ED41CFD3}"/>
    <cellStyle name="Total 5 3 2 8" xfId="31619" xr:uid="{2BF3BC90-B3F6-4040-81A6-1F0F9B5465BE}"/>
    <cellStyle name="Total 5 3 3" xfId="1128" xr:uid="{307757CA-2B65-4128-A804-90B9905AB170}"/>
    <cellStyle name="Total 5 3 3 2" xfId="2138" xr:uid="{5A744C3B-A1BA-43CA-A3D0-27E8CEE8E149}"/>
    <cellStyle name="Total 5 3 3 2 2" xfId="23824" xr:uid="{37192272-6C1E-4551-B6FA-2C1D242A11F5}"/>
    <cellStyle name="Total 5 3 3 2 2 2" xfId="23825" xr:uid="{6D690795-892D-420B-8868-0C01D9C3BE27}"/>
    <cellStyle name="Total 5 3 3 2 2 2 2" xfId="23826" xr:uid="{F1C9F21B-ED3D-43C8-9E95-0B9D207A2BE9}"/>
    <cellStyle name="Total 5 3 3 2 2 2 2 2" xfId="39117" xr:uid="{4DB5EE94-44CC-4980-B6E2-BB60727E5E3C}"/>
    <cellStyle name="Total 5 3 3 2 2 2 3" xfId="45097" xr:uid="{54E1F352-D02F-4D8B-99D9-94C2116B4398}"/>
    <cellStyle name="Total 5 3 3 2 2 3" xfId="23827" xr:uid="{E94179CA-8487-479F-A930-0989DF364E7D}"/>
    <cellStyle name="Total 5 3 3 2 2 3 2" xfId="23828" xr:uid="{3695BC95-B369-4B82-9D36-CE701A4F0C14}"/>
    <cellStyle name="Total 5 3 3 2 2 3 2 2" xfId="43629" xr:uid="{3BFB09CE-7C3F-4DA5-8553-72E60EB1BA64}"/>
    <cellStyle name="Total 5 3 3 2 2 3 3" xfId="47357" xr:uid="{F08BA45C-EDFE-4B77-A5A9-77699D797964}"/>
    <cellStyle name="Total 5 3 3 2 2 4" xfId="23829" xr:uid="{A8684AD9-D194-4DB2-8756-3D8D979BC634}"/>
    <cellStyle name="Total 5 3 3 2 2 4 2" xfId="43630" xr:uid="{1C5FED1A-7D11-4FE5-9C7A-2DC0EC7DDD84}"/>
    <cellStyle name="Total 5 3 3 2 2 5" xfId="44076" xr:uid="{FC300C42-2784-47A4-A63C-73E25DD2C83F}"/>
    <cellStyle name="Total 5 3 3 2 3" xfId="23830" xr:uid="{BE5ADEF1-069F-4C6C-A71E-1DE838B55FB1}"/>
    <cellStyle name="Total 5 3 3 2 3 2" xfId="23831" xr:uid="{180EFF8B-793A-4FD1-8852-1AEE441A90D8}"/>
    <cellStyle name="Total 5 3 3 2 3 2 2" xfId="39534" xr:uid="{1F4C0D3D-3551-45B0-A180-3FA21D253D49}"/>
    <cellStyle name="Total 5 3 3 2 3 3" xfId="28086" xr:uid="{CD11FDB3-4FAA-437F-8FEB-B71CF716B6E6}"/>
    <cellStyle name="Total 5 3 3 2 4" xfId="23832" xr:uid="{4755AD92-D4F4-4576-A4B3-E5A2AC6293DE}"/>
    <cellStyle name="Total 5 3 3 2 4 2" xfId="23833" xr:uid="{1FCCF9FE-1CD4-47A2-B0AB-E51F6D6C011E}"/>
    <cellStyle name="Total 5 3 3 2 4 2 2" xfId="43631" xr:uid="{0919100D-0D93-4F71-95B0-08947CEE7054}"/>
    <cellStyle name="Total 5 3 3 2 4 3" xfId="37478" xr:uid="{65DDDE72-5537-4E0D-8305-835DEF601C4C}"/>
    <cellStyle name="Total 5 3 3 2 5" xfId="23834" xr:uid="{A7C8E1DB-1F59-4449-9273-C3189898724F}"/>
    <cellStyle name="Total 5 3 3 2 5 2" xfId="43632" xr:uid="{5E39C230-55E6-4BDD-A560-8917A98CC8A7}"/>
    <cellStyle name="Total 5 3 3 2 6" xfId="45163" xr:uid="{2185844A-A58D-45D8-A428-B0A931666600}"/>
    <cellStyle name="Total 5 3 3 3" xfId="23835" xr:uid="{9CD075F8-F1A2-4CB1-A190-4AED78F07A03}"/>
    <cellStyle name="Total 5 3 3 3 2" xfId="23836" xr:uid="{5467DC06-2BD1-40CA-AD57-7A214300E261}"/>
    <cellStyle name="Total 5 3 3 3 2 2" xfId="23837" xr:uid="{17C01D06-9609-467B-9BCB-A937F2C86B36}"/>
    <cellStyle name="Total 5 3 3 3 2 2 2" xfId="38879" xr:uid="{814A05CE-2D96-47F1-BDA9-F10E8CC2BA14}"/>
    <cellStyle name="Total 5 3 3 3 2 3" xfId="34922" xr:uid="{507BCB42-AEBD-409C-BBDD-D116632E344E}"/>
    <cellStyle name="Total 5 3 3 3 3" xfId="23838" xr:uid="{109EA462-F5CD-4C5B-BFBB-9926364D6518}"/>
    <cellStyle name="Total 5 3 3 3 3 2" xfId="23839" xr:uid="{3658B8FE-0C69-4B60-8226-4B338F21E789}"/>
    <cellStyle name="Total 5 3 3 3 3 2 2" xfId="43633" xr:uid="{A98C2FDA-597F-4E2C-B67E-E545408FCB4F}"/>
    <cellStyle name="Total 5 3 3 3 3 3" xfId="36638" xr:uid="{2BA64712-054D-4965-BEC1-B1382C9D0DA9}"/>
    <cellStyle name="Total 5 3 3 3 4" xfId="23840" xr:uid="{5DC66A08-30B6-47DB-AD91-A8D1F3D0711D}"/>
    <cellStyle name="Total 5 3 3 3 4 2" xfId="25888" xr:uid="{644DDC4E-2667-4380-B335-133A8E25566B}"/>
    <cellStyle name="Total 5 3 3 3 5" xfId="32541" xr:uid="{57E5B418-F2F3-4AF5-9937-34128F523EC4}"/>
    <cellStyle name="Total 5 3 3 4" xfId="23841" xr:uid="{D807209B-DBDC-4598-BDB4-AEC18455B2B8}"/>
    <cellStyle name="Total 5 3 3 4 2" xfId="23842" xr:uid="{74363472-092F-416C-AB2A-8F3EA1F9014F}"/>
    <cellStyle name="Total 5 3 3 4 2 2" xfId="38586" xr:uid="{93E09B74-CCFF-475F-92F3-BDAA9340562B}"/>
    <cellStyle name="Total 5 3 3 4 3" xfId="43990" xr:uid="{B673BC09-1614-4FA6-9DC2-B283EEC255BA}"/>
    <cellStyle name="Total 5 3 3 5" xfId="23843" xr:uid="{71B33540-629F-454B-8077-DFE588747688}"/>
    <cellStyle name="Total 5 3 3 5 2" xfId="23844" xr:uid="{25D6B449-D16D-4C67-826E-6F9355080BB4}"/>
    <cellStyle name="Total 5 3 3 5 2 2" xfId="45925" xr:uid="{004A87DA-5171-4D5E-B912-A8B2865F329E}"/>
    <cellStyle name="Total 5 3 3 5 3" xfId="27383" xr:uid="{0E1124FF-E67D-47FB-AB85-3CE4A01D93F2}"/>
    <cellStyle name="Total 5 3 3 6" xfId="23845" xr:uid="{C17F4CE2-947E-4D58-AD86-965093F0C3D6}"/>
    <cellStyle name="Total 5 3 3 6 2" xfId="46153" xr:uid="{3F713C76-0E9E-4F84-B588-13ED4C8A3615}"/>
    <cellStyle name="Total 5 3 3 7" xfId="25153" xr:uid="{17AF82B6-C788-484C-9F08-C3F673A54963}"/>
    <cellStyle name="Total 5 3 4" xfId="1060" xr:uid="{DF332A8B-7DF6-43E7-8548-1F3146DE2A5E}"/>
    <cellStyle name="Total 5 3 4 2" xfId="2079" xr:uid="{B0AC1D98-9CB0-4CCA-BEA2-E9B3665F49DF}"/>
    <cellStyle name="Total 5 3 4 2 2" xfId="23846" xr:uid="{F3B958FB-BF87-4236-9D90-A47C5C5236B6}"/>
    <cellStyle name="Total 5 3 4 2 2 2" xfId="23847" xr:uid="{0E1005DA-A8F5-42E5-AC47-C6FA088F9BEB}"/>
    <cellStyle name="Total 5 3 4 2 2 2 2" xfId="23848" xr:uid="{4D02C321-B8D8-4FDF-A3CC-500650F8A0B2}"/>
    <cellStyle name="Total 5 3 4 2 2 2 2 2" xfId="38123" xr:uid="{8E8605BA-F34D-43B2-B502-9181AD67A4C8}"/>
    <cellStyle name="Total 5 3 4 2 2 2 3" xfId="34007" xr:uid="{AA8E45CC-AE35-41B1-A1FE-8A5AE460746F}"/>
    <cellStyle name="Total 5 3 4 2 2 3" xfId="23849" xr:uid="{11F19E02-F1E0-430E-A713-9781B02EA5A7}"/>
    <cellStyle name="Total 5 3 4 2 2 3 2" xfId="23850" xr:uid="{9EE7C073-A517-4EF1-8210-7572F184ACBE}"/>
    <cellStyle name="Total 5 3 4 2 2 3 2 2" xfId="26812" xr:uid="{FA4046A4-8267-4D3E-A849-526BAC179494}"/>
    <cellStyle name="Total 5 3 4 2 2 3 3" xfId="29048" xr:uid="{9743A7D4-B05B-4630-89CC-EAD6F31988C9}"/>
    <cellStyle name="Total 5 3 4 2 2 4" xfId="23851" xr:uid="{80A4CEED-1A94-4463-858B-3294E2021377}"/>
    <cellStyle name="Total 5 3 4 2 2 4 2" xfId="46666" xr:uid="{8B25A7D8-8C23-41AA-B4FD-846361558421}"/>
    <cellStyle name="Total 5 3 4 2 2 5" xfId="33063" xr:uid="{4BD562C3-B66F-491F-82AA-966C93F0A1C7}"/>
    <cellStyle name="Total 5 3 4 2 3" xfId="23852" xr:uid="{FFF5197A-2B0C-4F92-ACE7-866C5EF3B663}"/>
    <cellStyle name="Total 5 3 4 2 3 2" xfId="23853" xr:uid="{A6BB433A-8F35-4D91-9A1A-13225929AB6D}"/>
    <cellStyle name="Total 5 3 4 2 3 2 2" xfId="27774" xr:uid="{6C60876F-B23A-4EA5-9F9C-49DF095B26C1}"/>
    <cellStyle name="Total 5 3 4 2 3 3" xfId="28234" xr:uid="{3BA75F2D-8C3F-45D0-B97A-174D23398042}"/>
    <cellStyle name="Total 5 3 4 2 4" xfId="23854" xr:uid="{2BD57C63-CE82-4EE1-9F24-16BA22D81A30}"/>
    <cellStyle name="Total 5 3 4 2 4 2" xfId="23855" xr:uid="{5ED69079-43BD-4E0B-9811-C822A6FA8DD0}"/>
    <cellStyle name="Total 5 3 4 2 4 2 2" xfId="27761" xr:uid="{B05409EE-5BC7-4041-A434-D6BE852A07F0}"/>
    <cellStyle name="Total 5 3 4 2 4 3" xfId="25194" xr:uid="{F5D45914-5BA3-4CC8-B169-039CBB773D05}"/>
    <cellStyle name="Total 5 3 4 2 5" xfId="23856" xr:uid="{0DE2F8EE-F981-42F0-82BB-9861147F9818}"/>
    <cellStyle name="Total 5 3 4 2 5 2" xfId="46420" xr:uid="{6F2E06D6-9BB9-4C9C-AE31-82DF3E4E376D}"/>
    <cellStyle name="Total 5 3 4 2 6" xfId="43979" xr:uid="{78A3316C-A939-4DAC-A70B-D58BA14A12FE}"/>
    <cellStyle name="Total 5 3 4 3" xfId="23857" xr:uid="{0CC80A5D-08FC-47DE-9793-4DE9B75B5A3E}"/>
    <cellStyle name="Total 5 3 4 3 2" xfId="23858" xr:uid="{4D3834B9-6D9B-467F-8D67-F370B4A33E8D}"/>
    <cellStyle name="Total 5 3 4 3 2 2" xfId="23859" xr:uid="{E5977F80-6687-409A-81A4-A3A0230443C8}"/>
    <cellStyle name="Total 5 3 4 3 2 2 2" xfId="30168" xr:uid="{A32B530A-BD66-496A-A7F7-08AAAFA4F783}"/>
    <cellStyle name="Total 5 3 4 3 2 3" xfId="30585" xr:uid="{11F5505C-D05E-40F4-8A25-A841BDF2E185}"/>
    <cellStyle name="Total 5 3 4 3 3" xfId="23860" xr:uid="{8FD17A40-DE33-49F1-A4CF-57CB1E4E0AC9}"/>
    <cellStyle name="Total 5 3 4 3 3 2" xfId="23861" xr:uid="{30B4EFBD-8401-438F-AC7C-483DE6FC6649}"/>
    <cellStyle name="Total 5 3 4 3 3 2 2" xfId="43634" xr:uid="{5287396A-B5AB-4E68-9DBB-7B6CB61AA449}"/>
    <cellStyle name="Total 5 3 4 3 3 3" xfId="36815" xr:uid="{CEE96444-5527-4D4E-B871-D276A80F9294}"/>
    <cellStyle name="Total 5 3 4 3 4" xfId="23862" xr:uid="{856E74A1-895D-4D3B-B02C-DC390C30D17B}"/>
    <cellStyle name="Total 5 3 4 3 4 2" xfId="31101" xr:uid="{53684CC5-DFC5-4AAB-9593-CC593BDA1436}"/>
    <cellStyle name="Total 5 3 4 3 5" xfId="32508" xr:uid="{E267E1E9-145D-4775-8ABA-AE0E77EE2424}"/>
    <cellStyle name="Total 5 3 4 4" xfId="23863" xr:uid="{2765CA73-E31B-44CC-9E26-4C5D553EC5DC}"/>
    <cellStyle name="Total 5 3 4 4 2" xfId="23864" xr:uid="{4DC729E6-9224-4264-B67E-55A1131CEFDF}"/>
    <cellStyle name="Total 5 3 4 4 2 2" xfId="30480" xr:uid="{0A23C476-E859-4BC1-9772-EE8B62389E82}"/>
    <cellStyle name="Total 5 3 4 4 3" xfId="45291" xr:uid="{185444A4-E261-4159-9659-8C40FFFE5B51}"/>
    <cellStyle name="Total 5 3 4 5" xfId="23865" xr:uid="{C2512B94-6D13-474E-9F0B-7252F255AF3B}"/>
    <cellStyle name="Total 5 3 4 5 2" xfId="23866" xr:uid="{29EE13B5-744B-43F5-839D-B9D17F340178}"/>
    <cellStyle name="Total 5 3 4 5 2 2" xfId="43635" xr:uid="{830712B5-C277-448A-8736-71FEE207A504}"/>
    <cellStyle name="Total 5 3 4 5 3" xfId="36017" xr:uid="{AE9C4BBD-9110-470C-B9AB-6C51FB23B59B}"/>
    <cellStyle name="Total 5 3 4 6" xfId="23867" xr:uid="{F6C18A4B-7F80-4B19-8B11-87FB4CD9B69D}"/>
    <cellStyle name="Total 5 3 4 6 2" xfId="48968" xr:uid="{2B59635D-2F04-4475-B418-FE1CCC24C07E}"/>
    <cellStyle name="Total 5 3 4 7" xfId="31685" xr:uid="{E4D5BAA0-42F2-40E2-BB28-86799D3871C1}"/>
    <cellStyle name="Total 5 3 5" xfId="2222" xr:uid="{48301C76-6BAD-456B-A3E5-559C99F603DD}"/>
    <cellStyle name="Total 5 3 5 2" xfId="23868" xr:uid="{BB1C044F-8C89-47BD-9EFB-1AAF34291A44}"/>
    <cellStyle name="Total 5 3 5 2 2" xfId="23869" xr:uid="{02931E19-4DE9-4152-A413-F73D58CBA8FF}"/>
    <cellStyle name="Total 5 3 5 2 2 2" xfId="23870" xr:uid="{4C2E752C-34ED-4144-8252-3C7D2F64B4C3}"/>
    <cellStyle name="Total 5 3 5 2 2 2 2" xfId="38076" xr:uid="{A22220F0-6B05-4697-B4D3-5F51F6A4EFA7}"/>
    <cellStyle name="Total 5 3 5 2 2 3" xfId="33960" xr:uid="{0176FABD-484E-4458-987F-6389AD333096}"/>
    <cellStyle name="Total 5 3 5 2 3" xfId="23871" xr:uid="{BDC80AE7-A79F-47BA-8C91-B425933423C9}"/>
    <cellStyle name="Total 5 3 5 2 3 2" xfId="23872" xr:uid="{A41353E6-1FE9-42BC-8CE1-FA06FCBD6D0E}"/>
    <cellStyle name="Total 5 3 5 2 3 2 2" xfId="31097" xr:uid="{3CC54AD7-3CCF-4004-8BEE-8D9B7BA4FEF8}"/>
    <cellStyle name="Total 5 3 5 2 3 3" xfId="27715" xr:uid="{A6645839-9444-4F38-95E3-7922E427A941}"/>
    <cellStyle name="Total 5 3 5 2 4" xfId="23873" xr:uid="{D63D5851-FB5C-4CFF-81A4-576BC3162C92}"/>
    <cellStyle name="Total 5 3 5 2 4 2" xfId="44453" xr:uid="{3B03133C-DD13-4420-A68E-B92B62865D54}"/>
    <cellStyle name="Total 5 3 5 2 5" xfId="48342" xr:uid="{18F6E4B8-A4DA-471F-9E44-605E6C769913}"/>
    <cellStyle name="Total 5 3 5 3" xfId="23874" xr:uid="{E4A3F1F0-7F87-40DE-B106-13F789A632AC}"/>
    <cellStyle name="Total 5 3 5 3 2" xfId="23875" xr:uid="{8C5239FB-0E77-4A73-A86B-184C4CA1E9AA}"/>
    <cellStyle name="Total 5 3 5 3 2 2" xfId="38640" xr:uid="{EECF2D92-BFE3-48EA-954B-0E6CEBFD2A41}"/>
    <cellStyle name="Total 5 3 5 3 3" xfId="34645" xr:uid="{83683E71-499C-4F3A-8E49-4F5803735C4C}"/>
    <cellStyle name="Total 5 3 5 4" xfId="23876" xr:uid="{606D04BC-CB30-4D0E-853A-C88B29B00900}"/>
    <cellStyle name="Total 5 3 5 4 2" xfId="23877" xr:uid="{3469ED08-960C-417C-AC2B-19B6B20E5443}"/>
    <cellStyle name="Total 5 3 5 4 2 2" xfId="43636" xr:uid="{9FC1D785-6CD7-4D89-9BFF-8D81F827AC08}"/>
    <cellStyle name="Total 5 3 5 4 3" xfId="44560" xr:uid="{625F9B5E-FBB9-4413-B6FC-1B39EEA282C7}"/>
    <cellStyle name="Total 5 3 5 5" xfId="23878" xr:uid="{ED5BD8AA-E457-4743-A4F2-093DDF6E2DA9}"/>
    <cellStyle name="Total 5 3 5 5 2" xfId="29661" xr:uid="{8850CE20-7BB5-4303-880B-A0B70ED17A6E}"/>
    <cellStyle name="Total 5 3 5 6" xfId="45932" xr:uid="{C1D056AB-5B1E-43F1-AF23-FF08592FA569}"/>
    <cellStyle name="Total 5 3 6" xfId="23879" xr:uid="{C0929917-769A-448B-B901-6155E6B05EE7}"/>
    <cellStyle name="Total 5 3 6 2" xfId="23880" xr:uid="{D92DE0AB-38AC-4671-8B09-283EDFE2FDA6}"/>
    <cellStyle name="Total 5 3 6 2 2" xfId="23881" xr:uid="{7B925EB3-7DF0-4985-8801-98A2CB47CD21}"/>
    <cellStyle name="Total 5 3 6 2 2 2" xfId="38760" xr:uid="{54483669-F361-4A44-ABD6-34DDE7377E7B}"/>
    <cellStyle name="Total 5 3 6 2 3" xfId="28552" xr:uid="{24149D1A-A4AA-4A57-BFB0-6693DFAAF61E}"/>
    <cellStyle name="Total 5 3 6 3" xfId="23882" xr:uid="{BB0FB925-91F3-4BF9-80B9-88511D6BD970}"/>
    <cellStyle name="Total 5 3 6 3 2" xfId="23883" xr:uid="{6D435ED2-7588-4040-996A-B5E73095652A}"/>
    <cellStyle name="Total 5 3 6 3 2 2" xfId="43637" xr:uid="{4E4FF7ED-9BE2-4206-8E3F-773F5C557277}"/>
    <cellStyle name="Total 5 3 6 3 3" xfId="45639" xr:uid="{2F3D0688-E65C-4684-A83C-F9E7441F3AE7}"/>
    <cellStyle name="Total 5 3 6 4" xfId="23884" xr:uid="{A50E880C-8EA4-4DAE-B0BF-65DCDB43CBE0}"/>
    <cellStyle name="Total 5 3 6 4 2" xfId="27580" xr:uid="{A4DE34C9-A8AD-4EE8-A1D2-8D44B81F1F93}"/>
    <cellStyle name="Total 5 3 6 5" xfId="47837" xr:uid="{58A8E213-9F5C-4FFB-9D5A-804E590799AD}"/>
    <cellStyle name="Total 5 3 7" xfId="23885" xr:uid="{9FDAF2C8-E98E-4990-8A76-7195CA9F7ECF}"/>
    <cellStyle name="Total 5 3 7 2" xfId="23886" xr:uid="{4FAAC88C-B6E9-46B1-8486-0B1394217A88}"/>
    <cellStyle name="Total 5 3 7 2 2" xfId="39344" xr:uid="{669B5BB8-4A4C-41C7-B3DE-6290E4C89A0D}"/>
    <cellStyle name="Total 5 3 7 3" xfId="35428" xr:uid="{DAD0884B-0F4F-4E78-BFEF-4D98C5FAF778}"/>
    <cellStyle name="Total 5 3 8" xfId="23887" xr:uid="{AD71C33B-1F51-4CF0-A27D-BC02C599DCE7}"/>
    <cellStyle name="Total 5 3 8 2" xfId="23888" xr:uid="{595185FD-8D55-4D66-B073-AF48B5228B90}"/>
    <cellStyle name="Total 5 3 8 2 2" xfId="43638" xr:uid="{C5846FCB-B6B0-44FE-9CF9-F5181CD224B5}"/>
    <cellStyle name="Total 5 3 8 3" xfId="37182" xr:uid="{D5A6E6BF-184C-4504-8776-90EC96A2BBA0}"/>
    <cellStyle name="Total 5 3 9" xfId="23889" xr:uid="{77DD6405-C1DD-482F-B152-6FD400EE459B}"/>
    <cellStyle name="Total 5 3 9 2" xfId="49069" xr:uid="{9561088E-3BF5-4F82-ACE4-D03637D66D4E}"/>
    <cellStyle name="Total 5 4" xfId="1029" xr:uid="{BD97448E-63D2-4C8E-A761-F8AE48E3FA00}"/>
    <cellStyle name="Total 5 4 10" xfId="31429" xr:uid="{454A817E-E6A3-4030-8BD4-DA723190AED9}"/>
    <cellStyle name="Total 5 4 2" xfId="1473" xr:uid="{AE4D721E-582E-48EF-B0AB-AFF2989A593A}"/>
    <cellStyle name="Total 5 4 2 2" xfId="1735" xr:uid="{D803BD9F-73F7-46EE-A6C6-FF5C5C7E14A8}"/>
    <cellStyle name="Total 5 4 2 2 2" xfId="2720" xr:uid="{882C0824-5DD9-45A4-A684-E0ACCB7EBF45}"/>
    <cellStyle name="Total 5 4 2 2 2 2" xfId="23890" xr:uid="{2DDA47DC-89E7-4246-8E21-C9C83FAC5224}"/>
    <cellStyle name="Total 5 4 2 2 2 2 2" xfId="23891" xr:uid="{00A3172F-2772-4C96-9B9F-CCE8C13148F8}"/>
    <cellStyle name="Total 5 4 2 2 2 2 2 2" xfId="23892" xr:uid="{2CA37465-27AA-4635-9275-D3B0CFDC1BA4}"/>
    <cellStyle name="Total 5 4 2 2 2 2 2 2 2" xfId="37637" xr:uid="{AFBB2426-C20D-4D61-BAAA-1D67588E5DCF}"/>
    <cellStyle name="Total 5 4 2 2 2 2 2 3" xfId="33437" xr:uid="{06F9E7C3-8048-4456-8D4D-6FF193D399AE}"/>
    <cellStyle name="Total 5 4 2 2 2 2 3" xfId="23893" xr:uid="{A3F97DC5-5F68-4FFA-8AAB-06F5D93D71D9}"/>
    <cellStyle name="Total 5 4 2 2 2 2 3 2" xfId="23894" xr:uid="{16DDE1B6-702D-44B5-8C33-5FA3AD444D57}"/>
    <cellStyle name="Total 5 4 2 2 2 2 3 2 2" xfId="43639" xr:uid="{978476A2-A431-45ED-AF90-F0911E438B66}"/>
    <cellStyle name="Total 5 4 2 2 2 2 3 3" xfId="26232" xr:uid="{49C9CAFF-BE3F-4314-B3B7-1654F9D4CE09}"/>
    <cellStyle name="Total 5 4 2 2 2 2 4" xfId="23895" xr:uid="{FE2C11E0-3184-481B-A39B-19A609A21970}"/>
    <cellStyle name="Total 5 4 2 2 2 2 4 2" xfId="43640" xr:uid="{28AE9848-167A-4EE6-9C73-9D9F55ED113F}"/>
    <cellStyle name="Total 5 4 2 2 2 2 5" xfId="49263" xr:uid="{6651695A-224B-42FD-8D12-56E76D8FE63A}"/>
    <cellStyle name="Total 5 4 2 2 2 3" xfId="23896" xr:uid="{508B4036-1711-4448-AEF6-C4F46C5EECA6}"/>
    <cellStyle name="Total 5 4 2 2 2 3 2" xfId="23897" xr:uid="{31FAE6C8-F7A1-46DC-B507-FE29D59D4056}"/>
    <cellStyle name="Total 5 4 2 2 2 3 2 2" xfId="48218" xr:uid="{28E8AF71-A836-4D17-ACD6-223970DB606E}"/>
    <cellStyle name="Total 5 4 2 2 2 3 3" xfId="35185" xr:uid="{C8ED553B-4C07-4117-B9E7-48AB8037A4A5}"/>
    <cellStyle name="Total 5 4 2 2 2 4" xfId="23898" xr:uid="{4B9D3907-A6DB-4120-B818-4053DB54AB52}"/>
    <cellStyle name="Total 5 4 2 2 2 4 2" xfId="23899" xr:uid="{4D99D504-5C59-40A2-AEBD-A3250B0F50DD}"/>
    <cellStyle name="Total 5 4 2 2 2 4 2 2" xfId="43641" xr:uid="{939DAF2A-DD49-4F20-8B95-41E3B1FDA2E3}"/>
    <cellStyle name="Total 5 4 2 2 2 4 3" xfId="27610" xr:uid="{82CEF360-B0D1-4498-BD0B-120C2C5F2079}"/>
    <cellStyle name="Total 5 4 2 2 2 5" xfId="23900" xr:uid="{4214F463-AC36-4956-A337-AE1FB59D2DDB}"/>
    <cellStyle name="Total 5 4 2 2 2 5 2" xfId="49302" xr:uid="{881CBCA3-1A5D-462F-AAAD-A66C9954ACDC}"/>
    <cellStyle name="Total 5 4 2 2 2 6" xfId="32335" xr:uid="{16FB36B5-4ECA-448E-A07B-522220E92E56}"/>
    <cellStyle name="Total 5 4 2 2 3" xfId="23901" xr:uid="{E63DB2E1-2A05-4B0D-8FB6-FF268F78A72E}"/>
    <cellStyle name="Total 5 4 2 2 3 2" xfId="23902" xr:uid="{D6C5EE4D-D220-4C12-93AE-526B69CBF0CE}"/>
    <cellStyle name="Total 5 4 2 2 3 2 2" xfId="23903" xr:uid="{80F86CD8-5DC5-4646-B153-90F41FAF29E0}"/>
    <cellStyle name="Total 5 4 2 2 3 2 2 2" xfId="28993" xr:uid="{5D7E0B90-3254-4328-BD1D-F4E2F400B6B2}"/>
    <cellStyle name="Total 5 4 2 2 3 2 3" xfId="34826" xr:uid="{E0A41E05-5E16-4A17-B39B-840E307811F0}"/>
    <cellStyle name="Total 5 4 2 2 3 3" xfId="23904" xr:uid="{0CA35438-7657-40AA-BAF9-3F94B96EF288}"/>
    <cellStyle name="Total 5 4 2 2 3 3 2" xfId="23905" xr:uid="{4852C1DC-4496-425C-8E37-F42A8339F4FD}"/>
    <cellStyle name="Total 5 4 2 2 3 3 2 2" xfId="30143" xr:uid="{1B3CC325-AC84-4AD5-8B61-BF22C9C71797}"/>
    <cellStyle name="Total 5 4 2 2 3 3 3" xfId="36551" xr:uid="{8CC2B929-97D2-46FB-A370-D049EAF01DFA}"/>
    <cellStyle name="Total 5 4 2 2 3 4" xfId="23906" xr:uid="{78E5846D-BA23-47D9-8B3D-462DA193B40C}"/>
    <cellStyle name="Total 5 4 2 2 3 4 2" xfId="48850" xr:uid="{EA10F9C6-AC5D-4F82-AD96-ABF4EA539360}"/>
    <cellStyle name="Total 5 4 2 2 3 5" xfId="32863" xr:uid="{D17A604E-83C2-4A09-BD1E-55EDBDE7B786}"/>
    <cellStyle name="Total 5 4 2 2 4" xfId="23907" xr:uid="{D18F85DC-CB00-4DAC-9E31-79644DBBAE23}"/>
    <cellStyle name="Total 5 4 2 2 4 2" xfId="23908" xr:uid="{8C5044B9-F4AA-4EBE-AB34-15E6B3F15B12}"/>
    <cellStyle name="Total 5 4 2 2 4 2 2" xfId="47485" xr:uid="{DCA0EBE6-EFB3-4D01-8F50-D851A3ECC045}"/>
    <cellStyle name="Total 5 4 2 2 4 3" xfId="35282" xr:uid="{1F32E400-6718-4C3F-8F29-0E4B2C084974}"/>
    <cellStyle name="Total 5 4 2 2 5" xfId="23909" xr:uid="{3EC49B1A-36BA-4CFD-896E-9506AC8B3622}"/>
    <cellStyle name="Total 5 4 2 2 5 2" xfId="23910" xr:uid="{47EC26CF-A909-427F-A93D-3B6B554F6491}"/>
    <cellStyle name="Total 5 4 2 2 5 2 2" xfId="29505" xr:uid="{9FA7C5D6-E468-4174-8AE9-533ACBAC2E87}"/>
    <cellStyle name="Total 5 4 2 2 5 3" xfId="37059" xr:uid="{15140F5E-1BFB-411F-BF4A-8838AB384FED}"/>
    <cellStyle name="Total 5 4 2 2 6" xfId="23911" xr:uid="{C3C21C97-3DCF-417A-9B77-B6ADAF1ED554}"/>
    <cellStyle name="Total 5 4 2 2 6 2" xfId="49240" xr:uid="{CE659BB0-B582-4061-B12A-B594A4D666A1}"/>
    <cellStyle name="Total 5 4 2 2 7" xfId="31893" xr:uid="{0FA54D0C-69AE-4018-854E-7214434F3241}"/>
    <cellStyle name="Total 5 4 2 3" xfId="2464" xr:uid="{6479566D-6A61-4A62-A66D-EB02D371FA10}"/>
    <cellStyle name="Total 5 4 2 3 2" xfId="23912" xr:uid="{BEDD5800-939A-4952-B963-60FD59A5249F}"/>
    <cellStyle name="Total 5 4 2 3 2 2" xfId="23913" xr:uid="{73C1C3E7-F311-40C4-99CC-0E124D989F43}"/>
    <cellStyle name="Total 5 4 2 3 2 2 2" xfId="23914" xr:uid="{CB9B3E9D-0935-49EA-A408-4C6AE209997D}"/>
    <cellStyle name="Total 5 4 2 3 2 2 2 2" xfId="28908" xr:uid="{A6CD25B5-B4ED-4000-80E5-768DBD752E03}"/>
    <cellStyle name="Total 5 4 2 3 2 2 3" xfId="29154" xr:uid="{40EC4DC5-C777-42C0-BC27-D949E351B0EF}"/>
    <cellStyle name="Total 5 4 2 3 2 3" xfId="23915" xr:uid="{5E73C3EB-BF61-4922-9CAA-E8B55905E889}"/>
    <cellStyle name="Total 5 4 2 3 2 3 2" xfId="23916" xr:uid="{616D5714-3A41-4918-93BE-7AE8C9F182F3}"/>
    <cellStyle name="Total 5 4 2 3 2 3 2 2" xfId="49241" xr:uid="{FEB4547B-9D9D-4621-83FB-C60FFB4F2A86}"/>
    <cellStyle name="Total 5 4 2 3 2 3 3" xfId="35883" xr:uid="{925A40FA-E0D4-45FE-9729-AD0A008D5248}"/>
    <cellStyle name="Total 5 4 2 3 2 4" xfId="23917" xr:uid="{C4F70B2F-CAD7-4BE4-AF8C-8B8EDB4F7662}"/>
    <cellStyle name="Total 5 4 2 3 2 4 2" xfId="49242" xr:uid="{47688F97-5536-4AE9-A45E-3CD2F7EADAF3}"/>
    <cellStyle name="Total 5 4 2 3 2 5" xfId="33289" xr:uid="{7C058025-0749-48A7-9C5E-EA8CD9034B2F}"/>
    <cellStyle name="Total 5 4 2 3 3" xfId="23918" xr:uid="{974C560E-53DB-4445-8B25-47C672DB1597}"/>
    <cellStyle name="Total 5 4 2 3 3 2" xfId="23919" xr:uid="{367F7557-935D-4E30-9985-F8D5EDB00727}"/>
    <cellStyle name="Total 5 4 2 3 3 2 2" xfId="39009" xr:uid="{32F1C48A-9CB9-4966-AA58-A813BD19741B}"/>
    <cellStyle name="Total 5 4 2 3 3 3" xfId="35083" xr:uid="{DB7F7976-60CD-46D7-80A6-0A5F84CB9FEE}"/>
    <cellStyle name="Total 5 4 2 3 4" xfId="23920" xr:uid="{F0DA48CA-2750-45EB-806F-C943E1EE8D2D}"/>
    <cellStyle name="Total 5 4 2 3 4 2" xfId="23921" xr:uid="{B0DF78FB-1CB2-4F02-B709-8598F6A50CDE}"/>
    <cellStyle name="Total 5 4 2 3 4 2 2" xfId="49405" xr:uid="{A6C2344E-2881-4986-9309-1F60F1B0EE1F}"/>
    <cellStyle name="Total 5 4 2 3 4 3" xfId="47856" xr:uid="{7E4D1662-E7B8-47AA-83B8-A9767E4D3451}"/>
    <cellStyle name="Total 5 4 2 3 5" xfId="23922" xr:uid="{47DDEE66-C391-4A90-9DCC-BF48ACB29DF4}"/>
    <cellStyle name="Total 5 4 2 3 5 2" xfId="28170" xr:uid="{7AD33A33-D23E-4257-AE11-8324DDD155F6}"/>
    <cellStyle name="Total 5 4 2 3 6" xfId="28150" xr:uid="{3F22DAFB-01BE-40C3-88EA-F6EED819C52E}"/>
    <cellStyle name="Total 5 4 2 4" xfId="23923" xr:uid="{0A4CB2C9-9B10-409F-9149-A9654C31E14E}"/>
    <cellStyle name="Total 5 4 2 4 2" xfId="23924" xr:uid="{2D32BA76-2DE2-4772-AAA9-DE8A61655A17}"/>
    <cellStyle name="Total 5 4 2 4 2 2" xfId="23925" xr:uid="{F7B6B973-E01A-4EA4-9DA2-4DA6B88789BD}"/>
    <cellStyle name="Total 5 4 2 4 2 2 2" xfId="46321" xr:uid="{E12333C3-762A-4FDC-AD7B-1031B0949AE1}"/>
    <cellStyle name="Total 5 4 2 4 2 3" xfId="34247" xr:uid="{740053FB-E277-4D1D-8A32-9B9A1E1BC640}"/>
    <cellStyle name="Total 5 4 2 4 3" xfId="23926" xr:uid="{FA2F5C1F-F2D2-45BF-85E7-D9E4CBC39EA5}"/>
    <cellStyle name="Total 5 4 2 4 3 2" xfId="23927" xr:uid="{55E1DD0E-3C9C-414F-84E9-CEF28E4BC247}"/>
    <cellStyle name="Total 5 4 2 4 3 2 2" xfId="26010" xr:uid="{100EFDA2-5EC9-49F0-9662-9157C2A6F17A}"/>
    <cellStyle name="Total 5 4 2 4 3 3" xfId="36068" xr:uid="{3C212225-13C4-4BB0-8409-510B6A1829B7}"/>
    <cellStyle name="Total 5 4 2 4 4" xfId="23928" xr:uid="{77E6D0F1-7C2E-44ED-B772-4B32E14C4D76}"/>
    <cellStyle name="Total 5 4 2 4 4 2" xfId="26482" xr:uid="{99BBFE5F-34C8-47DE-9C6D-619FC73AF246}"/>
    <cellStyle name="Total 5 4 2 4 5" xfId="27002" xr:uid="{FAFAFBE7-89EB-4014-8479-706C08761A34}"/>
    <cellStyle name="Total 5 4 2 5" xfId="23929" xr:uid="{6CB5F6B7-5AF7-449B-A7EF-4E9EAFF07D83}"/>
    <cellStyle name="Total 5 4 2 5 2" xfId="23930" xr:uid="{26EB146B-B9EA-4EB5-A85E-6C541C26D0E6}"/>
    <cellStyle name="Total 5 4 2 5 2 2" xfId="38121" xr:uid="{C53CC5D2-88A9-45B1-AFDB-DEF1F3DEFC81}"/>
    <cellStyle name="Total 5 4 2 5 3" xfId="44301" xr:uid="{6A2CEA2C-4A0D-4E8B-8604-2D3CB798812C}"/>
    <cellStyle name="Total 5 4 2 6" xfId="23931" xr:uid="{71987B9D-EF6A-4108-A28B-D7CE71048D29}"/>
    <cellStyle name="Total 5 4 2 6 2" xfId="23932" xr:uid="{8055EC48-C79E-4613-9DA3-5E6ADD3B3D21}"/>
    <cellStyle name="Total 5 4 2 6 2 2" xfId="48764" xr:uid="{7FB3097F-E745-4E4D-999C-44C1B3546F89}"/>
    <cellStyle name="Total 5 4 2 6 3" xfId="35966" xr:uid="{E606F1B5-F2ED-4045-8963-5BC3A8097DF4}"/>
    <cellStyle name="Total 5 4 2 7" xfId="23933" xr:uid="{9667F1CB-1C08-4A39-8181-9248053877C8}"/>
    <cellStyle name="Total 5 4 2 7 2" xfId="27443" xr:uid="{2CEF5D75-F561-47D3-90D4-35F6B4538B5E}"/>
    <cellStyle name="Total 5 4 2 8" xfId="48131" xr:uid="{B2E9122C-58A0-411B-8107-F6768EB54386}"/>
    <cellStyle name="Total 5 4 3" xfId="918" xr:uid="{EAA8BE68-0383-4FF0-8342-FFC83E2B2FA3}"/>
    <cellStyle name="Total 5 4 3 2" xfId="1971" xr:uid="{D611AEBC-A2D6-452A-817E-D3759F625A6D}"/>
    <cellStyle name="Total 5 4 3 2 2" xfId="23934" xr:uid="{317235FB-8359-45E9-8C72-1BD3E4BE75BB}"/>
    <cellStyle name="Total 5 4 3 2 2 2" xfId="23935" xr:uid="{6D5DC282-2194-4D4A-AE95-D02F28BE7D89}"/>
    <cellStyle name="Total 5 4 3 2 2 2 2" xfId="23936" xr:uid="{E6E71395-BD53-4C96-9F98-FDD7938520D1}"/>
    <cellStyle name="Total 5 4 3 2 2 2 2 2" xfId="48491" xr:uid="{FEAD7A55-D342-418D-98D7-8E960528E602}"/>
    <cellStyle name="Total 5 4 3 2 2 2 3" xfId="34039" xr:uid="{B275DC9A-9EB5-4FAE-B04A-3027AD976185}"/>
    <cellStyle name="Total 5 4 3 2 2 3" xfId="23937" xr:uid="{3A5FFC7A-8328-42F6-BEC9-8A273A7A3DA0}"/>
    <cellStyle name="Total 5 4 3 2 2 3 2" xfId="23938" xr:uid="{CAC60EF8-4BDB-4C0E-B705-E741E863D63D}"/>
    <cellStyle name="Total 5 4 3 2 2 3 2 2" xfId="30976" xr:uid="{07E17D02-4508-442F-9FF9-96A2802E9610}"/>
    <cellStyle name="Total 5 4 3 2 2 3 3" xfId="35989" xr:uid="{0273F37F-52F2-416C-B798-197650DBC2F4}"/>
    <cellStyle name="Total 5 4 3 2 2 4" xfId="23939" xr:uid="{ED08D84C-D2BB-42B1-9826-CEA51921B88D}"/>
    <cellStyle name="Total 5 4 3 2 2 4 2" xfId="49243" xr:uid="{F01FD780-0A2E-43C7-AEB3-0431896B21BD}"/>
    <cellStyle name="Total 5 4 3 2 2 5" xfId="45508" xr:uid="{C21241AC-4358-4BD9-ABCD-601908FF53A8}"/>
    <cellStyle name="Total 5 4 3 2 3" xfId="23940" xr:uid="{F600461D-1924-4453-B8DB-807685D180AE}"/>
    <cellStyle name="Total 5 4 3 2 3 2" xfId="23941" xr:uid="{0404C274-4309-41AD-ADAD-B9ADB3C3E47B}"/>
    <cellStyle name="Total 5 4 3 2 3 2 2" xfId="46605" xr:uid="{ADCF1DB7-8473-49B8-A3E1-4CB8E1628B95}"/>
    <cellStyle name="Total 5 4 3 2 3 3" xfId="47300" xr:uid="{8DBB0430-59B0-433F-98EA-E948FD0137B8}"/>
    <cellStyle name="Total 5 4 3 2 4" xfId="23942" xr:uid="{FAD69E65-1BA7-4520-BEFC-B140C7875DC0}"/>
    <cellStyle name="Total 5 4 3 2 4 2" xfId="23943" xr:uid="{A5B30AED-7DE5-455C-97F8-410F927F4D69}"/>
    <cellStyle name="Total 5 4 3 2 4 2 2" xfId="49091" xr:uid="{77273F9E-79C7-4051-AE79-5772E503DBA6}"/>
    <cellStyle name="Total 5 4 3 2 4 3" xfId="37303" xr:uid="{2C2012CA-DBDB-4327-8161-52C4A53C2987}"/>
    <cellStyle name="Total 5 4 3 2 5" xfId="23944" xr:uid="{61B20C3C-FE4A-42A2-99F4-6DC35349AEFB}"/>
    <cellStyle name="Total 5 4 3 2 5 2" xfId="28172" xr:uid="{C1748DEC-1E57-4106-85F6-FBEE356F79CF}"/>
    <cellStyle name="Total 5 4 3 2 6" xfId="30781" xr:uid="{A9CE05B3-C765-4A0C-BCF0-6F5B769B9C47}"/>
    <cellStyle name="Total 5 4 3 3" xfId="23945" xr:uid="{0436D8E7-6111-408B-946E-EDA90C038775}"/>
    <cellStyle name="Total 5 4 3 3 2" xfId="23946" xr:uid="{697518C3-84B8-4C52-A84A-E5AE81A3DC16}"/>
    <cellStyle name="Total 5 4 3 3 2 2" xfId="23947" xr:uid="{2526360F-DBF5-4115-99B4-9436ED581329}"/>
    <cellStyle name="Total 5 4 3 3 2 2 2" xfId="29015" xr:uid="{F34B07A3-15BC-46C1-8D1E-8B3EC2BDAE60}"/>
    <cellStyle name="Total 5 4 3 3 2 3" xfId="34560" xr:uid="{8894DFF5-54BE-455F-8B9D-3DB5DB003C7E}"/>
    <cellStyle name="Total 5 4 3 3 3" xfId="23948" xr:uid="{A7752A2C-EC1B-4A91-B2D9-B8A726F45602}"/>
    <cellStyle name="Total 5 4 3 3 3 2" xfId="23949" xr:uid="{280E9EEB-7DBA-4231-AD73-58BBBCFA1E6D}"/>
    <cellStyle name="Total 5 4 3 3 3 2 2" xfId="46549" xr:uid="{CF58BADD-2BCB-472F-B095-5211C0A76BC4}"/>
    <cellStyle name="Total 5 4 3 3 3 3" xfId="36323" xr:uid="{6806BE44-B701-46A9-B6DD-2FCC58A53980}"/>
    <cellStyle name="Total 5 4 3 3 4" xfId="23950" xr:uid="{99FEB1EF-E1B0-424C-BD1C-C096FB4F64BC}"/>
    <cellStyle name="Total 5 4 3 3 4 2" xfId="28167" xr:uid="{E481F2B3-EB68-4506-BB35-74735E06C348}"/>
    <cellStyle name="Total 5 4 3 3 5" xfId="32445" xr:uid="{0F1ECBD6-8F86-44EC-9B7E-C12F8855D8F9}"/>
    <cellStyle name="Total 5 4 3 4" xfId="23951" xr:uid="{4B4D5FA1-FB1A-4729-B5A4-5C34A7A21608}"/>
    <cellStyle name="Total 5 4 3 4 2" xfId="23952" xr:uid="{F23D4D9F-A320-4F74-9BF3-9CB0CF9ACD50}"/>
    <cellStyle name="Total 5 4 3 4 2 2" xfId="46589" xr:uid="{8D940DDB-A006-42A3-B44D-B1F44FE9E91A}"/>
    <cellStyle name="Total 5 4 3 4 3" xfId="35562" xr:uid="{010EA8C6-6466-4CE3-84BF-2F296B84FB8E}"/>
    <cellStyle name="Total 5 4 3 5" xfId="23953" xr:uid="{C26281FA-52F0-4AB4-8F5F-D01859379455}"/>
    <cellStyle name="Total 5 4 3 5 2" xfId="23954" xr:uid="{90286135-E192-4F61-928A-C82695BD2330}"/>
    <cellStyle name="Total 5 4 3 5 2 2" xfId="26524" xr:uid="{9A90E961-373C-49F9-81DA-EC1D4EBB96A5}"/>
    <cellStyle name="Total 5 4 3 5 3" xfId="45100" xr:uid="{0C120430-A61E-49EC-B6C9-0BC893FA1443}"/>
    <cellStyle name="Total 5 4 3 6" xfId="23955" xr:uid="{1BED2073-A70E-4B8E-8104-DE068043202F}"/>
    <cellStyle name="Total 5 4 3 6 2" xfId="46634" xr:uid="{27E0AA8B-A908-4A57-9759-3E99AC49791E}"/>
    <cellStyle name="Total 5 4 3 7" xfId="26223" xr:uid="{7CFA4240-5997-4DB6-B7CF-5F8F33EB5844}"/>
    <cellStyle name="Total 5 4 4" xfId="1033" xr:uid="{600E2D0C-F163-4D88-A7D2-B90CB043C38D}"/>
    <cellStyle name="Total 5 4 4 2" xfId="2057" xr:uid="{9BE80B4C-FCBB-4266-92E3-A69ECB09BF6A}"/>
    <cellStyle name="Total 5 4 4 2 2" xfId="23956" xr:uid="{0A8CF692-93C5-447D-8A23-D639588371ED}"/>
    <cellStyle name="Total 5 4 4 2 2 2" xfId="23957" xr:uid="{6F14E78F-158B-4887-8A4F-1E41CE88AFCD}"/>
    <cellStyle name="Total 5 4 4 2 2 2 2" xfId="23958" xr:uid="{A955C01B-FC72-42DF-B6CB-2012BFD04512}"/>
    <cellStyle name="Total 5 4 4 2 2 2 2 2" xfId="46029" xr:uid="{A9A2F060-17ED-435D-BF46-83222D7EAFDE}"/>
    <cellStyle name="Total 5 4 4 2 2 2 3" xfId="44477" xr:uid="{A5998082-78BD-4DA9-8456-A72815AEAFE6}"/>
    <cellStyle name="Total 5 4 4 2 2 3" xfId="23959" xr:uid="{D3036C78-1F29-40DA-90B8-09361A8E528A}"/>
    <cellStyle name="Total 5 4 4 2 2 3 2" xfId="23960" xr:uid="{D64332CF-CFE9-40B8-B198-81D9880BDFF7}"/>
    <cellStyle name="Total 5 4 4 2 2 3 2 2" xfId="46674" xr:uid="{3D0F0C30-7ED5-4242-858C-7B1AE6A2D3A7}"/>
    <cellStyle name="Total 5 4 4 2 2 3 3" xfId="37146" xr:uid="{634A7395-2ADD-4D08-8BFF-8053F07F5D30}"/>
    <cellStyle name="Total 5 4 4 2 2 4" xfId="23961" xr:uid="{CE7C8C48-16F4-453A-BFF9-67409CBD754A}"/>
    <cellStyle name="Total 5 4 4 2 2 4 2" xfId="46564" xr:uid="{F07FE5D9-2028-480A-920A-BF319C7FADA3}"/>
    <cellStyle name="Total 5 4 4 2 2 5" xfId="33047" xr:uid="{639E085C-0DC6-4877-BA7F-263105D88924}"/>
    <cellStyle name="Total 5 4 4 2 3" xfId="23962" xr:uid="{99F47FC9-CA0F-4441-BFAC-1E37A12C4E34}"/>
    <cellStyle name="Total 5 4 4 2 3 2" xfId="23963" xr:uid="{7F0006C0-C325-4ED1-96AD-DF1089ABCDEB}"/>
    <cellStyle name="Total 5 4 4 2 3 2 2" xfId="39509" xr:uid="{205EBA00-919F-46F1-8A1F-97BE4898B0AD}"/>
    <cellStyle name="Total 5 4 4 2 3 3" xfId="31058" xr:uid="{1C91CE76-F06F-40AA-8D76-257F06EB6F1F}"/>
    <cellStyle name="Total 5 4 4 2 4" xfId="23964" xr:uid="{34B0E165-9DBE-44A5-A307-BF0309F87C1C}"/>
    <cellStyle name="Total 5 4 4 2 4 2" xfId="23965" xr:uid="{BE97DD7E-6566-435A-942A-5D004F79E60D}"/>
    <cellStyle name="Total 5 4 4 2 4 2 2" xfId="44975" xr:uid="{3EE241E6-B3A9-4AF7-96A4-70C547935974}"/>
    <cellStyle name="Total 5 4 4 2 4 3" xfId="37451" xr:uid="{3C63151C-FE4A-42DB-BDCD-647DDB43672D}"/>
    <cellStyle name="Total 5 4 4 2 5" xfId="23966" xr:uid="{492EB8CA-5124-47C8-80E1-3522C67E0FC7}"/>
    <cellStyle name="Total 5 4 4 2 5 2" xfId="47419" xr:uid="{D75CAA68-2B21-4489-A470-23BA6C694496}"/>
    <cellStyle name="Total 5 4 4 2 6" xfId="32140" xr:uid="{0C95CB58-1F93-46EC-936C-FE796DA46F0A}"/>
    <cellStyle name="Total 5 4 4 3" xfId="23967" xr:uid="{4FF9E783-353D-4C3D-9425-78A46AC28FCA}"/>
    <cellStyle name="Total 5 4 4 3 2" xfId="23968" xr:uid="{572C4F9F-55B8-45E5-A963-2159217CDD16}"/>
    <cellStyle name="Total 5 4 4 3 2 2" xfId="23969" xr:uid="{43ACC64D-E0EA-4804-9CEA-9DBB21A9ADEA}"/>
    <cellStyle name="Total 5 4 4 3 2 2 2" xfId="48874" xr:uid="{E3FF6EC9-5CA1-4311-B289-101DA5F0AA32}"/>
    <cellStyle name="Total 5 4 4 3 2 3" xfId="33877" xr:uid="{F6F1D123-EBB0-4E84-86B1-C7A23D6CB706}"/>
    <cellStyle name="Total 5 4 4 3 3" xfId="23970" xr:uid="{B5A19287-0709-4F0E-BC5C-28087998FCDE}"/>
    <cellStyle name="Total 5 4 4 3 3 2" xfId="23971" xr:uid="{4036BEB3-DC6E-4EE1-A64E-6AD5525C11B9}"/>
    <cellStyle name="Total 5 4 4 3 3 2 2" xfId="46749" xr:uid="{68DE98FF-CC6E-49B1-88EA-0D697FE03701}"/>
    <cellStyle name="Total 5 4 4 3 3 3" xfId="35852" xr:uid="{61DD2833-2CA1-43C3-AE73-1738E340CF4A}"/>
    <cellStyle name="Total 5 4 4 3 4" xfId="23972" xr:uid="{9D3487A3-D23A-4955-B88D-1EE97096F6FF}"/>
    <cellStyle name="Total 5 4 4 3 4 2" xfId="28832" xr:uid="{98229CD6-E033-4B5E-B0A8-E10F94828CD7}"/>
    <cellStyle name="Total 5 4 4 3 5" xfId="32495" xr:uid="{A9D808FC-45DA-48DB-9F8A-4570CAD12F68}"/>
    <cellStyle name="Total 5 4 4 4" xfId="23973" xr:uid="{9818CD30-F977-462A-B64E-8853CF223D41}"/>
    <cellStyle name="Total 5 4 4 4 2" xfId="23974" xr:uid="{C47B307F-76E1-46A2-AF24-AD14E020CAF3}"/>
    <cellStyle name="Total 5 4 4 4 2 2" xfId="47592" xr:uid="{E677F7A5-F8DD-41B4-BCDD-51253AD50E7B}"/>
    <cellStyle name="Total 5 4 4 4 3" xfId="29152" xr:uid="{7BAC3E6E-B225-4EBC-ADDF-0BA3A924AE2A}"/>
    <cellStyle name="Total 5 4 4 5" xfId="23975" xr:uid="{5FCA7434-17DE-4397-9E49-1B0ABC6BBEBB}"/>
    <cellStyle name="Total 5 4 4 5 2" xfId="23976" xr:uid="{A84391B7-758A-4A36-B829-5DC3EC0CE967}"/>
    <cellStyle name="Total 5 4 4 5 2 2" xfId="46573" xr:uid="{4B0D82EF-E42A-468D-A6CE-6BA929B7AE74}"/>
    <cellStyle name="Total 5 4 4 5 3" xfId="29131" xr:uid="{9DFA6D91-DFF9-46A3-A7F7-E5A4F41C8EDF}"/>
    <cellStyle name="Total 5 4 4 6" xfId="23977" xr:uid="{0145F5DC-6156-4ADA-845D-B53E0A0DAC01}"/>
    <cellStyle name="Total 5 4 4 6 2" xfId="46757" xr:uid="{B624109B-1AD1-4FB5-BA7B-7DFC1D7882D5}"/>
    <cellStyle name="Total 5 4 4 7" xfId="27817" xr:uid="{9D4FF47B-0DA6-4FD3-97A1-C9205C3298D7}"/>
    <cellStyle name="Total 5 4 5" xfId="2053" xr:uid="{80DE9DF4-1EBD-4080-80EF-5D8E5A0B33D8}"/>
    <cellStyle name="Total 5 4 5 2" xfId="23978" xr:uid="{8AF9A9EC-0B55-4D33-A1F2-DA3534672DA5}"/>
    <cellStyle name="Total 5 4 5 2 2" xfId="23979" xr:uid="{95DCB99E-52D9-41F7-A1D3-E05F111AFA85}"/>
    <cellStyle name="Total 5 4 5 2 2 2" xfId="23980" xr:uid="{63B993DD-AEB7-421E-8642-32294E266A5E}"/>
    <cellStyle name="Total 5 4 5 2 2 2 2" xfId="39032" xr:uid="{5D24498D-3FDB-4DFC-AAF1-A3C43FFA9150}"/>
    <cellStyle name="Total 5 4 5 2 2 3" xfId="35111" xr:uid="{8E2045D2-BF29-447B-A908-2762C94519BE}"/>
    <cellStyle name="Total 5 4 5 2 3" xfId="23981" xr:uid="{9D8512C0-26DA-410D-83C0-239577C0582C}"/>
    <cellStyle name="Total 5 4 5 2 3 2" xfId="23982" xr:uid="{0D274F6C-BCF0-4478-86E7-38330DCF3AA0}"/>
    <cellStyle name="Total 5 4 5 2 3 2 2" xfId="26724" xr:uid="{23B478C0-A00B-45D9-9EB7-1592F472F191}"/>
    <cellStyle name="Total 5 4 5 2 3 3" xfId="30565" xr:uid="{0C0099C0-2758-4221-8ADC-6AD437549B45}"/>
    <cellStyle name="Total 5 4 5 2 4" xfId="23983" xr:uid="{6809ABCA-7BA7-4A2B-9B11-859E2251BE64}"/>
    <cellStyle name="Total 5 4 5 2 4 2" xfId="49084" xr:uid="{DA58FB9A-ACF3-4BA0-8D13-6D4B3CC5BDED}"/>
    <cellStyle name="Total 5 4 5 2 5" xfId="33045" xr:uid="{5E03FB70-7FFE-43A5-8798-2650BCB8D342}"/>
    <cellStyle name="Total 5 4 5 3" xfId="23984" xr:uid="{515F2973-AFA7-4FA2-BDE9-1ADAB6395587}"/>
    <cellStyle name="Total 5 4 5 3 2" xfId="23985" xr:uid="{6ABAD961-B858-4416-AEAF-6AB369BCCB9C}"/>
    <cellStyle name="Total 5 4 5 3 2 2" xfId="44870" xr:uid="{4D7FAEB1-37EB-48B7-8E31-D3289C26BE24}"/>
    <cellStyle name="Total 5 4 5 3 3" xfId="35230" xr:uid="{354A01F4-0AF5-410B-81F4-9A9861FC6409}"/>
    <cellStyle name="Total 5 4 5 4" xfId="23986" xr:uid="{61F10E5D-21BF-401D-B652-992DFEB01A1A}"/>
    <cellStyle name="Total 5 4 5 4 2" xfId="23987" xr:uid="{7AE44273-907D-4670-9BBF-BEB9B513AE69}"/>
    <cellStyle name="Total 5 4 5 4 2 2" xfId="49244" xr:uid="{5D997E10-39E1-4B20-9900-40632C17586E}"/>
    <cellStyle name="Total 5 4 5 4 3" xfId="28258" xr:uid="{A9698F31-DE98-41B6-A9B1-F322D2BD0926}"/>
    <cellStyle name="Total 5 4 5 5" xfId="23988" xr:uid="{849CFF3D-3BFD-43FB-8340-613F8A25D7B2}"/>
    <cellStyle name="Total 5 4 5 5 2" xfId="46802" xr:uid="{BCFBDCFE-9CC7-4BA1-93A4-7D4223682CA5}"/>
    <cellStyle name="Total 5 4 5 6" xfId="32138" xr:uid="{542E3B5E-3D21-4E74-80B1-8445D4ACE331}"/>
    <cellStyle name="Total 5 4 6" xfId="23989" xr:uid="{862B3166-5847-4E24-B615-1935B1A4BD1F}"/>
    <cellStyle name="Total 5 4 6 2" xfId="23990" xr:uid="{44FDCA58-631D-4596-B061-A30AAE6D61F4}"/>
    <cellStyle name="Total 5 4 6 2 2" xfId="23991" xr:uid="{F7D4ABA2-82A3-4EB1-BAA4-8BC3497CB300}"/>
    <cellStyle name="Total 5 4 6 2 2 2" xfId="26462" xr:uid="{56C181A1-5FF0-44D9-88BB-8FAE6C7201E2}"/>
    <cellStyle name="Total 5 4 6 2 3" xfId="35239" xr:uid="{3C8823D9-0AB2-4308-859E-BB5154B7BCFD}"/>
    <cellStyle name="Total 5 4 6 3" xfId="23992" xr:uid="{AB7134C2-1778-484B-8A0D-10163BC84979}"/>
    <cellStyle name="Total 5 4 6 3 2" xfId="23993" xr:uid="{64D54A6D-C10A-467C-8351-F5A0B32048E0}"/>
    <cellStyle name="Total 5 4 6 3 2 2" xfId="49414" xr:uid="{F83B3DB1-0C04-429F-814F-76CF2CF072BA}"/>
    <cellStyle name="Total 5 4 6 3 3" xfId="48061" xr:uid="{E158CF83-7790-4347-961E-9B19830C2969}"/>
    <cellStyle name="Total 5 4 6 4" xfId="23994" xr:uid="{7DF0A32F-1F8C-4A4D-B4CC-F42545EA2EA0}"/>
    <cellStyle name="Total 5 4 6 4 2" xfId="49245" xr:uid="{DD38D651-C1EF-4946-883A-0AE0FF63549F}"/>
    <cellStyle name="Total 5 4 6 5" xfId="32491" xr:uid="{FF261923-3D21-460A-BDAB-4245B2D255B6}"/>
    <cellStyle name="Total 5 4 7" xfId="23995" xr:uid="{4499CC68-320F-4869-B105-02CDFA7302C1}"/>
    <cellStyle name="Total 5 4 7 2" xfId="23996" xr:uid="{1C08654F-561E-41B0-9E3B-1ECB9E41B5A2}"/>
    <cellStyle name="Total 5 4 7 2 2" xfId="48877" xr:uid="{53F09467-498F-421D-8A9E-783BF971D1C5}"/>
    <cellStyle name="Total 5 4 7 3" xfId="46437" xr:uid="{0B3C2CE0-9DC1-4B7E-9BCF-CC4D1B4A07BB}"/>
    <cellStyle name="Total 5 4 8" xfId="23997" xr:uid="{E2B13779-1706-4F67-95C9-8940C0502CC6}"/>
    <cellStyle name="Total 5 4 8 2" xfId="23998" xr:uid="{E1B5E343-F075-43CE-B013-9A94AF0636A6}"/>
    <cellStyle name="Total 5 4 8 2 2" xfId="46805" xr:uid="{D03123CE-BA65-4227-A92C-5C33920ADA77}"/>
    <cellStyle name="Total 5 4 8 3" xfId="29089" xr:uid="{3EADE137-E2AD-4DDE-8EA2-8C9338AEB60D}"/>
    <cellStyle name="Total 5 4 9" xfId="23999" xr:uid="{043E6E6A-D8FA-4BF5-BB48-FDECCF8A35DB}"/>
    <cellStyle name="Total 5 4 9 2" xfId="46799" xr:uid="{699C0809-464C-4706-BA26-B5798A6CCEC6}"/>
    <cellStyle name="Total 5 5" xfId="1036" xr:uid="{53978545-04EF-477C-8088-0195563C4DBC}"/>
    <cellStyle name="Total 5 5 10" xfId="45686" xr:uid="{55FCD939-822A-4F4B-88A5-A4591A37EF1D}"/>
    <cellStyle name="Total 5 5 2" xfId="1475" xr:uid="{283926E0-2ED1-4BAF-91BC-051F8A696E03}"/>
    <cellStyle name="Total 5 5 2 2" xfId="1737" xr:uid="{E9494A85-9D31-4AA9-9A05-5B116D77CD92}"/>
    <cellStyle name="Total 5 5 2 2 2" xfId="2722" xr:uid="{3802653F-EB3F-4E43-8A5D-9F08D3D7DBCF}"/>
    <cellStyle name="Total 5 5 2 2 2 2" xfId="24000" xr:uid="{FE60634E-D0EA-4AEF-98CF-37998E75ADBB}"/>
    <cellStyle name="Total 5 5 2 2 2 2 2" xfId="24001" xr:uid="{E30BFC6D-7A0F-4448-9367-069E87171884}"/>
    <cellStyle name="Total 5 5 2 2 2 2 2 2" xfId="24002" xr:uid="{88B03E68-6186-44AC-8D65-20C3BC9E1727}"/>
    <cellStyle name="Total 5 5 2 2 2 2 2 2 2" xfId="29708" xr:uid="{E8271842-0794-4D65-9B4B-D405CF77175B}"/>
    <cellStyle name="Total 5 5 2 2 2 2 2 3" xfId="28307" xr:uid="{48BA96EB-5364-4517-A20B-B500F570DA7B}"/>
    <cellStyle name="Total 5 5 2 2 2 2 3" xfId="24003" xr:uid="{553D5DD1-E300-403F-A969-3124573DC9A5}"/>
    <cellStyle name="Total 5 5 2 2 2 2 3 2" xfId="24004" xr:uid="{7EC56B85-646C-4E42-97E2-EF2196B98282}"/>
    <cellStyle name="Total 5 5 2 2 2 2 3 2 2" xfId="49246" xr:uid="{CE44D995-68DC-4A3E-A301-6B230245374F}"/>
    <cellStyle name="Total 5 5 2 2 2 2 3 3" xfId="33822" xr:uid="{F99D1F05-AD1A-45C0-B75E-33B70C3BBEF0}"/>
    <cellStyle name="Total 5 5 2 2 2 2 4" xfId="24005" xr:uid="{176FD8E9-7A00-480D-95C2-546D91411860}"/>
    <cellStyle name="Total 5 5 2 2 2 2 4 2" xfId="49362" xr:uid="{6F9A3F82-1AAA-45AB-9473-A9CB6F97E27D}"/>
    <cellStyle name="Total 5 5 2 2 2 2 5" xfId="47206" xr:uid="{8F025245-7179-476F-9A4F-B0D053CB4D0C}"/>
    <cellStyle name="Total 5 5 2 2 2 3" xfId="24006" xr:uid="{2CDB1344-09AE-46DC-9AC0-A20F68B45DB0}"/>
    <cellStyle name="Total 5 5 2 2 2 3 2" xfId="24007" xr:uid="{51940BFF-81E9-4008-8084-8699D7BDCD76}"/>
    <cellStyle name="Total 5 5 2 2 2 3 2 2" xfId="38645" xr:uid="{FF15594F-81FA-4FAE-A66D-90DE5BE12B8E}"/>
    <cellStyle name="Total 5 5 2 2 2 3 3" xfId="34648" xr:uid="{95F32765-CCF4-4B92-BF12-07765F6FC64F}"/>
    <cellStyle name="Total 5 5 2 2 2 4" xfId="24008" xr:uid="{FAE885E1-657B-4F0A-AA99-11E73699C80B}"/>
    <cellStyle name="Total 5 5 2 2 2 4 2" xfId="24009" xr:uid="{F6FC1DCF-FA32-4BCC-881E-81F5ECCE93A8}"/>
    <cellStyle name="Total 5 5 2 2 2 4 2 2" xfId="49293" xr:uid="{A34CBC80-07B7-4F28-B61F-C8642694EE19}"/>
    <cellStyle name="Total 5 5 2 2 2 4 3" xfId="45324" xr:uid="{62983D3D-435C-4C78-9D8E-C16FF282DB73}"/>
    <cellStyle name="Total 5 5 2 2 2 5" xfId="24010" xr:uid="{CF507126-C3A4-4F83-A156-3D80FD3AA1ED}"/>
    <cellStyle name="Total 5 5 2 2 2 5 2" xfId="49247" xr:uid="{D63566FA-5AF7-4B62-B95D-AB55C0E34149}"/>
    <cellStyle name="Total 5 5 2 2 2 6" xfId="43875" xr:uid="{7349F248-B25D-4391-8CAD-4A87E6C153DC}"/>
    <cellStyle name="Total 5 5 2 2 3" xfId="24011" xr:uid="{B94CB53F-6037-4480-B094-060C435C579A}"/>
    <cellStyle name="Total 5 5 2 2 3 2" xfId="24012" xr:uid="{9497C186-BA02-4B58-950C-571478A43A9C}"/>
    <cellStyle name="Total 5 5 2 2 3 2 2" xfId="24013" xr:uid="{7068B20C-D970-4E88-ADF7-15E1BAB81E15}"/>
    <cellStyle name="Total 5 5 2 2 3 2 2 2" xfId="44869" xr:uid="{9DAB8878-2AFA-4901-8222-4B50AD653012}"/>
    <cellStyle name="Total 5 5 2 2 3 2 3" xfId="44403" xr:uid="{A3CF2C32-6737-4839-8821-B34545885A8F}"/>
    <cellStyle name="Total 5 5 2 2 3 3" xfId="24014" xr:uid="{54D83871-F2EA-4693-AADD-9F7344CD8D0E}"/>
    <cellStyle name="Total 5 5 2 2 3 3 2" xfId="24015" xr:uid="{29C4F988-2A3A-4785-A2B2-A39B03A47402}"/>
    <cellStyle name="Total 5 5 2 2 3 3 2 2" xfId="49248" xr:uid="{AEEFC10B-2B42-4ABA-B675-605B58B60A8E}"/>
    <cellStyle name="Total 5 5 2 2 3 3 3" xfId="36875" xr:uid="{7C992845-5BF7-4577-A163-C2412AEE2ED3}"/>
    <cellStyle name="Total 5 5 2 2 3 4" xfId="24016" xr:uid="{F97C768B-D259-4D75-8CB8-A7A0B14EDAE2}"/>
    <cellStyle name="Total 5 5 2 2 3 4 2" xfId="45742" xr:uid="{64E46F51-EFE9-4F25-AAE5-18D79C659981}"/>
    <cellStyle name="Total 5 5 2 2 3 5" xfId="29793" xr:uid="{3D01C98E-371D-4B6F-91F6-25E4E5757A7D}"/>
    <cellStyle name="Total 5 5 2 2 4" xfId="24017" xr:uid="{3CBC5BA3-9449-4487-A90C-2DFA626D2B0A}"/>
    <cellStyle name="Total 5 5 2 2 4 2" xfId="24018" xr:uid="{99F3C917-AA3D-4083-93D4-6CF37616E20D}"/>
    <cellStyle name="Total 5 5 2 2 4 2 2" xfId="48095" xr:uid="{5FF8F0EA-179D-4EBC-8192-DEF72FDF6B0A}"/>
    <cellStyle name="Total 5 5 2 2 4 3" xfId="34896" xr:uid="{E1CD633A-768C-4251-BB70-4965A659CDAD}"/>
    <cellStyle name="Total 5 5 2 2 5" xfId="24019" xr:uid="{0107778F-D6EC-4580-A820-12D2D45C002A}"/>
    <cellStyle name="Total 5 5 2 2 5 2" xfId="24020" xr:uid="{A948EBE5-8136-441E-A2CF-B884B6E22B2A}"/>
    <cellStyle name="Total 5 5 2 2 5 2 2" xfId="44974" xr:uid="{5A66B095-AE8E-417E-A132-BB9BCACCE9B9}"/>
    <cellStyle name="Total 5 5 2 2 5 3" xfId="36612" xr:uid="{D179FC14-2C8D-4FB7-A254-B9470CAFC5F7}"/>
    <cellStyle name="Total 5 5 2 2 6" xfId="24021" xr:uid="{20DA0A86-47F5-45EF-8086-08BED86A495C}"/>
    <cellStyle name="Total 5 5 2 2 6 2" xfId="44973" xr:uid="{D9152650-2475-4303-8FFE-D846A3DFD277}"/>
    <cellStyle name="Total 5 5 2 2 7" xfId="31895" xr:uid="{FCA3795F-120E-4AA3-9BBD-12704F408DAC}"/>
    <cellStyle name="Total 5 5 2 3" xfId="2466" xr:uid="{1E867580-5859-4F83-88DC-85EA6FB40EEE}"/>
    <cellStyle name="Total 5 5 2 3 2" xfId="24022" xr:uid="{5302A7D9-DA62-4B86-87C1-12F8C3DDDE50}"/>
    <cellStyle name="Total 5 5 2 3 2 2" xfId="24023" xr:uid="{2B68D711-97A7-4A44-8C5B-886B63F363E0}"/>
    <cellStyle name="Total 5 5 2 3 2 2 2" xfId="24024" xr:uid="{3D945824-5085-4FFB-A9AC-057FA04142DF}"/>
    <cellStyle name="Total 5 5 2 3 2 2 2 2" xfId="38920" xr:uid="{9B2922D6-A387-41D4-B813-1C704C64D3EC}"/>
    <cellStyle name="Total 5 5 2 3 2 2 3" xfId="34978" xr:uid="{5876EBDE-5505-43EA-81B7-39C97BC32BC0}"/>
    <cellStyle name="Total 5 5 2 3 2 3" xfId="24025" xr:uid="{A7BCBF7D-369F-4CD8-A777-DDC373805FE1}"/>
    <cellStyle name="Total 5 5 2 3 2 3 2" xfId="24026" xr:uid="{62FB775C-620A-4A81-BE34-B6C5E0F7F15D}"/>
    <cellStyle name="Total 5 5 2 3 2 3 2 2" xfId="25336" xr:uid="{ED0E772E-5845-4FEB-B615-4F7F60DD7DCB}"/>
    <cellStyle name="Total 5 5 2 3 2 3 3" xfId="36677" xr:uid="{520D5293-50C7-4D73-BC6E-D8A7903E583E}"/>
    <cellStyle name="Total 5 5 2 3 2 4" xfId="24027" xr:uid="{48CF20EB-52E9-46BA-B885-50025F154ECA}"/>
    <cellStyle name="Total 5 5 2 3 2 4 2" xfId="26738" xr:uid="{4E17A8BE-8BDE-4898-A21F-870983E8DAB0}"/>
    <cellStyle name="Total 5 5 2 3 2 5" xfId="33291" xr:uid="{FB485817-DA69-4077-AEBC-6701F51AB965}"/>
    <cellStyle name="Total 5 5 2 3 3" xfId="24028" xr:uid="{8079D5E5-AD3A-40DA-8A54-C2D9E66DB3A5}"/>
    <cellStyle name="Total 5 5 2 3 3 2" xfId="24029" xr:uid="{31C3834B-6A04-4CA4-9910-1795EC38A9FD}"/>
    <cellStyle name="Total 5 5 2 3 3 2 2" xfId="38560" xr:uid="{AC8B7E39-E049-4DBA-874A-4A11AF72E57A}"/>
    <cellStyle name="Total 5 5 2 3 3 3" xfId="34553" xr:uid="{74D1F739-1848-4637-AB8A-FFFFB7CD0F67}"/>
    <cellStyle name="Total 5 5 2 3 4" xfId="24030" xr:uid="{92968501-9ACF-4B54-9716-F4341A100FA9}"/>
    <cellStyle name="Total 5 5 2 3 4 2" xfId="24031" xr:uid="{1923CD40-0971-4C79-B097-4E25FBC88003}"/>
    <cellStyle name="Total 5 5 2 3 4 2 2" xfId="29320" xr:uid="{D2D5F942-CA04-4FB5-A968-71C03D27136D}"/>
    <cellStyle name="Total 5 5 2 3 4 3" xfId="36317" xr:uid="{2F57D632-C16B-43D5-BD8A-595AA133E0C1}"/>
    <cellStyle name="Total 5 5 2 3 5" xfId="24032" xr:uid="{455B01A4-BD3E-4A88-944F-1AEF211B3BB9}"/>
    <cellStyle name="Total 5 5 2 3 5 2" xfId="49092" xr:uid="{CA9ED212-FA5E-4500-B9DC-8EE653371E8F}"/>
    <cellStyle name="Total 5 5 2 3 6" xfId="26829" xr:uid="{D91EF5C4-46B4-4D94-BBE8-FF520B8170B0}"/>
    <cellStyle name="Total 5 5 2 4" xfId="24033" xr:uid="{A7C2446E-7926-4140-B2E3-96313719C7AE}"/>
    <cellStyle name="Total 5 5 2 4 2" xfId="24034" xr:uid="{19E0CEB1-49E9-46BC-94D8-3FED7AD83E03}"/>
    <cellStyle name="Total 5 5 2 4 2 2" xfId="24035" xr:uid="{D3111A84-C374-4CDE-8E1B-8240A94A38A9}"/>
    <cellStyle name="Total 5 5 2 4 2 2 2" xfId="46936" xr:uid="{3D682D32-10A1-4D83-8232-224745DDA992}"/>
    <cellStyle name="Total 5 5 2 4 2 3" xfId="46145" xr:uid="{5F3F5945-9EBA-449E-957B-E0FEB4175498}"/>
    <cellStyle name="Total 5 5 2 4 3" xfId="24036" xr:uid="{B05B669E-E0CA-4239-A92D-8DE57DDA2C1D}"/>
    <cellStyle name="Total 5 5 2 4 3 2" xfId="24037" xr:uid="{A45407E7-2DC4-41B8-910E-7C2D3F217DB9}"/>
    <cellStyle name="Total 5 5 2 4 3 2 2" xfId="49085" xr:uid="{DB5F543F-6845-42A7-8768-37C39651FDCE}"/>
    <cellStyle name="Total 5 5 2 4 3 3" xfId="45079" xr:uid="{65DB8692-A332-4487-ACF3-817F288FFD44}"/>
    <cellStyle name="Total 5 5 2 4 4" xfId="24038" xr:uid="{8A9E2BFE-FA88-45DF-A8C8-049BA104859D}"/>
    <cellStyle name="Total 5 5 2 4 4 2" xfId="49249" xr:uid="{FCC534F7-E8B8-4233-8189-E15764663AE1}"/>
    <cellStyle name="Total 5 5 2 4 5" xfId="28373" xr:uid="{0F57A199-66F3-4E73-A608-F5A47635C175}"/>
    <cellStyle name="Total 5 5 2 5" xfId="24039" xr:uid="{D563BA78-42A6-424D-AF9E-9E429D3FE6FE}"/>
    <cellStyle name="Total 5 5 2 5 2" xfId="24040" xr:uid="{E9C85EE3-FB55-45DB-8877-668C00EF1468}"/>
    <cellStyle name="Total 5 5 2 5 2 2" xfId="39326" xr:uid="{AC3AE18F-ADE9-4777-8070-8BAA65FC7E05}"/>
    <cellStyle name="Total 5 5 2 5 3" xfId="35409" xr:uid="{CCD530CC-90F6-4180-90DB-1D642C942A66}"/>
    <cellStyle name="Total 5 5 2 6" xfId="24041" xr:uid="{ECE35B48-6847-46DA-8A12-C04F36321EE2}"/>
    <cellStyle name="Total 5 5 2 6 2" xfId="24042" xr:uid="{09616FFF-E588-4D11-9E49-9D2DD8436F49}"/>
    <cellStyle name="Total 5 5 2 6 2 2" xfId="49291" xr:uid="{FF196DD8-65C3-4E32-9D2A-AAD8A2F21E0C}"/>
    <cellStyle name="Total 5 5 2 6 3" xfId="27695" xr:uid="{9369EFD7-EBB2-47D2-8148-03361BC02544}"/>
    <cellStyle name="Total 5 5 2 7" xfId="24043" xr:uid="{3BA330DE-9428-4E8E-826F-670612D2D826}"/>
    <cellStyle name="Total 5 5 2 7 2" xfId="30137" xr:uid="{A44B55C8-4E0D-4F68-A700-20F9BE46F006}"/>
    <cellStyle name="Total 5 5 2 8" xfId="31572" xr:uid="{D19A6A34-8EE3-42E8-BC72-38F8E6169A94}"/>
    <cellStyle name="Total 5 5 3" xfId="1121" xr:uid="{5B7A1A36-1E99-4153-AC14-223037BF5CD7}"/>
    <cellStyle name="Total 5 5 3 2" xfId="2131" xr:uid="{22EC52A1-4D6B-4A0D-A4D1-A6BE1364BF5E}"/>
    <cellStyle name="Total 5 5 3 2 2" xfId="24044" xr:uid="{7DD5972F-7667-4922-88B8-B31D632D99E7}"/>
    <cellStyle name="Total 5 5 3 2 2 2" xfId="24045" xr:uid="{AFF4AD4A-07D5-4211-A0A5-47BE40D63E0A}"/>
    <cellStyle name="Total 5 5 3 2 2 2 2" xfId="24046" xr:uid="{A5BD7034-D81D-4C94-A282-522556981F84}"/>
    <cellStyle name="Total 5 5 3 2 2 2 2 2" xfId="39500" xr:uid="{9C35D56E-9F85-4C2F-9D71-8A4C8D65FECC}"/>
    <cellStyle name="Total 5 5 3 2 2 2 3" xfId="28081" xr:uid="{C441B518-0906-49D4-902B-A5E91C5B07BE}"/>
    <cellStyle name="Total 5 5 3 2 2 3" xfId="24047" xr:uid="{E02782A9-BF30-4590-9C94-6208EBEA581E}"/>
    <cellStyle name="Total 5 5 3 2 2 3 2" xfId="24048" xr:uid="{F6623CFF-3435-425F-B493-ECB57B246D4B}"/>
    <cellStyle name="Total 5 5 3 2 2 3 2 2" xfId="49382" xr:uid="{F5BF468E-06D5-47B3-B707-955D2C4ABCD5}"/>
    <cellStyle name="Total 5 5 3 2 2 3 3" xfId="37441" xr:uid="{8C9EDC0D-2A3C-41EB-90BB-C713F046C7FF}"/>
    <cellStyle name="Total 5 5 3 2 2 4" xfId="24049" xr:uid="{0E6CBCE0-0772-4B59-99F3-B0B7C39F5859}"/>
    <cellStyle name="Total 5 5 3 2 2 4 2" xfId="49250" xr:uid="{E8386A95-4181-440D-BA74-7C3076EB6DD7}"/>
    <cellStyle name="Total 5 5 3 2 2 5" xfId="33091" xr:uid="{CA389BDE-A261-4D29-9994-EC021B7178D6}"/>
    <cellStyle name="Total 5 5 3 2 3" xfId="24050" xr:uid="{1C6BDAA8-E127-4663-9328-11FF23C53B86}"/>
    <cellStyle name="Total 5 5 3 2 3 2" xfId="24051" xr:uid="{995C6A91-25FB-43B8-A1B3-966EAF2B3B03}"/>
    <cellStyle name="Total 5 5 3 2 3 2 2" xfId="38696" xr:uid="{E33A233F-EEB4-4964-8649-C03B9B9B0770}"/>
    <cellStyle name="Total 5 5 3 2 3 3" xfId="34704" xr:uid="{DEF7E763-CE97-4DD0-9C90-F54D2893D5FE}"/>
    <cellStyle name="Total 5 5 3 2 4" xfId="24052" xr:uid="{D7999E8E-AFB2-4432-A887-C77F39012F4D}"/>
    <cellStyle name="Total 5 5 3 2 4 2" xfId="24053" xr:uid="{7FCE940C-A367-4EFF-B1B8-F63F7566F2E7}"/>
    <cellStyle name="Total 5 5 3 2 4 2 2" xfId="49251" xr:uid="{7FE69292-B401-4D41-9E2D-FFCF9A585C0D}"/>
    <cellStyle name="Total 5 5 3 2 4 3" xfId="44290" xr:uid="{E326DE12-1E24-4641-9E1F-AABE6B7B9D50}"/>
    <cellStyle name="Total 5 5 3 2 5" xfId="24054" xr:uid="{A2122655-2567-4AED-9E48-8FD72A3EEA7F}"/>
    <cellStyle name="Total 5 5 3 2 5 2" xfId="28914" xr:uid="{A47D113B-D897-46CA-89F8-5322D355DEF8}"/>
    <cellStyle name="Total 5 5 3 2 6" xfId="32185" xr:uid="{3FC484F9-E64D-480F-BBD6-9EEC6CB57E58}"/>
    <cellStyle name="Total 5 5 3 3" xfId="24055" xr:uid="{01BC0BD9-0F52-4A28-B67A-B43F7FFB0DFF}"/>
    <cellStyle name="Total 5 5 3 3 2" xfId="24056" xr:uid="{9A8653C1-3AF5-4974-B610-B3C5566CC0DF}"/>
    <cellStyle name="Total 5 5 3 3 2 2" xfId="24057" xr:uid="{AE51D5E9-6694-43ED-9047-C26A36C2157E}"/>
    <cellStyle name="Total 5 5 3 3 2 2 2" xfId="47112" xr:uid="{E47261C2-7941-4C06-AA34-CED513B2CC67}"/>
    <cellStyle name="Total 5 5 3 3 2 3" xfId="30580" xr:uid="{229B7BC7-3683-42DB-8B84-5D195E863379}"/>
    <cellStyle name="Total 5 5 3 3 3" xfId="24058" xr:uid="{0D0E7AA7-08B0-4183-B8F8-30585AB9B0B4}"/>
    <cellStyle name="Total 5 5 3 3 3 2" xfId="24059" xr:uid="{F1589F40-B64D-4AAF-B3E8-387BC7E75127}"/>
    <cellStyle name="Total 5 5 3 3 3 2 2" xfId="46806" xr:uid="{DBD8240C-042E-4CE8-A81F-4F21A3B94025}"/>
    <cellStyle name="Total 5 5 3 3 3 3" xfId="36023" xr:uid="{6F359BD6-90B2-44BA-910B-B6C7F52F5ADD}"/>
    <cellStyle name="Total 5 5 3 3 4" xfId="24060" xr:uid="{50983406-929F-4BFD-9589-AA03771BE160}"/>
    <cellStyle name="Total 5 5 3 3 4 2" xfId="30139" xr:uid="{8850897E-3409-44D7-B316-8C52E8049B77}"/>
    <cellStyle name="Total 5 5 3 3 5" xfId="29039" xr:uid="{A89DA5A2-EBEC-4E0F-84DB-6688267A4BE7}"/>
    <cellStyle name="Total 5 5 3 4" xfId="24061" xr:uid="{55F80D57-C8EE-4BB5-A000-234481AA73D5}"/>
    <cellStyle name="Total 5 5 3 4 2" xfId="24062" xr:uid="{7E855F96-4FDE-4A84-B4F9-4C32CB603894}"/>
    <cellStyle name="Total 5 5 3 4 2 2" xfId="26611" xr:uid="{8C69CE1E-B6FF-4D6B-9A62-09C12775E168}"/>
    <cellStyle name="Total 5 5 3 4 3" xfId="29292" xr:uid="{0D5D7641-4531-46B0-A996-A288435F3354}"/>
    <cellStyle name="Total 5 5 3 5" xfId="24063" xr:uid="{C311CB75-232B-450B-B70C-B66F6F95D79C}"/>
    <cellStyle name="Total 5 5 3 5 2" xfId="24064" xr:uid="{70960C8C-6BDD-4DF1-B34B-C29CE97EB52B}"/>
    <cellStyle name="Total 5 5 3 5 2 2" xfId="44775" xr:uid="{8CD4E1A7-4351-479C-8EFF-4D14B33DE7E8}"/>
    <cellStyle name="Total 5 5 3 5 3" xfId="46217" xr:uid="{6EDA88F9-50AF-4369-8281-61503F358E46}"/>
    <cellStyle name="Total 5 5 3 6" xfId="24065" xr:uid="{8F8D9A2A-8D87-455F-A5A3-E04073F5E2AC}"/>
    <cellStyle name="Total 5 5 3 6 2" xfId="47388" xr:uid="{151F6436-5AE0-4AEB-AF0B-FE31AFF9D3BF}"/>
    <cellStyle name="Total 5 5 3 7" xfId="25364" xr:uid="{963A1C6E-5F19-472E-B671-B7B43B261455}"/>
    <cellStyle name="Total 5 5 4" xfId="926" xr:uid="{F46C2C3E-6BFE-4869-B63E-9E6E83D44AB6}"/>
    <cellStyle name="Total 5 5 4 2" xfId="1977" xr:uid="{8CA1ADA0-6042-4103-9F17-D99B9D41D4C2}"/>
    <cellStyle name="Total 5 5 4 2 2" xfId="24066" xr:uid="{C722DEAF-80CD-44A8-B8C1-86E4372D9E29}"/>
    <cellStyle name="Total 5 5 4 2 2 2" xfId="24067" xr:uid="{48648027-155A-4C68-A0F6-5305ABDC399E}"/>
    <cellStyle name="Total 5 5 4 2 2 2 2" xfId="24068" xr:uid="{1B9F2447-F9D0-44CB-A026-B49FD74FC0E3}"/>
    <cellStyle name="Total 5 5 4 2 2 2 2 2" xfId="27369" xr:uid="{B9F3CF39-2E66-4F93-BB6C-15C684D514F0}"/>
    <cellStyle name="Total 5 5 4 2 2 2 3" xfId="47420" xr:uid="{C7114D66-752B-4413-AF64-28A6A14E8656}"/>
    <cellStyle name="Total 5 5 4 2 2 3" xfId="24069" xr:uid="{34A752BD-0FEE-4780-8D5A-385B0C8043BC}"/>
    <cellStyle name="Total 5 5 4 2 2 3 2" xfId="24070" xr:uid="{D89BE898-58B0-4CA1-95D9-037435B40406}"/>
    <cellStyle name="Total 5 5 4 2 2 3 2 2" xfId="44847" xr:uid="{9138D622-7CAC-428D-AC74-0C744BA4D923}"/>
    <cellStyle name="Total 5 5 4 2 2 3 3" xfId="30776" xr:uid="{0FFAFDEE-D87E-47B1-A43C-A496E6C8DB73}"/>
    <cellStyle name="Total 5 5 4 2 2 4" xfId="24071" xr:uid="{E5C86BD4-D321-45A8-BBDF-1631D1DFCAED}"/>
    <cellStyle name="Total 5 5 4 2 2 4 2" xfId="44879" xr:uid="{BA7E43B4-4486-4771-A06E-22BEA5E03F29}"/>
    <cellStyle name="Total 5 5 4 2 2 5" xfId="33003" xr:uid="{4E00D2F1-0FA7-4FA9-8BE0-8D25E83FCD56}"/>
    <cellStyle name="Total 5 5 4 2 3" xfId="24072" xr:uid="{E8C51908-D044-4505-861A-EC0EB2478748}"/>
    <cellStyle name="Total 5 5 4 2 3 2" xfId="24073" xr:uid="{139BA6AF-6F6D-4B40-B6B0-3C2F097A4B09}"/>
    <cellStyle name="Total 5 5 4 2 3 2 2" xfId="45559" xr:uid="{C3A47CA2-6ADB-4EE2-8570-99DBA173F5EB}"/>
    <cellStyle name="Total 5 5 4 2 3 3" xfId="47922" xr:uid="{A64E987A-3F83-4DE2-A8B9-B0D47BA5DDF1}"/>
    <cellStyle name="Total 5 5 4 2 4" xfId="24074" xr:uid="{708501F5-FF63-433C-B2AF-D661A3E17CAE}"/>
    <cellStyle name="Total 5 5 4 2 4 2" xfId="24075" xr:uid="{A0E5792D-E644-4558-B6FD-03C974E0B98F}"/>
    <cellStyle name="Total 5 5 4 2 4 2 2" xfId="44790" xr:uid="{6A5EE733-8516-404E-9BE8-75DB6A23399F}"/>
    <cellStyle name="Total 5 5 4 2 4 3" xfId="36979" xr:uid="{5B736C1A-0D16-4714-9ED6-AB602C16DEF6}"/>
    <cellStyle name="Total 5 5 4 2 5" xfId="24076" xr:uid="{65C51DD0-CB42-4E66-BA03-23E381395373}"/>
    <cellStyle name="Total 5 5 4 2 5 2" xfId="44941" xr:uid="{481DC765-BC59-4506-ADDD-2F376A774D5C}"/>
    <cellStyle name="Total 5 5 4 2 6" xfId="32095" xr:uid="{6465AE63-33CF-43BC-92E0-EF1BFDFEFD9E}"/>
    <cellStyle name="Total 5 5 4 3" xfId="24077" xr:uid="{5AA7BFEF-AC64-40B7-850F-951348087229}"/>
    <cellStyle name="Total 5 5 4 3 2" xfId="24078" xr:uid="{8C9B739D-3A19-46A0-A07A-02C2F720EA6E}"/>
    <cellStyle name="Total 5 5 4 3 2 2" xfId="24079" xr:uid="{4C2A29FB-F7A0-430E-AB1C-340D415505FA}"/>
    <cellStyle name="Total 5 5 4 3 2 2 2" xfId="39453" xr:uid="{D021D45B-262E-43DC-84E9-4BD68FEF4F31}"/>
    <cellStyle name="Total 5 5 4 3 2 3" xfId="47252" xr:uid="{DE59709E-42EF-47E6-BDFA-C7DB9F9BAAA1}"/>
    <cellStyle name="Total 5 5 4 3 3" xfId="24080" xr:uid="{DD647040-E5FA-4E48-9F44-246FD6EEA5EC}"/>
    <cellStyle name="Total 5 5 4 3 3 2" xfId="24081" xr:uid="{2414BD89-A531-4601-BB20-4CBAE1430667}"/>
    <cellStyle name="Total 5 5 4 3 3 2 2" xfId="48073" xr:uid="{6F2BA03A-2014-4E0B-8865-E16C380A3474}"/>
    <cellStyle name="Total 5 5 4 3 3 3" xfId="44393" xr:uid="{F0576E43-350B-4609-BD29-80826D43D5B4}"/>
    <cellStyle name="Total 5 5 4 3 4" xfId="24082" xr:uid="{AC80044A-5FFF-47BE-A4A6-F766A66120AC}"/>
    <cellStyle name="Total 5 5 4 3 4 2" xfId="44950" xr:uid="{67466AA6-EAFD-4C58-A166-C7D9AF01157C}"/>
    <cellStyle name="Total 5 5 4 3 5" xfId="32449" xr:uid="{7427A72D-982C-4AB8-BFDB-A8126A0895AC}"/>
    <cellStyle name="Total 5 5 4 4" xfId="24083" xr:uid="{4322733E-1045-4AB2-B2A4-B518BC164A8F}"/>
    <cellStyle name="Total 5 5 4 4 2" xfId="24084" xr:uid="{A276AD70-D7B9-4706-92A0-AB31D8588B66}"/>
    <cellStyle name="Total 5 5 4 4 2 2" xfId="38886" xr:uid="{0417F031-0E32-4480-8DB7-211135C23777}"/>
    <cellStyle name="Total 5 5 4 4 3" xfId="43887" xr:uid="{A0A3C3B3-4E46-4E11-8337-8A4081C07D72}"/>
    <cellStyle name="Total 5 5 4 5" xfId="24085" xr:uid="{AA32DC9F-86A8-4D9A-AB1E-D2CD87A450A3}"/>
    <cellStyle name="Total 5 5 4 5 2" xfId="24086" xr:uid="{58FDEC19-B2EE-4C4B-B74B-288C9A37F69E}"/>
    <cellStyle name="Total 5 5 4 5 2 2" xfId="44906" xr:uid="{508CD776-24A1-4F71-91EC-7D8B4A3D5A5A}"/>
    <cellStyle name="Total 5 5 4 5 3" xfId="36641" xr:uid="{D5894304-33DB-4E39-9211-21EBED511DAE}"/>
    <cellStyle name="Total 5 5 4 6" xfId="24087" xr:uid="{CC853D39-2E8E-4C82-A345-D74933EF3D78}"/>
    <cellStyle name="Total 5 5 4 6 2" xfId="46800" xr:uid="{9AF8C8C6-ACAB-4321-BAC7-C8B38B0BBEA8}"/>
    <cellStyle name="Total 5 5 4 7" xfId="31648" xr:uid="{F5203C03-1932-403F-AB08-58F6F38ABF4E}"/>
    <cellStyle name="Total 5 5 5" xfId="2059" xr:uid="{5035E2D7-3EBA-4E2B-887B-AC8D093E7ECE}"/>
    <cellStyle name="Total 5 5 5 2" xfId="24088" xr:uid="{2E9DEA79-0271-4971-A3D1-8DEF619B6CF9}"/>
    <cellStyle name="Total 5 5 5 2 2" xfId="24089" xr:uid="{E2EEADFE-9C90-41CB-80C2-D091FD1923E3}"/>
    <cellStyle name="Total 5 5 5 2 2 2" xfId="24090" xr:uid="{5B990F44-C8C8-443A-8EAD-CEEFCF1A707F}"/>
    <cellStyle name="Total 5 5 5 2 2 2 2" xfId="37980" xr:uid="{E2A6CB52-3AD6-41F0-A9AA-48954819C6F8}"/>
    <cellStyle name="Total 5 5 5 2 2 3" xfId="33836" xr:uid="{24994E3D-4ECD-4DC8-96C8-CC8AC8A11DE3}"/>
    <cellStyle name="Total 5 5 5 2 3" xfId="24091" xr:uid="{6D258112-E5D3-4828-B2AC-71B072302EC3}"/>
    <cellStyle name="Total 5 5 5 2 3 2" xfId="24092" xr:uid="{1A6D681A-5451-4C7F-95DD-610549A04E18}"/>
    <cellStyle name="Total 5 5 5 2 3 2 2" xfId="26755" xr:uid="{7E833416-5924-4DFB-A38B-2CE0E1EC3BA3}"/>
    <cellStyle name="Total 5 5 5 2 3 3" xfId="35814" xr:uid="{31E1D1FC-AD39-4658-9546-A39AEE153792}"/>
    <cellStyle name="Total 5 5 5 2 4" xfId="24093" xr:uid="{1DF64E4D-666C-44F2-B538-8808360A3735}"/>
    <cellStyle name="Total 5 5 5 2 4 2" xfId="28164" xr:uid="{2EABE64C-3284-4D10-9340-7316BB2FEA9D}"/>
    <cellStyle name="Total 5 5 5 2 5" xfId="33049" xr:uid="{EEAE967C-BA74-45E7-BE0E-F3B3A0E98728}"/>
    <cellStyle name="Total 5 5 5 3" xfId="24094" xr:uid="{AAFB16B9-434B-4C89-99AA-ABA54C960D19}"/>
    <cellStyle name="Total 5 5 5 3 2" xfId="24095" xr:uid="{2D520E05-C8F8-452F-910D-39036C0FEE87}"/>
    <cellStyle name="Total 5 5 5 3 2 2" xfId="47930" xr:uid="{BEBF2BE6-6917-4FD4-B186-04FDB08E0895}"/>
    <cellStyle name="Total 5 5 5 3 3" xfId="34212" xr:uid="{8C9BE85D-4A1B-4AA1-A238-8758969FBB85}"/>
    <cellStyle name="Total 5 5 5 4" xfId="24096" xr:uid="{4258C5E1-0BA4-4085-8F89-88305A5434DF}"/>
    <cellStyle name="Total 5 5 5 4 2" xfId="24097" xr:uid="{7A1C0297-ED3E-456D-9562-64BBDA494955}"/>
    <cellStyle name="Total 5 5 5 4 2 2" xfId="49252" xr:uid="{92AB0AAE-4DBD-4E33-A527-67DC0410B0E3}"/>
    <cellStyle name="Total 5 5 5 4 3" xfId="36036" xr:uid="{F0C836AA-3620-4BC3-8C52-E90B490293EA}"/>
    <cellStyle name="Total 5 5 5 5" xfId="24098" xr:uid="{2C81C72E-6885-4948-A096-9A9EA5ECD01C}"/>
    <cellStyle name="Total 5 5 5 5 2" xfId="44991" xr:uid="{D74F0410-C059-4105-907E-040B3E159F97}"/>
    <cellStyle name="Total 5 5 5 6" xfId="32142" xr:uid="{32CCF73B-FBF3-42DF-9EB6-C4EF2702D5BA}"/>
    <cellStyle name="Total 5 5 6" xfId="24099" xr:uid="{F8A52FCE-CAD3-4F8E-AB15-5AD422D955B8}"/>
    <cellStyle name="Total 5 5 6 2" xfId="24100" xr:uid="{1F0D44A3-567A-4275-9B55-98AEA9EB50EB}"/>
    <cellStyle name="Total 5 5 6 2 2" xfId="24101" xr:uid="{300DB7D3-4C55-4FB3-B07E-4F1A9D63E34E}"/>
    <cellStyle name="Total 5 5 6 2 2 2" xfId="27663" xr:uid="{AC94B29F-04AB-46C5-8309-3444EB4B8384}"/>
    <cellStyle name="Total 5 5 6 2 3" xfId="35499" xr:uid="{C2E195E1-260E-4EF9-A4C5-58B8B457049A}"/>
    <cellStyle name="Total 5 5 6 3" xfId="24102" xr:uid="{1363399C-0633-433C-B53B-ABA1A5B41F27}"/>
    <cellStyle name="Total 5 5 6 3 2" xfId="24103" xr:uid="{4B939C1B-A672-4AF3-B50E-3F9825022782}"/>
    <cellStyle name="Total 5 5 6 3 2 2" xfId="44984" xr:uid="{A2285754-D492-4E0D-9B96-D8D6F1B9ABDB}"/>
    <cellStyle name="Total 5 5 6 3 3" xfId="37234" xr:uid="{A4836C8D-C804-4AD7-95D7-F2418213E999}"/>
    <cellStyle name="Total 5 5 6 4" xfId="24104" xr:uid="{8907BCC8-AFCF-45F7-AE30-9BCB4EEBF7A8}"/>
    <cellStyle name="Total 5 5 6 4 2" xfId="49253" xr:uid="{75836F20-8363-40CF-A8A2-3DFAA42D1A97}"/>
    <cellStyle name="Total 5 5 6 5" xfId="32497" xr:uid="{DBCB19BC-A37B-48BD-B806-6BCB25F7B9B2}"/>
    <cellStyle name="Total 5 5 7" xfId="24105" xr:uid="{520B23A6-3B70-4EF2-AEA9-DECF4683ABA8}"/>
    <cellStyle name="Total 5 5 7 2" xfId="24106" xr:uid="{53A4E112-42D8-4B57-81F9-934DCA086759}"/>
    <cellStyle name="Total 5 5 7 2 2" xfId="49435" xr:uid="{302B8081-5ED8-444F-A07D-60790610D040}"/>
    <cellStyle name="Total 5 5 7 3" xfId="35313" xr:uid="{14389AB7-7C8C-4E06-B8F8-CD6AB684C936}"/>
    <cellStyle name="Total 5 5 8" xfId="24107" xr:uid="{DD309D0C-5B5D-41BE-9107-DFED23BD40A9}"/>
    <cellStyle name="Total 5 5 8 2" xfId="24108" xr:uid="{1B813B6A-0D6B-4D93-AF02-B9815C6AD742}"/>
    <cellStyle name="Total 5 5 8 2 2" xfId="27380" xr:uid="{DB0B0CCC-C290-4FC3-A5CD-2960CA5DA4D9}"/>
    <cellStyle name="Total 5 5 8 3" xfId="47786" xr:uid="{F99A029E-1522-46EA-8C89-3A05FC9F53FC}"/>
    <cellStyle name="Total 5 5 9" xfId="24109" xr:uid="{23A0DEEE-9C74-4747-94FF-C1F4D127D317}"/>
    <cellStyle name="Total 5 5 9 2" xfId="49254" xr:uid="{B373037E-C854-46A9-8FBB-22715D1760DC}"/>
    <cellStyle name="Total 5 6" xfId="1059" xr:uid="{4124C3C0-35BD-4ECB-AAF8-63DDB1DC04B2}"/>
    <cellStyle name="Total 5 6 2" xfId="1487" xr:uid="{D6FAABE3-1FBC-40BB-A693-A001448396C6}"/>
    <cellStyle name="Total 5 6 2 2" xfId="2478" xr:uid="{245BF493-2296-4068-A09E-6E4C161868AF}"/>
    <cellStyle name="Total 5 6 2 2 2" xfId="24110" xr:uid="{7FC767AA-1D36-4969-A8B5-EC7DC664533E}"/>
    <cellStyle name="Total 5 6 2 2 2 2" xfId="24111" xr:uid="{DB43205E-1B20-4CC4-B40C-6F0E1A568653}"/>
    <cellStyle name="Total 5 6 2 2 2 2 2" xfId="24112" xr:uid="{1F1C8227-A57E-4B1B-8E6D-3E9012879021}"/>
    <cellStyle name="Total 5 6 2 2 2 2 2 2" xfId="46545" xr:uid="{13371BE0-D9B3-4F26-9806-B8EC362BC095}"/>
    <cellStyle name="Total 5 6 2 2 2 2 3" xfId="35626" xr:uid="{F95E1AE8-FA99-4590-8234-037E9DC6EE61}"/>
    <cellStyle name="Total 5 6 2 2 2 3" xfId="24113" xr:uid="{7562372D-8EBB-4982-8AC4-26813B4AEC57}"/>
    <cellStyle name="Total 5 6 2 2 2 3 2" xfId="24114" xr:uid="{989E0868-7718-4482-9C50-83DD42288BC8}"/>
    <cellStyle name="Total 5 6 2 2 2 3 2 2" xfId="49409" xr:uid="{8D5DC488-94DD-4BE2-84F7-73A5076DA063}"/>
    <cellStyle name="Total 5 6 2 2 2 3 3" xfId="37321" xr:uid="{C31A8606-D9ED-4991-9324-4530C4B02D39}"/>
    <cellStyle name="Total 5 6 2 2 2 4" xfId="24115" xr:uid="{D68829F3-C259-4574-8CA0-BB7253F85D7C}"/>
    <cellStyle name="Total 5 6 2 2 2 4 2" xfId="46807" xr:uid="{8A76D16B-9942-4D0C-9518-8FED454E7C27}"/>
    <cellStyle name="Total 5 6 2 2 2 5" xfId="33296" xr:uid="{3EB60CCA-F40D-4BF4-986B-170AA5BE7E9C}"/>
    <cellStyle name="Total 5 6 2 2 3" xfId="24116" xr:uid="{0017F130-3933-4B37-8D0F-CF718F69D8D7}"/>
    <cellStyle name="Total 5 6 2 2 3 2" xfId="24117" xr:uid="{E77598E0-8772-4B13-AE38-5EC056CE275E}"/>
    <cellStyle name="Total 5 6 2 2 3 2 2" xfId="38232" xr:uid="{FFFE3F40-0549-4282-9EBB-89E5561AC6FF}"/>
    <cellStyle name="Total 5 6 2 2 3 3" xfId="29621" xr:uid="{8ACF3DAD-82BE-44D3-BFFC-336393123BD2}"/>
    <cellStyle name="Total 5 6 2 2 4" xfId="24118" xr:uid="{FDFFCB1E-D296-4838-BD25-EB116B335DDC}"/>
    <cellStyle name="Total 5 6 2 2 4 2" xfId="24119" xr:uid="{8637A668-F565-4330-ABFB-51B9365DA954}"/>
    <cellStyle name="Total 5 6 2 2 4 2 2" xfId="46801" xr:uid="{137CF304-3237-4B54-A737-27C6616B56FC}"/>
    <cellStyle name="Total 5 6 2 2 4 3" xfId="30105" xr:uid="{78D6235F-E78D-41DE-8F9A-E4435FCF6AC5}"/>
    <cellStyle name="Total 5 6 2 2 5" xfId="24120" xr:uid="{64EB293C-AC59-457B-94F1-046C0C32E5F0}"/>
    <cellStyle name="Total 5 6 2 2 5 2" xfId="49255" xr:uid="{BD89704D-0D18-4201-BC8C-3E3443449A76}"/>
    <cellStyle name="Total 5 6 2 2 6" xfId="45166" xr:uid="{52296DD7-2524-43F0-A1AF-B025DFB13059}"/>
    <cellStyle name="Total 5 6 2 3" xfId="24121" xr:uid="{0387D771-F532-4FDE-A9CA-7A6FD82B5C5A}"/>
    <cellStyle name="Total 5 6 2 3 2" xfId="24122" xr:uid="{A3D426A3-0860-4CFD-B516-3D1BA43D77CF}"/>
    <cellStyle name="Total 5 6 2 3 2 2" xfId="24123" xr:uid="{95A1A3A8-0A9E-4C4A-A64D-F2F452C4751F}"/>
    <cellStyle name="Total 5 6 2 3 2 2 2" xfId="37966" xr:uid="{07F392BC-88AF-44B2-AF02-048663DFA84A}"/>
    <cellStyle name="Total 5 6 2 3 2 3" xfId="30196" xr:uid="{7E32F131-85E4-4BE5-9309-F6504B103CE3}"/>
    <cellStyle name="Total 5 6 2 3 3" xfId="24124" xr:uid="{175DABBF-388F-4D6C-8A52-E114DF89065F}"/>
    <cellStyle name="Total 5 6 2 3 3 2" xfId="24125" xr:uid="{541A4EC0-F04D-47A1-9F72-2FC32888F005}"/>
    <cellStyle name="Total 5 6 2 3 3 2 2" xfId="48723" xr:uid="{51D71055-B33D-4E18-A311-BF66D415FA08}"/>
    <cellStyle name="Total 5 6 2 3 3 3" xfId="35805" xr:uid="{FF9BA45A-F795-4F83-B436-C1CABE6AF9D8}"/>
    <cellStyle name="Total 5 6 2 3 4" xfId="24126" xr:uid="{22F58E3E-3C23-40B3-BB00-A3C5BE0F278D}"/>
    <cellStyle name="Total 5 6 2 3 4 2" xfId="28166" xr:uid="{74D17366-4B4F-48F0-AC47-936DCB1B2D75}"/>
    <cellStyle name="Total 5 6 2 3 5" xfId="48636" xr:uid="{6039C87B-87CD-4FDA-A43A-DC560792B0C1}"/>
    <cellStyle name="Total 5 6 2 4" xfId="24127" xr:uid="{B8C03758-BBF4-43E8-B19E-F3C6FC5409A2}"/>
    <cellStyle name="Total 5 6 2 4 2" xfId="24128" xr:uid="{653AF940-C473-4C67-98A4-40953BE73A99}"/>
    <cellStyle name="Total 5 6 2 4 2 2" xfId="38205" xr:uid="{AC4E135A-47D0-4CBB-9FCF-F6B9D8CC62EF}"/>
    <cellStyle name="Total 5 6 2 4 3" xfId="34123" xr:uid="{C88CE33D-4F19-4F5D-82C7-9B24BA51ECBE}"/>
    <cellStyle name="Total 5 6 2 5" xfId="24129" xr:uid="{A5B9CB03-AC10-47BC-A85C-4A88550FCF27}"/>
    <cellStyle name="Total 5 6 2 5 2" xfId="24130" xr:uid="{F3968ED9-A655-4D56-A233-6D7A2FA27789}"/>
    <cellStyle name="Total 5 6 2 5 2 2" xfId="49256" xr:uid="{3ECD25D8-B091-4123-B81C-4D00FC41E5A6}"/>
    <cellStyle name="Total 5 6 2 5 3" xfId="46488" xr:uid="{A782E697-7629-422E-BB47-0E78D07E2E77}"/>
    <cellStyle name="Total 5 6 2 6" xfId="24131" xr:uid="{5CFC889A-439C-427A-A095-DC45D27071C9}"/>
    <cellStyle name="Total 5 6 2 6 2" xfId="49257" xr:uid="{287AF658-D132-420E-A1FE-E053FBD70DCE}"/>
    <cellStyle name="Total 5 6 2 7" xfId="31774" xr:uid="{360A2AE7-0FF7-4C19-89EC-BB4DBA6AFC9D}"/>
    <cellStyle name="Total 5 6 3" xfId="1749" xr:uid="{914CBB4D-5E96-4E0F-BC09-A5EC066C238D}"/>
    <cellStyle name="Total 5 6 3 2" xfId="2734" xr:uid="{377FC131-8096-4E2D-8C54-966001C7B8F5}"/>
    <cellStyle name="Total 5 6 3 2 2" xfId="24132" xr:uid="{52A6CC8B-2289-4DDA-9654-67428968D144}"/>
    <cellStyle name="Total 5 6 3 2 2 2" xfId="24133" xr:uid="{FD3124B1-84C8-41E1-BDFD-06F695A9B703}"/>
    <cellStyle name="Total 5 6 3 2 2 2 2" xfId="24134" xr:uid="{0715AF8C-8125-4089-83A9-AFBB8D185972}"/>
    <cellStyle name="Total 5 6 3 2 2 2 2 2" xfId="37632" xr:uid="{D63A4634-66D0-4045-A000-62FE95B2E36E}"/>
    <cellStyle name="Total 5 6 3 2 2 2 3" xfId="26186" xr:uid="{4F022290-97C6-475C-B0E5-5B9521F33057}"/>
    <cellStyle name="Total 5 6 3 2 2 3" xfId="24135" xr:uid="{66BCDCE1-E2BD-4A81-9549-004A364C7986}"/>
    <cellStyle name="Total 5 6 3 2 2 3 2" xfId="24136" xr:uid="{6DE35D4A-610D-4112-B246-BAFE39B43974}"/>
    <cellStyle name="Total 5 6 3 2 2 3 2 2" xfId="26322" xr:uid="{C840B9FF-FA0B-4100-AB51-35D299DF292C}"/>
    <cellStyle name="Total 5 6 3 2 2 3 3" xfId="34539" xr:uid="{58BCB4A2-9C46-4DA3-80B8-9DEABE66DB32}"/>
    <cellStyle name="Total 5 6 3 2 2 4" xfId="24137" xr:uid="{CBFB0157-87B6-4929-A077-5AF231B9FE42}"/>
    <cellStyle name="Total 5 6 3 2 2 4 2" xfId="44992" xr:uid="{B396E8C9-337F-451E-8DB3-71F50EA455E1}"/>
    <cellStyle name="Total 5 6 3 2 2 5" xfId="30062" xr:uid="{E7A82373-9060-49ED-B779-335122FBFA2A}"/>
    <cellStyle name="Total 5 6 3 2 3" xfId="24138" xr:uid="{2AC84C3D-2469-4AEA-BF47-BC0F388BE0AF}"/>
    <cellStyle name="Total 5 6 3 2 3 2" xfId="24139" xr:uid="{BBF83F93-404B-42F0-A33A-5C10318D9207}"/>
    <cellStyle name="Total 5 6 3 2 3 2 2" xfId="44920" xr:uid="{3C32F018-1DE9-449E-92DF-86101B6FAAFB}"/>
    <cellStyle name="Total 5 6 3 2 3 3" xfId="33746" xr:uid="{17486AAF-7EFA-446A-AB85-4269C18A2444}"/>
    <cellStyle name="Total 5 6 3 2 4" xfId="24140" xr:uid="{148762BB-131B-4313-A4D4-41AE4F805DD2}"/>
    <cellStyle name="Total 5 6 3 2 4 2" xfId="24141" xr:uid="{CF629212-9FB5-4EE0-B9C4-7E8D34575FDC}"/>
    <cellStyle name="Total 5 6 3 2 4 2 2" xfId="44985" xr:uid="{0DA47FA2-D999-4698-B205-D8FDC1235095}"/>
    <cellStyle name="Total 5 6 3 2 4 3" xfId="35544" xr:uid="{6A180AB7-8833-4F67-89F1-BC3C8E9580F7}"/>
    <cellStyle name="Total 5 6 3 2 5" xfId="24142" xr:uid="{2C4655DF-A7AB-46CD-B7D8-BE05E3B3245D}"/>
    <cellStyle name="Total 5 6 3 2 5 2" xfId="49404" xr:uid="{EFD7A251-5991-4242-B7A8-1A932833EF00}"/>
    <cellStyle name="Total 5 6 3 2 6" xfId="25926" xr:uid="{631A3E02-D90A-4DFD-AAD7-3F9709E8529D}"/>
    <cellStyle name="Total 5 6 3 3" xfId="24143" xr:uid="{671FD8A6-893E-49DE-A339-8F719123AC67}"/>
    <cellStyle name="Total 5 6 3 3 2" xfId="24144" xr:uid="{022E0B92-FF92-4383-BDE2-4FAD6EFB1BD3}"/>
    <cellStyle name="Total 5 6 3 3 2 2" xfId="24145" xr:uid="{D09EB761-E100-4D34-94DC-164E20EB6B0C}"/>
    <cellStyle name="Total 5 6 3 3 2 2 2" xfId="45477" xr:uid="{062C3262-B644-4B05-8C0C-A29BAD44462D}"/>
    <cellStyle name="Total 5 6 3 3 2 3" xfId="26823" xr:uid="{BE4BC2AF-1D7D-41D9-99CC-5273245E8341}"/>
    <cellStyle name="Total 5 6 3 3 3" xfId="24146" xr:uid="{2D077C33-6AEC-4A8D-9064-D192975DE241}"/>
    <cellStyle name="Total 5 6 3 3 3 2" xfId="24147" xr:uid="{FC9433C6-8D0B-4D6B-A2CF-34C439940C47}"/>
    <cellStyle name="Total 5 6 3 3 3 2 2" xfId="47168" xr:uid="{8269251D-B17F-463A-ADD9-88B20D086DA1}"/>
    <cellStyle name="Total 5 6 3 3 3 3" xfId="36893" xr:uid="{8D135D16-E9F0-4B29-9729-85CA41545A3C}"/>
    <cellStyle name="Total 5 6 3 3 4" xfId="24148" xr:uid="{81C1F9A4-F6A9-498F-930B-1D11039BDF3B}"/>
    <cellStyle name="Total 5 6 3 3 4 2" xfId="49258" xr:uid="{0AED44F7-E798-44AB-823C-0D74AF7BD298}"/>
    <cellStyle name="Total 5 6 3 3 5" xfId="32867" xr:uid="{F7F2CC83-21A6-4F02-B559-14F8641CB70B}"/>
    <cellStyle name="Total 5 6 3 4" xfId="24149" xr:uid="{5B026914-3FF8-44FB-8BF4-B69558C95574}"/>
    <cellStyle name="Total 5 6 3 4 2" xfId="24150" xr:uid="{228B1350-84F6-4419-8727-1541E98C2738}"/>
    <cellStyle name="Total 5 6 3 4 2 2" xfId="38176" xr:uid="{801E905E-7A30-4DBE-A343-FFF30BA95C53}"/>
    <cellStyle name="Total 5 6 3 4 3" xfId="34086" xr:uid="{B3265333-2D39-4DFA-B529-464477AF2CE2}"/>
    <cellStyle name="Total 5 6 3 5" xfId="24151" xr:uid="{2A64B624-5152-4580-A755-9E5DB069CEFC}"/>
    <cellStyle name="Total 5 6 3 5 2" xfId="24152" xr:uid="{CAD8E4EE-89F6-4A90-A0F6-545C8B82D641}"/>
    <cellStyle name="Total 5 6 3 5 2 2" xfId="49259" xr:uid="{4417F9FD-9992-4D3D-948F-5C7BAC8FDB14}"/>
    <cellStyle name="Total 5 6 3 5 3" xfId="43816" xr:uid="{0559433C-992A-4B80-AA19-122467E0587E}"/>
    <cellStyle name="Total 5 6 3 6" xfId="24153" xr:uid="{65FEAB2C-7133-468F-A9E8-A5183042A724}"/>
    <cellStyle name="Total 5 6 3 6 2" xfId="49423" xr:uid="{43487784-D192-4FE4-853C-4EA0DCE57102}"/>
    <cellStyle name="Total 5 6 3 7" xfId="31904" xr:uid="{885F50E2-2196-4B30-964C-DCC1844944C5}"/>
    <cellStyle name="Total 5 6 4" xfId="2078" xr:uid="{DAE58D3C-C9BC-451D-8BD6-E82051D73135}"/>
    <cellStyle name="Total 5 6 4 2" xfId="24154" xr:uid="{DF99649F-9503-41D0-AB56-29B36CA65404}"/>
    <cellStyle name="Total 5 6 4 2 2" xfId="24155" xr:uid="{B2A9B116-5602-4FEC-AEF7-EF13CBE621F7}"/>
    <cellStyle name="Total 5 6 4 2 2 2" xfId="24156" xr:uid="{B2DE7A20-67FE-49D0-9F2A-98F835B5A023}"/>
    <cellStyle name="Total 5 6 4 2 2 2 2" xfId="28499" xr:uid="{EFCB3165-3A6F-420D-90D3-D48C628A1D9B}"/>
    <cellStyle name="Total 5 6 4 2 2 3" xfId="34485" xr:uid="{C4B69346-C17B-4364-90E1-269788310AC8}"/>
    <cellStyle name="Total 5 6 4 2 3" xfId="24157" xr:uid="{C42F977B-46FB-4FCE-A5FE-85EBEA9E305D}"/>
    <cellStyle name="Total 5 6 4 2 3 2" xfId="24158" xr:uid="{5331D20B-3D65-4F14-86CE-1A07BA40708E}"/>
    <cellStyle name="Total 5 6 4 2 3 2 2" xfId="28168" xr:uid="{73B29FFB-4F45-4AE9-9FFA-8F4261808188}"/>
    <cellStyle name="Total 5 6 4 2 3 3" xfId="45231" xr:uid="{17C5BF61-1DFE-45F9-A6F2-E7CC26D19005}"/>
    <cellStyle name="Total 5 6 4 2 4" xfId="24159" xr:uid="{2397BA62-23F5-43F7-BC7E-6FC59DB6431B}"/>
    <cellStyle name="Total 5 6 4 2 4 2" xfId="44993" xr:uid="{0CFADA31-A432-470C-A5D5-EC8438CD37A0}"/>
    <cellStyle name="Total 5 6 4 2 5" xfId="33062" xr:uid="{57B7CE12-6765-41BF-854B-B632FE1098B7}"/>
    <cellStyle name="Total 5 6 4 3" xfId="24160" xr:uid="{2FDA2848-1E01-46A5-962F-874CB44294AA}"/>
    <cellStyle name="Total 5 6 4 3 2" xfId="24161" xr:uid="{F3C89190-68DD-4EF7-89C5-C68F0A4CD476}"/>
    <cellStyle name="Total 5 6 4 3 2 2" xfId="39026" xr:uid="{E471CA1B-0A5F-4FE7-989A-37B187E37503}"/>
    <cellStyle name="Total 5 6 4 3 3" xfId="35105" xr:uid="{ADC5AC56-235C-4709-B4D8-655A3C6639DB}"/>
    <cellStyle name="Total 5 6 4 4" xfId="24162" xr:uid="{8182BB50-6783-4B23-8872-223D579DCB1D}"/>
    <cellStyle name="Total 5 6 4 4 2" xfId="24163" xr:uid="{ADAE98E8-6711-414C-BE02-CD4E2A6D476A}"/>
    <cellStyle name="Total 5 6 4 4 2 2" xfId="44986" xr:uid="{83B5CAB1-A27E-4795-B8B8-34245D345EFF}"/>
    <cellStyle name="Total 5 6 4 4 3" xfId="36776" xr:uid="{402164BA-DC93-4490-9012-BEDB406B42EE}"/>
    <cellStyle name="Total 5 6 4 5" xfId="24164" xr:uid="{98D8E625-D8D1-4289-B72F-05C3CB0E073A}"/>
    <cellStyle name="Total 5 6 4 5 2" xfId="27532" xr:uid="{63B71DE1-9C21-44B3-BE62-DB1755C4A160}"/>
    <cellStyle name="Total 5 6 4 6" xfId="26836" xr:uid="{389DDA0E-F038-4615-A36B-5C5A85AF58D0}"/>
    <cellStyle name="Total 5 6 5" xfId="24165" xr:uid="{78A1167C-4CBD-4F1C-A0E6-45403AF9A2BC}"/>
    <cellStyle name="Total 5 6 5 2" xfId="24166" xr:uid="{FAD46CC5-0066-4B63-BBB7-C7D71E97D6E8}"/>
    <cellStyle name="Total 5 6 5 2 2" xfId="24167" xr:uid="{DE9D3FB7-231A-458C-8DEF-F1A1F79942FB}"/>
    <cellStyle name="Total 5 6 5 2 2 2" xfId="38065" xr:uid="{AAAF0AE9-26BD-4071-8C03-865BC067BB3D}"/>
    <cellStyle name="Total 5 6 5 2 3" xfId="30551" xr:uid="{C880ACA7-0FF7-4DF6-B91B-7E836F33338C}"/>
    <cellStyle name="Total 5 6 5 3" xfId="24168" xr:uid="{1D6F4A21-D3B0-4B21-B628-A777E5A4B212}"/>
    <cellStyle name="Total 5 6 5 3 2" xfId="24169" xr:uid="{FA135221-6E8D-434F-AD0E-F8A967808B75}"/>
    <cellStyle name="Total 5 6 5 3 2 2" xfId="30134" xr:uid="{CD6361E5-0439-4EE2-B62B-1977E055BAA0}"/>
    <cellStyle name="Total 5 6 5 3 3" xfId="29356" xr:uid="{B56C7C49-890C-463A-ABE4-D5F81CFB82A1}"/>
    <cellStyle name="Total 5 6 5 4" xfId="24170" xr:uid="{4EAB3F77-6682-4200-83E4-1F3A19E53AB0}"/>
    <cellStyle name="Total 5 6 5 4 2" xfId="48981" xr:uid="{42C91E33-2913-4675-906B-5D69664C9DD1}"/>
    <cellStyle name="Total 5 6 5 5" xfId="32507" xr:uid="{82223FC0-89C0-486E-8685-1B0FAC4C284D}"/>
    <cellStyle name="Total 5 6 6" xfId="24171" xr:uid="{9E05D4B8-1572-4CB2-AD48-967E7BB14831}"/>
    <cellStyle name="Total 5 6 6 2" xfId="24172" xr:uid="{B34C2CB6-E33C-4BF0-9A5E-21B3BB300A0B}"/>
    <cellStyle name="Total 5 6 6 2 2" xfId="38674" xr:uid="{BAC17A32-D02A-4507-A308-1E1658BA345A}"/>
    <cellStyle name="Total 5 6 6 3" xfId="27338" xr:uid="{A97EC4E8-1B8C-45B3-AB04-1CEA87F1FF13}"/>
    <cellStyle name="Total 5 6 7" xfId="24173" xr:uid="{2C3F6CC8-E7E6-459D-BD2F-F0DE60724473}"/>
    <cellStyle name="Total 5 6 7 2" xfId="24174" xr:uid="{F07D9E2E-8B22-4BB1-95D7-33D4CD0F438B}"/>
    <cellStyle name="Total 5 6 7 2 2" xfId="48795" xr:uid="{6B1146EB-92EE-443B-9393-6CA70C77D0AE}"/>
    <cellStyle name="Total 5 6 7 3" xfId="36422" xr:uid="{1068202F-D28C-48E7-9D7D-263CF78AAB1C}"/>
    <cellStyle name="Total 5 6 8" xfId="24175" xr:uid="{B788FF23-6DD2-4B34-944B-698BCF5B01A1}"/>
    <cellStyle name="Total 5 6 8 2" xfId="48894" xr:uid="{4AF81D29-C656-484B-8E13-1BF830CD0FA5}"/>
    <cellStyle name="Total 5 6 9" xfId="29063" xr:uid="{3F674305-3305-4761-8AFB-AE0C7F96DA2F}"/>
    <cellStyle name="Total 5 7" xfId="857" xr:uid="{4E0D3BF9-D601-48B9-9BB4-55E06AD985E7}"/>
    <cellStyle name="Total 5 7 2" xfId="1933" xr:uid="{E61FD76A-1086-476A-B094-328C8C14C6B3}"/>
    <cellStyle name="Total 5 7 2 2" xfId="24176" xr:uid="{D352474D-0DB8-4BFD-AAEC-897CBE37A01F}"/>
    <cellStyle name="Total 5 7 2 2 2" xfId="24177" xr:uid="{8FF1C6D3-1CC2-4620-9CEF-79D7D0EFD278}"/>
    <cellStyle name="Total 5 7 2 2 2 2" xfId="24178" xr:uid="{D2087557-8012-433C-AA3F-05846FE352B2}"/>
    <cellStyle name="Total 5 7 2 2 2 2 2" xfId="30183" xr:uid="{BC1AB38A-D202-4BBB-B916-D5120BA0F641}"/>
    <cellStyle name="Total 5 7 2 2 2 3" xfId="25386" xr:uid="{43A0B24A-576F-43AF-A67D-5D32BC24DB33}"/>
    <cellStyle name="Total 5 7 2 2 3" xfId="24179" xr:uid="{48CA7026-72E5-4C78-A759-606D0270920D}"/>
    <cellStyle name="Total 5 7 2 2 3 2" xfId="24180" xr:uid="{89AD7327-3BAC-4B5E-857D-D230B382DDCE}"/>
    <cellStyle name="Total 5 7 2 2 3 2 2" xfId="48789" xr:uid="{68708961-3A8E-4B03-9024-CED929058547}"/>
    <cellStyle name="Total 5 7 2 2 3 3" xfId="36928" xr:uid="{40EFF010-1E53-42F8-8C70-6F515498BF7C}"/>
    <cellStyle name="Total 5 7 2 2 4" xfId="24181" xr:uid="{7CEB6F75-EB09-40E6-9543-E25E96506409}"/>
    <cellStyle name="Total 5 7 2 2 4 2" xfId="49304" xr:uid="{F029A93C-03D3-4CFC-B5D7-5368536FC622}"/>
    <cellStyle name="Total 5 7 2 2 5" xfId="32979" xr:uid="{97C08404-C8B6-497E-B8CA-C6681AA206CC}"/>
    <cellStyle name="Total 5 7 2 3" xfId="24182" xr:uid="{93ED3146-ECB4-4F0C-BBFB-EC4D8440A167}"/>
    <cellStyle name="Total 5 7 2 3 2" xfId="24183" xr:uid="{DD619037-A417-4C8C-966D-D3DB1D455B2A}"/>
    <cellStyle name="Total 5 7 2 3 2 2" xfId="38277" xr:uid="{E6452187-09C4-411E-AB80-C8169010AF23}"/>
    <cellStyle name="Total 5 7 2 3 3" xfId="26184" xr:uid="{30078BA3-20FF-47FB-A69C-50C1BEA84859}"/>
    <cellStyle name="Total 5 7 2 4" xfId="24184" xr:uid="{5354D448-064A-44E9-913D-E4EB260AA2FC}"/>
    <cellStyle name="Total 5 7 2 4 2" xfId="24185" xr:uid="{56805306-BF2E-4071-A3BF-E7BF0B2B1663}"/>
    <cellStyle name="Total 5 7 2 4 2 2" xfId="30135" xr:uid="{7F0218B0-DA61-46F6-BE4C-6D74250F0C56}"/>
    <cellStyle name="Total 5 7 2 4 3" xfId="36033" xr:uid="{5CEDC27E-FBE0-496A-8102-56364DC57C33}"/>
    <cellStyle name="Total 5 7 2 5" xfId="24186" xr:uid="{5BC1014A-A439-4624-88F8-970599BD2F8D}"/>
    <cellStyle name="Total 5 7 2 5 2" xfId="46677" xr:uid="{E0227D6B-FEAF-4206-9611-7EA504C75950}"/>
    <cellStyle name="Total 5 7 2 6" xfId="47401" xr:uid="{4F5BCB57-E0A2-424E-9DFE-0DFFCD1DF67C}"/>
    <cellStyle name="Total 5 7 3" xfId="24187" xr:uid="{573EA21E-D522-4D0C-A7FC-8F5933B50E21}"/>
    <cellStyle name="Total 5 7 3 2" xfId="24188" xr:uid="{9747B921-20B0-44D8-B44A-6C8D45C3CFA2}"/>
    <cellStyle name="Total 5 7 3 2 2" xfId="24189" xr:uid="{E2F3A172-3029-43CB-BED4-A99DDA3817BC}"/>
    <cellStyle name="Total 5 7 3 2 2 2" xfId="37944" xr:uid="{6DD98956-BB80-4E50-97D9-2BC1DE388273}"/>
    <cellStyle name="Total 5 7 3 2 3" xfId="33800" xr:uid="{36C65E1F-7DB9-40DD-876B-BEB617F96911}"/>
    <cellStyle name="Total 5 7 3 3" xfId="24190" xr:uid="{52F1CC85-9869-4FCF-BA79-4DB11DE4CD54}"/>
    <cellStyle name="Total 5 7 3 3 2" xfId="24191" xr:uid="{03885FD1-6AC0-4B63-B9BA-2D273B7E7E78}"/>
    <cellStyle name="Total 5 7 3 3 2 2" xfId="46712" xr:uid="{5C43A417-BF57-451F-A893-A0B240CE5288}"/>
    <cellStyle name="Total 5 7 3 3 3" xfId="35776" xr:uid="{39FDBAEA-3672-4649-8638-B2BF36D43B9F}"/>
    <cellStyle name="Total 5 7 3 4" xfId="24192" xr:uid="{45CE81E6-13B0-45F6-899C-39B28F536E03}"/>
    <cellStyle name="Total 5 7 3 4 2" xfId="46556" xr:uid="{0388B083-25A0-4681-8FC8-D7B3167E0EBB}"/>
    <cellStyle name="Total 5 7 3 5" xfId="30515" xr:uid="{667AD156-CBA4-4F4B-80F5-9868A2553352}"/>
    <cellStyle name="Total 5 7 4" xfId="24193" xr:uid="{6A2032B6-2BFA-48C0-965F-71E4C653193A}"/>
    <cellStyle name="Total 5 7 4 2" xfId="24194" xr:uid="{EC5A2807-2DDE-4815-8594-60F117F42F01}"/>
    <cellStyle name="Total 5 7 4 2 2" xfId="39542" xr:uid="{8FAA51CD-618C-4C58-A5ED-EC847660FD09}"/>
    <cellStyle name="Total 5 7 4 3" xfId="28419" xr:uid="{9C9B73EC-F337-4D99-98B0-F425CE6FCC00}"/>
    <cellStyle name="Total 5 7 5" xfId="24195" xr:uid="{E0C65DE2-71BD-4036-BC77-51EBDA8ADFB5}"/>
    <cellStyle name="Total 5 7 5 2" xfId="24196" xr:uid="{C5AC1CD4-9435-45E0-83B4-4EDF9ED3426A}"/>
    <cellStyle name="Total 5 7 5 2 2" xfId="28518" xr:uid="{A45B292F-57E7-49BD-935C-663886F4615E}"/>
    <cellStyle name="Total 5 7 5 3" xfId="37484" xr:uid="{8A664101-9165-4D84-B899-A1A1510EAF1C}"/>
    <cellStyle name="Total 5 7 6" xfId="24197" xr:uid="{6D6577AE-BDCD-42D4-B98E-E64B8F1B1AD8}"/>
    <cellStyle name="Total 5 7 6 2" xfId="46551" xr:uid="{036F7DBF-EEB0-447C-A2C5-E1BA319BEB76}"/>
    <cellStyle name="Total 5 7 7" xfId="28207" xr:uid="{6C93AD4B-6FE9-4B84-96F5-F606B0ED6488}"/>
    <cellStyle name="Total 5 8" xfId="987" xr:uid="{5BCAA7BA-F9A8-4A90-8EB6-B97529E93157}"/>
    <cellStyle name="Total 5 8 2" xfId="2021" xr:uid="{B2092A33-05BE-4346-9206-C68937B31024}"/>
    <cellStyle name="Total 5 8 2 2" xfId="24198" xr:uid="{665527DB-72AA-46A6-8305-4B6BD1D7FABF}"/>
    <cellStyle name="Total 5 8 2 2 2" xfId="24199" xr:uid="{C9720B92-1F1D-4036-B2C7-7C7A72E61815}"/>
    <cellStyle name="Total 5 8 2 2 2 2" xfId="24200" xr:uid="{BEB40358-5095-4194-BAEF-399B25D679E6}"/>
    <cellStyle name="Total 5 8 2 2 2 2 2" xfId="26448" xr:uid="{DAB48540-3997-4947-A71C-4259C9931867}"/>
    <cellStyle name="Total 5 8 2 2 2 3" xfId="25195" xr:uid="{44E19A35-7F8A-4960-87F6-3C697C485B8F}"/>
    <cellStyle name="Total 5 8 2 2 3" xfId="24201" xr:uid="{624A5022-26E3-48BA-A059-2A3F44FF5178}"/>
    <cellStyle name="Total 5 8 2 2 3 2" xfId="24202" xr:uid="{595808F9-D53D-49A8-8C9E-DB7EFE690CE7}"/>
    <cellStyle name="Total 5 8 2 2 3 2 2" xfId="49265" xr:uid="{03417F9C-46E2-4CE3-935E-EE3F9591688D}"/>
    <cellStyle name="Total 5 8 2 2 3 3" xfId="36125" xr:uid="{AF50576A-08FA-4206-8BFF-733D6E66CCDC}"/>
    <cellStyle name="Total 5 8 2 2 4" xfId="24203" xr:uid="{FE1DE42D-DF5E-4AC0-A0CC-B501073F8738}"/>
    <cellStyle name="Total 5 8 2 2 4 2" xfId="44882" xr:uid="{E1C693D7-9915-4280-907F-CFD00E7AF5AE}"/>
    <cellStyle name="Total 5 8 2 2 5" xfId="48656" xr:uid="{C230D4CC-FEE0-4D48-BA52-B126B378AB80}"/>
    <cellStyle name="Total 5 8 2 3" xfId="24204" xr:uid="{F17DE4F5-FED7-4043-B6AA-2D8A4C4537F4}"/>
    <cellStyle name="Total 5 8 2 3 2" xfId="24205" xr:uid="{655EDA8A-7478-4EE1-A795-4D1F968A3CB9}"/>
    <cellStyle name="Total 5 8 2 3 2 2" xfId="46884" xr:uid="{854A6706-5D3B-4B09-9E8A-4209BB7F8AED}"/>
    <cellStyle name="Total 5 8 2 3 3" xfId="30461" xr:uid="{792E101B-51F3-4C31-96B0-E797647FA019}"/>
    <cellStyle name="Total 5 8 2 4" xfId="24206" xr:uid="{FFDDCC65-C963-4D6F-BA08-6B79A378A02E}"/>
    <cellStyle name="Total 5 8 2 4 2" xfId="24207" xr:uid="{DAD44079-335D-4B88-AC7E-49CBCF9E12F7}"/>
    <cellStyle name="Total 5 8 2 4 2 2" xfId="44911" xr:uid="{F7E2DB2A-41E5-4C1A-A043-19E46F087A24}"/>
    <cellStyle name="Total 5 8 2 4 3" xfId="37064" xr:uid="{EAA811E7-CC0F-491A-B8FB-5A523B389AB0}"/>
    <cellStyle name="Total 5 8 2 5" xfId="24208" xr:uid="{5F93EE43-5B63-4CE2-A5F4-3FEF405EEE23}"/>
    <cellStyle name="Total 5 8 2 5 2" xfId="29327" xr:uid="{4844C0C6-E3CA-42D0-B263-3F20CA296464}"/>
    <cellStyle name="Total 5 8 2 6" xfId="32120" xr:uid="{16F535BF-49D8-4BEC-9DCF-51C0E0898187}"/>
    <cellStyle name="Total 5 8 3" xfId="24209" xr:uid="{FA4159EC-8395-44CF-9235-A8681C91DF32}"/>
    <cellStyle name="Total 5 8 3 2" xfId="24210" xr:uid="{3126F8C8-47D6-48C7-B994-DE4543C26DA8}"/>
    <cellStyle name="Total 5 8 3 2 2" xfId="24211" xr:uid="{7E08B6E6-DDA4-4903-AB4F-8E6FBD3B9281}"/>
    <cellStyle name="Total 5 8 3 2 2 2" xfId="37762" xr:uid="{66F3347A-C3F0-4BA1-B621-193E0113E0B2}"/>
    <cellStyle name="Total 5 8 3 2 3" xfId="33577" xr:uid="{52988936-508F-461F-98CE-183545DCBB92}"/>
    <cellStyle name="Total 5 8 3 3" xfId="24212" xr:uid="{D708357C-299D-4806-90DC-2CFC4AAFC702}"/>
    <cellStyle name="Total 5 8 3 3 2" xfId="24213" xr:uid="{77951CE0-BF0B-4D56-B1B4-DBF77EC6D2EE}"/>
    <cellStyle name="Total 5 8 3 3 2 2" xfId="30427" xr:uid="{04387277-56E5-4799-A004-86AFAB3228A1}"/>
    <cellStyle name="Total 5 8 3 3 3" xfId="44241" xr:uid="{CC91CEFF-B940-44EA-B77B-A9EDC26609CC}"/>
    <cellStyle name="Total 5 8 3 4" xfId="24214" xr:uid="{C739B701-2DFA-4BBB-A9CA-CC8312895D50}"/>
    <cellStyle name="Total 5 8 3 4 2" xfId="47841" xr:uid="{D321DA34-30C9-4097-8499-4B3EC66D4B1F}"/>
    <cellStyle name="Total 5 8 3 5" xfId="32475" xr:uid="{A74F6B07-917C-42E1-87AC-9EB30FB02443}"/>
    <cellStyle name="Total 5 8 4" xfId="24215" xr:uid="{3EE3F677-C30A-4907-87C3-A74E9350B08C}"/>
    <cellStyle name="Total 5 8 4 2" xfId="24216" xr:uid="{1ACF4E75-D11F-47A9-83D6-B30636A9C8F4}"/>
    <cellStyle name="Total 5 8 4 2 2" xfId="31090" xr:uid="{509A064F-BF88-4ECA-BA96-B245E94A7005}"/>
    <cellStyle name="Total 5 8 4 3" xfId="34162" xr:uid="{FED7C29E-0BED-42AE-8E42-C03B1C841B20}"/>
    <cellStyle name="Total 5 8 5" xfId="24217" xr:uid="{0DE3B4D6-4C28-496E-8229-BD2A372BC0BC}"/>
    <cellStyle name="Total 5 8 5 2" xfId="24218" xr:uid="{60142D22-DB20-406A-8E1A-3DDC66845E4E}"/>
    <cellStyle name="Total 5 8 5 2 2" xfId="26052" xr:uid="{F864A1D9-B11E-41C2-92C2-0DC4976875F6}"/>
    <cellStyle name="Total 5 8 5 3" xfId="44352" xr:uid="{A0365056-D189-4479-A093-53EC0C1F1BBD}"/>
    <cellStyle name="Total 5 8 6" xfId="24219" xr:uid="{945B5710-8BB2-4F4C-8016-ADF5E0093847}"/>
    <cellStyle name="Total 5 8 6 2" xfId="44734" xr:uid="{9B826252-FB21-4EAA-ACD1-911C31B4230B}"/>
    <cellStyle name="Total 5 8 7" xfId="48672" xr:uid="{C0102631-7B33-413B-8823-61875AEC98F5}"/>
    <cellStyle name="Total 5 9" xfId="1041" xr:uid="{56EFD27A-4545-4725-B341-3764C4F2351F}"/>
    <cellStyle name="Total 5 9 2" xfId="24220" xr:uid="{3ED342E9-E4BA-46C7-AB1C-962138B2867D}"/>
    <cellStyle name="Total 5 9 2 2" xfId="24221" xr:uid="{D389F6DE-E800-4E9E-B680-38D579C1CA39}"/>
    <cellStyle name="Total 5 9 2 2 2" xfId="24222" xr:uid="{212C4228-CECB-46F7-8718-0E0189200F04}"/>
    <cellStyle name="Total 5 9 2 2 2 2" xfId="30349" xr:uid="{20F69885-7BD3-44F8-AB86-B39BCECDACBC}"/>
    <cellStyle name="Total 5 9 2 2 3" xfId="27915" xr:uid="{CC41EEE0-37B4-43DB-B496-7F29D7A15162}"/>
    <cellStyle name="Total 5 9 2 3" xfId="24223" xr:uid="{B338BB39-8C52-4F4E-BED8-8B3B41065259}"/>
    <cellStyle name="Total 5 9 2 3 2" xfId="24224" xr:uid="{D4BE7633-46BB-4E83-B8EF-2D57C1FC47DF}"/>
    <cellStyle name="Total 5 9 2 3 2 2" xfId="44792" xr:uid="{0EF04203-B9C0-4B83-9823-7720328007DF}"/>
    <cellStyle name="Total 5 9 2 3 3" xfId="47080" xr:uid="{343A2127-098A-4B74-9365-EC47A75608E5}"/>
    <cellStyle name="Total 5 9 2 4" xfId="24225" xr:uid="{D818C406-E1D7-4E2E-95B0-E3DB7D586B0E}"/>
    <cellStyle name="Total 5 9 2 4 2" xfId="47335" xr:uid="{650D6036-1E0F-491F-ABB6-F42BB6578473}"/>
    <cellStyle name="Total 5 9 2 5" xfId="28363" xr:uid="{DD91AA9D-55E3-46DC-ADBA-EBC454EB0B65}"/>
    <cellStyle name="Total 5 9 3" xfId="24226" xr:uid="{952DDE42-539C-479B-B0CC-E1DA606CFE23}"/>
    <cellStyle name="Total 5 9 3 2" xfId="24227" xr:uid="{40DB5263-5EB6-4169-867E-554286A9210C}"/>
    <cellStyle name="Total 5 9 3 2 2" xfId="38141" xr:uid="{CD2DDC69-49E7-48C9-A993-00B94D9664A7}"/>
    <cellStyle name="Total 5 9 3 3" xfId="34043" xr:uid="{6EB25CCF-F525-4BA3-88A6-C1710AECBA37}"/>
    <cellStyle name="Total 5 9 4" xfId="24228" xr:uid="{6F66DD66-44A1-41F2-BCA1-5BCDA6EA4647}"/>
    <cellStyle name="Total 5 9 4 2" xfId="24229" xr:uid="{5AE0C094-3227-4559-9BC4-A4D72A6CAC9A}"/>
    <cellStyle name="Total 5 9 4 2 2" xfId="44858" xr:uid="{28C25D98-1D4E-4FC2-B29C-C1B570074253}"/>
    <cellStyle name="Total 5 9 4 3" xfId="28931" xr:uid="{6CF3642B-713E-48DB-97F7-273D39B7C8FF}"/>
    <cellStyle name="Total 5 9 5" xfId="24230" xr:uid="{395C09B1-30E4-433A-9276-41236969FD9E}"/>
    <cellStyle name="Total 5 9 5 2" xfId="27363" xr:uid="{0AB9303F-BAE9-4A30-AF4D-3470A7E66388}"/>
    <cellStyle name="Total 5 9 6" xfId="27225" xr:uid="{2682183B-6E55-40AE-9C3D-633C1C4CD431}"/>
    <cellStyle name="Total 6" xfId="367" xr:uid="{7CD27C04-5614-41B9-B298-7090A159BEE0}"/>
    <cellStyle name="Total 6 10" xfId="2905" xr:uid="{A619670D-CD2A-4B3C-A2B3-AD9073646EE6}"/>
    <cellStyle name="Total 6 10 2" xfId="24231" xr:uid="{E73530A2-921A-4EDA-B110-45D6D4A6F54F}"/>
    <cellStyle name="Total 6 10 2 2" xfId="24232" xr:uid="{B476900D-DD65-42D8-A41F-9113C25F34D7}"/>
    <cellStyle name="Total 6 10 2 2 2" xfId="46638" xr:uid="{33AEB3D9-E159-4D7E-B947-A2C175598FE1}"/>
    <cellStyle name="Total 6 10 2 3" xfId="25602" xr:uid="{40D46826-35DF-4C65-B770-29C758940D88}"/>
    <cellStyle name="Total 6 10 3" xfId="24233" xr:uid="{FA2EDF95-908A-491C-B200-71C1B4CB26A3}"/>
    <cellStyle name="Total 6 10 3 2" xfId="24234" xr:uid="{F3504CE6-CB5D-4B6A-A3D1-8A4657ECE30B}"/>
    <cellStyle name="Total 6 10 3 2 2" xfId="45695" xr:uid="{A36B18A0-0C82-4BDC-9F77-0445E85DA034}"/>
    <cellStyle name="Total 6 10 3 3" xfId="36938" xr:uid="{88BE409E-8601-4E09-A5D5-91C489BC84AB}"/>
    <cellStyle name="Total 6 10 4" xfId="24235" xr:uid="{41532450-0951-4150-8CCE-D824B176B102}"/>
    <cellStyle name="Total 6 10 4 2" xfId="47636" xr:uid="{5A2A31F2-C218-4450-9E3B-24376614F710}"/>
    <cellStyle name="Total 6 10 5" xfId="31978" xr:uid="{17E01E3F-A507-44F9-A376-074295568E98}"/>
    <cellStyle name="Total 6 11" xfId="24236" xr:uid="{4F1F526B-19C5-426F-97CF-AD7A23BE0774}"/>
    <cellStyle name="Total 6 11 2" xfId="24237" xr:uid="{600CDB9C-355E-4598-9D4C-5CA77AB46930}"/>
    <cellStyle name="Total 6 11 2 2" xfId="48026" xr:uid="{ED7FD606-F3CD-4AB0-A41C-FF343B960F58}"/>
    <cellStyle name="Total 6 11 3" xfId="34168" xr:uid="{C62F9632-13EB-4D3F-9188-F6DDAD903999}"/>
    <cellStyle name="Total 6 12" xfId="24238" xr:uid="{C2EACF59-D648-41C0-890F-B2D6E22304BA}"/>
    <cellStyle name="Total 6 12 2" xfId="24239" xr:uid="{D478B304-C22E-471A-B644-3A2DB2C40DB1}"/>
    <cellStyle name="Total 6 12 2 2" xfId="44781" xr:uid="{9E5C55C8-5A33-48EE-938F-75AA103D3184}"/>
    <cellStyle name="Total 6 12 3" xfId="30049" xr:uid="{371E6480-01E7-4B02-AA69-FCB691BE2B1B}"/>
    <cellStyle name="Total 6 13" xfId="24240" xr:uid="{4C09904E-366D-40CC-AE03-AC31F0673DE9}"/>
    <cellStyle name="Total 6 13 2" xfId="44889" xr:uid="{DDAF73E0-A6B7-4E64-BA36-88C1CBD2D499}"/>
    <cellStyle name="Total 6 14" xfId="27010" xr:uid="{999A1DD1-965F-4F21-802B-4BB2C34B3767}"/>
    <cellStyle name="Total 6 2" xfId="866" xr:uid="{8E5BBE71-6B92-44BE-8DD2-47A3A68FB66C}"/>
    <cellStyle name="Total 6 2 10" xfId="24241" xr:uid="{C00CA6D6-AE6D-41EB-BCD8-29ED5E05EDDE}"/>
    <cellStyle name="Total 6 2 10 2" xfId="44951" xr:uid="{8CA7442B-C0D1-4E89-A449-DB32133F57DA}"/>
    <cellStyle name="Total 6 2 11" xfId="31407" xr:uid="{E207300A-DB3A-4E05-8B69-57D8B945DC86}"/>
    <cellStyle name="Total 6 2 2" xfId="1063" xr:uid="{C4B61948-8221-4CB1-950D-FE253899EA54}"/>
    <cellStyle name="Total 6 2 2 10" xfId="24242" xr:uid="{414C16A7-2802-4DB9-AABA-D08A65BB8161}"/>
    <cellStyle name="Total 6 2 2 10 2" xfId="44844" xr:uid="{31819D8F-8A69-453D-96D4-01801DB07459}"/>
    <cellStyle name="Total 6 2 2 11" xfId="30978" xr:uid="{58A3AAD6-0262-4707-A093-E1424A76AB0B}"/>
    <cellStyle name="Total 6 2 2 2" xfId="1248" xr:uid="{AB2EB0FC-855A-4224-9CB7-84AD99BD4A9A}"/>
    <cellStyle name="Total 6 2 2 2 2" xfId="1559" xr:uid="{CC8FEB69-3F07-490E-B530-4B109148E84B}"/>
    <cellStyle name="Total 6 2 2 2 2 2" xfId="2550" xr:uid="{5CD38024-D692-4657-A1E3-A54CAFBBB261}"/>
    <cellStyle name="Total 6 2 2 2 2 2 2" xfId="24243" xr:uid="{08150054-56EB-4E39-9076-CBE38273BD84}"/>
    <cellStyle name="Total 6 2 2 2 2 2 2 2" xfId="24244" xr:uid="{8D73044D-7EEF-43D0-92CC-951B61BC2FB7}"/>
    <cellStyle name="Total 6 2 2 2 2 2 2 2 2" xfId="24245" xr:uid="{B6377F92-6E3C-45F0-A1EF-954C2831DD6C}"/>
    <cellStyle name="Total 6 2 2 2 2 2 2 2 2 2" xfId="38092" xr:uid="{1D171374-8B7A-4E3E-AC31-5B96AAAFA994}"/>
    <cellStyle name="Total 6 2 2 2 2 2 2 2 3" xfId="46439" xr:uid="{D69118A9-B506-40C4-A23B-5D14B881B34C}"/>
    <cellStyle name="Total 6 2 2 2 2 2 2 3" xfId="24246" xr:uid="{2B074217-8A65-49E4-8758-4F1C1619E0FD}"/>
    <cellStyle name="Total 6 2 2 2 2 2 2 3 2" xfId="24247" xr:uid="{76FC4A60-EE83-456C-922C-41E483110A18}"/>
    <cellStyle name="Total 6 2 2 2 2 2 2 3 2 2" xfId="28412" xr:uid="{0B16C928-7C1B-49AF-B9FA-3B0C1AA745E1}"/>
    <cellStyle name="Total 6 2 2 2 2 2 2 3 3" xfId="35939" xr:uid="{2D124F27-ABC8-40FE-BDEB-6C5102344D90}"/>
    <cellStyle name="Total 6 2 2 2 2 2 2 4" xfId="24248" xr:uid="{16029644-041A-459A-8427-7DABB71CCDB4}"/>
    <cellStyle name="Total 6 2 2 2 2 2 2 4 2" xfId="26177" xr:uid="{E41554E1-111D-4523-962F-E460A10B5A9C}"/>
    <cellStyle name="Total 6 2 2 2 2 2 2 5" xfId="26420" xr:uid="{E30278D6-D9C4-49E5-9621-7E0B5EA42A9E}"/>
    <cellStyle name="Total 6 2 2 2 2 2 3" xfId="24249" xr:uid="{D57D7129-9153-47F7-8F46-91AEB5820CD7}"/>
    <cellStyle name="Total 6 2 2 2 2 2 3 2" xfId="24250" xr:uid="{F7C02671-B53B-41D7-81E0-D12DA1B18B09}"/>
    <cellStyle name="Total 6 2 2 2 2 2 3 2 2" xfId="47971" xr:uid="{2BD2A3DC-529D-4401-B89B-DD4FE903F622}"/>
    <cellStyle name="Total 6 2 2 2 2 2 3 3" xfId="45465" xr:uid="{928D0033-9F49-45C0-9FF7-F9D94ACCB887}"/>
    <cellStyle name="Total 6 2 2 2 2 2 4" xfId="24251" xr:uid="{F53AF367-E955-4B22-97D6-2F8CB3978516}"/>
    <cellStyle name="Total 6 2 2 2 2 2 4 2" xfId="24252" xr:uid="{3F3BFB2A-E6DB-4BD3-A0F5-668BBB221BB7}"/>
    <cellStyle name="Total 6 2 2 2 2 2 4 2 2" xfId="44800" xr:uid="{CABD8AD3-CA4C-4EDD-AD1F-54D8A4141355}"/>
    <cellStyle name="Total 6 2 2 2 2 2 4 3" xfId="36148" xr:uid="{FE29D4FE-EBC5-4655-91A6-647FDF1A043E}"/>
    <cellStyle name="Total 6 2 2 2 2 2 5" xfId="24253" xr:uid="{091ECCFC-F9FE-4672-A853-A4BE115C012C}"/>
    <cellStyle name="Total 6 2 2 2 2 2 5 2" xfId="44763" xr:uid="{A10EE10E-7552-49E8-B785-26AD1E28B424}"/>
    <cellStyle name="Total 6 2 2 2 2 2 6" xfId="28031" xr:uid="{E9D522FE-25F8-436F-A64C-4D62BEF2402E}"/>
    <cellStyle name="Total 6 2 2 2 2 3" xfId="24254" xr:uid="{337C7453-8FF4-419A-9E82-84FA710CB3BF}"/>
    <cellStyle name="Total 6 2 2 2 2 3 2" xfId="24255" xr:uid="{7EDD167D-2B12-4458-9EED-22EFAAED8401}"/>
    <cellStyle name="Total 6 2 2 2 2 3 2 2" xfId="24256" xr:uid="{E3BB7362-5973-4D88-B99E-2F73D3EEF590}"/>
    <cellStyle name="Total 6 2 2 2 2 3 2 2 2" xfId="39049" xr:uid="{3D4B4165-4E83-4F82-BB76-305C6CFF8064}"/>
    <cellStyle name="Total 6 2 2 2 2 3 2 3" xfId="35136" xr:uid="{72905A23-5617-4FBA-B6D4-3A4BD9DA70E4}"/>
    <cellStyle name="Total 6 2 2 2 2 3 3" xfId="24257" xr:uid="{51F4A699-6A92-4774-BE25-E86261DEDCF5}"/>
    <cellStyle name="Total 6 2 2 2 2 3 3 2" xfId="24258" xr:uid="{01B7F665-8010-4B49-B71D-FE2160AA4EBA}"/>
    <cellStyle name="Total 6 2 2 2 2 3 3 2 2" xfId="45154" xr:uid="{50734ECF-8177-4133-9372-98108840B747}"/>
    <cellStyle name="Total 6 2 2 2 2 3 3 3" xfId="36800" xr:uid="{189B809B-6FFC-428E-BEA2-D8DE328B5A8D}"/>
    <cellStyle name="Total 6 2 2 2 2 3 4" xfId="24259" xr:uid="{4D7A8930-D219-47B2-A81C-A047A2A6D01F}"/>
    <cellStyle name="Total 6 2 2 2 2 3 4 2" xfId="44815" xr:uid="{CD3BCDDD-1656-4AC2-9E44-12E3313F3507}"/>
    <cellStyle name="Total 6 2 2 2 2 3 5" xfId="28498" xr:uid="{352E53E7-4E44-4D6D-B528-6083A4802049}"/>
    <cellStyle name="Total 6 2 2 2 2 4" xfId="24260" xr:uid="{1FB51564-88F6-417D-B870-42DDA206ACF2}"/>
    <cellStyle name="Total 6 2 2 2 2 4 2" xfId="24261" xr:uid="{25D40F37-C74A-486B-AF99-C8434B517193}"/>
    <cellStyle name="Total 6 2 2 2 2 4 2 2" xfId="37738" xr:uid="{4484493E-74E3-4CB9-9F26-245C26DF9E9A}"/>
    <cellStyle name="Total 6 2 2 2 2 4 3" xfId="33551" xr:uid="{4F7F77C0-BE6A-4BA5-9A66-E7F3D9AD048F}"/>
    <cellStyle name="Total 6 2 2 2 2 5" xfId="24262" xr:uid="{63F09D34-8E07-488C-BC83-D3097C2D8524}"/>
    <cellStyle name="Total 6 2 2 2 2 5 2" xfId="24263" xr:uid="{AD380216-4A9E-4374-8B5B-5884D6B0EFBB}"/>
    <cellStyle name="Total 6 2 2 2 2 5 2 2" xfId="44934" xr:uid="{6E98E4ED-E5F2-4BC3-A3A5-B429FE08EC12}"/>
    <cellStyle name="Total 6 2 2 2 2 5 3" xfId="48512" xr:uid="{9F705C10-6B4F-438A-98D2-A39B7C9FB208}"/>
    <cellStyle name="Total 6 2 2 2 2 6" xfId="24264" xr:uid="{7A1844F6-A98D-4391-A168-5C775BFBEEF2}"/>
    <cellStyle name="Total 6 2 2 2 2 6 2" xfId="49380" xr:uid="{91276CDB-BC1C-4638-8181-5B00A5DE6349}"/>
    <cellStyle name="Total 6 2 2 2 2 7" xfId="45096" xr:uid="{A0B3A4E6-5E5F-4989-B385-E31605C906F3}"/>
    <cellStyle name="Total 6 2 2 2 3" xfId="1821" xr:uid="{240CA15B-0B55-4B7A-97C7-B7D3C6F4182A}"/>
    <cellStyle name="Total 6 2 2 2 3 2" xfId="2806" xr:uid="{B1B3B506-B5A0-47E6-A1D2-904307588219}"/>
    <cellStyle name="Total 6 2 2 2 3 2 2" xfId="24265" xr:uid="{67DE6AEF-6FB0-4907-920C-E15E574E2BFB}"/>
    <cellStyle name="Total 6 2 2 2 3 2 2 2" xfId="24266" xr:uid="{775507FF-C1CB-4AED-828B-39E549B67786}"/>
    <cellStyle name="Total 6 2 2 2 3 2 2 2 2" xfId="24267" xr:uid="{91FC2C02-6AE4-4A9A-B65B-F0AEEE8E306D}"/>
    <cellStyle name="Total 6 2 2 2 3 2 2 2 2 2" xfId="37623" xr:uid="{2BFB5269-5939-4870-9CB2-75BBB5F5F266}"/>
    <cellStyle name="Total 6 2 2 2 3 2 2 2 3" xfId="33426" xr:uid="{1548793A-A58E-4355-9128-447B1F36F82C}"/>
    <cellStyle name="Total 6 2 2 2 3 2 2 3" xfId="24268" xr:uid="{2DA1FB14-19AE-46C7-A0FE-9E516BC0CC1D}"/>
    <cellStyle name="Total 6 2 2 2 3 2 2 3 2" xfId="24269" xr:uid="{89F812BD-4A0E-4FF0-9D95-5E650D5A16C6}"/>
    <cellStyle name="Total 6 2 2 2 3 2 2 3 2 2" xfId="44768" xr:uid="{27542C60-3530-453F-A9A9-B207248091B0}"/>
    <cellStyle name="Total 6 2 2 2 3 2 2 3 3" xfId="45447" xr:uid="{547B588F-DEAA-44F0-8F09-A39452C77A30}"/>
    <cellStyle name="Total 6 2 2 2 3 2 2 4" xfId="24270" xr:uid="{2084EE9F-9F20-4267-BBF6-89DA5A8786E4}"/>
    <cellStyle name="Total 6 2 2 2 3 2 2 4 2" xfId="26049" xr:uid="{F2D615D1-8A9C-4952-BFF1-2A0787E13399}"/>
    <cellStyle name="Total 6 2 2 2 3 2 2 5" xfId="33325" xr:uid="{8CD502FE-0783-4D33-B664-453B3F8E499A}"/>
    <cellStyle name="Total 6 2 2 2 3 2 3" xfId="24271" xr:uid="{889A3823-63BD-45A7-96DA-EC768F4C76C3}"/>
    <cellStyle name="Total 6 2 2 2 3 2 3 2" xfId="24272" xr:uid="{AE4FEE70-AB1E-4D88-B49A-49B53A257D72}"/>
    <cellStyle name="Total 6 2 2 2 3 2 3 2 2" xfId="48223" xr:uid="{09F6D611-3EB0-4AF8-A896-6CC4DC3E6A04}"/>
    <cellStyle name="Total 6 2 2 2 3 2 3 3" xfId="47721" xr:uid="{30E57550-8BED-4953-A2C6-078AA020E4BE}"/>
    <cellStyle name="Total 6 2 2 2 3 2 4" xfId="24273" xr:uid="{C63CF7DE-D193-4870-84B7-467ED3F87AE6}"/>
    <cellStyle name="Total 6 2 2 2 3 2 4 2" xfId="24274" xr:uid="{DEBEC471-A2D5-4691-B4CB-ABE365020EC9}"/>
    <cellStyle name="Total 6 2 2 2 3 2 4 2 2" xfId="44894" xr:uid="{2B45F8F3-C26B-49F8-83F5-EB0563FF2CA2}"/>
    <cellStyle name="Total 6 2 2 2 3 2 4 3" xfId="35092" xr:uid="{557E9B15-DE65-431B-9481-84FF67673B72}"/>
    <cellStyle name="Total 6 2 2 2 3 2 5" xfId="24275" xr:uid="{F781F8A1-850B-4557-9F0F-7F07C9A914FB}"/>
    <cellStyle name="Total 6 2 2 2 3 2 5 2" xfId="44902" xr:uid="{0DFEAB0B-3058-4F15-98AE-48E92D256296}"/>
    <cellStyle name="Total 6 2 2 2 3 2 6" xfId="31130" xr:uid="{A9DF2CF3-3958-4C10-8C26-F7BE74041AF6}"/>
    <cellStyle name="Total 6 2 2 2 3 3" xfId="24276" xr:uid="{46C9AF0D-07E6-4B70-98CA-053155489C67}"/>
    <cellStyle name="Total 6 2 2 2 3 3 2" xfId="24277" xr:uid="{6F00E847-2044-437F-AE55-DFDC994579B0}"/>
    <cellStyle name="Total 6 2 2 2 3 3 2 2" xfId="24278" xr:uid="{B56CE328-857E-40BF-BD06-E90F325FC71E}"/>
    <cellStyle name="Total 6 2 2 2 3 3 2 2 2" xfId="37821" xr:uid="{F5F8CC29-7AF8-4FB2-A6ED-D1C5BA2E89DD}"/>
    <cellStyle name="Total 6 2 2 2 3 3 2 3" xfId="33647" xr:uid="{CDABE4BC-C432-4E94-99B3-110F9AE8B6FF}"/>
    <cellStyle name="Total 6 2 2 2 3 3 3" xfId="24279" xr:uid="{EC581CE5-75BA-4C53-B9C3-0B15AC736185}"/>
    <cellStyle name="Total 6 2 2 2 3 3 3 2" xfId="24280" xr:uid="{9F89EF29-D034-4622-9049-F11C12FA2BA0}"/>
    <cellStyle name="Total 6 2 2 2 3 3 3 2 2" xfId="44827" xr:uid="{E21795B5-17CC-4F84-8E43-84B1A5E9F12B}"/>
    <cellStyle name="Total 6 2 2 2 3 3 3 3" xfId="29225" xr:uid="{A2780DF8-B0BF-4025-ABAE-A794825AB588}"/>
    <cellStyle name="Total 6 2 2 2 3 3 4" xfId="24281" xr:uid="{A3B79375-EBF3-4875-98AF-12265FAAB74D}"/>
    <cellStyle name="Total 6 2 2 2 3 3 4 2" xfId="44759" xr:uid="{A7AF4D66-1676-4BBD-B3D3-9A99F675F3F9}"/>
    <cellStyle name="Total 6 2 2 2 3 3 5" xfId="32909" xr:uid="{860FFD17-BB28-47D7-A73B-A2B0B1BFC9DE}"/>
    <cellStyle name="Total 6 2 2 2 3 4" xfId="24282" xr:uid="{C45EC738-D2C8-441B-9EC2-7E899AF937F3}"/>
    <cellStyle name="Total 6 2 2 2 3 4 2" xfId="24283" xr:uid="{48A12133-3129-44D7-9EC5-BE7DB0D85846}"/>
    <cellStyle name="Total 6 2 2 2 3 4 2 2" xfId="45354" xr:uid="{36C5918C-B38F-499E-8FF6-561764505C8C}"/>
    <cellStyle name="Total 6 2 2 2 3 4 3" xfId="29097" xr:uid="{70050C5D-5334-4EF8-AC4E-D4C7C6DB4A1A}"/>
    <cellStyle name="Total 6 2 2 2 3 5" xfId="24284" xr:uid="{A0DF397B-0DE4-4E3D-B998-5211B8E81888}"/>
    <cellStyle name="Total 6 2 2 2 3 5 2" xfId="24285" xr:uid="{E8CCAA6B-87B8-49EC-B96B-B7E8AD670F3E}"/>
    <cellStyle name="Total 6 2 2 2 3 5 2 2" xfId="48279" xr:uid="{7234C3A7-4BF6-4178-A99F-9C039C5A300A}"/>
    <cellStyle name="Total 6 2 2 2 3 5 3" xfId="48651" xr:uid="{69B582E9-0200-4359-92DD-6071F00EBBEC}"/>
    <cellStyle name="Total 6 2 2 2 3 6" xfId="24286" xr:uid="{6B9CC19A-69F0-47FC-93A5-6FB798067217}"/>
    <cellStyle name="Total 6 2 2 2 3 6 2" xfId="44887" xr:uid="{D0B1B040-EC12-4355-8CB9-BEA89A9B01ED}"/>
    <cellStyle name="Total 6 2 2 2 3 7" xfId="47779" xr:uid="{E2016ED7-07DC-4D68-ACBA-03D0DB3ADB0B}"/>
    <cellStyle name="Total 6 2 2 2 4" xfId="2246" xr:uid="{78BB3E85-C02A-4D6C-94F4-9C82242670DA}"/>
    <cellStyle name="Total 6 2 2 2 4 2" xfId="24287" xr:uid="{9DE15C01-9720-48F7-AE2B-FB22D7116920}"/>
    <cellStyle name="Total 6 2 2 2 4 2 2" xfId="24288" xr:uid="{20C136C5-D9AF-4D81-A4F6-4DF182CB7901}"/>
    <cellStyle name="Total 6 2 2 2 4 2 2 2" xfId="24289" xr:uid="{C1F4B143-7E5C-4D26-87CC-692B8BA56AF0}"/>
    <cellStyle name="Total 6 2 2 2 4 2 2 2 2" xfId="45907" xr:uid="{9C341960-1C43-4B05-A180-05DF0BE906BE}"/>
    <cellStyle name="Total 6 2 2 2 4 2 2 3" xfId="35181" xr:uid="{8CD646C7-F496-46DF-BDFF-75912BB5BB2A}"/>
    <cellStyle name="Total 6 2 2 2 4 2 3" xfId="24290" xr:uid="{C749E110-2441-4908-9F74-8D559400D705}"/>
    <cellStyle name="Total 6 2 2 2 4 2 3 2" xfId="24291" xr:uid="{209E3A22-2981-41B4-B2FC-F6239BA82EF0}"/>
    <cellStyle name="Total 6 2 2 2 4 2 3 2 2" xfId="44731" xr:uid="{3B3963AD-B9CD-4FEF-87C8-C043841DA246}"/>
    <cellStyle name="Total 6 2 2 2 4 2 3 3" xfId="46695" xr:uid="{4229D370-6519-4C77-B339-2B523DF3C83E}"/>
    <cellStyle name="Total 6 2 2 2 4 2 4" xfId="24292" xr:uid="{592A2148-12CB-450A-83BC-111DF278E54E}"/>
    <cellStyle name="Total 6 2 2 2 4 2 4 2" xfId="44949" xr:uid="{EB9FAAA8-57AF-4A29-915B-74DAA72BF01E}"/>
    <cellStyle name="Total 6 2 2 2 4 2 5" xfId="33156" xr:uid="{654B41DA-121C-49B3-95F5-CD1279143191}"/>
    <cellStyle name="Total 6 2 2 2 4 3" xfId="24293" xr:uid="{D58F29E0-34AF-4C6C-9F3D-C5CC3D4C3C36}"/>
    <cellStyle name="Total 6 2 2 2 4 3 2" xfId="24294" xr:uid="{9BC5EE75-A7FA-402C-8C8B-806F408B642F}"/>
    <cellStyle name="Total 6 2 2 2 4 3 2 2" xfId="39155" xr:uid="{37A9278F-5BE9-401A-BD9C-06FB54FEEF1A}"/>
    <cellStyle name="Total 6 2 2 2 4 3 3" xfId="25831" xr:uid="{C9638693-0BF5-4E05-AAAD-C440FA9BC155}"/>
    <cellStyle name="Total 6 2 2 2 4 4" xfId="24295" xr:uid="{409A81DA-2AB5-468E-8BDF-31E2F8422972}"/>
    <cellStyle name="Total 6 2 2 2 4 4 2" xfId="24296" xr:uid="{44BBADB7-9C12-4342-B751-F1ACD9DEC54A}"/>
    <cellStyle name="Total 6 2 2 2 4 4 2 2" xfId="44952" xr:uid="{09457CB3-AF7D-4AA2-A872-F5DAC090C6DE}"/>
    <cellStyle name="Total 6 2 2 2 4 4 3" xfId="37006" xr:uid="{691988A7-B1F4-48BA-BBFC-50C0F1AC3294}"/>
    <cellStyle name="Total 6 2 2 2 4 5" xfId="24297" xr:uid="{5707EDC9-A25E-4DAA-B75F-27B7E118A742}"/>
    <cellStyle name="Total 6 2 2 2 4 5 2" xfId="44733" xr:uid="{7A53ECA0-FF73-4E0F-A66E-F75D32721763}"/>
    <cellStyle name="Total 6 2 2 2 4 6" xfId="29168" xr:uid="{140E100A-EE0B-4637-868F-E54673D29890}"/>
    <cellStyle name="Total 6 2 2 2 5" xfId="24298" xr:uid="{2E4845E7-54D2-4809-98C7-FA943ACDA587}"/>
    <cellStyle name="Total 6 2 2 2 5 2" xfId="24299" xr:uid="{70C5D229-631D-4607-84F0-F0B7721CD12C}"/>
    <cellStyle name="Total 6 2 2 2 5 2 2" xfId="24300" xr:uid="{BAA4A0A2-B443-4518-BF5E-21FB11ED1CFF}"/>
    <cellStyle name="Total 6 2 2 2 5 2 2 2" xfId="29541" xr:uid="{92AF0640-8308-4EF3-9575-AF9A7CDA30DD}"/>
    <cellStyle name="Total 6 2 2 2 5 2 3" xfId="45332" xr:uid="{1C639611-3BE6-4753-B570-124A82BCE00A}"/>
    <cellStyle name="Total 6 2 2 2 5 3" xfId="24301" xr:uid="{E0F721C3-2EF2-44B9-8AE5-3CC4351D1886}"/>
    <cellStyle name="Total 6 2 2 2 5 3 2" xfId="24302" xr:uid="{8285ECCA-DAEB-45B0-90C7-2964B65260A5}"/>
    <cellStyle name="Total 6 2 2 2 5 3 2 2" xfId="29090" xr:uid="{34FC7737-71C7-414D-8CB8-9D312B6FE74E}"/>
    <cellStyle name="Total 6 2 2 2 5 3 3" xfId="28408" xr:uid="{E2896832-3452-43F9-8E8C-57C10AD0ED69}"/>
    <cellStyle name="Total 6 2 2 2 5 4" xfId="24303" xr:uid="{A7E04804-17A0-458A-9591-2CEDAF1B43A7}"/>
    <cellStyle name="Total 6 2 2 2 5 4 2" xfId="44737" xr:uid="{BD2D2F27-5935-404F-ACC3-4E1EE243DC04}"/>
    <cellStyle name="Total 6 2 2 2 5 5" xfId="30627" xr:uid="{791E6347-8CD4-4A45-9049-1F269D80537C}"/>
    <cellStyle name="Total 6 2 2 2 6" xfId="24304" xr:uid="{899AE38D-0823-4B0B-B625-3F8BADB2D03E}"/>
    <cellStyle name="Total 6 2 2 2 6 2" xfId="24305" xr:uid="{732587EC-9913-4686-B742-C932E0D0575B}"/>
    <cellStyle name="Total 6 2 2 2 6 2 2" xfId="25715" xr:uid="{ED38A071-6BC4-49FD-BE5A-A33CCEA4BFD5}"/>
    <cellStyle name="Total 6 2 2 2 6 3" xfId="45976" xr:uid="{0816836D-2C58-466D-A710-97D816833FCA}"/>
    <cellStyle name="Total 6 2 2 2 7" xfId="24306" xr:uid="{65F03309-53F8-4D81-875A-97A6B76BD5FC}"/>
    <cellStyle name="Total 6 2 2 2 7 2" xfId="24307" xr:uid="{637AAEE0-1BDE-47DE-939F-2E40F00BBDAB}"/>
    <cellStyle name="Total 6 2 2 2 7 2 2" xfId="44866" xr:uid="{89F6FD41-6619-42FA-8AAD-33FC5090A970}"/>
    <cellStyle name="Total 6 2 2 2 7 3" xfId="26739" xr:uid="{68408991-9B7F-48CD-9DDC-9B85C2F8F655}"/>
    <cellStyle name="Total 6 2 2 2 8" xfId="24308" xr:uid="{44322B13-774E-4D92-BF0D-F9324425C6C8}"/>
    <cellStyle name="Total 6 2 2 2 8 2" xfId="26660" xr:uid="{B38DA705-525D-4AFA-A11A-A479602FB9CC}"/>
    <cellStyle name="Total 6 2 2 2 9" xfId="28464" xr:uid="{45E91609-EE63-47AF-B1E5-B57E7B881CB1}"/>
    <cellStyle name="Total 6 2 2 3" xfId="1488" xr:uid="{77230CD5-EC13-413C-A5DE-B143833B5B69}"/>
    <cellStyle name="Total 6 2 2 3 2" xfId="1750" xr:uid="{CF1B02B2-CF40-47AA-A4D6-589B19E2DC1D}"/>
    <cellStyle name="Total 6 2 2 3 2 2" xfId="2735" xr:uid="{6A5C2452-3C2F-43F9-892E-0691A36B5DE5}"/>
    <cellStyle name="Total 6 2 2 3 2 2 2" xfId="24309" xr:uid="{1F0F96FC-7182-4D6B-BF9A-8FBEC541A45C}"/>
    <cellStyle name="Total 6 2 2 3 2 2 2 2" xfId="24310" xr:uid="{938781A3-C0E4-4921-8AF9-70523DBB9EF5}"/>
    <cellStyle name="Total 6 2 2 3 2 2 2 2 2" xfId="24311" xr:uid="{BFAC7CDC-FF7D-4598-B2C3-0BD33DF0A5C0}"/>
    <cellStyle name="Total 6 2 2 3 2 2 2 2 2 2" xfId="37585" xr:uid="{C59AD1D7-735E-455C-8270-C3E3F877D07F}"/>
    <cellStyle name="Total 6 2 2 3 2 2 2 2 3" xfId="33379" xr:uid="{7E17DE8C-AA2C-4A28-8906-76AFAF96C0C1}"/>
    <cellStyle name="Total 6 2 2 3 2 2 2 3" xfId="24312" xr:uid="{FECE788E-3D7F-4019-A139-4E53A4963B26}"/>
    <cellStyle name="Total 6 2 2 3 2 2 2 3 2" xfId="24313" xr:uid="{F608D24B-4E79-4A14-97F6-F2833959D773}"/>
    <cellStyle name="Total 6 2 2 3 2 2 2 3 2 2" xfId="46616" xr:uid="{97CDFEC0-89AC-4F46-8614-967C02862EB2}"/>
    <cellStyle name="Total 6 2 2 3 2 2 2 3 3" xfId="29695" xr:uid="{4F31121A-1E53-429F-A367-E14FF4D1E001}"/>
    <cellStyle name="Total 6 2 2 3 2 2 2 4" xfId="24314" xr:uid="{D2839A31-779C-4177-8A1E-5689924307EA}"/>
    <cellStyle name="Total 6 2 2 3 2 2 2 4 2" xfId="46496" xr:uid="{22F6D2A8-40BB-400C-A974-65F4405CD3BA}"/>
    <cellStyle name="Total 6 2 2 3 2 2 2 5" xfId="49032" xr:uid="{910C05CE-E350-4EAF-830A-8C6992435AB2}"/>
    <cellStyle name="Total 6 2 2 3 2 2 3" xfId="24315" xr:uid="{10034794-2696-49A9-8B0E-1F26E8C96F6E}"/>
    <cellStyle name="Total 6 2 2 3 2 2 3 2" xfId="24316" xr:uid="{2E4E45B6-7143-4087-B38F-62DC69F9AFDA}"/>
    <cellStyle name="Total 6 2 2 3 2 2 3 2 2" xfId="46880" xr:uid="{CFF4BD97-32F5-410F-878D-E641FB72E361}"/>
    <cellStyle name="Total 6 2 2 3 2 2 3 3" xfId="33697" xr:uid="{33C84A4A-5EE6-4949-95D1-6C59D427B9AF}"/>
    <cellStyle name="Total 6 2 2 3 2 2 4" xfId="24317" xr:uid="{2468BD5F-0DA8-4E1F-9879-54CAC8B96248}"/>
    <cellStyle name="Total 6 2 2 3 2 2 4 2" xfId="24318" xr:uid="{F8450D52-B78B-4DAC-B667-66C41F44E17C}"/>
    <cellStyle name="Total 6 2 2 3 2 2 4 2 2" xfId="46568" xr:uid="{694DAAC7-3D85-41D6-896F-894491E67141}"/>
    <cellStyle name="Total 6 2 2 3 2 2 4 3" xfId="34286" xr:uid="{7BB2CC49-D223-4B36-A13A-FE8CB72168AA}"/>
    <cellStyle name="Total 6 2 2 3 2 2 5" xfId="24319" xr:uid="{A8DDDD66-2040-440E-B9EA-17E335977AC8}"/>
    <cellStyle name="Total 6 2 2 3 2 2 5 2" xfId="46739" xr:uid="{F366B0E7-A59D-422B-BD11-03DFC29F9F9A}"/>
    <cellStyle name="Total 6 2 2 3 2 2 6" xfId="31344" xr:uid="{2E977970-2A48-4332-AE3B-FD54FF952B55}"/>
    <cellStyle name="Total 6 2 2 3 2 3" xfId="24320" xr:uid="{170A1D42-8E75-48E4-9F99-27DF55176F32}"/>
    <cellStyle name="Total 6 2 2 3 2 3 2" xfId="24321" xr:uid="{E03C176B-DD61-4143-8F51-62FEDD2FBA51}"/>
    <cellStyle name="Total 6 2 2 3 2 3 2 2" xfId="24322" xr:uid="{05117489-9D21-4560-8C1B-C8EE0F801ED1}"/>
    <cellStyle name="Total 6 2 2 3 2 3 2 2 2" xfId="46720" xr:uid="{EE7D2507-C496-4EB4-9F45-46FEBEB91A05}"/>
    <cellStyle name="Total 6 2 2 3 2 3 2 3" xfId="35652" xr:uid="{C5D52562-0BDC-4766-BF7B-C3E192E39851}"/>
    <cellStyle name="Total 6 2 2 3 2 3 3" xfId="24323" xr:uid="{3F4CFDDD-400D-4744-A6C5-413EFF60B1DF}"/>
    <cellStyle name="Total 6 2 2 3 2 3 3 2" xfId="24324" xr:uid="{5799C8DF-854F-400E-8A45-D339F0225FA9}"/>
    <cellStyle name="Total 6 2 2 3 2 3 3 2 2" xfId="46650" xr:uid="{767C3443-7997-4E5F-A1D9-DA993C4A1FCE}"/>
    <cellStyle name="Total 6 2 2 3 2 3 3 3" xfId="37343" xr:uid="{96612A0A-039D-49D5-9EEE-ED0AADF72F19}"/>
    <cellStyle name="Total 6 2 2 3 2 3 4" xfId="24325" xr:uid="{2BC31C26-339C-4397-AB65-7B7E9A8072DB}"/>
    <cellStyle name="Total 6 2 2 3 2 3 4 2" xfId="29995" xr:uid="{E130A01A-73DD-4561-BC3D-127C0D2A425B}"/>
    <cellStyle name="Total 6 2 2 3 2 3 5" xfId="32868" xr:uid="{5A7E4A0F-0B5B-4350-A6EE-31386869F33B}"/>
    <cellStyle name="Total 6 2 2 3 2 4" xfId="24326" xr:uid="{F5A83056-9FF3-4D1C-97B8-07C2F855DE22}"/>
    <cellStyle name="Total 6 2 2 3 2 4 2" xfId="24327" xr:uid="{993B81F9-1D05-4801-815C-1C6BB36C5CF3}"/>
    <cellStyle name="Total 6 2 2 3 2 4 2 2" xfId="39052" xr:uid="{565AD6C1-8007-43F3-9212-B443A466F128}"/>
    <cellStyle name="Total 6 2 2 3 2 4 3" xfId="44298" xr:uid="{378A2CC4-7E60-4E5F-9AD3-D6F4A7AE3C87}"/>
    <cellStyle name="Total 6 2 2 3 2 5" xfId="24328" xr:uid="{BE9FEA30-1779-46B3-BDE3-578863E5DF3C}"/>
    <cellStyle name="Total 6 2 2 3 2 5 2" xfId="24329" xr:uid="{241CD047-D477-410B-B599-89405C3F5C28}"/>
    <cellStyle name="Total 6 2 2 3 2 5 2 2" xfId="46542" xr:uid="{7C2B6384-D837-4CF3-8ABB-8313E095317A}"/>
    <cellStyle name="Total 6 2 2 3 2 5 3" xfId="36803" xr:uid="{F9525E67-C985-4058-B9E7-2624415A19DC}"/>
    <cellStyle name="Total 6 2 2 3 2 6" xfId="24330" xr:uid="{8B6B9418-DD3E-46ED-BCC0-E070AB55A204}"/>
    <cellStyle name="Total 6 2 2 3 2 6 2" xfId="47758" xr:uid="{4C411376-7BD0-4F58-BCBA-E682EFE74062}"/>
    <cellStyle name="Total 6 2 2 3 2 7" xfId="30242" xr:uid="{57170810-8F71-462E-B84B-73DBFF5D8265}"/>
    <cellStyle name="Total 6 2 2 3 3" xfId="2479" xr:uid="{956FEC24-620E-4C66-B785-187C0C02A550}"/>
    <cellStyle name="Total 6 2 2 3 3 2" xfId="24331" xr:uid="{05490204-B711-4EEC-A7B6-068AEDEEB3A8}"/>
    <cellStyle name="Total 6 2 2 3 3 2 2" xfId="24332" xr:uid="{3D07B31C-EE5B-4E2E-9A04-43BCCD482323}"/>
    <cellStyle name="Total 6 2 2 3 3 2 2 2" xfId="24333" xr:uid="{CD2796B9-90C3-434A-B76A-88C8FA95CA10}"/>
    <cellStyle name="Total 6 2 2 3 3 2 2 2 2" xfId="38673" xr:uid="{61F5DD48-1CC6-4AB1-983D-3C6F75944AE1}"/>
    <cellStyle name="Total 6 2 2 3 3 2 2 3" xfId="26373" xr:uid="{CF251EEE-4DB1-457B-BD52-C83A193EFB8B}"/>
    <cellStyle name="Total 6 2 2 3 3 2 3" xfId="24334" xr:uid="{8304BC4A-1B07-4CF8-9ECD-35784A62EAE4}"/>
    <cellStyle name="Total 6 2 2 3 3 2 3 2" xfId="24335" xr:uid="{61F9B766-D887-4FA9-AB8F-5F93139CC689}"/>
    <cellStyle name="Total 6 2 2 3 3 2 3 2 2" xfId="30969" xr:uid="{1EB199C0-C2BC-4A44-8534-EDC60F7265CC}"/>
    <cellStyle name="Total 6 2 2 3 3 2 3 3" xfId="36421" xr:uid="{8E1DD602-ADD3-47D0-8104-DC484204A048}"/>
    <cellStyle name="Total 6 2 2 3 3 2 4" xfId="24336" xr:uid="{72BFB810-32AF-45E3-B823-2D0B71E53AE7}"/>
    <cellStyle name="Total 6 2 2 3 3 2 4 2" xfId="47882" xr:uid="{712D0BA5-2ABD-48E2-A3CF-B9164C948207}"/>
    <cellStyle name="Total 6 2 2 3 3 2 5" xfId="28266" xr:uid="{AE183CEF-4C6A-4347-A775-4E3BA6556115}"/>
    <cellStyle name="Total 6 2 2 3 3 3" xfId="24337" xr:uid="{23A1893B-6230-4869-9B59-0D0B5FA976CF}"/>
    <cellStyle name="Total 6 2 2 3 3 3 2" xfId="24338" xr:uid="{7C33D646-2115-4549-B091-078C20A95139}"/>
    <cellStyle name="Total 6 2 2 3 3 3 2 2" xfId="26067" xr:uid="{09E2F7B1-AD8B-4B66-BA3E-4CF6F9630C5D}"/>
    <cellStyle name="Total 6 2 2 3 3 3 3" xfId="33930" xr:uid="{02FBAE0F-3381-4C22-8B4C-E8FDE32019F7}"/>
    <cellStyle name="Total 6 2 2 3 3 4" xfId="24339" xr:uid="{9EABC207-CF98-48C9-8DCC-40682421657A}"/>
    <cellStyle name="Total 6 2 2 3 3 4 2" xfId="24340" xr:uid="{9D384697-9E16-4CAE-B635-45C53E78B1BA}"/>
    <cellStyle name="Total 6 2 2 3 3 4 2 2" xfId="26947" xr:uid="{7514F908-1452-48F7-A596-0259F095D952}"/>
    <cellStyle name="Total 6 2 2 3 3 4 3" xfId="35893" xr:uid="{2BEB8B3E-2C29-45AA-AE0A-A17E6617358F}"/>
    <cellStyle name="Total 6 2 2 3 3 5" xfId="24341" xr:uid="{F868ED16-790C-4373-883F-57152737B819}"/>
    <cellStyle name="Total 6 2 2 3 3 5 2" xfId="47535" xr:uid="{141F4C67-F81B-4F20-B181-3E4C0E56177B}"/>
    <cellStyle name="Total 6 2 2 3 3 6" xfId="43940" xr:uid="{AA85E821-1F44-4C20-A501-719E832EC558}"/>
    <cellStyle name="Total 6 2 2 3 4" xfId="24342" xr:uid="{494D00AF-FF9C-458B-91E7-3A47DA6C19D2}"/>
    <cellStyle name="Total 6 2 2 3 4 2" xfId="24343" xr:uid="{00C2E349-9FE2-4F81-A704-E02F4E81340B}"/>
    <cellStyle name="Total 6 2 2 3 4 2 2" xfId="24344" xr:uid="{05D3ADD7-9BE7-4942-8028-DE257B4D0C77}"/>
    <cellStyle name="Total 6 2 2 3 4 2 2 2" xfId="45416" xr:uid="{6D0A938E-E346-4196-8C55-3EB2F8411278}"/>
    <cellStyle name="Total 6 2 2 3 4 2 3" xfId="33546" xr:uid="{7F169A49-8FEA-4D3A-B7CF-BC3A41735540}"/>
    <cellStyle name="Total 6 2 2 3 4 3" xfId="24345" xr:uid="{91C9A4C7-AF54-475B-B8D1-82663BEAD3DE}"/>
    <cellStyle name="Total 6 2 2 3 4 3 2" xfId="24346" xr:uid="{351322F4-AEE3-4395-9271-3482E030F282}"/>
    <cellStyle name="Total 6 2 2 3 4 3 2 2" xfId="46684" xr:uid="{5A0776E8-2BDC-4ACB-B64D-F8ACC5A7E3F4}"/>
    <cellStyle name="Total 6 2 2 3 4 3 3" xfId="28484" xr:uid="{F2AE642A-F5C2-4231-8770-5874E07A0538}"/>
    <cellStyle name="Total 6 2 2 3 4 4" xfId="24347" xr:uid="{8B3E529C-80B5-4F3A-BD3B-50A22759AFD4}"/>
    <cellStyle name="Total 6 2 2 3 4 4 2" xfId="46758" xr:uid="{0816ED8A-7BB9-41D1-AA66-1B86298E3E65}"/>
    <cellStyle name="Total 6 2 2 3 4 5" xfId="32745" xr:uid="{0325279C-1A6F-481A-B977-E738E0784CAD}"/>
    <cellStyle name="Total 6 2 2 3 5" xfId="24348" xr:uid="{71271501-85CA-4139-A282-7E187573670D}"/>
    <cellStyle name="Total 6 2 2 3 5 2" xfId="24349" xr:uid="{12A83A9C-09CF-498A-B984-FB428FFF4C19}"/>
    <cellStyle name="Total 6 2 2 3 5 2 2" xfId="44596" xr:uid="{4DD71EC5-B159-4D90-9E80-BE88E6EB2587}"/>
    <cellStyle name="Total 6 2 2 3 5 3" xfId="45504" xr:uid="{954E57B0-1E88-4249-A04E-778971B43B08}"/>
    <cellStyle name="Total 6 2 2 3 6" xfId="24350" xr:uid="{E53B23B3-26C9-4B45-A385-C2662AA90E02}"/>
    <cellStyle name="Total 6 2 2 3 6 2" xfId="24351" xr:uid="{CD15D322-0681-466A-8B16-8A795AD906A0}"/>
    <cellStyle name="Total 6 2 2 3 6 2 2" xfId="46631" xr:uid="{6862A0DA-83A3-4774-AD72-6A6F5DB07270}"/>
    <cellStyle name="Total 6 2 2 3 6 3" xfId="25744" xr:uid="{EDAD138D-0054-453F-B4A5-B03387F32859}"/>
    <cellStyle name="Total 6 2 2 3 7" xfId="24352" xr:uid="{31890AC7-25BD-4FBA-91F6-CDE21BFD2FDD}"/>
    <cellStyle name="Total 6 2 2 3 7 2" xfId="46577" xr:uid="{16D5B716-45AE-4510-B6CE-5F1FA34C0214}"/>
    <cellStyle name="Total 6 2 2 3 8" xfId="31578" xr:uid="{EA7BA72F-E980-4ED0-A118-3833261E9E5B}"/>
    <cellStyle name="Total 6 2 2 4" xfId="1342" xr:uid="{73078A5A-8A9A-403E-BFA8-234E9EF9D168}"/>
    <cellStyle name="Total 6 2 2 4 2" xfId="2333" xr:uid="{67F162E7-2886-413B-8942-0755D06AED10}"/>
    <cellStyle name="Total 6 2 2 4 2 2" xfId="24353" xr:uid="{E71FB88E-B90E-4CCE-8EA7-CFAFF6F2313D}"/>
    <cellStyle name="Total 6 2 2 4 2 2 2" xfId="24354" xr:uid="{664CCEBE-7148-429D-9FE1-C18EC53316AF}"/>
    <cellStyle name="Total 6 2 2 4 2 2 2 2" xfId="24355" xr:uid="{EC439353-A326-4B26-BC99-5DB96399408A}"/>
    <cellStyle name="Total 6 2 2 4 2 2 2 2 2" xfId="29120" xr:uid="{216E6E05-A190-4554-937A-C4959B2857F3}"/>
    <cellStyle name="Total 6 2 2 4 2 2 2 3" xfId="33945" xr:uid="{4825B9C1-AA06-4CAC-9AAB-5119B9596AFC}"/>
    <cellStyle name="Total 6 2 2 4 2 2 3" xfId="24356" xr:uid="{64BE0AE8-C089-4758-87BB-19F88E480822}"/>
    <cellStyle name="Total 6 2 2 4 2 2 3 2" xfId="24357" xr:uid="{11D36E7E-355E-460B-ADCD-F9A525A903EE}"/>
    <cellStyle name="Total 6 2 2 4 2 2 3 2 2" xfId="46741" xr:uid="{F6DCF124-6597-4A77-BACF-0B8A7B4F0812}"/>
    <cellStyle name="Total 6 2 2 4 2 2 3 3" xfId="26712" xr:uid="{06CE9051-3C57-489E-BBE5-26AF00831193}"/>
    <cellStyle name="Total 6 2 2 4 2 2 4" xfId="24358" xr:uid="{ACE7F53B-9BB7-429D-9A85-B83A583C1168}"/>
    <cellStyle name="Total 6 2 2 4 2 2 4 2" xfId="46766" xr:uid="{8FB3E3C8-DBC7-4DFE-BBB5-E5ECA4DE3EFF}"/>
    <cellStyle name="Total 6 2 2 4 2 2 5" xfId="25150" xr:uid="{F55896D9-0366-4997-993C-3B19240DA579}"/>
    <cellStyle name="Total 6 2 2 4 2 3" xfId="24359" xr:uid="{A5ABD55D-D88B-41A1-A737-9BA797803FAE}"/>
    <cellStyle name="Total 6 2 2 4 2 3 2" xfId="24360" xr:uid="{C9C10EE6-DC04-4922-B76B-919BC824D846}"/>
    <cellStyle name="Total 6 2 2 4 2 3 2 2" xfId="43730" xr:uid="{E2B44A1E-C3CC-4BC3-A4F0-D2EC6807FF4F}"/>
    <cellStyle name="Total 6 2 2 4 2 3 3" xfId="48191" xr:uid="{F2E37B13-F663-4262-BE4A-7D6A656AEB88}"/>
    <cellStyle name="Total 6 2 2 4 2 4" xfId="24361" xr:uid="{0F4AA96F-B266-4F82-A98D-5E3A25E65574}"/>
    <cellStyle name="Total 6 2 2 4 2 4 2" xfId="24362" xr:uid="{7408077C-FD91-4FC2-96D1-58E50EC1528B}"/>
    <cellStyle name="Total 6 2 2 4 2 4 2 2" xfId="46582" xr:uid="{151DE546-0C3F-4AE7-8A3E-A69DF727F090}"/>
    <cellStyle name="Total 6 2 2 4 2 4 3" xfId="29167" xr:uid="{CDC29E39-47A8-41B0-BAB1-B760ED1C1361}"/>
    <cellStyle name="Total 6 2 2 4 2 5" xfId="24363" xr:uid="{851D4F91-9AB2-46E6-8567-454000670F79}"/>
    <cellStyle name="Total 6 2 2 4 2 5 2" xfId="46532" xr:uid="{926C12F4-24E2-4FBA-86FE-D88B8037964A}"/>
    <cellStyle name="Total 6 2 2 4 2 6" xfId="46284" xr:uid="{826CE052-043F-489B-A5A1-DD2385EF5D96}"/>
    <cellStyle name="Total 6 2 2 4 3" xfId="24364" xr:uid="{A008088C-ED77-4147-B2CF-4C208F48402E}"/>
    <cellStyle name="Total 6 2 2 4 3 2" xfId="24365" xr:uid="{2E664C83-7701-451A-9FCE-6C4C362D52CC}"/>
    <cellStyle name="Total 6 2 2 4 3 2 2" xfId="24366" xr:uid="{3809DBAD-220E-4678-8341-919CE60A4593}"/>
    <cellStyle name="Total 6 2 2 4 3 2 2 2" xfId="30338" xr:uid="{BA3383F9-1F47-4611-9895-565CD9D7CDD9}"/>
    <cellStyle name="Total 6 2 2 4 3 2 3" xfId="27313" xr:uid="{90169CF7-5D7F-477B-8EDF-50CEB838D967}"/>
    <cellStyle name="Total 6 2 2 4 3 3" xfId="24367" xr:uid="{6770B4F9-6A8C-4B6A-ABF3-0CCECDDF1308}"/>
    <cellStyle name="Total 6 2 2 4 3 3 2" xfId="24368" xr:uid="{09A28590-8B3A-4FF7-86EF-80D89A5F95D3}"/>
    <cellStyle name="Total 6 2 2 4 3 3 2 2" xfId="47010" xr:uid="{24AF6870-1279-4EF8-BDEF-166591EF8213}"/>
    <cellStyle name="Total 6 2 2 4 3 3 3" xfId="27599" xr:uid="{B30E6F78-53E2-455B-B35F-042B5539678B}"/>
    <cellStyle name="Total 6 2 2 4 3 4" xfId="24369" xr:uid="{F3D596EE-2E48-42B0-BD6A-BB8F2442E0E5}"/>
    <cellStyle name="Total 6 2 2 4 3 4 2" xfId="46598" xr:uid="{CA9EB5DA-5D01-4D06-A485-8B786E2CDB35}"/>
    <cellStyle name="Total 6 2 2 4 3 5" xfId="32660" xr:uid="{DFECDAF7-6123-4B92-B5EA-01CBB30656CA}"/>
    <cellStyle name="Total 6 2 2 4 4" xfId="24370" xr:uid="{18872220-C792-42B5-A9C6-DB1FEE185AB2}"/>
    <cellStyle name="Total 6 2 2 4 4 2" xfId="24371" xr:uid="{803477A9-030A-4935-BE4F-2BD35D536BF9}"/>
    <cellStyle name="Total 6 2 2 4 4 2 2" xfId="38364" xr:uid="{8170C0C5-7A63-4ACB-9079-CD8AB9C24BAD}"/>
    <cellStyle name="Total 6 2 2 4 4 3" xfId="48083" xr:uid="{BE36D304-1472-46CF-A2BE-CAF08018660F}"/>
    <cellStyle name="Total 6 2 2 4 5" xfId="24372" xr:uid="{B1542FD9-A654-4950-8F1D-6486D4EA027C}"/>
    <cellStyle name="Total 6 2 2 4 5 2" xfId="24373" xr:uid="{D23F976C-32E5-4D9E-AF26-E850F9EBDCF4}"/>
    <cellStyle name="Total 6 2 2 4 5 2 2" xfId="44994" xr:uid="{3A11C614-7B51-4F85-99F3-C55E882E9E23}"/>
    <cellStyle name="Total 6 2 2 4 5 3" xfId="30746" xr:uid="{98222CE5-8FA8-46A2-B50D-1909AD422068}"/>
    <cellStyle name="Total 6 2 2 4 6" xfId="24374" xr:uid="{0B8EF5BA-83F4-4622-B970-3660FB8C2AD8}"/>
    <cellStyle name="Total 6 2 2 4 6 2" xfId="45419" xr:uid="{1104EFCB-CA87-4C2C-8BA0-0D0BA974D55D}"/>
    <cellStyle name="Total 6 2 2 4 7" xfId="31716" xr:uid="{4608BEF5-91AB-4498-96A1-990B7D319B94}"/>
    <cellStyle name="Total 6 2 2 5" xfId="1604" xr:uid="{E2292266-4C1C-4522-91A8-20370FEBB5D0}"/>
    <cellStyle name="Total 6 2 2 5 2" xfId="2589" xr:uid="{DA7DE90D-C89B-4927-9212-0DE7FF0C1B21}"/>
    <cellStyle name="Total 6 2 2 5 2 2" xfId="24375" xr:uid="{3E312839-FEB0-4A3B-A992-FA3B634E47CF}"/>
    <cellStyle name="Total 6 2 2 5 2 2 2" xfId="24376" xr:uid="{E827D40F-8475-41C3-B310-C529EE364AB1}"/>
    <cellStyle name="Total 6 2 2 5 2 2 2 2" xfId="24377" xr:uid="{AC240A5D-C427-4423-A165-A2A7D62BD202}"/>
    <cellStyle name="Total 6 2 2 5 2 2 2 2 2" xfId="37676" xr:uid="{3047B076-1C1A-410C-AC93-2E31686F917A}"/>
    <cellStyle name="Total 6 2 2 5 2 2 2 3" xfId="33470" xr:uid="{C5A6DACE-9843-4B14-B792-B0DF4A36BF8F}"/>
    <cellStyle name="Total 6 2 2 5 2 2 3" xfId="24378" xr:uid="{57D265C8-D7DF-4731-85DB-3BF82F357B84}"/>
    <cellStyle name="Total 6 2 2 5 2 2 3 2" xfId="24379" xr:uid="{57F3A51A-09E2-4B46-B967-E68DC2E8BC7D}"/>
    <cellStyle name="Total 6 2 2 5 2 2 3 2 2" xfId="46740" xr:uid="{B7DB63B5-02A5-477D-8B76-BC972FF2BDBF}"/>
    <cellStyle name="Total 6 2 2 5 2 2 3 3" xfId="31040" xr:uid="{2A34C257-F43E-4F81-86F7-AA0D899C5393}"/>
    <cellStyle name="Total 6 2 2 5 2 2 4" xfId="24380" xr:uid="{C09B557F-D4DB-45F8-B0F8-DB063DB7CE70}"/>
    <cellStyle name="Total 6 2 2 5 2 2 4 2" xfId="28165" xr:uid="{9AD92443-6584-46A6-9BE5-CD8BE990AFFE}"/>
    <cellStyle name="Total 6 2 2 5 2 2 5" xfId="44816" xr:uid="{8E1CFAD8-0767-40FA-938F-DC58CEA6F3CF}"/>
    <cellStyle name="Total 6 2 2 5 2 3" xfId="24381" xr:uid="{B6C2119E-4CB3-4690-A13F-33E7188ECF89}"/>
    <cellStyle name="Total 6 2 2 5 2 3 2" xfId="24382" xr:uid="{B86B9894-F635-4BD6-B112-6DDC179896B5}"/>
    <cellStyle name="Total 6 2 2 5 2 3 2 2" xfId="45549" xr:uid="{821FDDF3-B775-4F89-9BEB-969A07FFCB69}"/>
    <cellStyle name="Total 6 2 2 5 2 3 3" xfId="45805" xr:uid="{C483475D-6493-4340-A335-19D209CD9E9B}"/>
    <cellStyle name="Total 6 2 2 5 2 4" xfId="24383" xr:uid="{A3D069EE-A15B-431E-B3A8-541F5CF8DFED}"/>
    <cellStyle name="Total 6 2 2 5 2 4 2" xfId="24384" xr:uid="{7CA72031-A2CF-456D-B7B8-C0C50BA60294}"/>
    <cellStyle name="Total 6 2 2 5 2 4 2 2" xfId="29691" xr:uid="{6C82E861-F6C6-49D0-8C13-2B93C5DA966A}"/>
    <cellStyle name="Total 6 2 2 5 2 4 3" xfId="29392" xr:uid="{079AAA61-700A-435E-BD05-6F0FC91B436D}"/>
    <cellStyle name="Total 6 2 2 5 2 5" xfId="24385" xr:uid="{70E2A918-C948-4A9A-8FA5-4DD329A2E735}"/>
    <cellStyle name="Total 6 2 2 5 2 5 2" xfId="46538" xr:uid="{465D90E0-9A26-4FAA-B942-7E14B553745B}"/>
    <cellStyle name="Total 6 2 2 5 2 6" xfId="45105" xr:uid="{B3D60CC9-3D84-41E4-8B59-15813A8D3C8D}"/>
    <cellStyle name="Total 6 2 2 5 3" xfId="24386" xr:uid="{FB6D662E-5452-47EB-B320-D1E9D8D02C6A}"/>
    <cellStyle name="Total 6 2 2 5 3 2" xfId="24387" xr:uid="{4A8B1484-9880-48BB-9093-B8A4B08C2ED4}"/>
    <cellStyle name="Total 6 2 2 5 3 2 2" xfId="24388" xr:uid="{A637B86B-B294-4466-BA9B-A99E1360C1FC}"/>
    <cellStyle name="Total 6 2 2 5 3 2 2 2" xfId="38353" xr:uid="{C8D994B3-2D8E-42BA-950D-72324661A414}"/>
    <cellStyle name="Total 6 2 2 5 3 2 3" xfId="34303" xr:uid="{BA224153-EBCC-488C-AC9A-670FBF08EC0A}"/>
    <cellStyle name="Total 6 2 2 5 3 3" xfId="24389" xr:uid="{F20B02F8-A64D-4A19-875E-A28AFEA9CEA0}"/>
    <cellStyle name="Total 6 2 2 5 3 3 2" xfId="24390" xr:uid="{1FABFD7E-B792-45B5-8F11-E4175489D8FF}"/>
    <cellStyle name="Total 6 2 2 5 3 3 2 2" xfId="25558" xr:uid="{4244DFFC-65DC-4B3E-A993-96A0375C5BED}"/>
    <cellStyle name="Total 6 2 2 5 3 3 3" xfId="45905" xr:uid="{AE707426-C3D3-4746-BD36-DAB2E4AC39D7}"/>
    <cellStyle name="Total 6 2 2 5 3 4" xfId="24391" xr:uid="{B4E507EE-B50F-438D-BBF5-418C5958786E}"/>
    <cellStyle name="Total 6 2 2 5 3 4 2" xfId="46698" xr:uid="{CA5E270E-B8BC-4611-9490-DD03EEA09C3B}"/>
    <cellStyle name="Total 6 2 2 5 3 5" xfId="32817" xr:uid="{A5FF93ED-407E-49C0-B39E-D30937400039}"/>
    <cellStyle name="Total 6 2 2 5 4" xfId="24392" xr:uid="{316F7F2A-52AC-4B76-8E39-76DD88FF757F}"/>
    <cellStyle name="Total 6 2 2 5 4 2" xfId="24393" xr:uid="{54180F38-BF90-4DFD-87D8-5E29E0C6945B}"/>
    <cellStyle name="Total 6 2 2 5 4 2 2" xfId="39158" xr:uid="{88695241-69DD-4C0A-8918-C982B16482FD}"/>
    <cellStyle name="Total 6 2 2 5 4 3" xfId="25976" xr:uid="{8C017D40-73DF-41A2-93F6-38F1AC870335}"/>
    <cellStyle name="Total 6 2 2 5 5" xfId="24394" xr:uid="{95CB7344-4860-44F7-8F6D-25699F2735F4}"/>
    <cellStyle name="Total 6 2 2 5 5 2" xfId="24395" xr:uid="{FAA746A9-F1A9-4918-B665-A03CBC39608E}"/>
    <cellStyle name="Total 6 2 2 5 5 2 2" xfId="46706" xr:uid="{AB668113-C4B1-4C31-ABAC-534F68869D51}"/>
    <cellStyle name="Total 6 2 2 5 5 3" xfId="48163" xr:uid="{DA7A1BEA-DE77-46DB-9169-E3A1A704DC03}"/>
    <cellStyle name="Total 6 2 2 5 6" xfId="24396" xr:uid="{21C9C1AB-ABB7-41F5-90B7-BB487A0422E9}"/>
    <cellStyle name="Total 6 2 2 5 6 2" xfId="46603" xr:uid="{7A1278B4-766D-4ED2-86BA-7AFAC2A5D547}"/>
    <cellStyle name="Total 6 2 2 5 7" xfId="31818" xr:uid="{00534707-B41B-44F8-97B1-36285E57A850}"/>
    <cellStyle name="Total 6 2 2 6" xfId="2081" xr:uid="{0BBFF32F-DCA0-43E7-AC34-1A2A0080D5A0}"/>
    <cellStyle name="Total 6 2 2 6 2" xfId="24397" xr:uid="{2BB947BC-DD1A-4C30-9E0D-3196F6355E06}"/>
    <cellStyle name="Total 6 2 2 6 2 2" xfId="24398" xr:uid="{5F133E08-E886-44AC-98D8-C532BFB8700C}"/>
    <cellStyle name="Total 6 2 2 6 2 2 2" xfId="24399" xr:uid="{05BEEF4A-EF1B-46F0-A0B5-B58CE1329EF7}"/>
    <cellStyle name="Total 6 2 2 6 2 2 2 2" xfId="25701" xr:uid="{628A5ED8-F32B-44A3-9BCC-09B59EF3D0A4}"/>
    <cellStyle name="Total 6 2 2 6 2 2 3" xfId="35458" xr:uid="{DB2252D1-15E2-4E0E-B594-84CED2FE94CC}"/>
    <cellStyle name="Total 6 2 2 6 2 3" xfId="24400" xr:uid="{FE41B1F3-A5C3-4124-B984-EB9827F7E153}"/>
    <cellStyle name="Total 6 2 2 6 2 3 2" xfId="24401" xr:uid="{7B548C6A-2E5A-4FDC-8E80-0E9F02E445AD}"/>
    <cellStyle name="Total 6 2 2 6 2 3 2 2" xfId="46608" xr:uid="{568D9EFD-3387-4D6F-B6A2-017587FECB38}"/>
    <cellStyle name="Total 6 2 2 6 2 3 3" xfId="45913" xr:uid="{DE718321-1671-4B7C-90FE-406290BE9064}"/>
    <cellStyle name="Total 6 2 2 6 2 4" xfId="24402" xr:uid="{821C245E-DD05-44B7-8331-69562B37D6C9}"/>
    <cellStyle name="Total 6 2 2 6 2 4 2" xfId="46528" xr:uid="{43C5185D-EB1C-4D40-977A-F91920B207F2}"/>
    <cellStyle name="Total 6 2 2 6 2 5" xfId="29646" xr:uid="{401BED47-8C2E-4583-84C4-79C558740FB9}"/>
    <cellStyle name="Total 6 2 2 6 3" xfId="24403" xr:uid="{F23A2A0C-1CA5-4850-BCC1-5B626A334B02}"/>
    <cellStyle name="Total 6 2 2 6 3 2" xfId="24404" xr:uid="{B5441492-F34C-4120-8ABE-9FC1D11E7773}"/>
    <cellStyle name="Total 6 2 2 6 3 2 2" xfId="26779" xr:uid="{2A70B54B-0B19-4E02-9A5D-F63F892A0091}"/>
    <cellStyle name="Total 6 2 2 6 3 3" xfId="35605" xr:uid="{98D859F4-DF2A-4DD3-A6C3-B10835BACF7D}"/>
    <cellStyle name="Total 6 2 2 6 4" xfId="24405" xr:uid="{2B4C8A04-6241-46EE-AADD-E2D7EDE4AE77}"/>
    <cellStyle name="Total 6 2 2 6 4 2" xfId="24406" xr:uid="{0F219F0C-CDD6-4C89-BF72-97B0D50BE0DF}"/>
    <cellStyle name="Total 6 2 2 6 4 2 2" xfId="46647" xr:uid="{CFE93CDB-EF43-408D-B4A7-9F5096C0FDB2}"/>
    <cellStyle name="Total 6 2 2 6 4 3" xfId="37310" xr:uid="{243CAB91-677F-4023-91EB-B0B3F5E5C3E4}"/>
    <cellStyle name="Total 6 2 2 6 5" xfId="24407" xr:uid="{38F53FD1-1A14-4673-8130-2E02D8FAD801}"/>
    <cellStyle name="Total 6 2 2 6 5 2" xfId="46682" xr:uid="{458BE61F-27AB-4A37-941B-2855AF9ACA8B}"/>
    <cellStyle name="Total 6 2 2 6 6" xfId="26183" xr:uid="{390F0997-463F-4A15-A059-17CDDF89AD4E}"/>
    <cellStyle name="Total 6 2 2 7" xfId="2906" xr:uid="{A5460838-5B0B-4508-95A3-71395592BFF9}"/>
    <cellStyle name="Total 6 2 2 7 2" xfId="24408" xr:uid="{C4649784-ACCC-4F8B-ADD7-8F3CD59080B8}"/>
    <cellStyle name="Total 6 2 2 7 2 2" xfId="24409" xr:uid="{C562DAD4-60EF-460B-98A2-9D87C61B79DE}"/>
    <cellStyle name="Total 6 2 2 7 2 2 2" xfId="30179" xr:uid="{6E82FCF1-1B83-4C5F-913B-C4436E5C8320}"/>
    <cellStyle name="Total 6 2 2 7 2 3" xfId="25868" xr:uid="{2624DDCE-1985-44CB-93CF-C33796CAB015}"/>
    <cellStyle name="Total 6 2 2 7 3" xfId="24410" xr:uid="{0A85C56B-9A9A-436C-8C71-35AADD8B4CDA}"/>
    <cellStyle name="Total 6 2 2 7 3 2" xfId="24411" xr:uid="{5E4DC86C-F6BB-4629-B6EE-DEC634249E78}"/>
    <cellStyle name="Total 6 2 2 7 3 2 2" xfId="46493" xr:uid="{F6FFBE8F-C0A8-4400-A441-F540981778E4}"/>
    <cellStyle name="Total 6 2 2 7 3 3" xfId="36254" xr:uid="{CE74065F-8B19-4027-89DC-6E3D9151F808}"/>
    <cellStyle name="Total 6 2 2 7 4" xfId="24412" xr:uid="{8E144F91-FF1C-41B9-A3E1-7C25FB92C428}"/>
    <cellStyle name="Total 6 2 2 7 4 2" xfId="30138" xr:uid="{BB400E7B-50A6-4C7E-99BE-6EF735D7EB11}"/>
    <cellStyle name="Total 6 2 2 7 5" xfId="44005" xr:uid="{2F2E83B5-F4A9-4B6F-9656-54968BB69833}"/>
    <cellStyle name="Total 6 2 2 8" xfId="24413" xr:uid="{5FA8D6CE-818E-487E-813A-5C60684949EE}"/>
    <cellStyle name="Total 6 2 2 8 2" xfId="24414" xr:uid="{30B8BE31-BFD7-4DFE-8682-A036E11AAE94}"/>
    <cellStyle name="Total 6 2 2 8 2 2" xfId="38064" xr:uid="{6CC471C9-52D6-4BE5-AAB6-0D87C956EC4A}"/>
    <cellStyle name="Total 6 2 2 8 3" xfId="33946" xr:uid="{4B1E95A1-9E22-41A1-917E-D2A72C6BDEAC}"/>
    <cellStyle name="Total 6 2 2 9" xfId="24415" xr:uid="{60114753-8314-4F73-A049-3FA9F5BBE53E}"/>
    <cellStyle name="Total 6 2 2 9 2" xfId="24416" xr:uid="{7F6D3AC9-A1BE-432F-A831-7B82353E62EC}"/>
    <cellStyle name="Total 6 2 2 9 2 2" xfId="44786" xr:uid="{88F15A1B-1846-4275-B329-995305146EAD}"/>
    <cellStyle name="Total 6 2 2 9 3" xfId="27664" xr:uid="{870E2931-DB84-4985-9178-08ED843D5AD8}"/>
    <cellStyle name="Total 6 2 3" xfId="1280" xr:uid="{50BFC5A2-5122-4A70-983C-C5AF144A2F1D}"/>
    <cellStyle name="Total 6 2 3 2" xfId="1398" xr:uid="{98D1D92C-6359-4624-9ADA-512A944678E4}"/>
    <cellStyle name="Total 6 2 3 2 2" xfId="2389" xr:uid="{38464B9C-4102-4A0F-98A5-0404BB559AA3}"/>
    <cellStyle name="Total 6 2 3 2 2 2" xfId="24417" xr:uid="{61A64544-D4F7-4E5D-A2BC-F5D9D5D19F16}"/>
    <cellStyle name="Total 6 2 3 2 2 2 2" xfId="24418" xr:uid="{FB95098F-4855-4BA8-91E7-6B8F2B7D6C9F}"/>
    <cellStyle name="Total 6 2 3 2 2 2 2 2" xfId="24419" xr:uid="{F9B7A992-1885-4174-9682-B8B90FC77CD6}"/>
    <cellStyle name="Total 6 2 3 2 2 2 2 2 2" xfId="38427" xr:uid="{57B36FFB-532F-4BBA-B02C-4D790761EEE0}"/>
    <cellStyle name="Total 6 2 3 2 2 2 2 3" xfId="34387" xr:uid="{22C74DF0-7A3F-4A93-8287-159036BB7EA9}"/>
    <cellStyle name="Total 6 2 3 2 2 2 3" xfId="24420" xr:uid="{42420DF8-E244-4EB3-94AD-198F14185ACD}"/>
    <cellStyle name="Total 6 2 3 2 2 2 3 2" xfId="24421" xr:uid="{372D8F74-D1F0-4932-B7D0-D997CF7A31EF}"/>
    <cellStyle name="Total 6 2 3 2 2 2 3 2 2" xfId="44919" xr:uid="{51B66CEF-1E05-4323-AF98-FE34D190A095}"/>
    <cellStyle name="Total 6 2 3 2 2 2 3 3" xfId="36179" xr:uid="{A789F3A1-4D1A-44B2-BFBE-2FB091AD2C13}"/>
    <cellStyle name="Total 6 2 3 2 2 2 4" xfId="24422" xr:uid="{297B9396-CB45-488D-B08D-B96F5438C575}"/>
    <cellStyle name="Total 6 2 3 2 2 2 4 2" xfId="25549" xr:uid="{1F0263AD-C2BD-4C43-9788-DBD7A6F704E9}"/>
    <cellStyle name="Total 6 2 3 2 2 2 5" xfId="45899" xr:uid="{D08C48DD-9A3A-4110-9809-99D1D6A4F3B2}"/>
    <cellStyle name="Total 6 2 3 2 2 3" xfId="24423" xr:uid="{F4AC713A-92F5-44FD-A387-0F4D0E5CAFF3}"/>
    <cellStyle name="Total 6 2 3 2 2 3 2" xfId="24424" xr:uid="{34D25AD1-5B5D-4923-B5CA-F57B3521465F}"/>
    <cellStyle name="Total 6 2 3 2 2 3 2 2" xfId="39146" xr:uid="{1CCC98CC-797A-449D-9F4D-9A015F443D6C}"/>
    <cellStyle name="Total 6 2 3 2 2 3 3" xfId="47277" xr:uid="{1D23F006-C7DD-4FED-A9BA-BCCCA0588168}"/>
    <cellStyle name="Total 6 2 3 2 2 4" xfId="24425" xr:uid="{0CA91756-9DB1-49F8-AED4-5C8CD4BEEF6C}"/>
    <cellStyle name="Total 6 2 3 2 2 4 2" xfId="24426" xr:uid="{B0869345-1057-418B-AD03-6E552C513351}"/>
    <cellStyle name="Total 6 2 3 2 2 4 2 2" xfId="44857" xr:uid="{760776A5-1259-48F0-8766-FF34ADB21462}"/>
    <cellStyle name="Total 6 2 3 2 2 4 3" xfId="36992" xr:uid="{FF988AE4-EA4C-4C88-BED4-079F403993C4}"/>
    <cellStyle name="Total 6 2 3 2 2 5" xfId="24427" xr:uid="{419C4807-B387-49B5-961E-11D4AACCA2E4}"/>
    <cellStyle name="Total 6 2 3 2 2 5 2" xfId="28216" xr:uid="{9336FA74-054A-4B3F-A455-423E3D6A8439}"/>
    <cellStyle name="Total 6 2 3 2 2 6" xfId="26125" xr:uid="{47D03BB1-11ED-46A9-BE3E-7DE3A155A5EF}"/>
    <cellStyle name="Total 6 2 3 2 3" xfId="24428" xr:uid="{803DBCB7-5C06-4F29-A26D-FD7BF7F6430E}"/>
    <cellStyle name="Total 6 2 3 2 3 2" xfId="24429" xr:uid="{AC20D9C3-C35D-4FF8-9D83-8C9AC71FD60D}"/>
    <cellStyle name="Total 6 2 3 2 3 2 2" xfId="24430" xr:uid="{BC04E8EB-ABDA-43C6-9BCD-E2E861D34430}"/>
    <cellStyle name="Total 6 2 3 2 3 2 2 2" xfId="43954" xr:uid="{31ED7C4D-FDFF-468C-8219-BA1AE9C8C216}"/>
    <cellStyle name="Total 6 2 3 2 3 2 3" xfId="26680" xr:uid="{5C2F6160-9B0C-40D3-92F4-A9F61B069AE9}"/>
    <cellStyle name="Total 6 2 3 2 3 3" xfId="24431" xr:uid="{821DEBEB-454E-4C1A-A061-9A980AA0C2A0}"/>
    <cellStyle name="Total 6 2 3 2 3 3 2" xfId="24432" xr:uid="{652ACD86-A409-4989-B1EA-0DF7C34CB556}"/>
    <cellStyle name="Total 6 2 3 2 3 3 2 2" xfId="44899" xr:uid="{1DCE70DE-8677-4D59-BB87-F56D94E63ECB}"/>
    <cellStyle name="Total 6 2 3 2 3 3 3" xfId="46290" xr:uid="{981AAF37-243D-4BF7-84F7-388E1C49AB57}"/>
    <cellStyle name="Total 6 2 3 2 3 4" xfId="24433" xr:uid="{1A8C8C26-9B35-40EA-A885-0A161E0C8E6C}"/>
    <cellStyle name="Total 6 2 3 2 3 4 2" xfId="44764" xr:uid="{B2816A92-8D9C-4201-8BE4-08BD7D8A0FB3}"/>
    <cellStyle name="Total 6 2 3 2 3 5" xfId="29715" xr:uid="{3747E9F4-DEF9-4815-AA8A-18BB2CBC122E}"/>
    <cellStyle name="Total 6 2 3 2 4" xfId="24434" xr:uid="{20B5984E-A968-4B63-9469-FD2A59843AF9}"/>
    <cellStyle name="Total 6 2 3 2 4 2" xfId="24435" xr:uid="{95B83363-5BA7-4FED-A4D6-C8A86D02A5D3}"/>
    <cellStyle name="Total 6 2 3 2 4 2 2" xfId="38355" xr:uid="{F35E15DD-DCB4-4CB8-9BA5-32B1FECA2364}"/>
    <cellStyle name="Total 6 2 3 2 4 3" xfId="34306" xr:uid="{39CE5044-F723-4F5D-984D-085C36D5231D}"/>
    <cellStyle name="Total 6 2 3 2 5" xfId="24436" xr:uid="{F24E843D-4F4E-4DD6-AB16-6E949F758A0A}"/>
    <cellStyle name="Total 6 2 3 2 5 2" xfId="24437" xr:uid="{85CDFADF-0138-4BFB-9090-5B50FC134705}"/>
    <cellStyle name="Total 6 2 3 2 5 2 2" xfId="44924" xr:uid="{75AA2193-FA7C-4E27-935F-92E58D7F9DB2}"/>
    <cellStyle name="Total 6 2 3 2 5 3" xfId="26642" xr:uid="{60773BB8-B459-4411-B019-12D288018AF0}"/>
    <cellStyle name="Total 6 2 3 2 6" xfId="24438" xr:uid="{B6BCCA89-9441-4874-9D3A-EEF78154A523}"/>
    <cellStyle name="Total 6 2 3 2 6 2" xfId="44812" xr:uid="{F7174689-FFE0-4009-BDFA-AF200D47E0F0}"/>
    <cellStyle name="Total 6 2 3 2 7" xfId="31740" xr:uid="{1308AC42-8BD5-499C-A76A-CD276C9240A3}"/>
    <cellStyle name="Total 6 2 3 3" xfId="1660" xr:uid="{AF810211-7F40-4222-9B39-9080DA7EA3A7}"/>
    <cellStyle name="Total 6 2 3 3 2" xfId="2645" xr:uid="{8F68B852-D9D3-4804-A7C2-8858E0DD6323}"/>
    <cellStyle name="Total 6 2 3 3 2 2" xfId="24439" xr:uid="{A85CDC88-F35D-4FA7-9F0D-A9FC398794D6}"/>
    <cellStyle name="Total 6 2 3 3 2 2 2" xfId="24440" xr:uid="{8D6E418C-8D65-449D-843D-40E961925CCF}"/>
    <cellStyle name="Total 6 2 3 3 2 2 2 2" xfId="24441" xr:uid="{F8441713-495E-4D35-98E8-FBC922077F8C}"/>
    <cellStyle name="Total 6 2 3 3 2 2 2 2 2" xfId="26780" xr:uid="{E8D45D17-1C18-4E2B-9C5A-E9F444560B42}"/>
    <cellStyle name="Total 6 2 3 3 2 2 2 3" xfId="48121" xr:uid="{C8B3C905-1144-4D3F-8583-4C23EF6F0318}"/>
    <cellStyle name="Total 6 2 3 3 2 2 3" xfId="24442" xr:uid="{6CA83945-0188-4672-9154-5519EBC33CBB}"/>
    <cellStyle name="Total 6 2 3 3 2 2 3 2" xfId="24443" xr:uid="{5EEEB584-5FD8-4290-99C2-073867FF6459}"/>
    <cellStyle name="Total 6 2 3 3 2 2 3 2 2" xfId="44851" xr:uid="{281F9029-F003-4C68-BA1D-0CA6C437689B}"/>
    <cellStyle name="Total 6 2 3 3 2 2 3 3" xfId="35017" xr:uid="{6AA10880-E317-4F4E-8DD1-A99D79217162}"/>
    <cellStyle name="Total 6 2 3 3 2 2 4" xfId="24444" xr:uid="{5E784F0E-BFB8-4859-9739-78993F2F64D0}"/>
    <cellStyle name="Total 6 2 3 3 2 2 4 2" xfId="44896" xr:uid="{5560349F-37B6-4FFE-BC93-5556A3A95594}"/>
    <cellStyle name="Total 6 2 3 3 2 2 5" xfId="30066" xr:uid="{BEE950A7-9375-4CBA-8212-597300150F68}"/>
    <cellStyle name="Total 6 2 3 3 2 3" xfId="24445" xr:uid="{22EFC437-DD50-4117-A967-033039A81E71}"/>
    <cellStyle name="Total 6 2 3 3 2 3 2" xfId="24446" xr:uid="{584BA78F-A93D-4F2B-8A7E-31CC15B10FD5}"/>
    <cellStyle name="Total 6 2 3 3 2 3 2 2" xfId="39130" xr:uid="{37943CB3-CB9A-4511-BFE3-A8AAD10E0996}"/>
    <cellStyle name="Total 6 2 3 3 2 3 3" xfId="25969" xr:uid="{7ED5EA0C-D929-4E9B-B72D-4352677998AC}"/>
    <cellStyle name="Total 6 2 3 3 2 4" xfId="24447" xr:uid="{9266619A-6204-4944-A4A8-9493D6915EE2}"/>
    <cellStyle name="Total 6 2 3 3 2 4 2" xfId="24448" xr:uid="{5C80F506-4E62-48D0-BCB8-7EEDF54998E8}"/>
    <cellStyle name="Total 6 2 3 3 2 4 2 2" xfId="44832" xr:uid="{3EDEC967-AF90-4FBF-8A37-CDD2CA14E3E7}"/>
    <cellStyle name="Total 6 2 3 3 2 4 3" xfId="46377" xr:uid="{620554A0-1453-4CB2-9D03-3066370EF5E6}"/>
    <cellStyle name="Total 6 2 3 3 2 5" xfId="24449" xr:uid="{3F27EE27-90B1-4E63-90A4-B4D4262F1BE2}"/>
    <cellStyle name="Total 6 2 3 3 2 5 2" xfId="44750" xr:uid="{2B9AEC29-0F23-4665-B30A-1683C4F67BD2}"/>
    <cellStyle name="Total 6 2 3 3 2 6" xfId="49509" xr:uid="{BEFB699A-540C-4A62-8CA6-8797EFAD6E44}"/>
    <cellStyle name="Total 6 2 3 3 3" xfId="24450" xr:uid="{E49575C5-0120-496D-B9AC-B2D4F6E92B68}"/>
    <cellStyle name="Total 6 2 3 3 3 2" xfId="24451" xr:uid="{7478663D-EC99-43F0-883D-5C4F1A482FC7}"/>
    <cellStyle name="Total 6 2 3 3 3 2 2" xfId="24452" xr:uid="{FED71464-39D7-4235-96DE-9A14BB41071E}"/>
    <cellStyle name="Total 6 2 3 3 3 2 2 2" xfId="39036" xr:uid="{853C9743-DA24-4998-946F-3A4BCB4D6976}"/>
    <cellStyle name="Total 6 2 3 3 3 2 3" xfId="35121" xr:uid="{E11C3E01-2A15-4220-A12F-66AEC148BBA5}"/>
    <cellStyle name="Total 6 2 3 3 3 3" xfId="24453" xr:uid="{8CC0F5C1-C3DA-499A-ACB5-0973D5C9EDD9}"/>
    <cellStyle name="Total 6 2 3 3 3 3 2" xfId="24454" xr:uid="{ACE0D3CD-DC1D-4268-A851-9FB08CBE60E7}"/>
    <cellStyle name="Total 6 2 3 3 3 3 2 2" xfId="44835" xr:uid="{94021559-5DDB-4BC8-9595-FC10ADB8E6B9}"/>
    <cellStyle name="Total 6 2 3 3 3 3 3" xfId="36788" xr:uid="{746230A2-62E6-4B39-B8C0-7C7A374F3102}"/>
    <cellStyle name="Total 6 2 3 3 3 4" xfId="24455" xr:uid="{124D473A-EF62-4BF5-AC1F-F648D8AFF746}"/>
    <cellStyle name="Total 6 2 3 3 3 4 2" xfId="46855" xr:uid="{D23092AC-EBF7-45EE-BE4F-EB9D3C268881}"/>
    <cellStyle name="Total 6 2 3 3 3 5" xfId="25438" xr:uid="{1FB23ECF-71F3-439C-9371-3CB6EB64D186}"/>
    <cellStyle name="Total 6 2 3 3 4" xfId="24456" xr:uid="{A5FF5E53-31E6-45DB-95E2-6F5054A2D1EB}"/>
    <cellStyle name="Total 6 2 3 3 4 2" xfId="24457" xr:uid="{7D6ED81B-B9E0-44CF-B3EC-B5B3DDDD6863}"/>
    <cellStyle name="Total 6 2 3 3 4 2 2" xfId="45776" xr:uid="{9F92715E-4FDB-402D-A5C4-BCE5F176309E}"/>
    <cellStyle name="Total 6 2 3 3 4 3" xfId="45218" xr:uid="{73603DCE-BA56-49ED-A84F-5162A3665269}"/>
    <cellStyle name="Total 6 2 3 3 5" xfId="24458" xr:uid="{E9CA7C7B-CD11-476D-9677-FF01D96F92E9}"/>
    <cellStyle name="Total 6 2 3 3 5 2" xfId="24459" xr:uid="{583428BA-DFF4-422A-817D-AAAF5ADC25DA}"/>
    <cellStyle name="Total 6 2 3 3 5 2 2" xfId="44841" xr:uid="{DAC1097C-95AD-4A0B-AAAD-16AEBA1DE6A5}"/>
    <cellStyle name="Total 6 2 3 3 5 3" xfId="36762" xr:uid="{EAA973AC-0C35-4EAE-AB0E-2199C4D40FC4}"/>
    <cellStyle name="Total 6 2 3 3 6" xfId="24460" xr:uid="{73C339E8-9CBD-4EE1-8354-E9CB61198ADC}"/>
    <cellStyle name="Total 6 2 3 3 6 2" xfId="29538" xr:uid="{4D8CA081-1800-442B-920B-C3714AEE6249}"/>
    <cellStyle name="Total 6 2 3 3 7" xfId="31850" xr:uid="{94DB6565-BB12-4580-9DCF-7B345EA1983C}"/>
    <cellStyle name="Total 6 2 3 4" xfId="2278" xr:uid="{B87A536A-EB5C-4620-8DB7-D1EF5A4ADBAD}"/>
    <cellStyle name="Total 6 2 3 4 2" xfId="24461" xr:uid="{28C15607-231D-4EAB-851F-B6331074A405}"/>
    <cellStyle name="Total 6 2 3 4 2 2" xfId="24462" xr:uid="{5AC3389B-D1A5-4398-86DB-D96EAD92A8CC}"/>
    <cellStyle name="Total 6 2 3 4 2 2 2" xfId="24463" xr:uid="{E130CFC5-AFCA-4D10-92EA-93972053B241}"/>
    <cellStyle name="Total 6 2 3 4 2 2 2 2" xfId="46597" xr:uid="{D5083E78-155B-4EF6-8CF6-539928C61C97}"/>
    <cellStyle name="Total 6 2 3 4 2 2 3" xfId="25729" xr:uid="{F52859C9-2FEA-4BE2-9EBC-1DF9FB0A9D20}"/>
    <cellStyle name="Total 6 2 3 4 2 3" xfId="24464" xr:uid="{1A55D5BF-488B-42AE-83C1-693A8BD5239A}"/>
    <cellStyle name="Total 6 2 3 4 2 3 2" xfId="24465" xr:uid="{39719A36-62E2-42D3-B6AA-55BADEBE904C}"/>
    <cellStyle name="Total 6 2 3 4 2 3 2 2" xfId="44895" xr:uid="{617777F1-27E0-4613-B7BE-2185F0D8B32F}"/>
    <cellStyle name="Total 6 2 3 4 2 3 3" xfId="37281" xr:uid="{394C4FDC-41D1-491F-8075-DBB895009F72}"/>
    <cellStyle name="Total 6 2 3 4 2 4" xfId="24466" xr:uid="{CCB0BD0A-505A-4AEE-A631-62286F35A71D}"/>
    <cellStyle name="Total 6 2 3 4 2 4 2" xfId="27177" xr:uid="{C3111BB3-F5FF-46D4-8C80-E39D238FF12B}"/>
    <cellStyle name="Total 6 2 3 4 2 5" xfId="33177" xr:uid="{FDDFE148-2321-42DA-836C-283DAE0671D6}"/>
    <cellStyle name="Total 6 2 3 4 3" xfId="24467" xr:uid="{EC270FE0-11B0-45FC-A216-55C51114C660}"/>
    <cellStyle name="Total 6 2 3 4 3 2" xfId="24468" xr:uid="{6C1050A8-EA64-4D34-8BCE-9631EE9F4C9E}"/>
    <cellStyle name="Total 6 2 3 4 3 2 2" xfId="47032" xr:uid="{BE349B59-3738-4349-AB28-D2BE28AF4DC5}"/>
    <cellStyle name="Total 6 2 3 4 3 3" xfId="48195" xr:uid="{9F1EBADB-CEF8-4CD5-9EDD-46F21A8BD11F}"/>
    <cellStyle name="Total 6 2 3 4 4" xfId="24469" xr:uid="{E76B2868-53EA-4275-A845-37BF0DEC3C40}"/>
    <cellStyle name="Total 6 2 3 4 4 2" xfId="24470" xr:uid="{C36B76D4-E57A-4B74-8FB7-76D74FB39B65}"/>
    <cellStyle name="Total 6 2 3 4 4 2 2" xfId="44893" xr:uid="{FD953B59-D6F4-4480-9F51-A7146EE9414B}"/>
    <cellStyle name="Total 6 2 3 4 4 3" xfId="26390" xr:uid="{80DE58D0-FC4E-4472-972B-8F4396911D6E}"/>
    <cellStyle name="Total 6 2 3 4 5" xfId="24471" xr:uid="{B5B565DF-CBF5-4668-81FC-5D23C7E2311C}"/>
    <cellStyle name="Total 6 2 3 4 5 2" xfId="44746" xr:uid="{ED89B4C8-FDE2-4286-B793-02821BFF4339}"/>
    <cellStyle name="Total 6 2 3 4 6" xfId="47342" xr:uid="{B4F2723C-14A2-4F77-9873-3641F63626FB}"/>
    <cellStyle name="Total 6 2 3 5" xfId="24472" xr:uid="{86F06B21-CD17-4FFD-B0E0-DA3036977FAF}"/>
    <cellStyle name="Total 6 2 3 5 2" xfId="24473" xr:uid="{0657B250-9CD9-4B78-9E0D-1F40540B8F3C}"/>
    <cellStyle name="Total 6 2 3 5 2 2" xfId="24474" xr:uid="{32C2BE59-8698-460E-83B3-3129CF0593C1}"/>
    <cellStyle name="Total 6 2 3 5 2 2 2" xfId="38477" xr:uid="{4C0E2796-BFFF-4278-B68A-BCFB149B3D05}"/>
    <cellStyle name="Total 6 2 3 5 2 3" xfId="34449" xr:uid="{E43BB573-6478-4E00-8C07-FA38750C1F96}"/>
    <cellStyle name="Total 6 2 3 5 3" xfId="24475" xr:uid="{BCEFD8E2-10DE-4C7A-9F80-1EC14610A191}"/>
    <cellStyle name="Total 6 2 3 5 3 2" xfId="24476" xr:uid="{E2ECC83E-7910-4009-B83E-732381572A30}"/>
    <cellStyle name="Total 6 2 3 5 3 2 2" xfId="44787" xr:uid="{545AE451-5FEC-4751-8E4E-C5A419B46F2C}"/>
    <cellStyle name="Total 6 2 3 5 3 3" xfId="36231" xr:uid="{F61FFD54-BE9A-4FB9-9E0D-870C84E00938}"/>
    <cellStyle name="Total 6 2 3 5 4" xfId="24477" xr:uid="{616F70BD-BAE2-461B-8A36-5F2CE316F9A3}"/>
    <cellStyle name="Total 6 2 3 5 4 2" xfId="44888" xr:uid="{63DCA2DE-E059-4550-8FE1-E264503951CA}"/>
    <cellStyle name="Total 6 2 3 5 5" xfId="44631" xr:uid="{E9195DD2-AFE5-4B6E-A42F-95043CAF3AD4}"/>
    <cellStyle name="Total 6 2 3 6" xfId="24478" xr:uid="{2E53AB61-6EE9-4651-A7B7-164BE0D61413}"/>
    <cellStyle name="Total 6 2 3 6 2" xfId="24479" xr:uid="{39110BA8-39CB-4A1A-9F5E-54E3F44569DA}"/>
    <cellStyle name="Total 6 2 3 6 2 2" xfId="38279" xr:uid="{E3765FD8-5B57-4457-9409-85E08AC39962}"/>
    <cellStyle name="Total 6 2 3 6 3" xfId="43844" xr:uid="{BA7FF7F6-DF1E-479B-A383-EBE182B9D76F}"/>
    <cellStyle name="Total 6 2 3 7" xfId="24480" xr:uid="{32B31418-67AA-4B40-ACBF-352637F2BAE4}"/>
    <cellStyle name="Total 6 2 3 7 2" xfId="24481" xr:uid="{2320ADC4-240D-48A9-8CFC-F67ADBF035D6}"/>
    <cellStyle name="Total 6 2 3 7 2 2" xfId="44933" xr:uid="{AF9AA444-FC33-4B64-856F-F1C2B90312BE}"/>
    <cellStyle name="Total 6 2 3 7 3" xfId="36035" xr:uid="{3F821DEE-FEE9-45A4-84B4-2FFAE60B17ED}"/>
    <cellStyle name="Total 6 2 3 8" xfId="24482" xr:uid="{DFC2A418-8D9A-418F-B9D3-2D23705A3674}"/>
    <cellStyle name="Total 6 2 3 8 2" xfId="28364" xr:uid="{5B1C1674-67E0-4A36-B446-204543EAA1DF}"/>
    <cellStyle name="Total 6 2 3 9" xfId="31529" xr:uid="{689DF23D-97F4-437C-A0A7-A20B0776F530}"/>
    <cellStyle name="Total 6 2 4" xfId="882" xr:uid="{9A09355A-3785-4BBE-A67D-C21673CB5323}"/>
    <cellStyle name="Total 6 2 4 2" xfId="1436" xr:uid="{ED214B2E-8FCF-4512-9DED-958F0358D4D4}"/>
    <cellStyle name="Total 6 2 4 2 2" xfId="2427" xr:uid="{B1567C5F-DD55-4C36-B6DD-F1988117D961}"/>
    <cellStyle name="Total 6 2 4 2 2 2" xfId="24483" xr:uid="{0A8651E5-B0B1-450A-A393-85A227039B67}"/>
    <cellStyle name="Total 6 2 4 2 2 2 2" xfId="24484" xr:uid="{66CCD53D-7388-4F7C-936D-970FB44BBC75}"/>
    <cellStyle name="Total 6 2 4 2 2 2 2 2" xfId="24485" xr:uid="{4C8894C1-C71C-4BB0-BD5D-2CCAEF7F08B0}"/>
    <cellStyle name="Total 6 2 4 2 2 2 2 2 2" xfId="39303" xr:uid="{C5AA64C3-CE2D-4C7C-8AFD-3ACA192346F7}"/>
    <cellStyle name="Total 6 2 4 2 2 2 2 3" xfId="35382" xr:uid="{623DF1FF-3CB3-4BD9-B489-172D4CE834C4}"/>
    <cellStyle name="Total 6 2 4 2 2 2 3" xfId="24486" xr:uid="{B2944100-70DD-489B-92C1-90EC2B14F676}"/>
    <cellStyle name="Total 6 2 4 2 2 2 3 2" xfId="24487" xr:uid="{007FAEF7-C3BC-4B74-B98F-A1295C9196E8}"/>
    <cellStyle name="Total 6 2 4 2 2 2 3 2 2" xfId="30815" xr:uid="{1C512BB8-1B91-4629-A47C-9DCF62E8439A}"/>
    <cellStyle name="Total 6 2 4 2 2 2 3 3" xfId="29513" xr:uid="{BD27E131-2FCB-4BE8-BCA2-86BB7F5E802B}"/>
    <cellStyle name="Total 6 2 4 2 2 2 4" xfId="24488" xr:uid="{22ACA9C8-271F-4A87-A6A5-35CB97CA4CC2}"/>
    <cellStyle name="Total 6 2 4 2 2 2 4 2" xfId="29746" xr:uid="{EABD40B5-487F-4379-B007-DC611192A32F}"/>
    <cellStyle name="Total 6 2 4 2 2 2 5" xfId="33264" xr:uid="{8716CCAD-0F62-4BDA-92BD-058CE45A1F22}"/>
    <cellStyle name="Total 6 2 4 2 2 3" xfId="24489" xr:uid="{45E35656-0111-44AD-899D-38DC9BCDCA89}"/>
    <cellStyle name="Total 6 2 4 2 2 3 2" xfId="24490" xr:uid="{EB4977DE-5F73-4D86-9EF6-FBEFBBF68469}"/>
    <cellStyle name="Total 6 2 4 2 2 3 2 2" xfId="38284" xr:uid="{9B32A9B8-D7FC-40B5-AF33-1735582613D5}"/>
    <cellStyle name="Total 6 2 4 2 2 3 3" xfId="34216" xr:uid="{0599F8C6-215C-4E53-A82A-9241FB4C8043}"/>
    <cellStyle name="Total 6 2 4 2 2 4" xfId="24491" xr:uid="{A9DC5299-2818-46B8-9243-627582A2F063}"/>
    <cellStyle name="Total 6 2 4 2 2 4 2" xfId="24492" xr:uid="{1B1C7F9E-E1D1-4CCE-85DD-B31E74C83E6F}"/>
    <cellStyle name="Total 6 2 4 2 2 4 2 2" xfId="44785" xr:uid="{2B31BA92-4161-4242-95FD-F43396293C0A}"/>
    <cellStyle name="Total 6 2 4 2 2 4 3" xfId="36040" xr:uid="{833CF257-F537-4CF7-B2C9-0C6350B9853B}"/>
    <cellStyle name="Total 6 2 4 2 2 5" xfId="24493" xr:uid="{761BFF97-AC66-4352-B592-561ADB035D22}"/>
    <cellStyle name="Total 6 2 4 2 2 5 2" xfId="44789" xr:uid="{EB081DB4-BA55-4DEC-AA61-DC614D0995DF}"/>
    <cellStyle name="Total 6 2 4 2 2 6" xfId="48748" xr:uid="{7225C70F-4912-43D2-B0A5-F45DBCA8785A}"/>
    <cellStyle name="Total 6 2 4 2 3" xfId="24494" xr:uid="{30EDCFE7-4BE0-4A2D-AFDB-1DBE9AF1E64D}"/>
    <cellStyle name="Total 6 2 4 2 3 2" xfId="24495" xr:uid="{1C864459-8553-4555-8E1D-09F1CD9ECCFC}"/>
    <cellStyle name="Total 6 2 4 2 3 2 2" xfId="24496" xr:uid="{479EF273-BCA6-42C8-A56C-CBB08F893666}"/>
    <cellStyle name="Total 6 2 4 2 3 2 2 2" xfId="39513" xr:uid="{87502925-179C-44AB-AC99-211CB9A43467}"/>
    <cellStyle name="Total 6 2 4 2 3 2 3" xfId="28124" xr:uid="{C4587B0C-C568-4E4E-9B65-0B2B9C57E7A6}"/>
    <cellStyle name="Total 6 2 4 2 3 3" xfId="24497" xr:uid="{ED92F334-43CF-4775-BDE9-00807FF18FFC}"/>
    <cellStyle name="Total 6 2 4 2 3 3 2" xfId="24498" xr:uid="{36D22393-9E9D-4F5C-9989-15D1FD33DB49}"/>
    <cellStyle name="Total 6 2 4 2 3 3 2 2" xfId="46211" xr:uid="{14A463BA-2F8A-4B31-8DD2-F475227B5EBC}"/>
    <cellStyle name="Total 6 2 4 2 3 3 3" xfId="29840" xr:uid="{A673E5B8-0613-4E5B-8C92-FCB4925C4F48}"/>
    <cellStyle name="Total 6 2 4 2 3 4" xfId="24499" xr:uid="{6F3B5021-A105-4AC6-89D1-5FFEFBBE7F3C}"/>
    <cellStyle name="Total 6 2 4 2 3 4 2" xfId="44956" xr:uid="{E1917E87-2B3C-47EA-A6BB-BAD963EA704E}"/>
    <cellStyle name="Total 6 2 4 2 3 5" xfId="26054" xr:uid="{1BA1DFC8-AF02-43B3-9C11-0CAB18F4E159}"/>
    <cellStyle name="Total 6 2 4 2 4" xfId="24500" xr:uid="{A702B8E6-954C-4098-996A-CB1F868DAB8D}"/>
    <cellStyle name="Total 6 2 4 2 4 2" xfId="24501" xr:uid="{42F65402-1972-49E9-8D01-4BFD4489A742}"/>
    <cellStyle name="Total 6 2 4 2 4 2 2" xfId="29999" xr:uid="{A1187B4F-EDB2-4048-8A8F-571D1104DC12}"/>
    <cellStyle name="Total 6 2 4 2 4 3" xfId="35723" xr:uid="{D9F11894-5CE7-425F-85CE-4865FDE81117}"/>
    <cellStyle name="Total 6 2 4 2 5" xfId="24502" xr:uid="{EBC9D4B3-35D1-4B7A-A252-B3C4F442B7B2}"/>
    <cellStyle name="Total 6 2 4 2 5 2" xfId="24503" xr:uid="{3A341C71-CDE8-4546-8B2D-9413994B3A7B}"/>
    <cellStyle name="Total 6 2 4 2 5 2 2" xfId="44939" xr:uid="{0EE137D4-00D4-48B6-B7DF-1671FE8C68A1}"/>
    <cellStyle name="Total 6 2 4 2 5 3" xfId="37522" xr:uid="{A15475EA-C3C2-4D0B-B411-35EFE379F46A}"/>
    <cellStyle name="Total 6 2 4 2 6" xfId="24504" xr:uid="{564AC99F-207B-4C96-BAC0-EBDFC8746CB9}"/>
    <cellStyle name="Total 6 2 4 2 6 2" xfId="27794" xr:uid="{69430BFA-6E80-4C2C-9363-67A0367E6D0A}"/>
    <cellStyle name="Total 6 2 4 2 7" xfId="31763" xr:uid="{85CF339F-4824-4B02-A326-A9CE033D7E3D}"/>
    <cellStyle name="Total 6 2 4 3" xfId="1698" xr:uid="{7EACB68B-3080-4F91-9E24-CA8EA88748D1}"/>
    <cellStyle name="Total 6 2 4 3 2" xfId="2683" xr:uid="{1637CF48-5586-46DC-A7FE-1A2D8092C55A}"/>
    <cellStyle name="Total 6 2 4 3 2 2" xfId="24505" xr:uid="{824CDABC-8DF8-4B33-A596-3849369738B6}"/>
    <cellStyle name="Total 6 2 4 3 2 2 2" xfId="24506" xr:uid="{4814E041-042E-4E21-A814-27EF85116269}"/>
    <cellStyle name="Total 6 2 4 3 2 2 2 2" xfId="24507" xr:uid="{3619CD3E-E8BC-4926-958D-281791A7F44B}"/>
    <cellStyle name="Total 6 2 4 3 2 2 2 2 2" xfId="37932" xr:uid="{C4BE26ED-22D1-458D-A421-2A40B960A5A1}"/>
    <cellStyle name="Total 6 2 4 3 2 2 2 3" xfId="33783" xr:uid="{09EE5414-F498-472F-8AC2-EA7C712C15AE}"/>
    <cellStyle name="Total 6 2 4 3 2 2 3" xfId="24508" xr:uid="{8A33BE43-F1FE-4681-87F8-90D87F05953B}"/>
    <cellStyle name="Total 6 2 4 3 2 2 3 2" xfId="24509" xr:uid="{91F500E6-A356-46BE-B04A-B4DAB52C4ED4}"/>
    <cellStyle name="Total 6 2 4 3 2 2 3 2 2" xfId="44819" xr:uid="{5B25E815-0CA0-42A9-B5DC-9BF47223A285}"/>
    <cellStyle name="Total 6 2 4 3 2 2 3 3" xfId="28303" xr:uid="{3654F67D-FD53-4EB1-A126-BA9B2A03E325}"/>
    <cellStyle name="Total 6 2 4 3 2 2 4" xfId="24510" xr:uid="{8F290FC9-C6E4-42A6-A1A9-F65FB7E21BFD}"/>
    <cellStyle name="Total 6 2 4 3 2 2 4 2" xfId="45289" xr:uid="{3B88B85B-9412-4C09-B6C4-ACAF418C0139}"/>
    <cellStyle name="Total 6 2 4 3 2 2 5" xfId="27070" xr:uid="{BEB91F3D-4955-457F-935C-C56D4189DE0B}"/>
    <cellStyle name="Total 6 2 4 3 2 3" xfId="24511" xr:uid="{703632A3-09E9-4B30-AB05-6DAEECC0E43D}"/>
    <cellStyle name="Total 6 2 4 3 2 3 2" xfId="24512" xr:uid="{A8D2A1C2-7D4D-4AA1-B429-53A659C978B2}"/>
    <cellStyle name="Total 6 2 4 3 2 3 2 2" xfId="38379" xr:uid="{F8580E1B-1BDE-4421-9683-E63BAEC24793}"/>
    <cellStyle name="Total 6 2 4 3 2 3 3" xfId="46328" xr:uid="{DF3BFCCC-6C27-4CDD-B6B2-10AAFD24F249}"/>
    <cellStyle name="Total 6 2 4 3 2 4" xfId="24513" xr:uid="{AB43E087-BA7B-4529-B6D1-DD7FEA3201A0}"/>
    <cellStyle name="Total 6 2 4 3 2 4 2" xfId="24514" xr:uid="{45EA5E1D-57BB-4DB8-900C-145DCF1C1841}"/>
    <cellStyle name="Total 6 2 4 3 2 4 2 2" xfId="44884" xr:uid="{32CCC8F8-AA3C-4A05-A4A7-CEC93564524B}"/>
    <cellStyle name="Total 6 2 4 3 2 4 3" xfId="36130" xr:uid="{78AE8A0F-F9E4-4400-9483-C30CF48FB859}"/>
    <cellStyle name="Total 6 2 4 3 2 5" xfId="24515" xr:uid="{8EEC9FCC-4072-4245-A34C-3C92BDE124E2}"/>
    <cellStyle name="Total 6 2 4 3 2 5 2" xfId="44743" xr:uid="{F1223DD0-9080-4CE1-AD2D-C13383AB9537}"/>
    <cellStyle name="Total 6 2 4 3 2 6" xfId="47664" xr:uid="{EEC97D27-5491-4D7F-8BA4-5F6C33F85171}"/>
    <cellStyle name="Total 6 2 4 3 3" xfId="24516" xr:uid="{08B909FE-7D4F-4ED4-8B0F-7FEFAC48B8C6}"/>
    <cellStyle name="Total 6 2 4 3 3 2" xfId="24517" xr:uid="{3E4EA60B-B3B4-41FA-B357-3195E327315A}"/>
    <cellStyle name="Total 6 2 4 3 3 2 2" xfId="24518" xr:uid="{1E0A41BD-652A-4424-9162-8C4E6BDF8F06}"/>
    <cellStyle name="Total 6 2 4 3 3 2 2 2" xfId="38054" xr:uid="{48BAB9E4-2CB9-49F3-ACA1-10F8549D7CA3}"/>
    <cellStyle name="Total 6 2 4 3 3 2 3" xfId="33939" xr:uid="{7E8D4DC1-77EA-4E35-A627-CA42E45FA6DE}"/>
    <cellStyle name="Total 6 2 4 3 3 3" xfId="24519" xr:uid="{431885CE-F3AA-4E8C-82C9-1CAD8D7F1E10}"/>
    <cellStyle name="Total 6 2 4 3 3 3 2" xfId="24520" xr:uid="{8B117328-58E0-4576-BF32-EEBDC3A23C8B}"/>
    <cellStyle name="Total 6 2 4 3 3 3 2 2" xfId="44740" xr:uid="{31C7955C-D887-4017-AC32-6DAD826682BC}"/>
    <cellStyle name="Total 6 2 4 3 3 3 3" xfId="47366" xr:uid="{C7C436A0-0C0B-4616-BC91-1086293CC4D7}"/>
    <cellStyle name="Total 6 2 4 3 3 4" xfId="24521" xr:uid="{0EF0DE78-C99B-42D1-A28F-24FFFF1D68B5}"/>
    <cellStyle name="Total 6 2 4 3 3 4 2" xfId="29331" xr:uid="{8CE9B7F3-E154-45CF-B3CD-51D8CAABAA50}"/>
    <cellStyle name="Total 6 2 4 3 3 5" xfId="25287" xr:uid="{B3F94717-57FB-4811-BA6F-8B8ABF430C60}"/>
    <cellStyle name="Total 6 2 4 3 4" xfId="24522" xr:uid="{9C0193D9-462D-4F7E-AE2B-E4B77FB964B0}"/>
    <cellStyle name="Total 6 2 4 3 4 2" xfId="24523" xr:uid="{A6D770FA-F0E9-40C2-9CB4-AC1997A9A36B}"/>
    <cellStyle name="Total 6 2 4 3 4 2 2" xfId="39204" xr:uid="{DA11E327-CB89-4BFE-9C3E-425EB68396B4}"/>
    <cellStyle name="Total 6 2 4 3 4 3" xfId="25685" xr:uid="{2A59C02E-A1B1-45AC-8672-22CA41E4D518}"/>
    <cellStyle name="Total 6 2 4 3 5" xfId="24524" xr:uid="{F3451895-1847-4D29-8ADD-44B1CFC5FAC8}"/>
    <cellStyle name="Total 6 2 4 3 5 2" xfId="24525" xr:uid="{14B543A3-2A7B-4BD3-AE27-4F2B7DE48D88}"/>
    <cellStyle name="Total 6 2 4 3 5 2 2" xfId="44853" xr:uid="{22C19AC5-D69A-4C1B-BE70-4885D3F2F3A9}"/>
    <cellStyle name="Total 6 2 4 3 5 3" xfId="31270" xr:uid="{DC1E8EF4-CBB3-4909-B28C-78ACBFFCB702}"/>
    <cellStyle name="Total 6 2 4 3 6" xfId="24526" xr:uid="{1654C7EF-218E-4458-BFA3-F604E316BBD8}"/>
    <cellStyle name="Total 6 2 4 3 6 2" xfId="47131" xr:uid="{798D45C5-0240-4A46-9BBA-22093959C6D6}"/>
    <cellStyle name="Total 6 2 4 3 7" xfId="30365" xr:uid="{EACE7585-363A-4D7F-A627-74EA7AE1748B}"/>
    <cellStyle name="Total 6 2 4 4" xfId="1945" xr:uid="{1D056010-B28F-420F-86F8-8628FDA11D9A}"/>
    <cellStyle name="Total 6 2 4 4 2" xfId="24527" xr:uid="{F8CFD224-BA8F-4650-B856-8507297FC8F6}"/>
    <cellStyle name="Total 6 2 4 4 2 2" xfId="24528" xr:uid="{ED337F98-64B1-4C81-A1FE-F89434144C28}"/>
    <cellStyle name="Total 6 2 4 4 2 2 2" xfId="24529" xr:uid="{A272854F-DCBF-48AC-8192-F8E8237CF687}"/>
    <cellStyle name="Total 6 2 4 4 2 2 2 2" xfId="39007" xr:uid="{E86ED60A-E96E-4EB8-A4A9-689D45997173}"/>
    <cellStyle name="Total 6 2 4 4 2 2 3" xfId="35078" xr:uid="{6014B38F-C731-4478-96DC-8EFE5DE0FBC1}"/>
    <cellStyle name="Total 6 2 4 4 2 3" xfId="24530" xr:uid="{8EED0CF5-11F0-478C-8DA5-03559408CF4E}"/>
    <cellStyle name="Total 6 2 4 4 2 3 2" xfId="24531" xr:uid="{6AE46FEF-1770-4896-BE06-D060BC3A3176}"/>
    <cellStyle name="Total 6 2 4 4 2 3 2 2" xfId="47292" xr:uid="{B4F7A594-4D0E-46E5-A904-B91E361798C9}"/>
    <cellStyle name="Total 6 2 4 4 2 3 3" xfId="27399" xr:uid="{23ABA957-5313-40DD-A28F-4F7CBB3C1AA6}"/>
    <cellStyle name="Total 6 2 4 4 2 4" xfId="24532" xr:uid="{615F1E3B-0D60-408A-836E-2B31940AD3B2}"/>
    <cellStyle name="Total 6 2 4 4 2 4 2" xfId="44932" xr:uid="{763B4748-10BC-4EEA-BCFC-E124AF1E5E11}"/>
    <cellStyle name="Total 6 2 4 4 2 5" xfId="29826" xr:uid="{DA08D885-7129-472C-ABA3-D26DD83553E9}"/>
    <cellStyle name="Total 6 2 4 4 3" xfId="24533" xr:uid="{673B6EE5-6FAC-457B-8302-90BC558CFCBC}"/>
    <cellStyle name="Total 6 2 4 4 3 2" xfId="24534" xr:uid="{BE784F5C-AB58-4C11-A6F2-41BDCE013B21}"/>
    <cellStyle name="Total 6 2 4 4 3 2 2" xfId="48880" xr:uid="{777C1D27-7981-49CD-9BCE-E6DAF33CFDF4}"/>
    <cellStyle name="Total 6 2 4 4 3 3" xfId="30621" xr:uid="{E4DFF719-6C37-4A9A-A5C7-C8CC5ED5E72E}"/>
    <cellStyle name="Total 6 2 4 4 4" xfId="24535" xr:uid="{8D204DA7-7A2D-425F-8FEC-7D5C9843D726}"/>
    <cellStyle name="Total 6 2 4 4 4 2" xfId="24536" xr:uid="{894795DF-7352-4582-9C06-FCCC446062AD}"/>
    <cellStyle name="Total 6 2 4 4 4 2 2" xfId="47194" xr:uid="{4BE81F67-FE09-439E-BE48-048FFF69AB0D}"/>
    <cellStyle name="Total 6 2 4 4 4 3" xfId="36048" xr:uid="{B9209BC6-3DB8-495B-B30C-764D8F60C7B4}"/>
    <cellStyle name="Total 6 2 4 4 5" xfId="24537" xr:uid="{3169B204-C029-452F-A13C-BD2E6BEEFFE1}"/>
    <cellStyle name="Total 6 2 4 4 5 2" xfId="44822" xr:uid="{A15730E0-894B-4261-B871-3D37C285BDC2}"/>
    <cellStyle name="Total 6 2 4 4 6" xfId="31131" xr:uid="{19C40925-C51B-423A-B9B9-B4246DA82687}"/>
    <cellStyle name="Total 6 2 4 5" xfId="24538" xr:uid="{83F6F337-00F0-49AD-B8DC-F9140EA85DC2}"/>
    <cellStyle name="Total 6 2 4 5 2" xfId="24539" xr:uid="{852816AD-0A5B-48D7-9649-43C1454CD253}"/>
    <cellStyle name="Total 6 2 4 5 2 2" xfId="24540" xr:uid="{A8A33B24-5B1A-49D6-B178-7D08F4840C6E}"/>
    <cellStyle name="Total 6 2 4 5 2 2 2" xfId="26215" xr:uid="{C72A8080-6018-4EF9-BDB4-EC0B915EE403}"/>
    <cellStyle name="Total 6 2 4 5 2 3" xfId="33522" xr:uid="{0F04AC91-FFE2-4067-A1C0-CC3BD8888D35}"/>
    <cellStyle name="Total 6 2 4 5 3" xfId="24541" xr:uid="{515BBC16-1344-4DF4-BCA4-942C8E773A9F}"/>
    <cellStyle name="Total 6 2 4 5 3 2" xfId="24542" xr:uid="{1B5DC80B-BFB3-4F95-B1AC-9B2CED038059}"/>
    <cellStyle name="Total 6 2 4 5 3 2 2" xfId="44739" xr:uid="{32AF1D2D-B816-4E86-884C-EC1856DECF86}"/>
    <cellStyle name="Total 6 2 4 5 3 3" xfId="28704" xr:uid="{492BF6FD-4909-465A-B707-E737D53AFC4C}"/>
    <cellStyle name="Total 6 2 4 5 4" xfId="24543" xr:uid="{5FDC12B6-54E6-42B4-9796-A18E61661A1F}"/>
    <cellStyle name="Total 6 2 4 5 4 2" xfId="47129" xr:uid="{48B4E7CE-5A4B-4AFB-A727-1CACE3CFA1A6}"/>
    <cellStyle name="Total 6 2 4 5 5" xfId="26843" xr:uid="{B8D1B044-9F6D-4065-BACB-DC8D35ADB448}"/>
    <cellStyle name="Total 6 2 4 6" xfId="24544" xr:uid="{86D81FB3-5B13-4CE0-9552-DA3880251AC1}"/>
    <cellStyle name="Total 6 2 4 6 2" xfId="24545" xr:uid="{55023356-4694-4766-8F8E-B8E516B61D02}"/>
    <cellStyle name="Total 6 2 4 6 2 2" xfId="30542" xr:uid="{99EC5F6D-1A22-41B1-AFF6-653037A8EDC0}"/>
    <cellStyle name="Total 6 2 4 6 3" xfId="25210" xr:uid="{BEC5BF94-72EE-407D-8F8B-97AB81DD5C6B}"/>
    <cellStyle name="Total 6 2 4 7" xfId="24546" xr:uid="{1B9B6A2C-2D2A-4FA0-B5A8-65FA509ABE41}"/>
    <cellStyle name="Total 6 2 4 7 2" xfId="24547" xr:uid="{08765EE1-B7A2-41C9-9A07-AB871830B71C}"/>
    <cellStyle name="Total 6 2 4 7 2 2" xfId="44861" xr:uid="{C92B6825-56A5-49E3-ABFF-F0602E2A49CA}"/>
    <cellStyle name="Total 6 2 4 7 3" xfId="36985" xr:uid="{10CB3880-ACD5-4CC6-8FCC-7B57D11BBBB9}"/>
    <cellStyle name="Total 6 2 4 8" xfId="24548" xr:uid="{A9879930-8AFB-4482-9414-FF7255C3233A}"/>
    <cellStyle name="Total 6 2 4 8 2" xfId="45885" xr:uid="{BD87293C-4384-48C8-AB71-BD844EC6230D}"/>
    <cellStyle name="Total 6 2 4 9" xfId="44579" xr:uid="{10B3306B-8BF2-4428-9A52-E724D8EB7050}"/>
    <cellStyle name="Total 6 2 5" xfId="741" xr:uid="{D3B2A1D9-F5C1-4F58-84D8-F7FE0A9C2C2A}"/>
    <cellStyle name="Total 6 2 5 2" xfId="1908" xr:uid="{6F546033-E44D-491E-9BF0-8F275E7E21CC}"/>
    <cellStyle name="Total 6 2 5 2 2" xfId="24549" xr:uid="{A7F24845-5003-4BCC-A6D8-6088D2088DAF}"/>
    <cellStyle name="Total 6 2 5 2 2 2" xfId="24550" xr:uid="{5241B0DC-6CF2-456E-98A0-821B8EC8E51E}"/>
    <cellStyle name="Total 6 2 5 2 2 2 2" xfId="24551" xr:uid="{B144A620-993D-434A-9888-D13E793E2D82}"/>
    <cellStyle name="Total 6 2 5 2 2 2 2 2" xfId="29227" xr:uid="{EA56A58B-2BE2-4B47-98C2-B1C2891DA00D}"/>
    <cellStyle name="Total 6 2 5 2 2 2 3" xfId="34458" xr:uid="{C5F39CBC-2E69-40DF-B168-7D8AF8FADD13}"/>
    <cellStyle name="Total 6 2 5 2 2 3" xfId="24552" xr:uid="{DFE29E83-19B4-45E8-91F9-446D65EFE26A}"/>
    <cellStyle name="Total 6 2 5 2 2 3 2" xfId="24553" xr:uid="{252A2A3A-68D9-4D96-923C-EEE47D5B005D}"/>
    <cellStyle name="Total 6 2 5 2 2 3 2 2" xfId="44756" xr:uid="{10BA2B6A-C225-4CD5-9A5C-28866F40AD60}"/>
    <cellStyle name="Total 6 2 5 2 2 3 3" xfId="36240" xr:uid="{75CD6F7F-1428-4A66-81CC-B8313AB4348E}"/>
    <cellStyle name="Total 6 2 5 2 2 4" xfId="24554" xr:uid="{719A7B93-D066-469D-8518-81ED144CC796}"/>
    <cellStyle name="Total 6 2 5 2 2 4 2" xfId="26613" xr:uid="{0BE47A1B-C0DF-440A-A907-2FA5DB8D506A}"/>
    <cellStyle name="Total 6 2 5 2 2 5" xfId="30735" xr:uid="{793268E8-5658-42EB-B8C4-41693FB5E5E4}"/>
    <cellStyle name="Total 6 2 5 2 3" xfId="24555" xr:uid="{701EDAC1-75B7-41CB-A74F-636965808B04}"/>
    <cellStyle name="Total 6 2 5 2 3 2" xfId="24556" xr:uid="{ABEBF20B-A06A-452E-8764-1CAE97712CF1}"/>
    <cellStyle name="Total 6 2 5 2 3 2 2" xfId="39230" xr:uid="{C55721FA-0277-4DE4-A24D-D43C6DCBDE4C}"/>
    <cellStyle name="Total 6 2 5 2 3 3" xfId="35300" xr:uid="{4A05479A-D89D-43D2-BBEE-3BA47F7C575E}"/>
    <cellStyle name="Total 6 2 5 2 4" xfId="24557" xr:uid="{164194D6-6754-42AD-B384-F57319037858}"/>
    <cellStyle name="Total 6 2 5 2 4 2" xfId="24558" xr:uid="{FC87C5E6-A58D-4527-B2E6-F4D34C400826}"/>
    <cellStyle name="Total 6 2 5 2 4 2 2" xfId="44854" xr:uid="{03C7F803-14E5-439F-A99B-15E8E1D00227}"/>
    <cellStyle name="Total 6 2 5 2 4 3" xfId="26383" xr:uid="{B2519F5A-0310-4C0B-8771-243841CD9A6F}"/>
    <cellStyle name="Total 6 2 5 2 5" xfId="24559" xr:uid="{0FC348ED-6A63-4F64-AB81-7054D8C68689}"/>
    <cellStyle name="Total 6 2 5 2 5 2" xfId="44808" xr:uid="{106B4E4E-75BE-4B51-9C19-A188EF8C4F46}"/>
    <cellStyle name="Total 6 2 5 2 6" xfId="32054" xr:uid="{13C1C50E-0BA0-4A67-A82D-CF7296E656BD}"/>
    <cellStyle name="Total 6 2 5 3" xfId="24560" xr:uid="{4FAEEFAC-7AFC-4847-987B-70D39307E617}"/>
    <cellStyle name="Total 6 2 5 3 2" xfId="24561" xr:uid="{9F8C38CF-05CE-409E-BDA7-6569B21E5F3F}"/>
    <cellStyle name="Total 6 2 5 3 2 2" xfId="24562" xr:uid="{1D7CE078-FE69-44CA-8DB5-FD7C15A8ABA9}"/>
    <cellStyle name="Total 6 2 5 3 2 2 2" xfId="26618" xr:uid="{FA0E6B4E-99EE-4EEC-8153-E8069446C847}"/>
    <cellStyle name="Total 6 2 5 3 2 3" xfId="44057" xr:uid="{C4D163A2-4946-4819-AB32-B19CF9B88291}"/>
    <cellStyle name="Total 6 2 5 3 3" xfId="24563" xr:uid="{46BA8AE0-F57D-4377-B736-87A202AA008F}"/>
    <cellStyle name="Total 6 2 5 3 3 2" xfId="24564" xr:uid="{84DC6400-E607-4D70-8222-4CAF14F8EE96}"/>
    <cellStyle name="Total 6 2 5 3 3 2 2" xfId="44945" xr:uid="{72C8C980-206E-49BC-8D1E-8740C12A32ED}"/>
    <cellStyle name="Total 6 2 5 3 3 3" xfId="34980" xr:uid="{B1EE1A0A-E4F8-40CF-84CE-F3C143DB7E01}"/>
    <cellStyle name="Total 6 2 5 3 4" xfId="24565" xr:uid="{8999CA44-B000-488A-BEBD-419E8B99D01A}"/>
    <cellStyle name="Total 6 2 5 3 4 2" xfId="44925" xr:uid="{3019A846-8058-4F50-A719-6A97A3EE4266}"/>
    <cellStyle name="Total 6 2 5 3 5" xfId="32410" xr:uid="{16668891-EB36-4AE5-84BF-56C6BC189DD8}"/>
    <cellStyle name="Total 6 2 5 4" xfId="24566" xr:uid="{17AB8A53-2841-46D1-B2FB-0602E95DDFB0}"/>
    <cellStyle name="Total 6 2 5 4 2" xfId="24567" xr:uid="{55E5068A-BECB-4CC5-98DF-EA08560D36D0}"/>
    <cellStyle name="Total 6 2 5 4 2 2" xfId="38535" xr:uid="{58D78A51-305D-4011-BBCA-391E80CD232E}"/>
    <cellStyle name="Total 6 2 5 4 3" xfId="34525" xr:uid="{F3CA055F-A659-4507-90AA-C969E6864B5A}"/>
    <cellStyle name="Total 6 2 5 5" xfId="24568" xr:uid="{CEA8B24A-3652-4540-BA08-3FCEC87FE218}"/>
    <cellStyle name="Total 6 2 5 5 2" xfId="24569" xr:uid="{A483EC57-ABC7-4EEA-B724-2F5920DE229B}"/>
    <cellStyle name="Total 6 2 5 5 2 2" xfId="47682" xr:uid="{4F11E92B-C9A1-4A25-BB25-9B173A8721A4}"/>
    <cellStyle name="Total 6 2 5 5 3" xfId="36286" xr:uid="{966049A6-F623-46DE-A17C-595B9E4FA807}"/>
    <cellStyle name="Total 6 2 5 6" xfId="24570" xr:uid="{7D0E098A-7A1D-4D62-814E-1EF4522B6B64}"/>
    <cellStyle name="Total 6 2 5 6 2" xfId="30337" xr:uid="{9B493E1A-4571-47EA-9905-CEB48DE6A135}"/>
    <cellStyle name="Total 6 2 5 7" xfId="26062" xr:uid="{5DAB1C09-3301-4108-87E8-D6A5ADF658FC}"/>
    <cellStyle name="Total 6 2 6" xfId="1176" xr:uid="{2ED3E635-6D08-4075-9ABF-1BADC841EB25}"/>
    <cellStyle name="Total 6 2 6 2" xfId="2180" xr:uid="{5A066B02-34F9-4E18-8EF6-577FE4D9CABA}"/>
    <cellStyle name="Total 6 2 6 2 2" xfId="24571" xr:uid="{0BF8AF34-67F6-44D7-BB17-8926FEDD655F}"/>
    <cellStyle name="Total 6 2 6 2 2 2" xfId="24572" xr:uid="{105A4A40-EDEA-436C-A168-52566D139B7E}"/>
    <cellStyle name="Total 6 2 6 2 2 2 2" xfId="24573" xr:uid="{4C4DDA81-C272-4DBD-9EFC-C5BC066CDFEC}"/>
    <cellStyle name="Total 6 2 6 2 2 2 2 2" xfId="44531" xr:uid="{66A2B939-3857-4923-9737-60014769A3F5}"/>
    <cellStyle name="Total 6 2 6 2 2 2 3" xfId="28102" xr:uid="{2D22CA69-5AE1-49EC-A4B9-52F713D3CFC0}"/>
    <cellStyle name="Total 6 2 6 2 2 3" xfId="24574" xr:uid="{E7C62E56-E457-4476-BA10-995AB3C8FC2A}"/>
    <cellStyle name="Total 6 2 6 2 2 3 2" xfId="24575" xr:uid="{EF5117B5-2EB1-4510-8A30-2C1149742BCD}"/>
    <cellStyle name="Total 6 2 6 2 2 3 2 2" xfId="31026" xr:uid="{05B2CEC6-AECC-48E7-BBE0-0BD000D0B30D}"/>
    <cellStyle name="Total 6 2 6 2 2 3 3" xfId="37390" xr:uid="{7E21115E-2239-4954-A7C4-9C83E83F1665}"/>
    <cellStyle name="Total 6 2 6 2 2 4" xfId="24576" xr:uid="{53B1880D-F293-4038-8C5B-DE78C743517E}"/>
    <cellStyle name="Total 6 2 6 2 2 4 2" xfId="46756" xr:uid="{4169757F-B493-4A69-B753-1764D0432E99}"/>
    <cellStyle name="Total 6 2 6 2 2 5" xfId="33122" xr:uid="{CD1914B2-73B0-4736-A414-76BEEF6380B1}"/>
    <cellStyle name="Total 6 2 6 2 3" xfId="24577" xr:uid="{87F46D83-780C-41AC-A122-CDC46EB5DE57}"/>
    <cellStyle name="Total 6 2 6 2 3 2" xfId="24578" xr:uid="{77B4922D-1ED6-4CC6-B66C-A9BD0696CF72}"/>
    <cellStyle name="Total 6 2 6 2 3 2 2" xfId="38602" xr:uid="{8E51BBA2-DF6E-4C0E-8AC7-0CDA2DC0C65C}"/>
    <cellStyle name="Total 6 2 6 2 3 3" xfId="47655" xr:uid="{DF401997-10BF-4736-A4D6-A762D54FDD98}"/>
    <cellStyle name="Total 6 2 6 2 4" xfId="24579" xr:uid="{C581A3B0-5C78-41F0-8B54-F33B318577CC}"/>
    <cellStyle name="Total 6 2 6 2 4 2" xfId="24580" xr:uid="{CAD12117-5AA4-4FA2-B067-CF1D7F2D7345}"/>
    <cellStyle name="Total 6 2 6 2 4 2 2" xfId="46759" xr:uid="{C5F5DFD1-C9EE-4620-9D62-D9665DB4E7C2}"/>
    <cellStyle name="Total 6 2 6 2 4 3" xfId="36360" xr:uid="{A0026C44-D2B2-45D2-9F51-682C76DE4EC3}"/>
    <cellStyle name="Total 6 2 6 2 5" xfId="24581" xr:uid="{9A4AC027-3BB4-4668-BFE7-CA4A3F432055}"/>
    <cellStyle name="Total 6 2 6 2 5 2" xfId="46495" xr:uid="{A1A444D5-822A-4C6A-B583-2F89126415F2}"/>
    <cellStyle name="Total 6 2 6 2 6" xfId="48984" xr:uid="{5BEFAF67-7C0B-4602-B789-0051067567AA}"/>
    <cellStyle name="Total 6 2 6 3" xfId="24582" xr:uid="{4BC7389C-91D5-4C5F-996D-40CB1D22E62C}"/>
    <cellStyle name="Total 6 2 6 3 2" xfId="24583" xr:uid="{35EA3721-41FE-48FB-8533-F2E143741AAB}"/>
    <cellStyle name="Total 6 2 6 3 2 2" xfId="24584" xr:uid="{9647B037-273B-4B41-BC0D-8693958595A5}"/>
    <cellStyle name="Total 6 2 6 3 2 2 2" xfId="47936" xr:uid="{248872C3-2124-43F7-8621-9B4C400323A0}"/>
    <cellStyle name="Total 6 2 6 3 2 3" xfId="28526" xr:uid="{74DB2422-EF01-40E2-9608-17DA8042A104}"/>
    <cellStyle name="Total 6 2 6 3 3" xfId="24585" xr:uid="{3617EFB3-7FDF-4A3F-9111-16274EE5D2C3}"/>
    <cellStyle name="Total 6 2 6 3 3 2" xfId="24586" xr:uid="{FD36BB28-35B1-4993-B907-0E56BCEDBDFD}"/>
    <cellStyle name="Total 6 2 6 3 3 2 2" xfId="46645" xr:uid="{2610AC0C-0102-4894-8F49-B635E33462DA}"/>
    <cellStyle name="Total 6 2 6 3 3 3" xfId="37324" xr:uid="{95617303-AE37-4EE4-9215-04056C2F471A}"/>
    <cellStyle name="Total 6 2 6 3 4" xfId="24587" xr:uid="{62F932F8-DA7F-4B2F-9E9A-CDE4BB06E60F}"/>
    <cellStyle name="Total 6 2 6 3 4 2" xfId="26044" xr:uid="{75CBB1BA-D500-44FA-A0ED-B76EE84D209D}"/>
    <cellStyle name="Total 6 2 6 3 5" xfId="30933" xr:uid="{FF893971-4752-419C-9FBF-B25BCAD0A0CE}"/>
    <cellStyle name="Total 6 2 6 4" xfId="24588" xr:uid="{EA8950BB-2120-42DF-AF24-32B83BB0BD80}"/>
    <cellStyle name="Total 6 2 6 4 2" xfId="24589" xr:uid="{526A260F-7C9F-48C2-8ACC-F666F3BBEF4F}"/>
    <cellStyle name="Total 6 2 6 4 2 2" xfId="39522" xr:uid="{5AAE7268-1A15-4E88-8B61-DC2EC36EE379}"/>
    <cellStyle name="Total 6 2 6 4 3" xfId="30470" xr:uid="{453B6421-A349-4D4A-9267-5330A4AF5482}"/>
    <cellStyle name="Total 6 2 6 5" xfId="24590" xr:uid="{EEC4250E-AFF6-4C39-A7A6-F9CD47BC509F}"/>
    <cellStyle name="Total 6 2 6 5 2" xfId="24591" xr:uid="{34B4A884-C905-4088-898B-F0D56D61E15F}"/>
    <cellStyle name="Total 6 2 6 5 2 2" xfId="46499" xr:uid="{1EBE13E4-27F0-4C45-AF2F-6152DA653003}"/>
    <cellStyle name="Total 6 2 6 5 3" xfId="37463" xr:uid="{F86E33DF-4107-437F-9EF1-BFFB1FEBA684}"/>
    <cellStyle name="Total 6 2 6 6" xfId="24592" xr:uid="{EBE526C0-40F4-4113-9057-8B07D7E98878}"/>
    <cellStyle name="Total 6 2 6 6 2" xfId="46660" xr:uid="{15C17832-A05E-4D01-9392-FD596EE4652C}"/>
    <cellStyle name="Total 6 2 6 7" xfId="49445" xr:uid="{10CD2DBC-B8E2-48A6-AE99-DAB212FE50C0}"/>
    <cellStyle name="Total 6 2 7" xfId="1863" xr:uid="{45AC825A-E293-4B39-B30C-D842671D62C7}"/>
    <cellStyle name="Total 6 2 7 2" xfId="24593" xr:uid="{024C331B-3DA1-4787-80C6-DC534073E99D}"/>
    <cellStyle name="Total 6 2 7 2 2" xfId="24594" xr:uid="{FA613F7D-627E-41A8-BD88-6A306884EC3B}"/>
    <cellStyle name="Total 6 2 7 2 2 2" xfId="24595" xr:uid="{7EB908F7-A811-45FC-A692-0B3B2BF56856}"/>
    <cellStyle name="Total 6 2 7 2 2 2 2" xfId="26418" xr:uid="{2938464D-8DAF-419A-9F74-BA65398EA2EA}"/>
    <cellStyle name="Total 6 2 7 2 2 3" xfId="33715" xr:uid="{A3743001-5FD4-487E-BD91-2BF191B6043E}"/>
    <cellStyle name="Total 6 2 7 2 3" xfId="24596" xr:uid="{3369F455-7A13-4361-BD43-0F2B26753C45}"/>
    <cellStyle name="Total 6 2 7 2 3 2" xfId="24597" xr:uid="{DD4DA58E-AAF3-4A45-A211-06FFC8DDDC85}"/>
    <cellStyle name="Total 6 2 7 2 3 2 2" xfId="46565" xr:uid="{4A8461CD-03E2-43E1-92EA-AB1D82281B3A}"/>
    <cellStyle name="Total 6 2 7 2 3 3" xfId="25292" xr:uid="{000452CB-79D6-45EB-9218-C92544D63FDC}"/>
    <cellStyle name="Total 6 2 7 2 4" xfId="24598" xr:uid="{27C40A1D-7A4D-4312-95C9-9C13A5F65676}"/>
    <cellStyle name="Total 6 2 7 2 4 2" xfId="48866" xr:uid="{6D07D85C-7A03-4B23-A6F1-F54ED1441EDB}"/>
    <cellStyle name="Total 6 2 7 2 5" xfId="32937" xr:uid="{03BB46E2-F152-4477-8915-1D70BAA0DA11}"/>
    <cellStyle name="Total 6 2 7 3" xfId="24599" xr:uid="{3F8FD7F0-0B12-40D3-8F2B-291CC59345D3}"/>
    <cellStyle name="Total 6 2 7 3 2" xfId="24600" xr:uid="{960C431C-D916-47BF-BE28-6F931E1D2E4F}"/>
    <cellStyle name="Total 6 2 7 3 2 2" xfId="26421" xr:uid="{CFC6F985-0FB6-4151-A00D-C00C582F9881}"/>
    <cellStyle name="Total 6 2 7 3 3" xfId="25700" xr:uid="{B00A27B9-8D19-4A75-B95F-F2409AA40C95}"/>
    <cellStyle name="Total 6 2 7 4" xfId="24601" xr:uid="{8C4FDD78-9FC9-4C9A-B27F-F0D3822999AC}"/>
    <cellStyle name="Total 6 2 7 4 2" xfId="24602" xr:uid="{B07D6716-8038-41E0-9970-948D392E83A4}"/>
    <cellStyle name="Total 6 2 7 4 2 2" xfId="30132" xr:uid="{8A380B16-BD71-421A-9826-EAEDDF780467}"/>
    <cellStyle name="Total 6 2 7 4 3" xfId="45107" xr:uid="{D73055DC-BA56-41ED-B1BF-95F36BCF088D}"/>
    <cellStyle name="Total 6 2 7 5" xfId="24603" xr:uid="{F54D35CA-4780-4758-AC09-7B447E2D9EBF}"/>
    <cellStyle name="Total 6 2 7 5 2" xfId="48724" xr:uid="{513127E6-221E-41F1-AEFD-43D581D4EA45}"/>
    <cellStyle name="Total 6 2 7 6" xfId="46407" xr:uid="{4F23453B-E7D2-4E0C-A2C3-3E31F76F1645}"/>
    <cellStyle name="Total 6 2 8" xfId="24604" xr:uid="{365D232E-E8F2-44D5-9171-A0601362E9FD}"/>
    <cellStyle name="Total 6 2 8 2" xfId="24605" xr:uid="{4840AE25-0B51-4957-9217-FAFDBD391F1C}"/>
    <cellStyle name="Total 6 2 8 2 2" xfId="29020" xr:uid="{ED77437C-93E7-4297-A655-8F0FFFD0F650}"/>
    <cellStyle name="Total 6 2 8 3" xfId="47733" xr:uid="{B2DB320D-4370-4725-AD88-5CB2D2B6D362}"/>
    <cellStyle name="Total 6 2 9" xfId="24606" xr:uid="{1ABA19E3-9197-4145-B4D3-573F26B5002A}"/>
    <cellStyle name="Total 6 2 9 2" xfId="24607" xr:uid="{7DB88FAD-31C9-4437-9103-85B87D48A53B}"/>
    <cellStyle name="Total 6 2 9 2 2" xfId="48810" xr:uid="{9D9AB178-C7EA-4D9C-9CD4-4255F8D81848}"/>
    <cellStyle name="Total 6 2 9 3" xfId="36728" xr:uid="{9E61A118-7A2F-40BA-9ED1-E18102CE42E0}"/>
    <cellStyle name="Total 6 3" xfId="1232" xr:uid="{B5973DD0-2189-4903-8F14-5BF61CE28604}"/>
    <cellStyle name="Total 6 3 10" xfId="45822" xr:uid="{072C3232-F80F-4151-844B-B45744C7C87A}"/>
    <cellStyle name="Total 6 3 2" xfId="1553" xr:uid="{E86B1CCF-A322-485A-B0D4-0223D6B63220}"/>
    <cellStyle name="Total 6 3 2 2" xfId="1815" xr:uid="{E97E4A9F-994F-491A-A947-41B96405027B}"/>
    <cellStyle name="Total 6 3 2 2 2" xfId="2800" xr:uid="{8D8A64C0-2C6F-48E0-9B99-D230C045478A}"/>
    <cellStyle name="Total 6 3 2 2 2 2" xfId="24608" xr:uid="{CCCC8302-63B6-42A1-87E0-52D244698054}"/>
    <cellStyle name="Total 6 3 2 2 2 2 2" xfId="24609" xr:uid="{FDB2F132-F7DE-46B0-8EBC-B3450FA71C59}"/>
    <cellStyle name="Total 6 3 2 2 2 2 2 2" xfId="24610" xr:uid="{68C69199-6C41-4802-9F79-56BB1137D7FF}"/>
    <cellStyle name="Total 6 3 2 2 2 2 2 2 2" xfId="37626" xr:uid="{4A2FDE65-6341-4ED6-834C-A32844ADA9B1}"/>
    <cellStyle name="Total 6 3 2 2 2 2 2 3" xfId="33429" xr:uid="{621B26D4-5E72-45A0-8DE3-7B26098910FA}"/>
    <cellStyle name="Total 6 3 2 2 2 2 3" xfId="24611" xr:uid="{29B6DCD1-2363-4B10-87C0-38B97C3563D5}"/>
    <cellStyle name="Total 6 3 2 2 2 2 3 2" xfId="24612" xr:uid="{8075C732-3967-46D6-850F-4E31DF271DF2}"/>
    <cellStyle name="Total 6 3 2 2 2 2 3 2 2" xfId="49013" xr:uid="{33A2422C-3A51-422A-B80E-E7F8367A41A4}"/>
    <cellStyle name="Total 6 3 2 2 2 2 3 3" xfId="34196" xr:uid="{2C993FDF-5DA2-4F01-8335-A551E69543DB}"/>
    <cellStyle name="Total 6 3 2 2 2 2 4" xfId="24613" xr:uid="{AD6F5CF7-3E52-47B7-87B2-695A6E2DC79E}"/>
    <cellStyle name="Total 6 3 2 2 2 2 4 2" xfId="48908" xr:uid="{4647C489-7743-45B5-B5BE-AB0914A11BB8}"/>
    <cellStyle name="Total 6 3 2 2 2 2 5" xfId="26690" xr:uid="{299234DD-23A5-4F50-80AA-2283BBBC76DD}"/>
    <cellStyle name="Total 6 3 2 2 2 3" xfId="24614" xr:uid="{D8472131-FB67-409B-B783-F36E75678C14}"/>
    <cellStyle name="Total 6 3 2 2 2 3 2" xfId="24615" xr:uid="{2278550E-5A6B-4F7A-A157-4AD701D44CF3}"/>
    <cellStyle name="Total 6 3 2 2 2 3 2 2" xfId="37899" xr:uid="{751390A5-0AFC-49BC-A1C9-DB0FA9A891AE}"/>
    <cellStyle name="Total 6 3 2 2 2 3 3" xfId="48311" xr:uid="{0FFCDFC7-5D36-4089-8E05-88C055AF9242}"/>
    <cellStyle name="Total 6 3 2 2 2 4" xfId="24616" xr:uid="{B3DB8804-796C-46F3-A77D-9A7A4A4CB181}"/>
    <cellStyle name="Total 6 3 2 2 2 4 2" xfId="24617" xr:uid="{00B0D32F-F2CD-4B43-89F2-0DD9BE253618}"/>
    <cellStyle name="Total 6 3 2 2 2 4 2 2" xfId="46926" xr:uid="{E79858F3-8B81-46C9-AF7F-18E81972C32D}"/>
    <cellStyle name="Total 6 3 2 2 2 4 3" xfId="33866" xr:uid="{483577B1-772F-4ADF-9C56-7870A69E48ED}"/>
    <cellStyle name="Total 6 3 2 2 2 5" xfId="24618" xr:uid="{58EEAB33-3273-470E-9254-447C1C61E746}"/>
    <cellStyle name="Total 6 3 2 2 2 5 2" xfId="44987" xr:uid="{82CC6CA7-1A1D-4889-9EC1-F02639936439}"/>
    <cellStyle name="Total 6 3 2 2 2 6" xfId="46415" xr:uid="{3D6B5B36-9C16-4631-A42E-F76C1DD76ACB}"/>
    <cellStyle name="Total 6 3 2 2 3" xfId="24619" xr:uid="{8AABAE98-6A6B-4E7B-BBF5-FE4FA56865BC}"/>
    <cellStyle name="Total 6 3 2 2 3 2" xfId="24620" xr:uid="{A949429C-9F74-44D8-86BE-8127964BC32E}"/>
    <cellStyle name="Total 6 3 2 2 3 2 2" xfId="24621" xr:uid="{F1479726-3265-41B1-B9FE-FCC7BE04DCE8}"/>
    <cellStyle name="Total 6 3 2 2 3 2 2 2" xfId="47034" xr:uid="{17E29358-6F3F-411B-8BC6-AC4CDA8CE087}"/>
    <cellStyle name="Total 6 3 2 2 3 2 3" xfId="48990" xr:uid="{F88AED1E-5A74-49BA-885C-99D1DBA3982B}"/>
    <cellStyle name="Total 6 3 2 2 3 3" xfId="24622" xr:uid="{DEE64E4C-172D-43A3-80FF-230C0F967A76}"/>
    <cellStyle name="Total 6 3 2 2 3 3 2" xfId="24623" xr:uid="{A9517A56-0E94-4139-B673-F6B6F9B2812F}"/>
    <cellStyle name="Total 6 3 2 2 3 3 2 2" xfId="27993" xr:uid="{19D5F8AB-D851-457C-8E8F-22C122996AE1}"/>
    <cellStyle name="Total 6 3 2 2 3 3 3" xfId="30642" xr:uid="{649EF2F8-B87D-498F-B154-A47AC3A49E36}"/>
    <cellStyle name="Total 6 3 2 2 3 4" xfId="24624" xr:uid="{B297388B-B398-4D51-B88F-6466E01E65BF}"/>
    <cellStyle name="Total 6 3 2 2 3 4 2" xfId="30133" xr:uid="{AF95EC94-BDF4-415E-8FF5-E4998B8554DD}"/>
    <cellStyle name="Total 6 3 2 2 3 5" xfId="32904" xr:uid="{1E6566E9-C3FE-490E-9A01-A976E1CFAE6A}"/>
    <cellStyle name="Total 6 3 2 2 4" xfId="24625" xr:uid="{775B8BD2-DAC1-463B-9D1B-2448B54591A0}"/>
    <cellStyle name="Total 6 3 2 2 4 2" xfId="24626" xr:uid="{941271A5-D245-44D6-B038-CC6C36FFC232}"/>
    <cellStyle name="Total 6 3 2 2 4 2 2" xfId="48015" xr:uid="{F09F2B0A-B4E1-4AD1-9E9C-2A6D0732506E}"/>
    <cellStyle name="Total 6 3 2 2 4 3" xfId="34960" xr:uid="{86F5ACB6-80D3-4C6D-908A-8DFDAE76E352}"/>
    <cellStyle name="Total 6 3 2 2 5" xfId="24627" xr:uid="{D1316568-CFDB-4DBD-8481-23207C99E91D}"/>
    <cellStyle name="Total 6 3 2 2 5 2" xfId="24628" xr:uid="{69CA8795-EF0B-442F-A667-3A6DCB477473}"/>
    <cellStyle name="Total 6 3 2 2 5 2 2" xfId="48778" xr:uid="{4FC44C61-FA14-40CD-BBA8-5630C57E4EC6}"/>
    <cellStyle name="Total 6 3 2 2 5 3" xfId="36662" xr:uid="{42886C7A-BF01-4715-AAB2-F43662EE81B9}"/>
    <cellStyle name="Total 6 3 2 2 6" xfId="24629" xr:uid="{71146FC3-5227-4F08-B279-CC47960A8052}"/>
    <cellStyle name="Total 6 3 2 2 6 2" xfId="48755" xr:uid="{9E6689B7-F0D7-4D90-9DFD-74BC4638A8A1}"/>
    <cellStyle name="Total 6 3 2 2 7" xfId="43706" xr:uid="{EAA881C9-2210-489A-8E27-6894FFB30FD2}"/>
    <cellStyle name="Total 6 3 2 3" xfId="2544" xr:uid="{A94515DA-E55A-4904-A1EC-D5456DA914F9}"/>
    <cellStyle name="Total 6 3 2 3 2" xfId="24630" xr:uid="{8F1FAA4C-0FC3-425E-BF81-21999DDF032F}"/>
    <cellStyle name="Total 6 3 2 3 2 2" xfId="24631" xr:uid="{EB66BF70-4F12-48DB-9FA2-5FCD31C200A9}"/>
    <cellStyle name="Total 6 3 2 3 2 2 2" xfId="24632" xr:uid="{8DFE5FA7-2849-426A-A1D9-03CF3437A803}"/>
    <cellStyle name="Total 6 3 2 3 2 2 2 2" xfId="46911" xr:uid="{1B9F9D99-92C6-43D7-8C4E-70B7490C6A1B}"/>
    <cellStyle name="Total 6 3 2 3 2 2 3" xfId="34941" xr:uid="{D4DC4E4B-96B1-4444-B753-4D8E0914D03C}"/>
    <cellStyle name="Total 6 3 2 3 2 3" xfId="24633" xr:uid="{4CCEAE08-DC32-4710-A111-6381A21812CA}"/>
    <cellStyle name="Total 6 3 2 3 2 3 2" xfId="24634" xr:uid="{D4784AA5-46E3-4651-A1ED-D9F9061709DE}"/>
    <cellStyle name="Total 6 3 2 3 2 3 2 2" xfId="29155" xr:uid="{9587F545-697C-4BFC-8118-4D5C2D07684B}"/>
    <cellStyle name="Total 6 3 2 3 2 3 3" xfId="29474" xr:uid="{173E350B-FFB5-4EA4-A308-C59CA422C6E4}"/>
    <cellStyle name="Total 6 3 2 3 2 4" xfId="24635" xr:uid="{3B372F18-6A53-4720-A67C-0E856AACFF78}"/>
    <cellStyle name="Total 6 3 2 3 2 4 2" xfId="48851" xr:uid="{327BE20B-1455-4795-9F4C-586DB6D9DC8F}"/>
    <cellStyle name="Total 6 3 2 3 2 5" xfId="30063" xr:uid="{B066DA91-398F-4464-9A88-87FE76F64870}"/>
    <cellStyle name="Total 6 3 2 3 3" xfId="24636" xr:uid="{2A7DD7A7-EBDC-4366-A681-436501129788}"/>
    <cellStyle name="Total 6 3 2 3 3 2" xfId="24637" xr:uid="{17391C9E-D447-42CA-9DF2-85836D3CF0CC}"/>
    <cellStyle name="Total 6 3 2 3 3 2 2" xfId="38097" xr:uid="{DB178266-51D3-40B3-90B5-BDF8E6951116}"/>
    <cellStyle name="Total 6 3 2 3 3 3" xfId="46836" xr:uid="{5E80304E-4EBF-41F5-9FF6-C6CB7D9176A5}"/>
    <cellStyle name="Total 6 3 2 3 4" xfId="24638" xr:uid="{FD1D0F9F-CD98-40AA-99E5-76B759AECE00}"/>
    <cellStyle name="Total 6 3 2 3 4 2" xfId="24639" xr:uid="{2F0E7CF1-5C69-4087-A5E9-992A72DCB666}"/>
    <cellStyle name="Total 6 3 2 3 4 2 2" xfId="47799" xr:uid="{DD831062-04B3-4C2A-9ECD-58D1E30E9748}"/>
    <cellStyle name="Total 6 3 2 3 4 3" xfId="35945" xr:uid="{9DA6A392-9320-4A65-9A4A-372C0BC6D436}"/>
    <cellStyle name="Total 6 3 2 3 5" xfId="24640" xr:uid="{8ACBA947-D93F-4DA3-A60F-304D52095B6E}"/>
    <cellStyle name="Total 6 3 2 3 5 2" xfId="44988" xr:uid="{03A9D22B-FD7B-4A69-868D-86DFE7DF1BE8}"/>
    <cellStyle name="Total 6 3 2 3 6" xfId="25315" xr:uid="{483424EA-241D-4C30-B516-951E616E80ED}"/>
    <cellStyle name="Total 6 3 2 4" xfId="24641" xr:uid="{FB70FA7B-96B9-4163-9D90-B348D87D99B3}"/>
    <cellStyle name="Total 6 3 2 4 2" xfId="24642" xr:uid="{A6F988C8-E0F3-438B-9FB0-B9D518405B17}"/>
    <cellStyle name="Total 6 3 2 4 2 2" xfId="24643" xr:uid="{5992FE89-F25D-4A39-9310-AEC91D8476D4}"/>
    <cellStyle name="Total 6 3 2 4 2 2 2" xfId="44300" xr:uid="{D4BC0895-5147-48D2-91B8-131B2606EBEF}"/>
    <cellStyle name="Total 6 3 2 4 2 3" xfId="35344" xr:uid="{CAE84A73-3B97-46EF-97A7-01D476CC8CE8}"/>
    <cellStyle name="Total 6 3 2 4 3" xfId="24644" xr:uid="{09D64FCE-460E-4A57-A58A-33043EA7E8C7}"/>
    <cellStyle name="Total 6 3 2 4 3 2" xfId="24645" xr:uid="{643C01B4-10B0-48E5-9E79-EFFA49D24CEB}"/>
    <cellStyle name="Total 6 3 2 4 3 2 2" xfId="48794" xr:uid="{A747E013-522B-410D-A22B-FB0BE25BF961}"/>
    <cellStyle name="Total 6 3 2 4 3 3" xfId="49052" xr:uid="{194AADC9-F64D-43C2-8CC1-A3B28E3DD037}"/>
    <cellStyle name="Total 6 3 2 4 4" xfId="24646" xr:uid="{69B09ABD-DAC7-44B1-BE96-9A1968E9616F}"/>
    <cellStyle name="Total 6 3 2 4 4 2" xfId="29426" xr:uid="{BA32466A-17F4-4D62-ADCA-DDB2EDAAD3CE}"/>
    <cellStyle name="Total 6 3 2 4 5" xfId="47903" xr:uid="{106335E7-880D-40DF-9DB1-18C434DA9F7A}"/>
    <cellStyle name="Total 6 3 2 5" xfId="24647" xr:uid="{8D5CFBEF-FF51-4944-9B90-F043F7955D37}"/>
    <cellStyle name="Total 6 3 2 5 2" xfId="24648" xr:uid="{E40B5F3D-64A5-49DC-9F03-755CBCF1E145}"/>
    <cellStyle name="Total 6 3 2 5 2 2" xfId="49407" xr:uid="{69E6F95E-A1D8-4428-9345-E7D95399183B}"/>
    <cellStyle name="Total 6 3 2 5 3" xfId="34442" xr:uid="{D533D243-D255-4444-8239-15CE757F4AA0}"/>
    <cellStyle name="Total 6 3 2 6" xfId="24649" xr:uid="{2D691CCC-E1C3-41A0-AAB6-C4C3B9E87E21}"/>
    <cellStyle name="Total 6 3 2 6 2" xfId="24650" xr:uid="{A6B6DCDE-88DB-49C6-A207-9E98F97FF9A7}"/>
    <cellStyle name="Total 6 3 2 6 2 2" xfId="27912" xr:uid="{24C8DD6C-0A26-4A5D-B06B-3B9D8566D7C9}"/>
    <cellStyle name="Total 6 3 2 6 3" xfId="36228" xr:uid="{B0AC18C7-FA9B-4FCA-A955-239923AE08D9}"/>
    <cellStyle name="Total 6 3 2 7" xfId="24651" xr:uid="{074968E6-F98D-4AD8-858C-A9475BE4211E}"/>
    <cellStyle name="Total 6 3 2 7 2" xfId="48947" xr:uid="{05605CA5-6713-4BDC-B719-8CDB147A52BF}"/>
    <cellStyle name="Total 6 3 2 8" xfId="44158" xr:uid="{3913D242-8FBE-454E-8D7D-E737E84176D8}"/>
    <cellStyle name="Total 6 3 3" xfId="1146" xr:uid="{9000CF6A-2F38-495A-85CB-2E0D4A3399DA}"/>
    <cellStyle name="Total 6 3 3 2" xfId="2155" xr:uid="{4CEC8C10-7EBA-41AF-929B-761CE8FC3D55}"/>
    <cellStyle name="Total 6 3 3 2 2" xfId="24652" xr:uid="{3D475703-0301-45EB-B969-88BCF189C6BA}"/>
    <cellStyle name="Total 6 3 3 2 2 2" xfId="24653" xr:uid="{E334A115-D786-4D07-B20B-21D644CD2C08}"/>
    <cellStyle name="Total 6 3 3 2 2 2 2" xfId="24654" xr:uid="{7FEFB5EE-387C-4FEC-83AC-DFE7EDA0AD59}"/>
    <cellStyle name="Total 6 3 3 2 2 2 2 2" xfId="29171" xr:uid="{FD40D113-1A3A-4EBB-A277-507D2B120EB8}"/>
    <cellStyle name="Total 6 3 3 2 2 2 3" xfId="34792" xr:uid="{DCD954B1-BFC1-4F45-A683-6FC411F89423}"/>
    <cellStyle name="Total 6 3 3 2 2 3" xfId="24655" xr:uid="{0070B6AF-94F6-4B89-A17A-006F64DD4754}"/>
    <cellStyle name="Total 6 3 3 2 2 3 2" xfId="24656" xr:uid="{B066E4C5-5008-49BC-86E1-05570B60235C}"/>
    <cellStyle name="Total 6 3 3 2 2 3 2 2" xfId="49034" xr:uid="{B71EF3C8-A247-43EB-9E17-551103B597A1}"/>
    <cellStyle name="Total 6 3 3 2 2 3 3" xfId="36515" xr:uid="{D2F6A41A-C746-4D3A-824E-5BAEC657FC62}"/>
    <cellStyle name="Total 6 3 3 2 2 4" xfId="24657" xr:uid="{71F81622-0254-4644-B4B2-ACA4F8FABC3E}"/>
    <cellStyle name="Total 6 3 3 2 2 4 2" xfId="48883" xr:uid="{1BA52866-310C-4A7A-AD62-5E5BC11B2346}"/>
    <cellStyle name="Total 6 3 3 2 2 5" xfId="27027" xr:uid="{93AAFC2B-0ADB-4FD5-A09F-FA2969E4310E}"/>
    <cellStyle name="Total 6 3 3 2 3" xfId="24658" xr:uid="{C28CE8D5-C3AD-429C-8F70-62EEF3076D39}"/>
    <cellStyle name="Total 6 3 3 2 3 2" xfId="24659" xr:uid="{76E19225-87F1-40C8-B06E-C451EA2F8971}"/>
    <cellStyle name="Total 6 3 3 2 3 2 2" xfId="38641" xr:uid="{9BE80B08-3154-4BD0-AEF6-0941FC5A3D98}"/>
    <cellStyle name="Total 6 3 3 2 3 3" xfId="27247" xr:uid="{AE93A9C2-8522-47D6-9355-9D9AF0460EA2}"/>
    <cellStyle name="Total 6 3 3 2 4" xfId="24660" xr:uid="{CFFA6C93-CDA5-4A66-82FB-2024D26B8F68}"/>
    <cellStyle name="Total 6 3 3 2 4 2" xfId="24661" xr:uid="{D91E282F-5571-438B-870C-6A0C1F1C4661}"/>
    <cellStyle name="Total 6 3 3 2 4 2 2" xfId="44995" xr:uid="{C03B472F-A1EB-4260-A68F-0CAB9B475326}"/>
    <cellStyle name="Total 6 3 3 2 4 3" xfId="29514" xr:uid="{711CE670-99FF-4D37-867F-8D0B125FD891}"/>
    <cellStyle name="Total 6 3 3 2 5" xfId="24662" xr:uid="{5235A4A8-B975-43CD-85AA-2AD60FAD3E2F}"/>
    <cellStyle name="Total 6 3 3 2 5 2" xfId="44989" xr:uid="{88504A58-EE45-48AA-809D-FCDFE87BB33B}"/>
    <cellStyle name="Total 6 3 3 2 6" xfId="32200" xr:uid="{7233BCCB-E361-4E57-9C1F-1B2687DBA24A}"/>
    <cellStyle name="Total 6 3 3 3" xfId="24663" xr:uid="{D64CBDB5-943C-4BD5-9F37-D6E0FE69DDDD}"/>
    <cellStyle name="Total 6 3 3 3 2" xfId="24664" xr:uid="{B4B70661-6C1D-424A-8BEE-CA0CA01A9B36}"/>
    <cellStyle name="Total 6 3 3 3 2 2" xfId="24665" xr:uid="{302045C4-9EA4-460C-BDB2-A745B8A7446E}"/>
    <cellStyle name="Total 6 3 3 3 2 2 2" xfId="37985" xr:uid="{936C9CE4-185C-4FCE-9486-2420648F1ABD}"/>
    <cellStyle name="Total 6 3 3 3 2 3" xfId="45585" xr:uid="{00EF9FC2-830F-4483-95E0-D8AA72DD936B}"/>
    <cellStyle name="Total 6 3 3 3 3" xfId="24666" xr:uid="{8ACF428D-8AD5-40E7-8984-3689E5D6AB64}"/>
    <cellStyle name="Total 6 3 3 3 3 2" xfId="24667" xr:uid="{82051CEE-A2D5-438C-994A-0E08687FB390}"/>
    <cellStyle name="Total 6 3 3 3 3 2 2" xfId="30419" xr:uid="{617F5DFE-896D-4757-87F6-BF15253A68CF}"/>
    <cellStyle name="Total 6 3 3 3 3 3" xfId="35819" xr:uid="{EFDC523E-E42D-479E-A02A-EF5430B84CE0}"/>
    <cellStyle name="Total 6 3 3 3 4" xfId="24668" xr:uid="{1A3C5531-CA66-4DD1-AEFE-49E519541A6F}"/>
    <cellStyle name="Total 6 3 3 3 4 2" xfId="30136" xr:uid="{E86FFC0A-ED64-45EA-9D93-D4CFD67F22EF}"/>
    <cellStyle name="Total 6 3 3 3 5" xfId="48670" xr:uid="{683C10A0-3D0F-40BC-A6D5-4003013D26F3}"/>
    <cellStyle name="Total 6 3 3 4" xfId="24669" xr:uid="{1C03E8AF-5A85-4D4E-82D5-D518250BA50F}"/>
    <cellStyle name="Total 6 3 3 4 2" xfId="24670" xr:uid="{20562A0E-2D84-4168-B326-DCBC3A0A159A}"/>
    <cellStyle name="Total 6 3 3 4 2 2" xfId="38481" xr:uid="{463C98EA-41BF-4F58-BDC5-F567D7A3F119}"/>
    <cellStyle name="Total 6 3 3 4 3" xfId="26788" xr:uid="{DB00B48D-8656-4D2E-8F2B-EAFE2E0C8CEA}"/>
    <cellStyle name="Total 6 3 3 5" xfId="24671" xr:uid="{4F16BA72-4D8B-4C67-83FA-F61FF0D8E5CC}"/>
    <cellStyle name="Total 6 3 3 5 2" xfId="24672" xr:uid="{2A9706F4-4A86-447A-B7D5-CE2361C67292}"/>
    <cellStyle name="Total 6 3 3 5 2 2" xfId="28831" xr:uid="{541F5919-CBB2-469D-96B5-AB7A2701B1EE}"/>
    <cellStyle name="Total 6 3 3 5 3" xfId="26831" xr:uid="{453CAD15-0D3B-47E7-A616-612CB4583011}"/>
    <cellStyle name="Total 6 3 3 6" xfId="24673" xr:uid="{098E7890-5B8D-4412-AA8F-862DAEC98BD7}"/>
    <cellStyle name="Total 6 3 3 6 2" xfId="48819" xr:uid="{9823AB58-63F2-40B7-A379-205961D7A9BE}"/>
    <cellStyle name="Total 6 3 3 7" xfId="25371" xr:uid="{3D3E00CC-924B-40E9-8A1C-3A52ED2BB3BC}"/>
    <cellStyle name="Total 6 3 4" xfId="1101" xr:uid="{ED6D4A39-D8FE-4331-B5B5-4BCB9C55F69A}"/>
    <cellStyle name="Total 6 3 4 2" xfId="2112" xr:uid="{583ACB2F-A704-46A5-B39A-9BF0B88608DD}"/>
    <cellStyle name="Total 6 3 4 2 2" xfId="24674" xr:uid="{B5D900DA-6EC7-402C-A179-10E5820685E8}"/>
    <cellStyle name="Total 6 3 4 2 2 2" xfId="24675" xr:uid="{197C5B62-C3B8-47A6-B86C-A997728DE863}"/>
    <cellStyle name="Total 6 3 4 2 2 2 2" xfId="24676" xr:uid="{8E4A144C-2F43-4581-AF6B-FA6CE95F5E8D}"/>
    <cellStyle name="Total 6 3 4 2 2 2 2 2" xfId="38746" xr:uid="{FF4275F9-FC02-4B54-993C-04DE71F1E342}"/>
    <cellStyle name="Total 6 3 4 2 2 2 3" xfId="34767" xr:uid="{1820CEB9-EED5-4876-A16A-F4D88D39A425}"/>
    <cellStyle name="Total 6 3 4 2 2 3" xfId="24677" xr:uid="{BBA3AF8D-F208-4692-BD5D-1EE3BEDAFF3B}"/>
    <cellStyle name="Total 6 3 4 2 2 3 2" xfId="24678" xr:uid="{2BD19D95-C48B-4606-AC3A-D2000C0DAC32}"/>
    <cellStyle name="Total 6 3 4 2 2 3 2 2" xfId="49015" xr:uid="{147C2C50-6A0B-4B91-8F69-4F0423052D2F}"/>
    <cellStyle name="Total 6 3 4 2 2 3 3" xfId="36498" xr:uid="{40FAC184-8861-440D-A61F-77EFDB3F961A}"/>
    <cellStyle name="Total 6 3 4 2 2 4" xfId="24679" xr:uid="{54877186-5821-4E83-AE4A-FCF5D8CEB317}"/>
    <cellStyle name="Total 6 3 4 2 2 4 2" xfId="49043" xr:uid="{20076E74-D1B0-4038-B461-6FA6A63EB874}"/>
    <cellStyle name="Total 6 3 4 2 2 5" xfId="33081" xr:uid="{85FC122F-CEB8-471C-9909-9F56C6D4349D}"/>
    <cellStyle name="Total 6 3 4 2 3" xfId="24680" xr:uid="{8D361BF8-119A-471C-8B39-5F84C9495FF8}"/>
    <cellStyle name="Total 6 3 4 2 3 2" xfId="24681" xr:uid="{AC670130-B6A2-4C0E-AA2C-7B8BAD0F78E2}"/>
    <cellStyle name="Total 6 3 4 2 3 2 2" xfId="38592" xr:uid="{FEBC1EB9-1817-4A71-8F96-EB3AAFA25EAB}"/>
    <cellStyle name="Total 6 3 4 2 3 3" xfId="34587" xr:uid="{0F1D641F-761F-4DF9-BB8C-4257971097E5}"/>
    <cellStyle name="Total 6 3 4 2 4" xfId="24682" xr:uid="{C44289A0-4BB7-4B79-AA0C-211D632EC7EA}"/>
    <cellStyle name="Total 6 3 4 2 4 2" xfId="24683" xr:uid="{FA75E8DC-1552-4BCD-8F6B-BC0FDA4782C3}"/>
    <cellStyle name="Total 6 3 4 2 4 2 2" xfId="44996" xr:uid="{F734C5BA-8AAF-41FD-B129-2AD3E8A40A3F}"/>
    <cellStyle name="Total 6 3 4 2 4 3" xfId="36348" xr:uid="{1BCE4437-2EE0-43C3-825F-84017FD1F263}"/>
    <cellStyle name="Total 6 3 4 2 5" xfId="24684" xr:uid="{DE18725C-3196-4A41-BD15-4E49D1C6789D}"/>
    <cellStyle name="Total 6 3 4 2 5 2" xfId="44990" xr:uid="{2EBF4BCB-C35D-44A7-85BA-B41CF6755DF9}"/>
    <cellStyle name="Total 6 3 4 2 6" xfId="32172" xr:uid="{0231C58D-18CF-4608-B135-DC87C17846DF}"/>
    <cellStyle name="Total 6 3 4 3" xfId="24685" xr:uid="{73EDBF46-4B9F-4D4B-81AB-882F3846F7A9}"/>
    <cellStyle name="Total 6 3 4 3 2" xfId="24686" xr:uid="{23981222-55BB-4190-ADED-528417D46728}"/>
    <cellStyle name="Total 6 3 4 3 2 2" xfId="24687" xr:uid="{CA1C7454-0CC8-46A9-B3E6-3900CE1FA91A}"/>
    <cellStyle name="Total 6 3 4 3 2 2 2" xfId="38344" xr:uid="{8AC01BD7-F8C6-4E8D-BD24-D2B28B809BF6}"/>
    <cellStyle name="Total 6 3 4 3 2 3" xfId="34296" xr:uid="{6F96572E-A5F9-4D9F-ABC7-3E107D87522D}"/>
    <cellStyle name="Total 6 3 4 3 3" xfId="24688" xr:uid="{75975596-C5E5-47CF-933D-843DBBDB4685}"/>
    <cellStyle name="Total 6 3 4 3 3 2" xfId="24689" xr:uid="{F5C30FB3-E257-4975-A56C-746ACF15C36E}"/>
    <cellStyle name="Total 6 3 4 3 3 2 2" xfId="48824" xr:uid="{18003A4C-35C6-4FE8-AB73-13D5034099EE}"/>
    <cellStyle name="Total 6 3 4 3 3 3" xfId="45043" xr:uid="{5790EB22-0643-450A-AE82-34FF29A7B441}"/>
    <cellStyle name="Total 6 3 4 3 4" xfId="24690" xr:uid="{6EDA85F0-A5C0-4078-B956-006FF27BBFE7}"/>
    <cellStyle name="Total 6 3 4 3 4 2" xfId="49266" xr:uid="{EB8A2B81-8EA8-438A-BD0A-B2F5DE00EF8E}"/>
    <cellStyle name="Total 6 3 4 3 5" xfId="32527" xr:uid="{C56CFDA1-C356-4643-8869-5277C89192BE}"/>
    <cellStyle name="Total 6 3 4 4" xfId="24691" xr:uid="{0CFFD276-C9C2-47D9-A570-D983DD31E777}"/>
    <cellStyle name="Total 6 3 4 4 2" xfId="24692" xr:uid="{3853BAEA-4CF4-4B5A-A829-FB7A4486CEE7}"/>
    <cellStyle name="Total 6 3 4 4 2 2" xfId="38473" xr:uid="{0DECBE0C-D3F9-42D3-A792-B5ED2EC2E1D3}"/>
    <cellStyle name="Total 6 3 4 4 3" xfId="34447" xr:uid="{B985F236-496E-479A-9015-47E9F2A7F15F}"/>
    <cellStyle name="Total 6 3 4 5" xfId="24693" xr:uid="{4260FDB4-B7DC-4C20-8BCF-C3A6113BC6E8}"/>
    <cellStyle name="Total 6 3 4 5 2" xfId="24694" xr:uid="{3CEE632B-8914-42D2-BE0D-5BE10566A40E}"/>
    <cellStyle name="Total 6 3 4 5 2 2" xfId="49516" xr:uid="{04088F0B-62AE-49E0-9703-7E038FCE2084}"/>
    <cellStyle name="Total 6 3 4 5 3" xfId="27067" xr:uid="{4005D18A-9618-448E-8D5C-6DDDF30A2F08}"/>
    <cellStyle name="Total 6 3 4 6" xfId="24695" xr:uid="{F8023930-1AFA-4F6E-82B3-291DC8BA93B9}"/>
    <cellStyle name="Total 6 3 4 6 2" xfId="49517" xr:uid="{9F66520B-6736-41BC-8F7F-5A4517480520}"/>
    <cellStyle name="Total 6 3 4 7" xfId="25360" xr:uid="{03264721-6D3F-4AEC-B699-EACA78DD5BEC}"/>
    <cellStyle name="Total 6 3 5" xfId="2231" xr:uid="{3BD281C2-4AB2-494C-AAAF-F2C9B978E140}"/>
    <cellStyle name="Total 6 3 5 2" xfId="24696" xr:uid="{9F009B17-6187-4D9C-9F18-792466998561}"/>
    <cellStyle name="Total 6 3 5 2 2" xfId="24697" xr:uid="{BAA15B0A-040F-4C74-BB5E-13E74EC07D46}"/>
    <cellStyle name="Total 6 3 5 2 2 2" xfId="24698" xr:uid="{ED3CF2B2-54B7-4A34-8C39-0B3C767085B9}"/>
    <cellStyle name="Total 6 3 5 2 2 2 2" xfId="47852" xr:uid="{8A94E161-8D42-46A8-9CC1-8EE61C4DDD10}"/>
    <cellStyle name="Total 6 3 5 2 2 3" xfId="35386" xr:uid="{0CE81E80-DA70-4960-B411-DB52C267FA47}"/>
    <cellStyle name="Total 6 3 5 2 3" xfId="24699" xr:uid="{9620E7BF-0FFD-4B6B-8F1E-1E53848DC616}"/>
    <cellStyle name="Total 6 3 5 2 3 2" xfId="24700" xr:uid="{102B592D-31A6-42F7-A123-B631E01559A6}"/>
    <cellStyle name="Total 6 3 5 2 3 2 2" xfId="49518" xr:uid="{45EEE982-9247-4BCC-AAE8-021ED7250AF5}"/>
    <cellStyle name="Total 6 3 5 2 3 3" xfId="29353" xr:uid="{CEDFF06D-EE55-4A1B-90A9-6C5152DD50F5}"/>
    <cellStyle name="Total 6 3 5 2 4" xfId="24701" xr:uid="{B8ECC36F-0F89-40D8-A52B-C25008A0DF77}"/>
    <cellStyle name="Total 6 3 5 2 4 2" xfId="49519" xr:uid="{B406A137-3F4B-4E5E-91D5-74E6E56D0E80}"/>
    <cellStyle name="Total 6 3 5 2 5" xfId="33149" xr:uid="{0F180893-EA07-4C39-B726-AD8607CB17FF}"/>
    <cellStyle name="Total 6 3 5 3" xfId="24702" xr:uid="{EA621778-2F59-42BB-9710-966A2D26F3F9}"/>
    <cellStyle name="Total 6 3 5 3 2" xfId="24703" xr:uid="{DA9DBDE7-789C-41D9-99FB-0380F9B96372}"/>
    <cellStyle name="Total 6 3 5 3 2 2" xfId="43830" xr:uid="{EB297681-FF50-41A6-A553-5A551A6ED09A}"/>
    <cellStyle name="Total 6 3 5 3 3" xfId="45360" xr:uid="{BAF53561-5C41-4A8D-844F-8AFED567D623}"/>
    <cellStyle name="Total 6 3 5 4" xfId="24704" xr:uid="{573FDEEC-01B3-485F-B7AB-DD996BDEF8CB}"/>
    <cellStyle name="Total 6 3 5 4 2" xfId="24705" xr:uid="{BB66BAD8-9090-4AF8-8973-90C20991F3B9}"/>
    <cellStyle name="Total 6 3 5 4 2 2" xfId="49520" xr:uid="{40AA7BBB-6EB5-4CDE-B4AE-E9712FF2E70A}"/>
    <cellStyle name="Total 6 3 5 4 3" xfId="44485" xr:uid="{E5740E0B-0BF6-4D4E-B066-B0EA6FFE2A5F}"/>
    <cellStyle name="Total 6 3 5 5" xfId="24706" xr:uid="{1467761A-F6F9-41FE-B5D3-D75D37256A74}"/>
    <cellStyle name="Total 6 3 5 5 2" xfId="49521" xr:uid="{669C6C1B-F83B-4B39-855D-10069179E9E4}"/>
    <cellStyle name="Total 6 3 5 6" xfId="25750" xr:uid="{9711A25E-F8F6-4185-AAFE-2CD42606D1A9}"/>
    <cellStyle name="Total 6 3 6" xfId="24707" xr:uid="{FB2C8316-C9CE-42BD-BF1B-27186C542BDC}"/>
    <cellStyle name="Total 6 3 6 2" xfId="24708" xr:uid="{6E7309E9-B6F9-43BA-A03E-8FC2DB3934AB}"/>
    <cellStyle name="Total 6 3 6 2 2" xfId="24709" xr:uid="{7DCBFD72-F6A9-45FC-A96D-39F0ECC8D46D}"/>
    <cellStyle name="Total 6 3 6 2 2 2" xfId="30568" xr:uid="{0FF75BF0-D249-4AA1-AB8C-1F28E58113D1}"/>
    <cellStyle name="Total 6 3 6 2 3" xfId="35602" xr:uid="{76A299D0-7FB1-4A68-A33E-AB4AA79EE36D}"/>
    <cellStyle name="Total 6 3 6 3" xfId="24710" xr:uid="{70147FFD-F9F8-4A0B-B982-A405DFBFD85F}"/>
    <cellStyle name="Total 6 3 6 3 2" xfId="24711" xr:uid="{22D9AA01-0A1B-4F8A-B8D5-5C4B1D342E77}"/>
    <cellStyle name="Total 6 3 6 3 2 2" xfId="49522" xr:uid="{32C03432-C9C6-4504-B6AA-1365CCCEB9C4}"/>
    <cellStyle name="Total 6 3 6 3 3" xfId="29839" xr:uid="{FB626E62-3F10-4C3B-A49D-A2FA87EADA2B}"/>
    <cellStyle name="Total 6 3 6 4" xfId="24712" xr:uid="{8694263E-28D1-454B-A75A-90349408A31E}"/>
    <cellStyle name="Total 6 3 6 4 2" xfId="49523" xr:uid="{0D0DB0CE-E7B2-4DA9-A224-029C30BBAAA5}"/>
    <cellStyle name="Total 6 3 6 5" xfId="44082" xr:uid="{68B7CC4A-32D0-47BC-8AB1-7D0B6211CD95}"/>
    <cellStyle name="Total 6 3 7" xfId="24713" xr:uid="{19DDFE34-635A-4EE1-8C59-3AEE7F191543}"/>
    <cellStyle name="Total 6 3 7 2" xfId="24714" xr:uid="{C223DB00-53F9-4CC7-A4C2-F339C4BC1379}"/>
    <cellStyle name="Total 6 3 7 2 2" xfId="38956" xr:uid="{B58FF239-7F11-48D2-B72E-BA139856CC1E}"/>
    <cellStyle name="Total 6 3 7 3" xfId="35022" xr:uid="{C1AD46F2-72DD-4BDD-9F2D-28C858628C99}"/>
    <cellStyle name="Total 6 3 8" xfId="24715" xr:uid="{E25F3F21-C8D9-449E-9DBF-387B44C19482}"/>
    <cellStyle name="Total 6 3 8 2" xfId="24716" xr:uid="{7FC4DCBD-A9D5-4F72-88F1-3560E74E88A2}"/>
    <cellStyle name="Total 6 3 8 2 2" xfId="49524" xr:uid="{B32CAD26-A4D8-4790-B3C6-793D61E76D92}"/>
    <cellStyle name="Total 6 3 8 3" xfId="36712" xr:uid="{86230E31-7F31-4043-B568-CC5DFE6F54C9}"/>
    <cellStyle name="Total 6 3 9" xfId="24717" xr:uid="{F588B8A1-2564-4E27-869F-DB3906DB2224}"/>
    <cellStyle name="Total 6 3 9 2" xfId="49525" xr:uid="{9B1A16B6-9D87-4EEA-9801-C3F64599A403}"/>
    <cellStyle name="Total 6 4" xfId="1179" xr:uid="{B5FAFCC5-6B2D-4D3D-8D1D-ACED8E341199}"/>
    <cellStyle name="Total 6 4 10" xfId="31430" xr:uid="{B43CAEDB-9F14-40FB-8BD0-3AFB32482FDD}"/>
    <cellStyle name="Total 6 4 2" xfId="1534" xr:uid="{608147A0-B9EA-4228-88D7-C094476F762C}"/>
    <cellStyle name="Total 6 4 2 2" xfId="1796" xr:uid="{B7DC2B6F-7828-4BAC-BE63-1904269EFD7A}"/>
    <cellStyle name="Total 6 4 2 2 2" xfId="2781" xr:uid="{B8CF7765-139E-42E8-B6F2-69E682787225}"/>
    <cellStyle name="Total 6 4 2 2 2 2" xfId="24718" xr:uid="{4044AD9E-C99B-4C4F-9D34-63CCC4F9021A}"/>
    <cellStyle name="Total 6 4 2 2 2 2 2" xfId="24719" xr:uid="{600BEAA5-9FF0-40EC-9BE8-8F3A0D45A038}"/>
    <cellStyle name="Total 6 4 2 2 2 2 2 2" xfId="24720" xr:uid="{DCCDCEBB-9AC6-49AB-B666-17701BA59631}"/>
    <cellStyle name="Total 6 4 2 2 2 2 2 2 2" xfId="37875" xr:uid="{4ED55338-3EF8-4615-9AA2-D4325AFEA65C}"/>
    <cellStyle name="Total 6 4 2 2 2 2 2 3" xfId="28608" xr:uid="{75CF74E9-887D-42AC-8CDC-9F0B8273C336}"/>
    <cellStyle name="Total 6 4 2 2 2 2 3" xfId="24721" xr:uid="{E704BCD4-A34B-46B0-8639-33C044C6E9E3}"/>
    <cellStyle name="Total 6 4 2 2 2 2 3 2" xfId="24722" xr:uid="{E9079356-DDF7-4A4F-9243-604C35890ACB}"/>
    <cellStyle name="Total 6 4 2 2 2 2 3 2 2" xfId="49526" xr:uid="{F9C8BDF0-B72A-43C4-8AD4-E8C15DED64E3}"/>
    <cellStyle name="Total 6 4 2 2 2 2 3 3" xfId="25588" xr:uid="{C8D25C91-3EAA-4F29-8516-B10B995D3E78}"/>
    <cellStyle name="Total 6 4 2 2 2 2 4" xfId="24723" xr:uid="{8BBB4A12-66C3-4CEE-8D78-8DD0A1B08647}"/>
    <cellStyle name="Total 6 4 2 2 2 2 4 2" xfId="49527" xr:uid="{0F1213CC-1681-4B3E-B2D2-3B98D6A703B8}"/>
    <cellStyle name="Total 6 4 2 2 2 2 5" xfId="43951" xr:uid="{7EC817CF-4F2D-44B3-9A88-050B1B167110}"/>
    <cellStyle name="Total 6 4 2 2 2 3" xfId="24724" xr:uid="{FE4D1537-0A42-4867-A684-4F19BE5713EA}"/>
    <cellStyle name="Total 6 4 2 2 2 3 2" xfId="24725" xr:uid="{5F1DC7D9-7E87-414F-8497-11545AC4C0BF}"/>
    <cellStyle name="Total 6 4 2 2 2 3 2 2" xfId="37825" xr:uid="{6C5F4C25-8952-431E-AF6B-E8B2D8078F90}"/>
    <cellStyle name="Total 6 4 2 2 2 3 3" xfId="33650" xr:uid="{5C81F268-0AC7-4613-BA38-344954C4117B}"/>
    <cellStyle name="Total 6 4 2 2 2 4" xfId="24726" xr:uid="{758D1B72-18D8-456C-B9BF-5E0BC6881A24}"/>
    <cellStyle name="Total 6 4 2 2 2 4 2" xfId="24727" xr:uid="{D2B4E2AE-8BBD-4B28-9BB5-D0CDEB42C25A}"/>
    <cellStyle name="Total 6 4 2 2 2 4 2 2" xfId="49528" xr:uid="{2F46C30C-3FDA-4B87-BC92-2F34FA8767AE}"/>
    <cellStyle name="Total 6 4 2 2 2 4 3" xfId="34600" xr:uid="{CABF7D39-598D-4471-B8AB-2274E61B2108}"/>
    <cellStyle name="Total 6 4 2 2 2 5" xfId="24728" xr:uid="{37FA7CA7-D6D7-49BB-B4B0-AF5F0865F495}"/>
    <cellStyle name="Total 6 4 2 2 2 5 2" xfId="49529" xr:uid="{A9012E43-8AFB-488C-BCD1-D6C8CE07CC78}"/>
    <cellStyle name="Total 6 4 2 2 2 6" xfId="32369" xr:uid="{35C7F86B-9DCA-477B-A5D1-D7F09A4956B9}"/>
    <cellStyle name="Total 6 4 2 2 3" xfId="24729" xr:uid="{0D6EA3FD-FF20-4AC7-A35D-C9175B03BD1E}"/>
    <cellStyle name="Total 6 4 2 2 3 2" xfId="24730" xr:uid="{76F62107-04AD-405C-B996-C8AA28CC3BF2}"/>
    <cellStyle name="Total 6 4 2 2 3 2 2" xfId="24731" xr:uid="{82410297-2AE8-4D5E-BA5F-C55CC49A70C5}"/>
    <cellStyle name="Total 6 4 2 2 3 2 2 2" xfId="37745" xr:uid="{4A4B4FDC-09C2-4219-BB03-CFCB7C97D5CD}"/>
    <cellStyle name="Total 6 4 2 2 3 2 3" xfId="33557" xr:uid="{989D5DFD-ED5C-4D33-8A84-1E60D9FE9EC2}"/>
    <cellStyle name="Total 6 4 2 2 3 3" xfId="24732" xr:uid="{C355A52E-2D1C-42C5-8A57-4C52FD6AE123}"/>
    <cellStyle name="Total 6 4 2 2 3 3 2" xfId="24733" xr:uid="{C20952F3-492B-43F3-95DE-41E9270C61E6}"/>
    <cellStyle name="Total 6 4 2 2 3 3 2 2" xfId="49530" xr:uid="{4E9ADDF3-AA42-4947-B71F-9623FD4B1448}"/>
    <cellStyle name="Total 6 4 2 2 3 3 3" xfId="35385" xr:uid="{AA2E51B6-DCB0-41E3-A972-9AAB90A6EFB2}"/>
    <cellStyle name="Total 6 4 2 2 3 4" xfId="24734" xr:uid="{A73C3B0B-39BE-4548-AC4F-6112953D0F4A}"/>
    <cellStyle name="Total 6 4 2 2 3 4 2" xfId="49531" xr:uid="{EDE04FA7-3E8A-4725-8DE6-70D6CB7306E2}"/>
    <cellStyle name="Total 6 4 2 2 3 5" xfId="47883" xr:uid="{B82397AE-F378-400A-9239-6F836BA21147}"/>
    <cellStyle name="Total 6 4 2 2 4" xfId="24735" xr:uid="{C4B0356C-BE9F-47AE-BC2F-5E9B43325C85}"/>
    <cellStyle name="Total 6 4 2 2 4 2" xfId="24736" xr:uid="{C3B5C699-45FB-4003-9500-FCC84CA9CE6F}"/>
    <cellStyle name="Total 6 4 2 2 4 2 2" xfId="47582" xr:uid="{EF191BE9-5349-4237-AE6E-5B473D384301}"/>
    <cellStyle name="Total 6 4 2 2 4 3" xfId="33935" xr:uid="{EBBA4E03-E42A-4AC9-BA90-22CE55C58ECC}"/>
    <cellStyle name="Total 6 4 2 2 5" xfId="24737" xr:uid="{30B24F6C-9EA3-4F0B-A2E3-9F6F5D524F70}"/>
    <cellStyle name="Total 6 4 2 2 5 2" xfId="24738" xr:uid="{7A04C70F-BC85-47CA-BD07-DBBE936ACBCC}"/>
    <cellStyle name="Total 6 4 2 2 5 2 2" xfId="49532" xr:uid="{FB64F3A0-2A36-44C6-8519-7BC97DA6FB38}"/>
    <cellStyle name="Total 6 4 2 2 5 3" xfId="35902" xr:uid="{7CFA6575-DD8B-4F44-8364-6C807772C06C}"/>
    <cellStyle name="Total 6 4 2 2 6" xfId="24739" xr:uid="{BCD28239-2292-42E3-BD74-6909A3EB2F71}"/>
    <cellStyle name="Total 6 4 2 2 6 2" xfId="49533" xr:uid="{C087DE38-F9F3-4732-8035-415623A1852C}"/>
    <cellStyle name="Total 6 4 2 2 7" xfId="27366" xr:uid="{5CDC26EC-85A1-434D-BBED-C426EA2745CD}"/>
    <cellStyle name="Total 6 4 2 3" xfId="2525" xr:uid="{DBB8AE38-857D-490C-AC03-31861B23ACE2}"/>
    <cellStyle name="Total 6 4 2 3 2" xfId="24740" xr:uid="{CBAF3B87-8ABB-4C99-9469-A81237EE6386}"/>
    <cellStyle name="Total 6 4 2 3 2 2" xfId="24741" xr:uid="{5088BF23-9355-43E2-9F0D-9A8436124BBF}"/>
    <cellStyle name="Total 6 4 2 3 2 2 2" xfId="24742" xr:uid="{E6C2D7A9-7D00-4300-8E2C-8C471DFDEDA1}"/>
    <cellStyle name="Total 6 4 2 3 2 2 2 2" xfId="38785" xr:uid="{90849D09-131E-4325-BEE1-2D9848F578C2}"/>
    <cellStyle name="Total 6 4 2 3 2 2 3" xfId="34819" xr:uid="{E7B1331D-B41A-49EF-8AD2-83DC5AE6579B}"/>
    <cellStyle name="Total 6 4 2 3 2 3" xfId="24743" xr:uid="{9845C39E-F933-4957-82B7-41F5D64B00A7}"/>
    <cellStyle name="Total 6 4 2 3 2 3 2" xfId="24744" xr:uid="{F355B8FA-C7F3-466D-B7A5-6224D34008A7}"/>
    <cellStyle name="Total 6 4 2 3 2 3 2 2" xfId="49534" xr:uid="{73AB4034-B5B9-46EC-9858-6BC112E6E23F}"/>
    <cellStyle name="Total 6 4 2 3 2 3 3" xfId="36538" xr:uid="{3663DB0B-8BAD-4906-AD6D-4ECDF8CF9CBB}"/>
    <cellStyle name="Total 6 4 2 3 2 4" xfId="24745" xr:uid="{B1AD0153-2BB3-48ED-8A32-F75F5B9C4449}"/>
    <cellStyle name="Total 6 4 2 3 2 4 2" xfId="49535" xr:uid="{81F8E2C7-50AB-41C2-ABAA-C17F27C9DB56}"/>
    <cellStyle name="Total 6 4 2 3 2 5" xfId="25626" xr:uid="{2BE7C3F6-39F2-45CB-BF3C-4CE39B7981B9}"/>
    <cellStyle name="Total 6 4 2 3 3" xfId="24746" xr:uid="{63D89D07-024C-49C1-BC24-E3A686627DFB}"/>
    <cellStyle name="Total 6 4 2 3 3 2" xfId="24747" xr:uid="{20B0F8DC-6D89-4DCF-B7D8-36E27FD6DF26}"/>
    <cellStyle name="Total 6 4 2 3 3 2 2" xfId="44961" xr:uid="{5A0AB885-4AEE-493E-AC4D-07BB697FD002}"/>
    <cellStyle name="Total 6 4 2 3 3 3" xfId="45495" xr:uid="{D0F90817-E83D-4863-89C4-194E9D12147F}"/>
    <cellStyle name="Total 6 4 2 3 4" xfId="24748" xr:uid="{BF95969E-5A4B-44BC-8B45-1FF1F21812A1}"/>
    <cellStyle name="Total 6 4 2 3 4 2" xfId="24749" xr:uid="{B5992184-52DB-4D42-AABC-B2BA489D4D23}"/>
    <cellStyle name="Total 6 4 2 3 4 2 2" xfId="49536" xr:uid="{B6B456F0-FA8C-42AE-8899-43F86A2ACC39}"/>
    <cellStyle name="Total 6 4 2 3 4 3" xfId="46255" xr:uid="{3C1FB1DE-1FE2-4B76-B1A1-AE8C8D788D2E}"/>
    <cellStyle name="Total 6 4 2 3 5" xfId="24750" xr:uid="{E38CDED1-2AF2-4B64-B008-34DA7B0A635A}"/>
    <cellStyle name="Total 6 4 2 3 5 2" xfId="49537" xr:uid="{6DC98FDD-77A9-4383-9945-68D57F66EE10}"/>
    <cellStyle name="Total 6 4 2 3 6" xfId="48799" xr:uid="{92F9F25F-1E98-47FF-848F-EBEA02D4C791}"/>
    <cellStyle name="Total 6 4 2 4" xfId="24751" xr:uid="{15345494-0FD9-4C8B-974F-A85B8493C693}"/>
    <cellStyle name="Total 6 4 2 4 2" xfId="24752" xr:uid="{501E30DA-3BE8-41EF-94F5-53D64145BE43}"/>
    <cellStyle name="Total 6 4 2 4 2 2" xfId="24753" xr:uid="{549E7808-C0FF-4B10-8E6B-E6A5FE9AEF1C}"/>
    <cellStyle name="Total 6 4 2 4 2 2 2" xfId="47371" xr:uid="{CF905E0A-405A-4C30-82FB-23E9DA6DF86E}"/>
    <cellStyle name="Total 6 4 2 4 2 3" xfId="35410" xr:uid="{7AB24745-47CA-401B-A3F6-518C302293C7}"/>
    <cellStyle name="Total 6 4 2 4 3" xfId="24754" xr:uid="{84B67643-B3EF-42BD-B3C7-A4E4EF3C8796}"/>
    <cellStyle name="Total 6 4 2 4 3 2" xfId="24755" xr:uid="{DE7C37C4-F046-4EA7-961D-33F16DE5E1A4}"/>
    <cellStyle name="Total 6 4 2 4 3 2 2" xfId="49538" xr:uid="{2B3DF2C1-F62F-4B1A-AC8F-B580B1F04155}"/>
    <cellStyle name="Total 6 4 2 4 3 3" xfId="37163" xr:uid="{51111166-8956-4224-BCB0-90C937B3D68B}"/>
    <cellStyle name="Total 6 4 2 4 4" xfId="24756" xr:uid="{C81BF2F6-5A1F-4A0A-B0BC-B72C011B4864}"/>
    <cellStyle name="Total 6 4 2 4 4 2" xfId="49539" xr:uid="{1D22209D-DC49-4197-8FFD-FEC0CBE83959}"/>
    <cellStyle name="Total 6 4 2 4 5" xfId="26460" xr:uid="{90111DD1-A963-4920-B5D2-7BCA9D4EEECE}"/>
    <cellStyle name="Total 6 4 2 5" xfId="24757" xr:uid="{D0F0073B-99E6-4960-8AB9-DCDB4C03355E}"/>
    <cellStyle name="Total 6 4 2 5 2" xfId="24758" xr:uid="{B4BAA224-AFF2-445D-9CBE-0CB48852D130}"/>
    <cellStyle name="Total 6 4 2 5 2 2" xfId="47487" xr:uid="{1194D7F2-F279-4B47-B08C-1EF1710B3FF0}"/>
    <cellStyle name="Total 6 4 2 5 3" xfId="34502" xr:uid="{EFCAA6CF-0B08-497A-BD64-AD600AC22378}"/>
    <cellStyle name="Total 6 4 2 6" xfId="24759" xr:uid="{8A1B67D6-504D-444D-9773-767447F28B7E}"/>
    <cellStyle name="Total 6 4 2 6 2" xfId="24760" xr:uid="{F8F0DEB4-8441-4928-A63C-BDA3D6DCA4F8}"/>
    <cellStyle name="Total 6 4 2 6 2 2" xfId="49540" xr:uid="{DA47945C-4938-4583-8876-B313C003C7CE}"/>
    <cellStyle name="Total 6 4 2 6 3" xfId="26131" xr:uid="{1841A9DD-AB81-49BE-AE84-FEBAC289856D}"/>
    <cellStyle name="Total 6 4 2 7" xfId="24761" xr:uid="{838BA268-1932-44ED-B173-C89D393A575B}"/>
    <cellStyle name="Total 6 4 2 7 2" xfId="49541" xr:uid="{7E0EBF41-8D18-44EB-9048-56F11E12522C}"/>
    <cellStyle name="Total 6 4 2 8" xfId="47667" xr:uid="{56277689-E48C-4281-B4F9-944809B8C84B}"/>
    <cellStyle name="Total 6 4 3" xfId="870" xr:uid="{1F26A8D4-5B3D-4F75-B240-BFF29B5F7908}"/>
    <cellStyle name="Total 6 4 3 2" xfId="1941" xr:uid="{7C99036F-AB76-4266-BD02-0EDFF837A4ED}"/>
    <cellStyle name="Total 6 4 3 2 2" xfId="24762" xr:uid="{C077EE45-C13A-423B-BD68-68EF6A625F12}"/>
    <cellStyle name="Total 6 4 3 2 2 2" xfId="24763" xr:uid="{9B190D5A-386B-4E86-9B67-792B4D4BB92B}"/>
    <cellStyle name="Total 6 4 3 2 2 2 2" xfId="24764" xr:uid="{A4A3E6E0-C74B-4E8B-AF3C-AABE63DBDC6D}"/>
    <cellStyle name="Total 6 4 3 2 2 2 2 2" xfId="43666" xr:uid="{C67349DD-7617-4048-BFA7-C684965E7785}"/>
    <cellStyle name="Total 6 4 3 2 2 2 3" xfId="28919" xr:uid="{958112CF-B04B-480E-B80E-837595E7EEE6}"/>
    <cellStyle name="Total 6 4 3 2 2 3" xfId="24765" xr:uid="{47E92F67-692B-4E03-B2F1-3F9F40574CB0}"/>
    <cellStyle name="Total 6 4 3 2 2 3 2" xfId="24766" xr:uid="{D9FF327A-7338-498E-8EBC-F24CF668A2E6}"/>
    <cellStyle name="Total 6 4 3 2 2 3 2 2" xfId="49542" xr:uid="{2F673D2F-B4E1-49EA-9ED4-A5B82F0AFFDE}"/>
    <cellStyle name="Total 6 4 3 2 2 3 3" xfId="28592" xr:uid="{31EEDAFC-AA6D-488F-A3BE-501E3D360B44}"/>
    <cellStyle name="Total 6 4 3 2 2 4" xfId="24767" xr:uid="{ECCCBACB-86B2-4B1C-9024-D3CBF43B1A92}"/>
    <cellStyle name="Total 6 4 3 2 2 4 2" xfId="49543" xr:uid="{6A2E4D69-DE0F-40F4-BEDE-29A66488AE1A}"/>
    <cellStyle name="Total 6 4 3 2 2 5" xfId="45765" xr:uid="{375F11BA-BDAF-451B-BFD6-2580D63A8514}"/>
    <cellStyle name="Total 6 4 3 2 3" xfId="24768" xr:uid="{2AE68005-6B77-4170-9E90-DC8DD39874FD}"/>
    <cellStyle name="Total 6 4 3 2 3 2" xfId="24769" xr:uid="{D92A20D4-6134-47BC-89EB-8C5D1A82C844}"/>
    <cellStyle name="Total 6 4 3 2 3 2 2" xfId="38634" xr:uid="{642CC607-04EC-492E-8D1C-C6145D09B8EE}"/>
    <cellStyle name="Total 6 4 3 2 3 3" xfId="30920" xr:uid="{5B139852-8A52-453E-821A-F976A4CFB072}"/>
    <cellStyle name="Total 6 4 3 2 4" xfId="24770" xr:uid="{7966EF4D-1A80-40C5-BD5E-DE4D56A25115}"/>
    <cellStyle name="Total 6 4 3 2 4 2" xfId="24771" xr:uid="{4DF3E7F0-3481-4E46-889F-CF169F805734}"/>
    <cellStyle name="Total 6 4 3 2 4 2 2" xfId="49544" xr:uid="{1AC1DB40-2E62-460D-A9FB-D99FD84F65A6}"/>
    <cellStyle name="Total 6 4 3 2 4 3" xfId="36382" xr:uid="{075A7BDA-9E79-4461-A88D-EE3823DF7DA4}"/>
    <cellStyle name="Total 6 4 3 2 5" xfId="24772" xr:uid="{1D852A0D-A82D-4E40-BDDF-D4B2DB53536A}"/>
    <cellStyle name="Total 6 4 3 2 5 2" xfId="49545" xr:uid="{D51F8E8A-97A9-45C3-9797-30153BDE1BFE}"/>
    <cellStyle name="Total 6 4 3 2 6" xfId="32072" xr:uid="{565453CD-4BF2-4E38-A941-4B63615FC2C9}"/>
    <cellStyle name="Total 6 4 3 3" xfId="24773" xr:uid="{FEC1EAB3-3C74-49E1-952A-6F8839F79685}"/>
    <cellStyle name="Total 6 4 3 3 2" xfId="24774" xr:uid="{A7594E50-D069-4903-AE06-D3E67B954736}"/>
    <cellStyle name="Total 6 4 3 3 2 2" xfId="24775" xr:uid="{317386F2-057C-4082-85E0-D2FC6F4B95FD}"/>
    <cellStyle name="Total 6 4 3 3 2 2 2" xfId="37891" xr:uid="{33EF7EBF-D0AD-4CCF-86D2-FBF8270D013A}"/>
    <cellStyle name="Total 6 4 3 3 2 3" xfId="33729" xr:uid="{6953D5AF-8F78-4D6B-A5EC-2F87C166CD57}"/>
    <cellStyle name="Total 6 4 3 3 3" xfId="24776" xr:uid="{E648C0F7-7C36-4DAB-96D7-5B76A0102DE8}"/>
    <cellStyle name="Total 6 4 3 3 3 2" xfId="24777" xr:uid="{B4738049-6FBC-40A8-80D1-2C5FF8567FE7}"/>
    <cellStyle name="Total 6 4 3 3 3 2 2" xfId="49546" xr:uid="{9D47B824-9D78-451D-BDE3-40D4EEA6C1AB}"/>
    <cellStyle name="Total 6 4 3 3 3 3" xfId="35520" xr:uid="{179F71B4-6C0C-49E0-BF09-3BB3F2F1A2FD}"/>
    <cellStyle name="Total 6 4 3 3 4" xfId="24778" xr:uid="{8E060233-B5E4-4D98-BE8D-532D8D09435A}"/>
    <cellStyle name="Total 6 4 3 3 4 2" xfId="49547" xr:uid="{078902B1-431A-4927-8F14-3FB1C4D8F5C6}"/>
    <cellStyle name="Total 6 4 3 3 5" xfId="32429" xr:uid="{CE18C539-C2A5-493F-AFD7-F41595FC04DC}"/>
    <cellStyle name="Total 6 4 3 4" xfId="24779" xr:uid="{95541C59-2A9A-470E-87F0-F11C37110AEE}"/>
    <cellStyle name="Total 6 4 3 4 2" xfId="24780" xr:uid="{805F6B0A-753E-49F7-8A1F-5EAAA0022EFC}"/>
    <cellStyle name="Total 6 4 3 4 2 2" xfId="49379" xr:uid="{01EFAEEF-3D52-4CE3-BAF6-9A49268D118A}"/>
    <cellStyle name="Total 6 4 3 4 3" xfId="34503" xr:uid="{0C256D5A-AF27-4336-8763-D205DF6AE60F}"/>
    <cellStyle name="Total 6 4 3 5" xfId="24781" xr:uid="{F22B54A3-7AEF-4310-99D5-FCA30420E583}"/>
    <cellStyle name="Total 6 4 3 5 2" xfId="24782" xr:uid="{E4B969C2-E70E-42A8-8A4E-30AC9322AF01}"/>
    <cellStyle name="Total 6 4 3 5 2 2" xfId="49548" xr:uid="{8137C0E6-D880-472D-8F0A-97E405EFB93B}"/>
    <cellStyle name="Total 6 4 3 5 3" xfId="36274" xr:uid="{77548023-A161-46F1-A50B-4E1EC73B1CA0}"/>
    <cellStyle name="Total 6 4 3 6" xfId="24783" xr:uid="{995B8335-F4A8-4FB0-A50D-80B60789C284}"/>
    <cellStyle name="Total 6 4 3 6 2" xfId="49549" xr:uid="{AA3C6554-1FE0-42E5-B2D4-1E2CE5193AE5}"/>
    <cellStyle name="Total 6 4 3 7" xfId="31499" xr:uid="{90F1F437-74D5-4A54-B40D-4420B6C4406C}"/>
    <cellStyle name="Total 6 4 4" xfId="1162" xr:uid="{35D0FD4A-6B26-4620-8D83-CBF3A21759FC}"/>
    <cellStyle name="Total 6 4 4 2" xfId="2169" xr:uid="{9B735B61-BE50-4BE7-A350-3DA2AA3A92AB}"/>
    <cellStyle name="Total 6 4 4 2 2" xfId="24784" xr:uid="{938B8C04-4D27-4D85-9DC7-3CC7A3071B9B}"/>
    <cellStyle name="Total 6 4 4 2 2 2" xfId="24785" xr:uid="{25B1E43B-6F3E-4BE5-82F5-315A97A5345A}"/>
    <cellStyle name="Total 6 4 4 2 2 2 2" xfId="24786" xr:uid="{E4CDFE8D-42F7-4EB6-B0BD-0B809B1A1ACB}"/>
    <cellStyle name="Total 6 4 4 2 2 2 2 2" xfId="45074" xr:uid="{9082B8D5-0BB1-43B3-860A-37859890D28A}"/>
    <cellStyle name="Total 6 4 4 2 2 2 3" xfId="35534" xr:uid="{E1AC7F61-2781-4939-9A0E-743F1B21C1EF}"/>
    <cellStyle name="Total 6 4 4 2 2 3" xfId="24787" xr:uid="{69866E3D-16B7-4E82-BFAC-739DB8759D2C}"/>
    <cellStyle name="Total 6 4 4 2 2 3 2" xfId="24788" xr:uid="{4B556855-C09B-401A-9257-4A3E9F72D016}"/>
    <cellStyle name="Total 6 4 4 2 2 3 2 2" xfId="49550" xr:uid="{7F6F0D70-215A-4639-9026-011BDD16A417}"/>
    <cellStyle name="Total 6 4 4 2 2 3 3" xfId="37261" xr:uid="{AE4ED8CA-8187-4F95-8F51-002E46B7EF59}"/>
    <cellStyle name="Total 6 4 4 2 2 4" xfId="24789" xr:uid="{496A750F-D11F-4FEF-8B2D-169CD6187173}"/>
    <cellStyle name="Total 6 4 4 2 2 4 2" xfId="49551" xr:uid="{E09634BF-E11E-403E-80D9-A83A7D1E0960}"/>
    <cellStyle name="Total 6 4 4 2 2 5" xfId="33115" xr:uid="{B90A5836-2770-49B2-887A-17CBD0C77D02}"/>
    <cellStyle name="Total 6 4 4 2 3" xfId="24790" xr:uid="{FF54AB57-6134-4A49-80BD-6F4D67F545F4}"/>
    <cellStyle name="Total 6 4 4 2 3 2" xfId="24791" xr:uid="{87A946C3-5984-4373-8CC7-32A0A3B2E921}"/>
    <cellStyle name="Total 6 4 4 2 3 2 2" xfId="49112" xr:uid="{E65CDFE5-1D64-4777-9457-6AC3DA700B12}"/>
    <cellStyle name="Total 6 4 4 2 3 3" xfId="33561" xr:uid="{FDCEA18B-16C8-4069-A8C6-3169F6937D10}"/>
    <cellStyle name="Total 6 4 4 2 4" xfId="24792" xr:uid="{31C4F0A4-A943-49A0-BAB0-766852E303E6}"/>
    <cellStyle name="Total 6 4 4 2 4 2" xfId="24793" xr:uid="{A4639A16-194C-4BC7-BE26-100F50648EBC}"/>
    <cellStyle name="Total 6 4 4 2 4 2 2" xfId="49552" xr:uid="{5EDB1C09-FD6F-4444-8214-FC0D9809846A}"/>
    <cellStyle name="Total 6 4 4 2 4 3" xfId="48528" xr:uid="{4CE8ADC9-41A3-4224-B37B-116BDEDDE4CA}"/>
    <cellStyle name="Total 6 4 4 2 5" xfId="24794" xr:uid="{ACEF0C2E-3D9F-4F0D-A523-77BEC48E26F1}"/>
    <cellStyle name="Total 6 4 4 2 5 2" xfId="49553" xr:uid="{1DCF2F2D-9A35-4F9D-930D-D61C6CCB2DD6}"/>
    <cellStyle name="Total 6 4 4 2 6" xfId="47035" xr:uid="{47B04619-B2AD-44E7-A43E-D3B4FC472DC4}"/>
    <cellStyle name="Total 6 4 4 3" xfId="24795" xr:uid="{10FD9CA6-17C3-4DD1-B309-F6F85BD0DDAA}"/>
    <cellStyle name="Total 6 4 4 3 2" xfId="24796" xr:uid="{80915046-DE86-4D36-BDD3-55A281BC399F}"/>
    <cellStyle name="Total 6 4 4 3 2 2" xfId="24797" xr:uid="{072D6693-89EF-4A83-ACD3-E5D8522FF242}"/>
    <cellStyle name="Total 6 4 4 3 2 2 2" xfId="38599" xr:uid="{3A55D9E4-95C0-46A5-B2D9-7362E8E6E543}"/>
    <cellStyle name="Total 6 4 4 3 2 3" xfId="31216" xr:uid="{B5DA6056-D2E4-41F9-8E2E-3CEC4688B652}"/>
    <cellStyle name="Total 6 4 4 3 3" xfId="24798" xr:uid="{37D51BE7-2232-4419-B091-B91FA74B0BFD}"/>
    <cellStyle name="Total 6 4 4 3 3 2" xfId="24799" xr:uid="{A85A568F-034B-4BC6-AAE2-0B9230718FA9}"/>
    <cellStyle name="Total 6 4 4 3 3 2 2" xfId="49554" xr:uid="{FAF6FCA0-BC26-40E1-91F8-767C3874700F}"/>
    <cellStyle name="Total 6 4 4 3 3 3" xfId="36355" xr:uid="{A5A6950E-A0F0-4B52-968A-F70FF2B1F6FF}"/>
    <cellStyle name="Total 6 4 4 3 4" xfId="24800" xr:uid="{D095CAD9-4CCD-42AE-88D0-4EDF83F9FCF5}"/>
    <cellStyle name="Total 6 4 4 3 4 2" xfId="49555" xr:uid="{4BB87249-6E52-4C1A-A0E5-DC54E0933B39}"/>
    <cellStyle name="Total 6 4 4 3 5" xfId="32555" xr:uid="{F4EBCE9E-E537-4524-B4BB-79F03B7FAE09}"/>
    <cellStyle name="Total 6 4 4 4" xfId="24801" xr:uid="{4CA20DDF-53C2-4A74-A127-109DDBAC1E49}"/>
    <cellStyle name="Total 6 4 4 4 2" xfId="24802" xr:uid="{4C0FAC4A-605C-4A18-BBD0-C5D6541A4132}"/>
    <cellStyle name="Total 6 4 4 4 2 2" xfId="44760" xr:uid="{A21C5FF1-5FC4-43DA-9939-6D0ADB2CB62F}"/>
    <cellStyle name="Total 6 4 4 4 3" xfId="35266" xr:uid="{03D90B4A-9F3F-4E13-A64B-08D67A9ACED8}"/>
    <cellStyle name="Total 6 4 4 5" xfId="24803" xr:uid="{5BEDCF26-27CA-4278-98D7-039A68F92E07}"/>
    <cellStyle name="Total 6 4 4 5 2" xfId="24804" xr:uid="{B0423C40-5A13-4BF4-8E59-1D8B5950CF79}"/>
    <cellStyle name="Total 6 4 4 5 2 2" xfId="49556" xr:uid="{63A5B9C3-B9A8-4BD6-8936-A008526CF957}"/>
    <cellStyle name="Total 6 4 4 5 3" xfId="36914" xr:uid="{90D8B865-2DF7-4DF3-96B3-152704828629}"/>
    <cellStyle name="Total 6 4 4 6" xfId="24805" xr:uid="{DB0A6B16-1DDA-419B-B327-6623166B79E8}"/>
    <cellStyle name="Total 6 4 4 6 2" xfId="49557" xr:uid="{DF8A749A-500C-4F6D-A1A4-9A267CA9CB8A}"/>
    <cellStyle name="Total 6 4 4 7" xfId="30719" xr:uid="{1523E278-7DBD-4132-8D3B-E826A7E37554}"/>
    <cellStyle name="Total 6 4 5" xfId="2182" xr:uid="{4B1D3A5E-5C87-44C4-8972-BC7957CA1F77}"/>
    <cellStyle name="Total 6 4 5 2" xfId="24806" xr:uid="{B36CE90F-A725-453B-97FB-CAF6E1C5F4FE}"/>
    <cellStyle name="Total 6 4 5 2 2" xfId="24807" xr:uid="{EDF8E434-9242-4BFF-9A7C-E3E124F5736C}"/>
    <cellStyle name="Total 6 4 5 2 2 2" xfId="24808" xr:uid="{91606F76-8316-4B9C-9061-9FC13161C3EE}"/>
    <cellStyle name="Total 6 4 5 2 2 2 2" xfId="38236" xr:uid="{DFDA20B3-A51C-4C13-BAFA-28F41DD7FFD6}"/>
    <cellStyle name="Total 6 4 5 2 2 3" xfId="25851" xr:uid="{4BA7DD8D-926C-4DBE-8380-71BE54F0A6BF}"/>
    <cellStyle name="Total 6 4 5 2 3" xfId="24809" xr:uid="{FC970294-235C-418D-8449-ECA8B325F640}"/>
    <cellStyle name="Total 6 4 5 2 3 2" xfId="24810" xr:uid="{FE70960D-8904-432B-B297-EBDF54B31237}"/>
    <cellStyle name="Total 6 4 5 2 3 2 2" xfId="49558" xr:uid="{9B27CDF7-5D31-441B-8367-62CF21C8A2AA}"/>
    <cellStyle name="Total 6 4 5 2 3 3" xfId="30131" xr:uid="{FC00A819-6EC8-4621-86E8-0C3268824776}"/>
    <cellStyle name="Total 6 4 5 2 4" xfId="24811" xr:uid="{7A21AE6E-20FB-4CB1-9935-135151BFD094}"/>
    <cellStyle name="Total 6 4 5 2 4 2" xfId="49559" xr:uid="{E7BCA194-516B-4ACF-A42A-BD86C1945A7B}"/>
    <cellStyle name="Total 6 4 5 2 5" xfId="33124" xr:uid="{E7E7509D-0666-450E-8EE2-3EAC4F73D167}"/>
    <cellStyle name="Total 6 4 5 3" xfId="24812" xr:uid="{11D41951-4571-4356-A89A-6DD3ECF155E5}"/>
    <cellStyle name="Total 6 4 5 3 2" xfId="24813" xr:uid="{5BD47A69-2F65-497C-89A7-BD859E9F2787}"/>
    <cellStyle name="Total 6 4 5 3 2 2" xfId="28253" xr:uid="{79F908AA-E1A1-4402-BB34-3D8C258AAD46}"/>
    <cellStyle name="Total 6 4 5 3 3" xfId="34954" xr:uid="{7024A109-3ED5-4952-BA6D-06385CA223B0}"/>
    <cellStyle name="Total 6 4 5 4" xfId="24814" xr:uid="{FCDE1C18-57D1-4F18-9F57-18DD8732A56B}"/>
    <cellStyle name="Total 6 4 5 4 2" xfId="24815" xr:uid="{CF1C1E60-D003-426E-8FC1-C4177CFDB6F6}"/>
    <cellStyle name="Total 6 4 5 4 2 2" xfId="49560" xr:uid="{BBFADF68-5B3C-4A20-BF28-ADFC108903CE}"/>
    <cellStyle name="Total 6 4 5 4 3" xfId="36660" xr:uid="{3B797D08-7F00-47C0-BCBC-85B6F7A24BDD}"/>
    <cellStyle name="Total 6 4 5 5" xfId="24816" xr:uid="{8B2BC6BC-8455-4A1F-BB85-21B44910CBA5}"/>
    <cellStyle name="Total 6 4 5 5 2" xfId="49561" xr:uid="{267182FD-034D-43A2-BA64-D8316172C5F5}"/>
    <cellStyle name="Total 6 4 5 6" xfId="32214" xr:uid="{BB0CB92F-0405-483B-A215-CFC7E171FB48}"/>
    <cellStyle name="Total 6 4 6" xfId="24817" xr:uid="{21DC0453-0286-485A-A846-CC246685C512}"/>
    <cellStyle name="Total 6 4 6 2" xfId="24818" xr:uid="{FC3EE86A-D47E-4787-A313-4470CC420848}"/>
    <cellStyle name="Total 6 4 6 2 2" xfId="24819" xr:uid="{8FD0EA54-E644-4698-BABC-30F36B562DF2}"/>
    <cellStyle name="Total 6 4 6 2 2 2" xfId="29742" xr:uid="{A93393DF-6F51-40B3-B2B1-9D5EEAACFCC4}"/>
    <cellStyle name="Total 6 4 6 2 3" xfId="30352" xr:uid="{9CEDCBEF-97AD-4850-A84D-A4AFF417FD10}"/>
    <cellStyle name="Total 6 4 6 3" xfId="24820" xr:uid="{56472FDB-1896-4C80-BF63-1AD24D167525}"/>
    <cellStyle name="Total 6 4 6 3 2" xfId="24821" xr:uid="{F42EB0CB-9BE6-4E98-B31F-71F13108B754}"/>
    <cellStyle name="Total 6 4 6 3 2 2" xfId="49562" xr:uid="{2DAC93CC-58A3-4A1A-86F9-91521404CB8D}"/>
    <cellStyle name="Total 6 4 6 3 3" xfId="25698" xr:uid="{C661D3C8-F2F6-4E2C-AD94-BD3ABF3A8792}"/>
    <cellStyle name="Total 6 4 6 4" xfId="24822" xr:uid="{A0C126A4-3DD4-494E-ADFC-03CC51C4C10A}"/>
    <cellStyle name="Total 6 4 6 4 2" xfId="49563" xr:uid="{FA05C35D-D441-43DA-946D-F1F50FD21F89}"/>
    <cellStyle name="Total 6 4 6 5" xfId="32566" xr:uid="{81F44F8C-80C4-49D3-ADFB-35E4DB3DC126}"/>
    <cellStyle name="Total 6 4 7" xfId="24823" xr:uid="{94C3980C-08FE-46CB-9456-5AEC3189E52F}"/>
    <cellStyle name="Total 6 4 7 2" xfId="24824" xr:uid="{33C56C02-950D-4733-A7B5-60B4988AAC72}"/>
    <cellStyle name="Total 6 4 7 2 2" xfId="49311" xr:uid="{428372FB-32DE-415B-980F-BBCC3F191113}"/>
    <cellStyle name="Total 6 4 7 3" xfId="34536" xr:uid="{B8425C52-8867-47E4-BC3A-5D18812C9731}"/>
    <cellStyle name="Total 6 4 8" xfId="24825" xr:uid="{BC20D51F-65F7-41EC-9C86-B54789BDAD3C}"/>
    <cellStyle name="Total 6 4 8 2" xfId="24826" xr:uid="{E6F362BC-F927-4DF2-A572-FCE23DE3E690}"/>
    <cellStyle name="Total 6 4 8 2 2" xfId="49564" xr:uid="{5DCBF9D6-E1DF-49C8-835B-E970369F8367}"/>
    <cellStyle name="Total 6 4 8 3" xfId="36296" xr:uid="{A45F420F-464D-42E4-9882-EB18FE408EF9}"/>
    <cellStyle name="Total 6 4 9" xfId="24827" xr:uid="{C4607FCF-54AF-4BB1-95F3-8871B979074C}"/>
    <cellStyle name="Total 6 4 9 2" xfId="49565" xr:uid="{36B24283-1DD0-4F36-BB4E-8473ABC24EC5}"/>
    <cellStyle name="Total 6 5" xfId="999" xr:uid="{22D26F01-EB62-44B4-A23B-F77524213DF6}"/>
    <cellStyle name="Total 6 5 10" xfId="46709" xr:uid="{E39C559E-A948-41CB-B2B2-CCE8DC3AC095}"/>
    <cellStyle name="Total 6 5 2" xfId="1462" xr:uid="{491E3AD0-D449-4E89-9B4C-3271A47648D3}"/>
    <cellStyle name="Total 6 5 2 2" xfId="1724" xr:uid="{6730F73B-F4FD-4562-843D-5DDD2AC6AE02}"/>
    <cellStyle name="Total 6 5 2 2 2" xfId="2709" xr:uid="{60BA7D92-D459-4D32-9527-0BCFF220248B}"/>
    <cellStyle name="Total 6 5 2 2 2 2" xfId="24828" xr:uid="{03B44417-4E68-4BB3-AFDE-0643510E5D34}"/>
    <cellStyle name="Total 6 5 2 2 2 2 2" xfId="24829" xr:uid="{0C7644F1-522A-44F1-B81F-D50300896F7A}"/>
    <cellStyle name="Total 6 5 2 2 2 2 2 2" xfId="24830" xr:uid="{A4B47317-0D48-4DBB-B550-D5926457247C}"/>
    <cellStyle name="Total 6 5 2 2 2 2 2 2 2" xfId="37593" xr:uid="{A41A5D29-03B9-4AF1-BC64-61C1A510E1C6}"/>
    <cellStyle name="Total 6 5 2 2 2 2 2 3" xfId="33390" xr:uid="{F1EFB88E-13AF-4003-AC0F-3284CCA78914}"/>
    <cellStyle name="Total 6 5 2 2 2 2 3" xfId="24831" xr:uid="{44E34A9B-E2F5-44BD-A163-BF72C2F25ED1}"/>
    <cellStyle name="Total 6 5 2 2 2 2 3 2" xfId="24832" xr:uid="{9552267A-BE41-4840-AA52-82D4F2671324}"/>
    <cellStyle name="Total 6 5 2 2 2 2 3 2 2" xfId="49566" xr:uid="{07A2EA71-6982-434F-B041-9B7B9DDB927D}"/>
    <cellStyle name="Total 6 5 2 2 2 2 3 3" xfId="33536" xr:uid="{1135EB52-50AA-4B13-91D3-825F149C4A74}"/>
    <cellStyle name="Total 6 5 2 2 2 2 4" xfId="24833" xr:uid="{43718E03-1A4A-465C-8F56-82EB37E22A64}"/>
    <cellStyle name="Total 6 5 2 2 2 2 4 2" xfId="49567" xr:uid="{161723EE-C7C1-45B7-BBBE-73BD09403186}"/>
    <cellStyle name="Total 6 5 2 2 2 2 5" xfId="43972" xr:uid="{4E454DDE-8D26-4DF2-A762-F711C3D49AC5}"/>
    <cellStyle name="Total 6 5 2 2 2 3" xfId="24834" xr:uid="{A95451FF-EB33-4F62-BC2A-2F2E919F5444}"/>
    <cellStyle name="Total 6 5 2 2 2 3 2" xfId="24835" xr:uid="{1C86F37A-2F49-4E45-8793-BD05820F3B07}"/>
    <cellStyle name="Total 6 5 2 2 2 3 2 2" xfId="49281" xr:uid="{7D204EFC-885C-4A30-B128-150E9C152BDC}"/>
    <cellStyle name="Total 6 5 2 2 2 3 3" xfId="27161" xr:uid="{195D5107-EF62-4154-B2AB-38B2544FBBB6}"/>
    <cellStyle name="Total 6 5 2 2 2 4" xfId="24836" xr:uid="{03231DFE-970C-4A55-BA6C-B1DCFC4451BE}"/>
    <cellStyle name="Total 6 5 2 2 2 4 2" xfId="24837" xr:uid="{29835837-48F5-4501-B2C0-171B8AB7CB6D}"/>
    <cellStyle name="Total 6 5 2 2 2 4 2 2" xfId="49568" xr:uid="{7A8B9320-E536-4F2A-89E3-5965FD1ADAB3}"/>
    <cellStyle name="Total 6 5 2 2 2 4 3" xfId="37357" xr:uid="{39701DA8-A02F-4C90-BDD3-ADAB7A0345B6}"/>
    <cellStyle name="Total 6 5 2 2 2 5" xfId="24838" xr:uid="{B3327D7A-8A01-4388-8C70-7A8E50551FB6}"/>
    <cellStyle name="Total 6 5 2 2 2 5 2" xfId="49569" xr:uid="{9ED037CE-E281-4418-BE29-37335C4D8E0F}"/>
    <cellStyle name="Total 6 5 2 2 2 6" xfId="46465" xr:uid="{014312E2-B3EE-4454-B11B-EAB3E80B4017}"/>
    <cellStyle name="Total 6 5 2 2 3" xfId="24839" xr:uid="{188CE862-3973-4203-8FFB-1D862589053D}"/>
    <cellStyle name="Total 6 5 2 2 3 2" xfId="24840" xr:uid="{5161D5E7-A6EC-4B3E-9F32-C89800A499A2}"/>
    <cellStyle name="Total 6 5 2 2 3 2 2" xfId="24841" xr:uid="{D92B1512-AFEA-4328-9BAB-37273E4CEB07}"/>
    <cellStyle name="Total 6 5 2 2 3 2 2 2" xfId="38462" xr:uid="{D376898D-7030-4C05-9BB5-01317F993FFA}"/>
    <cellStyle name="Total 6 5 2 2 3 2 3" xfId="27493" xr:uid="{2E28840B-BF2C-45C5-8963-E665BEC1B9D8}"/>
    <cellStyle name="Total 6 5 2 2 3 3" xfId="24842" xr:uid="{E6907DBF-8AB8-41DF-8089-3E6D05B3BC22}"/>
    <cellStyle name="Total 6 5 2 2 3 3 2" xfId="24843" xr:uid="{4DF6A958-385E-4CF0-9D04-73588094F6C2}"/>
    <cellStyle name="Total 6 5 2 2 3 3 2 2" xfId="49570" xr:uid="{BC841BBB-465E-429F-A3E6-FE2D3C6CA61E}"/>
    <cellStyle name="Total 6 5 2 2 3 3 3" xfId="36216" xr:uid="{1648F08B-BFBB-4EBE-A146-AD3AB408629C}"/>
    <cellStyle name="Total 6 5 2 2 3 4" xfId="24844" xr:uid="{BAE02999-BC29-4066-8496-C6FB0D2A1F7E}"/>
    <cellStyle name="Total 6 5 2 2 3 4 2" xfId="49571" xr:uid="{EF687EFF-B039-4C66-B75D-00BD03145F2B}"/>
    <cellStyle name="Total 6 5 2 2 3 5" xfId="32853" xr:uid="{987934CB-5E91-4E8B-B82C-39F9F5F74D2A}"/>
    <cellStyle name="Total 6 5 2 2 4" xfId="24845" xr:uid="{D7DCEA4A-5813-4D53-902F-69980BB858B3}"/>
    <cellStyle name="Total 6 5 2 2 4 2" xfId="24846" xr:uid="{4FE0546D-5D9A-479A-AE0D-7311A57DA8B5}"/>
    <cellStyle name="Total 6 5 2 2 4 2 2" xfId="39006" xr:uid="{1E18A066-F183-44EC-84E7-588B3AAE78FC}"/>
    <cellStyle name="Total 6 5 2 2 4 3" xfId="49413" xr:uid="{2AF283A3-875B-41EB-A1D6-00A2BDEEF05D}"/>
    <cellStyle name="Total 6 5 2 2 5" xfId="24847" xr:uid="{8C93C570-AA2B-48B8-824C-D46E8446A657}"/>
    <cellStyle name="Total 6 5 2 2 5 2" xfId="24848" xr:uid="{DF5007A7-7F12-4E4C-805C-933195CADFF5}"/>
    <cellStyle name="Total 6 5 2 2 5 2 2" xfId="49572" xr:uid="{9380F54D-5BF5-4146-91B7-0BF025EA78CD}"/>
    <cellStyle name="Total 6 5 2 2 5 3" xfId="31182" xr:uid="{2C0D71A0-29BA-4CD3-AB82-E997BD079F81}"/>
    <cellStyle name="Total 6 5 2 2 6" xfId="24849" xr:uid="{506B813D-929E-40D4-BEE4-7EF1303BC363}"/>
    <cellStyle name="Total 6 5 2 2 6 2" xfId="49573" xr:uid="{B13F62A2-7266-4039-8119-ABAA46821976}"/>
    <cellStyle name="Total 6 5 2 2 7" xfId="31888" xr:uid="{4B247871-E97A-4C60-96B0-EB13E0CA77E7}"/>
    <cellStyle name="Total 6 5 2 3" xfId="2453" xr:uid="{6FDB22A7-2307-495A-A7EA-591E2D8E2914}"/>
    <cellStyle name="Total 6 5 2 3 2" xfId="24850" xr:uid="{72ED95C7-A242-4B51-B048-CCDF65B89B77}"/>
    <cellStyle name="Total 6 5 2 3 2 2" xfId="24851" xr:uid="{74C2616F-BB67-4335-87C3-B81EF1E7D2EB}"/>
    <cellStyle name="Total 6 5 2 3 2 2 2" xfId="24852" xr:uid="{5720192D-3174-49CF-A072-69221894A52C}"/>
    <cellStyle name="Total 6 5 2 3 2 2 2 2" xfId="38931" xr:uid="{CF38AADB-0C5D-43C4-B4BF-83346A2CF3D7}"/>
    <cellStyle name="Total 6 5 2 3 2 2 3" xfId="34991" xr:uid="{91B7B88D-4820-4FFB-BE78-09685CA7CFB6}"/>
    <cellStyle name="Total 6 5 2 3 2 3" xfId="24853" xr:uid="{1491C572-C802-47E5-B818-C542D70CBBE4}"/>
    <cellStyle name="Total 6 5 2 3 2 3 2" xfId="24854" xr:uid="{21A70937-0F84-4041-A4E9-6CB3CB030970}"/>
    <cellStyle name="Total 6 5 2 3 2 3 2 2" xfId="49574" xr:uid="{987001A8-3EEF-4B98-957B-4E2B2345D4E0}"/>
    <cellStyle name="Total 6 5 2 3 2 3 3" xfId="45843" xr:uid="{6BCEF907-D4E9-4F13-955F-FFB3FE8CEFE6}"/>
    <cellStyle name="Total 6 5 2 3 2 4" xfId="24855" xr:uid="{543548E0-5217-4FF0-ADF2-880F32BA6483}"/>
    <cellStyle name="Total 6 5 2 3 2 4 2" xfId="49575" xr:uid="{D9BAE89B-041C-456B-AD7E-024D1D23E2AC}"/>
    <cellStyle name="Total 6 5 2 3 2 5" xfId="33281" xr:uid="{0B7F1E72-1E57-4316-B6ED-00A105FD0539}"/>
    <cellStyle name="Total 6 5 2 3 3" xfId="24856" xr:uid="{A7CC49F1-FB10-47D3-89D9-3A3DB8945C53}"/>
    <cellStyle name="Total 6 5 2 3 3 2" xfId="24857" xr:uid="{74D1185B-F5E1-4CE7-9ECE-C00175C7D673}"/>
    <cellStyle name="Total 6 5 2 3 3 2 2" xfId="26470" xr:uid="{77565543-CA98-42F2-92B0-73B967145B0C}"/>
    <cellStyle name="Total 6 5 2 3 3 3" xfId="33830" xr:uid="{5F78730C-5336-4106-85BE-0BFE23EFBF07}"/>
    <cellStyle name="Total 6 5 2 3 4" xfId="24858" xr:uid="{7EA37A74-F6D7-4166-954F-F6FDC782757C}"/>
    <cellStyle name="Total 6 5 2 3 4 2" xfId="24859" xr:uid="{F83C7108-8B62-49AF-A9E2-257885731443}"/>
    <cellStyle name="Total 6 5 2 3 4 2 2" xfId="49576" xr:uid="{2C914122-3AFC-4933-8A3E-D28AE28AE02F}"/>
    <cellStyle name="Total 6 5 2 3 4 3" xfId="46010" xr:uid="{D07CD81C-835C-4FC7-848A-65DF2A5B26B2}"/>
    <cellStyle name="Total 6 5 2 3 5" xfId="24860" xr:uid="{A7FDD9EA-0F9B-4F60-8FA6-3869AA610366}"/>
    <cellStyle name="Total 6 5 2 3 5 2" xfId="49577" xr:uid="{4C90BC0D-19D7-465C-BBE3-8F8A3AFB6FBE}"/>
    <cellStyle name="Total 6 5 2 3 6" xfId="27950" xr:uid="{81E277A8-1329-4D1F-A604-0E1FF3C539E0}"/>
    <cellStyle name="Total 6 5 2 4" xfId="24861" xr:uid="{DF71D87C-801D-4241-A2D8-E794878A3F59}"/>
    <cellStyle name="Total 6 5 2 4 2" xfId="24862" xr:uid="{0D9367F4-CED7-4F8F-8D59-42C2E8108D10}"/>
    <cellStyle name="Total 6 5 2 4 2 2" xfId="24863" xr:uid="{AC0EC26F-D8CB-49E7-880C-90915921F192}"/>
    <cellStyle name="Total 6 5 2 4 2 2 2" xfId="26606" xr:uid="{75EE0DB1-1140-44D9-BD02-DEF287388301}"/>
    <cellStyle name="Total 6 5 2 4 2 3" xfId="44178" xr:uid="{5EE8AB35-EA93-4803-8514-A9E8AD161D9F}"/>
    <cellStyle name="Total 6 5 2 4 3" xfId="24864" xr:uid="{471D7495-F1DC-419A-AAF2-FE3E7C00D38D}"/>
    <cellStyle name="Total 6 5 2 4 3 2" xfId="24865" xr:uid="{035852C7-193E-44AD-A479-9C0CD8E84D20}"/>
    <cellStyle name="Total 6 5 2 4 3 2 2" xfId="49578" xr:uid="{007D179E-B9BA-4CD5-A2A1-941B1ED6B4C2}"/>
    <cellStyle name="Total 6 5 2 4 3 3" xfId="48094" xr:uid="{95928BF5-2002-49A0-B77A-6EA443459BD4}"/>
    <cellStyle name="Total 6 5 2 4 4" xfId="24866" xr:uid="{8E5706A5-2990-4381-BFDF-3733946FCFA7}"/>
    <cellStyle name="Total 6 5 2 4 4 2" xfId="49579" xr:uid="{5872ADD5-D076-4C6F-A925-2CB504F04E55}"/>
    <cellStyle name="Total 6 5 2 4 5" xfId="32734" xr:uid="{FE2A6272-2A1E-4F1C-946F-64468318D4F3}"/>
    <cellStyle name="Total 6 5 2 5" xfId="24867" xr:uid="{307E86E1-A25F-4B36-A660-664FC6D3C41F}"/>
    <cellStyle name="Total 6 5 2 5 2" xfId="24868" xr:uid="{B3F0F15D-1230-4B23-A3B0-008D4CE0EE18}"/>
    <cellStyle name="Total 6 5 2 5 2 2" xfId="38250" xr:uid="{AEF28052-B9EC-4890-8C02-B79846F1F8E9}"/>
    <cellStyle name="Total 6 5 2 5 3" xfId="34173" xr:uid="{38E45FD3-BE12-4359-BC29-9E463F86A5A0}"/>
    <cellStyle name="Total 6 5 2 6" xfId="24869" xr:uid="{47752BF3-F5C8-4AA8-949C-F06931A39CBE}"/>
    <cellStyle name="Total 6 5 2 6 2" xfId="24870" xr:uid="{B45666B8-3FC8-492A-B2C3-BF49E449315D}"/>
    <cellStyle name="Total 6 5 2 6 2 2" xfId="49580" xr:uid="{5D4EE213-3AFB-46ED-83B2-BF7A1D6694CD}"/>
    <cellStyle name="Total 6 5 2 6 3" xfId="30045" xr:uid="{3F0A5A07-9201-4BF6-BA5D-D8FA320E558A}"/>
    <cellStyle name="Total 6 5 2 7" xfId="24871" xr:uid="{FCE6ADBE-D0BE-47C6-90C4-C99F4563DF7B}"/>
    <cellStyle name="Total 6 5 2 7 2" xfId="49581" xr:uid="{D59384F5-3C78-4343-85A7-F5762089BCFF}"/>
    <cellStyle name="Total 6 5 2 8" xfId="31566" xr:uid="{97C0BE4A-343A-45DE-8BDD-04A9EFA9EE1C}"/>
    <cellStyle name="Total 6 5 3" xfId="930" xr:uid="{F50D5C23-BC10-4CFA-9379-4D9E91A9D5A1}"/>
    <cellStyle name="Total 6 5 3 2" xfId="1981" xr:uid="{7268F646-7FCA-4043-9DED-396D5ECE9FB4}"/>
    <cellStyle name="Total 6 5 3 2 2" xfId="24872" xr:uid="{A0C9240F-3FE2-4282-B206-3EE91C77B41C}"/>
    <cellStyle name="Total 6 5 3 2 2 2" xfId="24873" xr:uid="{AF55E639-5322-4F63-9535-777F77A4E19C}"/>
    <cellStyle name="Total 6 5 3 2 2 2 2" xfId="24874" xr:uid="{60381FFD-1F5E-4CCA-B9B3-C444D9B02FB4}"/>
    <cellStyle name="Total 6 5 3 2 2 2 2 2" xfId="38755" xr:uid="{B357769F-70CC-4A0A-A2F4-C07350773E99}"/>
    <cellStyle name="Total 6 5 3 2 2 2 3" xfId="34776" xr:uid="{DA98DC48-C181-45F6-B495-B08BD7005732}"/>
    <cellStyle name="Total 6 5 3 2 2 3" xfId="24875" xr:uid="{96827AB7-E667-4EFC-B187-1B80AAF83F19}"/>
    <cellStyle name="Total 6 5 3 2 2 3 2" xfId="24876" xr:uid="{1684BE5C-AB2D-4B74-8551-CEDB582DB348}"/>
    <cellStyle name="Total 6 5 3 2 2 3 2 2" xfId="49582" xr:uid="{AE05D3C6-1A41-4A0C-8BCA-49E1CC0401A2}"/>
    <cellStyle name="Total 6 5 3 2 2 3 3" xfId="28805" xr:uid="{3258186E-3D2E-4A14-A095-016FC27A80E2}"/>
    <cellStyle name="Total 6 5 3 2 2 4" xfId="24877" xr:uid="{18C872AD-0B6A-4C42-9E4A-B035556A462A}"/>
    <cellStyle name="Total 6 5 3 2 2 4 2" xfId="49583" xr:uid="{F3C475C8-24A1-42A9-9F11-9932BD5ECFE5}"/>
    <cellStyle name="Total 6 5 3 2 2 5" xfId="33005" xr:uid="{A08F4907-17D6-4B98-BCAF-7DC6474F7F1A}"/>
    <cellStyle name="Total 6 5 3 2 3" xfId="24878" xr:uid="{8BDBB1F4-A5D1-4C97-8469-3EE6BCE2D2BE}"/>
    <cellStyle name="Total 6 5 3 2 3 2" xfId="24879" xr:uid="{FE962DFD-B8FC-4593-B03F-615F2D3A61F3}"/>
    <cellStyle name="Total 6 5 3 2 3 2 2" xfId="38100" xr:uid="{0A70B2A4-FB9C-465E-9728-012D6B212000}"/>
    <cellStyle name="Total 6 5 3 2 3 3" xfId="28326" xr:uid="{265CB291-3FF5-4F0A-8904-7F7A57A3D9CF}"/>
    <cellStyle name="Total 6 5 3 2 4" xfId="24880" xr:uid="{94FE3223-1B09-4A1C-A745-9BA1CC092210}"/>
    <cellStyle name="Total 6 5 3 2 4 2" xfId="24881" xr:uid="{151271C0-9D27-493B-A83B-D67AB8D5E2FC}"/>
    <cellStyle name="Total 6 5 3 2 4 2 2" xfId="49584" xr:uid="{94917564-946E-49A4-8329-01554BEA76AE}"/>
    <cellStyle name="Total 6 5 3 2 4 3" xfId="35948" xr:uid="{092527AB-C5E5-46BA-BD9F-82E854510923}"/>
    <cellStyle name="Total 6 5 3 2 5" xfId="24882" xr:uid="{17016753-F151-44EA-81B0-CB6C86EEA550}"/>
    <cellStyle name="Total 6 5 3 2 5 2" xfId="49585" xr:uid="{1B481DE9-9A98-4F91-AF2D-65955E6A0179}"/>
    <cellStyle name="Total 6 5 3 2 6" xfId="32099" xr:uid="{6A999491-57B4-4AF2-8B31-3F18E438C1AC}"/>
    <cellStyle name="Total 6 5 3 3" xfId="24883" xr:uid="{CC33E178-D546-4EDF-A5B2-671B497BE44E}"/>
    <cellStyle name="Total 6 5 3 3 2" xfId="24884" xr:uid="{876BF3B6-A536-494A-821D-5E86CDACA4EF}"/>
    <cellStyle name="Total 6 5 3 3 2 2" xfId="24885" xr:uid="{2CF5ABD3-3FC3-470C-A6F6-63638858E0DF}"/>
    <cellStyle name="Total 6 5 3 3 2 2 2" xfId="49107" xr:uid="{69A5C49F-7F46-4412-99EC-E08087B7D2CA}"/>
    <cellStyle name="Total 6 5 3 3 2 3" xfId="35085" xr:uid="{0DE3EA12-8F5A-474C-BECF-34F33E26600A}"/>
    <cellStyle name="Total 6 5 3 3 3" xfId="24886" xr:uid="{37D85E9E-8C26-44EF-9B75-196689437BBD}"/>
    <cellStyle name="Total 6 5 3 3 3 2" xfId="24887" xr:uid="{6AD8D463-7FD5-40D5-B91B-3D8126BAD3EC}"/>
    <cellStyle name="Total 6 5 3 3 3 2 2" xfId="49586" xr:uid="{7FF24923-6961-4584-8084-048084CDBA81}"/>
    <cellStyle name="Total 6 5 3 3 3 3" xfId="36765" xr:uid="{C58A4A96-ECEB-4341-B821-B3BDC1B192E3}"/>
    <cellStyle name="Total 6 5 3 3 4" xfId="24888" xr:uid="{4DB97F35-2AD6-4764-A4F2-2D05BC5163F5}"/>
    <cellStyle name="Total 6 5 3 3 4 2" xfId="49587" xr:uid="{AFD761AF-0199-48A4-BD8A-2C7EE49C86D7}"/>
    <cellStyle name="Total 6 5 3 3 5" xfId="32453" xr:uid="{D65AA0A1-61B4-46C7-BF88-E5C728F625F2}"/>
    <cellStyle name="Total 6 5 3 4" xfId="24889" xr:uid="{18E08F03-DB60-47DA-AAFE-CBDBE86908C1}"/>
    <cellStyle name="Total 6 5 3 4 2" xfId="24890" xr:uid="{BAE608E5-F9BA-497B-917E-54413C66DBAB}"/>
    <cellStyle name="Total 6 5 3 4 2 2" xfId="39471" xr:uid="{9DEA0896-E9DE-4AA2-8461-E214503B7932}"/>
    <cellStyle name="Total 6 5 3 4 3" xfId="27932" xr:uid="{EC58831D-7121-40D1-8686-E9BE7174D46F}"/>
    <cellStyle name="Total 6 5 3 5" xfId="24891" xr:uid="{D82EE967-D0FB-4E36-99C9-C88B34AC44F8}"/>
    <cellStyle name="Total 6 5 3 5 2" xfId="24892" xr:uid="{7A7DA3C8-7D51-438A-803C-226118CB2F2F}"/>
    <cellStyle name="Total 6 5 3 5 2 2" xfId="49588" xr:uid="{AE30D7FA-3484-4E1F-90FA-B7948FDBFC85}"/>
    <cellStyle name="Total 6 5 3 5 3" xfId="37414" xr:uid="{3A8221B4-7A30-468C-85FE-9983628A3172}"/>
    <cellStyle name="Total 6 5 3 6" xfId="24893" xr:uid="{EC0A0CC0-FA58-44E5-B344-A5BD6B34E8A6}"/>
    <cellStyle name="Total 6 5 3 6 2" xfId="49589" xr:uid="{07FC2C4A-2843-4530-901C-CA648D8BB990}"/>
    <cellStyle name="Total 6 5 3 7" xfId="28915" xr:uid="{B5F7DA42-7B07-40B6-9EA5-54DEA408BC23}"/>
    <cellStyle name="Total 6 5 4" xfId="1164" xr:uid="{44D15C65-24B0-4F76-9607-2B0ABF31E34A}"/>
    <cellStyle name="Total 6 5 4 2" xfId="2171" xr:uid="{A52A9A80-152F-4BBA-8CD7-A063CF5AC95E}"/>
    <cellStyle name="Total 6 5 4 2 2" xfId="24894" xr:uid="{D79A30AE-68A8-4EB7-88E2-70BFF78B00B5}"/>
    <cellStyle name="Total 6 5 4 2 2 2" xfId="24895" xr:uid="{BE040E0E-B7AE-40C3-AF7A-F8D3C2ACDFE4}"/>
    <cellStyle name="Total 6 5 4 2 2 2 2" xfId="24896" xr:uid="{3BCE2EAF-68F8-4E75-93C2-CABAAABBE279}"/>
    <cellStyle name="Total 6 5 4 2 2 2 2 2" xfId="38159" xr:uid="{2CCDB421-F05A-4C9C-B654-3DE531CE788F}"/>
    <cellStyle name="Total 6 5 4 2 2 2 3" xfId="34070" xr:uid="{CCA38F32-83A9-4A61-9BD1-7D6946DAF193}"/>
    <cellStyle name="Total 6 5 4 2 2 3" xfId="24897" xr:uid="{E65731AF-44CF-4288-9082-4D4B0DDA3481}"/>
    <cellStyle name="Total 6 5 4 2 2 3 2" xfId="24898" xr:uid="{702AE7CE-D01B-4019-B14B-4241110B08EB}"/>
    <cellStyle name="Total 6 5 4 2 2 3 2 2" xfId="49590" xr:uid="{C4E1CCC8-8EF3-4C0F-BF3E-E45EBAFB43C7}"/>
    <cellStyle name="Total 6 5 4 2 2 3 3" xfId="30318" xr:uid="{87427AE4-0056-4970-94A5-2736B1E0D57C}"/>
    <cellStyle name="Total 6 5 4 2 2 4" xfId="24899" xr:uid="{7C1C8D42-03DC-4156-B035-664007770FA5}"/>
    <cellStyle name="Total 6 5 4 2 2 4 2" xfId="49591" xr:uid="{2783981D-2C31-48D4-B6FF-C10535C8E51D}"/>
    <cellStyle name="Total 6 5 4 2 2 5" xfId="27830" xr:uid="{56AAD02C-26A6-4A8A-ACAC-08C5C8ECAD74}"/>
    <cellStyle name="Total 6 5 4 2 3" xfId="24900" xr:uid="{B811F3F3-66C7-4583-A841-CA40B484C781}"/>
    <cellStyle name="Total 6 5 4 2 3 2" xfId="24901" xr:uid="{4C0A84E1-AEDC-4ECF-9D55-EE461558EE43}"/>
    <cellStyle name="Total 6 5 4 2 3 2 2" xfId="37784" xr:uid="{F693DF63-B0CB-4856-B054-F53F417A9FB0}"/>
    <cellStyle name="Total 6 5 4 2 3 3" xfId="26005" xr:uid="{3208174F-7934-463B-BDAC-22E2E83C9A22}"/>
    <cellStyle name="Total 6 5 4 2 4" xfId="24902" xr:uid="{BC314916-B1E2-4563-8FA5-6623BDE86623}"/>
    <cellStyle name="Total 6 5 4 2 4 2" xfId="24903" xr:uid="{07C5DCF0-96EF-4F08-8BD0-327D61D9D771}"/>
    <cellStyle name="Total 6 5 4 2 4 2 2" xfId="49592" xr:uid="{D109ECDE-2F4D-42E1-A665-9B4C88910B75}"/>
    <cellStyle name="Total 6 5 4 2 4 3" xfId="33925" xr:uid="{58D9C100-6942-4AF3-B2B4-D2F75C263537}"/>
    <cellStyle name="Total 6 5 4 2 5" xfId="24904" xr:uid="{E18DEF71-9FE7-4CB5-B0B5-FEA9C72F8BCD}"/>
    <cellStyle name="Total 6 5 4 2 5 2" xfId="49593" xr:uid="{816BBE35-33F1-4A5D-870A-3D0738490C54}"/>
    <cellStyle name="Total 6 5 4 2 6" xfId="32210" xr:uid="{540A9566-A77E-4093-86E8-72DF7EF02F0C}"/>
    <cellStyle name="Total 6 5 4 3" xfId="24905" xr:uid="{D00A7018-45B4-47EB-9D0F-E0A429F96F1F}"/>
    <cellStyle name="Total 6 5 4 3 2" xfId="24906" xr:uid="{558CAD59-FC42-4879-9837-E80E29EA6CEE}"/>
    <cellStyle name="Total 6 5 4 3 2 2" xfId="24907" xr:uid="{EC1B08F7-F7EB-4F09-A325-61CC3D6983C0}"/>
    <cellStyle name="Total 6 5 4 3 2 2 2" xfId="44186" xr:uid="{8F354B3C-398D-4CDC-9E20-F5A4A2B19FF0}"/>
    <cellStyle name="Total 6 5 4 3 2 3" xfId="35069" xr:uid="{C0BB3DEF-93A4-48BD-A2B6-8787C3B88BE6}"/>
    <cellStyle name="Total 6 5 4 3 3" xfId="24908" xr:uid="{00831A19-0D7C-489E-B86B-8F4954954C48}"/>
    <cellStyle name="Total 6 5 4 3 3 2" xfId="24909" xr:uid="{554AFA11-2F6B-4D58-BEBA-2D75B7FC7952}"/>
    <cellStyle name="Total 6 5 4 3 3 2 2" xfId="49594" xr:uid="{AF75B660-E5F0-41DA-B42F-A7C1A36E868E}"/>
    <cellStyle name="Total 6 5 4 3 3 3" xfId="36755" xr:uid="{830CDB98-C4C1-48EB-B319-5C41C52E3DD3}"/>
    <cellStyle name="Total 6 5 4 3 4" xfId="24910" xr:uid="{A0EB304A-AEF4-4AA2-B0F5-A3CF6716EF64}"/>
    <cellStyle name="Total 6 5 4 3 4 2" xfId="49595" xr:uid="{0096D2F5-DC1D-43B6-9E94-818B275714C5}"/>
    <cellStyle name="Total 6 5 4 3 5" xfId="43848" xr:uid="{1A7072A7-8292-404A-B76E-CE37452EE688}"/>
    <cellStyle name="Total 6 5 4 4" xfId="24911" xr:uid="{38F8BF8B-662D-4805-A6E8-59735574D21B}"/>
    <cellStyle name="Total 6 5 4 4 2" xfId="24912" xr:uid="{91622E68-94FD-4598-BFAA-18D71723DA57}"/>
    <cellStyle name="Total 6 5 4 4 2 2" xfId="38714" xr:uid="{52490366-F9D7-4221-BF9F-FF80D663AC49}"/>
    <cellStyle name="Total 6 5 4 4 3" xfId="34729" xr:uid="{87BFF2F9-8942-45A8-AF90-1C02F9516359}"/>
    <cellStyle name="Total 6 5 4 5" xfId="24913" xr:uid="{7F6CEDDA-3FC0-4E2D-A111-D102B4E55C07}"/>
    <cellStyle name="Total 6 5 4 5 2" xfId="24914" xr:uid="{39DDAD9E-9E35-4DA8-A9B3-D7356A14C029}"/>
    <cellStyle name="Total 6 5 4 5 2 2" xfId="49596" xr:uid="{0D7D9C90-A3E4-4F3E-9557-C130F8FC5EC1}"/>
    <cellStyle name="Total 6 5 4 5 3" xfId="36466" xr:uid="{01317AED-3CCB-44DD-8EFF-7F6BABE8222E}"/>
    <cellStyle name="Total 6 5 4 6" xfId="24915" xr:uid="{5E918A6D-0238-4BC9-83A7-5070DAF5C3A6}"/>
    <cellStyle name="Total 6 5 4 6 2" xfId="49597" xr:uid="{199341BC-86A8-413E-BF88-990FBC483CEB}"/>
    <cellStyle name="Total 6 5 4 7" xfId="25376" xr:uid="{C3573BCA-B9B8-4E7F-B3C2-C92543652FE9}"/>
    <cellStyle name="Total 6 5 5" xfId="2028" xr:uid="{AF429262-3640-4867-B815-90B1AFF5F683}"/>
    <cellStyle name="Total 6 5 5 2" xfId="24916" xr:uid="{6D22AE80-0451-47E3-BCB4-406E6327E8E5}"/>
    <cellStyle name="Total 6 5 5 2 2" xfId="24917" xr:uid="{F055E654-E1FA-45B2-9F8E-0C2EAB7E82B5}"/>
    <cellStyle name="Total 6 5 5 2 2 2" xfId="24918" xr:uid="{44BAB8C6-CAFF-4F22-BC6A-9CD7AB704C38}"/>
    <cellStyle name="Total 6 5 5 2 2 2 2" xfId="37733" xr:uid="{5D7F69C6-03FE-41BE-A251-6DC3BC8ED91C}"/>
    <cellStyle name="Total 6 5 5 2 2 3" xfId="33544" xr:uid="{270D0295-325D-4FD2-BB7D-942CC77D6E1D}"/>
    <cellStyle name="Total 6 5 5 2 3" xfId="24919" xr:uid="{73B639F4-E9E0-4D77-9024-214F9DCE9128}"/>
    <cellStyle name="Total 6 5 5 2 3 2" xfId="24920" xr:uid="{161C13C7-FDDC-4345-971B-F19960E77C0B}"/>
    <cellStyle name="Total 6 5 5 2 3 2 2" xfId="49598" xr:uid="{46D03FEC-E4EB-43BC-8B48-ECB36AEF5985}"/>
    <cellStyle name="Total 6 5 5 2 3 3" xfId="35112" xr:uid="{92042EC9-53E0-42DB-ACFA-17679E941E95}"/>
    <cellStyle name="Total 6 5 5 2 4" xfId="24921" xr:uid="{34C0D84B-3F08-4DE6-9BDA-3F6943B7B8AA}"/>
    <cellStyle name="Total 6 5 5 2 4 2" xfId="49599" xr:uid="{06E4D350-D6CE-4598-BC86-D50EF13D25C1}"/>
    <cellStyle name="Total 6 5 5 2 5" xfId="29203" xr:uid="{607C6D8A-D534-476A-8CDB-588DA63E5FBA}"/>
    <cellStyle name="Total 6 5 5 3" xfId="24922" xr:uid="{D2E71901-1BAB-4C48-B544-452ADE223416}"/>
    <cellStyle name="Total 6 5 5 3 2" xfId="24923" xr:uid="{1A94AF64-AF13-4E61-B5A8-BB81A181AF1B}"/>
    <cellStyle name="Total 6 5 5 3 2 2" xfId="46062" xr:uid="{7CD3A99A-E35E-4711-9050-152F1548D1B6}"/>
    <cellStyle name="Total 6 5 5 3 3" xfId="28705" xr:uid="{CD75F98F-D6E0-467B-9583-A8E79DDF5A76}"/>
    <cellStyle name="Total 6 5 5 4" xfId="24924" xr:uid="{75241051-9B31-4DA3-BBD9-BD40641C8328}"/>
    <cellStyle name="Total 6 5 5 4 2" xfId="24925" xr:uid="{F14863D9-830D-4C84-9E5C-1E2B56733795}"/>
    <cellStyle name="Total 6 5 5 4 2 2" xfId="49600" xr:uid="{168CA830-5445-4AED-96A1-E43C9A88978B}"/>
    <cellStyle name="Total 6 5 5 4 3" xfId="30116" xr:uid="{FD9828E8-40EA-4E03-8A32-06B8A7E9248D}"/>
    <cellStyle name="Total 6 5 5 5" xfId="24926" xr:uid="{5C37EFEC-7B22-4C55-A597-BD5314E2B588}"/>
    <cellStyle name="Total 6 5 5 5 2" xfId="49601" xr:uid="{47DCDD68-A5AE-429C-A234-18EE1DCE16CC}"/>
    <cellStyle name="Total 6 5 5 6" xfId="26360" xr:uid="{A7678432-52B8-4B70-84AE-C40441B97C0E}"/>
    <cellStyle name="Total 6 5 6" xfId="24927" xr:uid="{D052CCD6-C740-4206-8E1B-A2CEF28A374F}"/>
    <cellStyle name="Total 6 5 6 2" xfId="24928" xr:uid="{E051C300-49B2-4EFF-9178-C8E37997AE80}"/>
    <cellStyle name="Total 6 5 6 2 2" xfId="24929" xr:uid="{5BCC2BE0-A183-4756-A110-9E0B4F8FF9ED}"/>
    <cellStyle name="Total 6 5 6 2 2 2" xfId="48117" xr:uid="{CACEF8FC-CE0D-4B6E-AD3C-2B928B398146}"/>
    <cellStyle name="Total 6 5 6 2 3" xfId="35116" xr:uid="{F0114D7E-00F8-4924-B02E-D6CE21CFF658}"/>
    <cellStyle name="Total 6 5 6 3" xfId="24930" xr:uid="{40B1767B-A182-49F7-AC8C-55501CE4256B}"/>
    <cellStyle name="Total 6 5 6 3 2" xfId="24931" xr:uid="{8CAB7C60-10A1-4E0D-83EF-88E95E0F89F4}"/>
    <cellStyle name="Total 6 5 6 3 2 2" xfId="49602" xr:uid="{296F77E1-56DD-4055-A8B2-A548F03C9352}"/>
    <cellStyle name="Total 6 5 6 3 3" xfId="36783" xr:uid="{DE10DF8D-8AB0-40A3-B383-836A0518FB0C}"/>
    <cellStyle name="Total 6 5 6 4" xfId="24932" xr:uid="{B949CA0C-DC92-4219-9697-941CE2AFEAEF}"/>
    <cellStyle name="Total 6 5 6 4 2" xfId="49603" xr:uid="{6D7C5787-E71D-4A68-9B2F-45C64DEF993B}"/>
    <cellStyle name="Total 6 5 6 5" xfId="32479" xr:uid="{1C4B2156-C80D-4D94-9533-98E74454A31D}"/>
    <cellStyle name="Total 6 5 7" xfId="24933" xr:uid="{3E8D365A-D14E-44A5-8481-9024C08265F7}"/>
    <cellStyle name="Total 6 5 7 2" xfId="24934" xr:uid="{BDD22481-BC8D-4BFF-8891-DEBDA4253FEA}"/>
    <cellStyle name="Total 6 5 7 2 2" xfId="48325" xr:uid="{5A9687EF-A94C-49EA-BE79-29D8DC9A619D}"/>
    <cellStyle name="Total 6 5 7 3" xfId="35746" xr:uid="{5590D06F-7553-46B9-9D0A-31570AA74AEB}"/>
    <cellStyle name="Total 6 5 8" xfId="24935" xr:uid="{9F5089C6-B02C-489C-A0AA-B9D96D90984E}"/>
    <cellStyle name="Total 6 5 8 2" xfId="24936" xr:uid="{D284B330-B192-4D65-8D8A-54D7F7BF2DC6}"/>
    <cellStyle name="Total 6 5 8 2 2" xfId="49604" xr:uid="{B3A8C15A-1BF9-4301-9754-44248CA05888}"/>
    <cellStyle name="Total 6 5 8 3" xfId="30457" xr:uid="{B4FA198B-6B09-42B6-9F3B-AB12726B67A9}"/>
    <cellStyle name="Total 6 5 9" xfId="24937" xr:uid="{12ACDFE4-81A5-4995-AE02-5B23224D1C16}"/>
    <cellStyle name="Total 6 5 9 2" xfId="49605" xr:uid="{9C330558-539B-4424-8B10-6BCEB0F6DE9F}"/>
    <cellStyle name="Total 6 6" xfId="979" xr:uid="{FE7DD48B-84AE-4DF7-8D1A-4CA0A13E2937}"/>
    <cellStyle name="Total 6 6 2" xfId="1461" xr:uid="{B9E969A1-8AF3-406A-B434-DCBEED159665}"/>
    <cellStyle name="Total 6 6 2 2" xfId="2452" xr:uid="{512E1910-5EC1-48EE-9303-5696AD48CE17}"/>
    <cellStyle name="Total 6 6 2 2 2" xfId="24938" xr:uid="{819B2438-14F7-4D2F-B23A-413068FC38B9}"/>
    <cellStyle name="Total 6 6 2 2 2 2" xfId="24939" xr:uid="{71529A5A-0003-4797-B7C7-B9A0ACE7E880}"/>
    <cellStyle name="Total 6 6 2 2 2 2 2" xfId="24940" xr:uid="{9A0900A0-0887-4ED8-AD0F-A30C25865BC0}"/>
    <cellStyle name="Total 6 6 2 2 2 2 2 2" xfId="38148" xr:uid="{D862C590-0BF7-4E48-9211-D64D2771E7FD}"/>
    <cellStyle name="Total 6 6 2 2 2 2 3" xfId="34052" xr:uid="{5551BEED-047C-4A11-9B59-AA131FC0EF1C}"/>
    <cellStyle name="Total 6 6 2 2 2 3" xfId="24941" xr:uid="{B7430133-B928-43D3-BE19-9EC12A7BDA25}"/>
    <cellStyle name="Total 6 6 2 2 2 3 2" xfId="24942" xr:uid="{33ED8E0E-EE21-49E3-B624-886E5055AE5F}"/>
    <cellStyle name="Total 6 6 2 2 2 3 2 2" xfId="49606" xr:uid="{ECC59235-F13A-4A00-AD55-AD02BCC5AF73}"/>
    <cellStyle name="Total 6 6 2 2 2 3 3" xfId="36000" xr:uid="{B1BD51C0-7A31-48F3-AA9A-609717EC60F9}"/>
    <cellStyle name="Total 6 6 2 2 2 4" xfId="24943" xr:uid="{F929C18E-DC3F-495A-BE88-B11B05E4350B}"/>
    <cellStyle name="Total 6 6 2 2 2 4 2" xfId="49607" xr:uid="{218DB695-83F0-46A0-951E-37F2B6872456}"/>
    <cellStyle name="Total 6 6 2 2 2 5" xfId="33280" xr:uid="{264D3B93-69E6-4869-9872-70156D33134B}"/>
    <cellStyle name="Total 6 6 2 2 3" xfId="24944" xr:uid="{A1074578-EB43-418F-9677-87533885F8DD}"/>
    <cellStyle name="Total 6 6 2 2 3 2" xfId="24945" xr:uid="{F3F6EBA7-836E-4A90-B502-F90F1710C76D}"/>
    <cellStyle name="Total 6 6 2 2 3 2 2" xfId="38000" xr:uid="{45C6FC24-8085-4B85-BACC-F036D072E9CA}"/>
    <cellStyle name="Total 6 6 2 2 3 3" xfId="33850" xr:uid="{A30E0F7A-5E98-4375-9BDB-B8CB3A98DAEA}"/>
    <cellStyle name="Total 6 6 2 2 4" xfId="24946" xr:uid="{0FF856D1-0703-4BDD-94E7-FB8FE82CD091}"/>
    <cellStyle name="Total 6 6 2 2 4 2" xfId="24947" xr:uid="{4B828A06-E406-417E-B4C0-0EC94D736170}"/>
    <cellStyle name="Total 6 6 2 2 4 2 2" xfId="49608" xr:uid="{D22067E4-6769-49BE-8D74-C99C30D11528}"/>
    <cellStyle name="Total 6 6 2 2 4 3" xfId="47898" xr:uid="{26B331C1-EEE5-4871-8EAA-C48C351C1FD9}"/>
    <cellStyle name="Total 6 6 2 2 5" xfId="24948" xr:uid="{A50629C2-B778-4B2A-A71E-2CA26FD26F9E}"/>
    <cellStyle name="Total 6 6 2 2 5 2" xfId="49609" xr:uid="{7C0C0A94-7C68-4A6D-B4AA-87F046FEBCE9}"/>
    <cellStyle name="Total 6 6 2 2 6" xfId="48738" xr:uid="{93BD4A58-30CE-4F06-97B7-0D539708A80C}"/>
    <cellStyle name="Total 6 6 2 3" xfId="24949" xr:uid="{71A25AA1-BD7C-4A08-8372-7A76448D6311}"/>
    <cellStyle name="Total 6 6 2 3 2" xfId="24950" xr:uid="{0948DEE4-02EA-40FF-BCAF-DE2034B629B3}"/>
    <cellStyle name="Total 6 6 2 3 2 2" xfId="24951" xr:uid="{C61CF7F1-0081-4258-ABB9-B201078EE71A}"/>
    <cellStyle name="Total 6 6 2 3 2 2 2" xfId="38782" xr:uid="{FE96E87C-CAD2-4549-ACF1-720AAC4405B5}"/>
    <cellStyle name="Total 6 6 2 3 2 3" xfId="34814" xr:uid="{72F49643-DED4-4020-955D-57CCB2D50371}"/>
    <cellStyle name="Total 6 6 2 3 3" xfId="24952" xr:uid="{9EA3A502-7281-454C-A456-A696222440D9}"/>
    <cellStyle name="Total 6 6 2 3 3 2" xfId="24953" xr:uid="{5AB52600-7A03-46C9-AD93-88EA25589866}"/>
    <cellStyle name="Total 6 6 2 3 3 2 2" xfId="49610" xr:uid="{527DB0AD-05BB-4401-9D6D-E4CC0467A04D}"/>
    <cellStyle name="Total 6 6 2 3 3 3" xfId="36536" xr:uid="{8F97BA56-609C-4E6D-B917-507804D1EB18}"/>
    <cellStyle name="Total 6 6 2 3 4" xfId="24954" xr:uid="{B6C55E9A-22A2-4D92-881C-1DF58244E3CF}"/>
    <cellStyle name="Total 6 6 2 3 4 2" xfId="49611" xr:uid="{572B218C-6F25-44F9-8965-2DCF2FFB1056}"/>
    <cellStyle name="Total 6 6 2 3 5" xfId="32733" xr:uid="{9295B1AB-4311-4B22-8DD3-9E1C417A8FC4}"/>
    <cellStyle name="Total 6 6 2 4" xfId="24955" xr:uid="{E6FD13D6-528D-4DE3-808B-AF11C283B82F}"/>
    <cellStyle name="Total 6 6 2 4 2" xfId="24956" xr:uid="{5C33E136-12BB-4EE7-9640-9087034CA5B0}"/>
    <cellStyle name="Total 6 6 2 4 2 2" xfId="26530" xr:uid="{05828509-BBFC-4A82-86FB-29E720ACD655}"/>
    <cellStyle name="Total 6 6 2 4 3" xfId="34634" xr:uid="{83129379-BC75-480E-A1F8-A7D1CA4A2CC0}"/>
    <cellStyle name="Total 6 6 2 5" xfId="24957" xr:uid="{D6AA71BF-2518-494D-B212-EBCEF066CBE5}"/>
    <cellStyle name="Total 6 6 2 5 2" xfId="24958" xr:uid="{5D7B443F-7AAD-4A5D-BFCA-FC2FCB29790C}"/>
    <cellStyle name="Total 6 6 2 5 2 2" xfId="49612" xr:uid="{10A4420B-BDB1-47EC-B346-A94142109C78}"/>
    <cellStyle name="Total 6 6 2 5 3" xfId="47817" xr:uid="{5F2610EF-0639-4DB7-8B9B-2EBADB1D0E4E}"/>
    <cellStyle name="Total 6 6 2 6" xfId="24959" xr:uid="{5C34B9E3-99B7-4526-AFB5-5E40D4D78D04}"/>
    <cellStyle name="Total 6 6 2 6 2" xfId="49613" xr:uid="{8A3C2A86-5F3F-4D92-AD2B-7AF92D8506AF}"/>
    <cellStyle name="Total 6 6 2 7" xfId="30909" xr:uid="{42F998C4-01EA-4D21-92AE-4FCF1B9260E5}"/>
    <cellStyle name="Total 6 6 3" xfId="1723" xr:uid="{75E778E9-CEDF-482E-8ABA-D98F3AEC8898}"/>
    <cellStyle name="Total 6 6 3 2" xfId="2708" xr:uid="{28E43423-EE00-4415-B2F3-6753EC64115A}"/>
    <cellStyle name="Total 6 6 3 2 2" xfId="24960" xr:uid="{329A668E-9142-4B8C-8823-CB39EBC4566B}"/>
    <cellStyle name="Total 6 6 3 2 2 2" xfId="24961" xr:uid="{B16F8400-EA62-4983-BE4D-AC54A08C080B}"/>
    <cellStyle name="Total 6 6 3 2 2 2 2" xfId="24962" xr:uid="{83AD7D25-74CF-4D6D-B30A-814192A16937}"/>
    <cellStyle name="Total 6 6 3 2 2 2 2 2" xfId="37642" xr:uid="{C38C2424-D95A-424C-BD2A-28F1BC1C7773}"/>
    <cellStyle name="Total 6 6 3 2 2 2 3" xfId="28237" xr:uid="{C6C761CE-63F1-4372-AD2C-646D0C7AE229}"/>
    <cellStyle name="Total 6 6 3 2 2 3" xfId="24963" xr:uid="{FC9D5DED-DB08-4687-B1E2-482E2DF7624E}"/>
    <cellStyle name="Total 6 6 3 2 2 3 2" xfId="24964" xr:uid="{CEB80E22-C4EC-46AD-8F42-93A864DA7BBA}"/>
    <cellStyle name="Total 6 6 3 2 2 3 2 2" xfId="49614" xr:uid="{9916E507-7D04-4F32-90A1-D8EF0130C1E2}"/>
    <cellStyle name="Total 6 6 3 2 2 3 3" xfId="34808" xr:uid="{7AD808B5-BA94-48FE-9410-834F0A62034C}"/>
    <cellStyle name="Total 6 6 3 2 2 4" xfId="24965" xr:uid="{A7333F64-DDAD-442F-A0CE-53ACB35EA20C}"/>
    <cellStyle name="Total 6 6 3 2 2 4 2" xfId="49615" xr:uid="{8F92B169-4C2D-45A0-B5C6-AB1EC852C664}"/>
    <cellStyle name="Total 6 6 3 2 2 5" xfId="46579" xr:uid="{7C4EA332-005A-4E9B-98B9-D87F55D26CF8}"/>
    <cellStyle name="Total 6 6 3 2 3" xfId="24966" xr:uid="{01BEBBA9-6F8E-4545-B1C1-A9AC1FA89856}"/>
    <cellStyle name="Total 6 6 3 2 3 2" xfId="24967" xr:uid="{5DE38430-8D10-4CB7-B973-392F7C28CE6E}"/>
    <cellStyle name="Total 6 6 3 2 3 2 2" xfId="44824" xr:uid="{89E14287-D03D-461D-AAD2-4039B729C695}"/>
    <cellStyle name="Total 6 6 3 2 3 3" xfId="35250" xr:uid="{3BB69DF0-846D-4862-8B8E-8A5A73370E7A}"/>
    <cellStyle name="Total 6 6 3 2 4" xfId="24968" xr:uid="{3E7DA833-3DA2-4E38-87B2-0D9691EAC69F}"/>
    <cellStyle name="Total 6 6 3 2 4 2" xfId="24969" xr:uid="{2D02607B-8A38-4E20-BAF8-F33372F97FF8}"/>
    <cellStyle name="Total 6 6 3 2 4 2 2" xfId="49616" xr:uid="{A409BB48-2F4C-46EC-A904-2A5D41ED2DE8}"/>
    <cellStyle name="Total 6 6 3 2 4 3" xfId="26665" xr:uid="{4A8D8C22-4ABC-4D5F-AAF0-76DAEF9C42A6}"/>
    <cellStyle name="Total 6 6 3 2 5" xfId="24970" xr:uid="{58335CC7-330E-42E8-8C4D-7D15C0089306}"/>
    <cellStyle name="Total 6 6 3 2 5 2" xfId="49617" xr:uid="{473C5E7F-48E2-416B-ACCE-A43681E34394}"/>
    <cellStyle name="Total 6 6 3 2 6" xfId="45667" xr:uid="{6AE0F908-9B70-4A5D-9FA0-C4A4B778EC51}"/>
    <cellStyle name="Total 6 6 3 3" xfId="24971" xr:uid="{AF1E9D9C-1BCF-4EDE-BACA-0D5EFF375E95}"/>
    <cellStyle name="Total 6 6 3 3 2" xfId="24972" xr:uid="{C2396845-B8A3-495B-ADFD-816446DCAE11}"/>
    <cellStyle name="Total 6 6 3 3 2 2" xfId="24973" xr:uid="{AD2E053A-4119-4810-A488-02A6214F05AC}"/>
    <cellStyle name="Total 6 6 3 3 2 2 2" xfId="39290" xr:uid="{79B64D7F-969D-46D5-A5DB-4B2DF797A524}"/>
    <cellStyle name="Total 6 6 3 3 2 3" xfId="27487" xr:uid="{0D81162D-C9AD-45DF-8907-809EF6138223}"/>
    <cellStyle name="Total 6 6 3 3 3" xfId="24974" xr:uid="{66FFCC76-B668-4A54-9AB4-BD1AD201E6A4}"/>
    <cellStyle name="Total 6 6 3 3 3 2" xfId="24975" xr:uid="{691F56AE-5F51-4B59-AF1A-FDF3ACA2747D}"/>
    <cellStyle name="Total 6 6 3 3 3 2 2" xfId="49618" xr:uid="{1C72D773-C7A2-4BFD-A8DF-F9DBB025ECF2}"/>
    <cellStyle name="Total 6 6 3 3 3 3" xfId="37132" xr:uid="{22208202-C7D2-425F-AE5D-21AE7A94DF53}"/>
    <cellStyle name="Total 6 6 3 3 4" xfId="24976" xr:uid="{1386F2D9-BB8C-4ED5-ADDB-3EBFF1E1D360}"/>
    <cellStyle name="Total 6 6 3 3 4 2" xfId="49619" xr:uid="{52D9029C-0B3F-40F0-B5BD-80BD6CA53B14}"/>
    <cellStyle name="Total 6 6 3 3 5" xfId="32852" xr:uid="{2403A447-6F8C-4A87-828F-8C0BF22C4473}"/>
    <cellStyle name="Total 6 6 3 4" xfId="24977" xr:uid="{3668BF6D-A23A-4E70-9C99-5042E66FC328}"/>
    <cellStyle name="Total 6 6 3 4 2" xfId="24978" xr:uid="{12076295-2BDC-4FC1-AF92-AFECBB922BCA}"/>
    <cellStyle name="Total 6 6 3 4 2 2" xfId="38425" xr:uid="{6C292EAA-43FE-464D-BCA2-5732AC67672A}"/>
    <cellStyle name="Total 6 6 3 4 3" xfId="34386" xr:uid="{22CB7190-5EE8-4BB4-BFFF-98486127F9A7}"/>
    <cellStyle name="Total 6 6 3 5" xfId="24979" xr:uid="{799DB791-7FB8-40BA-848E-74CD210B9D7F}"/>
    <cellStyle name="Total 6 6 3 5 2" xfId="24980" xr:uid="{977B9E05-D437-4C1B-A6EC-38D1E9F537A7}"/>
    <cellStyle name="Total 6 6 3 5 2 2" xfId="49620" xr:uid="{B622AC53-16EA-44CE-8400-8E14485E61C1}"/>
    <cellStyle name="Total 6 6 3 5 3" xfId="36178" xr:uid="{C513CC76-9456-47E1-853A-BD2E19C7212F}"/>
    <cellStyle name="Total 6 6 3 6" xfId="24981" xr:uid="{EF18F41A-567D-4147-A934-A1F912F0940A}"/>
    <cellStyle name="Total 6 6 3 6 2" xfId="49621" xr:uid="{7B86B981-84E9-4912-942F-C263125A1667}"/>
    <cellStyle name="Total 6 6 3 7" xfId="31887" xr:uid="{9545CE2A-FB2A-43B1-A04C-F5713F19D491}"/>
    <cellStyle name="Total 6 6 4" xfId="2020" xr:uid="{B7E1D019-2C2B-42D8-A7E1-CF726A966B75}"/>
    <cellStyle name="Total 6 6 4 2" xfId="24982" xr:uid="{A025BCFD-FE1B-477B-9E3A-8B7EA21CE8D2}"/>
    <cellStyle name="Total 6 6 4 2 2" xfId="24983" xr:uid="{EDB68406-0150-439F-8FD1-8266246F9B93}"/>
    <cellStyle name="Total 6 6 4 2 2 2" xfId="24984" xr:uid="{12B0861F-1FC7-4033-911C-5684C2437526}"/>
    <cellStyle name="Total 6 6 4 2 2 2 2" xfId="31203" xr:uid="{213E77BE-5AE0-48D3-88EC-9BD4E7AF6DEF}"/>
    <cellStyle name="Total 6 6 4 2 2 3" xfId="25216" xr:uid="{B6BF4DDF-3586-4206-9E7B-152F1F9DD0EE}"/>
    <cellStyle name="Total 6 6 4 2 3" xfId="24985" xr:uid="{FACFAABE-F6E6-4CD1-A909-23411F92FB7C}"/>
    <cellStyle name="Total 6 6 4 2 3 2" xfId="24986" xr:uid="{7314399D-E8E1-4D0B-87A5-82C8AE8B47A6}"/>
    <cellStyle name="Total 6 6 4 2 3 2 2" xfId="49622" xr:uid="{2ECEB089-C297-4571-9349-07F498E24F1B}"/>
    <cellStyle name="Total 6 6 4 2 3 3" xfId="36649" xr:uid="{5928E8FF-AF08-4323-BE9F-6B9238DEB561}"/>
    <cellStyle name="Total 6 6 4 2 4" xfId="24987" xr:uid="{5A56AC7F-806C-4E94-9C42-2C539F94774A}"/>
    <cellStyle name="Total 6 6 4 2 4 2" xfId="49623" xr:uid="{19E9C7D0-A834-405C-9C64-6D329C558868}"/>
    <cellStyle name="Total 6 6 4 2 5" xfId="29377" xr:uid="{C6078B76-F93F-4371-87A8-EDE4560D7BE2}"/>
    <cellStyle name="Total 6 6 4 3" xfId="24988" xr:uid="{DDE23ADE-FB74-4B3C-9496-72D27F345C61}"/>
    <cellStyle name="Total 6 6 4 3 2" xfId="24989" xr:uid="{6063FFF5-ABF6-437A-B7BC-572F3837F5FF}"/>
    <cellStyle name="Total 6 6 4 3 2 2" xfId="26741" xr:uid="{44062507-574A-4AA5-8961-1DEAEE9CA66A}"/>
    <cellStyle name="Total 6 6 4 3 3" xfId="34547" xr:uid="{36C44373-4BD2-4AAD-BAC9-9182712ABD37}"/>
    <cellStyle name="Total 6 6 4 4" xfId="24990" xr:uid="{5372D818-77D2-4B1E-A311-DDB85A52D09E}"/>
    <cellStyle name="Total 6 6 4 4 2" xfId="24991" xr:uid="{8EF7C53B-C591-4B31-AF60-9915685459F2}"/>
    <cellStyle name="Total 6 6 4 4 2 2" xfId="49624" xr:uid="{04761C60-A265-45F5-BC76-CEFFAFB46A89}"/>
    <cellStyle name="Total 6 6 4 4 3" xfId="36307" xr:uid="{B40B1ED5-722A-461C-9C3F-1EB475120058}"/>
    <cellStyle name="Total 6 6 4 5" xfId="24992" xr:uid="{AB8391F1-82A1-482E-85FA-88A2A42465A3}"/>
    <cellStyle name="Total 6 6 4 5 2" xfId="49625" xr:uid="{09A54043-6D64-479E-B6C1-6780C607F95E}"/>
    <cellStyle name="Total 6 6 4 6" xfId="32119" xr:uid="{D4466BF4-FB50-477E-A408-A1F9F3B75DED}"/>
    <cellStyle name="Total 6 6 5" xfId="24993" xr:uid="{85B5453D-D40D-47E7-B62E-BE8F5E2593AD}"/>
    <cellStyle name="Total 6 6 5 2" xfId="24994" xr:uid="{E483AD82-5319-4E8E-A2E9-195BDFA90C82}"/>
    <cellStyle name="Total 6 6 5 2 2" xfId="24995" xr:uid="{2EB6FD63-898D-4C2B-BC8F-395FE0EF6B57}"/>
    <cellStyle name="Total 6 6 5 2 2 2" xfId="38080" xr:uid="{9184F8C4-06D7-45FC-9E6B-C225BC29502A}"/>
    <cellStyle name="Total 6 6 5 2 3" xfId="30733" xr:uid="{D3C834C8-F8C4-4FDB-B1BA-BEBBDA60B5DD}"/>
    <cellStyle name="Total 6 6 5 3" xfId="24996" xr:uid="{DE26B386-6396-4581-BCE2-D3D508062E01}"/>
    <cellStyle name="Total 6 6 5 3 2" xfId="24997" xr:uid="{E32986A9-5971-492A-AFEA-A2B1B144A8E8}"/>
    <cellStyle name="Total 6 6 5 3 2 2" xfId="49626" xr:uid="{87C5E97C-6E47-4B7E-A22C-110E770427F1}"/>
    <cellStyle name="Total 6 6 5 3 3" xfId="35927" xr:uid="{3649369A-4EB1-452B-AADB-16E5B45244D9}"/>
    <cellStyle name="Total 6 6 5 4" xfId="24998" xr:uid="{2DF0F4D3-4FD7-4962-B71D-44123DC5F65F}"/>
    <cellStyle name="Total 6 6 5 4 2" xfId="49627" xr:uid="{8DA3B2E6-5072-44BE-A960-C733F9B4D7D5}"/>
    <cellStyle name="Total 6 6 5 5" xfId="32474" xr:uid="{CE967163-A434-4C25-9C59-0F861E4BF223}"/>
    <cellStyle name="Total 6 6 6" xfId="24999" xr:uid="{BBBD348C-CE5C-413E-B3F5-309D3842D74E}"/>
    <cellStyle name="Total 6 6 6 2" xfId="25000" xr:uid="{6D786020-3511-49B6-B877-48C40BA141AC}"/>
    <cellStyle name="Total 6 6 6 2 2" xfId="38762" xr:uid="{0BCE595B-4F0F-4DEB-B9EF-8D220880F49D}"/>
    <cellStyle name="Total 6 6 6 3" xfId="28715" xr:uid="{C0D76068-6D71-4F23-A087-3A8A6A0FACD2}"/>
    <cellStyle name="Total 6 6 7" xfId="25001" xr:uid="{E150B77B-2BC2-4663-BBA8-98507D521F37}"/>
    <cellStyle name="Total 6 6 7 2" xfId="25002" xr:uid="{81BD226F-AF71-4A03-9E2A-F3248B586989}"/>
    <cellStyle name="Total 6 6 7 2 2" xfId="49628" xr:uid="{CCEF4B0C-46DE-40AE-96EC-CB8CE0618CC7}"/>
    <cellStyle name="Total 6 6 7 3" xfId="36510" xr:uid="{335648D6-3E7C-4565-B328-30B4D935D44A}"/>
    <cellStyle name="Total 6 6 8" xfId="25003" xr:uid="{5DC014F1-80F5-403D-92C4-9F6C650A092A}"/>
    <cellStyle name="Total 6 6 8 2" xfId="49629" xr:uid="{C51D34A3-7AE2-4009-AE9A-94D7B4320659}"/>
    <cellStyle name="Total 6 6 9" xfId="31565" xr:uid="{80C6AA4A-A084-4879-BA88-A543B561DBBF}"/>
    <cellStyle name="Total 6 7" xfId="1096" xr:uid="{BBD1576A-0971-4183-8A38-FCA157F012E1}"/>
    <cellStyle name="Total 6 7 2" xfId="2107" xr:uid="{B9C18672-6CCA-4B79-81FE-936851758D05}"/>
    <cellStyle name="Total 6 7 2 2" xfId="25004" xr:uid="{9B17BC6B-38C0-42EB-9339-EA0197A7C17B}"/>
    <cellStyle name="Total 6 7 2 2 2" xfId="25005" xr:uid="{DA1F1B96-F6B5-45CF-929D-87649E8B6EB1}"/>
    <cellStyle name="Total 6 7 2 2 2 2" xfId="25006" xr:uid="{25BFF890-FEEF-48FE-AAB3-1E2FF99B7282}"/>
    <cellStyle name="Total 6 7 2 2 2 2 2" xfId="39585" xr:uid="{DFCB612A-97E9-45F2-B419-A69D00812C3D}"/>
    <cellStyle name="Total 6 7 2 2 2 3" xfId="35728" xr:uid="{7E1460B6-FB50-42AE-91B1-BE84C0D668DE}"/>
    <cellStyle name="Total 6 7 2 2 3" xfId="25007" xr:uid="{DE7613D0-9101-43F4-BB3F-3E95757D0ED8}"/>
    <cellStyle name="Total 6 7 2 2 3 2" xfId="25008" xr:uid="{70638650-6A24-4696-BEBE-64051B5C04EB}"/>
    <cellStyle name="Total 6 7 2 2 3 2 2" xfId="49630" xr:uid="{1EA21F55-0EA0-4624-8723-114F93DBC751}"/>
    <cellStyle name="Total 6 7 2 2 3 3" xfId="48115" xr:uid="{A55FD5F6-4E66-44E9-B808-8E8E955B4DBF}"/>
    <cellStyle name="Total 6 7 2 2 4" xfId="25009" xr:uid="{CFB67E6D-442D-465C-A841-B84C242E481E}"/>
    <cellStyle name="Total 6 7 2 2 4 2" xfId="49631" xr:uid="{4BA4EE24-56EA-4288-8BF7-A9717BBB008B}"/>
    <cellStyle name="Total 6 7 2 2 5" xfId="29655" xr:uid="{D228B2FD-260D-41BE-8AD3-32C3D95EF670}"/>
    <cellStyle name="Total 6 7 2 3" xfId="25010" xr:uid="{24DC6D6A-FAA5-4272-BCBB-71021740387E}"/>
    <cellStyle name="Total 6 7 2 3 2" xfId="25011" xr:uid="{47A3FF5B-78A9-481C-80E2-8B5B745CFFEB}"/>
    <cellStyle name="Total 6 7 2 3 2 2" xfId="46369" xr:uid="{819B3A2D-CF98-457A-AB00-02DDCBCBB008}"/>
    <cellStyle name="Total 6 7 2 3 3" xfId="35450" xr:uid="{27479AC3-03B5-4AE0-A7AA-8F9156CBAF98}"/>
    <cellStyle name="Total 6 7 2 4" xfId="25012" xr:uid="{445BA9E2-6D26-4699-913D-B7CE9C58D674}"/>
    <cellStyle name="Total 6 7 2 4 2" xfId="25013" xr:uid="{C515CF0B-E6F2-4C6E-B57C-DBB1E2B17C21}"/>
    <cellStyle name="Total 6 7 2 4 2 2" xfId="49632" xr:uid="{471DBD1C-69E5-4396-ADA2-EBF5E34B6523}"/>
    <cellStyle name="Total 6 7 2 4 3" xfId="37202" xr:uid="{87CEFF19-C829-47A8-B573-5989F2038AFB}"/>
    <cellStyle name="Total 6 7 2 5" xfId="25014" xr:uid="{446719C9-7F08-4821-95B0-3CB3D1045573}"/>
    <cellStyle name="Total 6 7 2 5 2" xfId="49633" xr:uid="{A37BE814-84D9-44F2-91FB-C88415743A28}"/>
    <cellStyle name="Total 6 7 2 6" xfId="32169" xr:uid="{B72A9892-419E-47F2-8E14-94CA6D432C0B}"/>
    <cellStyle name="Total 6 7 3" xfId="25015" xr:uid="{EC5A682E-A063-4621-8DD5-FEEB863C91D0}"/>
    <cellStyle name="Total 6 7 3 2" xfId="25016" xr:uid="{DEC518FE-196D-481E-8173-EBF7FDB980AA}"/>
    <cellStyle name="Total 6 7 3 2 2" xfId="25017" xr:uid="{2EDB6A64-1A51-4E05-B30F-6B579613F7C9}"/>
    <cellStyle name="Total 6 7 3 2 2 2" xfId="38561" xr:uid="{65185399-A2E8-40D1-A9EF-441DE9CA1603}"/>
    <cellStyle name="Total 6 7 3 2 3" xfId="45824" xr:uid="{99767031-171A-452B-AB0F-236832C17E11}"/>
    <cellStyle name="Total 6 7 3 3" xfId="25018" xr:uid="{55231EB4-BC5A-4BEA-A6DA-FC8BA63448BC}"/>
    <cellStyle name="Total 6 7 3 3 2" xfId="25019" xr:uid="{7DF0660B-EA7F-44BA-A475-029AA43AE868}"/>
    <cellStyle name="Total 6 7 3 3 2 2" xfId="49634" xr:uid="{DDF9074C-E656-4CEF-B8AE-8D52E33F7492}"/>
    <cellStyle name="Total 6 7 3 3 3" xfId="27307" xr:uid="{15AAD5F0-7D71-406C-9A88-6C56F3EDB8BF}"/>
    <cellStyle name="Total 6 7 3 4" xfId="25020" xr:uid="{29001652-AE0A-464E-AC0F-55D5F10F58C4}"/>
    <cellStyle name="Total 6 7 3 4 2" xfId="49635" xr:uid="{D21E08BA-AB8F-4F43-BE39-B087305D80F7}"/>
    <cellStyle name="Total 6 7 3 5" xfId="32523" xr:uid="{977F3F3D-4BEC-4EA8-A02A-5B8126A6A607}"/>
    <cellStyle name="Total 6 7 4" xfId="25021" xr:uid="{B5C50FE6-AA1E-43CA-8F12-DF7EA4A33148}"/>
    <cellStyle name="Total 6 7 4 2" xfId="25022" xr:uid="{674BB14F-A278-4BC1-88E7-400F39D6ABE4}"/>
    <cellStyle name="Total 6 7 4 2 2" xfId="46035" xr:uid="{117EE210-5BCB-4E38-9354-57811A1FA38A}"/>
    <cellStyle name="Total 6 7 4 3" xfId="44078" xr:uid="{790CA08A-A4DF-46F5-B55F-3BB94B50CE18}"/>
    <cellStyle name="Total 6 7 5" xfId="25023" xr:uid="{5D62D1DC-0A8C-4DFC-8439-9F6650D9F604}"/>
    <cellStyle name="Total 6 7 5 2" xfId="25024" xr:uid="{1A25B7F8-8F64-4EF6-8FED-82041D12F442}"/>
    <cellStyle name="Total 6 7 5 2 2" xfId="49636" xr:uid="{078F1B26-2F56-4BAC-873B-41E0DAC8AB17}"/>
    <cellStyle name="Total 6 7 5 3" xfId="36310" xr:uid="{34F15111-328A-4704-9735-5DE41B7FD5FD}"/>
    <cellStyle name="Total 6 7 6" xfId="25025" xr:uid="{55EE8D03-FD72-49CF-B7C6-008440D86AC9}"/>
    <cellStyle name="Total 6 7 6 2" xfId="49637" xr:uid="{C71B1A7B-931A-4622-9A93-513ABAC789AA}"/>
    <cellStyle name="Total 6 7 7" xfId="25357" xr:uid="{444FA498-CD04-4315-ADA7-10F841B2A50F}"/>
    <cellStyle name="Total 6 8" xfId="1215" xr:uid="{7DA08D45-2352-4EB2-8E16-31B44A4C334F}"/>
    <cellStyle name="Total 6 8 2" xfId="2217" xr:uid="{BC279966-6344-47E4-8FD6-4B64AA83E114}"/>
    <cellStyle name="Total 6 8 2 2" xfId="25026" xr:uid="{978C95A3-F475-414F-ACA8-7689ECC5D268}"/>
    <cellStyle name="Total 6 8 2 2 2" xfId="25027" xr:uid="{05BF3F10-32A1-4371-808C-C93D938D69AF}"/>
    <cellStyle name="Total 6 8 2 2 2 2" xfId="25028" xr:uid="{2563E50B-CED0-4EAA-A2F5-43CAC96B8C2B}"/>
    <cellStyle name="Total 6 8 2 2 2 2 2" xfId="27523" xr:uid="{1F8635A6-7E48-4418-95DE-F413D50BF690}"/>
    <cellStyle name="Total 6 8 2 2 2 3" xfId="34778" xr:uid="{007D5D26-E28B-41BC-ADEA-35C361E73E17}"/>
    <cellStyle name="Total 6 8 2 2 3" xfId="25029" xr:uid="{453D9CFD-B573-4A11-8F8A-0C81969C2603}"/>
    <cellStyle name="Total 6 8 2 2 3 2" xfId="25030" xr:uid="{5098909C-3294-407F-AE9F-D2DAA096FEEE}"/>
    <cellStyle name="Total 6 8 2 2 3 2 2" xfId="49638" xr:uid="{C805C7BC-84A3-48BB-9317-1055D5930B30}"/>
    <cellStyle name="Total 6 8 2 2 3 3" xfId="36504" xr:uid="{8FD12FD6-BB84-41C8-B6AB-44932C7BA04B}"/>
    <cellStyle name="Total 6 8 2 2 4" xfId="25031" xr:uid="{A0616A7E-6A31-4C30-8B74-57858D026887}"/>
    <cellStyle name="Total 6 8 2 2 4 2" xfId="49639" xr:uid="{638E5078-BAA4-4C79-8ADC-258EDBF7D94C}"/>
    <cellStyle name="Total 6 8 2 2 5" xfId="45237" xr:uid="{FAC9516F-0286-45EA-8564-4457D3F6031D}"/>
    <cellStyle name="Total 6 8 2 3" xfId="25032" xr:uid="{F6A507E2-8796-4D84-BE54-7E22CE74D05E}"/>
    <cellStyle name="Total 6 8 2 3 2" xfId="25033" xr:uid="{78B4BB96-EC92-4A96-9B0F-767FAA3BA39D}"/>
    <cellStyle name="Total 6 8 2 3 2 2" xfId="29544" xr:uid="{F3815A8B-4F68-4E5F-87D5-B6BCF910D748}"/>
    <cellStyle name="Total 6 8 2 3 3" xfId="34797" xr:uid="{E5ED38BA-1464-4299-9036-30A30440C482}"/>
    <cellStyle name="Total 6 8 2 4" xfId="25034" xr:uid="{B444AEFA-DCD7-4898-960F-DB8618E1ADCB}"/>
    <cellStyle name="Total 6 8 2 4 2" xfId="25035" xr:uid="{0772C345-9E7C-4581-92A4-2166529637ED}"/>
    <cellStyle name="Total 6 8 2 4 2 2" xfId="49640" xr:uid="{08A2F507-FCA3-40FD-A6B3-96DD14BD1D84}"/>
    <cellStyle name="Total 6 8 2 4 3" xfId="36520" xr:uid="{4F5B436D-F518-4917-B31F-1B707D884AC2}"/>
    <cellStyle name="Total 6 8 2 5" xfId="25036" xr:uid="{D7209623-8B83-4E85-808E-E272FB9C5CEE}"/>
    <cellStyle name="Total 6 8 2 5 2" xfId="49641" xr:uid="{6050143E-F2BA-4C3D-872B-36A797E15792}"/>
    <cellStyle name="Total 6 8 2 6" xfId="32238" xr:uid="{0F6A0356-50D5-4699-9A04-02FC8F243ACA}"/>
    <cellStyle name="Total 6 8 3" xfId="25037" xr:uid="{7DFFFB17-CB7A-4F84-A1D2-72D531734B3C}"/>
    <cellStyle name="Total 6 8 3 2" xfId="25038" xr:uid="{A93CE77A-325C-4FD1-8F9B-4D0F2A142471}"/>
    <cellStyle name="Total 6 8 3 2 2" xfId="25039" xr:uid="{F38AB369-ACAE-4E45-B780-5A2AF095E16E}"/>
    <cellStyle name="Total 6 8 3 2 2 2" xfId="31176" xr:uid="{E3CDD87F-62BC-4BE4-BBA7-4D6A37630EEB}"/>
    <cellStyle name="Total 6 8 3 2 3" xfId="34609" xr:uid="{16D9D9CA-97A1-43DC-A4A8-1229C80FB791}"/>
    <cellStyle name="Total 6 8 3 3" xfId="25040" xr:uid="{2633ACCC-961A-49F6-99C4-3ED95D631EF8}"/>
    <cellStyle name="Total 6 8 3 3 2" xfId="25041" xr:uid="{6708AB5D-DA8E-4A86-820F-85D56B06012F}"/>
    <cellStyle name="Total 6 8 3 3 2 2" xfId="49642" xr:uid="{7EBB026C-1F95-4846-88C4-5CA27A435F96}"/>
    <cellStyle name="Total 6 8 3 3 3" xfId="29968" xr:uid="{36006A8A-860A-42AD-9D53-F736FBCB8CDC}"/>
    <cellStyle name="Total 6 8 3 4" xfId="25042" xr:uid="{E64AA1D6-5556-4E79-92DF-84CFC3D98B0E}"/>
    <cellStyle name="Total 6 8 3 4 2" xfId="49643" xr:uid="{900A29C2-24EE-452F-93AF-AEBEB56E79DF}"/>
    <cellStyle name="Total 6 8 3 5" xfId="44273" xr:uid="{692298BE-3697-478B-A1D8-54D6E6E0AD3A}"/>
    <cellStyle name="Total 6 8 4" xfId="25043" xr:uid="{5874AEAA-BA05-485A-BA0A-A8066CA6C706}"/>
    <cellStyle name="Total 6 8 4 2" xfId="25044" xr:uid="{651364A5-A7E3-4C48-B4D1-33441EE63337}"/>
    <cellStyle name="Total 6 8 4 2 2" xfId="29433" xr:uid="{EE1C536E-DF4B-4D81-8E52-390EDBC7978D}"/>
    <cellStyle name="Total 6 8 4 3" xfId="46110" xr:uid="{7E5BD544-B5F2-4BD1-82C0-790C140CAEBE}"/>
    <cellStyle name="Total 6 8 5" xfId="25045" xr:uid="{A1744FAE-0424-491A-B9AE-784B13767740}"/>
    <cellStyle name="Total 6 8 5 2" xfId="25046" xr:uid="{030E5DB2-BF0B-453E-9D56-4D99E296F90F}"/>
    <cellStyle name="Total 6 8 5 2 2" xfId="49644" xr:uid="{2798AD42-1D31-4741-AFB9-338103B8452F}"/>
    <cellStyle name="Total 6 8 5 3" xfId="37010" xr:uid="{175FFB38-2EE8-499A-9877-1FA09B03681D}"/>
    <cellStyle name="Total 6 8 6" xfId="25047" xr:uid="{51D4F0A9-8EAD-4AC8-80C3-66E88B9F265C}"/>
    <cellStyle name="Total 6 8 6 2" xfId="49645" xr:uid="{81EC77E8-1E20-416E-8295-18B219B86B15}"/>
    <cellStyle name="Total 6 8 7" xfId="27549" xr:uid="{41105252-DB50-48CC-A262-2B6AFF1E4431}"/>
    <cellStyle name="Total 6 9" xfId="1331" xr:uid="{A9E972F3-A31C-4028-B80E-1FF703BDF7FD}"/>
    <cellStyle name="Total 6 9 2" xfId="25048" xr:uid="{6D8C3A71-833A-45B1-8747-F9FDD69B454E}"/>
    <cellStyle name="Total 6 9 2 2" xfId="25049" xr:uid="{47A39489-4E34-4933-930F-80289B02AC31}"/>
    <cellStyle name="Total 6 9 2 2 2" xfId="25050" xr:uid="{4771585C-BB80-4E06-924E-76E88C8FDF82}"/>
    <cellStyle name="Total 6 9 2 2 2 2" xfId="26333" xr:uid="{1C51EDF4-F6F1-46E6-A899-A82C462E463F}"/>
    <cellStyle name="Total 6 9 2 2 3" xfId="49079" xr:uid="{4AE50A7C-1ED3-4A74-A51A-A3FB0F95FC75}"/>
    <cellStyle name="Total 6 9 2 3" xfId="25051" xr:uid="{FB6418CF-5AE2-4C6E-96BA-5D341F5BE1EE}"/>
    <cellStyle name="Total 6 9 2 3 2" xfId="25052" xr:uid="{2050ADF5-9278-42A4-AEAC-3E6B3F5DD82A}"/>
    <cellStyle name="Total 6 9 2 3 2 2" xfId="49646" xr:uid="{4E4B6BE3-47C0-45C5-90A1-232BB03155D0}"/>
    <cellStyle name="Total 6 9 2 3 3" xfId="47524" xr:uid="{143307DD-3A8A-48A2-B556-EC12026B91D7}"/>
    <cellStyle name="Total 6 9 2 4" xfId="25053" xr:uid="{F4B6CE14-E79F-49FB-A6E2-C5B0EA5962A2}"/>
    <cellStyle name="Total 6 9 2 4 2" xfId="49647" xr:uid="{578F7F00-5668-462F-8589-AA7387287582}"/>
    <cellStyle name="Total 6 9 2 5" xfId="32652" xr:uid="{721349FF-1105-4DBD-B34E-C6952ED47F54}"/>
    <cellStyle name="Total 6 9 3" xfId="25054" xr:uid="{5C219491-8F05-481F-BD80-943994AE4913}"/>
    <cellStyle name="Total 6 9 3 2" xfId="25055" xr:uid="{39FB98B9-9BED-4499-898E-FCE9674180F4}"/>
    <cellStyle name="Total 6 9 3 2 2" xfId="45772" xr:uid="{6AF47E4A-0621-4913-9A29-7B84BC50E95A}"/>
    <cellStyle name="Total 6 9 3 3" xfId="35174" xr:uid="{8A3B5300-58E0-4D26-950E-C7B6FFF46B6D}"/>
    <cellStyle name="Total 6 9 4" xfId="25056" xr:uid="{487280F1-B49F-4246-9E1B-5F14CB0869F5}"/>
    <cellStyle name="Total 6 9 4 2" xfId="25057" xr:uid="{024E2028-0F62-4789-928A-BB1FBF0B1F38}"/>
    <cellStyle name="Total 6 9 4 2 2" xfId="49648" xr:uid="{B2DA91EB-16C8-4D51-9194-65A36C9073C6}"/>
    <cellStyle name="Total 6 9 4 3" xfId="36832" xr:uid="{3209F7F8-1BBE-485D-87B6-54FA8E75EB9E}"/>
    <cellStyle name="Total 6 9 5" xfId="25058" xr:uid="{FC006700-6BDD-4C8F-B759-E2327ADD33A6}"/>
    <cellStyle name="Total 6 9 5 2" xfId="49649" xr:uid="{FCC6D19D-D349-498B-ABC9-F60CB220CB66}"/>
    <cellStyle name="Total 6 9 6" xfId="32021" xr:uid="{5F550398-6E14-462D-B6F5-70AE15179CA0}"/>
    <cellStyle name="Total 7" xfId="49650" xr:uid="{6CD3F8F6-D0CB-4AE3-885E-CB4A9B1B3E31}"/>
    <cellStyle name="Unsaved Change - IBM Cognos" xfId="55" xr:uid="{D69ECFE4-15B4-4DD1-84FF-5DD532CA09C4}"/>
    <cellStyle name="Vírgula 10" xfId="815" xr:uid="{AEFC0B8B-14DD-45F5-9104-4431392C195D}"/>
    <cellStyle name="Vírgula 10 2" xfId="25849" xr:uid="{818760F2-2A1C-4D1E-AAD6-983E50EF8122}"/>
    <cellStyle name="Vírgula 2" xfId="739" xr:uid="{7DB16953-2AC0-4452-B379-7AE807A01393}"/>
    <cellStyle name="Vírgula 2 2" xfId="788" xr:uid="{069D3AD8-6C09-4531-9C8C-7F95073F6640}"/>
    <cellStyle name="Vírgula 2 2 2" xfId="25121" xr:uid="{05D771B7-B1D9-455C-92EF-DE6F41B899BA}"/>
    <cellStyle name="Vírgula 2 2 3" xfId="25823" xr:uid="{D013D04E-55D8-4B0C-917F-D64C9C6C7A05}"/>
    <cellStyle name="Vírgula 2 2 4" xfId="31467" xr:uid="{42920F06-1F59-4DF2-820B-B30488258DB8}"/>
    <cellStyle name="Vírgula 2 3" xfId="666" xr:uid="{6AD8A539-2141-49F6-9E6D-1F1E9A461EC9}"/>
    <cellStyle name="Vírgula 2 3 2" xfId="25104" xr:uid="{0B63CDDF-E15A-4E57-A2EC-9BC1DF1AF048}"/>
    <cellStyle name="Vírgula 2 3 3" xfId="25706" xr:uid="{6A9FAE90-1E73-4983-8813-D656DCD2A768}"/>
    <cellStyle name="Vírgula 2 3 4" xfId="31460" xr:uid="{22A3034A-7A2D-4703-93CE-E95540F34F59}"/>
    <cellStyle name="Vírgula 2 4" xfId="754" xr:uid="{5D17B157-9A22-4C54-903E-47C513E0CDD0}"/>
    <cellStyle name="Vírgula 2 5" xfId="826" xr:uid="{18101772-2643-4404-84D2-270A9A145E46}"/>
    <cellStyle name="Vírgula 2 5 2" xfId="25134" xr:uid="{A9D4A76B-F865-4894-A712-E04AAB650C5B}"/>
    <cellStyle name="Vírgula 2 6" xfId="25114" xr:uid="{2296D3A2-795C-4EC0-9757-C1288F8056E7}"/>
    <cellStyle name="Vírgula 3" xfId="583" xr:uid="{0BD0EDDF-7EE9-401E-992B-E8D05C66660E}"/>
    <cellStyle name="Vírgula 3 10" xfId="31456" xr:uid="{F9FCDE2A-40C2-4200-92B6-C3D5FE38D185}"/>
    <cellStyle name="Vírgula 3 2" xfId="705" xr:uid="{8A49AFD5-FE7A-4E1B-9F0F-F1E26B80A43E}"/>
    <cellStyle name="Vírgula 3 2 2" xfId="783" xr:uid="{69AC7E33-5680-437C-A6E6-27979D03A983}"/>
    <cellStyle name="Vírgula 3 2 2 2" xfId="766" xr:uid="{B6281AB9-74C6-4D0F-9EC8-DFD5E0219A4E}"/>
    <cellStyle name="Vírgula 3 2 2 2 2" xfId="25116" xr:uid="{9BB73C01-5A7B-433F-BC6C-79924E21C361}"/>
    <cellStyle name="Vírgula 3 2 2 2 3" xfId="25801" xr:uid="{6710223F-7BD8-47CB-8849-69FDCBA5ED78}"/>
    <cellStyle name="Vírgula 3 2 2 2 4" xfId="28369" xr:uid="{01647A72-ED5B-4BB9-8C16-6F8E7A6706E6}"/>
    <cellStyle name="Vírgula 3 2 2 3" xfId="641" xr:uid="{EFF733E5-88D4-4657-A035-A52AD4AF84C1}"/>
    <cellStyle name="Vírgula 3 2 2 4" xfId="25120" xr:uid="{CC4715C5-5370-44B7-A8C8-7DEE65EF8A38}"/>
    <cellStyle name="Vírgula 3 2 2 5" xfId="25818" xr:uid="{48C1B14C-520A-4957-8762-75E204F8F86A}"/>
    <cellStyle name="Vírgula 3 2 2 6" xfId="31466" xr:uid="{063E8903-E025-480F-AE8F-75A5826FC4FF}"/>
    <cellStyle name="Vírgula 3 2 3" xfId="456" xr:uid="{652865FA-0E53-45F3-AE3C-B52F03652CC6}"/>
    <cellStyle name="Vírgula 3 2 3 2" xfId="25080" xr:uid="{982010A3-0015-43C8-9670-DD8888AE9660}"/>
    <cellStyle name="Vírgula 3 2 3 3" xfId="25504" xr:uid="{B4499248-D993-4F8D-9F81-AADB51D127A3}"/>
    <cellStyle name="Vírgula 3 2 3 4" xfId="31445" xr:uid="{205CA9E8-F01D-411B-919D-3922982F1892}"/>
    <cellStyle name="Vírgula 3 2 4" xfId="725" xr:uid="{D5F0B3D9-6AE5-4877-A6DE-0A06D9B53EC0}"/>
    <cellStyle name="Vírgula 3 2 4 2" xfId="25112" xr:uid="{9A394A86-81B9-4C6B-8A9C-7ABAC10570F4}"/>
    <cellStyle name="Vírgula 3 2 4 3" xfId="25762" xr:uid="{7688C468-C1DE-4BD6-BF81-E798EAF0911B}"/>
    <cellStyle name="Vírgula 3 2 4 4" xfId="31464" xr:uid="{37F18E0C-5D8C-434A-A939-C411904B5C4D}"/>
    <cellStyle name="Vírgula 3 2 5" xfId="562" xr:uid="{F597137B-2AF9-4C0F-BE7C-A22A7E207FA5}"/>
    <cellStyle name="Vírgula 3 2 5 2" xfId="25090" xr:uid="{25FDDE75-1545-481A-B31F-5833798A2CE7}"/>
    <cellStyle name="Vírgula 3 2 5 3" xfId="25607" xr:uid="{28C88010-314F-414A-920B-6D7A1B07E1AD}"/>
    <cellStyle name="Vírgula 3 2 5 4" xfId="46449" xr:uid="{D8784566-9981-43F3-BEFE-2D3E2CD8D0B3}"/>
    <cellStyle name="Vírgula 3 2 6" xfId="498" xr:uid="{0C871AA9-9F01-4DBA-B1CA-D54F6F377C31}"/>
    <cellStyle name="Vírgula 3 2 7" xfId="25109" xr:uid="{3A9A95E7-FC0B-444B-BD70-E36509FC17A4}"/>
    <cellStyle name="Vírgula 3 2 8" xfId="25742" xr:uid="{09D5109C-F34E-4BCE-A314-E5D2D43A3532}"/>
    <cellStyle name="Vírgula 3 2 9" xfId="45678" xr:uid="{842C545A-E184-49E8-8431-D32210B2DDD1}"/>
    <cellStyle name="Vírgula 3 3" xfId="455" xr:uid="{6BA79947-384F-46C9-9BDE-E00386501BC5}"/>
    <cellStyle name="Vírgula 3 3 2" xfId="798" xr:uid="{796CA52F-D5D6-4FE9-A9B4-EC587E3E7C85}"/>
    <cellStyle name="Vírgula 3 3 2 2" xfId="25122" xr:uid="{CA58A1DB-7EDB-43E5-9D02-7B82FA40D835}"/>
    <cellStyle name="Vírgula 3 3 2 3" xfId="25832" xr:uid="{BFC9BC0F-A6A4-48BE-A727-03E661A93B10}"/>
    <cellStyle name="Vírgula 3 3 2 4" xfId="30925" xr:uid="{0EF5D3F1-8DB7-44DA-9CB7-65F7C060B1D6}"/>
    <cellStyle name="Vírgula 3 3 3" xfId="799" xr:uid="{87A647B6-120B-4895-B0A6-05BA92A0C493}"/>
    <cellStyle name="Vírgula 3 3 4" xfId="25079" xr:uid="{C1951A8B-A908-4672-AB67-2C5C7201F00D}"/>
    <cellStyle name="Vírgula 3 3 5" xfId="25503" xr:uid="{65A22FA1-F32A-4862-BABD-1B8CB6521A0F}"/>
    <cellStyle name="Vírgula 3 3 6" xfId="31444" xr:uid="{59539566-AC29-4474-8DB6-114E7AB43121}"/>
    <cellStyle name="Vírgula 3 4" xfId="800" xr:uid="{74F0F7A0-6D40-4E94-8899-7E2B3FF99813}"/>
    <cellStyle name="Vírgula 3 4 2" xfId="25123" xr:uid="{3374AF9F-B122-4C2A-B288-697880FED63F}"/>
    <cellStyle name="Vírgula 3 4 3" xfId="25834" xr:uid="{B3A1C171-C0C8-463A-A42B-5DF9051803AD}"/>
    <cellStyle name="Vírgula 3 4 4" xfId="48089" xr:uid="{0361EE9D-1FB5-4660-9D7E-7B39535E2BE8}"/>
    <cellStyle name="Vírgula 3 5" xfId="801" xr:uid="{E87C346B-4992-4283-8F6C-F7BF046FE113}"/>
    <cellStyle name="Vírgula 3 5 2" xfId="25124" xr:uid="{F75BDB53-0DAA-4CEF-ABEF-12AB66B4A2A7}"/>
    <cellStyle name="Vírgula 3 5 3" xfId="25835" xr:uid="{B7494A9C-68EE-4174-811A-FF804C83EDB6}"/>
    <cellStyle name="Vírgula 3 5 4" xfId="45778" xr:uid="{0631AC24-B5A7-43F5-AC3C-31F03F2EDDF1}"/>
    <cellStyle name="Vírgula 3 6" xfId="802" xr:uid="{FEF37ED0-6A72-4629-A7B2-CB167EB5394C}"/>
    <cellStyle name="Vírgula 3 6 2" xfId="25125" xr:uid="{B120AF8C-70D2-46EB-8293-29E28319FF6B}"/>
    <cellStyle name="Vírgula 3 6 3" xfId="25836" xr:uid="{7168BA5A-D6C1-4937-8C6E-E130BFDD3CAE}"/>
    <cellStyle name="Vírgula 3 6 4" xfId="47672" xr:uid="{D343F240-7D71-437B-9A86-1A26A027461D}"/>
    <cellStyle name="Vírgula 3 7" xfId="803" xr:uid="{D2EA97DD-136F-480F-9D03-8BABD15D7A88}"/>
    <cellStyle name="Vírgula 3 8" xfId="25093" xr:uid="{A5F73E81-C3A1-47B5-B436-9BF376435249}"/>
    <cellStyle name="Vírgula 3 9" xfId="25628" xr:uid="{2E6D8C7F-BD74-443A-8BBC-3C14E7306C6B}"/>
    <cellStyle name="Vírgula 4" xfId="804" xr:uid="{AACA7ADF-AE4C-4EB5-8C10-AA5DD89F6E18}"/>
    <cellStyle name="Vírgula 4 2" xfId="805" xr:uid="{C4CF8788-4437-418C-AC77-76113969DBF2}"/>
    <cellStyle name="Vírgula 4 2 2" xfId="25127" xr:uid="{9E366BCD-931D-47D6-8993-3EAC9F2DD785}"/>
    <cellStyle name="Vírgula 4 2 3" xfId="25839" xr:uid="{5EEE1F03-BD13-48F1-81F7-EF59446B5442}"/>
    <cellStyle name="Vírgula 4 2 4" xfId="31469" xr:uid="{BF4634A5-CB23-4782-8D82-6399E5CB8913}"/>
    <cellStyle name="Vírgula 4 3" xfId="806" xr:uid="{5129D5F9-073D-4E00-B4DE-971F28957982}"/>
    <cellStyle name="Vírgula 4 3 2" xfId="25128" xr:uid="{6F78D44B-8E70-43BF-9F88-6C481DE0A0D8}"/>
    <cellStyle name="Vírgula 4 3 3" xfId="25840" xr:uid="{6A63705C-A04A-4C65-AEB8-ABA44D6B6214}"/>
    <cellStyle name="Vírgula 4 3 4" xfId="31470" xr:uid="{4C42AE8A-1E89-4119-B940-E7CAD7F8A4E3}"/>
    <cellStyle name="Vírgula 4 4" xfId="807" xr:uid="{9CB23D1B-925E-4552-A2E5-412381E996EA}"/>
    <cellStyle name="Vírgula 4 5" xfId="25126" xr:uid="{3C27D07B-07D3-4BD5-93FB-9680931D13BC}"/>
    <cellStyle name="Vírgula 4 6" xfId="25838" xr:uid="{B67B399D-7B34-4F83-8005-8B61AA476BCE}"/>
    <cellStyle name="Vírgula 4 7" xfId="31468" xr:uid="{D9109CEE-D8F6-4326-9ED4-BC4050F72DFD}"/>
    <cellStyle name="Vírgula 5" xfId="808" xr:uid="{B6B63093-7C69-4A10-92FC-3FB85782CD34}"/>
    <cellStyle name="Vírgula 5 2" xfId="809" xr:uid="{CE6B45E2-4754-4B4B-94EF-9E8190999594}"/>
    <cellStyle name="Vírgula 5 2 2" xfId="25130" xr:uid="{9FDBBCEA-025C-4C1F-86F5-6312E3D0334C}"/>
    <cellStyle name="Vírgula 5 2 3" xfId="25843" xr:uid="{FD8FA425-3057-40D4-BD6C-50B04964AE46}"/>
    <cellStyle name="Vírgula 5 2 4" xfId="31471" xr:uid="{2294752C-6F00-4A02-BF72-D804DD2DC1F8}"/>
    <cellStyle name="Vírgula 5 3" xfId="810" xr:uid="{392FB815-C8F4-4550-B6A1-CC8B59551E82}"/>
    <cellStyle name="Vírgula 5 4" xfId="25129" xr:uid="{169F6BA2-FE9B-4715-83C5-BD1525121859}"/>
    <cellStyle name="Vírgula 5 5" xfId="25842" xr:uid="{8721FA03-AE2C-4351-8295-0D22C0B7F148}"/>
    <cellStyle name="Vírgula 5 6" xfId="48234" xr:uid="{081DC1D3-0EC7-4358-9C56-EE7B29DF0720}"/>
    <cellStyle name="Vírgula 6" xfId="811" xr:uid="{F0692DDC-DB8C-4D85-9DB3-C4C8B0B60462}"/>
    <cellStyle name="Vírgula 6 2" xfId="25131" xr:uid="{5545FE20-1B9D-49D3-A811-4AAF329A2744}"/>
    <cellStyle name="Vírgula 7" xfId="812" xr:uid="{1F39A8E7-43D7-4BC6-ADF5-C2795B59DBF8}"/>
    <cellStyle name="Vírgula 8" xfId="813" xr:uid="{FC0D768D-567F-4BF4-8119-A2CDEAE89A5B}"/>
    <cellStyle name="Vírgula 8 2" xfId="25132" xr:uid="{5B27B551-E9F8-43EA-8A40-1CE88283CA5B}"/>
    <cellStyle name="Vírgula 8 3" xfId="25847" xr:uid="{79DE2003-C9F9-4821-B4FB-03586BA98398}"/>
    <cellStyle name="Vírgula 8 4" xfId="26136" xr:uid="{4DE69BBD-E772-4C58-96A7-E1C5FCCF2051}"/>
    <cellStyle name="Vírgula 9" xfId="814" xr:uid="{1EEF5579-D72B-443F-BE1B-BBC2BF594ACE}"/>
    <cellStyle name="Vírgula 9 2" xfId="25848" xr:uid="{2B1CAC13-2AF9-4C5F-B850-20E798678567}"/>
    <cellStyle name="Warning Text" xfId="67" builtinId="11" customBuiltin="1"/>
    <cellStyle name="Warning Text 2" xfId="368" xr:uid="{8552A205-916A-49E8-8776-7BD577E4C877}"/>
    <cellStyle name="Warning Text 2 2" xfId="49651" xr:uid="{0ACCA55E-087F-4F1D-85A4-41F9744B55C0}"/>
    <cellStyle name="Warning Text 3" xfId="369" xr:uid="{DE4296CB-ED3C-49A1-8C8E-A2D3F2F11B9C}"/>
    <cellStyle name="Warning Text 3 2" xfId="49652" xr:uid="{1227774F-E23D-4CAD-A675-3CF04E745EE8}"/>
    <cellStyle name="Warning Text 4" xfId="370" xr:uid="{F2A12808-C216-4E2E-A32F-83D4A58A85BD}"/>
    <cellStyle name="Warning Text 5" xfId="371" xr:uid="{7AB2FF05-94E9-4885-AF4A-BC335B656514}"/>
    <cellStyle name="Warning Text 6" xfId="372" xr:uid="{2C302230-EDCB-4483-AD57-E0B87586DE63}"/>
    <cellStyle name="Warning Text 7" xfId="49653" xr:uid="{65368C8E-62EF-4F26-9EED-44E8C84840AF}"/>
  </cellStyles>
  <dxfs count="6"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Summary Table" pivot="0" count="6" xr9:uid="{45D980CE-8C86-4199-8B2A-6CD64F5CEDCD}">
      <tableStyleElement type="wholeTable" dxfId="5"/>
      <tableStyleElement type="headerRow" dxfId="4"/>
      <tableStyleElement type="totalRow" dxfId="3"/>
      <tableStyleElement type="firstColumn" dxfId="2"/>
      <tableStyleElement type="lastColumn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B45C-9775-43E3-876D-153D4972752B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5178-BD14-4A11-8623-AC268BCE8D2C}">
  <dimension ref="A1:P89"/>
  <sheetViews>
    <sheetView topLeftCell="B13" workbookViewId="0"/>
  </sheetViews>
  <sheetFormatPr defaultRowHeight="15" x14ac:dyDescent="0.25"/>
  <cols>
    <col min="1" max="1" width="0" hidden="1" customWidth="1"/>
  </cols>
  <sheetData>
    <row r="1" spans="1:16" hidden="1" x14ac:dyDescent="0.25">
      <c r="A1" s="1" t="s">
        <v>0</v>
      </c>
    </row>
    <row r="2" spans="1:16" s="2" customFormat="1" hidden="1" thickBot="1" x14ac:dyDescent="0.3">
      <c r="A2" s="2">
        <v>0</v>
      </c>
      <c r="B2" s="3" t="s">
        <v>4</v>
      </c>
      <c r="C2" s="4">
        <v>123.456789</v>
      </c>
      <c r="D2" s="4">
        <v>123.456789</v>
      </c>
      <c r="E2" s="4">
        <v>123.456789</v>
      </c>
      <c r="F2" s="4">
        <v>123.456789</v>
      </c>
      <c r="G2" s="4">
        <v>123.456789</v>
      </c>
      <c r="H2" s="4">
        <v>123.456789</v>
      </c>
      <c r="I2" s="4">
        <v>123.456789</v>
      </c>
      <c r="J2" s="4">
        <v>123.456789</v>
      </c>
      <c r="K2" s="4">
        <v>123.456789</v>
      </c>
      <c r="L2" s="4">
        <v>123.456789</v>
      </c>
      <c r="M2" s="4">
        <v>123.456789</v>
      </c>
      <c r="N2" s="4">
        <v>123.456789</v>
      </c>
      <c r="O2" s="4">
        <v>123.456789</v>
      </c>
      <c r="P2" s="4">
        <v>123.456789</v>
      </c>
    </row>
    <row r="3" spans="1:16" s="5" customFormat="1" hidden="1" thickBot="1" x14ac:dyDescent="0.3">
      <c r="A3" s="5">
        <v>1</v>
      </c>
      <c r="B3" s="6" t="s">
        <v>4</v>
      </c>
      <c r="C3" s="7">
        <v>123.456789</v>
      </c>
      <c r="D3" s="7">
        <v>123.456789</v>
      </c>
      <c r="E3" s="7">
        <v>123.456789</v>
      </c>
      <c r="F3" s="7">
        <v>123.456789</v>
      </c>
      <c r="G3" s="7">
        <v>123.456789</v>
      </c>
      <c r="H3" s="7">
        <v>123.456789</v>
      </c>
      <c r="I3" s="7">
        <v>123.456789</v>
      </c>
      <c r="J3" s="7">
        <v>123.456789</v>
      </c>
      <c r="K3" s="7">
        <v>123.456789</v>
      </c>
      <c r="L3" s="7">
        <v>123.456789</v>
      </c>
      <c r="M3" s="7">
        <v>123.456789</v>
      </c>
      <c r="N3" s="7">
        <v>123.456789</v>
      </c>
      <c r="O3" s="7">
        <v>123.456789</v>
      </c>
      <c r="P3" s="7">
        <v>123.456789</v>
      </c>
    </row>
    <row r="4" spans="1:16" s="8" customFormat="1" hidden="1" thickBot="1" x14ac:dyDescent="0.3">
      <c r="A4" s="8">
        <v>2</v>
      </c>
      <c r="B4" s="9" t="s">
        <v>4</v>
      </c>
      <c r="C4" s="10">
        <v>123.456789</v>
      </c>
      <c r="D4" s="10">
        <v>123.456789</v>
      </c>
      <c r="E4" s="10">
        <v>123.456789</v>
      </c>
      <c r="F4" s="10">
        <v>123.456789</v>
      </c>
      <c r="G4" s="10">
        <v>123.456789</v>
      </c>
      <c r="H4" s="10">
        <v>123.456789</v>
      </c>
      <c r="I4" s="10">
        <v>123.456789</v>
      </c>
      <c r="J4" s="10">
        <v>123.456789</v>
      </c>
      <c r="K4" s="10">
        <v>123.456789</v>
      </c>
      <c r="L4" s="10">
        <v>123.456789</v>
      </c>
      <c r="M4" s="10">
        <v>123.456789</v>
      </c>
      <c r="N4" s="10">
        <v>123.456789</v>
      </c>
      <c r="O4" s="10">
        <v>123.456789</v>
      </c>
      <c r="P4" s="10">
        <v>123.456789</v>
      </c>
    </row>
    <row r="5" spans="1:16" s="11" customFormat="1" hidden="1" thickBot="1" x14ac:dyDescent="0.3">
      <c r="A5" s="11">
        <v>3</v>
      </c>
      <c r="B5" s="12" t="s">
        <v>4</v>
      </c>
      <c r="C5" s="13">
        <v>123.456789</v>
      </c>
      <c r="D5" s="13">
        <v>123.456789</v>
      </c>
      <c r="E5" s="13">
        <v>123.456789</v>
      </c>
      <c r="F5" s="13">
        <v>123.456789</v>
      </c>
      <c r="G5" s="13">
        <v>123.456789</v>
      </c>
      <c r="H5" s="13">
        <v>123.456789</v>
      </c>
      <c r="I5" s="13">
        <v>123.456789</v>
      </c>
      <c r="J5" s="13">
        <v>123.456789</v>
      </c>
      <c r="K5" s="13">
        <v>123.456789</v>
      </c>
      <c r="L5" s="13">
        <v>123.456789</v>
      </c>
      <c r="M5" s="13">
        <v>123.456789</v>
      </c>
      <c r="N5" s="13">
        <v>123.456789</v>
      </c>
      <c r="O5" s="13">
        <v>123.456789</v>
      </c>
      <c r="P5" s="13">
        <v>123.456789</v>
      </c>
    </row>
    <row r="6" spans="1:16" s="14" customFormat="1" hidden="1" thickBot="1" x14ac:dyDescent="0.3">
      <c r="A6" s="14">
        <v>4</v>
      </c>
      <c r="B6" s="15" t="s">
        <v>4</v>
      </c>
      <c r="C6" s="16">
        <v>123.456789</v>
      </c>
      <c r="D6" s="16">
        <v>123.456789</v>
      </c>
      <c r="E6" s="16">
        <v>123.456789</v>
      </c>
      <c r="F6" s="16">
        <v>123.456789</v>
      </c>
      <c r="G6" s="16">
        <v>123.456789</v>
      </c>
      <c r="H6" s="16">
        <v>123.456789</v>
      </c>
      <c r="I6" s="16">
        <v>123.456789</v>
      </c>
      <c r="J6" s="16">
        <v>123.456789</v>
      </c>
      <c r="K6" s="16">
        <v>123.456789</v>
      </c>
      <c r="L6" s="16">
        <v>123.456789</v>
      </c>
      <c r="M6" s="16">
        <v>123.456789</v>
      </c>
      <c r="N6" s="16">
        <v>123.456789</v>
      </c>
      <c r="O6" s="16">
        <v>123.456789</v>
      </c>
      <c r="P6" s="16">
        <v>123.456789</v>
      </c>
    </row>
    <row r="7" spans="1:16" s="17" customFormat="1" hidden="1" thickBot="1" x14ac:dyDescent="0.3">
      <c r="A7" s="17">
        <v>5</v>
      </c>
      <c r="B7" s="18" t="s">
        <v>4</v>
      </c>
      <c r="C7" s="19">
        <v>123.456789</v>
      </c>
      <c r="D7" s="19">
        <v>123.456789</v>
      </c>
      <c r="E7" s="19">
        <v>123.456789</v>
      </c>
      <c r="F7" s="19">
        <v>123.456789</v>
      </c>
      <c r="G7" s="19">
        <v>123.456789</v>
      </c>
      <c r="H7" s="19">
        <v>123.456789</v>
      </c>
      <c r="I7" s="19">
        <v>123.456789</v>
      </c>
      <c r="J7" s="19">
        <v>123.456789</v>
      </c>
      <c r="K7" s="19">
        <v>123.456789</v>
      </c>
      <c r="L7" s="19">
        <v>123.456789</v>
      </c>
      <c r="M7" s="19">
        <v>123.456789</v>
      </c>
      <c r="N7" s="19">
        <v>123.456789</v>
      </c>
      <c r="O7" s="19">
        <v>123.456789</v>
      </c>
      <c r="P7" s="19">
        <v>123.456789</v>
      </c>
    </row>
    <row r="8" spans="1:16" s="21" customFormat="1" hidden="1" thickBot="1" x14ac:dyDescent="0.3">
      <c r="A8" s="20" t="s">
        <v>1</v>
      </c>
      <c r="B8" s="22" t="s">
        <v>4</v>
      </c>
      <c r="C8" s="23">
        <v>123.456789</v>
      </c>
      <c r="D8" s="23">
        <v>123.456789</v>
      </c>
      <c r="E8" s="23">
        <v>123.456789</v>
      </c>
      <c r="F8" s="23">
        <v>123.456789</v>
      </c>
      <c r="G8" s="23">
        <v>123.456789</v>
      </c>
      <c r="H8" s="23">
        <v>123.456789</v>
      </c>
      <c r="I8" s="23">
        <v>123.456789</v>
      </c>
      <c r="J8" s="23">
        <v>123.456789</v>
      </c>
      <c r="K8" s="23">
        <v>123.456789</v>
      </c>
      <c r="L8" s="23">
        <v>123.456789</v>
      </c>
      <c r="M8" s="23">
        <v>123.456789</v>
      </c>
      <c r="N8" s="23">
        <v>123.456789</v>
      </c>
      <c r="O8" s="23">
        <v>123.456789</v>
      </c>
      <c r="P8" s="23">
        <v>123.456789</v>
      </c>
    </row>
    <row r="9" spans="1:16" s="25" customFormat="1" hidden="1" thickBot="1" x14ac:dyDescent="0.3">
      <c r="A9" s="24" t="s">
        <v>2</v>
      </c>
      <c r="B9" s="26" t="s">
        <v>4</v>
      </c>
      <c r="C9" s="27">
        <v>123.456789</v>
      </c>
      <c r="D9" s="27">
        <v>123.456789</v>
      </c>
      <c r="E9" s="27">
        <v>123.456789</v>
      </c>
      <c r="F9" s="27">
        <v>123.456789</v>
      </c>
      <c r="G9" s="27">
        <v>123.456789</v>
      </c>
      <c r="H9" s="27">
        <v>123.456789</v>
      </c>
      <c r="I9" s="27">
        <v>123.456789</v>
      </c>
      <c r="J9" s="27">
        <v>123.456789</v>
      </c>
      <c r="K9" s="27">
        <v>123.456789</v>
      </c>
      <c r="L9" s="27">
        <v>123.456789</v>
      </c>
      <c r="M9" s="27">
        <v>123.456789</v>
      </c>
      <c r="N9" s="27">
        <v>123.456789</v>
      </c>
      <c r="O9" s="27">
        <v>123.456789</v>
      </c>
      <c r="P9" s="27">
        <v>123.456789</v>
      </c>
    </row>
    <row r="10" spans="1:16" hidden="1" x14ac:dyDescent="0.25">
      <c r="A10" s="1" t="s">
        <v>3</v>
      </c>
    </row>
    <row r="11" spans="1:16" hidden="1" x14ac:dyDescent="0.25">
      <c r="B11" s="1" t="s">
        <v>5</v>
      </c>
    </row>
    <row r="12" spans="1:16" hidden="1" x14ac:dyDescent="0.25">
      <c r="B12" t="str">
        <f>_xll.TM1RPTVIEW("Test:MA_Fact:23156551",0,_xll.TM1RPTTITLE("Test:Companies",$C$14),_xll.TM1RPTTITLE("Test:MA_Layer",$C$15),_xll.TM1RPTTITLE("Test:MA_Scenario",$C$16),_xll.TM1RPTTITLE("Test:YTD-Month",$C$17),TM1RPTFMTRNG23156551,TM1RPTFMTIDCOL23156551)</f>
        <v>Test:MA_Fact:23156551</v>
      </c>
    </row>
    <row r="14" spans="1:16" x14ac:dyDescent="0.25">
      <c r="B14" s="28" t="s">
        <v>6</v>
      </c>
      <c r="C14" s="29" t="str">
        <f>_xll.SUBNM("Test:Companies",,"SG1")</f>
        <v>SG1</v>
      </c>
    </row>
    <row r="15" spans="1:16" x14ac:dyDescent="0.25">
      <c r="B15" s="28" t="s">
        <v>7</v>
      </c>
      <c r="C15" s="29" t="str">
        <f>_xll.SUBNM("Test:MA_Layer",,"Source LC")</f>
        <v>Source LC</v>
      </c>
    </row>
    <row r="16" spans="1:16" x14ac:dyDescent="0.25">
      <c r="B16" s="28" t="s">
        <v>8</v>
      </c>
      <c r="C16" s="29" t="str">
        <f>_xll.SUBNM("Test:MA_Scenario","Default","Actual")</f>
        <v>Actual</v>
      </c>
    </row>
    <row r="17" spans="1:16" x14ac:dyDescent="0.25">
      <c r="B17" s="28" t="s">
        <v>9</v>
      </c>
      <c r="C17" s="29" t="str">
        <f>_xll.SUBNM("Test:YTD-Month","Default","YTD")</f>
        <v>YTD</v>
      </c>
    </row>
    <row r="19" spans="1:16" ht="15.75" thickBot="1" x14ac:dyDescent="0.3"/>
    <row r="20" spans="1:16" ht="15.75" thickBot="1" x14ac:dyDescent="0.3">
      <c r="C20" s="30" t="s">
        <v>10</v>
      </c>
      <c r="D20" s="30" t="s">
        <v>11</v>
      </c>
      <c r="E20" s="30" t="s">
        <v>12</v>
      </c>
      <c r="F20" s="30" t="s">
        <v>13</v>
      </c>
      <c r="G20" s="30" t="s">
        <v>14</v>
      </c>
      <c r="H20" s="30" t="s">
        <v>15</v>
      </c>
      <c r="I20" s="30" t="s">
        <v>16</v>
      </c>
      <c r="J20" s="30" t="s">
        <v>17</v>
      </c>
      <c r="K20" s="30" t="s">
        <v>18</v>
      </c>
      <c r="L20" s="30" t="s">
        <v>19</v>
      </c>
      <c r="M20" s="30" t="s">
        <v>20</v>
      </c>
      <c r="N20" s="30" t="s">
        <v>21</v>
      </c>
      <c r="O20" s="30" t="s">
        <v>22</v>
      </c>
      <c r="P20" s="30" t="s">
        <v>23</v>
      </c>
    </row>
    <row r="21" spans="1:16" s="2" customFormat="1" thickBot="1" x14ac:dyDescent="0.3">
      <c r="A21" s="2">
        <f>IF(_xll.TM1RPTELISCONSOLIDATED($B$21,$B21),IF(_xll.TM1RPTELLEV($B$21,$B21)&lt;=5,_xll.TM1RPTELLEV($B$21,$B21),"Default"),"Leaf")</f>
        <v>0</v>
      </c>
      <c r="B21" s="44" t="str">
        <f>_xll.TM1RPTROW($B$12,"Test:TM1 Accounts",,,"Simple Desc",FALSE,B$11)</f>
        <v>Total Transactions</v>
      </c>
      <c r="C21" s="4">
        <f>_xll.DBRW($B$12,$C$14,C$20,$C$16,$C$15,$B21,$C$17)</f>
        <v>0</v>
      </c>
      <c r="D21" s="4">
        <f>_xll.DBRW($B$12,$C$14,D$20,$C$16,$C$15,$B21,$C$17)</f>
        <v>0</v>
      </c>
      <c r="E21" s="4">
        <f>_xll.DBRW($B$12,$C$14,E$20,$C$16,$C$15,$B21,$C$17)</f>
        <v>0</v>
      </c>
      <c r="F21" s="4">
        <f>_xll.DBRW($B$12,$C$14,F$20,$C$16,$C$15,$B21,$C$17)</f>
        <v>0</v>
      </c>
      <c r="G21" s="4">
        <f>_xll.DBRW($B$12,$C$14,G$20,$C$16,$C$15,$B21,$C$17)</f>
        <v>0</v>
      </c>
      <c r="H21" s="4">
        <f>_xll.DBRW($B$12,$C$14,H$20,$C$16,$C$15,$B21,$C$17)</f>
        <v>0</v>
      </c>
      <c r="I21" s="4">
        <f>_xll.DBRW($B$12,$C$14,I$20,$C$16,$C$15,$B21,$C$17)</f>
        <v>0</v>
      </c>
      <c r="J21" s="4">
        <f>_xll.DBRW($B$12,$C$14,J$20,$C$16,$C$15,$B21,$C$17)</f>
        <v>0</v>
      </c>
      <c r="K21" s="4">
        <f>_xll.DBRW($B$12,$C$14,K$20,$C$16,$C$15,$B21,$C$17)</f>
        <v>0</v>
      </c>
      <c r="L21" s="4">
        <f>_xll.DBRW($B$12,$C$14,L$20,$C$16,$C$15,$B21,$C$17)</f>
        <v>0</v>
      </c>
      <c r="M21" s="4">
        <f>_xll.DBRW($B$12,$C$14,M$20,$C$16,$C$15,$B21,$C$17)</f>
        <v>0</v>
      </c>
      <c r="N21" s="4">
        <f>_xll.DBRW($B$12,$C$14,N$20,$C$16,$C$15,$B21,$C$17)</f>
        <v>0</v>
      </c>
      <c r="O21" s="4">
        <f>_xll.DBRW($B$12,$C$14,O$20,$C$16,$C$15,$B21,$C$17)</f>
        <v>0</v>
      </c>
      <c r="P21" s="4">
        <f>_xll.DBRW($B$12,$C$14,P$20,$C$16,$C$15,$B21,$C$17)</f>
        <v>0</v>
      </c>
    </row>
    <row r="22" spans="1:16" s="2" customFormat="1" thickBot="1" x14ac:dyDescent="0.3">
      <c r="A22" s="2">
        <f>IF(_xll.TM1RPTELISCONSOLIDATED($B$21,$B22),IF(_xll.TM1RPTELLEV($B$21,$B22)&lt;=5,_xll.TM1RPTELLEV($B$21,$B22),"Default"),"Leaf")</f>
        <v>0</v>
      </c>
      <c r="B22" s="44" t="s">
        <v>25</v>
      </c>
      <c r="C22" s="4">
        <f>_xll.DBRW($B$12,$C$14,C$20,$C$16,$C$15,$B22,$C$17)</f>
        <v>0</v>
      </c>
      <c r="D22" s="4">
        <f>_xll.DBRW($B$12,$C$14,D$20,$C$16,$C$15,$B22,$C$17)</f>
        <v>0</v>
      </c>
      <c r="E22" s="4">
        <f>_xll.DBRW($B$12,$C$14,E$20,$C$16,$C$15,$B22,$C$17)</f>
        <v>0</v>
      </c>
      <c r="F22" s="4">
        <f>_xll.DBRW($B$12,$C$14,F$20,$C$16,$C$15,$B22,$C$17)</f>
        <v>0</v>
      </c>
      <c r="G22" s="4">
        <f>_xll.DBRW($B$12,$C$14,G$20,$C$16,$C$15,$B22,$C$17)</f>
        <v>0</v>
      </c>
      <c r="H22" s="4">
        <f>_xll.DBRW($B$12,$C$14,H$20,$C$16,$C$15,$B22,$C$17)</f>
        <v>0</v>
      </c>
      <c r="I22" s="4">
        <f>_xll.DBRW($B$12,$C$14,I$20,$C$16,$C$15,$B22,$C$17)</f>
        <v>0</v>
      </c>
      <c r="J22" s="4">
        <f>_xll.DBRW($B$12,$C$14,J$20,$C$16,$C$15,$B22,$C$17)</f>
        <v>0</v>
      </c>
      <c r="K22" s="4">
        <f>_xll.DBRW($B$12,$C$14,K$20,$C$16,$C$15,$B22,$C$17)</f>
        <v>0</v>
      </c>
      <c r="L22" s="4">
        <f>_xll.DBRW($B$12,$C$14,L$20,$C$16,$C$15,$B22,$C$17)</f>
        <v>0</v>
      </c>
      <c r="M22" s="4">
        <f>_xll.DBRW($B$12,$C$14,M$20,$C$16,$C$15,$B22,$C$17)</f>
        <v>0</v>
      </c>
      <c r="N22" s="4">
        <f>_xll.DBRW($B$12,$C$14,N$20,$C$16,$C$15,$B22,$C$17)</f>
        <v>0</v>
      </c>
      <c r="O22" s="4">
        <f>_xll.DBRW($B$12,$C$14,O$20,$C$16,$C$15,$B22,$C$17)</f>
        <v>0</v>
      </c>
      <c r="P22" s="4">
        <f>_xll.DBRW($B$12,$C$14,P$20,$C$16,$C$15,$B22,$C$17)</f>
        <v>0</v>
      </c>
    </row>
    <row r="23" spans="1:16" s="2" customFormat="1" thickBot="1" x14ac:dyDescent="0.3">
      <c r="A23" s="2">
        <f>IF(_xll.TM1RPTELISCONSOLIDATED($B$21,$B23),IF(_xll.TM1RPTELLEV($B$21,$B23)&lt;=5,_xll.TM1RPTELLEV($B$21,$B23),"Default"),"Leaf")</f>
        <v>0</v>
      </c>
      <c r="B23" s="44" t="s">
        <v>26</v>
      </c>
      <c r="C23" s="4">
        <f>_xll.DBRW($B$12,$C$14,C$20,$C$16,$C$15,$B23,$C$17)</f>
        <v>0</v>
      </c>
      <c r="D23" s="4">
        <f>_xll.DBRW($B$12,$C$14,D$20,$C$16,$C$15,$B23,$C$17)</f>
        <v>0</v>
      </c>
      <c r="E23" s="4">
        <f>_xll.DBRW($B$12,$C$14,E$20,$C$16,$C$15,$B23,$C$17)</f>
        <v>0</v>
      </c>
      <c r="F23" s="4">
        <f>_xll.DBRW($B$12,$C$14,F$20,$C$16,$C$15,$B23,$C$17)</f>
        <v>0</v>
      </c>
      <c r="G23" s="4">
        <f>_xll.DBRW($B$12,$C$14,G$20,$C$16,$C$15,$B23,$C$17)</f>
        <v>0</v>
      </c>
      <c r="H23" s="4">
        <f>_xll.DBRW($B$12,$C$14,H$20,$C$16,$C$15,$B23,$C$17)</f>
        <v>0</v>
      </c>
      <c r="I23" s="4">
        <f>_xll.DBRW($B$12,$C$14,I$20,$C$16,$C$15,$B23,$C$17)</f>
        <v>0</v>
      </c>
      <c r="J23" s="4">
        <f>_xll.DBRW($B$12,$C$14,J$20,$C$16,$C$15,$B23,$C$17)</f>
        <v>0</v>
      </c>
      <c r="K23" s="4">
        <f>_xll.DBRW($B$12,$C$14,K$20,$C$16,$C$15,$B23,$C$17)</f>
        <v>0</v>
      </c>
      <c r="L23" s="4">
        <f>_xll.DBRW($B$12,$C$14,L$20,$C$16,$C$15,$B23,$C$17)</f>
        <v>0</v>
      </c>
      <c r="M23" s="4">
        <f>_xll.DBRW($B$12,$C$14,M$20,$C$16,$C$15,$B23,$C$17)</f>
        <v>0</v>
      </c>
      <c r="N23" s="4">
        <f>_xll.DBRW($B$12,$C$14,N$20,$C$16,$C$15,$B23,$C$17)</f>
        <v>0</v>
      </c>
      <c r="O23" s="4">
        <f>_xll.DBRW($B$12,$C$14,O$20,$C$16,$C$15,$B23,$C$17)</f>
        <v>0</v>
      </c>
      <c r="P23" s="4">
        <f>_xll.DBRW($B$12,$C$14,P$20,$C$16,$C$15,$B23,$C$17)</f>
        <v>0</v>
      </c>
    </row>
    <row r="24" spans="1:16" s="2" customFormat="1" thickBot="1" x14ac:dyDescent="0.3">
      <c r="A24" s="2">
        <f>IF(_xll.TM1RPTELISCONSOLIDATED($B$21,$B24),IF(_xll.TM1RPTELLEV($B$21,$B24)&lt;=5,_xll.TM1RPTELLEV($B$21,$B24),"Default"),"Leaf")</f>
        <v>0</v>
      </c>
      <c r="B24" s="44" t="s">
        <v>27</v>
      </c>
      <c r="C24" s="4">
        <f>_xll.DBRW($B$12,$C$14,C$20,$C$16,$C$15,$B24,$C$17)</f>
        <v>0</v>
      </c>
      <c r="D24" s="4">
        <f>_xll.DBRW($B$12,$C$14,D$20,$C$16,$C$15,$B24,$C$17)</f>
        <v>0</v>
      </c>
      <c r="E24" s="4">
        <f>_xll.DBRW($B$12,$C$14,E$20,$C$16,$C$15,$B24,$C$17)</f>
        <v>0</v>
      </c>
      <c r="F24" s="4">
        <f>_xll.DBRW($B$12,$C$14,F$20,$C$16,$C$15,$B24,$C$17)</f>
        <v>0</v>
      </c>
      <c r="G24" s="4">
        <f>_xll.DBRW($B$12,$C$14,G$20,$C$16,$C$15,$B24,$C$17)</f>
        <v>0</v>
      </c>
      <c r="H24" s="4">
        <f>_xll.DBRW($B$12,$C$14,H$20,$C$16,$C$15,$B24,$C$17)</f>
        <v>0</v>
      </c>
      <c r="I24" s="4">
        <f>_xll.DBRW($B$12,$C$14,I$20,$C$16,$C$15,$B24,$C$17)</f>
        <v>0</v>
      </c>
      <c r="J24" s="4">
        <f>_xll.DBRW($B$12,$C$14,J$20,$C$16,$C$15,$B24,$C$17)</f>
        <v>0</v>
      </c>
      <c r="K24" s="4">
        <f>_xll.DBRW($B$12,$C$14,K$20,$C$16,$C$15,$B24,$C$17)</f>
        <v>0</v>
      </c>
      <c r="L24" s="4">
        <f>_xll.DBRW($B$12,$C$14,L$20,$C$16,$C$15,$B24,$C$17)</f>
        <v>0</v>
      </c>
      <c r="M24" s="4">
        <f>_xll.DBRW($B$12,$C$14,M$20,$C$16,$C$15,$B24,$C$17)</f>
        <v>0</v>
      </c>
      <c r="N24" s="4">
        <f>_xll.DBRW($B$12,$C$14,N$20,$C$16,$C$15,$B24,$C$17)</f>
        <v>0</v>
      </c>
      <c r="O24" s="4">
        <f>_xll.DBRW($B$12,$C$14,O$20,$C$16,$C$15,$B24,$C$17)</f>
        <v>0</v>
      </c>
      <c r="P24" s="4">
        <f>_xll.DBRW($B$12,$C$14,P$20,$C$16,$C$15,$B24,$C$17)</f>
        <v>0</v>
      </c>
    </row>
    <row r="25" spans="1:16" s="2" customFormat="1" thickBot="1" x14ac:dyDescent="0.3">
      <c r="A25" s="2">
        <f>IF(_xll.TM1RPTELISCONSOLIDATED($B$21,$B25),IF(_xll.TM1RPTELLEV($B$21,$B25)&lt;=5,_xll.TM1RPTELLEV($B$21,$B25),"Default"),"Leaf")</f>
        <v>0</v>
      </c>
      <c r="B25" s="44" t="s">
        <v>28</v>
      </c>
      <c r="C25" s="4">
        <f>_xll.DBRW($B$12,$C$14,C$20,$C$16,$C$15,$B25,$C$17)</f>
        <v>-63379.6</v>
      </c>
      <c r="D25" s="4">
        <f>_xll.DBRW($B$12,$C$14,D$20,$C$16,$C$15,$B25,$C$17)</f>
        <v>0</v>
      </c>
      <c r="E25" s="4">
        <f>_xll.DBRW($B$12,$C$14,E$20,$C$16,$C$15,$B25,$C$17)</f>
        <v>41457.800000000003</v>
      </c>
      <c r="F25" s="4">
        <f>_xll.DBRW($B$12,$C$14,F$20,$C$16,$C$15,$B25,$C$17)</f>
        <v>96231.66</v>
      </c>
      <c r="G25" s="4">
        <f>_xll.DBRW($B$12,$C$14,G$20,$C$16,$C$15,$B25,$C$17)</f>
        <v>152327.5</v>
      </c>
      <c r="H25" s="4">
        <f>_xll.DBRW($B$12,$C$14,H$20,$C$16,$C$15,$B25,$C$17)</f>
        <v>0</v>
      </c>
      <c r="I25" s="4">
        <f>_xll.DBRW($B$12,$C$14,I$20,$C$16,$C$15,$B25,$C$17)</f>
        <v>0</v>
      </c>
      <c r="J25" s="4">
        <f>_xll.DBRW($B$12,$C$14,J$20,$C$16,$C$15,$B25,$C$17)</f>
        <v>0</v>
      </c>
      <c r="K25" s="4">
        <f>_xll.DBRW($B$12,$C$14,K$20,$C$16,$C$15,$B25,$C$17)</f>
        <v>0</v>
      </c>
      <c r="L25" s="4">
        <f>_xll.DBRW($B$12,$C$14,L$20,$C$16,$C$15,$B25,$C$17)</f>
        <v>0</v>
      </c>
      <c r="M25" s="4">
        <f>_xll.DBRW($B$12,$C$14,M$20,$C$16,$C$15,$B25,$C$17)</f>
        <v>0</v>
      </c>
      <c r="N25" s="4">
        <f>_xll.DBRW($B$12,$C$14,N$20,$C$16,$C$15,$B25,$C$17)</f>
        <v>0</v>
      </c>
      <c r="O25" s="4">
        <f>_xll.DBRW($B$12,$C$14,O$20,$C$16,$C$15,$B25,$C$17)</f>
        <v>0</v>
      </c>
      <c r="P25" s="4">
        <f>_xll.DBRW($B$12,$C$14,P$20,$C$16,$C$15,$B25,$C$17)</f>
        <v>0</v>
      </c>
    </row>
    <row r="26" spans="1:16" s="2" customFormat="1" thickBot="1" x14ac:dyDescent="0.3">
      <c r="A26" s="2">
        <f>IF(_xll.TM1RPTELISCONSOLIDATED($B$21,$B26),IF(_xll.TM1RPTELLEV($B$21,$B26)&lt;=5,_xll.TM1RPTELLEV($B$21,$B26),"Default"),"Leaf")</f>
        <v>0</v>
      </c>
      <c r="B26" s="44" t="s">
        <v>29</v>
      </c>
      <c r="C26" s="4">
        <f>_xll.DBRW($B$12,$C$14,C$20,$C$16,$C$15,$B26,$C$17)</f>
        <v>0</v>
      </c>
      <c r="D26" s="4">
        <f>_xll.DBRW($B$12,$C$14,D$20,$C$16,$C$15,$B26,$C$17)</f>
        <v>0</v>
      </c>
      <c r="E26" s="4">
        <f>_xll.DBRW($B$12,$C$14,E$20,$C$16,$C$15,$B26,$C$17)</f>
        <v>0</v>
      </c>
      <c r="F26" s="4">
        <f>_xll.DBRW($B$12,$C$14,F$20,$C$16,$C$15,$B26,$C$17)</f>
        <v>0</v>
      </c>
      <c r="G26" s="4">
        <f>_xll.DBRW($B$12,$C$14,G$20,$C$16,$C$15,$B26,$C$17)</f>
        <v>0</v>
      </c>
      <c r="H26" s="4">
        <f>_xll.DBRW($B$12,$C$14,H$20,$C$16,$C$15,$B26,$C$17)</f>
        <v>0</v>
      </c>
      <c r="I26" s="4">
        <f>_xll.DBRW($B$12,$C$14,I$20,$C$16,$C$15,$B26,$C$17)</f>
        <v>0</v>
      </c>
      <c r="J26" s="4">
        <f>_xll.DBRW($B$12,$C$14,J$20,$C$16,$C$15,$B26,$C$17)</f>
        <v>0</v>
      </c>
      <c r="K26" s="4">
        <f>_xll.DBRW($B$12,$C$14,K$20,$C$16,$C$15,$B26,$C$17)</f>
        <v>0</v>
      </c>
      <c r="L26" s="4">
        <f>_xll.DBRW($B$12,$C$14,L$20,$C$16,$C$15,$B26,$C$17)</f>
        <v>0</v>
      </c>
      <c r="M26" s="4">
        <f>_xll.DBRW($B$12,$C$14,M$20,$C$16,$C$15,$B26,$C$17)</f>
        <v>0</v>
      </c>
      <c r="N26" s="4">
        <f>_xll.DBRW($B$12,$C$14,N$20,$C$16,$C$15,$B26,$C$17)</f>
        <v>0</v>
      </c>
      <c r="O26" s="4">
        <f>_xll.DBRW($B$12,$C$14,O$20,$C$16,$C$15,$B26,$C$17)</f>
        <v>0</v>
      </c>
      <c r="P26" s="4">
        <f>_xll.DBRW($B$12,$C$14,P$20,$C$16,$C$15,$B26,$C$17)</f>
        <v>0</v>
      </c>
    </row>
    <row r="27" spans="1:16" s="2" customFormat="1" thickBot="1" x14ac:dyDescent="0.3">
      <c r="A27" s="2">
        <f>IF(_xll.TM1RPTELISCONSOLIDATED($B$21,$B27),IF(_xll.TM1RPTELLEV($B$21,$B27)&lt;=5,_xll.TM1RPTELLEV($B$21,$B27),"Default"),"Leaf")</f>
        <v>0</v>
      </c>
      <c r="B27" s="44" t="s">
        <v>30</v>
      </c>
      <c r="C27" s="4">
        <f>_xll.DBRW($B$12,$C$14,C$20,$C$16,$C$15,$B27,$C$17)</f>
        <v>0</v>
      </c>
      <c r="D27" s="4">
        <f>_xll.DBRW($B$12,$C$14,D$20,$C$16,$C$15,$B27,$C$17)</f>
        <v>0</v>
      </c>
      <c r="E27" s="4">
        <f>_xll.DBRW($B$12,$C$14,E$20,$C$16,$C$15,$B27,$C$17)</f>
        <v>0</v>
      </c>
      <c r="F27" s="4">
        <f>_xll.DBRW($B$12,$C$14,F$20,$C$16,$C$15,$B27,$C$17)</f>
        <v>0</v>
      </c>
      <c r="G27" s="4">
        <f>_xll.DBRW($B$12,$C$14,G$20,$C$16,$C$15,$B27,$C$17)</f>
        <v>0</v>
      </c>
      <c r="H27" s="4">
        <f>_xll.DBRW($B$12,$C$14,H$20,$C$16,$C$15,$B27,$C$17)</f>
        <v>0</v>
      </c>
      <c r="I27" s="4">
        <f>_xll.DBRW($B$12,$C$14,I$20,$C$16,$C$15,$B27,$C$17)</f>
        <v>0</v>
      </c>
      <c r="J27" s="4">
        <f>_xll.DBRW($B$12,$C$14,J$20,$C$16,$C$15,$B27,$C$17)</f>
        <v>0</v>
      </c>
      <c r="K27" s="4">
        <f>_xll.DBRW($B$12,$C$14,K$20,$C$16,$C$15,$B27,$C$17)</f>
        <v>0</v>
      </c>
      <c r="L27" s="4">
        <f>_xll.DBRW($B$12,$C$14,L$20,$C$16,$C$15,$B27,$C$17)</f>
        <v>0</v>
      </c>
      <c r="M27" s="4">
        <f>_xll.DBRW($B$12,$C$14,M$20,$C$16,$C$15,$B27,$C$17)</f>
        <v>0</v>
      </c>
      <c r="N27" s="4">
        <f>_xll.DBRW($B$12,$C$14,N$20,$C$16,$C$15,$B27,$C$17)</f>
        <v>0</v>
      </c>
      <c r="O27" s="4">
        <f>_xll.DBRW($B$12,$C$14,O$20,$C$16,$C$15,$B27,$C$17)</f>
        <v>0</v>
      </c>
      <c r="P27" s="4">
        <f>_xll.DBRW($B$12,$C$14,P$20,$C$16,$C$15,$B27,$C$17)</f>
        <v>0</v>
      </c>
    </row>
    <row r="28" spans="1:16" s="2" customFormat="1" thickBot="1" x14ac:dyDescent="0.3">
      <c r="A28" s="2">
        <f>IF(_xll.TM1RPTELISCONSOLIDATED($B$21,$B28),IF(_xll.TM1RPTELLEV($B$21,$B28)&lt;=5,_xll.TM1RPTELLEV($B$21,$B28),"Default"),"Leaf")</f>
        <v>0</v>
      </c>
      <c r="B28" s="44" t="s">
        <v>31</v>
      </c>
      <c r="C28" s="4">
        <f>_xll.DBRW($B$12,$C$14,C$20,$C$16,$C$15,$B28,$C$17)</f>
        <v>63379.6</v>
      </c>
      <c r="D28" s="4">
        <f>_xll.DBRW($B$12,$C$14,D$20,$C$16,$C$15,$B28,$C$17)</f>
        <v>0</v>
      </c>
      <c r="E28" s="4">
        <f>_xll.DBRW($B$12,$C$14,E$20,$C$16,$C$15,$B28,$C$17)</f>
        <v>-41457.800000000003</v>
      </c>
      <c r="F28" s="4">
        <f>_xll.DBRW($B$12,$C$14,F$20,$C$16,$C$15,$B28,$C$17)</f>
        <v>-96231.66</v>
      </c>
      <c r="G28" s="4">
        <f>_xll.DBRW($B$12,$C$14,G$20,$C$16,$C$15,$B28,$C$17)</f>
        <v>-152327.5</v>
      </c>
      <c r="H28" s="4">
        <f>_xll.DBRW($B$12,$C$14,H$20,$C$16,$C$15,$B28,$C$17)</f>
        <v>0</v>
      </c>
      <c r="I28" s="4">
        <f>_xll.DBRW($B$12,$C$14,I$20,$C$16,$C$15,$B28,$C$17)</f>
        <v>0</v>
      </c>
      <c r="J28" s="4">
        <f>_xll.DBRW($B$12,$C$14,J$20,$C$16,$C$15,$B28,$C$17)</f>
        <v>0</v>
      </c>
      <c r="K28" s="4">
        <f>_xll.DBRW($B$12,$C$14,K$20,$C$16,$C$15,$B28,$C$17)</f>
        <v>0</v>
      </c>
      <c r="L28" s="4">
        <f>_xll.DBRW($B$12,$C$14,L$20,$C$16,$C$15,$B28,$C$17)</f>
        <v>0</v>
      </c>
      <c r="M28" s="4">
        <f>_xll.DBRW($B$12,$C$14,M$20,$C$16,$C$15,$B28,$C$17)</f>
        <v>0</v>
      </c>
      <c r="N28" s="4">
        <f>_xll.DBRW($B$12,$C$14,N$20,$C$16,$C$15,$B28,$C$17)</f>
        <v>0</v>
      </c>
      <c r="O28" s="4">
        <f>_xll.DBRW($B$12,$C$14,O$20,$C$16,$C$15,$B28,$C$17)</f>
        <v>0</v>
      </c>
      <c r="P28" s="4">
        <f>_xll.DBRW($B$12,$C$14,P$20,$C$16,$C$15,$B28,$C$17)</f>
        <v>0</v>
      </c>
    </row>
    <row r="29" spans="1:16" s="2" customFormat="1" thickBot="1" x14ac:dyDescent="0.3">
      <c r="A29" s="2">
        <f>IF(_xll.TM1RPTELISCONSOLIDATED($B$21,$B29),IF(_xll.TM1RPTELLEV($B$21,$B29)&lt;=5,_xll.TM1RPTELLEV($B$21,$B29),"Default"),"Leaf")</f>
        <v>0</v>
      </c>
      <c r="B29" s="44" t="s">
        <v>32</v>
      </c>
      <c r="C29" s="4">
        <f>_xll.DBRW($B$12,$C$14,C$20,$C$16,$C$15,$B29,$C$17)</f>
        <v>0</v>
      </c>
      <c r="D29" s="4">
        <f>_xll.DBRW($B$12,$C$14,D$20,$C$16,$C$15,$B29,$C$17)</f>
        <v>0</v>
      </c>
      <c r="E29" s="4">
        <f>_xll.DBRW($B$12,$C$14,E$20,$C$16,$C$15,$B29,$C$17)</f>
        <v>0</v>
      </c>
      <c r="F29" s="4">
        <f>_xll.DBRW($B$12,$C$14,F$20,$C$16,$C$15,$B29,$C$17)</f>
        <v>0</v>
      </c>
      <c r="G29" s="4">
        <f>_xll.DBRW($B$12,$C$14,G$20,$C$16,$C$15,$B29,$C$17)</f>
        <v>0</v>
      </c>
      <c r="H29" s="4">
        <f>_xll.DBRW($B$12,$C$14,H$20,$C$16,$C$15,$B29,$C$17)</f>
        <v>0</v>
      </c>
      <c r="I29" s="4">
        <f>_xll.DBRW($B$12,$C$14,I$20,$C$16,$C$15,$B29,$C$17)</f>
        <v>0</v>
      </c>
      <c r="J29" s="4">
        <f>_xll.DBRW($B$12,$C$14,J$20,$C$16,$C$15,$B29,$C$17)</f>
        <v>0</v>
      </c>
      <c r="K29" s="4">
        <f>_xll.DBRW($B$12,$C$14,K$20,$C$16,$C$15,$B29,$C$17)</f>
        <v>0</v>
      </c>
      <c r="L29" s="4">
        <f>_xll.DBRW($B$12,$C$14,L$20,$C$16,$C$15,$B29,$C$17)</f>
        <v>0</v>
      </c>
      <c r="M29" s="4">
        <f>_xll.DBRW($B$12,$C$14,M$20,$C$16,$C$15,$B29,$C$17)</f>
        <v>0</v>
      </c>
      <c r="N29" s="4">
        <f>_xll.DBRW($B$12,$C$14,N$20,$C$16,$C$15,$B29,$C$17)</f>
        <v>0</v>
      </c>
      <c r="O29" s="4">
        <f>_xll.DBRW($B$12,$C$14,O$20,$C$16,$C$15,$B29,$C$17)</f>
        <v>0</v>
      </c>
      <c r="P29" s="4">
        <f>_xll.DBRW($B$12,$C$14,P$20,$C$16,$C$15,$B29,$C$17)</f>
        <v>0</v>
      </c>
    </row>
    <row r="30" spans="1:16" s="2" customFormat="1" thickBot="1" x14ac:dyDescent="0.3">
      <c r="A30" s="2">
        <f>IF(_xll.TM1RPTELISCONSOLIDATED($B$21,$B30),IF(_xll.TM1RPTELLEV($B$21,$B30)&lt;=5,_xll.TM1RPTELLEV($B$21,$B30),"Default"),"Leaf")</f>
        <v>0</v>
      </c>
      <c r="B30" s="44" t="s">
        <v>33</v>
      </c>
      <c r="C30" s="4">
        <f>_xll.DBRW($B$12,$C$14,C$20,$C$16,$C$15,$B30,$C$17)</f>
        <v>63379.6</v>
      </c>
      <c r="D30" s="4">
        <f>_xll.DBRW($B$12,$C$14,D$20,$C$16,$C$15,$B30,$C$17)</f>
        <v>0</v>
      </c>
      <c r="E30" s="4">
        <f>_xll.DBRW($B$12,$C$14,E$20,$C$16,$C$15,$B30,$C$17)</f>
        <v>-41457.800000000003</v>
      </c>
      <c r="F30" s="4">
        <f>_xll.DBRW($B$12,$C$14,F$20,$C$16,$C$15,$B30,$C$17)</f>
        <v>-96231.66</v>
      </c>
      <c r="G30" s="4">
        <f>_xll.DBRW($B$12,$C$14,G$20,$C$16,$C$15,$B30,$C$17)</f>
        <v>-152327.5</v>
      </c>
      <c r="H30" s="4">
        <f>_xll.DBRW($B$12,$C$14,H$20,$C$16,$C$15,$B30,$C$17)</f>
        <v>0</v>
      </c>
      <c r="I30" s="4">
        <f>_xll.DBRW($B$12,$C$14,I$20,$C$16,$C$15,$B30,$C$17)</f>
        <v>0</v>
      </c>
      <c r="J30" s="4">
        <f>_xll.DBRW($B$12,$C$14,J$20,$C$16,$C$15,$B30,$C$17)</f>
        <v>0</v>
      </c>
      <c r="K30" s="4">
        <f>_xll.DBRW($B$12,$C$14,K$20,$C$16,$C$15,$B30,$C$17)</f>
        <v>0</v>
      </c>
      <c r="L30" s="4">
        <f>_xll.DBRW($B$12,$C$14,L$20,$C$16,$C$15,$B30,$C$17)</f>
        <v>0</v>
      </c>
      <c r="M30" s="4">
        <f>_xll.DBRW($B$12,$C$14,M$20,$C$16,$C$15,$B30,$C$17)</f>
        <v>0</v>
      </c>
      <c r="N30" s="4">
        <f>_xll.DBRW($B$12,$C$14,N$20,$C$16,$C$15,$B30,$C$17)</f>
        <v>0</v>
      </c>
      <c r="O30" s="4">
        <f>_xll.DBRW($B$12,$C$14,O$20,$C$16,$C$15,$B30,$C$17)</f>
        <v>0</v>
      </c>
      <c r="P30" s="4">
        <f>_xll.DBRW($B$12,$C$14,P$20,$C$16,$C$15,$B30,$C$17)</f>
        <v>0</v>
      </c>
    </row>
    <row r="31" spans="1:16" s="2" customFormat="1" thickBot="1" x14ac:dyDescent="0.3">
      <c r="A31" s="2">
        <f>IF(_xll.TM1RPTELISCONSOLIDATED($B$21,$B31),IF(_xll.TM1RPTELLEV($B$21,$B31)&lt;=5,_xll.TM1RPTELLEV($B$21,$B31),"Default"),"Leaf")</f>
        <v>0</v>
      </c>
      <c r="B31" s="44" t="s">
        <v>34</v>
      </c>
      <c r="C31" s="4">
        <f>_xll.DBRW($B$12,$C$14,C$20,$C$16,$C$15,$B31,$C$17)</f>
        <v>0</v>
      </c>
      <c r="D31" s="4">
        <f>_xll.DBRW($B$12,$C$14,D$20,$C$16,$C$15,$B31,$C$17)</f>
        <v>0</v>
      </c>
      <c r="E31" s="4">
        <f>_xll.DBRW($B$12,$C$14,E$20,$C$16,$C$15,$B31,$C$17)</f>
        <v>0</v>
      </c>
      <c r="F31" s="4">
        <f>_xll.DBRW($B$12,$C$14,F$20,$C$16,$C$15,$B31,$C$17)</f>
        <v>0</v>
      </c>
      <c r="G31" s="4">
        <f>_xll.DBRW($B$12,$C$14,G$20,$C$16,$C$15,$B31,$C$17)</f>
        <v>0</v>
      </c>
      <c r="H31" s="4">
        <f>_xll.DBRW($B$12,$C$14,H$20,$C$16,$C$15,$B31,$C$17)</f>
        <v>0</v>
      </c>
      <c r="I31" s="4">
        <f>_xll.DBRW($B$12,$C$14,I$20,$C$16,$C$15,$B31,$C$17)</f>
        <v>0</v>
      </c>
      <c r="J31" s="4">
        <f>_xll.DBRW($B$12,$C$14,J$20,$C$16,$C$15,$B31,$C$17)</f>
        <v>0</v>
      </c>
      <c r="K31" s="4">
        <f>_xll.DBRW($B$12,$C$14,K$20,$C$16,$C$15,$B31,$C$17)</f>
        <v>0</v>
      </c>
      <c r="L31" s="4">
        <f>_xll.DBRW($B$12,$C$14,L$20,$C$16,$C$15,$B31,$C$17)</f>
        <v>0</v>
      </c>
      <c r="M31" s="4">
        <f>_xll.DBRW($B$12,$C$14,M$20,$C$16,$C$15,$B31,$C$17)</f>
        <v>0</v>
      </c>
      <c r="N31" s="4">
        <f>_xll.DBRW($B$12,$C$14,N$20,$C$16,$C$15,$B31,$C$17)</f>
        <v>0</v>
      </c>
      <c r="O31" s="4">
        <f>_xll.DBRW($B$12,$C$14,O$20,$C$16,$C$15,$B31,$C$17)</f>
        <v>0</v>
      </c>
      <c r="P31" s="4">
        <f>_xll.DBRW($B$12,$C$14,P$20,$C$16,$C$15,$B31,$C$17)</f>
        <v>0</v>
      </c>
    </row>
    <row r="32" spans="1:16" s="2" customFormat="1" thickBot="1" x14ac:dyDescent="0.3">
      <c r="A32" s="2">
        <f>IF(_xll.TM1RPTELISCONSOLIDATED($B$21,$B32),IF(_xll.TM1RPTELLEV($B$21,$B32)&lt;=5,_xll.TM1RPTELLEV($B$21,$B32),"Default"),"Leaf")</f>
        <v>0</v>
      </c>
      <c r="B32" s="44" t="s">
        <v>35</v>
      </c>
      <c r="C32" s="4">
        <f>_xll.DBRW($B$12,$C$14,C$20,$C$16,$C$15,$B32,$C$17)</f>
        <v>0</v>
      </c>
      <c r="D32" s="4">
        <f>_xll.DBRW($B$12,$C$14,D$20,$C$16,$C$15,$B32,$C$17)</f>
        <v>0</v>
      </c>
      <c r="E32" s="4">
        <f>_xll.DBRW($B$12,$C$14,E$20,$C$16,$C$15,$B32,$C$17)</f>
        <v>0</v>
      </c>
      <c r="F32" s="4">
        <f>_xll.DBRW($B$12,$C$14,F$20,$C$16,$C$15,$B32,$C$17)</f>
        <v>0</v>
      </c>
      <c r="G32" s="4">
        <f>_xll.DBRW($B$12,$C$14,G$20,$C$16,$C$15,$B32,$C$17)</f>
        <v>0</v>
      </c>
      <c r="H32" s="4">
        <f>_xll.DBRW($B$12,$C$14,H$20,$C$16,$C$15,$B32,$C$17)</f>
        <v>0</v>
      </c>
      <c r="I32" s="4">
        <f>_xll.DBRW($B$12,$C$14,I$20,$C$16,$C$15,$B32,$C$17)</f>
        <v>0</v>
      </c>
      <c r="J32" s="4">
        <f>_xll.DBRW($B$12,$C$14,J$20,$C$16,$C$15,$B32,$C$17)</f>
        <v>0</v>
      </c>
      <c r="K32" s="4">
        <f>_xll.DBRW($B$12,$C$14,K$20,$C$16,$C$15,$B32,$C$17)</f>
        <v>0</v>
      </c>
      <c r="L32" s="4">
        <f>_xll.DBRW($B$12,$C$14,L$20,$C$16,$C$15,$B32,$C$17)</f>
        <v>0</v>
      </c>
      <c r="M32" s="4">
        <f>_xll.DBRW($B$12,$C$14,M$20,$C$16,$C$15,$B32,$C$17)</f>
        <v>0</v>
      </c>
      <c r="N32" s="4">
        <f>_xll.DBRW($B$12,$C$14,N$20,$C$16,$C$15,$B32,$C$17)</f>
        <v>0</v>
      </c>
      <c r="O32" s="4">
        <f>_xll.DBRW($B$12,$C$14,O$20,$C$16,$C$15,$B32,$C$17)</f>
        <v>0</v>
      </c>
      <c r="P32" s="4">
        <f>_xll.DBRW($B$12,$C$14,P$20,$C$16,$C$15,$B32,$C$17)</f>
        <v>0</v>
      </c>
    </row>
    <row r="33" spans="1:16" s="2" customFormat="1" thickBot="1" x14ac:dyDescent="0.3">
      <c r="A33" s="2">
        <f>IF(_xll.TM1RPTELISCONSOLIDATED($B$21,$B33),IF(_xll.TM1RPTELLEV($B$21,$B33)&lt;=5,_xll.TM1RPTELLEV($B$21,$B33),"Default"),"Leaf")</f>
        <v>0</v>
      </c>
      <c r="B33" s="44" t="s">
        <v>36</v>
      </c>
      <c r="C33" s="4">
        <f>_xll.DBRW($B$12,$C$14,C$20,$C$16,$C$15,$B33,$C$17)</f>
        <v>0</v>
      </c>
      <c r="D33" s="4">
        <f>_xll.DBRW($B$12,$C$14,D$20,$C$16,$C$15,$B33,$C$17)</f>
        <v>0</v>
      </c>
      <c r="E33" s="4">
        <f>_xll.DBRW($B$12,$C$14,E$20,$C$16,$C$15,$B33,$C$17)</f>
        <v>0</v>
      </c>
      <c r="F33" s="4">
        <f>_xll.DBRW($B$12,$C$14,F$20,$C$16,$C$15,$B33,$C$17)</f>
        <v>0</v>
      </c>
      <c r="G33" s="4">
        <f>_xll.DBRW($B$12,$C$14,G$20,$C$16,$C$15,$B33,$C$17)</f>
        <v>0</v>
      </c>
      <c r="H33" s="4">
        <f>_xll.DBRW($B$12,$C$14,H$20,$C$16,$C$15,$B33,$C$17)</f>
        <v>0</v>
      </c>
      <c r="I33" s="4">
        <f>_xll.DBRW($B$12,$C$14,I$20,$C$16,$C$15,$B33,$C$17)</f>
        <v>0</v>
      </c>
      <c r="J33" s="4">
        <f>_xll.DBRW($B$12,$C$14,J$20,$C$16,$C$15,$B33,$C$17)</f>
        <v>0</v>
      </c>
      <c r="K33" s="4">
        <f>_xll.DBRW($B$12,$C$14,K$20,$C$16,$C$15,$B33,$C$17)</f>
        <v>0</v>
      </c>
      <c r="L33" s="4">
        <f>_xll.DBRW($B$12,$C$14,L$20,$C$16,$C$15,$B33,$C$17)</f>
        <v>0</v>
      </c>
      <c r="M33" s="4">
        <f>_xll.DBRW($B$12,$C$14,M$20,$C$16,$C$15,$B33,$C$17)</f>
        <v>0</v>
      </c>
      <c r="N33" s="4">
        <f>_xll.DBRW($B$12,$C$14,N$20,$C$16,$C$15,$B33,$C$17)</f>
        <v>0</v>
      </c>
      <c r="O33" s="4">
        <f>_xll.DBRW($B$12,$C$14,O$20,$C$16,$C$15,$B33,$C$17)</f>
        <v>0</v>
      </c>
      <c r="P33" s="4">
        <f>_xll.DBRW($B$12,$C$14,P$20,$C$16,$C$15,$B33,$C$17)</f>
        <v>0</v>
      </c>
    </row>
    <row r="34" spans="1:16" s="2" customFormat="1" thickBot="1" x14ac:dyDescent="0.3">
      <c r="A34" s="2">
        <f>IF(_xll.TM1RPTELISCONSOLIDATED($B$21,$B34),IF(_xll.TM1RPTELLEV($B$21,$B34)&lt;=5,_xll.TM1RPTELLEV($B$21,$B34),"Default"),"Leaf")</f>
        <v>0</v>
      </c>
      <c r="B34" s="44" t="s">
        <v>37</v>
      </c>
      <c r="C34" s="4">
        <f>_xll.DBRW($B$12,$C$14,C$20,$C$16,$C$15,$B34,$C$17)</f>
        <v>0</v>
      </c>
      <c r="D34" s="4">
        <f>_xll.DBRW($B$12,$C$14,D$20,$C$16,$C$15,$B34,$C$17)</f>
        <v>0</v>
      </c>
      <c r="E34" s="4">
        <f>_xll.DBRW($B$12,$C$14,E$20,$C$16,$C$15,$B34,$C$17)</f>
        <v>0</v>
      </c>
      <c r="F34" s="4">
        <f>_xll.DBRW($B$12,$C$14,F$20,$C$16,$C$15,$B34,$C$17)</f>
        <v>0</v>
      </c>
      <c r="G34" s="4">
        <f>_xll.DBRW($B$12,$C$14,G$20,$C$16,$C$15,$B34,$C$17)</f>
        <v>0</v>
      </c>
      <c r="H34" s="4">
        <f>_xll.DBRW($B$12,$C$14,H$20,$C$16,$C$15,$B34,$C$17)</f>
        <v>0</v>
      </c>
      <c r="I34" s="4">
        <f>_xll.DBRW($B$12,$C$14,I$20,$C$16,$C$15,$B34,$C$17)</f>
        <v>0</v>
      </c>
      <c r="J34" s="4">
        <f>_xll.DBRW($B$12,$C$14,J$20,$C$16,$C$15,$B34,$C$17)</f>
        <v>0</v>
      </c>
      <c r="K34" s="4">
        <f>_xll.DBRW($B$12,$C$14,K$20,$C$16,$C$15,$B34,$C$17)</f>
        <v>0</v>
      </c>
      <c r="L34" s="4">
        <f>_xll.DBRW($B$12,$C$14,L$20,$C$16,$C$15,$B34,$C$17)</f>
        <v>0</v>
      </c>
      <c r="M34" s="4">
        <f>_xll.DBRW($B$12,$C$14,M$20,$C$16,$C$15,$B34,$C$17)</f>
        <v>0</v>
      </c>
      <c r="N34" s="4">
        <f>_xll.DBRW($B$12,$C$14,N$20,$C$16,$C$15,$B34,$C$17)</f>
        <v>0</v>
      </c>
      <c r="O34" s="4">
        <f>_xll.DBRW($B$12,$C$14,O$20,$C$16,$C$15,$B34,$C$17)</f>
        <v>0</v>
      </c>
      <c r="P34" s="4">
        <f>_xll.DBRW($B$12,$C$14,P$20,$C$16,$C$15,$B34,$C$17)</f>
        <v>0</v>
      </c>
    </row>
    <row r="35" spans="1:16" s="2" customFormat="1" thickBot="1" x14ac:dyDescent="0.3">
      <c r="A35" s="2">
        <f>IF(_xll.TM1RPTELISCONSOLIDATED($B$21,$B35),IF(_xll.TM1RPTELLEV($B$21,$B35)&lt;=5,_xll.TM1RPTELLEV($B$21,$B35),"Default"),"Leaf")</f>
        <v>0</v>
      </c>
      <c r="B35" s="44" t="s">
        <v>38</v>
      </c>
      <c r="C35" s="4">
        <f>_xll.DBRW($B$12,$C$14,C$20,$C$16,$C$15,$B35,$C$17)</f>
        <v>0</v>
      </c>
      <c r="D35" s="4">
        <f>_xll.DBRW($B$12,$C$14,D$20,$C$16,$C$15,$B35,$C$17)</f>
        <v>0</v>
      </c>
      <c r="E35" s="4">
        <f>_xll.DBRW($B$12,$C$14,E$20,$C$16,$C$15,$B35,$C$17)</f>
        <v>0</v>
      </c>
      <c r="F35" s="4">
        <f>_xll.DBRW($B$12,$C$14,F$20,$C$16,$C$15,$B35,$C$17)</f>
        <v>0</v>
      </c>
      <c r="G35" s="4">
        <f>_xll.DBRW($B$12,$C$14,G$20,$C$16,$C$15,$B35,$C$17)</f>
        <v>0</v>
      </c>
      <c r="H35" s="4">
        <f>_xll.DBRW($B$12,$C$14,H$20,$C$16,$C$15,$B35,$C$17)</f>
        <v>0</v>
      </c>
      <c r="I35" s="4">
        <f>_xll.DBRW($B$12,$C$14,I$20,$C$16,$C$15,$B35,$C$17)</f>
        <v>0</v>
      </c>
      <c r="J35" s="4">
        <f>_xll.DBRW($B$12,$C$14,J$20,$C$16,$C$15,$B35,$C$17)</f>
        <v>0</v>
      </c>
      <c r="K35" s="4">
        <f>_xll.DBRW($B$12,$C$14,K$20,$C$16,$C$15,$B35,$C$17)</f>
        <v>0</v>
      </c>
      <c r="L35" s="4">
        <f>_xll.DBRW($B$12,$C$14,L$20,$C$16,$C$15,$B35,$C$17)</f>
        <v>0</v>
      </c>
      <c r="M35" s="4">
        <f>_xll.DBRW($B$12,$C$14,M$20,$C$16,$C$15,$B35,$C$17)</f>
        <v>0</v>
      </c>
      <c r="N35" s="4">
        <f>_xll.DBRW($B$12,$C$14,N$20,$C$16,$C$15,$B35,$C$17)</f>
        <v>0</v>
      </c>
      <c r="O35" s="4">
        <f>_xll.DBRW($B$12,$C$14,O$20,$C$16,$C$15,$B35,$C$17)</f>
        <v>0</v>
      </c>
      <c r="P35" s="4">
        <f>_xll.DBRW($B$12,$C$14,P$20,$C$16,$C$15,$B35,$C$17)</f>
        <v>0</v>
      </c>
    </row>
    <row r="36" spans="1:16" s="2" customFormat="1" thickBot="1" x14ac:dyDescent="0.3">
      <c r="A36" s="2">
        <f>IF(_xll.TM1RPTELISCONSOLIDATED($B$21,$B36),IF(_xll.TM1RPTELLEV($B$21,$B36)&lt;=5,_xll.TM1RPTELLEV($B$21,$B36),"Default"),"Leaf")</f>
        <v>0</v>
      </c>
      <c r="B36" s="44" t="s">
        <v>39</v>
      </c>
      <c r="C36" s="4">
        <f>_xll.DBRW($B$12,$C$14,C$20,$C$16,$C$15,$B36,$C$17)</f>
        <v>0</v>
      </c>
      <c r="D36" s="4">
        <f>_xll.DBRW($B$12,$C$14,D$20,$C$16,$C$15,$B36,$C$17)</f>
        <v>0</v>
      </c>
      <c r="E36" s="4">
        <f>_xll.DBRW($B$12,$C$14,E$20,$C$16,$C$15,$B36,$C$17)</f>
        <v>0</v>
      </c>
      <c r="F36" s="4">
        <f>_xll.DBRW($B$12,$C$14,F$20,$C$16,$C$15,$B36,$C$17)</f>
        <v>0</v>
      </c>
      <c r="G36" s="4">
        <f>_xll.DBRW($B$12,$C$14,G$20,$C$16,$C$15,$B36,$C$17)</f>
        <v>0</v>
      </c>
      <c r="H36" s="4">
        <f>_xll.DBRW($B$12,$C$14,H$20,$C$16,$C$15,$B36,$C$17)</f>
        <v>0</v>
      </c>
      <c r="I36" s="4">
        <f>_xll.DBRW($B$12,$C$14,I$20,$C$16,$C$15,$B36,$C$17)</f>
        <v>0</v>
      </c>
      <c r="J36" s="4">
        <f>_xll.DBRW($B$12,$C$14,J$20,$C$16,$C$15,$B36,$C$17)</f>
        <v>0</v>
      </c>
      <c r="K36" s="4">
        <f>_xll.DBRW($B$12,$C$14,K$20,$C$16,$C$15,$B36,$C$17)</f>
        <v>0</v>
      </c>
      <c r="L36" s="4">
        <f>_xll.DBRW($B$12,$C$14,L$20,$C$16,$C$15,$B36,$C$17)</f>
        <v>0</v>
      </c>
      <c r="M36" s="4">
        <f>_xll.DBRW($B$12,$C$14,M$20,$C$16,$C$15,$B36,$C$17)</f>
        <v>0</v>
      </c>
      <c r="N36" s="4">
        <f>_xll.DBRW($B$12,$C$14,N$20,$C$16,$C$15,$B36,$C$17)</f>
        <v>0</v>
      </c>
      <c r="O36" s="4">
        <f>_xll.DBRW($B$12,$C$14,O$20,$C$16,$C$15,$B36,$C$17)</f>
        <v>0</v>
      </c>
      <c r="P36" s="4">
        <f>_xll.DBRW($B$12,$C$14,P$20,$C$16,$C$15,$B36,$C$17)</f>
        <v>0</v>
      </c>
    </row>
    <row r="37" spans="1:16" s="2" customFormat="1" thickBot="1" x14ac:dyDescent="0.3">
      <c r="A37" s="2">
        <f>IF(_xll.TM1RPTELISCONSOLIDATED($B$21,$B37),IF(_xll.TM1RPTELLEV($B$21,$B37)&lt;=5,_xll.TM1RPTELLEV($B$21,$B37),"Default"),"Leaf")</f>
        <v>0</v>
      </c>
      <c r="B37" s="44" t="s">
        <v>40</v>
      </c>
      <c r="C37" s="4">
        <f>_xll.DBRW($B$12,$C$14,C$20,$C$16,$C$15,$B37,$C$17)</f>
        <v>0</v>
      </c>
      <c r="D37" s="4">
        <f>_xll.DBRW($B$12,$C$14,D$20,$C$16,$C$15,$B37,$C$17)</f>
        <v>0</v>
      </c>
      <c r="E37" s="4">
        <f>_xll.DBRW($B$12,$C$14,E$20,$C$16,$C$15,$B37,$C$17)</f>
        <v>0</v>
      </c>
      <c r="F37" s="4">
        <f>_xll.DBRW($B$12,$C$14,F$20,$C$16,$C$15,$B37,$C$17)</f>
        <v>0</v>
      </c>
      <c r="G37" s="4">
        <f>_xll.DBRW($B$12,$C$14,G$20,$C$16,$C$15,$B37,$C$17)</f>
        <v>0</v>
      </c>
      <c r="H37" s="4">
        <f>_xll.DBRW($B$12,$C$14,H$20,$C$16,$C$15,$B37,$C$17)</f>
        <v>0</v>
      </c>
      <c r="I37" s="4">
        <f>_xll.DBRW($B$12,$C$14,I$20,$C$16,$C$15,$B37,$C$17)</f>
        <v>0</v>
      </c>
      <c r="J37" s="4">
        <f>_xll.DBRW($B$12,$C$14,J$20,$C$16,$C$15,$B37,$C$17)</f>
        <v>0</v>
      </c>
      <c r="K37" s="4">
        <f>_xll.DBRW($B$12,$C$14,K$20,$C$16,$C$15,$B37,$C$17)</f>
        <v>0</v>
      </c>
      <c r="L37" s="4">
        <f>_xll.DBRW($B$12,$C$14,L$20,$C$16,$C$15,$B37,$C$17)</f>
        <v>0</v>
      </c>
      <c r="M37" s="4">
        <f>_xll.DBRW($B$12,$C$14,M$20,$C$16,$C$15,$B37,$C$17)</f>
        <v>0</v>
      </c>
      <c r="N37" s="4">
        <f>_xll.DBRW($B$12,$C$14,N$20,$C$16,$C$15,$B37,$C$17)</f>
        <v>0</v>
      </c>
      <c r="O37" s="4">
        <f>_xll.DBRW($B$12,$C$14,O$20,$C$16,$C$15,$B37,$C$17)</f>
        <v>0</v>
      </c>
      <c r="P37" s="4">
        <f>_xll.DBRW($B$12,$C$14,P$20,$C$16,$C$15,$B37,$C$17)</f>
        <v>0</v>
      </c>
    </row>
    <row r="38" spans="1:16" s="2" customFormat="1" thickBot="1" x14ac:dyDescent="0.3">
      <c r="A38" s="2">
        <f>IF(_xll.TM1RPTELISCONSOLIDATED($B$21,$B38),IF(_xll.TM1RPTELLEV($B$21,$B38)&lt;=5,_xll.TM1RPTELLEV($B$21,$B38),"Default"),"Leaf")</f>
        <v>0</v>
      </c>
      <c r="B38" s="44" t="s">
        <v>41</v>
      </c>
      <c r="C38" s="4">
        <f>_xll.DBRW($B$12,$C$14,C$20,$C$16,$C$15,$B38,$C$17)</f>
        <v>0</v>
      </c>
      <c r="D38" s="4">
        <f>_xll.DBRW($B$12,$C$14,D$20,$C$16,$C$15,$B38,$C$17)</f>
        <v>0</v>
      </c>
      <c r="E38" s="4">
        <f>_xll.DBRW($B$12,$C$14,E$20,$C$16,$C$15,$B38,$C$17)</f>
        <v>0</v>
      </c>
      <c r="F38" s="4">
        <f>_xll.DBRW($B$12,$C$14,F$20,$C$16,$C$15,$B38,$C$17)</f>
        <v>0</v>
      </c>
      <c r="G38" s="4">
        <f>_xll.DBRW($B$12,$C$14,G$20,$C$16,$C$15,$B38,$C$17)</f>
        <v>0</v>
      </c>
      <c r="H38" s="4">
        <f>_xll.DBRW($B$12,$C$14,H$20,$C$16,$C$15,$B38,$C$17)</f>
        <v>0</v>
      </c>
      <c r="I38" s="4">
        <f>_xll.DBRW($B$12,$C$14,I$20,$C$16,$C$15,$B38,$C$17)</f>
        <v>0</v>
      </c>
      <c r="J38" s="4">
        <f>_xll.DBRW($B$12,$C$14,J$20,$C$16,$C$15,$B38,$C$17)</f>
        <v>0</v>
      </c>
      <c r="K38" s="4">
        <f>_xll.DBRW($B$12,$C$14,K$20,$C$16,$C$15,$B38,$C$17)</f>
        <v>0</v>
      </c>
      <c r="L38" s="4">
        <f>_xll.DBRW($B$12,$C$14,L$20,$C$16,$C$15,$B38,$C$17)</f>
        <v>0</v>
      </c>
      <c r="M38" s="4">
        <f>_xll.DBRW($B$12,$C$14,M$20,$C$16,$C$15,$B38,$C$17)</f>
        <v>0</v>
      </c>
      <c r="N38" s="4">
        <f>_xll.DBRW($B$12,$C$14,N$20,$C$16,$C$15,$B38,$C$17)</f>
        <v>0</v>
      </c>
      <c r="O38" s="4">
        <f>_xll.DBRW($B$12,$C$14,O$20,$C$16,$C$15,$B38,$C$17)</f>
        <v>0</v>
      </c>
      <c r="P38" s="4">
        <f>_xll.DBRW($B$12,$C$14,P$20,$C$16,$C$15,$B38,$C$17)</f>
        <v>0</v>
      </c>
    </row>
    <row r="39" spans="1:16" s="2" customFormat="1" thickBot="1" x14ac:dyDescent="0.3">
      <c r="A39" s="2">
        <f>IF(_xll.TM1RPTELISCONSOLIDATED($B$21,$B39),IF(_xll.TM1RPTELLEV($B$21,$B39)&lt;=5,_xll.TM1RPTELLEV($B$21,$B39),"Default"),"Leaf")</f>
        <v>0</v>
      </c>
      <c r="B39" s="44" t="s">
        <v>42</v>
      </c>
      <c r="C39" s="4">
        <f>_xll.DBRW($B$12,$C$14,C$20,$C$16,$C$15,$B39,$C$17)</f>
        <v>0</v>
      </c>
      <c r="D39" s="4">
        <f>_xll.DBRW($B$12,$C$14,D$20,$C$16,$C$15,$B39,$C$17)</f>
        <v>0</v>
      </c>
      <c r="E39" s="4">
        <f>_xll.DBRW($B$12,$C$14,E$20,$C$16,$C$15,$B39,$C$17)</f>
        <v>0</v>
      </c>
      <c r="F39" s="4">
        <f>_xll.DBRW($B$12,$C$14,F$20,$C$16,$C$15,$B39,$C$17)</f>
        <v>0</v>
      </c>
      <c r="G39" s="4">
        <f>_xll.DBRW($B$12,$C$14,G$20,$C$16,$C$15,$B39,$C$17)</f>
        <v>0</v>
      </c>
      <c r="H39" s="4">
        <f>_xll.DBRW($B$12,$C$14,H$20,$C$16,$C$15,$B39,$C$17)</f>
        <v>0</v>
      </c>
      <c r="I39" s="4">
        <f>_xll.DBRW($B$12,$C$14,I$20,$C$16,$C$15,$B39,$C$17)</f>
        <v>0</v>
      </c>
      <c r="J39" s="4">
        <f>_xll.DBRW($B$12,$C$14,J$20,$C$16,$C$15,$B39,$C$17)</f>
        <v>0</v>
      </c>
      <c r="K39" s="4">
        <f>_xll.DBRW($B$12,$C$14,K$20,$C$16,$C$15,$B39,$C$17)</f>
        <v>0</v>
      </c>
      <c r="L39" s="4">
        <f>_xll.DBRW($B$12,$C$14,L$20,$C$16,$C$15,$B39,$C$17)</f>
        <v>0</v>
      </c>
      <c r="M39" s="4">
        <f>_xll.DBRW($B$12,$C$14,M$20,$C$16,$C$15,$B39,$C$17)</f>
        <v>0</v>
      </c>
      <c r="N39" s="4">
        <f>_xll.DBRW($B$12,$C$14,N$20,$C$16,$C$15,$B39,$C$17)</f>
        <v>0</v>
      </c>
      <c r="O39" s="4">
        <f>_xll.DBRW($B$12,$C$14,O$20,$C$16,$C$15,$B39,$C$17)</f>
        <v>0</v>
      </c>
      <c r="P39" s="4">
        <f>_xll.DBRW($B$12,$C$14,P$20,$C$16,$C$15,$B39,$C$17)</f>
        <v>0</v>
      </c>
    </row>
    <row r="40" spans="1:16" s="2" customFormat="1" thickBot="1" x14ac:dyDescent="0.3">
      <c r="A40" s="2">
        <f>IF(_xll.TM1RPTELISCONSOLIDATED($B$21,$B40),IF(_xll.TM1RPTELLEV($B$21,$B40)&lt;=5,_xll.TM1RPTELLEV($B$21,$B40),"Default"),"Leaf")</f>
        <v>0</v>
      </c>
      <c r="B40" s="44" t="s">
        <v>43</v>
      </c>
      <c r="C40" s="4">
        <f>_xll.DBRW($B$12,$C$14,C$20,$C$16,$C$15,$B40,$C$17)</f>
        <v>0</v>
      </c>
      <c r="D40" s="4">
        <f>_xll.DBRW($B$12,$C$14,D$20,$C$16,$C$15,$B40,$C$17)</f>
        <v>0</v>
      </c>
      <c r="E40" s="4">
        <f>_xll.DBRW($B$12,$C$14,E$20,$C$16,$C$15,$B40,$C$17)</f>
        <v>0</v>
      </c>
      <c r="F40" s="4">
        <f>_xll.DBRW($B$12,$C$14,F$20,$C$16,$C$15,$B40,$C$17)</f>
        <v>0</v>
      </c>
      <c r="G40" s="4">
        <f>_xll.DBRW($B$12,$C$14,G$20,$C$16,$C$15,$B40,$C$17)</f>
        <v>0</v>
      </c>
      <c r="H40" s="4">
        <f>_xll.DBRW($B$12,$C$14,H$20,$C$16,$C$15,$B40,$C$17)</f>
        <v>0</v>
      </c>
      <c r="I40" s="4">
        <f>_xll.DBRW($B$12,$C$14,I$20,$C$16,$C$15,$B40,$C$17)</f>
        <v>0</v>
      </c>
      <c r="J40" s="4">
        <f>_xll.DBRW($B$12,$C$14,J$20,$C$16,$C$15,$B40,$C$17)</f>
        <v>0</v>
      </c>
      <c r="K40" s="4">
        <f>_xll.DBRW($B$12,$C$14,K$20,$C$16,$C$15,$B40,$C$17)</f>
        <v>0</v>
      </c>
      <c r="L40" s="4">
        <f>_xll.DBRW($B$12,$C$14,L$20,$C$16,$C$15,$B40,$C$17)</f>
        <v>0</v>
      </c>
      <c r="M40" s="4">
        <f>_xll.DBRW($B$12,$C$14,M$20,$C$16,$C$15,$B40,$C$17)</f>
        <v>0</v>
      </c>
      <c r="N40" s="4">
        <f>_xll.DBRW($B$12,$C$14,N$20,$C$16,$C$15,$B40,$C$17)</f>
        <v>0</v>
      </c>
      <c r="O40" s="4">
        <f>_xll.DBRW($B$12,$C$14,O$20,$C$16,$C$15,$B40,$C$17)</f>
        <v>0</v>
      </c>
      <c r="P40" s="4">
        <f>_xll.DBRW($B$12,$C$14,P$20,$C$16,$C$15,$B40,$C$17)</f>
        <v>0</v>
      </c>
    </row>
    <row r="41" spans="1:16" s="2" customFormat="1" thickBot="1" x14ac:dyDescent="0.3">
      <c r="A41" s="2">
        <f>IF(_xll.TM1RPTELISCONSOLIDATED($B$21,$B41),IF(_xll.TM1RPTELLEV($B$21,$B41)&lt;=5,_xll.TM1RPTELLEV($B$21,$B41),"Default"),"Leaf")</f>
        <v>0</v>
      </c>
      <c r="B41" s="44" t="s">
        <v>44</v>
      </c>
      <c r="C41" s="4">
        <f>_xll.DBRW($B$12,$C$14,C$20,$C$16,$C$15,$B41,$C$17)</f>
        <v>63379.6</v>
      </c>
      <c r="D41" s="4">
        <f>_xll.DBRW($B$12,$C$14,D$20,$C$16,$C$15,$B41,$C$17)</f>
        <v>0</v>
      </c>
      <c r="E41" s="4">
        <f>_xll.DBRW($B$12,$C$14,E$20,$C$16,$C$15,$B41,$C$17)</f>
        <v>-41457.800000000003</v>
      </c>
      <c r="F41" s="4">
        <f>_xll.DBRW($B$12,$C$14,F$20,$C$16,$C$15,$B41,$C$17)</f>
        <v>-96231.66</v>
      </c>
      <c r="G41" s="4">
        <f>_xll.DBRW($B$12,$C$14,G$20,$C$16,$C$15,$B41,$C$17)</f>
        <v>-152327.5</v>
      </c>
      <c r="H41" s="4">
        <f>_xll.DBRW($B$12,$C$14,H$20,$C$16,$C$15,$B41,$C$17)</f>
        <v>0</v>
      </c>
      <c r="I41" s="4">
        <f>_xll.DBRW($B$12,$C$14,I$20,$C$16,$C$15,$B41,$C$17)</f>
        <v>0</v>
      </c>
      <c r="J41" s="4">
        <f>_xll.DBRW($B$12,$C$14,J$20,$C$16,$C$15,$B41,$C$17)</f>
        <v>0</v>
      </c>
      <c r="K41" s="4">
        <f>_xll.DBRW($B$12,$C$14,K$20,$C$16,$C$15,$B41,$C$17)</f>
        <v>0</v>
      </c>
      <c r="L41" s="4">
        <f>_xll.DBRW($B$12,$C$14,L$20,$C$16,$C$15,$B41,$C$17)</f>
        <v>0</v>
      </c>
      <c r="M41" s="4">
        <f>_xll.DBRW($B$12,$C$14,M$20,$C$16,$C$15,$B41,$C$17)</f>
        <v>0</v>
      </c>
      <c r="N41" s="4">
        <f>_xll.DBRW($B$12,$C$14,N$20,$C$16,$C$15,$B41,$C$17)</f>
        <v>0</v>
      </c>
      <c r="O41" s="4">
        <f>_xll.DBRW($B$12,$C$14,O$20,$C$16,$C$15,$B41,$C$17)</f>
        <v>0</v>
      </c>
      <c r="P41" s="4">
        <f>_xll.DBRW($B$12,$C$14,P$20,$C$16,$C$15,$B41,$C$17)</f>
        <v>0</v>
      </c>
    </row>
    <row r="42" spans="1:16" s="25" customFormat="1" thickBot="1" x14ac:dyDescent="0.3">
      <c r="A42" s="24" t="str">
        <f>IF(_xll.TM1RPTELISCONSOLIDATED($B$21,$B42),IF(_xll.TM1RPTELLEV($B$21,$B42)&lt;=5,_xll.TM1RPTELLEV($B$21,$B42),"Default"),"Leaf")</f>
        <v>Leaf</v>
      </c>
      <c r="B42" s="48" t="s">
        <v>45</v>
      </c>
      <c r="C42" s="27">
        <f>_xll.DBRW($B$12,$C$14,C$20,$C$16,$C$15,$B42,$C$17)</f>
        <v>0</v>
      </c>
      <c r="D42" s="27">
        <f>_xll.DBRW($B$12,$C$14,D$20,$C$16,$C$15,$B42,$C$17)</f>
        <v>0</v>
      </c>
      <c r="E42" s="27">
        <f>_xll.DBRW($B$12,$C$14,E$20,$C$16,$C$15,$B42,$C$17)</f>
        <v>0</v>
      </c>
      <c r="F42" s="27">
        <f>_xll.DBRW($B$12,$C$14,F$20,$C$16,$C$15,$B42,$C$17)</f>
        <v>0</v>
      </c>
      <c r="G42" s="27">
        <f>_xll.DBRW($B$12,$C$14,G$20,$C$16,$C$15,$B42,$C$17)</f>
        <v>0</v>
      </c>
      <c r="H42" s="27">
        <f>_xll.DBRW($B$12,$C$14,H$20,$C$16,$C$15,$B42,$C$17)</f>
        <v>0</v>
      </c>
      <c r="I42" s="27">
        <f>_xll.DBRW($B$12,$C$14,I$20,$C$16,$C$15,$B42,$C$17)</f>
        <v>0</v>
      </c>
      <c r="J42" s="27">
        <f>_xll.DBRW($B$12,$C$14,J$20,$C$16,$C$15,$B42,$C$17)</f>
        <v>0</v>
      </c>
      <c r="K42" s="27">
        <f>_xll.DBRW($B$12,$C$14,K$20,$C$16,$C$15,$B42,$C$17)</f>
        <v>0</v>
      </c>
      <c r="L42" s="27">
        <f>_xll.DBRW($B$12,$C$14,L$20,$C$16,$C$15,$B42,$C$17)</f>
        <v>0</v>
      </c>
      <c r="M42" s="27">
        <f>_xll.DBRW($B$12,$C$14,M$20,$C$16,$C$15,$B42,$C$17)</f>
        <v>0</v>
      </c>
      <c r="N42" s="27">
        <f>_xll.DBRW($B$12,$C$14,N$20,$C$16,$C$15,$B42,$C$17)</f>
        <v>0</v>
      </c>
      <c r="O42" s="27">
        <f>_xll.DBRW($B$12,$C$14,O$20,$C$16,$C$15,$B42,$C$17)</f>
        <v>0</v>
      </c>
      <c r="P42" s="27">
        <f>_xll.DBRW($B$12,$C$14,P$20,$C$16,$C$15,$B42,$C$17)</f>
        <v>0</v>
      </c>
    </row>
    <row r="43" spans="1:16" s="2" customFormat="1" thickBot="1" x14ac:dyDescent="0.3">
      <c r="A43" s="2">
        <f>IF(_xll.TM1RPTELISCONSOLIDATED($B$21,$B43),IF(_xll.TM1RPTELLEV($B$21,$B43)&lt;=5,_xll.TM1RPTELLEV($B$21,$B43),"Default"),"Leaf")</f>
        <v>0</v>
      </c>
      <c r="B43" s="44" t="s">
        <v>46</v>
      </c>
      <c r="C43" s="4">
        <f>_xll.DBRW($B$12,$C$14,C$20,$C$16,$C$15,$B43,$C$17)</f>
        <v>-236505.72999999998</v>
      </c>
      <c r="D43" s="4">
        <f>_xll.DBRW($B$12,$C$14,D$20,$C$16,$C$15,$B43,$C$17)</f>
        <v>0</v>
      </c>
      <c r="E43" s="4">
        <f>_xll.DBRW($B$12,$C$14,E$20,$C$16,$C$15,$B43,$C$17)</f>
        <v>-42035.8</v>
      </c>
      <c r="F43" s="4">
        <f>_xll.DBRW($B$12,$C$14,F$20,$C$16,$C$15,$B43,$C$17)</f>
        <v>-98273.66</v>
      </c>
      <c r="G43" s="4">
        <f>_xll.DBRW($B$12,$C$14,G$20,$C$16,$C$15,$B43,$C$17)</f>
        <v>-156624.5</v>
      </c>
      <c r="H43" s="4">
        <f>_xll.DBRW($B$12,$C$14,H$20,$C$16,$C$15,$B43,$C$17)</f>
        <v>0</v>
      </c>
      <c r="I43" s="4">
        <f>_xll.DBRW($B$12,$C$14,I$20,$C$16,$C$15,$B43,$C$17)</f>
        <v>0</v>
      </c>
      <c r="J43" s="4">
        <f>_xll.DBRW($B$12,$C$14,J$20,$C$16,$C$15,$B43,$C$17)</f>
        <v>0</v>
      </c>
      <c r="K43" s="4">
        <f>_xll.DBRW($B$12,$C$14,K$20,$C$16,$C$15,$B43,$C$17)</f>
        <v>0</v>
      </c>
      <c r="L43" s="4">
        <f>_xll.DBRW($B$12,$C$14,L$20,$C$16,$C$15,$B43,$C$17)</f>
        <v>0</v>
      </c>
      <c r="M43" s="4">
        <f>_xll.DBRW($B$12,$C$14,M$20,$C$16,$C$15,$B43,$C$17)</f>
        <v>0</v>
      </c>
      <c r="N43" s="4">
        <f>_xll.DBRW($B$12,$C$14,N$20,$C$16,$C$15,$B43,$C$17)</f>
        <v>0</v>
      </c>
      <c r="O43" s="4">
        <f>_xll.DBRW($B$12,$C$14,O$20,$C$16,$C$15,$B43,$C$17)</f>
        <v>0</v>
      </c>
      <c r="P43" s="4">
        <f>_xll.DBRW($B$12,$C$14,P$20,$C$16,$C$15,$B43,$C$17)</f>
        <v>0</v>
      </c>
    </row>
    <row r="44" spans="1:16" s="2" customFormat="1" thickBot="1" x14ac:dyDescent="0.3">
      <c r="A44" s="2">
        <f>IF(_xll.TM1RPTELISCONSOLIDATED($B$21,$B44),IF(_xll.TM1RPTELLEV($B$21,$B44)&lt;=5,_xll.TM1RPTELLEV($B$21,$B44),"Default"),"Leaf")</f>
        <v>0</v>
      </c>
      <c r="B44" s="44" t="s">
        <v>47</v>
      </c>
      <c r="C44" s="4">
        <f>_xll.DBRW($B$12,$C$14,C$20,$C$16,$C$15,$B44,$C$17)</f>
        <v>68073.98</v>
      </c>
      <c r="D44" s="4">
        <f>_xll.DBRW($B$12,$C$14,D$20,$C$16,$C$15,$B44,$C$17)</f>
        <v>0</v>
      </c>
      <c r="E44" s="4">
        <f>_xll.DBRW($B$12,$C$14,E$20,$C$16,$C$15,$B44,$C$17)</f>
        <v>428.22</v>
      </c>
      <c r="F44" s="4">
        <f>_xll.DBRW($B$12,$C$14,F$20,$C$16,$C$15,$B44,$C$17)</f>
        <v>797.75</v>
      </c>
      <c r="G44" s="4">
        <f>_xll.DBRW($B$12,$C$14,G$20,$C$16,$C$15,$B44,$C$17)</f>
        <v>1310.51</v>
      </c>
      <c r="H44" s="4">
        <f>_xll.DBRW($B$12,$C$14,H$20,$C$16,$C$15,$B44,$C$17)</f>
        <v>0</v>
      </c>
      <c r="I44" s="4">
        <f>_xll.DBRW($B$12,$C$14,I$20,$C$16,$C$15,$B44,$C$17)</f>
        <v>0</v>
      </c>
      <c r="J44" s="4">
        <f>_xll.DBRW($B$12,$C$14,J$20,$C$16,$C$15,$B44,$C$17)</f>
        <v>0</v>
      </c>
      <c r="K44" s="4">
        <f>_xll.DBRW($B$12,$C$14,K$20,$C$16,$C$15,$B44,$C$17)</f>
        <v>0</v>
      </c>
      <c r="L44" s="4">
        <f>_xll.DBRW($B$12,$C$14,L$20,$C$16,$C$15,$B44,$C$17)</f>
        <v>0</v>
      </c>
      <c r="M44" s="4">
        <f>_xll.DBRW($B$12,$C$14,M$20,$C$16,$C$15,$B44,$C$17)</f>
        <v>0</v>
      </c>
      <c r="N44" s="4">
        <f>_xll.DBRW($B$12,$C$14,N$20,$C$16,$C$15,$B44,$C$17)</f>
        <v>0</v>
      </c>
      <c r="O44" s="4">
        <f>_xll.DBRW($B$12,$C$14,O$20,$C$16,$C$15,$B44,$C$17)</f>
        <v>0</v>
      </c>
      <c r="P44" s="4">
        <f>_xll.DBRW($B$12,$C$14,P$20,$C$16,$C$15,$B44,$C$17)</f>
        <v>0</v>
      </c>
    </row>
    <row r="45" spans="1:16" s="2" customFormat="1" thickBot="1" x14ac:dyDescent="0.3">
      <c r="A45" s="2">
        <f>IF(_xll.TM1RPTELISCONSOLIDATED($B$21,$B45),IF(_xll.TM1RPTELLEV($B$21,$B45)&lt;=5,_xll.TM1RPTELLEV($B$21,$B45),"Default"),"Leaf")</f>
        <v>0</v>
      </c>
      <c r="B45" s="44" t="s">
        <v>48</v>
      </c>
      <c r="C45" s="4">
        <f>_xll.DBRW($B$12,$C$14,C$20,$C$16,$C$15,$B45,$C$17)</f>
        <v>0</v>
      </c>
      <c r="D45" s="4">
        <f>_xll.DBRW($B$12,$C$14,D$20,$C$16,$C$15,$B45,$C$17)</f>
        <v>0</v>
      </c>
      <c r="E45" s="4">
        <f>_xll.DBRW($B$12,$C$14,E$20,$C$16,$C$15,$B45,$C$17)</f>
        <v>0</v>
      </c>
      <c r="F45" s="4">
        <f>_xll.DBRW($B$12,$C$14,F$20,$C$16,$C$15,$B45,$C$17)</f>
        <v>0</v>
      </c>
      <c r="G45" s="4">
        <f>_xll.DBRW($B$12,$C$14,G$20,$C$16,$C$15,$B45,$C$17)</f>
        <v>0</v>
      </c>
      <c r="H45" s="4">
        <f>_xll.DBRW($B$12,$C$14,H$20,$C$16,$C$15,$B45,$C$17)</f>
        <v>0</v>
      </c>
      <c r="I45" s="4">
        <f>_xll.DBRW($B$12,$C$14,I$20,$C$16,$C$15,$B45,$C$17)</f>
        <v>0</v>
      </c>
      <c r="J45" s="4">
        <f>_xll.DBRW($B$12,$C$14,J$20,$C$16,$C$15,$B45,$C$17)</f>
        <v>0</v>
      </c>
      <c r="K45" s="4">
        <f>_xll.DBRW($B$12,$C$14,K$20,$C$16,$C$15,$B45,$C$17)</f>
        <v>0</v>
      </c>
      <c r="L45" s="4">
        <f>_xll.DBRW($B$12,$C$14,L$20,$C$16,$C$15,$B45,$C$17)</f>
        <v>0</v>
      </c>
      <c r="M45" s="4">
        <f>_xll.DBRW($B$12,$C$14,M$20,$C$16,$C$15,$B45,$C$17)</f>
        <v>0</v>
      </c>
      <c r="N45" s="4">
        <f>_xll.DBRW($B$12,$C$14,N$20,$C$16,$C$15,$B45,$C$17)</f>
        <v>0</v>
      </c>
      <c r="O45" s="4">
        <f>_xll.DBRW($B$12,$C$14,O$20,$C$16,$C$15,$B45,$C$17)</f>
        <v>0</v>
      </c>
      <c r="P45" s="4">
        <f>_xll.DBRW($B$12,$C$14,P$20,$C$16,$C$15,$B45,$C$17)</f>
        <v>0</v>
      </c>
    </row>
    <row r="46" spans="1:16" s="2" customFormat="1" thickBot="1" x14ac:dyDescent="0.3">
      <c r="A46" s="2">
        <f>IF(_xll.TM1RPTELISCONSOLIDATED($B$21,$B46),IF(_xll.TM1RPTELLEV($B$21,$B46)&lt;=5,_xll.TM1RPTELLEV($B$21,$B46),"Default"),"Leaf")</f>
        <v>0</v>
      </c>
      <c r="B46" s="44" t="s">
        <v>49</v>
      </c>
      <c r="C46" s="4">
        <f>_xll.DBRW($B$12,$C$14,C$20,$C$16,$C$15,$B46,$C$17)</f>
        <v>0</v>
      </c>
      <c r="D46" s="4">
        <f>_xll.DBRW($B$12,$C$14,D$20,$C$16,$C$15,$B46,$C$17)</f>
        <v>0</v>
      </c>
      <c r="E46" s="4">
        <f>_xll.DBRW($B$12,$C$14,E$20,$C$16,$C$15,$B46,$C$17)</f>
        <v>0</v>
      </c>
      <c r="F46" s="4">
        <f>_xll.DBRW($B$12,$C$14,F$20,$C$16,$C$15,$B46,$C$17)</f>
        <v>0</v>
      </c>
      <c r="G46" s="4">
        <f>_xll.DBRW($B$12,$C$14,G$20,$C$16,$C$15,$B46,$C$17)</f>
        <v>0</v>
      </c>
      <c r="H46" s="4">
        <f>_xll.DBRW($B$12,$C$14,H$20,$C$16,$C$15,$B46,$C$17)</f>
        <v>0</v>
      </c>
      <c r="I46" s="4">
        <f>_xll.DBRW($B$12,$C$14,I$20,$C$16,$C$15,$B46,$C$17)</f>
        <v>0</v>
      </c>
      <c r="J46" s="4">
        <f>_xll.DBRW($B$12,$C$14,J$20,$C$16,$C$15,$B46,$C$17)</f>
        <v>0</v>
      </c>
      <c r="K46" s="4">
        <f>_xll.DBRW($B$12,$C$14,K$20,$C$16,$C$15,$B46,$C$17)</f>
        <v>0</v>
      </c>
      <c r="L46" s="4">
        <f>_xll.DBRW($B$12,$C$14,L$20,$C$16,$C$15,$B46,$C$17)</f>
        <v>0</v>
      </c>
      <c r="M46" s="4">
        <f>_xll.DBRW($B$12,$C$14,M$20,$C$16,$C$15,$B46,$C$17)</f>
        <v>0</v>
      </c>
      <c r="N46" s="4">
        <f>_xll.DBRW($B$12,$C$14,N$20,$C$16,$C$15,$B46,$C$17)</f>
        <v>0</v>
      </c>
      <c r="O46" s="4">
        <f>_xll.DBRW($B$12,$C$14,O$20,$C$16,$C$15,$B46,$C$17)</f>
        <v>0</v>
      </c>
      <c r="P46" s="4">
        <f>_xll.DBRW($B$12,$C$14,P$20,$C$16,$C$15,$B46,$C$17)</f>
        <v>0</v>
      </c>
    </row>
    <row r="47" spans="1:16" s="2" customFormat="1" thickBot="1" x14ac:dyDescent="0.3">
      <c r="A47" s="2">
        <f>IF(_xll.TM1RPTELISCONSOLIDATED($B$21,$B47),IF(_xll.TM1RPTELLEV($B$21,$B47)&lt;=5,_xll.TM1RPTELLEV($B$21,$B47),"Default"),"Leaf")</f>
        <v>0</v>
      </c>
      <c r="B47" s="44" t="s">
        <v>50</v>
      </c>
      <c r="C47" s="4">
        <f>_xll.DBRW($B$12,$C$14,C$20,$C$16,$C$15,$B47,$C$17)</f>
        <v>0</v>
      </c>
      <c r="D47" s="4">
        <f>_xll.DBRW($B$12,$C$14,D$20,$C$16,$C$15,$B47,$C$17)</f>
        <v>0</v>
      </c>
      <c r="E47" s="4">
        <f>_xll.DBRW($B$12,$C$14,E$20,$C$16,$C$15,$B47,$C$17)</f>
        <v>0</v>
      </c>
      <c r="F47" s="4">
        <f>_xll.DBRW($B$12,$C$14,F$20,$C$16,$C$15,$B47,$C$17)</f>
        <v>0</v>
      </c>
      <c r="G47" s="4">
        <f>_xll.DBRW($B$12,$C$14,G$20,$C$16,$C$15,$B47,$C$17)</f>
        <v>0</v>
      </c>
      <c r="H47" s="4">
        <f>_xll.DBRW($B$12,$C$14,H$20,$C$16,$C$15,$B47,$C$17)</f>
        <v>0</v>
      </c>
      <c r="I47" s="4">
        <f>_xll.DBRW($B$12,$C$14,I$20,$C$16,$C$15,$B47,$C$17)</f>
        <v>0</v>
      </c>
      <c r="J47" s="4">
        <f>_xll.DBRW($B$12,$C$14,J$20,$C$16,$C$15,$B47,$C$17)</f>
        <v>0</v>
      </c>
      <c r="K47" s="4">
        <f>_xll.DBRW($B$12,$C$14,K$20,$C$16,$C$15,$B47,$C$17)</f>
        <v>0</v>
      </c>
      <c r="L47" s="4">
        <f>_xll.DBRW($B$12,$C$14,L$20,$C$16,$C$15,$B47,$C$17)</f>
        <v>0</v>
      </c>
      <c r="M47" s="4">
        <f>_xll.DBRW($B$12,$C$14,M$20,$C$16,$C$15,$B47,$C$17)</f>
        <v>0</v>
      </c>
      <c r="N47" s="4">
        <f>_xll.DBRW($B$12,$C$14,N$20,$C$16,$C$15,$B47,$C$17)</f>
        <v>0</v>
      </c>
      <c r="O47" s="4">
        <f>_xll.DBRW($B$12,$C$14,O$20,$C$16,$C$15,$B47,$C$17)</f>
        <v>0</v>
      </c>
      <c r="P47" s="4">
        <f>_xll.DBRW($B$12,$C$14,P$20,$C$16,$C$15,$B47,$C$17)</f>
        <v>0</v>
      </c>
    </row>
    <row r="48" spans="1:16" s="2" customFormat="1" thickBot="1" x14ac:dyDescent="0.3">
      <c r="A48" s="2">
        <f>IF(_xll.TM1RPTELISCONSOLIDATED($B$21,$B48),IF(_xll.TM1RPTELLEV($B$21,$B48)&lt;=5,_xll.TM1RPTELLEV($B$21,$B48),"Default"),"Leaf")</f>
        <v>0</v>
      </c>
      <c r="B48" s="44" t="s">
        <v>51</v>
      </c>
      <c r="C48" s="4">
        <f>_xll.DBRW($B$12,$C$14,C$20,$C$16,$C$15,$B48,$C$17)</f>
        <v>0</v>
      </c>
      <c r="D48" s="4">
        <f>_xll.DBRW($B$12,$C$14,D$20,$C$16,$C$15,$B48,$C$17)</f>
        <v>0</v>
      </c>
      <c r="E48" s="4">
        <f>_xll.DBRW($B$12,$C$14,E$20,$C$16,$C$15,$B48,$C$17)</f>
        <v>0</v>
      </c>
      <c r="F48" s="4">
        <f>_xll.DBRW($B$12,$C$14,F$20,$C$16,$C$15,$B48,$C$17)</f>
        <v>0</v>
      </c>
      <c r="G48" s="4">
        <f>_xll.DBRW($B$12,$C$14,G$20,$C$16,$C$15,$B48,$C$17)</f>
        <v>0</v>
      </c>
      <c r="H48" s="4">
        <f>_xll.DBRW($B$12,$C$14,H$20,$C$16,$C$15,$B48,$C$17)</f>
        <v>0</v>
      </c>
      <c r="I48" s="4">
        <f>_xll.DBRW($B$12,$C$14,I$20,$C$16,$C$15,$B48,$C$17)</f>
        <v>0</v>
      </c>
      <c r="J48" s="4">
        <f>_xll.DBRW($B$12,$C$14,J$20,$C$16,$C$15,$B48,$C$17)</f>
        <v>0</v>
      </c>
      <c r="K48" s="4">
        <f>_xll.DBRW($B$12,$C$14,K$20,$C$16,$C$15,$B48,$C$17)</f>
        <v>0</v>
      </c>
      <c r="L48" s="4">
        <f>_xll.DBRW($B$12,$C$14,L$20,$C$16,$C$15,$B48,$C$17)</f>
        <v>0</v>
      </c>
      <c r="M48" s="4">
        <f>_xll.DBRW($B$12,$C$14,M$20,$C$16,$C$15,$B48,$C$17)</f>
        <v>0</v>
      </c>
      <c r="N48" s="4">
        <f>_xll.DBRW($B$12,$C$14,N$20,$C$16,$C$15,$B48,$C$17)</f>
        <v>0</v>
      </c>
      <c r="O48" s="4">
        <f>_xll.DBRW($B$12,$C$14,O$20,$C$16,$C$15,$B48,$C$17)</f>
        <v>0</v>
      </c>
      <c r="P48" s="4">
        <f>_xll.DBRW($B$12,$C$14,P$20,$C$16,$C$15,$B48,$C$17)</f>
        <v>0</v>
      </c>
    </row>
    <row r="49" spans="1:16" s="2" customFormat="1" thickBot="1" x14ac:dyDescent="0.3">
      <c r="A49" s="2">
        <f>IF(_xll.TM1RPTELISCONSOLIDATED($B$21,$B49),IF(_xll.TM1RPTELLEV($B$21,$B49)&lt;=5,_xll.TM1RPTELLEV($B$21,$B49),"Default"),"Leaf")</f>
        <v>0</v>
      </c>
      <c r="B49" s="44" t="s">
        <v>52</v>
      </c>
      <c r="C49" s="4">
        <f>_xll.DBRW($B$12,$C$14,C$20,$C$16,$C$15,$B49,$C$17)</f>
        <v>0</v>
      </c>
      <c r="D49" s="4">
        <f>_xll.DBRW($B$12,$C$14,D$20,$C$16,$C$15,$B49,$C$17)</f>
        <v>0</v>
      </c>
      <c r="E49" s="4">
        <f>_xll.DBRW($B$12,$C$14,E$20,$C$16,$C$15,$B49,$C$17)</f>
        <v>0</v>
      </c>
      <c r="F49" s="4">
        <f>_xll.DBRW($B$12,$C$14,F$20,$C$16,$C$15,$B49,$C$17)</f>
        <v>0</v>
      </c>
      <c r="G49" s="4">
        <f>_xll.DBRW($B$12,$C$14,G$20,$C$16,$C$15,$B49,$C$17)</f>
        <v>0</v>
      </c>
      <c r="H49" s="4">
        <f>_xll.DBRW($B$12,$C$14,H$20,$C$16,$C$15,$B49,$C$17)</f>
        <v>0</v>
      </c>
      <c r="I49" s="4">
        <f>_xll.DBRW($B$12,$C$14,I$20,$C$16,$C$15,$B49,$C$17)</f>
        <v>0</v>
      </c>
      <c r="J49" s="4">
        <f>_xll.DBRW($B$12,$C$14,J$20,$C$16,$C$15,$B49,$C$17)</f>
        <v>0</v>
      </c>
      <c r="K49" s="4">
        <f>_xll.DBRW($B$12,$C$14,K$20,$C$16,$C$15,$B49,$C$17)</f>
        <v>0</v>
      </c>
      <c r="L49" s="4">
        <f>_xll.DBRW($B$12,$C$14,L$20,$C$16,$C$15,$B49,$C$17)</f>
        <v>0</v>
      </c>
      <c r="M49" s="4">
        <f>_xll.DBRW($B$12,$C$14,M$20,$C$16,$C$15,$B49,$C$17)</f>
        <v>0</v>
      </c>
      <c r="N49" s="4">
        <f>_xll.DBRW($B$12,$C$14,N$20,$C$16,$C$15,$B49,$C$17)</f>
        <v>0</v>
      </c>
      <c r="O49" s="4">
        <f>_xll.DBRW($B$12,$C$14,O$20,$C$16,$C$15,$B49,$C$17)</f>
        <v>0</v>
      </c>
      <c r="P49" s="4">
        <f>_xll.DBRW($B$12,$C$14,P$20,$C$16,$C$15,$B49,$C$17)</f>
        <v>0</v>
      </c>
    </row>
    <row r="50" spans="1:16" s="2" customFormat="1" thickBot="1" x14ac:dyDescent="0.3">
      <c r="A50" s="2">
        <f>IF(_xll.TM1RPTELISCONSOLIDATED($B$21,$B50),IF(_xll.TM1RPTELLEV($B$21,$B50)&lt;=5,_xll.TM1RPTELLEV($B$21,$B50),"Default"),"Leaf")</f>
        <v>0</v>
      </c>
      <c r="B50" s="44" t="s">
        <v>53</v>
      </c>
      <c r="C50" s="4">
        <f>_xll.DBRW($B$12,$C$14,C$20,$C$16,$C$15,$B50,$C$17)</f>
        <v>-165328.29999999999</v>
      </c>
      <c r="D50" s="4">
        <f>_xll.DBRW($B$12,$C$14,D$20,$C$16,$C$15,$B50,$C$17)</f>
        <v>0</v>
      </c>
      <c r="E50" s="4">
        <f>_xll.DBRW($B$12,$C$14,E$20,$C$16,$C$15,$B50,$C$17)</f>
        <v>-39440.28</v>
      </c>
      <c r="F50" s="4">
        <f>_xll.DBRW($B$12,$C$14,F$20,$C$16,$C$15,$B50,$C$17)</f>
        <v>-90465.85</v>
      </c>
      <c r="G50" s="4">
        <f>_xll.DBRW($B$12,$C$14,G$20,$C$16,$C$15,$B50,$C$17)</f>
        <v>-140924.34</v>
      </c>
      <c r="H50" s="4">
        <f>_xll.DBRW($B$12,$C$14,H$20,$C$16,$C$15,$B50,$C$17)</f>
        <v>0</v>
      </c>
      <c r="I50" s="4">
        <f>_xll.DBRW($B$12,$C$14,I$20,$C$16,$C$15,$B50,$C$17)</f>
        <v>0</v>
      </c>
      <c r="J50" s="4">
        <f>_xll.DBRW($B$12,$C$14,J$20,$C$16,$C$15,$B50,$C$17)</f>
        <v>0</v>
      </c>
      <c r="K50" s="4">
        <f>_xll.DBRW($B$12,$C$14,K$20,$C$16,$C$15,$B50,$C$17)</f>
        <v>0</v>
      </c>
      <c r="L50" s="4">
        <f>_xll.DBRW($B$12,$C$14,L$20,$C$16,$C$15,$B50,$C$17)</f>
        <v>0</v>
      </c>
      <c r="M50" s="4">
        <f>_xll.DBRW($B$12,$C$14,M$20,$C$16,$C$15,$B50,$C$17)</f>
        <v>0</v>
      </c>
      <c r="N50" s="4">
        <f>_xll.DBRW($B$12,$C$14,N$20,$C$16,$C$15,$B50,$C$17)</f>
        <v>0</v>
      </c>
      <c r="O50" s="4">
        <f>_xll.DBRW($B$12,$C$14,O$20,$C$16,$C$15,$B50,$C$17)</f>
        <v>0</v>
      </c>
      <c r="P50" s="4">
        <f>_xll.DBRW($B$12,$C$14,P$20,$C$16,$C$15,$B50,$C$17)</f>
        <v>0</v>
      </c>
    </row>
    <row r="51" spans="1:16" s="2" customFormat="1" thickBot="1" x14ac:dyDescent="0.3">
      <c r="A51" s="2">
        <f>IF(_xll.TM1RPTELISCONSOLIDATED($B$21,$B51),IF(_xll.TM1RPTELLEV($B$21,$B51)&lt;=5,_xll.TM1RPTELLEV($B$21,$B51),"Default"),"Leaf")</f>
        <v>0</v>
      </c>
      <c r="B51" s="44" t="s">
        <v>54</v>
      </c>
      <c r="C51" s="4">
        <f>_xll.DBRW($B$12,$C$14,C$20,$C$16,$C$15,$B51,$C$17)</f>
        <v>0</v>
      </c>
      <c r="D51" s="4">
        <f>_xll.DBRW($B$12,$C$14,D$20,$C$16,$C$15,$B51,$C$17)</f>
        <v>0</v>
      </c>
      <c r="E51" s="4">
        <f>_xll.DBRW($B$12,$C$14,E$20,$C$16,$C$15,$B51,$C$17)</f>
        <v>0</v>
      </c>
      <c r="F51" s="4">
        <f>_xll.DBRW($B$12,$C$14,F$20,$C$16,$C$15,$B51,$C$17)</f>
        <v>0</v>
      </c>
      <c r="G51" s="4">
        <f>_xll.DBRW($B$12,$C$14,G$20,$C$16,$C$15,$B51,$C$17)</f>
        <v>0</v>
      </c>
      <c r="H51" s="4">
        <f>_xll.DBRW($B$12,$C$14,H$20,$C$16,$C$15,$B51,$C$17)</f>
        <v>0</v>
      </c>
      <c r="I51" s="4">
        <f>_xll.DBRW($B$12,$C$14,I$20,$C$16,$C$15,$B51,$C$17)</f>
        <v>0</v>
      </c>
      <c r="J51" s="4">
        <f>_xll.DBRW($B$12,$C$14,J$20,$C$16,$C$15,$B51,$C$17)</f>
        <v>0</v>
      </c>
      <c r="K51" s="4">
        <f>_xll.DBRW($B$12,$C$14,K$20,$C$16,$C$15,$B51,$C$17)</f>
        <v>0</v>
      </c>
      <c r="L51" s="4">
        <f>_xll.DBRW($B$12,$C$14,L$20,$C$16,$C$15,$B51,$C$17)</f>
        <v>0</v>
      </c>
      <c r="M51" s="4">
        <f>_xll.DBRW($B$12,$C$14,M$20,$C$16,$C$15,$B51,$C$17)</f>
        <v>0</v>
      </c>
      <c r="N51" s="4">
        <f>_xll.DBRW($B$12,$C$14,N$20,$C$16,$C$15,$B51,$C$17)</f>
        <v>0</v>
      </c>
      <c r="O51" s="4">
        <f>_xll.DBRW($B$12,$C$14,O$20,$C$16,$C$15,$B51,$C$17)</f>
        <v>0</v>
      </c>
      <c r="P51" s="4">
        <f>_xll.DBRW($B$12,$C$14,P$20,$C$16,$C$15,$B51,$C$17)</f>
        <v>0</v>
      </c>
    </row>
    <row r="52" spans="1:16" s="2" customFormat="1" thickBot="1" x14ac:dyDescent="0.3">
      <c r="A52" s="2">
        <f>IF(_xll.TM1RPTELISCONSOLIDATED($B$21,$B52),IF(_xll.TM1RPTELLEV($B$21,$B52)&lt;=5,_xll.TM1RPTELLEV($B$21,$B52),"Default"),"Leaf")</f>
        <v>0</v>
      </c>
      <c r="B52" s="44" t="s">
        <v>55</v>
      </c>
      <c r="C52" s="4">
        <f>_xll.DBRW($B$12,$C$14,C$20,$C$16,$C$15,$B52,$C$17)</f>
        <v>0</v>
      </c>
      <c r="D52" s="4">
        <f>_xll.DBRW($B$12,$C$14,D$20,$C$16,$C$15,$B52,$C$17)</f>
        <v>0</v>
      </c>
      <c r="E52" s="4">
        <f>_xll.DBRW($B$12,$C$14,E$20,$C$16,$C$15,$B52,$C$17)</f>
        <v>0</v>
      </c>
      <c r="F52" s="4">
        <f>_xll.DBRW($B$12,$C$14,F$20,$C$16,$C$15,$B52,$C$17)</f>
        <v>0</v>
      </c>
      <c r="G52" s="4">
        <f>_xll.DBRW($B$12,$C$14,G$20,$C$16,$C$15,$B52,$C$17)</f>
        <v>0</v>
      </c>
      <c r="H52" s="4">
        <f>_xll.DBRW($B$12,$C$14,H$20,$C$16,$C$15,$B52,$C$17)</f>
        <v>0</v>
      </c>
      <c r="I52" s="4">
        <f>_xll.DBRW($B$12,$C$14,I$20,$C$16,$C$15,$B52,$C$17)</f>
        <v>0</v>
      </c>
      <c r="J52" s="4">
        <f>_xll.DBRW($B$12,$C$14,J$20,$C$16,$C$15,$B52,$C$17)</f>
        <v>0</v>
      </c>
      <c r="K52" s="4">
        <f>_xll.DBRW($B$12,$C$14,K$20,$C$16,$C$15,$B52,$C$17)</f>
        <v>0</v>
      </c>
      <c r="L52" s="4">
        <f>_xll.DBRW($B$12,$C$14,L$20,$C$16,$C$15,$B52,$C$17)</f>
        <v>0</v>
      </c>
      <c r="M52" s="4">
        <f>_xll.DBRW($B$12,$C$14,M$20,$C$16,$C$15,$B52,$C$17)</f>
        <v>0</v>
      </c>
      <c r="N52" s="4">
        <f>_xll.DBRW($B$12,$C$14,N$20,$C$16,$C$15,$B52,$C$17)</f>
        <v>0</v>
      </c>
      <c r="O52" s="4">
        <f>_xll.DBRW($B$12,$C$14,O$20,$C$16,$C$15,$B52,$C$17)</f>
        <v>0</v>
      </c>
      <c r="P52" s="4">
        <f>_xll.DBRW($B$12,$C$14,P$20,$C$16,$C$15,$B52,$C$17)</f>
        <v>0</v>
      </c>
    </row>
    <row r="53" spans="1:16" s="2" customFormat="1" thickBot="1" x14ac:dyDescent="0.3">
      <c r="A53" s="2">
        <f>IF(_xll.TM1RPTELISCONSOLIDATED($B$21,$B53),IF(_xll.TM1RPTELLEV($B$21,$B53)&lt;=5,_xll.TM1RPTELLEV($B$21,$B53),"Default"),"Leaf")</f>
        <v>0</v>
      </c>
      <c r="B53" s="44" t="s">
        <v>56</v>
      </c>
      <c r="C53" s="4">
        <f>_xll.DBRW($B$12,$C$14,C$20,$C$16,$C$15,$B53,$C$17)</f>
        <v>0</v>
      </c>
      <c r="D53" s="4">
        <f>_xll.DBRW($B$12,$C$14,D$20,$C$16,$C$15,$B53,$C$17)</f>
        <v>0</v>
      </c>
      <c r="E53" s="4">
        <f>_xll.DBRW($B$12,$C$14,E$20,$C$16,$C$15,$B53,$C$17)</f>
        <v>0</v>
      </c>
      <c r="F53" s="4">
        <f>_xll.DBRW($B$12,$C$14,F$20,$C$16,$C$15,$B53,$C$17)</f>
        <v>0</v>
      </c>
      <c r="G53" s="4">
        <f>_xll.DBRW($B$12,$C$14,G$20,$C$16,$C$15,$B53,$C$17)</f>
        <v>0</v>
      </c>
      <c r="H53" s="4">
        <f>_xll.DBRW($B$12,$C$14,H$20,$C$16,$C$15,$B53,$C$17)</f>
        <v>0</v>
      </c>
      <c r="I53" s="4">
        <f>_xll.DBRW($B$12,$C$14,I$20,$C$16,$C$15,$B53,$C$17)</f>
        <v>0</v>
      </c>
      <c r="J53" s="4">
        <f>_xll.DBRW($B$12,$C$14,J$20,$C$16,$C$15,$B53,$C$17)</f>
        <v>0</v>
      </c>
      <c r="K53" s="4">
        <f>_xll.DBRW($B$12,$C$14,K$20,$C$16,$C$15,$B53,$C$17)</f>
        <v>0</v>
      </c>
      <c r="L53" s="4">
        <f>_xll.DBRW($B$12,$C$14,L$20,$C$16,$C$15,$B53,$C$17)</f>
        <v>0</v>
      </c>
      <c r="M53" s="4">
        <f>_xll.DBRW($B$12,$C$14,M$20,$C$16,$C$15,$B53,$C$17)</f>
        <v>0</v>
      </c>
      <c r="N53" s="4">
        <f>_xll.DBRW($B$12,$C$14,N$20,$C$16,$C$15,$B53,$C$17)</f>
        <v>0</v>
      </c>
      <c r="O53" s="4">
        <f>_xll.DBRW($B$12,$C$14,O$20,$C$16,$C$15,$B53,$C$17)</f>
        <v>0</v>
      </c>
      <c r="P53" s="4">
        <f>_xll.DBRW($B$12,$C$14,P$20,$C$16,$C$15,$B53,$C$17)</f>
        <v>0</v>
      </c>
    </row>
    <row r="54" spans="1:16" s="2" customFormat="1" thickBot="1" x14ac:dyDescent="0.3">
      <c r="A54" s="2">
        <f>IF(_xll.TM1RPTELISCONSOLIDATED($B$21,$B54),IF(_xll.TM1RPTELLEV($B$21,$B54)&lt;=5,_xll.TM1RPTELLEV($B$21,$B54),"Default"),"Leaf")</f>
        <v>0</v>
      </c>
      <c r="B54" s="44" t="s">
        <v>57</v>
      </c>
      <c r="C54" s="4">
        <f>_xll.DBRW($B$12,$C$14,C$20,$C$16,$C$15,$B54,$C$17)</f>
        <v>0</v>
      </c>
      <c r="D54" s="4">
        <f>_xll.DBRW($B$12,$C$14,D$20,$C$16,$C$15,$B54,$C$17)</f>
        <v>0</v>
      </c>
      <c r="E54" s="4">
        <f>_xll.DBRW($B$12,$C$14,E$20,$C$16,$C$15,$B54,$C$17)</f>
        <v>0</v>
      </c>
      <c r="F54" s="4">
        <f>_xll.DBRW($B$12,$C$14,F$20,$C$16,$C$15,$B54,$C$17)</f>
        <v>0</v>
      </c>
      <c r="G54" s="4">
        <f>_xll.DBRW($B$12,$C$14,G$20,$C$16,$C$15,$B54,$C$17)</f>
        <v>0</v>
      </c>
      <c r="H54" s="4">
        <f>_xll.DBRW($B$12,$C$14,H$20,$C$16,$C$15,$B54,$C$17)</f>
        <v>0</v>
      </c>
      <c r="I54" s="4">
        <f>_xll.DBRW($B$12,$C$14,I$20,$C$16,$C$15,$B54,$C$17)</f>
        <v>0</v>
      </c>
      <c r="J54" s="4">
        <f>_xll.DBRW($B$12,$C$14,J$20,$C$16,$C$15,$B54,$C$17)</f>
        <v>0</v>
      </c>
      <c r="K54" s="4">
        <f>_xll.DBRW($B$12,$C$14,K$20,$C$16,$C$15,$B54,$C$17)</f>
        <v>0</v>
      </c>
      <c r="L54" s="4">
        <f>_xll.DBRW($B$12,$C$14,L$20,$C$16,$C$15,$B54,$C$17)</f>
        <v>0</v>
      </c>
      <c r="M54" s="4">
        <f>_xll.DBRW($B$12,$C$14,M$20,$C$16,$C$15,$B54,$C$17)</f>
        <v>0</v>
      </c>
      <c r="N54" s="4">
        <f>_xll.DBRW($B$12,$C$14,N$20,$C$16,$C$15,$B54,$C$17)</f>
        <v>0</v>
      </c>
      <c r="O54" s="4">
        <f>_xll.DBRW($B$12,$C$14,O$20,$C$16,$C$15,$B54,$C$17)</f>
        <v>0</v>
      </c>
      <c r="P54" s="4">
        <f>_xll.DBRW($B$12,$C$14,P$20,$C$16,$C$15,$B54,$C$17)</f>
        <v>0</v>
      </c>
    </row>
    <row r="55" spans="1:16" s="2" customFormat="1" thickBot="1" x14ac:dyDescent="0.3">
      <c r="A55" s="2">
        <f>IF(_xll.TM1RPTELISCONSOLIDATED($B$21,$B55),IF(_xll.TM1RPTELLEV($B$21,$B55)&lt;=5,_xll.TM1RPTELLEV($B$21,$B55),"Default"),"Leaf")</f>
        <v>0</v>
      </c>
      <c r="B55" s="44" t="s">
        <v>58</v>
      </c>
      <c r="C55" s="4">
        <f>_xll.DBRW($B$12,$C$14,C$20,$C$16,$C$15,$B55,$C$17)</f>
        <v>0</v>
      </c>
      <c r="D55" s="4">
        <f>_xll.DBRW($B$12,$C$14,D$20,$C$16,$C$15,$B55,$C$17)</f>
        <v>0</v>
      </c>
      <c r="E55" s="4">
        <f>_xll.DBRW($B$12,$C$14,E$20,$C$16,$C$15,$B55,$C$17)</f>
        <v>0</v>
      </c>
      <c r="F55" s="4">
        <f>_xll.DBRW($B$12,$C$14,F$20,$C$16,$C$15,$B55,$C$17)</f>
        <v>0</v>
      </c>
      <c r="G55" s="4">
        <f>_xll.DBRW($B$12,$C$14,G$20,$C$16,$C$15,$B55,$C$17)</f>
        <v>0</v>
      </c>
      <c r="H55" s="4">
        <f>_xll.DBRW($B$12,$C$14,H$20,$C$16,$C$15,$B55,$C$17)</f>
        <v>0</v>
      </c>
      <c r="I55" s="4">
        <f>_xll.DBRW($B$12,$C$14,I$20,$C$16,$C$15,$B55,$C$17)</f>
        <v>0</v>
      </c>
      <c r="J55" s="4">
        <f>_xll.DBRW($B$12,$C$14,J$20,$C$16,$C$15,$B55,$C$17)</f>
        <v>0</v>
      </c>
      <c r="K55" s="4">
        <f>_xll.DBRW($B$12,$C$14,K$20,$C$16,$C$15,$B55,$C$17)</f>
        <v>0</v>
      </c>
      <c r="L55" s="4">
        <f>_xll.DBRW($B$12,$C$14,L$20,$C$16,$C$15,$B55,$C$17)</f>
        <v>0</v>
      </c>
      <c r="M55" s="4">
        <f>_xll.DBRW($B$12,$C$14,M$20,$C$16,$C$15,$B55,$C$17)</f>
        <v>0</v>
      </c>
      <c r="N55" s="4">
        <f>_xll.DBRW($B$12,$C$14,N$20,$C$16,$C$15,$B55,$C$17)</f>
        <v>0</v>
      </c>
      <c r="O55" s="4">
        <f>_xll.DBRW($B$12,$C$14,O$20,$C$16,$C$15,$B55,$C$17)</f>
        <v>0</v>
      </c>
      <c r="P55" s="4">
        <f>_xll.DBRW($B$12,$C$14,P$20,$C$16,$C$15,$B55,$C$17)</f>
        <v>0</v>
      </c>
    </row>
    <row r="56" spans="1:16" s="2" customFormat="1" thickBot="1" x14ac:dyDescent="0.3">
      <c r="A56" s="2">
        <f>IF(_xll.TM1RPTELISCONSOLIDATED($B$21,$B56),IF(_xll.TM1RPTELLEV($B$21,$B56)&lt;=5,_xll.TM1RPTELLEV($B$21,$B56),"Default"),"Leaf")</f>
        <v>0</v>
      </c>
      <c r="B56" s="44" t="s">
        <v>59</v>
      </c>
      <c r="C56" s="4">
        <f>_xll.DBRW($B$12,$C$14,C$20,$C$16,$C$15,$B56,$C$17)</f>
        <v>0</v>
      </c>
      <c r="D56" s="4">
        <f>_xll.DBRW($B$12,$C$14,D$20,$C$16,$C$15,$B56,$C$17)</f>
        <v>0</v>
      </c>
      <c r="E56" s="4">
        <f>_xll.DBRW($B$12,$C$14,E$20,$C$16,$C$15,$B56,$C$17)</f>
        <v>0</v>
      </c>
      <c r="F56" s="4">
        <f>_xll.DBRW($B$12,$C$14,F$20,$C$16,$C$15,$B56,$C$17)</f>
        <v>0</v>
      </c>
      <c r="G56" s="4">
        <f>_xll.DBRW($B$12,$C$14,G$20,$C$16,$C$15,$B56,$C$17)</f>
        <v>0</v>
      </c>
      <c r="H56" s="4">
        <f>_xll.DBRW($B$12,$C$14,H$20,$C$16,$C$15,$B56,$C$17)</f>
        <v>0</v>
      </c>
      <c r="I56" s="4">
        <f>_xll.DBRW($B$12,$C$14,I$20,$C$16,$C$15,$B56,$C$17)</f>
        <v>0</v>
      </c>
      <c r="J56" s="4">
        <f>_xll.DBRW($B$12,$C$14,J$20,$C$16,$C$15,$B56,$C$17)</f>
        <v>0</v>
      </c>
      <c r="K56" s="4">
        <f>_xll.DBRW($B$12,$C$14,K$20,$C$16,$C$15,$B56,$C$17)</f>
        <v>0</v>
      </c>
      <c r="L56" s="4">
        <f>_xll.DBRW($B$12,$C$14,L$20,$C$16,$C$15,$B56,$C$17)</f>
        <v>0</v>
      </c>
      <c r="M56" s="4">
        <f>_xll.DBRW($B$12,$C$14,M$20,$C$16,$C$15,$B56,$C$17)</f>
        <v>0</v>
      </c>
      <c r="N56" s="4">
        <f>_xll.DBRW($B$12,$C$14,N$20,$C$16,$C$15,$B56,$C$17)</f>
        <v>0</v>
      </c>
      <c r="O56" s="4">
        <f>_xll.DBRW($B$12,$C$14,O$20,$C$16,$C$15,$B56,$C$17)</f>
        <v>0</v>
      </c>
      <c r="P56" s="4">
        <f>_xll.DBRW($B$12,$C$14,P$20,$C$16,$C$15,$B56,$C$17)</f>
        <v>0</v>
      </c>
    </row>
    <row r="57" spans="1:16" s="2" customFormat="1" thickBot="1" x14ac:dyDescent="0.3">
      <c r="A57" s="2">
        <f>IF(_xll.TM1RPTELISCONSOLIDATED($B$21,$B57),IF(_xll.TM1RPTELLEV($B$21,$B57)&lt;=5,_xll.TM1RPTELLEV($B$21,$B57),"Default"),"Leaf")</f>
        <v>0</v>
      </c>
      <c r="B57" s="44" t="s">
        <v>60</v>
      </c>
      <c r="C57" s="4">
        <f>_xll.DBRW($B$12,$C$14,C$20,$C$16,$C$15,$B57,$C$17)</f>
        <v>0</v>
      </c>
      <c r="D57" s="4">
        <f>_xll.DBRW($B$12,$C$14,D$20,$C$16,$C$15,$B57,$C$17)</f>
        <v>0</v>
      </c>
      <c r="E57" s="4">
        <f>_xll.DBRW($B$12,$C$14,E$20,$C$16,$C$15,$B57,$C$17)</f>
        <v>0</v>
      </c>
      <c r="F57" s="4">
        <f>_xll.DBRW($B$12,$C$14,F$20,$C$16,$C$15,$B57,$C$17)</f>
        <v>0</v>
      </c>
      <c r="G57" s="4">
        <f>_xll.DBRW($B$12,$C$14,G$20,$C$16,$C$15,$B57,$C$17)</f>
        <v>0</v>
      </c>
      <c r="H57" s="4">
        <f>_xll.DBRW($B$12,$C$14,H$20,$C$16,$C$15,$B57,$C$17)</f>
        <v>0</v>
      </c>
      <c r="I57" s="4">
        <f>_xll.DBRW($B$12,$C$14,I$20,$C$16,$C$15,$B57,$C$17)</f>
        <v>0</v>
      </c>
      <c r="J57" s="4">
        <f>_xll.DBRW($B$12,$C$14,J$20,$C$16,$C$15,$B57,$C$17)</f>
        <v>0</v>
      </c>
      <c r="K57" s="4">
        <f>_xll.DBRW($B$12,$C$14,K$20,$C$16,$C$15,$B57,$C$17)</f>
        <v>0</v>
      </c>
      <c r="L57" s="4">
        <f>_xll.DBRW($B$12,$C$14,L$20,$C$16,$C$15,$B57,$C$17)</f>
        <v>0</v>
      </c>
      <c r="M57" s="4">
        <f>_xll.DBRW($B$12,$C$14,M$20,$C$16,$C$15,$B57,$C$17)</f>
        <v>0</v>
      </c>
      <c r="N57" s="4">
        <f>_xll.DBRW($B$12,$C$14,N$20,$C$16,$C$15,$B57,$C$17)</f>
        <v>0</v>
      </c>
      <c r="O57" s="4">
        <f>_xll.DBRW($B$12,$C$14,O$20,$C$16,$C$15,$B57,$C$17)</f>
        <v>0</v>
      </c>
      <c r="P57" s="4">
        <f>_xll.DBRW($B$12,$C$14,P$20,$C$16,$C$15,$B57,$C$17)</f>
        <v>0</v>
      </c>
    </row>
    <row r="58" spans="1:16" s="2" customFormat="1" thickBot="1" x14ac:dyDescent="0.3">
      <c r="A58" s="2">
        <f>IF(_xll.TM1RPTELISCONSOLIDATED($B$21,$B58),IF(_xll.TM1RPTELLEV($B$21,$B58)&lt;=5,_xll.TM1RPTELLEV($B$21,$B58),"Default"),"Leaf")</f>
        <v>0</v>
      </c>
      <c r="B58" s="44" t="s">
        <v>61</v>
      </c>
      <c r="C58" s="4">
        <f>_xll.DBRW($B$12,$C$14,C$20,$C$16,$C$15,$B58,$C$17)</f>
        <v>0</v>
      </c>
      <c r="D58" s="4">
        <f>_xll.DBRW($B$12,$C$14,D$20,$C$16,$C$15,$B58,$C$17)</f>
        <v>0</v>
      </c>
      <c r="E58" s="4">
        <f>_xll.DBRW($B$12,$C$14,E$20,$C$16,$C$15,$B58,$C$17)</f>
        <v>0</v>
      </c>
      <c r="F58" s="4">
        <f>_xll.DBRW($B$12,$C$14,F$20,$C$16,$C$15,$B58,$C$17)</f>
        <v>0</v>
      </c>
      <c r="G58" s="4">
        <f>_xll.DBRW($B$12,$C$14,G$20,$C$16,$C$15,$B58,$C$17)</f>
        <v>0</v>
      </c>
      <c r="H58" s="4">
        <f>_xll.DBRW($B$12,$C$14,H$20,$C$16,$C$15,$B58,$C$17)</f>
        <v>0</v>
      </c>
      <c r="I58" s="4">
        <f>_xll.DBRW($B$12,$C$14,I$20,$C$16,$C$15,$B58,$C$17)</f>
        <v>0</v>
      </c>
      <c r="J58" s="4">
        <f>_xll.DBRW($B$12,$C$14,J$20,$C$16,$C$15,$B58,$C$17)</f>
        <v>0</v>
      </c>
      <c r="K58" s="4">
        <f>_xll.DBRW($B$12,$C$14,K$20,$C$16,$C$15,$B58,$C$17)</f>
        <v>0</v>
      </c>
      <c r="L58" s="4">
        <f>_xll.DBRW($B$12,$C$14,L$20,$C$16,$C$15,$B58,$C$17)</f>
        <v>0</v>
      </c>
      <c r="M58" s="4">
        <f>_xll.DBRW($B$12,$C$14,M$20,$C$16,$C$15,$B58,$C$17)</f>
        <v>0</v>
      </c>
      <c r="N58" s="4">
        <f>_xll.DBRW($B$12,$C$14,N$20,$C$16,$C$15,$B58,$C$17)</f>
        <v>0</v>
      </c>
      <c r="O58" s="4">
        <f>_xll.DBRW($B$12,$C$14,O$20,$C$16,$C$15,$B58,$C$17)</f>
        <v>0</v>
      </c>
      <c r="P58" s="4">
        <f>_xll.DBRW($B$12,$C$14,P$20,$C$16,$C$15,$B58,$C$17)</f>
        <v>0</v>
      </c>
    </row>
    <row r="59" spans="1:16" s="2" customFormat="1" thickBot="1" x14ac:dyDescent="0.3">
      <c r="A59" s="2">
        <f>IF(_xll.TM1RPTELISCONSOLIDATED($B$21,$B59),IF(_xll.TM1RPTELLEV($B$21,$B59)&lt;=5,_xll.TM1RPTELLEV($B$21,$B59),"Default"),"Leaf")</f>
        <v>0</v>
      </c>
      <c r="B59" s="44" t="s">
        <v>62</v>
      </c>
      <c r="C59" s="4">
        <f>_xll.DBRW($B$12,$C$14,C$20,$C$16,$C$15,$B59,$C$17)</f>
        <v>0</v>
      </c>
      <c r="D59" s="4">
        <f>_xll.DBRW($B$12,$C$14,D$20,$C$16,$C$15,$B59,$C$17)</f>
        <v>0</v>
      </c>
      <c r="E59" s="4">
        <f>_xll.DBRW($B$12,$C$14,E$20,$C$16,$C$15,$B59,$C$17)</f>
        <v>0</v>
      </c>
      <c r="F59" s="4">
        <f>_xll.DBRW($B$12,$C$14,F$20,$C$16,$C$15,$B59,$C$17)</f>
        <v>0</v>
      </c>
      <c r="G59" s="4">
        <f>_xll.DBRW($B$12,$C$14,G$20,$C$16,$C$15,$B59,$C$17)</f>
        <v>0</v>
      </c>
      <c r="H59" s="4">
        <f>_xll.DBRW($B$12,$C$14,H$20,$C$16,$C$15,$B59,$C$17)</f>
        <v>0</v>
      </c>
      <c r="I59" s="4">
        <f>_xll.DBRW($B$12,$C$14,I$20,$C$16,$C$15,$B59,$C$17)</f>
        <v>0</v>
      </c>
      <c r="J59" s="4">
        <f>_xll.DBRW($B$12,$C$14,J$20,$C$16,$C$15,$B59,$C$17)</f>
        <v>0</v>
      </c>
      <c r="K59" s="4">
        <f>_xll.DBRW($B$12,$C$14,K$20,$C$16,$C$15,$B59,$C$17)</f>
        <v>0</v>
      </c>
      <c r="L59" s="4">
        <f>_xll.DBRW($B$12,$C$14,L$20,$C$16,$C$15,$B59,$C$17)</f>
        <v>0</v>
      </c>
      <c r="M59" s="4">
        <f>_xll.DBRW($B$12,$C$14,M$20,$C$16,$C$15,$B59,$C$17)</f>
        <v>0</v>
      </c>
      <c r="N59" s="4">
        <f>_xll.DBRW($B$12,$C$14,N$20,$C$16,$C$15,$B59,$C$17)</f>
        <v>0</v>
      </c>
      <c r="O59" s="4">
        <f>_xll.DBRW($B$12,$C$14,O$20,$C$16,$C$15,$B59,$C$17)</f>
        <v>0</v>
      </c>
      <c r="P59" s="4">
        <f>_xll.DBRW($B$12,$C$14,P$20,$C$16,$C$15,$B59,$C$17)</f>
        <v>0</v>
      </c>
    </row>
    <row r="60" spans="1:16" s="2" customFormat="1" thickBot="1" x14ac:dyDescent="0.3">
      <c r="A60" s="2">
        <f>IF(_xll.TM1RPTELISCONSOLIDATED($B$21,$B60),IF(_xll.TM1RPTELLEV($B$21,$B60)&lt;=5,_xll.TM1RPTELLEV($B$21,$B60),"Default"),"Leaf")</f>
        <v>0</v>
      </c>
      <c r="B60" s="44" t="s">
        <v>63</v>
      </c>
      <c r="C60" s="4">
        <f>_xll.DBRW($B$12,$C$14,C$20,$C$16,$C$15,$B60,$C$17)</f>
        <v>0</v>
      </c>
      <c r="D60" s="4">
        <f>_xll.DBRW($B$12,$C$14,D$20,$C$16,$C$15,$B60,$C$17)</f>
        <v>0</v>
      </c>
      <c r="E60" s="4">
        <f>_xll.DBRW($B$12,$C$14,E$20,$C$16,$C$15,$B60,$C$17)</f>
        <v>0</v>
      </c>
      <c r="F60" s="4">
        <f>_xll.DBRW($B$12,$C$14,F$20,$C$16,$C$15,$B60,$C$17)</f>
        <v>0</v>
      </c>
      <c r="G60" s="4">
        <f>_xll.DBRW($B$12,$C$14,G$20,$C$16,$C$15,$B60,$C$17)</f>
        <v>0</v>
      </c>
      <c r="H60" s="4">
        <f>_xll.DBRW($B$12,$C$14,H$20,$C$16,$C$15,$B60,$C$17)</f>
        <v>0</v>
      </c>
      <c r="I60" s="4">
        <f>_xll.DBRW($B$12,$C$14,I$20,$C$16,$C$15,$B60,$C$17)</f>
        <v>0</v>
      </c>
      <c r="J60" s="4">
        <f>_xll.DBRW($B$12,$C$14,J$20,$C$16,$C$15,$B60,$C$17)</f>
        <v>0</v>
      </c>
      <c r="K60" s="4">
        <f>_xll.DBRW($B$12,$C$14,K$20,$C$16,$C$15,$B60,$C$17)</f>
        <v>0</v>
      </c>
      <c r="L60" s="4">
        <f>_xll.DBRW($B$12,$C$14,L$20,$C$16,$C$15,$B60,$C$17)</f>
        <v>0</v>
      </c>
      <c r="M60" s="4">
        <f>_xll.DBRW($B$12,$C$14,M$20,$C$16,$C$15,$B60,$C$17)</f>
        <v>0</v>
      </c>
      <c r="N60" s="4">
        <f>_xll.DBRW($B$12,$C$14,N$20,$C$16,$C$15,$B60,$C$17)</f>
        <v>0</v>
      </c>
      <c r="O60" s="4">
        <f>_xll.DBRW($B$12,$C$14,O$20,$C$16,$C$15,$B60,$C$17)</f>
        <v>0</v>
      </c>
      <c r="P60" s="4">
        <f>_xll.DBRW($B$12,$C$14,P$20,$C$16,$C$15,$B60,$C$17)</f>
        <v>0</v>
      </c>
    </row>
    <row r="61" spans="1:16" s="2" customFormat="1" thickBot="1" x14ac:dyDescent="0.3">
      <c r="A61" s="2">
        <f>IF(_xll.TM1RPTELISCONSOLIDATED($B$21,$B61),IF(_xll.TM1RPTELLEV($B$21,$B61)&lt;=5,_xll.TM1RPTELLEV($B$21,$B61),"Default"),"Leaf")</f>
        <v>0</v>
      </c>
      <c r="B61" s="44" t="s">
        <v>64</v>
      </c>
      <c r="C61" s="4">
        <f>_xll.DBRW($B$12,$C$14,C$20,$C$16,$C$15,$B61,$C$17)</f>
        <v>0</v>
      </c>
      <c r="D61" s="4">
        <f>_xll.DBRW($B$12,$C$14,D$20,$C$16,$C$15,$B61,$C$17)</f>
        <v>0</v>
      </c>
      <c r="E61" s="4">
        <f>_xll.DBRW($B$12,$C$14,E$20,$C$16,$C$15,$B61,$C$17)</f>
        <v>0</v>
      </c>
      <c r="F61" s="4">
        <f>_xll.DBRW($B$12,$C$14,F$20,$C$16,$C$15,$B61,$C$17)</f>
        <v>0</v>
      </c>
      <c r="G61" s="4">
        <f>_xll.DBRW($B$12,$C$14,G$20,$C$16,$C$15,$B61,$C$17)</f>
        <v>0</v>
      </c>
      <c r="H61" s="4">
        <f>_xll.DBRW($B$12,$C$14,H$20,$C$16,$C$15,$B61,$C$17)</f>
        <v>0</v>
      </c>
      <c r="I61" s="4">
        <f>_xll.DBRW($B$12,$C$14,I$20,$C$16,$C$15,$B61,$C$17)</f>
        <v>0</v>
      </c>
      <c r="J61" s="4">
        <f>_xll.DBRW($B$12,$C$14,J$20,$C$16,$C$15,$B61,$C$17)</f>
        <v>0</v>
      </c>
      <c r="K61" s="4">
        <f>_xll.DBRW($B$12,$C$14,K$20,$C$16,$C$15,$B61,$C$17)</f>
        <v>0</v>
      </c>
      <c r="L61" s="4">
        <f>_xll.DBRW($B$12,$C$14,L$20,$C$16,$C$15,$B61,$C$17)</f>
        <v>0</v>
      </c>
      <c r="M61" s="4">
        <f>_xll.DBRW($B$12,$C$14,M$20,$C$16,$C$15,$B61,$C$17)</f>
        <v>0</v>
      </c>
      <c r="N61" s="4">
        <f>_xll.DBRW($B$12,$C$14,N$20,$C$16,$C$15,$B61,$C$17)</f>
        <v>0</v>
      </c>
      <c r="O61" s="4">
        <f>_xll.DBRW($B$12,$C$14,O$20,$C$16,$C$15,$B61,$C$17)</f>
        <v>0</v>
      </c>
      <c r="P61" s="4">
        <f>_xll.DBRW($B$12,$C$14,P$20,$C$16,$C$15,$B61,$C$17)</f>
        <v>0</v>
      </c>
    </row>
    <row r="62" spans="1:16" s="2" customFormat="1" thickBot="1" x14ac:dyDescent="0.3">
      <c r="A62" s="2">
        <f>IF(_xll.TM1RPTELISCONSOLIDATED($B$21,$B62),IF(_xll.TM1RPTELLEV($B$21,$B62)&lt;=5,_xll.TM1RPTELLEV($B$21,$B62),"Default"),"Leaf")</f>
        <v>0</v>
      </c>
      <c r="B62" s="44" t="s">
        <v>65</v>
      </c>
      <c r="C62" s="4">
        <f>_xll.DBRW($B$12,$C$14,C$20,$C$16,$C$15,$B62,$C$17)</f>
        <v>0</v>
      </c>
      <c r="D62" s="4">
        <f>_xll.DBRW($B$12,$C$14,D$20,$C$16,$C$15,$B62,$C$17)</f>
        <v>0</v>
      </c>
      <c r="E62" s="4">
        <f>_xll.DBRW($B$12,$C$14,E$20,$C$16,$C$15,$B62,$C$17)</f>
        <v>0</v>
      </c>
      <c r="F62" s="4">
        <f>_xll.DBRW($B$12,$C$14,F$20,$C$16,$C$15,$B62,$C$17)</f>
        <v>0</v>
      </c>
      <c r="G62" s="4">
        <f>_xll.DBRW($B$12,$C$14,G$20,$C$16,$C$15,$B62,$C$17)</f>
        <v>0</v>
      </c>
      <c r="H62" s="4">
        <f>_xll.DBRW($B$12,$C$14,H$20,$C$16,$C$15,$B62,$C$17)</f>
        <v>0</v>
      </c>
      <c r="I62" s="4">
        <f>_xll.DBRW($B$12,$C$14,I$20,$C$16,$C$15,$B62,$C$17)</f>
        <v>0</v>
      </c>
      <c r="J62" s="4">
        <f>_xll.DBRW($B$12,$C$14,J$20,$C$16,$C$15,$B62,$C$17)</f>
        <v>0</v>
      </c>
      <c r="K62" s="4">
        <f>_xll.DBRW($B$12,$C$14,K$20,$C$16,$C$15,$B62,$C$17)</f>
        <v>0</v>
      </c>
      <c r="L62" s="4">
        <f>_xll.DBRW($B$12,$C$14,L$20,$C$16,$C$15,$B62,$C$17)</f>
        <v>0</v>
      </c>
      <c r="M62" s="4">
        <f>_xll.DBRW($B$12,$C$14,M$20,$C$16,$C$15,$B62,$C$17)</f>
        <v>0</v>
      </c>
      <c r="N62" s="4">
        <f>_xll.DBRW($B$12,$C$14,N$20,$C$16,$C$15,$B62,$C$17)</f>
        <v>0</v>
      </c>
      <c r="O62" s="4">
        <f>_xll.DBRW($B$12,$C$14,O$20,$C$16,$C$15,$B62,$C$17)</f>
        <v>0</v>
      </c>
      <c r="P62" s="4">
        <f>_xll.DBRW($B$12,$C$14,P$20,$C$16,$C$15,$B62,$C$17)</f>
        <v>0</v>
      </c>
    </row>
    <row r="63" spans="1:16" s="2" customFormat="1" thickBot="1" x14ac:dyDescent="0.3">
      <c r="A63" s="2">
        <f>IF(_xll.TM1RPTELISCONSOLIDATED($B$21,$B63),IF(_xll.TM1RPTELLEV($B$21,$B63)&lt;=5,_xll.TM1RPTELLEV($B$21,$B63),"Default"),"Leaf")</f>
        <v>0</v>
      </c>
      <c r="B63" s="44" t="s">
        <v>66</v>
      </c>
      <c r="C63" s="4">
        <f>_xll.DBRW($B$12,$C$14,C$20,$C$16,$C$15,$B63,$C$17)</f>
        <v>0</v>
      </c>
      <c r="D63" s="4">
        <f>_xll.DBRW($B$12,$C$14,D$20,$C$16,$C$15,$B63,$C$17)</f>
        <v>0</v>
      </c>
      <c r="E63" s="4">
        <f>_xll.DBRW($B$12,$C$14,E$20,$C$16,$C$15,$B63,$C$17)</f>
        <v>0</v>
      </c>
      <c r="F63" s="4">
        <f>_xll.DBRW($B$12,$C$14,F$20,$C$16,$C$15,$B63,$C$17)</f>
        <v>0</v>
      </c>
      <c r="G63" s="4">
        <f>_xll.DBRW($B$12,$C$14,G$20,$C$16,$C$15,$B63,$C$17)</f>
        <v>0</v>
      </c>
      <c r="H63" s="4">
        <f>_xll.DBRW($B$12,$C$14,H$20,$C$16,$C$15,$B63,$C$17)</f>
        <v>0</v>
      </c>
      <c r="I63" s="4">
        <f>_xll.DBRW($B$12,$C$14,I$20,$C$16,$C$15,$B63,$C$17)</f>
        <v>0</v>
      </c>
      <c r="J63" s="4">
        <f>_xll.DBRW($B$12,$C$14,J$20,$C$16,$C$15,$B63,$C$17)</f>
        <v>0</v>
      </c>
      <c r="K63" s="4">
        <f>_xll.DBRW($B$12,$C$14,K$20,$C$16,$C$15,$B63,$C$17)</f>
        <v>0</v>
      </c>
      <c r="L63" s="4">
        <f>_xll.DBRW($B$12,$C$14,L$20,$C$16,$C$15,$B63,$C$17)</f>
        <v>0</v>
      </c>
      <c r="M63" s="4">
        <f>_xll.DBRW($B$12,$C$14,M$20,$C$16,$C$15,$B63,$C$17)</f>
        <v>0</v>
      </c>
      <c r="N63" s="4">
        <f>_xll.DBRW($B$12,$C$14,N$20,$C$16,$C$15,$B63,$C$17)</f>
        <v>0</v>
      </c>
      <c r="O63" s="4">
        <f>_xll.DBRW($B$12,$C$14,O$20,$C$16,$C$15,$B63,$C$17)</f>
        <v>0</v>
      </c>
      <c r="P63" s="4">
        <f>_xll.DBRW($B$12,$C$14,P$20,$C$16,$C$15,$B63,$C$17)</f>
        <v>0</v>
      </c>
    </row>
    <row r="64" spans="1:16" s="2" customFormat="1" thickBot="1" x14ac:dyDescent="0.3">
      <c r="A64" s="2">
        <f>IF(_xll.TM1RPTELISCONSOLIDATED($B$21,$B64),IF(_xll.TM1RPTELLEV($B$21,$B64)&lt;=5,_xll.TM1RPTELLEV($B$21,$B64),"Default"),"Leaf")</f>
        <v>0</v>
      </c>
      <c r="B64" s="44" t="s">
        <v>67</v>
      </c>
      <c r="C64" s="4">
        <f>_xll.DBRW($B$12,$C$14,C$20,$C$16,$C$15,$B64,$C$17)</f>
        <v>0</v>
      </c>
      <c r="D64" s="4">
        <f>_xll.DBRW($B$12,$C$14,D$20,$C$16,$C$15,$B64,$C$17)</f>
        <v>0</v>
      </c>
      <c r="E64" s="4">
        <f>_xll.DBRW($B$12,$C$14,E$20,$C$16,$C$15,$B64,$C$17)</f>
        <v>0</v>
      </c>
      <c r="F64" s="4">
        <f>_xll.DBRW($B$12,$C$14,F$20,$C$16,$C$15,$B64,$C$17)</f>
        <v>0</v>
      </c>
      <c r="G64" s="4">
        <f>_xll.DBRW($B$12,$C$14,G$20,$C$16,$C$15,$B64,$C$17)</f>
        <v>0</v>
      </c>
      <c r="H64" s="4">
        <f>_xll.DBRW($B$12,$C$14,H$20,$C$16,$C$15,$B64,$C$17)</f>
        <v>0</v>
      </c>
      <c r="I64" s="4">
        <f>_xll.DBRW($B$12,$C$14,I$20,$C$16,$C$15,$B64,$C$17)</f>
        <v>0</v>
      </c>
      <c r="J64" s="4">
        <f>_xll.DBRW($B$12,$C$14,J$20,$C$16,$C$15,$B64,$C$17)</f>
        <v>0</v>
      </c>
      <c r="K64" s="4">
        <f>_xll.DBRW($B$12,$C$14,K$20,$C$16,$C$15,$B64,$C$17)</f>
        <v>0</v>
      </c>
      <c r="L64" s="4">
        <f>_xll.DBRW($B$12,$C$14,L$20,$C$16,$C$15,$B64,$C$17)</f>
        <v>0</v>
      </c>
      <c r="M64" s="4">
        <f>_xll.DBRW($B$12,$C$14,M$20,$C$16,$C$15,$B64,$C$17)</f>
        <v>0</v>
      </c>
      <c r="N64" s="4">
        <f>_xll.DBRW($B$12,$C$14,N$20,$C$16,$C$15,$B64,$C$17)</f>
        <v>0</v>
      </c>
      <c r="O64" s="4">
        <f>_xll.DBRW($B$12,$C$14,O$20,$C$16,$C$15,$B64,$C$17)</f>
        <v>0</v>
      </c>
      <c r="P64" s="4">
        <f>_xll.DBRW($B$12,$C$14,P$20,$C$16,$C$15,$B64,$C$17)</f>
        <v>0</v>
      </c>
    </row>
    <row r="65" spans="1:16" s="2" customFormat="1" thickBot="1" x14ac:dyDescent="0.3">
      <c r="A65" s="2">
        <f>IF(_xll.TM1RPTELISCONSOLIDATED($B$21,$B65),IF(_xll.TM1RPTELLEV($B$21,$B65)&lt;=5,_xll.TM1RPTELLEV($B$21,$B65),"Default"),"Leaf")</f>
        <v>0</v>
      </c>
      <c r="B65" s="44" t="s">
        <v>68</v>
      </c>
      <c r="C65" s="4">
        <f>_xll.DBRW($B$12,$C$14,C$20,$C$16,$C$15,$B65,$C$17)</f>
        <v>0</v>
      </c>
      <c r="D65" s="4">
        <f>_xll.DBRW($B$12,$C$14,D$20,$C$16,$C$15,$B65,$C$17)</f>
        <v>0</v>
      </c>
      <c r="E65" s="4">
        <f>_xll.DBRW($B$12,$C$14,E$20,$C$16,$C$15,$B65,$C$17)</f>
        <v>0</v>
      </c>
      <c r="F65" s="4">
        <f>_xll.DBRW($B$12,$C$14,F$20,$C$16,$C$15,$B65,$C$17)</f>
        <v>0</v>
      </c>
      <c r="G65" s="4">
        <f>_xll.DBRW($B$12,$C$14,G$20,$C$16,$C$15,$B65,$C$17)</f>
        <v>0</v>
      </c>
      <c r="H65" s="4">
        <f>_xll.DBRW($B$12,$C$14,H$20,$C$16,$C$15,$B65,$C$17)</f>
        <v>0</v>
      </c>
      <c r="I65" s="4">
        <f>_xll.DBRW($B$12,$C$14,I$20,$C$16,$C$15,$B65,$C$17)</f>
        <v>0</v>
      </c>
      <c r="J65" s="4">
        <f>_xll.DBRW($B$12,$C$14,J$20,$C$16,$C$15,$B65,$C$17)</f>
        <v>0</v>
      </c>
      <c r="K65" s="4">
        <f>_xll.DBRW($B$12,$C$14,K$20,$C$16,$C$15,$B65,$C$17)</f>
        <v>0</v>
      </c>
      <c r="L65" s="4">
        <f>_xll.DBRW($B$12,$C$14,L$20,$C$16,$C$15,$B65,$C$17)</f>
        <v>0</v>
      </c>
      <c r="M65" s="4">
        <f>_xll.DBRW($B$12,$C$14,M$20,$C$16,$C$15,$B65,$C$17)</f>
        <v>0</v>
      </c>
      <c r="N65" s="4">
        <f>_xll.DBRW($B$12,$C$14,N$20,$C$16,$C$15,$B65,$C$17)</f>
        <v>0</v>
      </c>
      <c r="O65" s="4">
        <f>_xll.DBRW($B$12,$C$14,O$20,$C$16,$C$15,$B65,$C$17)</f>
        <v>0</v>
      </c>
      <c r="P65" s="4">
        <f>_xll.DBRW($B$12,$C$14,P$20,$C$16,$C$15,$B65,$C$17)</f>
        <v>0</v>
      </c>
    </row>
    <row r="66" spans="1:16" s="2" customFormat="1" thickBot="1" x14ac:dyDescent="0.3">
      <c r="A66" s="2">
        <f>IF(_xll.TM1RPTELISCONSOLIDATED($B$21,$B66),IF(_xll.TM1RPTELLEV($B$21,$B66)&lt;=5,_xll.TM1RPTELLEV($B$21,$B66),"Default"),"Leaf")</f>
        <v>0</v>
      </c>
      <c r="B66" s="44" t="s">
        <v>69</v>
      </c>
      <c r="C66" s="4">
        <f>_xll.DBRW($B$12,$C$14,C$20,$C$16,$C$15,$B66,$C$17)</f>
        <v>0</v>
      </c>
      <c r="D66" s="4">
        <f>_xll.DBRW($B$12,$C$14,D$20,$C$16,$C$15,$B66,$C$17)</f>
        <v>0</v>
      </c>
      <c r="E66" s="4">
        <f>_xll.DBRW($B$12,$C$14,E$20,$C$16,$C$15,$B66,$C$17)</f>
        <v>0</v>
      </c>
      <c r="F66" s="4">
        <f>_xll.DBRW($B$12,$C$14,F$20,$C$16,$C$15,$B66,$C$17)</f>
        <v>0</v>
      </c>
      <c r="G66" s="4">
        <f>_xll.DBRW($B$12,$C$14,G$20,$C$16,$C$15,$B66,$C$17)</f>
        <v>0</v>
      </c>
      <c r="H66" s="4">
        <f>_xll.DBRW($B$12,$C$14,H$20,$C$16,$C$15,$B66,$C$17)</f>
        <v>0</v>
      </c>
      <c r="I66" s="4">
        <f>_xll.DBRW($B$12,$C$14,I$20,$C$16,$C$15,$B66,$C$17)</f>
        <v>0</v>
      </c>
      <c r="J66" s="4">
        <f>_xll.DBRW($B$12,$C$14,J$20,$C$16,$C$15,$B66,$C$17)</f>
        <v>0</v>
      </c>
      <c r="K66" s="4">
        <f>_xll.DBRW($B$12,$C$14,K$20,$C$16,$C$15,$B66,$C$17)</f>
        <v>0</v>
      </c>
      <c r="L66" s="4">
        <f>_xll.DBRW($B$12,$C$14,L$20,$C$16,$C$15,$B66,$C$17)</f>
        <v>0</v>
      </c>
      <c r="M66" s="4">
        <f>_xll.DBRW($B$12,$C$14,M$20,$C$16,$C$15,$B66,$C$17)</f>
        <v>0</v>
      </c>
      <c r="N66" s="4">
        <f>_xll.DBRW($B$12,$C$14,N$20,$C$16,$C$15,$B66,$C$17)</f>
        <v>0</v>
      </c>
      <c r="O66" s="4">
        <f>_xll.DBRW($B$12,$C$14,O$20,$C$16,$C$15,$B66,$C$17)</f>
        <v>0</v>
      </c>
      <c r="P66" s="4">
        <f>_xll.DBRW($B$12,$C$14,P$20,$C$16,$C$15,$B66,$C$17)</f>
        <v>0</v>
      </c>
    </row>
    <row r="67" spans="1:16" s="2" customFormat="1" thickBot="1" x14ac:dyDescent="0.3">
      <c r="A67" s="2">
        <f>IF(_xll.TM1RPTELISCONSOLIDATED($B$21,$B67),IF(_xll.TM1RPTELLEV($B$21,$B67)&lt;=5,_xll.TM1RPTELLEV($B$21,$B67),"Default"),"Leaf")</f>
        <v>0</v>
      </c>
      <c r="B67" s="44" t="s">
        <v>70</v>
      </c>
      <c r="C67" s="4">
        <f>_xll.DBRW($B$12,$C$14,C$20,$C$16,$C$15,$B67,$C$17)</f>
        <v>0</v>
      </c>
      <c r="D67" s="4">
        <f>_xll.DBRW($B$12,$C$14,D$20,$C$16,$C$15,$B67,$C$17)</f>
        <v>0</v>
      </c>
      <c r="E67" s="4">
        <f>_xll.DBRW($B$12,$C$14,E$20,$C$16,$C$15,$B67,$C$17)</f>
        <v>0</v>
      </c>
      <c r="F67" s="4">
        <f>_xll.DBRW($B$12,$C$14,F$20,$C$16,$C$15,$B67,$C$17)</f>
        <v>0</v>
      </c>
      <c r="G67" s="4">
        <f>_xll.DBRW($B$12,$C$14,G$20,$C$16,$C$15,$B67,$C$17)</f>
        <v>0</v>
      </c>
      <c r="H67" s="4">
        <f>_xll.DBRW($B$12,$C$14,H$20,$C$16,$C$15,$B67,$C$17)</f>
        <v>0</v>
      </c>
      <c r="I67" s="4">
        <f>_xll.DBRW($B$12,$C$14,I$20,$C$16,$C$15,$B67,$C$17)</f>
        <v>0</v>
      </c>
      <c r="J67" s="4">
        <f>_xll.DBRW($B$12,$C$14,J$20,$C$16,$C$15,$B67,$C$17)</f>
        <v>0</v>
      </c>
      <c r="K67" s="4">
        <f>_xll.DBRW($B$12,$C$14,K$20,$C$16,$C$15,$B67,$C$17)</f>
        <v>0</v>
      </c>
      <c r="L67" s="4">
        <f>_xll.DBRW($B$12,$C$14,L$20,$C$16,$C$15,$B67,$C$17)</f>
        <v>0</v>
      </c>
      <c r="M67" s="4">
        <f>_xll.DBRW($B$12,$C$14,M$20,$C$16,$C$15,$B67,$C$17)</f>
        <v>0</v>
      </c>
      <c r="N67" s="4">
        <f>_xll.DBRW($B$12,$C$14,N$20,$C$16,$C$15,$B67,$C$17)</f>
        <v>0</v>
      </c>
      <c r="O67" s="4">
        <f>_xll.DBRW($B$12,$C$14,O$20,$C$16,$C$15,$B67,$C$17)</f>
        <v>0</v>
      </c>
      <c r="P67" s="4">
        <f>_xll.DBRW($B$12,$C$14,P$20,$C$16,$C$15,$B67,$C$17)</f>
        <v>0</v>
      </c>
    </row>
    <row r="68" spans="1:16" s="2" customFormat="1" thickBot="1" x14ac:dyDescent="0.3">
      <c r="A68" s="2">
        <f>IF(_xll.TM1RPTELISCONSOLIDATED($B$21,$B68),IF(_xll.TM1RPTELLEV($B$21,$B68)&lt;=5,_xll.TM1RPTELLEV($B$21,$B68),"Default"),"Leaf")</f>
        <v>0</v>
      </c>
      <c r="B68" s="44" t="s">
        <v>71</v>
      </c>
      <c r="C68" s="4">
        <f>_xll.DBRW($B$12,$C$14,C$20,$C$16,$C$15,$B68,$C$17)</f>
        <v>0</v>
      </c>
      <c r="D68" s="4">
        <f>_xll.DBRW($B$12,$C$14,D$20,$C$16,$C$15,$B68,$C$17)</f>
        <v>0</v>
      </c>
      <c r="E68" s="4">
        <f>_xll.DBRW($B$12,$C$14,E$20,$C$16,$C$15,$B68,$C$17)</f>
        <v>0</v>
      </c>
      <c r="F68" s="4">
        <f>_xll.DBRW($B$12,$C$14,F$20,$C$16,$C$15,$B68,$C$17)</f>
        <v>0</v>
      </c>
      <c r="G68" s="4">
        <f>_xll.DBRW($B$12,$C$14,G$20,$C$16,$C$15,$B68,$C$17)</f>
        <v>0</v>
      </c>
      <c r="H68" s="4">
        <f>_xll.DBRW($B$12,$C$14,H$20,$C$16,$C$15,$B68,$C$17)</f>
        <v>0</v>
      </c>
      <c r="I68" s="4">
        <f>_xll.DBRW($B$12,$C$14,I$20,$C$16,$C$15,$B68,$C$17)</f>
        <v>0</v>
      </c>
      <c r="J68" s="4">
        <f>_xll.DBRW($B$12,$C$14,J$20,$C$16,$C$15,$B68,$C$17)</f>
        <v>0</v>
      </c>
      <c r="K68" s="4">
        <f>_xll.DBRW($B$12,$C$14,K$20,$C$16,$C$15,$B68,$C$17)</f>
        <v>0</v>
      </c>
      <c r="L68" s="4">
        <f>_xll.DBRW($B$12,$C$14,L$20,$C$16,$C$15,$B68,$C$17)</f>
        <v>0</v>
      </c>
      <c r="M68" s="4">
        <f>_xll.DBRW($B$12,$C$14,M$20,$C$16,$C$15,$B68,$C$17)</f>
        <v>0</v>
      </c>
      <c r="N68" s="4">
        <f>_xll.DBRW($B$12,$C$14,N$20,$C$16,$C$15,$B68,$C$17)</f>
        <v>0</v>
      </c>
      <c r="O68" s="4">
        <f>_xll.DBRW($B$12,$C$14,O$20,$C$16,$C$15,$B68,$C$17)</f>
        <v>0</v>
      </c>
      <c r="P68" s="4">
        <f>_xll.DBRW($B$12,$C$14,P$20,$C$16,$C$15,$B68,$C$17)</f>
        <v>0</v>
      </c>
    </row>
    <row r="69" spans="1:16" s="2" customFormat="1" thickBot="1" x14ac:dyDescent="0.3">
      <c r="A69" s="2">
        <f>IF(_xll.TM1RPTELISCONSOLIDATED($B$21,$B69),IF(_xll.TM1RPTELLEV($B$21,$B69)&lt;=5,_xll.TM1RPTELLEV($B$21,$B69),"Default"),"Leaf")</f>
        <v>0</v>
      </c>
      <c r="B69" s="44" t="s">
        <v>72</v>
      </c>
      <c r="C69" s="4">
        <f>_xll.DBRW($B$12,$C$14,C$20,$C$16,$C$15,$B69,$C$17)</f>
        <v>-165328.29999999999</v>
      </c>
      <c r="D69" s="4">
        <f>_xll.DBRW($B$12,$C$14,D$20,$C$16,$C$15,$B69,$C$17)</f>
        <v>0</v>
      </c>
      <c r="E69" s="4">
        <f>_xll.DBRW($B$12,$C$14,E$20,$C$16,$C$15,$B69,$C$17)</f>
        <v>-39440.28</v>
      </c>
      <c r="F69" s="4">
        <f>_xll.DBRW($B$12,$C$14,F$20,$C$16,$C$15,$B69,$C$17)</f>
        <v>-90465.85</v>
      </c>
      <c r="G69" s="4">
        <f>_xll.DBRW($B$12,$C$14,G$20,$C$16,$C$15,$B69,$C$17)</f>
        <v>-140924.34</v>
      </c>
      <c r="H69" s="4">
        <f>_xll.DBRW($B$12,$C$14,H$20,$C$16,$C$15,$B69,$C$17)</f>
        <v>0</v>
      </c>
      <c r="I69" s="4">
        <f>_xll.DBRW($B$12,$C$14,I$20,$C$16,$C$15,$B69,$C$17)</f>
        <v>0</v>
      </c>
      <c r="J69" s="4">
        <f>_xll.DBRW($B$12,$C$14,J$20,$C$16,$C$15,$B69,$C$17)</f>
        <v>0</v>
      </c>
      <c r="K69" s="4">
        <f>_xll.DBRW($B$12,$C$14,K$20,$C$16,$C$15,$B69,$C$17)</f>
        <v>0</v>
      </c>
      <c r="L69" s="4">
        <f>_xll.DBRW($B$12,$C$14,L$20,$C$16,$C$15,$B69,$C$17)</f>
        <v>0</v>
      </c>
      <c r="M69" s="4">
        <f>_xll.DBRW($B$12,$C$14,M$20,$C$16,$C$15,$B69,$C$17)</f>
        <v>0</v>
      </c>
      <c r="N69" s="4">
        <f>_xll.DBRW($B$12,$C$14,N$20,$C$16,$C$15,$B69,$C$17)</f>
        <v>0</v>
      </c>
      <c r="O69" s="4">
        <f>_xll.DBRW($B$12,$C$14,O$20,$C$16,$C$15,$B69,$C$17)</f>
        <v>0</v>
      </c>
      <c r="P69" s="4">
        <f>_xll.DBRW($B$12,$C$14,P$20,$C$16,$C$15,$B69,$C$17)</f>
        <v>0</v>
      </c>
    </row>
    <row r="70" spans="1:16" s="2" customFormat="1" thickBot="1" x14ac:dyDescent="0.3">
      <c r="A70" s="2">
        <f>IF(_xll.TM1RPTELISCONSOLIDATED($B$21,$B70),IF(_xll.TM1RPTELLEV($B$21,$B70)&lt;=5,_xll.TM1RPTELLEV($B$21,$B70),"Default"),"Leaf")</f>
        <v>0</v>
      </c>
      <c r="B70" s="44" t="s">
        <v>73</v>
      </c>
      <c r="C70" s="4">
        <f>_xll.DBRW($B$12,$C$14,C$20,$C$16,$C$15,$B70,$C$17)</f>
        <v>228707.9</v>
      </c>
      <c r="D70" s="4">
        <f>_xll.DBRW($B$12,$C$14,D$20,$C$16,$C$15,$B70,$C$17)</f>
        <v>0</v>
      </c>
      <c r="E70" s="4">
        <f>_xll.DBRW($B$12,$C$14,E$20,$C$16,$C$15,$B70,$C$17)</f>
        <v>-2017.5199999999968</v>
      </c>
      <c r="F70" s="4">
        <f>_xll.DBRW($B$12,$C$14,F$20,$C$16,$C$15,$B70,$C$17)</f>
        <v>-5765.8099999999977</v>
      </c>
      <c r="G70" s="4">
        <f>_xll.DBRW($B$12,$C$14,G$20,$C$16,$C$15,$B70,$C$17)</f>
        <v>-11403.160000000033</v>
      </c>
      <c r="H70" s="4">
        <f>_xll.DBRW($B$12,$C$14,H$20,$C$16,$C$15,$B70,$C$17)</f>
        <v>0</v>
      </c>
      <c r="I70" s="4">
        <f>_xll.DBRW($B$12,$C$14,I$20,$C$16,$C$15,$B70,$C$17)</f>
        <v>0</v>
      </c>
      <c r="J70" s="4">
        <f>_xll.DBRW($B$12,$C$14,J$20,$C$16,$C$15,$B70,$C$17)</f>
        <v>0</v>
      </c>
      <c r="K70" s="4">
        <f>_xll.DBRW($B$12,$C$14,K$20,$C$16,$C$15,$B70,$C$17)</f>
        <v>0</v>
      </c>
      <c r="L70" s="4">
        <f>_xll.DBRW($B$12,$C$14,L$20,$C$16,$C$15,$B70,$C$17)</f>
        <v>0</v>
      </c>
      <c r="M70" s="4">
        <f>_xll.DBRW($B$12,$C$14,M$20,$C$16,$C$15,$B70,$C$17)</f>
        <v>0</v>
      </c>
      <c r="N70" s="4">
        <f>_xll.DBRW($B$12,$C$14,N$20,$C$16,$C$15,$B70,$C$17)</f>
        <v>0</v>
      </c>
      <c r="O70" s="4">
        <f>_xll.DBRW($B$12,$C$14,O$20,$C$16,$C$15,$B70,$C$17)</f>
        <v>0</v>
      </c>
      <c r="P70" s="4">
        <f>_xll.DBRW($B$12,$C$14,P$20,$C$16,$C$15,$B70,$C$17)</f>
        <v>0</v>
      </c>
    </row>
    <row r="71" spans="1:16" s="2" customFormat="1" thickBot="1" x14ac:dyDescent="0.3">
      <c r="A71" s="2">
        <f>IF(_xll.TM1RPTELISCONSOLIDATED($B$21,$B71),IF(_xll.TM1RPTELLEV($B$21,$B71)&lt;=5,_xll.TM1RPTELLEV($B$21,$B71),"Default"),"Leaf")</f>
        <v>0</v>
      </c>
      <c r="B71" s="49" t="s">
        <v>74</v>
      </c>
      <c r="C71" s="4">
        <f>_xll.DBRW($B$12,$C$14,C$20,$C$16,$C$15,$B71,$C$17)</f>
        <v>22561.320000000003</v>
      </c>
      <c r="D71" s="4">
        <f>_xll.DBRW($B$12,$C$14,D$20,$C$16,$C$15,$B71,$C$17)</f>
        <v>0</v>
      </c>
      <c r="E71" s="4">
        <f>_xll.DBRW($B$12,$C$14,E$20,$C$16,$C$15,$B71,$C$17)</f>
        <v>2366.48</v>
      </c>
      <c r="F71" s="4">
        <f>_xll.DBRW($B$12,$C$14,F$20,$C$16,$C$15,$B71,$C$17)</f>
        <v>5116.33</v>
      </c>
      <c r="G71" s="4">
        <f>_xll.DBRW($B$12,$C$14,G$20,$C$16,$C$15,$B71,$C$17)</f>
        <v>8219.3599999999988</v>
      </c>
      <c r="H71" s="4">
        <f>_xll.DBRW($B$12,$C$14,H$20,$C$16,$C$15,$B71,$C$17)</f>
        <v>7008.27</v>
      </c>
      <c r="I71" s="4">
        <f>_xll.DBRW($B$12,$C$14,I$20,$C$16,$C$15,$B71,$C$17)</f>
        <v>0</v>
      </c>
      <c r="J71" s="4">
        <f>_xll.DBRW($B$12,$C$14,J$20,$C$16,$C$15,$B71,$C$17)</f>
        <v>0</v>
      </c>
      <c r="K71" s="4">
        <f>_xll.DBRW($B$12,$C$14,K$20,$C$16,$C$15,$B71,$C$17)</f>
        <v>0</v>
      </c>
      <c r="L71" s="4">
        <f>_xll.DBRW($B$12,$C$14,L$20,$C$16,$C$15,$B71,$C$17)</f>
        <v>0</v>
      </c>
      <c r="M71" s="4">
        <f>_xll.DBRW($B$12,$C$14,M$20,$C$16,$C$15,$B71,$C$17)</f>
        <v>0</v>
      </c>
      <c r="N71" s="4">
        <f>_xll.DBRW($B$12,$C$14,N$20,$C$16,$C$15,$B71,$C$17)</f>
        <v>0</v>
      </c>
      <c r="O71" s="4">
        <f>_xll.DBRW($B$12,$C$14,O$20,$C$16,$C$15,$B71,$C$17)</f>
        <v>0</v>
      </c>
      <c r="P71" s="4">
        <f>_xll.DBRW($B$12,$C$14,P$20,$C$16,$C$15,$B71,$C$17)</f>
        <v>0</v>
      </c>
    </row>
    <row r="72" spans="1:16" s="5" customFormat="1" thickBot="1" x14ac:dyDescent="0.3">
      <c r="A72" s="5">
        <f>IF(_xll.TM1RPTELISCONSOLIDATED($B$21,$B72),IF(_xll.TM1RPTELLEV($B$21,$B72)&lt;=5,_xll.TM1RPTELLEV($B$21,$B72),"Default"),"Leaf")</f>
        <v>1</v>
      </c>
      <c r="B72" s="47" t="s">
        <v>75</v>
      </c>
      <c r="C72" s="7">
        <f>_xll.DBRW($B$12,$C$14,C$20,$C$16,$C$15,$B72,$C$17)</f>
        <v>6341.5</v>
      </c>
      <c r="D72" s="7">
        <f>_xll.DBRW($B$12,$C$14,D$20,$C$16,$C$15,$B72,$C$17)</f>
        <v>0</v>
      </c>
      <c r="E72" s="7">
        <f>_xll.DBRW($B$12,$C$14,E$20,$C$16,$C$15,$B72,$C$17)</f>
        <v>601.39</v>
      </c>
      <c r="F72" s="7">
        <f>_xll.DBRW($B$12,$C$14,F$20,$C$16,$C$15,$B72,$C$17)</f>
        <v>1206.52</v>
      </c>
      <c r="G72" s="7">
        <f>_xll.DBRW($B$12,$C$14,G$20,$C$16,$C$15,$B72,$C$17)</f>
        <v>1845.41</v>
      </c>
      <c r="H72" s="7">
        <f>_xll.DBRW($B$12,$C$14,H$20,$C$16,$C$15,$B72,$C$17)</f>
        <v>1604.05</v>
      </c>
      <c r="I72" s="7">
        <f>_xll.DBRW($B$12,$C$14,I$20,$C$16,$C$15,$B72,$C$17)</f>
        <v>0</v>
      </c>
      <c r="J72" s="7">
        <f>_xll.DBRW($B$12,$C$14,J$20,$C$16,$C$15,$B72,$C$17)</f>
        <v>0</v>
      </c>
      <c r="K72" s="7">
        <f>_xll.DBRW($B$12,$C$14,K$20,$C$16,$C$15,$B72,$C$17)</f>
        <v>0</v>
      </c>
      <c r="L72" s="7">
        <f>_xll.DBRW($B$12,$C$14,L$20,$C$16,$C$15,$B72,$C$17)</f>
        <v>0</v>
      </c>
      <c r="M72" s="7">
        <f>_xll.DBRW($B$12,$C$14,M$20,$C$16,$C$15,$B72,$C$17)</f>
        <v>0</v>
      </c>
      <c r="N72" s="7">
        <f>_xll.DBRW($B$12,$C$14,N$20,$C$16,$C$15,$B72,$C$17)</f>
        <v>0</v>
      </c>
      <c r="O72" s="7">
        <f>_xll.DBRW($B$12,$C$14,O$20,$C$16,$C$15,$B72,$C$17)</f>
        <v>0</v>
      </c>
      <c r="P72" s="7">
        <f>_xll.DBRW($B$12,$C$14,P$20,$C$16,$C$15,$B72,$C$17)</f>
        <v>0</v>
      </c>
    </row>
    <row r="73" spans="1:16" s="5" customFormat="1" thickBot="1" x14ac:dyDescent="0.3">
      <c r="A73" s="5">
        <f>IF(_xll.TM1RPTELISCONSOLIDATED($B$21,$B73),IF(_xll.TM1RPTELLEV($B$21,$B73)&lt;=5,_xll.TM1RPTELLEV($B$21,$B73),"Default"),"Leaf")</f>
        <v>1</v>
      </c>
      <c r="B73" s="47" t="s">
        <v>76</v>
      </c>
      <c r="C73" s="7">
        <f>_xll.DBRW($B$12,$C$14,C$20,$C$16,$C$15,$B73,$C$17)</f>
        <v>14512.58</v>
      </c>
      <c r="D73" s="7">
        <f>_xll.DBRW($B$12,$C$14,D$20,$C$16,$C$15,$B73,$C$17)</f>
        <v>0</v>
      </c>
      <c r="E73" s="7">
        <f>_xll.DBRW($B$12,$C$14,E$20,$C$16,$C$15,$B73,$C$17)</f>
        <v>1521.88</v>
      </c>
      <c r="F73" s="7">
        <f>_xll.DBRW($B$12,$C$14,F$20,$C$16,$C$15,$B73,$C$17)</f>
        <v>3340.99</v>
      </c>
      <c r="G73" s="7">
        <f>_xll.DBRW($B$12,$C$14,G$20,$C$16,$C$15,$B73,$C$17)</f>
        <v>5528.36</v>
      </c>
      <c r="H73" s="7">
        <f>_xll.DBRW($B$12,$C$14,H$20,$C$16,$C$15,$B73,$C$17)</f>
        <v>5404.22</v>
      </c>
      <c r="I73" s="7">
        <f>_xll.DBRW($B$12,$C$14,I$20,$C$16,$C$15,$B73,$C$17)</f>
        <v>0</v>
      </c>
      <c r="J73" s="7">
        <f>_xll.DBRW($B$12,$C$14,J$20,$C$16,$C$15,$B73,$C$17)</f>
        <v>0</v>
      </c>
      <c r="K73" s="7">
        <f>_xll.DBRW($B$12,$C$14,K$20,$C$16,$C$15,$B73,$C$17)</f>
        <v>0</v>
      </c>
      <c r="L73" s="7">
        <f>_xll.DBRW($B$12,$C$14,L$20,$C$16,$C$15,$B73,$C$17)</f>
        <v>0</v>
      </c>
      <c r="M73" s="7">
        <f>_xll.DBRW($B$12,$C$14,M$20,$C$16,$C$15,$B73,$C$17)</f>
        <v>0</v>
      </c>
      <c r="N73" s="7">
        <f>_xll.DBRW($B$12,$C$14,N$20,$C$16,$C$15,$B73,$C$17)</f>
        <v>0</v>
      </c>
      <c r="O73" s="7">
        <f>_xll.DBRW($B$12,$C$14,O$20,$C$16,$C$15,$B73,$C$17)</f>
        <v>0</v>
      </c>
      <c r="P73" s="7">
        <f>_xll.DBRW($B$12,$C$14,P$20,$C$16,$C$15,$B73,$C$17)</f>
        <v>0</v>
      </c>
    </row>
    <row r="74" spans="1:16" s="5" customFormat="1" thickBot="1" x14ac:dyDescent="0.3">
      <c r="A74" s="5">
        <f>IF(_xll.TM1RPTELISCONSOLIDATED($B$21,$B74),IF(_xll.TM1RPTELLEV($B$21,$B74)&lt;=5,_xll.TM1RPTELLEV($B$21,$B74),"Default"),"Leaf")</f>
        <v>1</v>
      </c>
      <c r="B74" s="47" t="s">
        <v>77</v>
      </c>
      <c r="C74" s="7">
        <f>_xll.DBRW($B$12,$C$14,C$20,$C$16,$C$15,$B74,$C$17)</f>
        <v>1707.24</v>
      </c>
      <c r="D74" s="7">
        <f>_xll.DBRW($B$12,$C$14,D$20,$C$16,$C$15,$B74,$C$17)</f>
        <v>0</v>
      </c>
      <c r="E74" s="7">
        <f>_xll.DBRW($B$12,$C$14,E$20,$C$16,$C$15,$B74,$C$17)</f>
        <v>243.21</v>
      </c>
      <c r="F74" s="7">
        <f>_xll.DBRW($B$12,$C$14,F$20,$C$16,$C$15,$B74,$C$17)</f>
        <v>568.82000000000005</v>
      </c>
      <c r="G74" s="7">
        <f>_xll.DBRW($B$12,$C$14,G$20,$C$16,$C$15,$B74,$C$17)</f>
        <v>845.59</v>
      </c>
      <c r="H74" s="7">
        <f>_xll.DBRW($B$12,$C$14,H$20,$C$16,$C$15,$B74,$C$17)</f>
        <v>0</v>
      </c>
      <c r="I74" s="7">
        <f>_xll.DBRW($B$12,$C$14,I$20,$C$16,$C$15,$B74,$C$17)</f>
        <v>0</v>
      </c>
      <c r="J74" s="7">
        <f>_xll.DBRW($B$12,$C$14,J$20,$C$16,$C$15,$B74,$C$17)</f>
        <v>0</v>
      </c>
      <c r="K74" s="7">
        <f>_xll.DBRW($B$12,$C$14,K$20,$C$16,$C$15,$B74,$C$17)</f>
        <v>0</v>
      </c>
      <c r="L74" s="7">
        <f>_xll.DBRW($B$12,$C$14,L$20,$C$16,$C$15,$B74,$C$17)</f>
        <v>0</v>
      </c>
      <c r="M74" s="7">
        <f>_xll.DBRW($B$12,$C$14,M$20,$C$16,$C$15,$B74,$C$17)</f>
        <v>0</v>
      </c>
      <c r="N74" s="7">
        <f>_xll.DBRW($B$12,$C$14,N$20,$C$16,$C$15,$B74,$C$17)</f>
        <v>0</v>
      </c>
      <c r="O74" s="7">
        <f>_xll.DBRW($B$12,$C$14,O$20,$C$16,$C$15,$B74,$C$17)</f>
        <v>0</v>
      </c>
      <c r="P74" s="7">
        <f>_xll.DBRW($B$12,$C$14,P$20,$C$16,$C$15,$B74,$C$17)</f>
        <v>0</v>
      </c>
    </row>
    <row r="75" spans="1:16" s="2" customFormat="1" thickBot="1" x14ac:dyDescent="0.3">
      <c r="A75" s="2">
        <f>IF(_xll.TM1RPTELISCONSOLIDATED($B$21,$B75),IF(_xll.TM1RPTELLEV($B$21,$B75)&lt;=5,_xll.TM1RPTELLEV($B$21,$B75),"Default"),"Leaf")</f>
        <v>0</v>
      </c>
      <c r="B75" s="44" t="s">
        <v>78</v>
      </c>
      <c r="C75" s="4">
        <f>_xll.DBRW($B$12,$C$14,C$20,$C$16,$C$15,$B75,$C$17)</f>
        <v>-142766.97999999998</v>
      </c>
      <c r="D75" s="4">
        <f>_xll.DBRW($B$12,$C$14,D$20,$C$16,$C$15,$B75,$C$17)</f>
        <v>0</v>
      </c>
      <c r="E75" s="4">
        <f>_xll.DBRW($B$12,$C$14,E$20,$C$16,$C$15,$B75,$C$17)</f>
        <v>-37073.800000000003</v>
      </c>
      <c r="F75" s="4">
        <f>_xll.DBRW($B$12,$C$14,F$20,$C$16,$C$15,$B75,$C$17)</f>
        <v>-85349.52</v>
      </c>
      <c r="G75" s="4">
        <f>_xll.DBRW($B$12,$C$14,G$20,$C$16,$C$15,$B75,$C$17)</f>
        <v>-132704.98000000001</v>
      </c>
      <c r="H75" s="4">
        <f>_xll.DBRW($B$12,$C$14,H$20,$C$16,$C$15,$B75,$C$17)</f>
        <v>7008.27</v>
      </c>
      <c r="I75" s="4">
        <f>_xll.DBRW($B$12,$C$14,I$20,$C$16,$C$15,$B75,$C$17)</f>
        <v>0</v>
      </c>
      <c r="J75" s="4">
        <f>_xll.DBRW($B$12,$C$14,J$20,$C$16,$C$15,$B75,$C$17)</f>
        <v>0</v>
      </c>
      <c r="K75" s="4">
        <f>_xll.DBRW($B$12,$C$14,K$20,$C$16,$C$15,$B75,$C$17)</f>
        <v>0</v>
      </c>
      <c r="L75" s="4">
        <f>_xll.DBRW($B$12,$C$14,L$20,$C$16,$C$15,$B75,$C$17)</f>
        <v>0</v>
      </c>
      <c r="M75" s="4">
        <f>_xll.DBRW($B$12,$C$14,M$20,$C$16,$C$15,$B75,$C$17)</f>
        <v>0</v>
      </c>
      <c r="N75" s="4">
        <f>_xll.DBRW($B$12,$C$14,N$20,$C$16,$C$15,$B75,$C$17)</f>
        <v>0</v>
      </c>
      <c r="O75" s="4">
        <f>_xll.DBRW($B$12,$C$14,O$20,$C$16,$C$15,$B75,$C$17)</f>
        <v>0</v>
      </c>
      <c r="P75" s="4">
        <f>_xll.DBRW($B$12,$C$14,P$20,$C$16,$C$15,$B75,$C$17)</f>
        <v>0</v>
      </c>
    </row>
    <row r="76" spans="1:16" s="2" customFormat="1" thickBot="1" x14ac:dyDescent="0.3">
      <c r="A76" s="2">
        <f>IF(_xll.TM1RPTELISCONSOLIDATED($B$21,$B76),IF(_xll.TM1RPTELLEV($B$21,$B76)&lt;=5,_xll.TM1RPTELLEV($B$21,$B76),"Default"),"Leaf")</f>
        <v>0</v>
      </c>
      <c r="B76" s="44" t="s">
        <v>79</v>
      </c>
      <c r="C76" s="4">
        <f>_xll.DBRW($B$12,$C$14,C$20,$C$16,$C$15,$B76,$C$17)</f>
        <v>206146.58</v>
      </c>
      <c r="D76" s="4">
        <f>_xll.DBRW($B$12,$C$14,D$20,$C$16,$C$15,$B76,$C$17)</f>
        <v>0</v>
      </c>
      <c r="E76" s="4">
        <f>_xll.DBRW($B$12,$C$14,E$20,$C$16,$C$15,$B76,$C$17)</f>
        <v>-4383.9999999999927</v>
      </c>
      <c r="F76" s="4">
        <f>_xll.DBRW($B$12,$C$14,F$20,$C$16,$C$15,$B76,$C$17)</f>
        <v>-10882.140000000014</v>
      </c>
      <c r="G76" s="4">
        <f>_xll.DBRW($B$12,$C$14,G$20,$C$16,$C$15,$B76,$C$17)</f>
        <v>-19622.51999999999</v>
      </c>
      <c r="H76" s="4">
        <f>_xll.DBRW($B$12,$C$14,H$20,$C$16,$C$15,$B76,$C$17)</f>
        <v>-7008.27</v>
      </c>
      <c r="I76" s="4">
        <f>_xll.DBRW($B$12,$C$14,I$20,$C$16,$C$15,$B76,$C$17)</f>
        <v>0</v>
      </c>
      <c r="J76" s="4">
        <f>_xll.DBRW($B$12,$C$14,J$20,$C$16,$C$15,$B76,$C$17)</f>
        <v>0</v>
      </c>
      <c r="K76" s="4">
        <f>_xll.DBRW($B$12,$C$14,K$20,$C$16,$C$15,$B76,$C$17)</f>
        <v>0</v>
      </c>
      <c r="L76" s="4">
        <f>_xll.DBRW($B$12,$C$14,L$20,$C$16,$C$15,$B76,$C$17)</f>
        <v>0</v>
      </c>
      <c r="M76" s="4">
        <f>_xll.DBRW($B$12,$C$14,M$20,$C$16,$C$15,$B76,$C$17)</f>
        <v>0</v>
      </c>
      <c r="N76" s="4">
        <f>_xll.DBRW($B$12,$C$14,N$20,$C$16,$C$15,$B76,$C$17)</f>
        <v>0</v>
      </c>
      <c r="O76" s="4">
        <f>_xll.DBRW($B$12,$C$14,O$20,$C$16,$C$15,$B76,$C$17)</f>
        <v>0</v>
      </c>
      <c r="P76" s="4">
        <f>_xll.DBRW($B$12,$C$14,P$20,$C$16,$C$15,$B76,$C$17)</f>
        <v>0</v>
      </c>
    </row>
    <row r="77" spans="1:16" s="2" customFormat="1" thickBot="1" x14ac:dyDescent="0.3">
      <c r="A77" s="2">
        <f>IF(_xll.TM1RPTELISCONSOLIDATED($B$21,$B77),IF(_xll.TM1RPTELLEV($B$21,$B77)&lt;=5,_xll.TM1RPTELLEV($B$21,$B77),"Default"),"Leaf")</f>
        <v>0</v>
      </c>
      <c r="B77" s="44" t="s">
        <v>80</v>
      </c>
      <c r="C77" s="4">
        <f>_xll.DBRW($B$12,$C$14,C$20,$C$16,$C$15,$B77,$C$17)</f>
        <v>0</v>
      </c>
      <c r="D77" s="4">
        <f>_xll.DBRW($B$12,$C$14,D$20,$C$16,$C$15,$B77,$C$17)</f>
        <v>0</v>
      </c>
      <c r="E77" s="4">
        <f>_xll.DBRW($B$12,$C$14,E$20,$C$16,$C$15,$B77,$C$17)</f>
        <v>0</v>
      </c>
      <c r="F77" s="4">
        <f>_xll.DBRW($B$12,$C$14,F$20,$C$16,$C$15,$B77,$C$17)</f>
        <v>0</v>
      </c>
      <c r="G77" s="4">
        <f>_xll.DBRW($B$12,$C$14,G$20,$C$16,$C$15,$B77,$C$17)</f>
        <v>0</v>
      </c>
      <c r="H77" s="4">
        <f>_xll.DBRW($B$12,$C$14,H$20,$C$16,$C$15,$B77,$C$17)</f>
        <v>0</v>
      </c>
      <c r="I77" s="4">
        <f>_xll.DBRW($B$12,$C$14,I$20,$C$16,$C$15,$B77,$C$17)</f>
        <v>0</v>
      </c>
      <c r="J77" s="4">
        <f>_xll.DBRW($B$12,$C$14,J$20,$C$16,$C$15,$B77,$C$17)</f>
        <v>0</v>
      </c>
      <c r="K77" s="4">
        <f>_xll.DBRW($B$12,$C$14,K$20,$C$16,$C$15,$B77,$C$17)</f>
        <v>0</v>
      </c>
      <c r="L77" s="4">
        <f>_xll.DBRW($B$12,$C$14,L$20,$C$16,$C$15,$B77,$C$17)</f>
        <v>0</v>
      </c>
      <c r="M77" s="4">
        <f>_xll.DBRW($B$12,$C$14,M$20,$C$16,$C$15,$B77,$C$17)</f>
        <v>0</v>
      </c>
      <c r="N77" s="4">
        <f>_xll.DBRW($B$12,$C$14,N$20,$C$16,$C$15,$B77,$C$17)</f>
        <v>0</v>
      </c>
      <c r="O77" s="4">
        <f>_xll.DBRW($B$12,$C$14,O$20,$C$16,$C$15,$B77,$C$17)</f>
        <v>0</v>
      </c>
      <c r="P77" s="4">
        <f>_xll.DBRW($B$12,$C$14,P$20,$C$16,$C$15,$B77,$C$17)</f>
        <v>0</v>
      </c>
    </row>
    <row r="78" spans="1:16" s="2" customFormat="1" thickBot="1" x14ac:dyDescent="0.3">
      <c r="A78" s="2">
        <f>IF(_xll.TM1RPTELISCONSOLIDATED($B$21,$B78),IF(_xll.TM1RPTELLEV($B$21,$B78)&lt;=5,_xll.TM1RPTELLEV($B$21,$B78),"Default"),"Leaf")</f>
        <v>0</v>
      </c>
      <c r="B78" s="44" t="s">
        <v>81</v>
      </c>
      <c r="C78" s="4">
        <f>_xll.DBRW($B$12,$C$14,C$20,$C$16,$C$15,$B78,$C$17)</f>
        <v>0</v>
      </c>
      <c r="D78" s="4">
        <f>_xll.DBRW($B$12,$C$14,D$20,$C$16,$C$15,$B78,$C$17)</f>
        <v>0</v>
      </c>
      <c r="E78" s="4">
        <f>_xll.DBRW($B$12,$C$14,E$20,$C$16,$C$15,$B78,$C$17)</f>
        <v>0</v>
      </c>
      <c r="F78" s="4">
        <f>_xll.DBRW($B$12,$C$14,F$20,$C$16,$C$15,$B78,$C$17)</f>
        <v>0</v>
      </c>
      <c r="G78" s="4">
        <f>_xll.DBRW($B$12,$C$14,G$20,$C$16,$C$15,$B78,$C$17)</f>
        <v>0</v>
      </c>
      <c r="H78" s="4">
        <f>_xll.DBRW($B$12,$C$14,H$20,$C$16,$C$15,$B78,$C$17)</f>
        <v>0</v>
      </c>
      <c r="I78" s="4">
        <f>_xll.DBRW($B$12,$C$14,I$20,$C$16,$C$15,$B78,$C$17)</f>
        <v>0</v>
      </c>
      <c r="J78" s="4">
        <f>_xll.DBRW($B$12,$C$14,J$20,$C$16,$C$15,$B78,$C$17)</f>
        <v>0</v>
      </c>
      <c r="K78" s="4">
        <f>_xll.DBRW($B$12,$C$14,K$20,$C$16,$C$15,$B78,$C$17)</f>
        <v>0</v>
      </c>
      <c r="L78" s="4">
        <f>_xll.DBRW($B$12,$C$14,L$20,$C$16,$C$15,$B78,$C$17)</f>
        <v>0</v>
      </c>
      <c r="M78" s="4">
        <f>_xll.DBRW($B$12,$C$14,M$20,$C$16,$C$15,$B78,$C$17)</f>
        <v>0</v>
      </c>
      <c r="N78" s="4">
        <f>_xll.DBRW($B$12,$C$14,N$20,$C$16,$C$15,$B78,$C$17)</f>
        <v>0</v>
      </c>
      <c r="O78" s="4">
        <f>_xll.DBRW($B$12,$C$14,O$20,$C$16,$C$15,$B78,$C$17)</f>
        <v>0</v>
      </c>
      <c r="P78" s="4">
        <f>_xll.DBRW($B$12,$C$14,P$20,$C$16,$C$15,$B78,$C$17)</f>
        <v>0</v>
      </c>
    </row>
    <row r="79" spans="1:16" s="2" customFormat="1" thickBot="1" x14ac:dyDescent="0.3">
      <c r="A79" s="2">
        <f>IF(_xll.TM1RPTELISCONSOLIDATED($B$21,$B79),IF(_xll.TM1RPTELLEV($B$21,$B79)&lt;=5,_xll.TM1RPTELLEV($B$21,$B79),"Default"),"Leaf")</f>
        <v>0</v>
      </c>
      <c r="B79" s="44" t="s">
        <v>82</v>
      </c>
      <c r="C79" s="4">
        <f>_xll.DBRW($B$12,$C$14,C$20,$C$16,$C$15,$B79,$C$17)</f>
        <v>0</v>
      </c>
      <c r="D79" s="4">
        <f>_xll.DBRW($B$12,$C$14,D$20,$C$16,$C$15,$B79,$C$17)</f>
        <v>0</v>
      </c>
      <c r="E79" s="4">
        <f>_xll.DBRW($B$12,$C$14,E$20,$C$16,$C$15,$B79,$C$17)</f>
        <v>0</v>
      </c>
      <c r="F79" s="4">
        <f>_xll.DBRW($B$12,$C$14,F$20,$C$16,$C$15,$B79,$C$17)</f>
        <v>0</v>
      </c>
      <c r="G79" s="4">
        <f>_xll.DBRW($B$12,$C$14,G$20,$C$16,$C$15,$B79,$C$17)</f>
        <v>0</v>
      </c>
      <c r="H79" s="4">
        <f>_xll.DBRW($B$12,$C$14,H$20,$C$16,$C$15,$B79,$C$17)</f>
        <v>0</v>
      </c>
      <c r="I79" s="4">
        <f>_xll.DBRW($B$12,$C$14,I$20,$C$16,$C$15,$B79,$C$17)</f>
        <v>0</v>
      </c>
      <c r="J79" s="4">
        <f>_xll.DBRW($B$12,$C$14,J$20,$C$16,$C$15,$B79,$C$17)</f>
        <v>0</v>
      </c>
      <c r="K79" s="4">
        <f>_xll.DBRW($B$12,$C$14,K$20,$C$16,$C$15,$B79,$C$17)</f>
        <v>0</v>
      </c>
      <c r="L79" s="4">
        <f>_xll.DBRW($B$12,$C$14,L$20,$C$16,$C$15,$B79,$C$17)</f>
        <v>0</v>
      </c>
      <c r="M79" s="4">
        <f>_xll.DBRW($B$12,$C$14,M$20,$C$16,$C$15,$B79,$C$17)</f>
        <v>0</v>
      </c>
      <c r="N79" s="4">
        <f>_xll.DBRW($B$12,$C$14,N$20,$C$16,$C$15,$B79,$C$17)</f>
        <v>0</v>
      </c>
      <c r="O79" s="4">
        <f>_xll.DBRW($B$12,$C$14,O$20,$C$16,$C$15,$B79,$C$17)</f>
        <v>0</v>
      </c>
      <c r="P79" s="4">
        <f>_xll.DBRW($B$12,$C$14,P$20,$C$16,$C$15,$B79,$C$17)</f>
        <v>0</v>
      </c>
    </row>
    <row r="80" spans="1:16" s="2" customFormat="1" thickBot="1" x14ac:dyDescent="0.3">
      <c r="A80" s="2">
        <f>IF(_xll.TM1RPTELISCONSOLIDATED($B$21,$B80),IF(_xll.TM1RPTELLEV($B$21,$B80)&lt;=5,_xll.TM1RPTELLEV($B$21,$B80),"Default"),"Leaf")</f>
        <v>0</v>
      </c>
      <c r="B80" s="44" t="s">
        <v>83</v>
      </c>
      <c r="C80" s="4">
        <f>_xll.DBRW($B$12,$C$14,C$20,$C$16,$C$15,$B80,$C$17)</f>
        <v>206146.58</v>
      </c>
      <c r="D80" s="4">
        <f>_xll.DBRW($B$12,$C$14,D$20,$C$16,$C$15,$B80,$C$17)</f>
        <v>0</v>
      </c>
      <c r="E80" s="4">
        <f>_xll.DBRW($B$12,$C$14,E$20,$C$16,$C$15,$B80,$C$17)</f>
        <v>-4383.9999999999927</v>
      </c>
      <c r="F80" s="4">
        <f>_xll.DBRW($B$12,$C$14,F$20,$C$16,$C$15,$B80,$C$17)</f>
        <v>-10882.140000000014</v>
      </c>
      <c r="G80" s="4">
        <f>_xll.DBRW($B$12,$C$14,G$20,$C$16,$C$15,$B80,$C$17)</f>
        <v>-19622.51999999999</v>
      </c>
      <c r="H80" s="4">
        <f>_xll.DBRW($B$12,$C$14,H$20,$C$16,$C$15,$B80,$C$17)</f>
        <v>-7008.27</v>
      </c>
      <c r="I80" s="4">
        <f>_xll.DBRW($B$12,$C$14,I$20,$C$16,$C$15,$B80,$C$17)</f>
        <v>0</v>
      </c>
      <c r="J80" s="4">
        <f>_xll.DBRW($B$12,$C$14,J$20,$C$16,$C$15,$B80,$C$17)</f>
        <v>0</v>
      </c>
      <c r="K80" s="4">
        <f>_xll.DBRW($B$12,$C$14,K$20,$C$16,$C$15,$B80,$C$17)</f>
        <v>0</v>
      </c>
      <c r="L80" s="4">
        <f>_xll.DBRW($B$12,$C$14,L$20,$C$16,$C$15,$B80,$C$17)</f>
        <v>0</v>
      </c>
      <c r="M80" s="4">
        <f>_xll.DBRW($B$12,$C$14,M$20,$C$16,$C$15,$B80,$C$17)</f>
        <v>0</v>
      </c>
      <c r="N80" s="4">
        <f>_xll.DBRW($B$12,$C$14,N$20,$C$16,$C$15,$B80,$C$17)</f>
        <v>0</v>
      </c>
      <c r="O80" s="4">
        <f>_xll.DBRW($B$12,$C$14,O$20,$C$16,$C$15,$B80,$C$17)</f>
        <v>0</v>
      </c>
      <c r="P80" s="4">
        <f>_xll.DBRW($B$12,$C$14,P$20,$C$16,$C$15,$B80,$C$17)</f>
        <v>0</v>
      </c>
    </row>
    <row r="81" spans="1:16" s="2" customFormat="1" thickBot="1" x14ac:dyDescent="0.3">
      <c r="A81" s="2">
        <f>IF(_xll.TM1RPTELISCONSOLIDATED($B$21,$B81),IF(_xll.TM1RPTELLEV($B$21,$B81)&lt;=5,_xll.TM1RPTELLEV($B$21,$B81),"Default"),"Leaf")</f>
        <v>0</v>
      </c>
      <c r="B81" s="44" t="s">
        <v>84</v>
      </c>
      <c r="C81" s="4">
        <f>_xll.DBRW($B$12,$C$14,C$20,$C$16,$C$15,$B81,$C$17)</f>
        <v>0</v>
      </c>
      <c r="D81" s="4">
        <f>_xll.DBRW($B$12,$C$14,D$20,$C$16,$C$15,$B81,$C$17)</f>
        <v>0</v>
      </c>
      <c r="E81" s="4">
        <f>_xll.DBRW($B$12,$C$14,E$20,$C$16,$C$15,$B81,$C$17)</f>
        <v>0</v>
      </c>
      <c r="F81" s="4">
        <f>_xll.DBRW($B$12,$C$14,F$20,$C$16,$C$15,$B81,$C$17)</f>
        <v>0</v>
      </c>
      <c r="G81" s="4">
        <f>_xll.DBRW($B$12,$C$14,G$20,$C$16,$C$15,$B81,$C$17)</f>
        <v>0</v>
      </c>
      <c r="H81" s="4">
        <f>_xll.DBRW($B$12,$C$14,H$20,$C$16,$C$15,$B81,$C$17)</f>
        <v>0</v>
      </c>
      <c r="I81" s="4">
        <f>_xll.DBRW($B$12,$C$14,I$20,$C$16,$C$15,$B81,$C$17)</f>
        <v>0</v>
      </c>
      <c r="J81" s="4">
        <f>_xll.DBRW($B$12,$C$14,J$20,$C$16,$C$15,$B81,$C$17)</f>
        <v>0</v>
      </c>
      <c r="K81" s="4">
        <f>_xll.DBRW($B$12,$C$14,K$20,$C$16,$C$15,$B81,$C$17)</f>
        <v>0</v>
      </c>
      <c r="L81" s="4">
        <f>_xll.DBRW($B$12,$C$14,L$20,$C$16,$C$15,$B81,$C$17)</f>
        <v>0</v>
      </c>
      <c r="M81" s="4">
        <f>_xll.DBRW($B$12,$C$14,M$20,$C$16,$C$15,$B81,$C$17)</f>
        <v>0</v>
      </c>
      <c r="N81" s="4">
        <f>_xll.DBRW($B$12,$C$14,N$20,$C$16,$C$15,$B81,$C$17)</f>
        <v>0</v>
      </c>
      <c r="O81" s="4">
        <f>_xll.DBRW($B$12,$C$14,O$20,$C$16,$C$15,$B81,$C$17)</f>
        <v>0</v>
      </c>
      <c r="P81" s="4">
        <f>_xll.DBRW($B$12,$C$14,P$20,$C$16,$C$15,$B81,$C$17)</f>
        <v>0</v>
      </c>
    </row>
    <row r="82" spans="1:16" s="25" customFormat="1" thickBot="1" x14ac:dyDescent="0.3">
      <c r="A82" s="24" t="str">
        <f>IF(_xll.TM1RPTELISCONSOLIDATED($B$21,$B82),IF(_xll.TM1RPTELLEV($B$21,$B82)&lt;=5,_xll.TM1RPTELLEV($B$21,$B82),"Default"),"Leaf")</f>
        <v>Leaf</v>
      </c>
      <c r="B82" s="48" t="s">
        <v>85</v>
      </c>
      <c r="C82" s="27">
        <f>_xll.DBRW($B$12,$C$14,C$20,$C$16,$C$15,$B82,$C$17)</f>
        <v>0</v>
      </c>
      <c r="D82" s="27">
        <f>_xll.DBRW($B$12,$C$14,D$20,$C$16,$C$15,$B82,$C$17)</f>
        <v>0</v>
      </c>
      <c r="E82" s="27">
        <f>_xll.DBRW($B$12,$C$14,E$20,$C$16,$C$15,$B82,$C$17)</f>
        <v>0</v>
      </c>
      <c r="F82" s="27">
        <f>_xll.DBRW($B$12,$C$14,F$20,$C$16,$C$15,$B82,$C$17)</f>
        <v>0</v>
      </c>
      <c r="G82" s="27">
        <f>_xll.DBRW($B$12,$C$14,G$20,$C$16,$C$15,$B82,$C$17)</f>
        <v>0</v>
      </c>
      <c r="H82" s="27">
        <f>_xll.DBRW($B$12,$C$14,H$20,$C$16,$C$15,$B82,$C$17)</f>
        <v>0</v>
      </c>
      <c r="I82" s="27">
        <f>_xll.DBRW($B$12,$C$14,I$20,$C$16,$C$15,$B82,$C$17)</f>
        <v>0</v>
      </c>
      <c r="J82" s="27">
        <f>_xll.DBRW($B$12,$C$14,J$20,$C$16,$C$15,$B82,$C$17)</f>
        <v>0</v>
      </c>
      <c r="K82" s="27">
        <f>_xll.DBRW($B$12,$C$14,K$20,$C$16,$C$15,$B82,$C$17)</f>
        <v>0</v>
      </c>
      <c r="L82" s="27">
        <f>_xll.DBRW($B$12,$C$14,L$20,$C$16,$C$15,$B82,$C$17)</f>
        <v>0</v>
      </c>
      <c r="M82" s="27">
        <f>_xll.DBRW($B$12,$C$14,M$20,$C$16,$C$15,$B82,$C$17)</f>
        <v>0</v>
      </c>
      <c r="N82" s="27">
        <f>_xll.DBRW($B$12,$C$14,N$20,$C$16,$C$15,$B82,$C$17)</f>
        <v>0</v>
      </c>
      <c r="O82" s="27">
        <f>_xll.DBRW($B$12,$C$14,O$20,$C$16,$C$15,$B82,$C$17)</f>
        <v>0</v>
      </c>
      <c r="P82" s="27">
        <f>_xll.DBRW($B$12,$C$14,P$20,$C$16,$C$15,$B82,$C$17)</f>
        <v>0</v>
      </c>
    </row>
    <row r="83" spans="1:16" s="2" customFormat="1" thickBot="1" x14ac:dyDescent="0.3">
      <c r="A83" s="2">
        <f>IF(_xll.TM1RPTELISCONSOLIDATED($B$21,$B83),IF(_xll.TM1RPTELLEV($B$21,$B83)&lt;=5,_xll.TM1RPTELLEV($B$21,$B83),"Default"),"Leaf")</f>
        <v>0</v>
      </c>
      <c r="B83" s="44" t="s">
        <v>86</v>
      </c>
      <c r="C83" s="4">
        <f>_xll.DBRW($B$12,$C$14,C$20,$C$16,$C$15,$B83,$C$17)</f>
        <v>0</v>
      </c>
      <c r="D83" s="4">
        <f>_xll.DBRW($B$12,$C$14,D$20,$C$16,$C$15,$B83,$C$17)</f>
        <v>0</v>
      </c>
      <c r="E83" s="4">
        <f>_xll.DBRW($B$12,$C$14,E$20,$C$16,$C$15,$B83,$C$17)</f>
        <v>0</v>
      </c>
      <c r="F83" s="4">
        <f>_xll.DBRW($B$12,$C$14,F$20,$C$16,$C$15,$B83,$C$17)</f>
        <v>0</v>
      </c>
      <c r="G83" s="4">
        <f>_xll.DBRW($B$12,$C$14,G$20,$C$16,$C$15,$B83,$C$17)</f>
        <v>0</v>
      </c>
      <c r="H83" s="4">
        <f>_xll.DBRW($B$12,$C$14,H$20,$C$16,$C$15,$B83,$C$17)</f>
        <v>0</v>
      </c>
      <c r="I83" s="4">
        <f>_xll.DBRW($B$12,$C$14,I$20,$C$16,$C$15,$B83,$C$17)</f>
        <v>0</v>
      </c>
      <c r="J83" s="4">
        <f>_xll.DBRW($B$12,$C$14,J$20,$C$16,$C$15,$B83,$C$17)</f>
        <v>0</v>
      </c>
      <c r="K83" s="4">
        <f>_xll.DBRW($B$12,$C$14,K$20,$C$16,$C$15,$B83,$C$17)</f>
        <v>0</v>
      </c>
      <c r="L83" s="4">
        <f>_xll.DBRW($B$12,$C$14,L$20,$C$16,$C$15,$B83,$C$17)</f>
        <v>0</v>
      </c>
      <c r="M83" s="4">
        <f>_xll.DBRW($B$12,$C$14,M$20,$C$16,$C$15,$B83,$C$17)</f>
        <v>0</v>
      </c>
      <c r="N83" s="4">
        <f>_xll.DBRW($B$12,$C$14,N$20,$C$16,$C$15,$B83,$C$17)</f>
        <v>0</v>
      </c>
      <c r="O83" s="4">
        <f>_xll.DBRW($B$12,$C$14,O$20,$C$16,$C$15,$B83,$C$17)</f>
        <v>0</v>
      </c>
      <c r="P83" s="4">
        <f>_xll.DBRW($B$12,$C$14,P$20,$C$16,$C$15,$B83,$C$17)</f>
        <v>0</v>
      </c>
    </row>
    <row r="84" spans="1:16" s="2" customFormat="1" thickBot="1" x14ac:dyDescent="0.3">
      <c r="A84" s="2">
        <f>IF(_xll.TM1RPTELISCONSOLIDATED($B$21,$B84),IF(_xll.TM1RPTELLEV($B$21,$B84)&lt;=5,_xll.TM1RPTELLEV($B$21,$B84),"Default"),"Leaf")</f>
        <v>0</v>
      </c>
      <c r="B84" s="44" t="s">
        <v>87</v>
      </c>
      <c r="C84" s="4">
        <f>_xll.DBRW($B$12,$C$14,C$20,$C$16,$C$15,$B84,$C$17)</f>
        <v>0</v>
      </c>
      <c r="D84" s="4">
        <f>_xll.DBRW($B$12,$C$14,D$20,$C$16,$C$15,$B84,$C$17)</f>
        <v>0</v>
      </c>
      <c r="E84" s="4">
        <f>_xll.DBRW($B$12,$C$14,E$20,$C$16,$C$15,$B84,$C$17)</f>
        <v>0</v>
      </c>
      <c r="F84" s="4">
        <f>_xll.DBRW($B$12,$C$14,F$20,$C$16,$C$15,$B84,$C$17)</f>
        <v>0</v>
      </c>
      <c r="G84" s="4">
        <f>_xll.DBRW($B$12,$C$14,G$20,$C$16,$C$15,$B84,$C$17)</f>
        <v>0</v>
      </c>
      <c r="H84" s="4">
        <f>_xll.DBRW($B$12,$C$14,H$20,$C$16,$C$15,$B84,$C$17)</f>
        <v>0</v>
      </c>
      <c r="I84" s="4">
        <f>_xll.DBRW($B$12,$C$14,I$20,$C$16,$C$15,$B84,$C$17)</f>
        <v>0</v>
      </c>
      <c r="J84" s="4">
        <f>_xll.DBRW($B$12,$C$14,J$20,$C$16,$C$15,$B84,$C$17)</f>
        <v>0</v>
      </c>
      <c r="K84" s="4">
        <f>_xll.DBRW($B$12,$C$14,K$20,$C$16,$C$15,$B84,$C$17)</f>
        <v>0</v>
      </c>
      <c r="L84" s="4">
        <f>_xll.DBRW($B$12,$C$14,L$20,$C$16,$C$15,$B84,$C$17)</f>
        <v>0</v>
      </c>
      <c r="M84" s="4">
        <f>_xll.DBRW($B$12,$C$14,M$20,$C$16,$C$15,$B84,$C$17)</f>
        <v>0</v>
      </c>
      <c r="N84" s="4">
        <f>_xll.DBRW($B$12,$C$14,N$20,$C$16,$C$15,$B84,$C$17)</f>
        <v>0</v>
      </c>
      <c r="O84" s="4">
        <f>_xll.DBRW($B$12,$C$14,O$20,$C$16,$C$15,$B84,$C$17)</f>
        <v>0</v>
      </c>
      <c r="P84" s="4">
        <f>_xll.DBRW($B$12,$C$14,P$20,$C$16,$C$15,$B84,$C$17)</f>
        <v>0</v>
      </c>
    </row>
    <row r="85" spans="1:16" s="2" customFormat="1" thickBot="1" x14ac:dyDescent="0.3">
      <c r="A85" s="2">
        <f>IF(_xll.TM1RPTELISCONSOLIDATED($B$21,$B85),IF(_xll.TM1RPTELLEV($B$21,$B85)&lt;=5,_xll.TM1RPTELLEV($B$21,$B85),"Default"),"Leaf")</f>
        <v>0</v>
      </c>
      <c r="B85" s="44" t="s">
        <v>88</v>
      </c>
      <c r="C85" s="4">
        <f>_xll.DBRW($B$12,$C$14,C$20,$C$16,$C$15,$B85,$C$17)</f>
        <v>206146.58</v>
      </c>
      <c r="D85" s="4">
        <f>_xll.DBRW($B$12,$C$14,D$20,$C$16,$C$15,$B85,$C$17)</f>
        <v>0</v>
      </c>
      <c r="E85" s="4">
        <f>_xll.DBRW($B$12,$C$14,E$20,$C$16,$C$15,$B85,$C$17)</f>
        <v>-4383.9999999999927</v>
      </c>
      <c r="F85" s="4">
        <f>_xll.DBRW($B$12,$C$14,F$20,$C$16,$C$15,$B85,$C$17)</f>
        <v>-10882.140000000014</v>
      </c>
      <c r="G85" s="4">
        <f>_xll.DBRW($B$12,$C$14,G$20,$C$16,$C$15,$B85,$C$17)</f>
        <v>-19622.51999999999</v>
      </c>
      <c r="H85" s="4">
        <f>_xll.DBRW($B$12,$C$14,H$20,$C$16,$C$15,$B85,$C$17)</f>
        <v>-7008.27</v>
      </c>
      <c r="I85" s="4">
        <f>_xll.DBRW($B$12,$C$14,I$20,$C$16,$C$15,$B85,$C$17)</f>
        <v>0</v>
      </c>
      <c r="J85" s="4">
        <f>_xll.DBRW($B$12,$C$14,J$20,$C$16,$C$15,$B85,$C$17)</f>
        <v>0</v>
      </c>
      <c r="K85" s="4">
        <f>_xll.DBRW($B$12,$C$14,K$20,$C$16,$C$15,$B85,$C$17)</f>
        <v>0</v>
      </c>
      <c r="L85" s="4">
        <f>_xll.DBRW($B$12,$C$14,L$20,$C$16,$C$15,$B85,$C$17)</f>
        <v>0</v>
      </c>
      <c r="M85" s="4">
        <f>_xll.DBRW($B$12,$C$14,M$20,$C$16,$C$15,$B85,$C$17)</f>
        <v>0</v>
      </c>
      <c r="N85" s="4">
        <f>_xll.DBRW($B$12,$C$14,N$20,$C$16,$C$15,$B85,$C$17)</f>
        <v>0</v>
      </c>
      <c r="O85" s="4">
        <f>_xll.DBRW($B$12,$C$14,O$20,$C$16,$C$15,$B85,$C$17)</f>
        <v>0</v>
      </c>
      <c r="P85" s="4">
        <f>_xll.DBRW($B$12,$C$14,P$20,$C$16,$C$15,$B85,$C$17)</f>
        <v>0</v>
      </c>
    </row>
    <row r="86" spans="1:16" s="25" customFormat="1" thickBot="1" x14ac:dyDescent="0.3">
      <c r="A86" s="24" t="str">
        <f>IF(_xll.TM1RPTELISCONSOLIDATED($B$21,$B86),IF(_xll.TM1RPTELLEV($B$21,$B86)&lt;=5,_xll.TM1RPTELLEV($B$21,$B86),"Default"),"Leaf")</f>
        <v>Leaf</v>
      </c>
      <c r="B86" s="48" t="s">
        <v>89</v>
      </c>
      <c r="C86" s="27">
        <f>_xll.DBRW($B$12,$C$14,C$20,$C$16,$C$15,$B86,$C$17)</f>
        <v>0</v>
      </c>
      <c r="D86" s="27">
        <f>_xll.DBRW($B$12,$C$14,D$20,$C$16,$C$15,$B86,$C$17)</f>
        <v>0</v>
      </c>
      <c r="E86" s="27">
        <f>_xll.DBRW($B$12,$C$14,E$20,$C$16,$C$15,$B86,$C$17)</f>
        <v>0</v>
      </c>
      <c r="F86" s="27">
        <f>_xll.DBRW($B$12,$C$14,F$20,$C$16,$C$15,$B86,$C$17)</f>
        <v>0</v>
      </c>
      <c r="G86" s="27">
        <f>_xll.DBRW($B$12,$C$14,G$20,$C$16,$C$15,$B86,$C$17)</f>
        <v>0</v>
      </c>
      <c r="H86" s="27">
        <f>_xll.DBRW($B$12,$C$14,H$20,$C$16,$C$15,$B86,$C$17)</f>
        <v>0</v>
      </c>
      <c r="I86" s="27">
        <f>_xll.DBRW($B$12,$C$14,I$20,$C$16,$C$15,$B86,$C$17)</f>
        <v>0</v>
      </c>
      <c r="J86" s="27">
        <f>_xll.DBRW($B$12,$C$14,J$20,$C$16,$C$15,$B86,$C$17)</f>
        <v>0</v>
      </c>
      <c r="K86" s="27">
        <f>_xll.DBRW($B$12,$C$14,K$20,$C$16,$C$15,$B86,$C$17)</f>
        <v>0</v>
      </c>
      <c r="L86" s="27">
        <f>_xll.DBRW($B$12,$C$14,L$20,$C$16,$C$15,$B86,$C$17)</f>
        <v>0</v>
      </c>
      <c r="M86" s="27">
        <f>_xll.DBRW($B$12,$C$14,M$20,$C$16,$C$15,$B86,$C$17)</f>
        <v>0</v>
      </c>
      <c r="N86" s="27">
        <f>_xll.DBRW($B$12,$C$14,N$20,$C$16,$C$15,$B86,$C$17)</f>
        <v>0</v>
      </c>
      <c r="O86" s="27">
        <f>_xll.DBRW($B$12,$C$14,O$20,$C$16,$C$15,$B86,$C$17)</f>
        <v>0</v>
      </c>
      <c r="P86" s="27">
        <f>_xll.DBRW($B$12,$C$14,P$20,$C$16,$C$15,$B86,$C$17)</f>
        <v>0</v>
      </c>
    </row>
    <row r="87" spans="1:16" s="2" customFormat="1" thickBot="1" x14ac:dyDescent="0.3">
      <c r="A87" s="2">
        <f>IF(_xll.TM1RPTELISCONSOLIDATED($B$21,$B87),IF(_xll.TM1RPTELLEV($B$21,$B87)&lt;=5,_xll.TM1RPTELLEV($B$21,$B87),"Default"),"Leaf")</f>
        <v>0</v>
      </c>
      <c r="B87" s="44" t="s">
        <v>90</v>
      </c>
      <c r="C87" s="4">
        <f>_xll.DBRW($B$12,$C$14,C$20,$C$16,$C$15,$B87,$C$17)</f>
        <v>0</v>
      </c>
      <c r="D87" s="4">
        <f>_xll.DBRW($B$12,$C$14,D$20,$C$16,$C$15,$B87,$C$17)</f>
        <v>0</v>
      </c>
      <c r="E87" s="4">
        <f>_xll.DBRW($B$12,$C$14,E$20,$C$16,$C$15,$B87,$C$17)</f>
        <v>0</v>
      </c>
      <c r="F87" s="4">
        <f>_xll.DBRW($B$12,$C$14,F$20,$C$16,$C$15,$B87,$C$17)</f>
        <v>0</v>
      </c>
      <c r="G87" s="4">
        <f>_xll.DBRW($B$12,$C$14,G$20,$C$16,$C$15,$B87,$C$17)</f>
        <v>0</v>
      </c>
      <c r="H87" s="4">
        <f>_xll.DBRW($B$12,$C$14,H$20,$C$16,$C$15,$B87,$C$17)</f>
        <v>0</v>
      </c>
      <c r="I87" s="4">
        <f>_xll.DBRW($B$12,$C$14,I$20,$C$16,$C$15,$B87,$C$17)</f>
        <v>0</v>
      </c>
      <c r="J87" s="4">
        <f>_xll.DBRW($B$12,$C$14,J$20,$C$16,$C$15,$B87,$C$17)</f>
        <v>0</v>
      </c>
      <c r="K87" s="4">
        <f>_xll.DBRW($B$12,$C$14,K$20,$C$16,$C$15,$B87,$C$17)</f>
        <v>0</v>
      </c>
      <c r="L87" s="4">
        <f>_xll.DBRW($B$12,$C$14,L$20,$C$16,$C$15,$B87,$C$17)</f>
        <v>0</v>
      </c>
      <c r="M87" s="4">
        <f>_xll.DBRW($B$12,$C$14,M$20,$C$16,$C$15,$B87,$C$17)</f>
        <v>0</v>
      </c>
      <c r="N87" s="4">
        <f>_xll.DBRW($B$12,$C$14,N$20,$C$16,$C$15,$B87,$C$17)</f>
        <v>0</v>
      </c>
      <c r="O87" s="4">
        <f>_xll.DBRW($B$12,$C$14,O$20,$C$16,$C$15,$B87,$C$17)</f>
        <v>0</v>
      </c>
      <c r="P87" s="4">
        <f>_xll.DBRW($B$12,$C$14,P$20,$C$16,$C$15,$B87,$C$17)</f>
        <v>0</v>
      </c>
    </row>
    <row r="88" spans="1:16" s="2" customFormat="1" thickBot="1" x14ac:dyDescent="0.3">
      <c r="A88" s="2">
        <f>IF(_xll.TM1RPTELISCONSOLIDATED($B$21,$B88),IF(_xll.TM1RPTELLEV($B$21,$B88)&lt;=5,_xll.TM1RPTELLEV($B$21,$B88),"Default"),"Leaf")</f>
        <v>0</v>
      </c>
      <c r="B88" s="44" t="s">
        <v>91</v>
      </c>
      <c r="C88" s="4">
        <f>_xll.DBRW($B$12,$C$14,C$20,$C$16,$C$15,$B88,$C$17)</f>
        <v>0</v>
      </c>
      <c r="D88" s="4">
        <f>_xll.DBRW($B$12,$C$14,D$20,$C$16,$C$15,$B88,$C$17)</f>
        <v>0</v>
      </c>
      <c r="E88" s="4">
        <f>_xll.DBRW($B$12,$C$14,E$20,$C$16,$C$15,$B88,$C$17)</f>
        <v>0</v>
      </c>
      <c r="F88" s="4">
        <f>_xll.DBRW($B$12,$C$14,F$20,$C$16,$C$15,$B88,$C$17)</f>
        <v>0</v>
      </c>
      <c r="G88" s="4">
        <f>_xll.DBRW($B$12,$C$14,G$20,$C$16,$C$15,$B88,$C$17)</f>
        <v>0</v>
      </c>
      <c r="H88" s="4">
        <f>_xll.DBRW($B$12,$C$14,H$20,$C$16,$C$15,$B88,$C$17)</f>
        <v>0</v>
      </c>
      <c r="I88" s="4">
        <f>_xll.DBRW($B$12,$C$14,I$20,$C$16,$C$15,$B88,$C$17)</f>
        <v>0</v>
      </c>
      <c r="J88" s="4">
        <f>_xll.DBRW($B$12,$C$14,J$20,$C$16,$C$15,$B88,$C$17)</f>
        <v>0</v>
      </c>
      <c r="K88" s="4">
        <f>_xll.DBRW($B$12,$C$14,K$20,$C$16,$C$15,$B88,$C$17)</f>
        <v>0</v>
      </c>
      <c r="L88" s="4">
        <f>_xll.DBRW($B$12,$C$14,L$20,$C$16,$C$15,$B88,$C$17)</f>
        <v>0</v>
      </c>
      <c r="M88" s="4">
        <f>_xll.DBRW($B$12,$C$14,M$20,$C$16,$C$15,$B88,$C$17)</f>
        <v>0</v>
      </c>
      <c r="N88" s="4">
        <f>_xll.DBRW($B$12,$C$14,N$20,$C$16,$C$15,$B88,$C$17)</f>
        <v>0</v>
      </c>
      <c r="O88" s="4">
        <f>_xll.DBRW($B$12,$C$14,O$20,$C$16,$C$15,$B88,$C$17)</f>
        <v>0</v>
      </c>
      <c r="P88" s="4">
        <f>_xll.DBRW($B$12,$C$14,P$20,$C$16,$C$15,$B88,$C$17)</f>
        <v>0</v>
      </c>
    </row>
    <row r="89" spans="1:16" s="2" customFormat="1" thickBot="1" x14ac:dyDescent="0.3">
      <c r="A89" s="2">
        <f>IF(_xll.TM1RPTELISCONSOLIDATED($B$21,$B89),IF(_xll.TM1RPTELLEV($B$21,$B89)&lt;=5,_xll.TM1RPTELLEV($B$21,$B89),"Default"),"Leaf")</f>
        <v>0</v>
      </c>
      <c r="B89" s="44" t="s">
        <v>92</v>
      </c>
      <c r="C89" s="4">
        <f>_xll.DBRW($B$12,$C$14,C$20,$C$16,$C$15,$B89,$C$17)</f>
        <v>0</v>
      </c>
      <c r="D89" s="4">
        <f>_xll.DBRW($B$12,$C$14,D$20,$C$16,$C$15,$B89,$C$17)</f>
        <v>0</v>
      </c>
      <c r="E89" s="4">
        <f>_xll.DBRW($B$12,$C$14,E$20,$C$16,$C$15,$B89,$C$17)</f>
        <v>0</v>
      </c>
      <c r="F89" s="4">
        <f>_xll.DBRW($B$12,$C$14,F$20,$C$16,$C$15,$B89,$C$17)</f>
        <v>0</v>
      </c>
      <c r="G89" s="4">
        <f>_xll.DBRW($B$12,$C$14,G$20,$C$16,$C$15,$B89,$C$17)</f>
        <v>0</v>
      </c>
      <c r="H89" s="4">
        <f>_xll.DBRW($B$12,$C$14,H$20,$C$16,$C$15,$B89,$C$17)</f>
        <v>0</v>
      </c>
      <c r="I89" s="4">
        <f>_xll.DBRW($B$12,$C$14,I$20,$C$16,$C$15,$B89,$C$17)</f>
        <v>0</v>
      </c>
      <c r="J89" s="4">
        <f>_xll.DBRW($B$12,$C$14,J$20,$C$16,$C$15,$B89,$C$17)</f>
        <v>0</v>
      </c>
      <c r="K89" s="4">
        <f>_xll.DBRW($B$12,$C$14,K$20,$C$16,$C$15,$B89,$C$17)</f>
        <v>0</v>
      </c>
      <c r="L89" s="4">
        <f>_xll.DBRW($B$12,$C$14,L$20,$C$16,$C$15,$B89,$C$17)</f>
        <v>0</v>
      </c>
      <c r="M89" s="4">
        <f>_xll.DBRW($B$12,$C$14,M$20,$C$16,$C$15,$B89,$C$17)</f>
        <v>0</v>
      </c>
      <c r="N89" s="4">
        <f>_xll.DBRW($B$12,$C$14,N$20,$C$16,$C$15,$B89,$C$17)</f>
        <v>0</v>
      </c>
      <c r="O89" s="4">
        <f>_xll.DBRW($B$12,$C$14,O$20,$C$16,$C$15,$B89,$C$17)</f>
        <v>0</v>
      </c>
      <c r="P89" s="4">
        <f>_xll.DBRW($B$12,$C$14,P$20,$C$16,$C$15,$B89,$C$17)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A4EC-6FB7-48D8-8661-CF57C9D5585E}">
  <dimension ref="A1:AQ76"/>
  <sheetViews>
    <sheetView topLeftCell="C1" workbookViewId="0">
      <selection activeCell="N8" sqref="N8"/>
    </sheetView>
  </sheetViews>
  <sheetFormatPr defaultRowHeight="15" x14ac:dyDescent="0.25"/>
  <cols>
    <col min="1" max="1" width="41.7109375" bestFit="1" customWidth="1"/>
    <col min="2" max="4" width="13.28515625" bestFit="1" customWidth="1"/>
    <col min="6" max="6" width="13.28515625" bestFit="1" customWidth="1"/>
    <col min="7" max="7" width="13.85546875" customWidth="1"/>
    <col min="8" max="14" width="13.28515625" bestFit="1" customWidth="1"/>
    <col min="16" max="16" width="13.28515625" bestFit="1" customWidth="1"/>
    <col min="17" max="17" width="9.7109375" bestFit="1" customWidth="1"/>
    <col min="18" max="18" width="10.140625" bestFit="1" customWidth="1"/>
    <col min="19" max="19" width="10.7109375" bestFit="1" customWidth="1"/>
    <col min="31" max="31" width="10.7109375" bestFit="1" customWidth="1"/>
    <col min="32" max="33" width="9.7109375" bestFit="1" customWidth="1"/>
    <col min="34" max="34" width="10.140625" bestFit="1" customWidth="1"/>
    <col min="35" max="43" width="10.7109375" bestFit="1" customWidth="1"/>
  </cols>
  <sheetData>
    <row r="1" spans="1:43" x14ac:dyDescent="0.25">
      <c r="A1" s="32" t="str">
        <f>_xll.VIEW("Test:MA_Fact",$B$2,"!",$B$4,$B$3,"!",$B$5)</f>
        <v>Test:MA_Fact</v>
      </c>
      <c r="B1" s="31" t="s">
        <v>93</v>
      </c>
    </row>
    <row r="2" spans="1:43" x14ac:dyDescent="0.25">
      <c r="A2" s="33" t="s">
        <v>6</v>
      </c>
      <c r="B2" s="45" t="str">
        <f>_xll.SUBNM("Test:Companies","","WINGS")</f>
        <v>WINGS</v>
      </c>
    </row>
    <row r="3" spans="1:43" x14ac:dyDescent="0.25">
      <c r="A3" s="33" t="s">
        <v>7</v>
      </c>
      <c r="B3" s="43" t="str">
        <f>_xll.SUBNM("Test:MA_Layer","","Source LC")</f>
        <v>Source LC</v>
      </c>
    </row>
    <row r="4" spans="1:43" x14ac:dyDescent="0.25">
      <c r="A4" s="33" t="s">
        <v>8</v>
      </c>
      <c r="B4" s="43" t="str">
        <f>_xll.SUBNM("Test:MA_Scenario","Default","Actual")</f>
        <v>Actual</v>
      </c>
    </row>
    <row r="5" spans="1:43" x14ac:dyDescent="0.25">
      <c r="A5" s="33" t="s">
        <v>9</v>
      </c>
      <c r="B5" s="43" t="str">
        <f>_xll.SUBNM("Test:YTD-Month","Default","YTD")</f>
        <v>YTD</v>
      </c>
    </row>
    <row r="7" spans="1:43" ht="15.75" thickBot="1" x14ac:dyDescent="0.3">
      <c r="A7" s="36"/>
      <c r="B7" s="35" t="s">
        <v>10</v>
      </c>
      <c r="C7" s="35" t="s">
        <v>12</v>
      </c>
      <c r="D7" s="35" t="s">
        <v>13</v>
      </c>
      <c r="F7" s="35" t="s">
        <v>14</v>
      </c>
      <c r="G7" s="35" t="s">
        <v>93</v>
      </c>
      <c r="H7" s="35" t="s">
        <v>94</v>
      </c>
      <c r="I7" s="35" t="s">
        <v>95</v>
      </c>
      <c r="J7" s="35"/>
      <c r="K7" s="35" t="s">
        <v>96</v>
      </c>
      <c r="L7" s="35" t="s">
        <v>97</v>
      </c>
      <c r="M7" s="35" t="s">
        <v>98</v>
      </c>
      <c r="N7" s="35" t="s">
        <v>95</v>
      </c>
      <c r="P7" s="35" t="s">
        <v>10</v>
      </c>
      <c r="Q7" s="35" t="s">
        <v>12</v>
      </c>
      <c r="R7" s="35" t="s">
        <v>13</v>
      </c>
      <c r="S7" s="46" t="s">
        <v>14</v>
      </c>
      <c r="T7" s="46" t="s">
        <v>15</v>
      </c>
      <c r="U7" s="46" t="s">
        <v>16</v>
      </c>
      <c r="V7" s="46" t="s">
        <v>17</v>
      </c>
      <c r="W7" s="46" t="s">
        <v>18</v>
      </c>
      <c r="X7" s="46" t="s">
        <v>19</v>
      </c>
      <c r="Y7" s="46" t="s">
        <v>20</v>
      </c>
      <c r="Z7" s="46" t="s">
        <v>21</v>
      </c>
      <c r="AA7" s="46" t="s">
        <v>22</v>
      </c>
      <c r="AB7" s="46" t="s">
        <v>23</v>
      </c>
      <c r="AE7" s="35" t="s">
        <v>99</v>
      </c>
      <c r="AF7" s="35" t="s">
        <v>100</v>
      </c>
      <c r="AG7" s="35" t="s">
        <v>101</v>
      </c>
      <c r="AH7" s="46" t="s">
        <v>94</v>
      </c>
      <c r="AI7" s="46" t="s">
        <v>102</v>
      </c>
      <c r="AJ7" s="46" t="s">
        <v>103</v>
      </c>
      <c r="AK7" s="46" t="s">
        <v>104</v>
      </c>
      <c r="AL7" s="46" t="s">
        <v>105</v>
      </c>
      <c r="AM7" s="46" t="s">
        <v>106</v>
      </c>
      <c r="AN7" s="46" t="s">
        <v>107</v>
      </c>
      <c r="AO7" s="46" t="s">
        <v>108</v>
      </c>
      <c r="AP7" s="46" t="s">
        <v>109</v>
      </c>
      <c r="AQ7" s="46" t="s">
        <v>10</v>
      </c>
    </row>
    <row r="8" spans="1:43" x14ac:dyDescent="0.25">
      <c r="A8" s="38" t="s">
        <v>24</v>
      </c>
      <c r="B8" s="34">
        <f>_xll.DBRW($A$1,$B$2,B$7,$B$4,$B$3,$A8,$B$5)</f>
        <v>0</v>
      </c>
      <c r="C8" s="34">
        <f>_xll.DBRW($A$1,$B$2,C$7,$B$4,$B$3,$A8,$B$5)</f>
        <v>0</v>
      </c>
      <c r="D8" s="34">
        <f>_xll.DBRW($A$1,$B$2,D$7,$B$4,$B$3,$A8,$B$5)</f>
        <v>0</v>
      </c>
      <c r="F8" s="34">
        <f>_xll.DBRW($A$1,$B$2,F$7,$B$4,$B$3,$A8,$B$5)</f>
        <v>0</v>
      </c>
      <c r="G8" s="34">
        <f>_xll.DBRW($A$1,$B$2,F$7,$G$7,$B$3,$A8,$B$5)</f>
        <v>0</v>
      </c>
      <c r="H8" s="34">
        <f>_xll.DBRW($A$1,$B$2,H$7,$B$4,$B$3,$A8,$B$5)</f>
        <v>0</v>
      </c>
      <c r="I8" s="34">
        <f>F8-G8</f>
        <v>0</v>
      </c>
      <c r="J8" s="34"/>
      <c r="K8" s="34">
        <f>SUM(B8:D8)</f>
        <v>0</v>
      </c>
      <c r="L8" s="34">
        <f>_xll.DBRW($A$1,$B$2,B$7,$G$7,$B$3,$A8,$B$5)+_xll.DBRW($A$1,$B$2,C$7,$G$7,$B$3,$A8,$B$5)+_xll.DBRW($A$1,$B$2,D$7,$G$7,$B$3,$A8,$B$5)</f>
        <v>0</v>
      </c>
      <c r="M8" s="34">
        <f>SUM(P8:R8)</f>
        <v>0</v>
      </c>
      <c r="N8" s="34">
        <f>K8-L8</f>
        <v>0</v>
      </c>
      <c r="P8" s="34">
        <f>_xll.DBRW($A$1,$B$2,P$7,$B$4,$B$3,$A8,$B$5)</f>
        <v>0</v>
      </c>
      <c r="Q8" s="34">
        <f>_xll.DBRW($A$1,$B$2,Q$7,$B$4,$B$3,$A8,$B$5)</f>
        <v>0</v>
      </c>
      <c r="R8" s="34">
        <f>_xll.DBRW($A$1,$B$2,R$7,$B$4,$B$3,$A8,$B$5)</f>
        <v>0</v>
      </c>
      <c r="S8" s="34">
        <f>_xll.DBRW($A$1,$B$2,S$7,$B$4,$B$3,$A8,$B$5)</f>
        <v>0</v>
      </c>
      <c r="T8" s="34">
        <f>_xll.DBRW($A$1,$B$2,T$7,$B$4,$B$3,$A8,$B$5)</f>
        <v>0</v>
      </c>
      <c r="U8" s="34">
        <f>_xll.DBRW($A$1,$B$2,U$7,$B$4,$B$3,$A8,$B$5)</f>
        <v>0</v>
      </c>
      <c r="V8" s="34">
        <f>_xll.DBRW($A$1,$B$2,V$7,$B$4,$B$3,$A8,$B$5)</f>
        <v>0</v>
      </c>
      <c r="W8" s="34">
        <f>_xll.DBRW($A$1,$B$2,W$7,$B$4,$B$3,$A8,$B$5)</f>
        <v>0</v>
      </c>
      <c r="X8" s="34">
        <f>_xll.DBRW($A$1,$B$2,X$7,$B$4,$B$3,$A8,$B$5)</f>
        <v>0</v>
      </c>
      <c r="Y8" s="34">
        <f>_xll.DBRW($A$1,$B$2,Y$7,$B$4,$B$3,$A8,$B$5)</f>
        <v>0</v>
      </c>
      <c r="Z8" s="34">
        <f>_xll.DBRW($A$1,$B$2,Z$7,$B$4,$B$3,$A8,$B$5)</f>
        <v>0</v>
      </c>
      <c r="AA8" s="34">
        <f>_xll.DBRW($A$1,$B$2,AA$7,$B$4,$B$3,$A8,$B$5)</f>
        <v>0</v>
      </c>
      <c r="AB8" s="34">
        <f>_xll.DBRW($A$1,$B$2,AB$7,$B$4,$B$3,$A8,$B$5)</f>
        <v>0</v>
      </c>
      <c r="AC8" s="34"/>
      <c r="AD8" s="34"/>
      <c r="AE8" s="34">
        <f>_xll.DBRW($A$1,$B$2,AE$7,$B$4,$B$3,$A8,$B$5)</f>
        <v>0</v>
      </c>
      <c r="AF8" s="34">
        <f>_xll.DBRW($A$1,$B$2,AF$7,$B$4,$B$3,$A8,$B$5)</f>
        <v>0</v>
      </c>
      <c r="AG8" s="34">
        <f>_xll.DBRW($A$1,$B$2,AG$7,$B$4,$B$3,$A8,$B$5)</f>
        <v>0</v>
      </c>
      <c r="AH8" s="34">
        <f>_xll.DBRW($A$1,$B$2,AH$7,$B$4,$B$3,$A8,$B$5)</f>
        <v>0</v>
      </c>
      <c r="AI8" s="34">
        <f>_xll.DBRW($A$1,$B$2,AI$7,$B$4,$B$3,$A8,$B$5)</f>
        <v>0</v>
      </c>
      <c r="AJ8" s="34">
        <f>_xll.DBRW($A$1,$B$2,AJ$7,$B$4,$B$3,$A8,$B$5)</f>
        <v>0</v>
      </c>
      <c r="AK8" s="34">
        <f>_xll.DBRW($A$1,$B$2,AK$7,$B$4,$B$3,$A8,$B$5)</f>
        <v>0</v>
      </c>
      <c r="AL8" s="34">
        <f>_xll.DBRW($A$1,$B$2,AL$7,$B$4,$B$3,$A8,$B$5)</f>
        <v>0</v>
      </c>
      <c r="AM8" s="34">
        <f>_xll.DBRW($A$1,$B$2,AM$7,$B$4,$B$3,$A8,$B$5)</f>
        <v>0</v>
      </c>
      <c r="AN8" s="34">
        <f>_xll.DBRW($A$1,$B$2,AN$7,$B$4,$B$3,$A8,$B$5)</f>
        <v>0</v>
      </c>
      <c r="AO8" s="34">
        <f>_xll.DBRW($A$1,$B$2,AO$7,$B$4,$B$3,$A8,$B$5)</f>
        <v>0</v>
      </c>
      <c r="AP8" s="34">
        <f>_xll.DBRW($A$1,$B$2,AP$7,$B$4,$B$3,$A8,$B$5)</f>
        <v>0</v>
      </c>
      <c r="AQ8" s="34">
        <f>_xll.DBRW($A$1,$B$2,AQ$7,$B$4,$B$3,$A8,$B$5)</f>
        <v>0</v>
      </c>
    </row>
    <row r="9" spans="1:43" x14ac:dyDescent="0.25">
      <c r="A9" s="39" t="s">
        <v>25</v>
      </c>
      <c r="B9" s="34">
        <f>_xll.DBRW($A$1,$B$2,B$7,$B$4,$B$3,$A9,$B$5)</f>
        <v>-48906139.57</v>
      </c>
      <c r="C9" s="34">
        <f>_xll.DBRW($A$1,$B$2,C$7,$B$4,$B$3,$A9,$B$5)</f>
        <v>-2703940.65</v>
      </c>
      <c r="D9" s="34">
        <f>_xll.DBRW($A$1,$B$2,D$7,$B$4,$B$3,$A9,$B$5)</f>
        <v>-5078020.78</v>
      </c>
      <c r="F9" s="34">
        <f>_xll.DBRW($A$1,$B$2,F$7,$B$4,$B$3,$A9,$B$5)</f>
        <v>-8026974.4299999988</v>
      </c>
      <c r="G9" s="34">
        <f>_xll.DBRW($A$1,$B$2,F$7,$G$7,$B$3,$A9,$B$5)</f>
        <v>0</v>
      </c>
      <c r="H9" s="34">
        <f>_xll.DBRW($A$1,$B$2,H$7,$B$4,$B$3,$A9,$B$5)</f>
        <v>-8820917.1500000004</v>
      </c>
      <c r="I9" s="34">
        <f>F9-G9</f>
        <v>-8026974.4299999988</v>
      </c>
      <c r="J9" s="34"/>
      <c r="K9" s="34">
        <f t="shared" ref="K9:K72" si="0">SUM(B9:D9)</f>
        <v>-56688101</v>
      </c>
      <c r="L9" s="34">
        <f>_xll.DBRW($A$1,$B$2,B$7,$G$7,$B$3,$A9,$B$5)+_xll.DBRW($A$1,$B$2,C$7,$G$7,$B$3,$A9,$B$5)+_xll.DBRW($A$1,$B$2,D$7,$G$7,$B$3,$A9,$B$5)</f>
        <v>0</v>
      </c>
      <c r="M9" s="34">
        <f t="shared" ref="M9:M72" si="1">SUM(P9:R9)</f>
        <v>-56688101</v>
      </c>
      <c r="N9" s="34">
        <f t="shared" ref="N9:N72" si="2">K9-L9</f>
        <v>-56688101</v>
      </c>
      <c r="P9" s="34">
        <f>_xll.DBRW($A$1,$B$2,P$7,$B$4,$B$3,$A9,$B$5)</f>
        <v>-48906139.57</v>
      </c>
      <c r="Q9" s="34">
        <f>_xll.DBRW($A$1,$B$2,Q$7,$B$4,$B$3,$A9,$B$5)</f>
        <v>-2703940.65</v>
      </c>
      <c r="R9" s="34">
        <f>_xll.DBRW($A$1,$B$2,R$7,$B$4,$B$3,$A9,$B$5)</f>
        <v>-5078020.78</v>
      </c>
      <c r="S9" s="34">
        <f>_xll.DBRW($A$1,$B$2,S$7,$B$4,$B$3,$A9,$B$5)</f>
        <v>-8026974.4299999988</v>
      </c>
      <c r="T9" s="34">
        <f>_xll.DBRW($A$1,$B$2,T$7,$B$4,$B$3,$A9,$B$5)</f>
        <v>0</v>
      </c>
      <c r="U9" s="34">
        <f>_xll.DBRW($A$1,$B$2,U$7,$B$4,$B$3,$A9,$B$5)</f>
        <v>0</v>
      </c>
      <c r="V9" s="34">
        <f>_xll.DBRW($A$1,$B$2,V$7,$B$4,$B$3,$A9,$B$5)</f>
        <v>0</v>
      </c>
      <c r="W9" s="34">
        <f>_xll.DBRW($A$1,$B$2,W$7,$B$4,$B$3,$A9,$B$5)</f>
        <v>0</v>
      </c>
      <c r="X9" s="34">
        <f>_xll.DBRW($A$1,$B$2,X$7,$B$4,$B$3,$A9,$B$5)</f>
        <v>0</v>
      </c>
      <c r="Y9" s="34">
        <f>_xll.DBRW($A$1,$B$2,Y$7,$B$4,$B$3,$A9,$B$5)</f>
        <v>0</v>
      </c>
      <c r="Z9" s="34">
        <f>_xll.DBRW($A$1,$B$2,Z$7,$B$4,$B$3,$A9,$B$5)</f>
        <v>0</v>
      </c>
      <c r="AA9" s="34">
        <f>_xll.DBRW($A$1,$B$2,AA$7,$B$4,$B$3,$A9,$B$5)</f>
        <v>0</v>
      </c>
      <c r="AB9" s="34">
        <f>_xll.DBRW($A$1,$B$2,AB$7,$B$4,$B$3,$A9,$B$5)</f>
        <v>0</v>
      </c>
      <c r="AC9" s="34"/>
      <c r="AD9" s="34"/>
      <c r="AE9" s="34">
        <f>_xll.DBRW($A$1,$B$2,AE$7,$B$4,$B$3,$A9,$B$5)</f>
        <v>-32581329.170000002</v>
      </c>
      <c r="AF9" s="34">
        <f>_xll.DBRW($A$1,$B$2,AF$7,$B$4,$B$3,$A9,$B$5)</f>
        <v>-3151723.37</v>
      </c>
      <c r="AG9" s="34">
        <f>_xll.DBRW($A$1,$B$2,AG$7,$B$4,$B$3,$A9,$B$5)</f>
        <v>-5890100.2199999997</v>
      </c>
      <c r="AH9" s="34">
        <f>_xll.DBRW($A$1,$B$2,AH$7,$B$4,$B$3,$A9,$B$5)</f>
        <v>-8820917.1500000004</v>
      </c>
      <c r="AI9" s="34">
        <f>_xll.DBRW($A$1,$B$2,AI$7,$B$4,$B$3,$A9,$B$5)</f>
        <v>-11957041.200000003</v>
      </c>
      <c r="AJ9" s="34">
        <f>_xll.DBRW($A$1,$B$2,AJ$7,$B$4,$B$3,$A9,$B$5)</f>
        <v>-15545491.970000003</v>
      </c>
      <c r="AK9" s="34">
        <f>_xll.DBRW($A$1,$B$2,AK$7,$B$4,$B$3,$A9,$B$5)</f>
        <v>-19257786.030000001</v>
      </c>
      <c r="AL9" s="34">
        <f>_xll.DBRW($A$1,$B$2,AL$7,$B$4,$B$3,$A9,$B$5)</f>
        <v>-25073685.480000004</v>
      </c>
      <c r="AM9" s="34">
        <f>_xll.DBRW($A$1,$B$2,AM$7,$B$4,$B$3,$A9,$B$5)</f>
        <v>-29732510.960000001</v>
      </c>
      <c r="AN9" s="34">
        <f>_xll.DBRW($A$1,$B$2,AN$7,$B$4,$B$3,$A9,$B$5)</f>
        <v>-35509363.560000002</v>
      </c>
      <c r="AO9" s="34">
        <f>_xll.DBRW($A$1,$B$2,AO$7,$B$4,$B$3,$A9,$B$5)</f>
        <v>-39094265.740000002</v>
      </c>
      <c r="AP9" s="34">
        <f>_xll.DBRW($A$1,$B$2,AP$7,$B$4,$B$3,$A9,$B$5)</f>
        <v>-43657792.359999992</v>
      </c>
      <c r="AQ9" s="34">
        <f>_xll.DBRW($A$1,$B$2,AQ$7,$B$4,$B$3,$A9,$B$5)</f>
        <v>-48906139.57</v>
      </c>
    </row>
    <row r="10" spans="1:43" x14ac:dyDescent="0.25">
      <c r="A10" s="39" t="s">
        <v>26</v>
      </c>
      <c r="B10" s="34">
        <f>_xll.DBRW($A$1,$B$2,B$7,$B$4,$B$3,$A10,$B$5)</f>
        <v>-779056.57000000007</v>
      </c>
      <c r="C10" s="34">
        <f>_xll.DBRW($A$1,$B$2,C$7,$B$4,$B$3,$A10,$B$5)</f>
        <v>-87190.28</v>
      </c>
      <c r="D10" s="34">
        <f>_xll.DBRW($A$1,$B$2,D$7,$B$4,$B$3,$A10,$B$5)</f>
        <v>-142096.06000000003</v>
      </c>
      <c r="F10" s="34">
        <f>_xll.DBRW($A$1,$B$2,F$7,$B$4,$B$3,$A10,$B$5)</f>
        <v>-210298.61000000002</v>
      </c>
      <c r="G10" s="34">
        <f>_xll.DBRW($A$1,$B$2,F$7,$G$7,$B$3,$A10,$B$5)</f>
        <v>0</v>
      </c>
      <c r="H10" s="34">
        <f>_xll.DBRW($A$1,$B$2,H$7,$B$4,$B$3,$A10,$B$5)</f>
        <v>-226775.66999999998</v>
      </c>
      <c r="I10" s="34">
        <f t="shared" ref="I10:I72" si="3">F10-G10</f>
        <v>-210298.61000000002</v>
      </c>
      <c r="J10" s="34"/>
      <c r="K10" s="34">
        <f t="shared" si="0"/>
        <v>-1008342.9100000001</v>
      </c>
      <c r="L10" s="34">
        <f>_xll.DBRW($A$1,$B$2,B$7,$G$7,$B$3,$A10,$B$5)+_xll.DBRW($A$1,$B$2,C$7,$G$7,$B$3,$A10,$B$5)+_xll.DBRW($A$1,$B$2,D$7,$G$7,$B$3,$A10,$B$5)</f>
        <v>0</v>
      </c>
      <c r="M10" s="34">
        <f t="shared" si="1"/>
        <v>-1008342.9100000001</v>
      </c>
      <c r="N10" s="34">
        <f t="shared" si="2"/>
        <v>-1008342.9100000001</v>
      </c>
      <c r="P10" s="34">
        <f>_xll.DBRW($A$1,$B$2,P$7,$B$4,$B$3,$A10,$B$5)</f>
        <v>-779056.57000000007</v>
      </c>
      <c r="Q10" s="34">
        <f>_xll.DBRW($A$1,$B$2,Q$7,$B$4,$B$3,$A10,$B$5)</f>
        <v>-87190.28</v>
      </c>
      <c r="R10" s="34">
        <f>_xll.DBRW($A$1,$B$2,R$7,$B$4,$B$3,$A10,$B$5)</f>
        <v>-142096.06000000003</v>
      </c>
      <c r="S10" s="34">
        <f>_xll.DBRW($A$1,$B$2,S$7,$B$4,$B$3,$A10,$B$5)</f>
        <v>-210298.61000000002</v>
      </c>
      <c r="T10" s="34">
        <f>_xll.DBRW($A$1,$B$2,T$7,$B$4,$B$3,$A10,$B$5)</f>
        <v>0</v>
      </c>
      <c r="U10" s="34">
        <f>_xll.DBRW($A$1,$B$2,U$7,$B$4,$B$3,$A10,$B$5)</f>
        <v>0</v>
      </c>
      <c r="V10" s="34">
        <f>_xll.DBRW($A$1,$B$2,V$7,$B$4,$B$3,$A10,$B$5)</f>
        <v>0</v>
      </c>
      <c r="W10" s="34">
        <f>_xll.DBRW($A$1,$B$2,W$7,$B$4,$B$3,$A10,$B$5)</f>
        <v>0</v>
      </c>
      <c r="X10" s="34">
        <f>_xll.DBRW($A$1,$B$2,X$7,$B$4,$B$3,$A10,$B$5)</f>
        <v>0</v>
      </c>
      <c r="Y10" s="34">
        <f>_xll.DBRW($A$1,$B$2,Y$7,$B$4,$B$3,$A10,$B$5)</f>
        <v>0</v>
      </c>
      <c r="Z10" s="34">
        <f>_xll.DBRW($A$1,$B$2,Z$7,$B$4,$B$3,$A10,$B$5)</f>
        <v>0</v>
      </c>
      <c r="AA10" s="34">
        <f>_xll.DBRW($A$1,$B$2,AA$7,$B$4,$B$3,$A10,$B$5)</f>
        <v>0</v>
      </c>
      <c r="AB10" s="34">
        <f>_xll.DBRW($A$1,$B$2,AB$7,$B$4,$B$3,$A10,$B$5)</f>
        <v>0</v>
      </c>
      <c r="AC10" s="34"/>
      <c r="AD10" s="34"/>
      <c r="AE10" s="34">
        <f>_xll.DBRW($A$1,$B$2,AE$7,$B$4,$B$3,$A10,$B$5)</f>
        <v>-794667.72</v>
      </c>
      <c r="AF10" s="34">
        <f>_xll.DBRW($A$1,$B$2,AF$7,$B$4,$B$3,$A10,$B$5)</f>
        <v>-83644.45</v>
      </c>
      <c r="AG10" s="34">
        <f>_xll.DBRW($A$1,$B$2,AG$7,$B$4,$B$3,$A10,$B$5)</f>
        <v>-150319.84999999998</v>
      </c>
      <c r="AH10" s="34">
        <f>_xll.DBRW($A$1,$B$2,AH$7,$B$4,$B$3,$A10,$B$5)</f>
        <v>-226775.66999999998</v>
      </c>
      <c r="AI10" s="34">
        <f>_xll.DBRW($A$1,$B$2,AI$7,$B$4,$B$3,$A10,$B$5)</f>
        <v>-314763.40999999997</v>
      </c>
      <c r="AJ10" s="34">
        <f>_xll.DBRW($A$1,$B$2,AJ$7,$B$4,$B$3,$A10,$B$5)</f>
        <v>-379009.54</v>
      </c>
      <c r="AK10" s="34">
        <f>_xll.DBRW($A$1,$B$2,AK$7,$B$4,$B$3,$A10,$B$5)</f>
        <v>-448579.73</v>
      </c>
      <c r="AL10" s="34">
        <f>_xll.DBRW($A$1,$B$2,AL$7,$B$4,$B$3,$A10,$B$5)</f>
        <v>-461492.22</v>
      </c>
      <c r="AM10" s="34">
        <f>_xll.DBRW($A$1,$B$2,AM$7,$B$4,$B$3,$A10,$B$5)</f>
        <v>-511066.78</v>
      </c>
      <c r="AN10" s="34">
        <f>_xll.DBRW($A$1,$B$2,AN$7,$B$4,$B$3,$A10,$B$5)</f>
        <v>-590647.06000000006</v>
      </c>
      <c r="AO10" s="34">
        <f>_xll.DBRW($A$1,$B$2,AO$7,$B$4,$B$3,$A10,$B$5)</f>
        <v>-634505.12</v>
      </c>
      <c r="AP10" s="34">
        <f>_xll.DBRW($A$1,$B$2,AP$7,$B$4,$B$3,$A10,$B$5)</f>
        <v>-687838.91</v>
      </c>
      <c r="AQ10" s="34">
        <f>_xll.DBRW($A$1,$B$2,AQ$7,$B$4,$B$3,$A10,$B$5)</f>
        <v>-779056.57000000007</v>
      </c>
    </row>
    <row r="11" spans="1:43" x14ac:dyDescent="0.25">
      <c r="A11" s="39" t="s">
        <v>27</v>
      </c>
      <c r="B11" s="34">
        <f>_xll.DBRW($A$1,$B$2,B$7,$B$4,$B$3,$A11,$B$5)</f>
        <v>0</v>
      </c>
      <c r="C11" s="34">
        <f>_xll.DBRW($A$1,$B$2,C$7,$B$4,$B$3,$A11,$B$5)</f>
        <v>0</v>
      </c>
      <c r="D11" s="34">
        <f>_xll.DBRW($A$1,$B$2,D$7,$B$4,$B$3,$A11,$B$5)</f>
        <v>0</v>
      </c>
      <c r="F11" s="34">
        <f>_xll.DBRW($A$1,$B$2,F$7,$B$4,$B$3,$A11,$B$5)</f>
        <v>0</v>
      </c>
      <c r="G11" s="34">
        <f>_xll.DBRW($A$1,$B$2,F$7,$G$7,$B$3,$A11,$B$5)</f>
        <v>0</v>
      </c>
      <c r="H11" s="34">
        <f>_xll.DBRW($A$1,$B$2,H$7,$B$4,$B$3,$A11,$B$5)</f>
        <v>0</v>
      </c>
      <c r="I11" s="34">
        <f t="shared" si="3"/>
        <v>0</v>
      </c>
      <c r="J11" s="34"/>
      <c r="K11" s="34">
        <f t="shared" si="0"/>
        <v>0</v>
      </c>
      <c r="L11" s="34">
        <f>_xll.DBRW($A$1,$B$2,B$7,$G$7,$B$3,$A11,$B$5)+_xll.DBRW($A$1,$B$2,C$7,$G$7,$B$3,$A11,$B$5)+_xll.DBRW($A$1,$B$2,D$7,$G$7,$B$3,$A11,$B$5)</f>
        <v>0</v>
      </c>
      <c r="M11" s="34">
        <f t="shared" si="1"/>
        <v>0</v>
      </c>
      <c r="N11" s="34">
        <f t="shared" si="2"/>
        <v>0</v>
      </c>
      <c r="P11" s="34">
        <f>_xll.DBRW($A$1,$B$2,P$7,$B$4,$B$3,$A11,$B$5)</f>
        <v>0</v>
      </c>
      <c r="Q11" s="34">
        <f>_xll.DBRW($A$1,$B$2,Q$7,$B$4,$B$3,$A11,$B$5)</f>
        <v>0</v>
      </c>
      <c r="R11" s="34">
        <f>_xll.DBRW($A$1,$B$2,R$7,$B$4,$B$3,$A11,$B$5)</f>
        <v>0</v>
      </c>
      <c r="S11" s="34">
        <f>_xll.DBRW($A$1,$B$2,S$7,$B$4,$B$3,$A11,$B$5)</f>
        <v>0</v>
      </c>
      <c r="T11" s="34">
        <f>_xll.DBRW($A$1,$B$2,T$7,$B$4,$B$3,$A11,$B$5)</f>
        <v>0</v>
      </c>
      <c r="U11" s="34">
        <f>_xll.DBRW($A$1,$B$2,U$7,$B$4,$B$3,$A11,$B$5)</f>
        <v>0</v>
      </c>
      <c r="V11" s="34">
        <f>_xll.DBRW($A$1,$B$2,V$7,$B$4,$B$3,$A11,$B$5)</f>
        <v>0</v>
      </c>
      <c r="W11" s="34">
        <f>_xll.DBRW($A$1,$B$2,W$7,$B$4,$B$3,$A11,$B$5)</f>
        <v>0</v>
      </c>
      <c r="X11" s="34">
        <f>_xll.DBRW($A$1,$B$2,X$7,$B$4,$B$3,$A11,$B$5)</f>
        <v>0</v>
      </c>
      <c r="Y11" s="34">
        <f>_xll.DBRW($A$1,$B$2,Y$7,$B$4,$B$3,$A11,$B$5)</f>
        <v>0</v>
      </c>
      <c r="Z11" s="34">
        <f>_xll.DBRW($A$1,$B$2,Z$7,$B$4,$B$3,$A11,$B$5)</f>
        <v>0</v>
      </c>
      <c r="AA11" s="34">
        <f>_xll.DBRW($A$1,$B$2,AA$7,$B$4,$B$3,$A11,$B$5)</f>
        <v>0</v>
      </c>
      <c r="AB11" s="34">
        <f>_xll.DBRW($A$1,$B$2,AB$7,$B$4,$B$3,$A11,$B$5)</f>
        <v>0</v>
      </c>
      <c r="AC11" s="34"/>
      <c r="AD11" s="34"/>
      <c r="AE11" s="34">
        <f>_xll.DBRW($A$1,$B$2,AE$7,$B$4,$B$3,$A11,$B$5)</f>
        <v>0</v>
      </c>
      <c r="AF11" s="34">
        <f>_xll.DBRW($A$1,$B$2,AF$7,$B$4,$B$3,$A11,$B$5)</f>
        <v>0</v>
      </c>
      <c r="AG11" s="34">
        <f>_xll.DBRW($A$1,$B$2,AG$7,$B$4,$B$3,$A11,$B$5)</f>
        <v>0</v>
      </c>
      <c r="AH11" s="34">
        <f>_xll.DBRW($A$1,$B$2,AH$7,$B$4,$B$3,$A11,$B$5)</f>
        <v>0</v>
      </c>
      <c r="AI11" s="34">
        <f>_xll.DBRW($A$1,$B$2,AI$7,$B$4,$B$3,$A11,$B$5)</f>
        <v>0</v>
      </c>
      <c r="AJ11" s="34">
        <f>_xll.DBRW($A$1,$B$2,AJ$7,$B$4,$B$3,$A11,$B$5)</f>
        <v>0</v>
      </c>
      <c r="AK11" s="34">
        <f>_xll.DBRW($A$1,$B$2,AK$7,$B$4,$B$3,$A11,$B$5)</f>
        <v>0</v>
      </c>
      <c r="AL11" s="34">
        <f>_xll.DBRW($A$1,$B$2,AL$7,$B$4,$B$3,$A11,$B$5)</f>
        <v>0</v>
      </c>
      <c r="AM11" s="34">
        <f>_xll.DBRW($A$1,$B$2,AM$7,$B$4,$B$3,$A11,$B$5)</f>
        <v>0</v>
      </c>
      <c r="AN11" s="34">
        <f>_xll.DBRW($A$1,$B$2,AN$7,$B$4,$B$3,$A11,$B$5)</f>
        <v>0</v>
      </c>
      <c r="AO11" s="34">
        <f>_xll.DBRW($A$1,$B$2,AO$7,$B$4,$B$3,$A11,$B$5)</f>
        <v>0</v>
      </c>
      <c r="AP11" s="34">
        <f>_xll.DBRW($A$1,$B$2,AP$7,$B$4,$B$3,$A11,$B$5)</f>
        <v>0</v>
      </c>
      <c r="AQ11" s="34">
        <f>_xll.DBRW($A$1,$B$2,AQ$7,$B$4,$B$3,$A11,$B$5)</f>
        <v>0</v>
      </c>
    </row>
    <row r="12" spans="1:43" x14ac:dyDescent="0.25">
      <c r="A12" s="39" t="s">
        <v>28</v>
      </c>
      <c r="B12" s="34">
        <f>_xll.DBRW($A$1,$B$2,B$7,$B$4,$B$3,$A12,$B$5)</f>
        <v>-2226628.38</v>
      </c>
      <c r="C12" s="34">
        <f>_xll.DBRW($A$1,$B$2,C$7,$B$4,$B$3,$A12,$B$5)</f>
        <v>-247446.95</v>
      </c>
      <c r="D12" s="34">
        <f>_xll.DBRW($A$1,$B$2,D$7,$B$4,$B$3,$A12,$B$5)</f>
        <v>-525060.32999999996</v>
      </c>
      <c r="F12" s="34">
        <f>_xll.DBRW($A$1,$B$2,F$7,$B$4,$B$3,$A12,$B$5)</f>
        <v>-847197.91999999993</v>
      </c>
      <c r="G12" s="34">
        <f>_xll.DBRW($A$1,$B$2,F$7,$G$7,$B$3,$A12,$B$5)</f>
        <v>0</v>
      </c>
      <c r="H12" s="34">
        <f>_xll.DBRW($A$1,$B$2,H$7,$B$4,$B$3,$A12,$B$5)</f>
        <v>-355186.65</v>
      </c>
      <c r="I12" s="34">
        <f t="shared" si="3"/>
        <v>-847197.91999999993</v>
      </c>
      <c r="J12" s="34"/>
      <c r="K12" s="34">
        <f t="shared" si="0"/>
        <v>-2999135.66</v>
      </c>
      <c r="L12" s="34">
        <f>_xll.DBRW($A$1,$B$2,B$7,$G$7,$B$3,$A12,$B$5)+_xll.DBRW($A$1,$B$2,C$7,$G$7,$B$3,$A12,$B$5)+_xll.DBRW($A$1,$B$2,D$7,$G$7,$B$3,$A12,$B$5)</f>
        <v>0</v>
      </c>
      <c r="M12" s="34">
        <f t="shared" si="1"/>
        <v>-2999135.66</v>
      </c>
      <c r="N12" s="34">
        <f t="shared" si="2"/>
        <v>-2999135.66</v>
      </c>
      <c r="P12" s="34">
        <f>_xll.DBRW($A$1,$B$2,P$7,$B$4,$B$3,$A12,$B$5)</f>
        <v>-2226628.38</v>
      </c>
      <c r="Q12" s="34">
        <f>_xll.DBRW($A$1,$B$2,Q$7,$B$4,$B$3,$A12,$B$5)</f>
        <v>-247446.95</v>
      </c>
      <c r="R12" s="34">
        <f>_xll.DBRW($A$1,$B$2,R$7,$B$4,$B$3,$A12,$B$5)</f>
        <v>-525060.32999999996</v>
      </c>
      <c r="S12" s="34">
        <f>_xll.DBRW($A$1,$B$2,S$7,$B$4,$B$3,$A12,$B$5)</f>
        <v>-847197.91999999993</v>
      </c>
      <c r="T12" s="34">
        <f>_xll.DBRW($A$1,$B$2,T$7,$B$4,$B$3,$A12,$B$5)</f>
        <v>0</v>
      </c>
      <c r="U12" s="34">
        <f>_xll.DBRW($A$1,$B$2,U$7,$B$4,$B$3,$A12,$B$5)</f>
        <v>0</v>
      </c>
      <c r="V12" s="34">
        <f>_xll.DBRW($A$1,$B$2,V$7,$B$4,$B$3,$A12,$B$5)</f>
        <v>0</v>
      </c>
      <c r="W12" s="34">
        <f>_xll.DBRW($A$1,$B$2,W$7,$B$4,$B$3,$A12,$B$5)</f>
        <v>0</v>
      </c>
      <c r="X12" s="34">
        <f>_xll.DBRW($A$1,$B$2,X$7,$B$4,$B$3,$A12,$B$5)</f>
        <v>0</v>
      </c>
      <c r="Y12" s="34">
        <f>_xll.DBRW($A$1,$B$2,Y$7,$B$4,$B$3,$A12,$B$5)</f>
        <v>0</v>
      </c>
      <c r="Z12" s="34">
        <f>_xll.DBRW($A$1,$B$2,Z$7,$B$4,$B$3,$A12,$B$5)</f>
        <v>0</v>
      </c>
      <c r="AA12" s="34">
        <f>_xll.DBRW($A$1,$B$2,AA$7,$B$4,$B$3,$A12,$B$5)</f>
        <v>0</v>
      </c>
      <c r="AB12" s="34">
        <f>_xll.DBRW($A$1,$B$2,AB$7,$B$4,$B$3,$A12,$B$5)</f>
        <v>0</v>
      </c>
      <c r="AC12" s="34"/>
      <c r="AD12" s="34"/>
      <c r="AE12" s="34">
        <f>_xll.DBRW($A$1,$B$2,AE$7,$B$4,$B$3,$A12,$B$5)</f>
        <v>-1137805.6600000001</v>
      </c>
      <c r="AF12" s="34">
        <f>_xll.DBRW($A$1,$B$2,AF$7,$B$4,$B$3,$A12,$B$5)</f>
        <v>-125342.29999999999</v>
      </c>
      <c r="AG12" s="34">
        <f>_xll.DBRW($A$1,$B$2,AG$7,$B$4,$B$3,$A12,$B$5)</f>
        <v>-229934.19</v>
      </c>
      <c r="AH12" s="34">
        <f>_xll.DBRW($A$1,$B$2,AH$7,$B$4,$B$3,$A12,$B$5)</f>
        <v>-355186.65</v>
      </c>
      <c r="AI12" s="34">
        <f>_xll.DBRW($A$1,$B$2,AI$7,$B$4,$B$3,$A12,$B$5)</f>
        <v>-459105.48</v>
      </c>
      <c r="AJ12" s="34">
        <f>_xll.DBRW($A$1,$B$2,AJ$7,$B$4,$B$3,$A12,$B$5)</f>
        <v>-600825.44999999995</v>
      </c>
      <c r="AK12" s="34">
        <f>_xll.DBRW($A$1,$B$2,AK$7,$B$4,$B$3,$A12,$B$5)</f>
        <v>-773214.21</v>
      </c>
      <c r="AL12" s="34">
        <f>_xll.DBRW($A$1,$B$2,AL$7,$B$4,$B$3,$A12,$B$5)</f>
        <v>-956900.74</v>
      </c>
      <c r="AM12" s="34">
        <f>_xll.DBRW($A$1,$B$2,AM$7,$B$4,$B$3,$A12,$B$5)</f>
        <v>-1146663.43</v>
      </c>
      <c r="AN12" s="34">
        <f>_xll.DBRW($A$1,$B$2,AN$7,$B$4,$B$3,$A12,$B$5)</f>
        <v>-1340347.54</v>
      </c>
      <c r="AO12" s="34">
        <f>_xll.DBRW($A$1,$B$2,AO$7,$B$4,$B$3,$A12,$B$5)</f>
        <v>-1544771.6900000002</v>
      </c>
      <c r="AP12" s="34">
        <f>_xll.DBRW($A$1,$B$2,AP$7,$B$4,$B$3,$A12,$B$5)</f>
        <v>-1954397.87</v>
      </c>
      <c r="AQ12" s="34">
        <f>_xll.DBRW($A$1,$B$2,AQ$7,$B$4,$B$3,$A12,$B$5)</f>
        <v>-2226628.38</v>
      </c>
    </row>
    <row r="13" spans="1:43" x14ac:dyDescent="0.25">
      <c r="A13" s="39" t="s">
        <v>29</v>
      </c>
      <c r="B13" s="34">
        <f>_xll.DBRW($A$1,$B$2,B$7,$B$4,$B$3,$A13,$B$5)</f>
        <v>0</v>
      </c>
      <c r="C13" s="34">
        <f>_xll.DBRW($A$1,$B$2,C$7,$B$4,$B$3,$A13,$B$5)</f>
        <v>0</v>
      </c>
      <c r="D13" s="34">
        <f>_xll.DBRW($A$1,$B$2,D$7,$B$4,$B$3,$A13,$B$5)</f>
        <v>0</v>
      </c>
      <c r="F13" s="34">
        <f>_xll.DBRW($A$1,$B$2,F$7,$B$4,$B$3,$A13,$B$5)</f>
        <v>0</v>
      </c>
      <c r="G13" s="34">
        <f>_xll.DBRW($A$1,$B$2,F$7,$G$7,$B$3,$A13,$B$5)</f>
        <v>0</v>
      </c>
      <c r="H13" s="34">
        <f>_xll.DBRW($A$1,$B$2,H$7,$B$4,$B$3,$A13,$B$5)</f>
        <v>0</v>
      </c>
      <c r="I13" s="34">
        <f t="shared" si="3"/>
        <v>0</v>
      </c>
      <c r="J13" s="34"/>
      <c r="K13" s="34">
        <f t="shared" si="0"/>
        <v>0</v>
      </c>
      <c r="L13" s="34">
        <f>_xll.DBRW($A$1,$B$2,B$7,$G$7,$B$3,$A13,$B$5)+_xll.DBRW($A$1,$B$2,C$7,$G$7,$B$3,$A13,$B$5)+_xll.DBRW($A$1,$B$2,D$7,$G$7,$B$3,$A13,$B$5)</f>
        <v>0</v>
      </c>
      <c r="M13" s="34">
        <f t="shared" si="1"/>
        <v>0</v>
      </c>
      <c r="N13" s="34">
        <f t="shared" si="2"/>
        <v>0</v>
      </c>
      <c r="P13" s="34">
        <f>_xll.DBRW($A$1,$B$2,P$7,$B$4,$B$3,$A13,$B$5)</f>
        <v>0</v>
      </c>
      <c r="Q13" s="34">
        <f>_xll.DBRW($A$1,$B$2,Q$7,$B$4,$B$3,$A13,$B$5)</f>
        <v>0</v>
      </c>
      <c r="R13" s="34">
        <f>_xll.DBRW($A$1,$B$2,R$7,$B$4,$B$3,$A13,$B$5)</f>
        <v>0</v>
      </c>
      <c r="S13" s="34">
        <f>_xll.DBRW($A$1,$B$2,S$7,$B$4,$B$3,$A13,$B$5)</f>
        <v>0</v>
      </c>
      <c r="T13" s="34">
        <f>_xll.DBRW($A$1,$B$2,T$7,$B$4,$B$3,$A13,$B$5)</f>
        <v>0</v>
      </c>
      <c r="U13" s="34">
        <f>_xll.DBRW($A$1,$B$2,U$7,$B$4,$B$3,$A13,$B$5)</f>
        <v>0</v>
      </c>
      <c r="V13" s="34">
        <f>_xll.DBRW($A$1,$B$2,V$7,$B$4,$B$3,$A13,$B$5)</f>
        <v>0</v>
      </c>
      <c r="W13" s="34">
        <f>_xll.DBRW($A$1,$B$2,W$7,$B$4,$B$3,$A13,$B$5)</f>
        <v>0</v>
      </c>
      <c r="X13" s="34">
        <f>_xll.DBRW($A$1,$B$2,X$7,$B$4,$B$3,$A13,$B$5)</f>
        <v>0</v>
      </c>
      <c r="Y13" s="34">
        <f>_xll.DBRW($A$1,$B$2,Y$7,$B$4,$B$3,$A13,$B$5)</f>
        <v>0</v>
      </c>
      <c r="Z13" s="34">
        <f>_xll.DBRW($A$1,$B$2,Z$7,$B$4,$B$3,$A13,$B$5)</f>
        <v>0</v>
      </c>
      <c r="AA13" s="34">
        <f>_xll.DBRW($A$1,$B$2,AA$7,$B$4,$B$3,$A13,$B$5)</f>
        <v>0</v>
      </c>
      <c r="AB13" s="34">
        <f>_xll.DBRW($A$1,$B$2,AB$7,$B$4,$B$3,$A13,$B$5)</f>
        <v>0</v>
      </c>
      <c r="AC13" s="34"/>
      <c r="AD13" s="34"/>
      <c r="AE13" s="34">
        <f>_xll.DBRW($A$1,$B$2,AE$7,$B$4,$B$3,$A13,$B$5)</f>
        <v>0</v>
      </c>
      <c r="AF13" s="34">
        <f>_xll.DBRW($A$1,$B$2,AF$7,$B$4,$B$3,$A13,$B$5)</f>
        <v>0</v>
      </c>
      <c r="AG13" s="34">
        <f>_xll.DBRW($A$1,$B$2,AG$7,$B$4,$B$3,$A13,$B$5)</f>
        <v>0</v>
      </c>
      <c r="AH13" s="34">
        <f>_xll.DBRW($A$1,$B$2,AH$7,$B$4,$B$3,$A13,$B$5)</f>
        <v>0</v>
      </c>
      <c r="AI13" s="34">
        <f>_xll.DBRW($A$1,$B$2,AI$7,$B$4,$B$3,$A13,$B$5)</f>
        <v>0</v>
      </c>
      <c r="AJ13" s="34">
        <f>_xll.DBRW($A$1,$B$2,AJ$7,$B$4,$B$3,$A13,$B$5)</f>
        <v>0</v>
      </c>
      <c r="AK13" s="34">
        <f>_xll.DBRW($A$1,$B$2,AK$7,$B$4,$B$3,$A13,$B$5)</f>
        <v>0</v>
      </c>
      <c r="AL13" s="34">
        <f>_xll.DBRW($A$1,$B$2,AL$7,$B$4,$B$3,$A13,$B$5)</f>
        <v>0</v>
      </c>
      <c r="AM13" s="34">
        <f>_xll.DBRW($A$1,$B$2,AM$7,$B$4,$B$3,$A13,$B$5)</f>
        <v>0</v>
      </c>
      <c r="AN13" s="34">
        <f>_xll.DBRW($A$1,$B$2,AN$7,$B$4,$B$3,$A13,$B$5)</f>
        <v>0</v>
      </c>
      <c r="AO13" s="34">
        <f>_xll.DBRW($A$1,$B$2,AO$7,$B$4,$B$3,$A13,$B$5)</f>
        <v>0</v>
      </c>
      <c r="AP13" s="34">
        <f>_xll.DBRW($A$1,$B$2,AP$7,$B$4,$B$3,$A13,$B$5)</f>
        <v>0</v>
      </c>
      <c r="AQ13" s="34">
        <f>_xll.DBRW($A$1,$B$2,AQ$7,$B$4,$B$3,$A13,$B$5)</f>
        <v>0</v>
      </c>
    </row>
    <row r="14" spans="1:43" x14ac:dyDescent="0.25">
      <c r="A14" s="39" t="s">
        <v>30</v>
      </c>
      <c r="B14" s="34">
        <f>_xll.DBRW($A$1,$B$2,B$7,$B$4,$B$3,$A14,$B$5)</f>
        <v>-100</v>
      </c>
      <c r="C14" s="34">
        <f>_xll.DBRW($A$1,$B$2,C$7,$B$4,$B$3,$A14,$B$5)</f>
        <v>0</v>
      </c>
      <c r="D14" s="34">
        <f>_xll.DBRW($A$1,$B$2,D$7,$B$4,$B$3,$A14,$B$5)</f>
        <v>0</v>
      </c>
      <c r="F14" s="34">
        <f>_xll.DBRW($A$1,$B$2,F$7,$B$4,$B$3,$A14,$B$5)</f>
        <v>0</v>
      </c>
      <c r="G14" s="34">
        <f>_xll.DBRW($A$1,$B$2,F$7,$G$7,$B$3,$A14,$B$5)</f>
        <v>0</v>
      </c>
      <c r="H14" s="34">
        <f>_xll.DBRW($A$1,$B$2,H$7,$B$4,$B$3,$A14,$B$5)</f>
        <v>-100</v>
      </c>
      <c r="I14" s="34">
        <f t="shared" si="3"/>
        <v>0</v>
      </c>
      <c r="J14" s="34"/>
      <c r="K14" s="34">
        <f t="shared" si="0"/>
        <v>-100</v>
      </c>
      <c r="L14" s="34">
        <f>_xll.DBRW($A$1,$B$2,B$7,$G$7,$B$3,$A14,$B$5)+_xll.DBRW($A$1,$B$2,C$7,$G$7,$B$3,$A14,$B$5)+_xll.DBRW($A$1,$B$2,D$7,$G$7,$B$3,$A14,$B$5)</f>
        <v>0</v>
      </c>
      <c r="M14" s="34">
        <f t="shared" si="1"/>
        <v>-100</v>
      </c>
      <c r="N14" s="34">
        <f t="shared" si="2"/>
        <v>-100</v>
      </c>
      <c r="P14" s="34">
        <f>_xll.DBRW($A$1,$B$2,P$7,$B$4,$B$3,$A14,$B$5)</f>
        <v>-100</v>
      </c>
      <c r="Q14" s="34">
        <f>_xll.DBRW($A$1,$B$2,Q$7,$B$4,$B$3,$A14,$B$5)</f>
        <v>0</v>
      </c>
      <c r="R14" s="34">
        <f>_xll.DBRW($A$1,$B$2,R$7,$B$4,$B$3,$A14,$B$5)</f>
        <v>0</v>
      </c>
      <c r="S14" s="34">
        <f>_xll.DBRW($A$1,$B$2,S$7,$B$4,$B$3,$A14,$B$5)</f>
        <v>0</v>
      </c>
      <c r="T14" s="34">
        <f>_xll.DBRW($A$1,$B$2,T$7,$B$4,$B$3,$A14,$B$5)</f>
        <v>0</v>
      </c>
      <c r="U14" s="34">
        <f>_xll.DBRW($A$1,$B$2,U$7,$B$4,$B$3,$A14,$B$5)</f>
        <v>0</v>
      </c>
      <c r="V14" s="34">
        <f>_xll.DBRW($A$1,$B$2,V$7,$B$4,$B$3,$A14,$B$5)</f>
        <v>0</v>
      </c>
      <c r="W14" s="34">
        <f>_xll.DBRW($A$1,$B$2,W$7,$B$4,$B$3,$A14,$B$5)</f>
        <v>0</v>
      </c>
      <c r="X14" s="34">
        <f>_xll.DBRW($A$1,$B$2,X$7,$B$4,$B$3,$A14,$B$5)</f>
        <v>0</v>
      </c>
      <c r="Y14" s="34">
        <f>_xll.DBRW($A$1,$B$2,Y$7,$B$4,$B$3,$A14,$B$5)</f>
        <v>0</v>
      </c>
      <c r="Z14" s="34">
        <f>_xll.DBRW($A$1,$B$2,Z$7,$B$4,$B$3,$A14,$B$5)</f>
        <v>0</v>
      </c>
      <c r="AA14" s="34">
        <f>_xll.DBRW($A$1,$B$2,AA$7,$B$4,$B$3,$A14,$B$5)</f>
        <v>0</v>
      </c>
      <c r="AB14" s="34">
        <f>_xll.DBRW($A$1,$B$2,AB$7,$B$4,$B$3,$A14,$B$5)</f>
        <v>0</v>
      </c>
      <c r="AC14" s="34"/>
      <c r="AD14" s="34"/>
      <c r="AE14" s="34">
        <f>_xll.DBRW($A$1,$B$2,AE$7,$B$4,$B$3,$A14,$B$5)</f>
        <v>-15752</v>
      </c>
      <c r="AF14" s="34">
        <f>_xll.DBRW($A$1,$B$2,AF$7,$B$4,$B$3,$A14,$B$5)</f>
        <v>-100</v>
      </c>
      <c r="AG14" s="34">
        <f>_xll.DBRW($A$1,$B$2,AG$7,$B$4,$B$3,$A14,$B$5)</f>
        <v>-100</v>
      </c>
      <c r="AH14" s="34">
        <f>_xll.DBRW($A$1,$B$2,AH$7,$B$4,$B$3,$A14,$B$5)</f>
        <v>-100</v>
      </c>
      <c r="AI14" s="34">
        <f>_xll.DBRW($A$1,$B$2,AI$7,$B$4,$B$3,$A14,$B$5)</f>
        <v>-100</v>
      </c>
      <c r="AJ14" s="34">
        <f>_xll.DBRW($A$1,$B$2,AJ$7,$B$4,$B$3,$A14,$B$5)</f>
        <v>-100</v>
      </c>
      <c r="AK14" s="34">
        <f>_xll.DBRW($A$1,$B$2,AK$7,$B$4,$B$3,$A14,$B$5)</f>
        <v>-100</v>
      </c>
      <c r="AL14" s="34">
        <f>_xll.DBRW($A$1,$B$2,AL$7,$B$4,$B$3,$A14,$B$5)</f>
        <v>-100</v>
      </c>
      <c r="AM14" s="34">
        <f>_xll.DBRW($A$1,$B$2,AM$7,$B$4,$B$3,$A14,$B$5)</f>
        <v>-100</v>
      </c>
      <c r="AN14" s="34">
        <f>_xll.DBRW($A$1,$B$2,AN$7,$B$4,$B$3,$A14,$B$5)</f>
        <v>-100</v>
      </c>
      <c r="AO14" s="34">
        <f>_xll.DBRW($A$1,$B$2,AO$7,$B$4,$B$3,$A14,$B$5)</f>
        <v>-100</v>
      </c>
      <c r="AP14" s="34">
        <f>_xll.DBRW($A$1,$B$2,AP$7,$B$4,$B$3,$A14,$B$5)</f>
        <v>-100</v>
      </c>
      <c r="AQ14" s="34">
        <f>_xll.DBRW($A$1,$B$2,AQ$7,$B$4,$B$3,$A14,$B$5)</f>
        <v>-100</v>
      </c>
    </row>
    <row r="15" spans="1:43" x14ac:dyDescent="0.25">
      <c r="A15" s="40" t="s">
        <v>31</v>
      </c>
      <c r="B15" s="34">
        <f>_xll.DBRW($A$1,$B$2,B$7,$B$4,$B$3,$A15,$B$5)</f>
        <v>51911924.520000003</v>
      </c>
      <c r="C15" s="34">
        <f>_xll.DBRW($A$1,$B$2,C$7,$B$4,$B$3,$A15,$B$5)</f>
        <v>3038577.88</v>
      </c>
      <c r="D15" s="34">
        <f>_xll.DBRW($A$1,$B$2,D$7,$B$4,$B$3,$A15,$B$5)</f>
        <v>5745177.1699999999</v>
      </c>
      <c r="F15" s="34">
        <f>_xll.DBRW($A$1,$B$2,F$7,$B$4,$B$3,$A15,$B$5)</f>
        <v>9084470.959999999</v>
      </c>
      <c r="G15" s="34">
        <f>_xll.DBRW($A$1,$B$2,F$7,$G$7,$B$3,$A15,$B$5)</f>
        <v>0</v>
      </c>
      <c r="H15" s="34">
        <f>_xll.DBRW($A$1,$B$2,H$7,$B$4,$B$3,$A15,$B$5)</f>
        <v>9402979.4700000025</v>
      </c>
      <c r="I15" s="34">
        <f t="shared" si="3"/>
        <v>9084470.959999999</v>
      </c>
      <c r="J15" s="34"/>
      <c r="K15" s="34">
        <f t="shared" si="0"/>
        <v>60695679.570000008</v>
      </c>
      <c r="L15" s="34">
        <f>_xll.DBRW($A$1,$B$2,B$7,$G$7,$B$3,$A15,$B$5)+_xll.DBRW($A$1,$B$2,C$7,$G$7,$B$3,$A15,$B$5)+_xll.DBRW($A$1,$B$2,D$7,$G$7,$B$3,$A15,$B$5)</f>
        <v>0</v>
      </c>
      <c r="M15" s="34">
        <f t="shared" si="1"/>
        <v>60695679.570000008</v>
      </c>
      <c r="N15" s="34">
        <f t="shared" si="2"/>
        <v>60695679.570000008</v>
      </c>
      <c r="P15" s="34">
        <f>_xll.DBRW($A$1,$B$2,P$7,$B$4,$B$3,$A15,$B$5)</f>
        <v>51911924.520000003</v>
      </c>
      <c r="Q15" s="34">
        <f>_xll.DBRW($A$1,$B$2,Q$7,$B$4,$B$3,$A15,$B$5)</f>
        <v>3038577.88</v>
      </c>
      <c r="R15" s="34">
        <f>_xll.DBRW($A$1,$B$2,R$7,$B$4,$B$3,$A15,$B$5)</f>
        <v>5745177.1699999999</v>
      </c>
      <c r="S15" s="34">
        <f>_xll.DBRW($A$1,$B$2,S$7,$B$4,$B$3,$A15,$B$5)</f>
        <v>9084470.959999999</v>
      </c>
      <c r="T15" s="34">
        <f>_xll.DBRW($A$1,$B$2,T$7,$B$4,$B$3,$A15,$B$5)</f>
        <v>0</v>
      </c>
      <c r="U15" s="34">
        <f>_xll.DBRW($A$1,$B$2,U$7,$B$4,$B$3,$A15,$B$5)</f>
        <v>0</v>
      </c>
      <c r="V15" s="34">
        <f>_xll.DBRW($A$1,$B$2,V$7,$B$4,$B$3,$A15,$B$5)</f>
        <v>0</v>
      </c>
      <c r="W15" s="34">
        <f>_xll.DBRW($A$1,$B$2,W$7,$B$4,$B$3,$A15,$B$5)</f>
        <v>0</v>
      </c>
      <c r="X15" s="34">
        <f>_xll.DBRW($A$1,$B$2,X$7,$B$4,$B$3,$A15,$B$5)</f>
        <v>0</v>
      </c>
      <c r="Y15" s="34">
        <f>_xll.DBRW($A$1,$B$2,Y$7,$B$4,$B$3,$A15,$B$5)</f>
        <v>0</v>
      </c>
      <c r="Z15" s="34">
        <f>_xll.DBRW($A$1,$B$2,Z$7,$B$4,$B$3,$A15,$B$5)</f>
        <v>0</v>
      </c>
      <c r="AA15" s="34">
        <f>_xll.DBRW($A$1,$B$2,AA$7,$B$4,$B$3,$A15,$B$5)</f>
        <v>0</v>
      </c>
      <c r="AB15" s="34">
        <f>_xll.DBRW($A$1,$B$2,AB$7,$B$4,$B$3,$A15,$B$5)</f>
        <v>0</v>
      </c>
      <c r="AC15" s="34"/>
      <c r="AD15" s="34"/>
      <c r="AE15" s="34">
        <f>_xll.DBRW($A$1,$B$2,AE$7,$B$4,$B$3,$A15,$B$5)</f>
        <v>34529554.549999997</v>
      </c>
      <c r="AF15" s="34">
        <f>_xll.DBRW($A$1,$B$2,AF$7,$B$4,$B$3,$A15,$B$5)</f>
        <v>3360810.1199999996</v>
      </c>
      <c r="AG15" s="34">
        <f>_xll.DBRW($A$1,$B$2,AG$7,$B$4,$B$3,$A15,$B$5)</f>
        <v>6270454.2599999988</v>
      </c>
      <c r="AH15" s="34">
        <f>_xll.DBRW($A$1,$B$2,AH$7,$B$4,$B$3,$A15,$B$5)</f>
        <v>9402979.4700000025</v>
      </c>
      <c r="AI15" s="34">
        <f>_xll.DBRW($A$1,$B$2,AI$7,$B$4,$B$3,$A15,$B$5)</f>
        <v>12731010.090000004</v>
      </c>
      <c r="AJ15" s="34">
        <f>_xll.DBRW($A$1,$B$2,AJ$7,$B$4,$B$3,$A15,$B$5)</f>
        <v>16525426.960000005</v>
      </c>
      <c r="AK15" s="34">
        <f>_xll.DBRW($A$1,$B$2,AK$7,$B$4,$B$3,$A15,$B$5)</f>
        <v>20479679.969999999</v>
      </c>
      <c r="AL15" s="34">
        <f>_xll.DBRW($A$1,$B$2,AL$7,$B$4,$B$3,$A15,$B$5)</f>
        <v>26492178.440000005</v>
      </c>
      <c r="AM15" s="34">
        <f>_xll.DBRW($A$1,$B$2,AM$7,$B$4,$B$3,$A15,$B$5)</f>
        <v>31390341.170000002</v>
      </c>
      <c r="AN15" s="34">
        <f>_xll.DBRW($A$1,$B$2,AN$7,$B$4,$B$3,$A15,$B$5)</f>
        <v>37440458.160000004</v>
      </c>
      <c r="AO15" s="34">
        <f>_xll.DBRW($A$1,$B$2,AO$7,$B$4,$B$3,$A15,$B$5)</f>
        <v>41273642.549999997</v>
      </c>
      <c r="AP15" s="34">
        <f>_xll.DBRW($A$1,$B$2,AP$7,$B$4,$B$3,$A15,$B$5)</f>
        <v>46300129.139999986</v>
      </c>
      <c r="AQ15" s="34">
        <f>_xll.DBRW($A$1,$B$2,AQ$7,$B$4,$B$3,$A15,$B$5)</f>
        <v>51911924.520000003</v>
      </c>
    </row>
    <row r="16" spans="1:43" x14ac:dyDescent="0.25">
      <c r="A16" s="40" t="s">
        <v>32</v>
      </c>
      <c r="B16" s="34">
        <f>_xll.DBRW($A$1,$B$2,B$7,$B$4,$B$3,$A16,$B$5)</f>
        <v>41050869.940000005</v>
      </c>
      <c r="C16" s="34">
        <f>_xll.DBRW($A$1,$B$2,C$7,$B$4,$B$3,$A16,$B$5)</f>
        <v>5479151.8899999987</v>
      </c>
      <c r="D16" s="34">
        <f>_xll.DBRW($A$1,$B$2,D$7,$B$4,$B$3,$A16,$B$5)</f>
        <v>11164448.23</v>
      </c>
      <c r="F16" s="34">
        <f>_xll.DBRW($A$1,$B$2,F$7,$B$4,$B$3,$A16,$B$5)</f>
        <v>18047385.43</v>
      </c>
      <c r="G16" s="34">
        <f>_xll.DBRW($A$1,$B$2,F$7,$G$7,$B$3,$A16,$B$5)</f>
        <v>0</v>
      </c>
      <c r="H16" s="34">
        <f>_xll.DBRW($A$1,$B$2,H$7,$B$4,$B$3,$A16,$B$5)</f>
        <v>6822710.7599999998</v>
      </c>
      <c r="I16" s="34">
        <f t="shared" si="3"/>
        <v>18047385.43</v>
      </c>
      <c r="J16" s="34"/>
      <c r="K16" s="34">
        <f t="shared" si="0"/>
        <v>57694470.060000002</v>
      </c>
      <c r="L16" s="34">
        <f>_xll.DBRW($A$1,$B$2,B$7,$G$7,$B$3,$A16,$B$5)+_xll.DBRW($A$1,$B$2,C$7,$G$7,$B$3,$A16,$B$5)+_xll.DBRW($A$1,$B$2,D$7,$G$7,$B$3,$A16,$B$5)</f>
        <v>0</v>
      </c>
      <c r="M16" s="34">
        <f t="shared" si="1"/>
        <v>57694470.060000002</v>
      </c>
      <c r="N16" s="34">
        <f t="shared" si="2"/>
        <v>57694470.060000002</v>
      </c>
      <c r="P16" s="34">
        <f>_xll.DBRW($A$1,$B$2,P$7,$B$4,$B$3,$A16,$B$5)</f>
        <v>41050869.940000005</v>
      </c>
      <c r="Q16" s="34">
        <f>_xll.DBRW($A$1,$B$2,Q$7,$B$4,$B$3,$A16,$B$5)</f>
        <v>5479151.8899999987</v>
      </c>
      <c r="R16" s="34">
        <f>_xll.DBRW($A$1,$B$2,R$7,$B$4,$B$3,$A16,$B$5)</f>
        <v>11164448.23</v>
      </c>
      <c r="S16" s="34">
        <f>_xll.DBRW($A$1,$B$2,S$7,$B$4,$B$3,$A16,$B$5)</f>
        <v>18047385.43</v>
      </c>
      <c r="T16" s="34">
        <f>_xll.DBRW($A$1,$B$2,T$7,$B$4,$B$3,$A16,$B$5)</f>
        <v>0</v>
      </c>
      <c r="U16" s="34">
        <f>_xll.DBRW($A$1,$B$2,U$7,$B$4,$B$3,$A16,$B$5)</f>
        <v>0</v>
      </c>
      <c r="V16" s="34">
        <f>_xll.DBRW($A$1,$B$2,V$7,$B$4,$B$3,$A16,$B$5)</f>
        <v>0</v>
      </c>
      <c r="W16" s="34">
        <f>_xll.DBRW($A$1,$B$2,W$7,$B$4,$B$3,$A16,$B$5)</f>
        <v>0</v>
      </c>
      <c r="X16" s="34">
        <f>_xll.DBRW($A$1,$B$2,X$7,$B$4,$B$3,$A16,$B$5)</f>
        <v>0</v>
      </c>
      <c r="Y16" s="34">
        <f>_xll.DBRW($A$1,$B$2,Y$7,$B$4,$B$3,$A16,$B$5)</f>
        <v>0</v>
      </c>
      <c r="Z16" s="34">
        <f>_xll.DBRW($A$1,$B$2,Z$7,$B$4,$B$3,$A16,$B$5)</f>
        <v>0</v>
      </c>
      <c r="AA16" s="34">
        <f>_xll.DBRW($A$1,$B$2,AA$7,$B$4,$B$3,$A16,$B$5)</f>
        <v>0</v>
      </c>
      <c r="AB16" s="34">
        <f>_xll.DBRW($A$1,$B$2,AB$7,$B$4,$B$3,$A16,$B$5)</f>
        <v>0</v>
      </c>
      <c r="AC16" s="34"/>
      <c r="AD16" s="34"/>
      <c r="AE16" s="34">
        <f>_xll.DBRW($A$1,$B$2,AE$7,$B$4,$B$3,$A16,$B$5)</f>
        <v>25806224.490000002</v>
      </c>
      <c r="AF16" s="34">
        <f>_xll.DBRW($A$1,$B$2,AF$7,$B$4,$B$3,$A16,$B$5)</f>
        <v>3112289.43</v>
      </c>
      <c r="AG16" s="34">
        <f>_xll.DBRW($A$1,$B$2,AG$7,$B$4,$B$3,$A16,$B$5)</f>
        <v>5803532.2800000003</v>
      </c>
      <c r="AH16" s="34">
        <f>_xll.DBRW($A$1,$B$2,AH$7,$B$4,$B$3,$A16,$B$5)</f>
        <v>6822710.7599999998</v>
      </c>
      <c r="AI16" s="34">
        <f>_xll.DBRW($A$1,$B$2,AI$7,$B$4,$B$3,$A16,$B$5)</f>
        <v>9253356.3400000017</v>
      </c>
      <c r="AJ16" s="34">
        <f>_xll.DBRW($A$1,$B$2,AJ$7,$B$4,$B$3,$A16,$B$5)</f>
        <v>12125051.930000002</v>
      </c>
      <c r="AK16" s="34">
        <f>_xll.DBRW($A$1,$B$2,AK$7,$B$4,$B$3,$A16,$B$5)</f>
        <v>15269454.110000003</v>
      </c>
      <c r="AL16" s="34">
        <f>_xll.DBRW($A$1,$B$2,AL$7,$B$4,$B$3,$A16,$B$5)</f>
        <v>20165529.900000002</v>
      </c>
      <c r="AM16" s="34">
        <f>_xll.DBRW($A$1,$B$2,AM$7,$B$4,$B$3,$A16,$B$5)</f>
        <v>24217768.960000001</v>
      </c>
      <c r="AN16" s="34">
        <f>_xll.DBRW($A$1,$B$2,AN$7,$B$4,$B$3,$A16,$B$5)</f>
        <v>29100873.600000001</v>
      </c>
      <c r="AO16" s="34">
        <f>_xll.DBRW($A$1,$B$2,AO$7,$B$4,$B$3,$A16,$B$5)</f>
        <v>32166588.890000001</v>
      </c>
      <c r="AP16" s="34">
        <f>_xll.DBRW($A$1,$B$2,AP$7,$B$4,$B$3,$A16,$B$5)</f>
        <v>36311839.18</v>
      </c>
      <c r="AQ16" s="34">
        <f>_xll.DBRW($A$1,$B$2,AQ$7,$B$4,$B$3,$A16,$B$5)</f>
        <v>41050869.940000005</v>
      </c>
    </row>
    <row r="17" spans="1:43" x14ac:dyDescent="0.25">
      <c r="A17" s="41" t="s">
        <v>33</v>
      </c>
      <c r="B17" s="34">
        <f>_xll.DBRW($A$1,$B$2,B$7,$B$4,$B$3,$A17,$B$5)</f>
        <v>10861054.580000004</v>
      </c>
      <c r="C17" s="34">
        <f>_xll.DBRW($A$1,$B$2,C$7,$B$4,$B$3,$A17,$B$5)</f>
        <v>-2440574.0099999998</v>
      </c>
      <c r="D17" s="34">
        <f>_xll.DBRW($A$1,$B$2,D$7,$B$4,$B$3,$A17,$B$5)</f>
        <v>-5419271.0599999996</v>
      </c>
      <c r="F17" s="34">
        <f>_xll.DBRW($A$1,$B$2,F$7,$B$4,$B$3,$A17,$B$5)</f>
        <v>-8962914.4700000025</v>
      </c>
      <c r="G17" s="34">
        <f>_xll.DBRW($A$1,$B$2,F$7,$G$7,$B$3,$A17,$B$5)</f>
        <v>0</v>
      </c>
      <c r="H17" s="34">
        <f>_xll.DBRW($A$1,$B$2,H$7,$B$4,$B$3,$A17,$B$5)</f>
        <v>2580268.7100000023</v>
      </c>
      <c r="I17" s="34">
        <f t="shared" si="3"/>
        <v>-8962914.4700000025</v>
      </c>
      <c r="J17" s="34"/>
      <c r="K17" s="34">
        <f t="shared" si="0"/>
        <v>3001209.5100000044</v>
      </c>
      <c r="L17" s="34">
        <f>_xll.DBRW($A$1,$B$2,B$7,$G$7,$B$3,$A17,$B$5)+_xll.DBRW($A$1,$B$2,C$7,$G$7,$B$3,$A17,$B$5)+_xll.DBRW($A$1,$B$2,D$7,$G$7,$B$3,$A17,$B$5)</f>
        <v>0</v>
      </c>
      <c r="M17" s="34">
        <f t="shared" si="1"/>
        <v>3001209.5100000044</v>
      </c>
      <c r="N17" s="34">
        <f t="shared" si="2"/>
        <v>3001209.5100000044</v>
      </c>
      <c r="P17" s="34">
        <f>_xll.DBRW($A$1,$B$2,P$7,$B$4,$B$3,$A17,$B$5)</f>
        <v>10861054.580000004</v>
      </c>
      <c r="Q17" s="34">
        <f>_xll.DBRW($A$1,$B$2,Q$7,$B$4,$B$3,$A17,$B$5)</f>
        <v>-2440574.0099999998</v>
      </c>
      <c r="R17" s="34">
        <f>_xll.DBRW($A$1,$B$2,R$7,$B$4,$B$3,$A17,$B$5)</f>
        <v>-5419271.0599999996</v>
      </c>
      <c r="S17" s="34">
        <f>_xll.DBRW($A$1,$B$2,S$7,$B$4,$B$3,$A17,$B$5)</f>
        <v>-8962914.4700000025</v>
      </c>
      <c r="T17" s="34">
        <f>_xll.DBRW($A$1,$B$2,T$7,$B$4,$B$3,$A17,$B$5)</f>
        <v>0</v>
      </c>
      <c r="U17" s="34">
        <f>_xll.DBRW($A$1,$B$2,U$7,$B$4,$B$3,$A17,$B$5)</f>
        <v>0</v>
      </c>
      <c r="V17" s="34">
        <f>_xll.DBRW($A$1,$B$2,V$7,$B$4,$B$3,$A17,$B$5)</f>
        <v>0</v>
      </c>
      <c r="W17" s="34">
        <f>_xll.DBRW($A$1,$B$2,W$7,$B$4,$B$3,$A17,$B$5)</f>
        <v>0</v>
      </c>
      <c r="X17" s="34">
        <f>_xll.DBRW($A$1,$B$2,X$7,$B$4,$B$3,$A17,$B$5)</f>
        <v>0</v>
      </c>
      <c r="Y17" s="34">
        <f>_xll.DBRW($A$1,$B$2,Y$7,$B$4,$B$3,$A17,$B$5)</f>
        <v>0</v>
      </c>
      <c r="Z17" s="34">
        <f>_xll.DBRW($A$1,$B$2,Z$7,$B$4,$B$3,$A17,$B$5)</f>
        <v>0</v>
      </c>
      <c r="AA17" s="34">
        <f>_xll.DBRW($A$1,$B$2,AA$7,$B$4,$B$3,$A17,$B$5)</f>
        <v>0</v>
      </c>
      <c r="AB17" s="34">
        <f>_xll.DBRW($A$1,$B$2,AB$7,$B$4,$B$3,$A17,$B$5)</f>
        <v>0</v>
      </c>
      <c r="AC17" s="34"/>
      <c r="AD17" s="34"/>
      <c r="AE17" s="34">
        <f>_xll.DBRW($A$1,$B$2,AE$7,$B$4,$B$3,$A17,$B$5)</f>
        <v>8723330.0599999968</v>
      </c>
      <c r="AF17" s="34">
        <f>_xll.DBRW($A$1,$B$2,AF$7,$B$4,$B$3,$A17,$B$5)</f>
        <v>248520.68999999948</v>
      </c>
      <c r="AG17" s="34">
        <f>_xll.DBRW($A$1,$B$2,AG$7,$B$4,$B$3,$A17,$B$5)</f>
        <v>466921.97999999888</v>
      </c>
      <c r="AH17" s="34">
        <f>_xll.DBRW($A$1,$B$2,AH$7,$B$4,$B$3,$A17,$B$5)</f>
        <v>2580268.7100000023</v>
      </c>
      <c r="AI17" s="34">
        <f>_xll.DBRW($A$1,$B$2,AI$7,$B$4,$B$3,$A17,$B$5)</f>
        <v>3477653.7500000042</v>
      </c>
      <c r="AJ17" s="34">
        <f>_xll.DBRW($A$1,$B$2,AJ$7,$B$4,$B$3,$A17,$B$5)</f>
        <v>4400375.0300000058</v>
      </c>
      <c r="AK17" s="34">
        <f>_xll.DBRW($A$1,$B$2,AK$7,$B$4,$B$3,$A17,$B$5)</f>
        <v>5210225.8600000013</v>
      </c>
      <c r="AL17" s="34">
        <f>_xll.DBRW($A$1,$B$2,AL$7,$B$4,$B$3,$A17,$B$5)</f>
        <v>6326648.5400000047</v>
      </c>
      <c r="AM17" s="34">
        <f>_xll.DBRW($A$1,$B$2,AM$7,$B$4,$B$3,$A17,$B$5)</f>
        <v>7172572.2100000009</v>
      </c>
      <c r="AN17" s="34">
        <f>_xll.DBRW($A$1,$B$2,AN$7,$B$4,$B$3,$A17,$B$5)</f>
        <v>8339584.5600000042</v>
      </c>
      <c r="AO17" s="34">
        <f>_xll.DBRW($A$1,$B$2,AO$7,$B$4,$B$3,$A17,$B$5)</f>
        <v>9107053.6599999964</v>
      </c>
      <c r="AP17" s="34">
        <f>_xll.DBRW($A$1,$B$2,AP$7,$B$4,$B$3,$A17,$B$5)</f>
        <v>9988289.9599999897</v>
      </c>
      <c r="AQ17" s="34">
        <f>_xll.DBRW($A$1,$B$2,AQ$7,$B$4,$B$3,$A17,$B$5)</f>
        <v>10861054.580000004</v>
      </c>
    </row>
    <row r="18" spans="1:43" x14ac:dyDescent="0.25">
      <c r="A18" s="40" t="s">
        <v>34</v>
      </c>
      <c r="B18" s="34">
        <f>_xll.DBRW($A$1,$B$2,B$7,$B$4,$B$3,$A18,$B$5)</f>
        <v>-301818.98</v>
      </c>
      <c r="C18" s="34">
        <f>_xll.DBRW($A$1,$B$2,C$7,$B$4,$B$3,$A18,$B$5)</f>
        <v>-27714.989999999998</v>
      </c>
      <c r="D18" s="34">
        <f>_xll.DBRW($A$1,$B$2,D$7,$B$4,$B$3,$A18,$B$5)</f>
        <v>-57676.990000000005</v>
      </c>
      <c r="F18" s="34">
        <f>_xll.DBRW($A$1,$B$2,F$7,$B$4,$B$3,$A18,$B$5)</f>
        <v>-88743.98000000001</v>
      </c>
      <c r="G18" s="34">
        <f>_xll.DBRW($A$1,$B$2,F$7,$G$7,$B$3,$A18,$B$5)</f>
        <v>0</v>
      </c>
      <c r="H18" s="34">
        <f>_xll.DBRW($A$1,$B$2,H$7,$B$4,$B$3,$A18,$B$5)</f>
        <v>-62103.99</v>
      </c>
      <c r="I18" s="34">
        <f t="shared" si="3"/>
        <v>-88743.98000000001</v>
      </c>
      <c r="J18" s="34"/>
      <c r="K18" s="34">
        <f t="shared" si="0"/>
        <v>-387210.95999999996</v>
      </c>
      <c r="L18" s="34">
        <f>_xll.DBRW($A$1,$B$2,B$7,$G$7,$B$3,$A18,$B$5)+_xll.DBRW($A$1,$B$2,C$7,$G$7,$B$3,$A18,$B$5)+_xll.DBRW($A$1,$B$2,D$7,$G$7,$B$3,$A18,$B$5)</f>
        <v>0</v>
      </c>
      <c r="M18" s="34">
        <f t="shared" si="1"/>
        <v>-387210.95999999996</v>
      </c>
      <c r="N18" s="34">
        <f t="shared" si="2"/>
        <v>-387210.95999999996</v>
      </c>
      <c r="P18" s="34">
        <f>_xll.DBRW($A$1,$B$2,P$7,$B$4,$B$3,$A18,$B$5)</f>
        <v>-301818.98</v>
      </c>
      <c r="Q18" s="34">
        <f>_xll.DBRW($A$1,$B$2,Q$7,$B$4,$B$3,$A18,$B$5)</f>
        <v>-27714.989999999998</v>
      </c>
      <c r="R18" s="34">
        <f>_xll.DBRW($A$1,$B$2,R$7,$B$4,$B$3,$A18,$B$5)</f>
        <v>-57676.990000000005</v>
      </c>
      <c r="S18" s="34">
        <f>_xll.DBRW($A$1,$B$2,S$7,$B$4,$B$3,$A18,$B$5)</f>
        <v>-88743.98000000001</v>
      </c>
      <c r="T18" s="34">
        <f>_xll.DBRW($A$1,$B$2,T$7,$B$4,$B$3,$A18,$B$5)</f>
        <v>0</v>
      </c>
      <c r="U18" s="34">
        <f>_xll.DBRW($A$1,$B$2,U$7,$B$4,$B$3,$A18,$B$5)</f>
        <v>0</v>
      </c>
      <c r="V18" s="34">
        <f>_xll.DBRW($A$1,$B$2,V$7,$B$4,$B$3,$A18,$B$5)</f>
        <v>0</v>
      </c>
      <c r="W18" s="34">
        <f>_xll.DBRW($A$1,$B$2,W$7,$B$4,$B$3,$A18,$B$5)</f>
        <v>0</v>
      </c>
      <c r="X18" s="34">
        <f>_xll.DBRW($A$1,$B$2,X$7,$B$4,$B$3,$A18,$B$5)</f>
        <v>0</v>
      </c>
      <c r="Y18" s="34">
        <f>_xll.DBRW($A$1,$B$2,Y$7,$B$4,$B$3,$A18,$B$5)</f>
        <v>0</v>
      </c>
      <c r="Z18" s="34">
        <f>_xll.DBRW($A$1,$B$2,Z$7,$B$4,$B$3,$A18,$B$5)</f>
        <v>0</v>
      </c>
      <c r="AA18" s="34">
        <f>_xll.DBRW($A$1,$B$2,AA$7,$B$4,$B$3,$A18,$B$5)</f>
        <v>0</v>
      </c>
      <c r="AB18" s="34">
        <f>_xll.DBRW($A$1,$B$2,AB$7,$B$4,$B$3,$A18,$B$5)</f>
        <v>0</v>
      </c>
      <c r="AC18" s="34"/>
      <c r="AD18" s="34"/>
      <c r="AE18" s="34">
        <f>_xll.DBRW($A$1,$B$2,AE$7,$B$4,$B$3,$A18,$B$5)</f>
        <v>-19027.28</v>
      </c>
      <c r="AF18" s="34">
        <f>_xll.DBRW($A$1,$B$2,AF$7,$B$4,$B$3,$A18,$B$5)</f>
        <v>-19706.98</v>
      </c>
      <c r="AG18" s="34">
        <f>_xll.DBRW($A$1,$B$2,AG$7,$B$4,$B$3,$A18,$B$5)</f>
        <v>-40274.990000000005</v>
      </c>
      <c r="AH18" s="34">
        <f>_xll.DBRW($A$1,$B$2,AH$7,$B$4,$B$3,$A18,$B$5)</f>
        <v>-62103.99</v>
      </c>
      <c r="AI18" s="34">
        <f>_xll.DBRW($A$1,$B$2,AI$7,$B$4,$B$3,$A18,$B$5)</f>
        <v>-96303.98</v>
      </c>
      <c r="AJ18" s="34">
        <f>_xll.DBRW($A$1,$B$2,AJ$7,$B$4,$B$3,$A18,$B$5)</f>
        <v>-127295.98999999999</v>
      </c>
      <c r="AK18" s="34">
        <f>_xll.DBRW($A$1,$B$2,AK$7,$B$4,$B$3,$A18,$B$5)</f>
        <v>-151171.98000000001</v>
      </c>
      <c r="AL18" s="34">
        <f>_xll.DBRW($A$1,$B$2,AL$7,$B$4,$B$3,$A18,$B$5)</f>
        <v>-182107.97999999998</v>
      </c>
      <c r="AM18" s="34">
        <f>_xll.DBRW($A$1,$B$2,AM$7,$B$4,$B$3,$A18,$B$5)</f>
        <v>-199025.99</v>
      </c>
      <c r="AN18" s="34">
        <f>_xll.DBRW($A$1,$B$2,AN$7,$B$4,$B$3,$A18,$B$5)</f>
        <v>-220749.99</v>
      </c>
      <c r="AO18" s="34">
        <f>_xll.DBRW($A$1,$B$2,AO$7,$B$4,$B$3,$A18,$B$5)</f>
        <v>-249092.98</v>
      </c>
      <c r="AP18" s="34">
        <f>_xll.DBRW($A$1,$B$2,AP$7,$B$4,$B$3,$A18,$B$5)</f>
        <v>-274581.98</v>
      </c>
      <c r="AQ18" s="34">
        <f>_xll.DBRW($A$1,$B$2,AQ$7,$B$4,$B$3,$A18,$B$5)</f>
        <v>-301818.98</v>
      </c>
    </row>
    <row r="19" spans="1:43" x14ac:dyDescent="0.25">
      <c r="A19" s="40" t="s">
        <v>35</v>
      </c>
      <c r="B19" s="34">
        <f>_xll.DBRW($A$1,$B$2,B$7,$B$4,$B$3,$A19,$B$5)</f>
        <v>-350354.77</v>
      </c>
      <c r="C19" s="34">
        <f>_xll.DBRW($A$1,$B$2,C$7,$B$4,$B$3,$A19,$B$5)</f>
        <v>-63918.07</v>
      </c>
      <c r="D19" s="34">
        <f>_xll.DBRW($A$1,$B$2,D$7,$B$4,$B$3,$A19,$B$5)</f>
        <v>-139788.32</v>
      </c>
      <c r="F19" s="34">
        <f>_xll.DBRW($A$1,$B$2,F$7,$B$4,$B$3,$A19,$B$5)</f>
        <v>-275636.39</v>
      </c>
      <c r="G19" s="34">
        <f>_xll.DBRW($A$1,$B$2,F$7,$G$7,$B$3,$A19,$B$5)</f>
        <v>0</v>
      </c>
      <c r="H19" s="34">
        <f>_xll.DBRW($A$1,$B$2,H$7,$B$4,$B$3,$A19,$B$5)</f>
        <v>-80013.72</v>
      </c>
      <c r="I19" s="34">
        <f t="shared" si="3"/>
        <v>-275636.39</v>
      </c>
      <c r="J19" s="34"/>
      <c r="K19" s="34">
        <f t="shared" si="0"/>
        <v>-554061.16</v>
      </c>
      <c r="L19" s="34">
        <f>_xll.DBRW($A$1,$B$2,B$7,$G$7,$B$3,$A19,$B$5)+_xll.DBRW($A$1,$B$2,C$7,$G$7,$B$3,$A19,$B$5)+_xll.DBRW($A$1,$B$2,D$7,$G$7,$B$3,$A19,$B$5)</f>
        <v>0</v>
      </c>
      <c r="M19" s="34">
        <f t="shared" si="1"/>
        <v>-554061.16</v>
      </c>
      <c r="N19" s="34">
        <f t="shared" si="2"/>
        <v>-554061.16</v>
      </c>
      <c r="P19" s="34">
        <f>_xll.DBRW($A$1,$B$2,P$7,$B$4,$B$3,$A19,$B$5)</f>
        <v>-350354.77</v>
      </c>
      <c r="Q19" s="34">
        <f>_xll.DBRW($A$1,$B$2,Q$7,$B$4,$B$3,$A19,$B$5)</f>
        <v>-63918.07</v>
      </c>
      <c r="R19" s="34">
        <f>_xll.DBRW($A$1,$B$2,R$7,$B$4,$B$3,$A19,$B$5)</f>
        <v>-139788.32</v>
      </c>
      <c r="S19" s="34">
        <f>_xll.DBRW($A$1,$B$2,S$7,$B$4,$B$3,$A19,$B$5)</f>
        <v>-275636.39</v>
      </c>
      <c r="T19" s="34">
        <f>_xll.DBRW($A$1,$B$2,T$7,$B$4,$B$3,$A19,$B$5)</f>
        <v>0</v>
      </c>
      <c r="U19" s="34">
        <f>_xll.DBRW($A$1,$B$2,U$7,$B$4,$B$3,$A19,$B$5)</f>
        <v>0</v>
      </c>
      <c r="V19" s="34">
        <f>_xll.DBRW($A$1,$B$2,V$7,$B$4,$B$3,$A19,$B$5)</f>
        <v>0</v>
      </c>
      <c r="W19" s="34">
        <f>_xll.DBRW($A$1,$B$2,W$7,$B$4,$B$3,$A19,$B$5)</f>
        <v>0</v>
      </c>
      <c r="X19" s="34">
        <f>_xll.DBRW($A$1,$B$2,X$7,$B$4,$B$3,$A19,$B$5)</f>
        <v>0</v>
      </c>
      <c r="Y19" s="34">
        <f>_xll.DBRW($A$1,$B$2,Y$7,$B$4,$B$3,$A19,$B$5)</f>
        <v>0</v>
      </c>
      <c r="Z19" s="34">
        <f>_xll.DBRW($A$1,$B$2,Z$7,$B$4,$B$3,$A19,$B$5)</f>
        <v>0</v>
      </c>
      <c r="AA19" s="34">
        <f>_xll.DBRW($A$1,$B$2,AA$7,$B$4,$B$3,$A19,$B$5)</f>
        <v>0</v>
      </c>
      <c r="AB19" s="34">
        <f>_xll.DBRW($A$1,$B$2,AB$7,$B$4,$B$3,$A19,$B$5)</f>
        <v>0</v>
      </c>
      <c r="AC19" s="34"/>
      <c r="AD19" s="34"/>
      <c r="AE19" s="34">
        <f>_xll.DBRW($A$1,$B$2,AE$7,$B$4,$B$3,$A19,$B$5)</f>
        <v>-319288.82</v>
      </c>
      <c r="AF19" s="34">
        <f>_xll.DBRW($A$1,$B$2,AF$7,$B$4,$B$3,$A19,$B$5)</f>
        <v>-43763.07</v>
      </c>
      <c r="AG19" s="34">
        <f>_xll.DBRW($A$1,$B$2,AG$7,$B$4,$B$3,$A19,$B$5)</f>
        <v>-78304.759999999995</v>
      </c>
      <c r="AH19" s="34">
        <f>_xll.DBRW($A$1,$B$2,AH$7,$B$4,$B$3,$A19,$B$5)</f>
        <v>-80013.72</v>
      </c>
      <c r="AI19" s="34">
        <f>_xll.DBRW($A$1,$B$2,AI$7,$B$4,$B$3,$A19,$B$5)</f>
        <v>-101350.72</v>
      </c>
      <c r="AJ19" s="34">
        <f>_xll.DBRW($A$1,$B$2,AJ$7,$B$4,$B$3,$A19,$B$5)</f>
        <v>-126651.34</v>
      </c>
      <c r="AK19" s="34">
        <f>_xll.DBRW($A$1,$B$2,AK$7,$B$4,$B$3,$A19,$B$5)</f>
        <v>-139514.78</v>
      </c>
      <c r="AL19" s="34">
        <f>_xll.DBRW($A$1,$B$2,AL$7,$B$4,$B$3,$A19,$B$5)</f>
        <v>-155897.25</v>
      </c>
      <c r="AM19" s="34">
        <f>_xll.DBRW($A$1,$B$2,AM$7,$B$4,$B$3,$A19,$B$5)</f>
        <v>-197715.35</v>
      </c>
      <c r="AN19" s="34">
        <f>_xll.DBRW($A$1,$B$2,AN$7,$B$4,$B$3,$A19,$B$5)</f>
        <v>-232469.01</v>
      </c>
      <c r="AO19" s="34">
        <f>_xll.DBRW($A$1,$B$2,AO$7,$B$4,$B$3,$A19,$B$5)</f>
        <v>-267683.17</v>
      </c>
      <c r="AP19" s="34">
        <f>_xll.DBRW($A$1,$B$2,AP$7,$B$4,$B$3,$A19,$B$5)</f>
        <v>-307663.63</v>
      </c>
      <c r="AQ19" s="34">
        <f>_xll.DBRW($A$1,$B$2,AQ$7,$B$4,$B$3,$A19,$B$5)</f>
        <v>-350354.77</v>
      </c>
    </row>
    <row r="20" spans="1:43" x14ac:dyDescent="0.25">
      <c r="A20" s="40" t="s">
        <v>36</v>
      </c>
      <c r="B20" s="34">
        <f>_xll.DBRW($A$1,$B$2,B$7,$B$4,$B$3,$A20,$B$5)</f>
        <v>0</v>
      </c>
      <c r="C20" s="34">
        <f>_xll.DBRW($A$1,$B$2,C$7,$B$4,$B$3,$A20,$B$5)</f>
        <v>0</v>
      </c>
      <c r="D20" s="34">
        <f>_xll.DBRW($A$1,$B$2,D$7,$B$4,$B$3,$A20,$B$5)</f>
        <v>0</v>
      </c>
      <c r="F20" s="34">
        <f>_xll.DBRW($A$1,$B$2,F$7,$B$4,$B$3,$A20,$B$5)</f>
        <v>0</v>
      </c>
      <c r="G20" s="34">
        <f>_xll.DBRW($A$1,$B$2,F$7,$G$7,$B$3,$A20,$B$5)</f>
        <v>0</v>
      </c>
      <c r="H20" s="34">
        <f>_xll.DBRW($A$1,$B$2,H$7,$B$4,$B$3,$A20,$B$5)</f>
        <v>0</v>
      </c>
      <c r="I20" s="34">
        <f t="shared" si="3"/>
        <v>0</v>
      </c>
      <c r="J20" s="34"/>
      <c r="K20" s="34">
        <f t="shared" si="0"/>
        <v>0</v>
      </c>
      <c r="L20" s="34">
        <f>_xll.DBRW($A$1,$B$2,B$7,$G$7,$B$3,$A20,$B$5)+_xll.DBRW($A$1,$B$2,C$7,$G$7,$B$3,$A20,$B$5)+_xll.DBRW($A$1,$B$2,D$7,$G$7,$B$3,$A20,$B$5)</f>
        <v>0</v>
      </c>
      <c r="M20" s="34">
        <f t="shared" si="1"/>
        <v>0</v>
      </c>
      <c r="N20" s="34">
        <f t="shared" si="2"/>
        <v>0</v>
      </c>
      <c r="P20" s="34">
        <f>_xll.DBRW($A$1,$B$2,P$7,$B$4,$B$3,$A20,$B$5)</f>
        <v>0</v>
      </c>
      <c r="Q20" s="34">
        <f>_xll.DBRW($A$1,$B$2,Q$7,$B$4,$B$3,$A20,$B$5)</f>
        <v>0</v>
      </c>
      <c r="R20" s="34">
        <f>_xll.DBRW($A$1,$B$2,R$7,$B$4,$B$3,$A20,$B$5)</f>
        <v>0</v>
      </c>
      <c r="S20" s="34">
        <f>_xll.DBRW($A$1,$B$2,S$7,$B$4,$B$3,$A20,$B$5)</f>
        <v>0</v>
      </c>
      <c r="T20" s="34">
        <f>_xll.DBRW($A$1,$B$2,T$7,$B$4,$B$3,$A20,$B$5)</f>
        <v>0</v>
      </c>
      <c r="U20" s="34">
        <f>_xll.DBRW($A$1,$B$2,U$7,$B$4,$B$3,$A20,$B$5)</f>
        <v>0</v>
      </c>
      <c r="V20" s="34">
        <f>_xll.DBRW($A$1,$B$2,V$7,$B$4,$B$3,$A20,$B$5)</f>
        <v>0</v>
      </c>
      <c r="W20" s="34">
        <f>_xll.DBRW($A$1,$B$2,W$7,$B$4,$B$3,$A20,$B$5)</f>
        <v>0</v>
      </c>
      <c r="X20" s="34">
        <f>_xll.DBRW($A$1,$B$2,X$7,$B$4,$B$3,$A20,$B$5)</f>
        <v>0</v>
      </c>
      <c r="Y20" s="34">
        <f>_xll.DBRW($A$1,$B$2,Y$7,$B$4,$B$3,$A20,$B$5)</f>
        <v>0</v>
      </c>
      <c r="Z20" s="34">
        <f>_xll.DBRW($A$1,$B$2,Z$7,$B$4,$B$3,$A20,$B$5)</f>
        <v>0</v>
      </c>
      <c r="AA20" s="34">
        <f>_xll.DBRW($A$1,$B$2,AA$7,$B$4,$B$3,$A20,$B$5)</f>
        <v>0</v>
      </c>
      <c r="AB20" s="34">
        <f>_xll.DBRW($A$1,$B$2,AB$7,$B$4,$B$3,$A20,$B$5)</f>
        <v>0</v>
      </c>
      <c r="AC20" s="34"/>
      <c r="AD20" s="34"/>
      <c r="AE20" s="34">
        <f>_xll.DBRW($A$1,$B$2,AE$7,$B$4,$B$3,$A20,$B$5)</f>
        <v>0</v>
      </c>
      <c r="AF20" s="34">
        <f>_xll.DBRW($A$1,$B$2,AF$7,$B$4,$B$3,$A20,$B$5)</f>
        <v>0</v>
      </c>
      <c r="AG20" s="34">
        <f>_xll.DBRW($A$1,$B$2,AG$7,$B$4,$B$3,$A20,$B$5)</f>
        <v>0</v>
      </c>
      <c r="AH20" s="34">
        <f>_xll.DBRW($A$1,$B$2,AH$7,$B$4,$B$3,$A20,$B$5)</f>
        <v>0</v>
      </c>
      <c r="AI20" s="34">
        <f>_xll.DBRW($A$1,$B$2,AI$7,$B$4,$B$3,$A20,$B$5)</f>
        <v>0</v>
      </c>
      <c r="AJ20" s="34">
        <f>_xll.DBRW($A$1,$B$2,AJ$7,$B$4,$B$3,$A20,$B$5)</f>
        <v>0</v>
      </c>
      <c r="AK20" s="34">
        <f>_xll.DBRW($A$1,$B$2,AK$7,$B$4,$B$3,$A20,$B$5)</f>
        <v>0</v>
      </c>
      <c r="AL20" s="34">
        <f>_xll.DBRW($A$1,$B$2,AL$7,$B$4,$B$3,$A20,$B$5)</f>
        <v>0</v>
      </c>
      <c r="AM20" s="34">
        <f>_xll.DBRW($A$1,$B$2,AM$7,$B$4,$B$3,$A20,$B$5)</f>
        <v>0</v>
      </c>
      <c r="AN20" s="34">
        <f>_xll.DBRW($A$1,$B$2,AN$7,$B$4,$B$3,$A20,$B$5)</f>
        <v>0</v>
      </c>
      <c r="AO20" s="34">
        <f>_xll.DBRW($A$1,$B$2,AO$7,$B$4,$B$3,$A20,$B$5)</f>
        <v>0</v>
      </c>
      <c r="AP20" s="34">
        <f>_xll.DBRW($A$1,$B$2,AP$7,$B$4,$B$3,$A20,$B$5)</f>
        <v>0</v>
      </c>
      <c r="AQ20" s="34">
        <f>_xll.DBRW($A$1,$B$2,AQ$7,$B$4,$B$3,$A20,$B$5)</f>
        <v>0</v>
      </c>
    </row>
    <row r="21" spans="1:43" x14ac:dyDescent="0.25">
      <c r="A21" s="40" t="s">
        <v>37</v>
      </c>
      <c r="B21" s="34">
        <f>_xll.DBRW($A$1,$B$2,B$7,$B$4,$B$3,$A21,$B$5)</f>
        <v>0</v>
      </c>
      <c r="C21" s="34">
        <f>_xll.DBRW($A$1,$B$2,C$7,$B$4,$B$3,$A21,$B$5)</f>
        <v>0</v>
      </c>
      <c r="D21" s="34">
        <f>_xll.DBRW($A$1,$B$2,D$7,$B$4,$B$3,$A21,$B$5)</f>
        <v>0</v>
      </c>
      <c r="F21" s="34">
        <f>_xll.DBRW($A$1,$B$2,F$7,$B$4,$B$3,$A21,$B$5)</f>
        <v>0</v>
      </c>
      <c r="G21" s="34">
        <f>_xll.DBRW($A$1,$B$2,F$7,$G$7,$B$3,$A21,$B$5)</f>
        <v>0</v>
      </c>
      <c r="H21" s="34">
        <f>_xll.DBRW($A$1,$B$2,H$7,$B$4,$B$3,$A21,$B$5)</f>
        <v>0</v>
      </c>
      <c r="I21" s="34">
        <f t="shared" si="3"/>
        <v>0</v>
      </c>
      <c r="J21" s="34"/>
      <c r="K21" s="34">
        <f t="shared" si="0"/>
        <v>0</v>
      </c>
      <c r="L21" s="34">
        <f>_xll.DBRW($A$1,$B$2,B$7,$G$7,$B$3,$A21,$B$5)+_xll.DBRW($A$1,$B$2,C$7,$G$7,$B$3,$A21,$B$5)+_xll.DBRW($A$1,$B$2,D$7,$G$7,$B$3,$A21,$B$5)</f>
        <v>0</v>
      </c>
      <c r="M21" s="34">
        <f t="shared" si="1"/>
        <v>0</v>
      </c>
      <c r="N21" s="34">
        <f t="shared" si="2"/>
        <v>0</v>
      </c>
      <c r="P21" s="34">
        <f>_xll.DBRW($A$1,$B$2,P$7,$B$4,$B$3,$A21,$B$5)</f>
        <v>0</v>
      </c>
      <c r="Q21" s="34">
        <f>_xll.DBRW($A$1,$B$2,Q$7,$B$4,$B$3,$A21,$B$5)</f>
        <v>0</v>
      </c>
      <c r="R21" s="34">
        <f>_xll.DBRW($A$1,$B$2,R$7,$B$4,$B$3,$A21,$B$5)</f>
        <v>0</v>
      </c>
      <c r="S21" s="34">
        <f>_xll.DBRW($A$1,$B$2,S$7,$B$4,$B$3,$A21,$B$5)</f>
        <v>0</v>
      </c>
      <c r="T21" s="34">
        <f>_xll.DBRW($A$1,$B$2,T$7,$B$4,$B$3,$A21,$B$5)</f>
        <v>0</v>
      </c>
      <c r="U21" s="34">
        <f>_xll.DBRW($A$1,$B$2,U$7,$B$4,$B$3,$A21,$B$5)</f>
        <v>0</v>
      </c>
      <c r="V21" s="34">
        <f>_xll.DBRW($A$1,$B$2,V$7,$B$4,$B$3,$A21,$B$5)</f>
        <v>0</v>
      </c>
      <c r="W21" s="34">
        <f>_xll.DBRW($A$1,$B$2,W$7,$B$4,$B$3,$A21,$B$5)</f>
        <v>0</v>
      </c>
      <c r="X21" s="34">
        <f>_xll.DBRW($A$1,$B$2,X$7,$B$4,$B$3,$A21,$B$5)</f>
        <v>0</v>
      </c>
      <c r="Y21" s="34">
        <f>_xll.DBRW($A$1,$B$2,Y$7,$B$4,$B$3,$A21,$B$5)</f>
        <v>0</v>
      </c>
      <c r="Z21" s="34">
        <f>_xll.DBRW($A$1,$B$2,Z$7,$B$4,$B$3,$A21,$B$5)</f>
        <v>0</v>
      </c>
      <c r="AA21" s="34">
        <f>_xll.DBRW($A$1,$B$2,AA$7,$B$4,$B$3,$A21,$B$5)</f>
        <v>0</v>
      </c>
      <c r="AB21" s="34">
        <f>_xll.DBRW($A$1,$B$2,AB$7,$B$4,$B$3,$A21,$B$5)</f>
        <v>0</v>
      </c>
      <c r="AC21" s="34"/>
      <c r="AD21" s="34"/>
      <c r="AE21" s="34">
        <f>_xll.DBRW($A$1,$B$2,AE$7,$B$4,$B$3,$A21,$B$5)</f>
        <v>-68885</v>
      </c>
      <c r="AF21" s="34">
        <f>_xll.DBRW($A$1,$B$2,AF$7,$B$4,$B$3,$A21,$B$5)</f>
        <v>0</v>
      </c>
      <c r="AG21" s="34">
        <f>_xll.DBRW($A$1,$B$2,AG$7,$B$4,$B$3,$A21,$B$5)</f>
        <v>0</v>
      </c>
      <c r="AH21" s="34">
        <f>_xll.DBRW($A$1,$B$2,AH$7,$B$4,$B$3,$A21,$B$5)</f>
        <v>0</v>
      </c>
      <c r="AI21" s="34">
        <f>_xll.DBRW($A$1,$B$2,AI$7,$B$4,$B$3,$A21,$B$5)</f>
        <v>0</v>
      </c>
      <c r="AJ21" s="34">
        <f>_xll.DBRW($A$1,$B$2,AJ$7,$B$4,$B$3,$A21,$B$5)</f>
        <v>0</v>
      </c>
      <c r="AK21" s="34">
        <f>_xll.DBRW($A$1,$B$2,AK$7,$B$4,$B$3,$A21,$B$5)</f>
        <v>0</v>
      </c>
      <c r="AL21" s="34">
        <f>_xll.DBRW($A$1,$B$2,AL$7,$B$4,$B$3,$A21,$B$5)</f>
        <v>0</v>
      </c>
      <c r="AM21" s="34">
        <f>_xll.DBRW($A$1,$B$2,AM$7,$B$4,$B$3,$A21,$B$5)</f>
        <v>0</v>
      </c>
      <c r="AN21" s="34">
        <f>_xll.DBRW($A$1,$B$2,AN$7,$B$4,$B$3,$A21,$B$5)</f>
        <v>0</v>
      </c>
      <c r="AO21" s="34">
        <f>_xll.DBRW($A$1,$B$2,AO$7,$B$4,$B$3,$A21,$B$5)</f>
        <v>0</v>
      </c>
      <c r="AP21" s="34">
        <f>_xll.DBRW($A$1,$B$2,AP$7,$B$4,$B$3,$A21,$B$5)</f>
        <v>0</v>
      </c>
      <c r="AQ21" s="34">
        <f>_xll.DBRW($A$1,$B$2,AQ$7,$B$4,$B$3,$A21,$B$5)</f>
        <v>0</v>
      </c>
    </row>
    <row r="22" spans="1:43" x14ac:dyDescent="0.25">
      <c r="A22" s="40" t="s">
        <v>38</v>
      </c>
      <c r="B22" s="34">
        <f>_xll.DBRW($A$1,$B$2,B$7,$B$4,$B$3,$A22,$B$5)</f>
        <v>0</v>
      </c>
      <c r="C22" s="34">
        <f>_xll.DBRW($A$1,$B$2,C$7,$B$4,$B$3,$A22,$B$5)</f>
        <v>0</v>
      </c>
      <c r="D22" s="34">
        <f>_xll.DBRW($A$1,$B$2,D$7,$B$4,$B$3,$A22,$B$5)</f>
        <v>0</v>
      </c>
      <c r="F22" s="34">
        <f>_xll.DBRW($A$1,$B$2,F$7,$B$4,$B$3,$A22,$B$5)</f>
        <v>0</v>
      </c>
      <c r="G22" s="34">
        <f>_xll.DBRW($A$1,$B$2,F$7,$G$7,$B$3,$A22,$B$5)</f>
        <v>0</v>
      </c>
      <c r="H22" s="34">
        <f>_xll.DBRW($A$1,$B$2,H$7,$B$4,$B$3,$A22,$B$5)</f>
        <v>0</v>
      </c>
      <c r="I22" s="34">
        <f t="shared" si="3"/>
        <v>0</v>
      </c>
      <c r="J22" s="34"/>
      <c r="K22" s="34">
        <f t="shared" si="0"/>
        <v>0</v>
      </c>
      <c r="L22" s="34">
        <f>_xll.DBRW($A$1,$B$2,B$7,$G$7,$B$3,$A22,$B$5)+_xll.DBRW($A$1,$B$2,C$7,$G$7,$B$3,$A22,$B$5)+_xll.DBRW($A$1,$B$2,D$7,$G$7,$B$3,$A22,$B$5)</f>
        <v>0</v>
      </c>
      <c r="M22" s="34">
        <f t="shared" si="1"/>
        <v>0</v>
      </c>
      <c r="N22" s="34">
        <f t="shared" si="2"/>
        <v>0</v>
      </c>
      <c r="P22" s="34">
        <f>_xll.DBRW($A$1,$B$2,P$7,$B$4,$B$3,$A22,$B$5)</f>
        <v>0</v>
      </c>
      <c r="Q22" s="34">
        <f>_xll.DBRW($A$1,$B$2,Q$7,$B$4,$B$3,$A22,$B$5)</f>
        <v>0</v>
      </c>
      <c r="R22" s="34">
        <f>_xll.DBRW($A$1,$B$2,R$7,$B$4,$B$3,$A22,$B$5)</f>
        <v>0</v>
      </c>
      <c r="S22" s="34">
        <f>_xll.DBRW($A$1,$B$2,S$7,$B$4,$B$3,$A22,$B$5)</f>
        <v>0</v>
      </c>
      <c r="T22" s="34">
        <f>_xll.DBRW($A$1,$B$2,T$7,$B$4,$B$3,$A22,$B$5)</f>
        <v>0</v>
      </c>
      <c r="U22" s="34">
        <f>_xll.DBRW($A$1,$B$2,U$7,$B$4,$B$3,$A22,$B$5)</f>
        <v>0</v>
      </c>
      <c r="V22" s="34">
        <f>_xll.DBRW($A$1,$B$2,V$7,$B$4,$B$3,$A22,$B$5)</f>
        <v>0</v>
      </c>
      <c r="W22" s="34">
        <f>_xll.DBRW($A$1,$B$2,W$7,$B$4,$B$3,$A22,$B$5)</f>
        <v>0</v>
      </c>
      <c r="X22" s="34">
        <f>_xll.DBRW($A$1,$B$2,X$7,$B$4,$B$3,$A22,$B$5)</f>
        <v>0</v>
      </c>
      <c r="Y22" s="34">
        <f>_xll.DBRW($A$1,$B$2,Y$7,$B$4,$B$3,$A22,$B$5)</f>
        <v>0</v>
      </c>
      <c r="Z22" s="34">
        <f>_xll.DBRW($A$1,$B$2,Z$7,$B$4,$B$3,$A22,$B$5)</f>
        <v>0</v>
      </c>
      <c r="AA22" s="34">
        <f>_xll.DBRW($A$1,$B$2,AA$7,$B$4,$B$3,$A22,$B$5)</f>
        <v>0</v>
      </c>
      <c r="AB22" s="34">
        <f>_xll.DBRW($A$1,$B$2,AB$7,$B$4,$B$3,$A22,$B$5)</f>
        <v>0</v>
      </c>
      <c r="AC22" s="34"/>
      <c r="AD22" s="34"/>
      <c r="AE22" s="34">
        <f>_xll.DBRW($A$1,$B$2,AE$7,$B$4,$B$3,$A22,$B$5)</f>
        <v>0</v>
      </c>
      <c r="AF22" s="34">
        <f>_xll.DBRW($A$1,$B$2,AF$7,$B$4,$B$3,$A22,$B$5)</f>
        <v>0</v>
      </c>
      <c r="AG22" s="34">
        <f>_xll.DBRW($A$1,$B$2,AG$7,$B$4,$B$3,$A22,$B$5)</f>
        <v>0</v>
      </c>
      <c r="AH22" s="34">
        <f>_xll.DBRW($A$1,$B$2,AH$7,$B$4,$B$3,$A22,$B$5)</f>
        <v>0</v>
      </c>
      <c r="AI22" s="34">
        <f>_xll.DBRW($A$1,$B$2,AI$7,$B$4,$B$3,$A22,$B$5)</f>
        <v>0</v>
      </c>
      <c r="AJ22" s="34">
        <f>_xll.DBRW($A$1,$B$2,AJ$7,$B$4,$B$3,$A22,$B$5)</f>
        <v>0</v>
      </c>
      <c r="AK22" s="34">
        <f>_xll.DBRW($A$1,$B$2,AK$7,$B$4,$B$3,$A22,$B$5)</f>
        <v>0</v>
      </c>
      <c r="AL22" s="34">
        <f>_xll.DBRW($A$1,$B$2,AL$7,$B$4,$B$3,$A22,$B$5)</f>
        <v>0</v>
      </c>
      <c r="AM22" s="34">
        <f>_xll.DBRW($A$1,$B$2,AM$7,$B$4,$B$3,$A22,$B$5)</f>
        <v>0</v>
      </c>
      <c r="AN22" s="34">
        <f>_xll.DBRW($A$1,$B$2,AN$7,$B$4,$B$3,$A22,$B$5)</f>
        <v>0</v>
      </c>
      <c r="AO22" s="34">
        <f>_xll.DBRW($A$1,$B$2,AO$7,$B$4,$B$3,$A22,$B$5)</f>
        <v>0</v>
      </c>
      <c r="AP22" s="34">
        <f>_xll.DBRW($A$1,$B$2,AP$7,$B$4,$B$3,$A22,$B$5)</f>
        <v>0</v>
      </c>
      <c r="AQ22" s="34">
        <f>_xll.DBRW($A$1,$B$2,AQ$7,$B$4,$B$3,$A22,$B$5)</f>
        <v>0</v>
      </c>
    </row>
    <row r="23" spans="1:43" x14ac:dyDescent="0.25">
      <c r="A23" s="40" t="s">
        <v>39</v>
      </c>
      <c r="B23" s="34">
        <f>_xll.DBRW($A$1,$B$2,B$7,$B$4,$B$3,$A23,$B$5)</f>
        <v>0</v>
      </c>
      <c r="C23" s="34">
        <f>_xll.DBRW($A$1,$B$2,C$7,$B$4,$B$3,$A23,$B$5)</f>
        <v>0</v>
      </c>
      <c r="D23" s="34">
        <f>_xll.DBRW($A$1,$B$2,D$7,$B$4,$B$3,$A23,$B$5)</f>
        <v>0</v>
      </c>
      <c r="F23" s="34">
        <f>_xll.DBRW($A$1,$B$2,F$7,$B$4,$B$3,$A23,$B$5)</f>
        <v>0</v>
      </c>
      <c r="G23" s="34">
        <f>_xll.DBRW($A$1,$B$2,F$7,$G$7,$B$3,$A23,$B$5)</f>
        <v>0</v>
      </c>
      <c r="H23" s="34">
        <f>_xll.DBRW($A$1,$B$2,H$7,$B$4,$B$3,$A23,$B$5)</f>
        <v>0</v>
      </c>
      <c r="I23" s="34">
        <f t="shared" si="3"/>
        <v>0</v>
      </c>
      <c r="J23" s="34"/>
      <c r="K23" s="34">
        <f t="shared" si="0"/>
        <v>0</v>
      </c>
      <c r="L23" s="34">
        <f>_xll.DBRW($A$1,$B$2,B$7,$G$7,$B$3,$A23,$B$5)+_xll.DBRW($A$1,$B$2,C$7,$G$7,$B$3,$A23,$B$5)+_xll.DBRW($A$1,$B$2,D$7,$G$7,$B$3,$A23,$B$5)</f>
        <v>0</v>
      </c>
      <c r="M23" s="34">
        <f t="shared" si="1"/>
        <v>0</v>
      </c>
      <c r="N23" s="34">
        <f t="shared" si="2"/>
        <v>0</v>
      </c>
      <c r="P23" s="34">
        <f>_xll.DBRW($A$1,$B$2,P$7,$B$4,$B$3,$A23,$B$5)</f>
        <v>0</v>
      </c>
      <c r="Q23" s="34">
        <f>_xll.DBRW($A$1,$B$2,Q$7,$B$4,$B$3,$A23,$B$5)</f>
        <v>0</v>
      </c>
      <c r="R23" s="34">
        <f>_xll.DBRW($A$1,$B$2,R$7,$B$4,$B$3,$A23,$B$5)</f>
        <v>0</v>
      </c>
      <c r="S23" s="34">
        <f>_xll.DBRW($A$1,$B$2,S$7,$B$4,$B$3,$A23,$B$5)</f>
        <v>0</v>
      </c>
      <c r="T23" s="34">
        <f>_xll.DBRW($A$1,$B$2,T$7,$B$4,$B$3,$A23,$B$5)</f>
        <v>0</v>
      </c>
      <c r="U23" s="34">
        <f>_xll.DBRW($A$1,$B$2,U$7,$B$4,$B$3,$A23,$B$5)</f>
        <v>0</v>
      </c>
      <c r="V23" s="34">
        <f>_xll.DBRW($A$1,$B$2,V$7,$B$4,$B$3,$A23,$B$5)</f>
        <v>0</v>
      </c>
      <c r="W23" s="34">
        <f>_xll.DBRW($A$1,$B$2,W$7,$B$4,$B$3,$A23,$B$5)</f>
        <v>0</v>
      </c>
      <c r="X23" s="34">
        <f>_xll.DBRW($A$1,$B$2,X$7,$B$4,$B$3,$A23,$B$5)</f>
        <v>0</v>
      </c>
      <c r="Y23" s="34">
        <f>_xll.DBRW($A$1,$B$2,Y$7,$B$4,$B$3,$A23,$B$5)</f>
        <v>0</v>
      </c>
      <c r="Z23" s="34">
        <f>_xll.DBRW($A$1,$B$2,Z$7,$B$4,$B$3,$A23,$B$5)</f>
        <v>0</v>
      </c>
      <c r="AA23" s="34">
        <f>_xll.DBRW($A$1,$B$2,AA$7,$B$4,$B$3,$A23,$B$5)</f>
        <v>0</v>
      </c>
      <c r="AB23" s="34">
        <f>_xll.DBRW($A$1,$B$2,AB$7,$B$4,$B$3,$A23,$B$5)</f>
        <v>0</v>
      </c>
      <c r="AC23" s="34"/>
      <c r="AD23" s="34"/>
      <c r="AE23" s="34">
        <f>_xll.DBRW($A$1,$B$2,AE$7,$B$4,$B$3,$A23,$B$5)</f>
        <v>0</v>
      </c>
      <c r="AF23" s="34">
        <f>_xll.DBRW($A$1,$B$2,AF$7,$B$4,$B$3,$A23,$B$5)</f>
        <v>0</v>
      </c>
      <c r="AG23" s="34">
        <f>_xll.DBRW($A$1,$B$2,AG$7,$B$4,$B$3,$A23,$B$5)</f>
        <v>0</v>
      </c>
      <c r="AH23" s="34">
        <f>_xll.DBRW($A$1,$B$2,AH$7,$B$4,$B$3,$A23,$B$5)</f>
        <v>0</v>
      </c>
      <c r="AI23" s="34">
        <f>_xll.DBRW($A$1,$B$2,AI$7,$B$4,$B$3,$A23,$B$5)</f>
        <v>0</v>
      </c>
      <c r="AJ23" s="34">
        <f>_xll.DBRW($A$1,$B$2,AJ$7,$B$4,$B$3,$A23,$B$5)</f>
        <v>0</v>
      </c>
      <c r="AK23" s="34">
        <f>_xll.DBRW($A$1,$B$2,AK$7,$B$4,$B$3,$A23,$B$5)</f>
        <v>0</v>
      </c>
      <c r="AL23" s="34">
        <f>_xll.DBRW($A$1,$B$2,AL$7,$B$4,$B$3,$A23,$B$5)</f>
        <v>0</v>
      </c>
      <c r="AM23" s="34">
        <f>_xll.DBRW($A$1,$B$2,AM$7,$B$4,$B$3,$A23,$B$5)</f>
        <v>0</v>
      </c>
      <c r="AN23" s="34">
        <f>_xll.DBRW($A$1,$B$2,AN$7,$B$4,$B$3,$A23,$B$5)</f>
        <v>0</v>
      </c>
      <c r="AO23" s="34">
        <f>_xll.DBRW($A$1,$B$2,AO$7,$B$4,$B$3,$A23,$B$5)</f>
        <v>0</v>
      </c>
      <c r="AP23" s="34">
        <f>_xll.DBRW($A$1,$B$2,AP$7,$B$4,$B$3,$A23,$B$5)</f>
        <v>0</v>
      </c>
      <c r="AQ23" s="34">
        <f>_xll.DBRW($A$1,$B$2,AQ$7,$B$4,$B$3,$A23,$B$5)</f>
        <v>0</v>
      </c>
    </row>
    <row r="24" spans="1:43" x14ac:dyDescent="0.25">
      <c r="A24" s="40" t="s">
        <v>40</v>
      </c>
      <c r="B24" s="34">
        <f>_xll.DBRW($A$1,$B$2,B$7,$B$4,$B$3,$A24,$B$5)</f>
        <v>17411.28</v>
      </c>
      <c r="C24" s="34">
        <f>_xll.DBRW($A$1,$B$2,C$7,$B$4,$B$3,$A24,$B$5)</f>
        <v>6047.22</v>
      </c>
      <c r="D24" s="34">
        <f>_xll.DBRW($A$1,$B$2,D$7,$B$4,$B$3,$A24,$B$5)</f>
        <v>16863.34</v>
      </c>
      <c r="F24" s="34">
        <f>_xll.DBRW($A$1,$B$2,F$7,$B$4,$B$3,$A24,$B$5)</f>
        <v>17265.41</v>
      </c>
      <c r="G24" s="34">
        <f>_xll.DBRW($A$1,$B$2,F$7,$G$7,$B$3,$A24,$B$5)</f>
        <v>0</v>
      </c>
      <c r="H24" s="34">
        <f>_xll.DBRW($A$1,$B$2,H$7,$B$4,$B$3,$A24,$B$5)</f>
        <v>-1561.62</v>
      </c>
      <c r="I24" s="34">
        <f t="shared" si="3"/>
        <v>17265.41</v>
      </c>
      <c r="J24" s="34"/>
      <c r="K24" s="34">
        <f t="shared" si="0"/>
        <v>40321.839999999997</v>
      </c>
      <c r="L24" s="34">
        <f>_xll.DBRW($A$1,$B$2,B$7,$G$7,$B$3,$A24,$B$5)+_xll.DBRW($A$1,$B$2,C$7,$G$7,$B$3,$A24,$B$5)+_xll.DBRW($A$1,$B$2,D$7,$G$7,$B$3,$A24,$B$5)</f>
        <v>0</v>
      </c>
      <c r="M24" s="34">
        <f t="shared" si="1"/>
        <v>40321.839999999997</v>
      </c>
      <c r="N24" s="34">
        <f t="shared" si="2"/>
        <v>40321.839999999997</v>
      </c>
      <c r="P24" s="34">
        <f>_xll.DBRW($A$1,$B$2,P$7,$B$4,$B$3,$A24,$B$5)</f>
        <v>17411.28</v>
      </c>
      <c r="Q24" s="34">
        <f>_xll.DBRW($A$1,$B$2,Q$7,$B$4,$B$3,$A24,$B$5)</f>
        <v>6047.22</v>
      </c>
      <c r="R24" s="34">
        <f>_xll.DBRW($A$1,$B$2,R$7,$B$4,$B$3,$A24,$B$5)</f>
        <v>16863.34</v>
      </c>
      <c r="S24" s="34">
        <f>_xll.DBRW($A$1,$B$2,S$7,$B$4,$B$3,$A24,$B$5)</f>
        <v>17265.41</v>
      </c>
      <c r="T24" s="34">
        <f>_xll.DBRW($A$1,$B$2,T$7,$B$4,$B$3,$A24,$B$5)</f>
        <v>0</v>
      </c>
      <c r="U24" s="34">
        <f>_xll.DBRW($A$1,$B$2,U$7,$B$4,$B$3,$A24,$B$5)</f>
        <v>0</v>
      </c>
      <c r="V24" s="34">
        <f>_xll.DBRW($A$1,$B$2,V$7,$B$4,$B$3,$A24,$B$5)</f>
        <v>0</v>
      </c>
      <c r="W24" s="34">
        <f>_xll.DBRW($A$1,$B$2,W$7,$B$4,$B$3,$A24,$B$5)</f>
        <v>0</v>
      </c>
      <c r="X24" s="34">
        <f>_xll.DBRW($A$1,$B$2,X$7,$B$4,$B$3,$A24,$B$5)</f>
        <v>0</v>
      </c>
      <c r="Y24" s="34">
        <f>_xll.DBRW($A$1,$B$2,Y$7,$B$4,$B$3,$A24,$B$5)</f>
        <v>0</v>
      </c>
      <c r="Z24" s="34">
        <f>_xll.DBRW($A$1,$B$2,Z$7,$B$4,$B$3,$A24,$B$5)</f>
        <v>0</v>
      </c>
      <c r="AA24" s="34">
        <f>_xll.DBRW($A$1,$B$2,AA$7,$B$4,$B$3,$A24,$B$5)</f>
        <v>0</v>
      </c>
      <c r="AB24" s="34">
        <f>_xll.DBRW($A$1,$B$2,AB$7,$B$4,$B$3,$A24,$B$5)</f>
        <v>0</v>
      </c>
      <c r="AC24" s="34"/>
      <c r="AD24" s="34"/>
      <c r="AE24" s="34">
        <f>_xll.DBRW($A$1,$B$2,AE$7,$B$4,$B$3,$A24,$B$5)</f>
        <v>11403.02</v>
      </c>
      <c r="AF24" s="34">
        <f>_xll.DBRW($A$1,$B$2,AF$7,$B$4,$B$3,$A24,$B$5)</f>
        <v>1610.55</v>
      </c>
      <c r="AG24" s="34">
        <f>_xll.DBRW($A$1,$B$2,AG$7,$B$4,$B$3,$A24,$B$5)</f>
        <v>2541.79</v>
      </c>
      <c r="AH24" s="34">
        <f>_xll.DBRW($A$1,$B$2,AH$7,$B$4,$B$3,$A24,$B$5)</f>
        <v>-1561.62</v>
      </c>
      <c r="AI24" s="34">
        <f>_xll.DBRW($A$1,$B$2,AI$7,$B$4,$B$3,$A24,$B$5)</f>
        <v>-1787.32</v>
      </c>
      <c r="AJ24" s="34">
        <f>_xll.DBRW($A$1,$B$2,AJ$7,$B$4,$B$3,$A24,$B$5)</f>
        <v>6699.76</v>
      </c>
      <c r="AK24" s="34">
        <f>_xll.DBRW($A$1,$B$2,AK$7,$B$4,$B$3,$A24,$B$5)</f>
        <v>6699.76</v>
      </c>
      <c r="AL24" s="34">
        <f>_xll.DBRW($A$1,$B$2,AL$7,$B$4,$B$3,$A24,$B$5)</f>
        <v>6699.76</v>
      </c>
      <c r="AM24" s="34">
        <f>_xll.DBRW($A$1,$B$2,AM$7,$B$4,$B$3,$A24,$B$5)</f>
        <v>6844.99</v>
      </c>
      <c r="AN24" s="34">
        <f>_xll.DBRW($A$1,$B$2,AN$7,$B$4,$B$3,$A24,$B$5)</f>
        <v>8333.5500000000011</v>
      </c>
      <c r="AO24" s="34">
        <f>_xll.DBRW($A$1,$B$2,AO$7,$B$4,$B$3,$A24,$B$5)</f>
        <v>8333.5500000000011</v>
      </c>
      <c r="AP24" s="34">
        <f>_xll.DBRW($A$1,$B$2,AP$7,$B$4,$B$3,$A24,$B$5)</f>
        <v>3247.380000000001</v>
      </c>
      <c r="AQ24" s="34">
        <f>_xll.DBRW($A$1,$B$2,AQ$7,$B$4,$B$3,$A24,$B$5)</f>
        <v>17411.28</v>
      </c>
    </row>
    <row r="25" spans="1:43" x14ac:dyDescent="0.25">
      <c r="A25" s="40" t="s">
        <v>41</v>
      </c>
      <c r="B25" s="34">
        <f>_xll.DBRW($A$1,$B$2,B$7,$B$4,$B$3,$A25,$B$5)</f>
        <v>46009.210000000006</v>
      </c>
      <c r="C25" s="34">
        <f>_xll.DBRW($A$1,$B$2,C$7,$B$4,$B$3,$A25,$B$5)</f>
        <v>7304.28</v>
      </c>
      <c r="D25" s="34">
        <f>_xll.DBRW($A$1,$B$2,D$7,$B$4,$B$3,$A25,$B$5)</f>
        <v>9067.59</v>
      </c>
      <c r="F25" s="34">
        <f>_xll.DBRW($A$1,$B$2,F$7,$B$4,$B$3,$A25,$B$5)</f>
        <v>20836.54</v>
      </c>
      <c r="G25" s="34">
        <f>_xll.DBRW($A$1,$B$2,F$7,$G$7,$B$3,$A25,$B$5)</f>
        <v>0</v>
      </c>
      <c r="H25" s="34">
        <f>_xll.DBRW($A$1,$B$2,H$7,$B$4,$B$3,$A25,$B$5)</f>
        <v>5836.22</v>
      </c>
      <c r="I25" s="34">
        <f t="shared" si="3"/>
        <v>20836.54</v>
      </c>
      <c r="J25" s="34"/>
      <c r="K25" s="34">
        <f t="shared" si="0"/>
        <v>62381.08</v>
      </c>
      <c r="L25" s="34">
        <f>_xll.DBRW($A$1,$B$2,B$7,$G$7,$B$3,$A25,$B$5)+_xll.DBRW($A$1,$B$2,C$7,$G$7,$B$3,$A25,$B$5)+_xll.DBRW($A$1,$B$2,D$7,$G$7,$B$3,$A25,$B$5)</f>
        <v>0</v>
      </c>
      <c r="M25" s="34">
        <f t="shared" si="1"/>
        <v>62381.08</v>
      </c>
      <c r="N25" s="34">
        <f t="shared" si="2"/>
        <v>62381.08</v>
      </c>
      <c r="P25" s="34">
        <f>_xll.DBRW($A$1,$B$2,P$7,$B$4,$B$3,$A25,$B$5)</f>
        <v>46009.210000000006</v>
      </c>
      <c r="Q25" s="34">
        <f>_xll.DBRW($A$1,$B$2,Q$7,$B$4,$B$3,$A25,$B$5)</f>
        <v>7304.28</v>
      </c>
      <c r="R25" s="34">
        <f>_xll.DBRW($A$1,$B$2,R$7,$B$4,$B$3,$A25,$B$5)</f>
        <v>9067.59</v>
      </c>
      <c r="S25" s="34">
        <f>_xll.DBRW($A$1,$B$2,S$7,$B$4,$B$3,$A25,$B$5)</f>
        <v>20836.54</v>
      </c>
      <c r="T25" s="34">
        <f>_xll.DBRW($A$1,$B$2,T$7,$B$4,$B$3,$A25,$B$5)</f>
        <v>0</v>
      </c>
      <c r="U25" s="34">
        <f>_xll.DBRW($A$1,$B$2,U$7,$B$4,$B$3,$A25,$B$5)</f>
        <v>0</v>
      </c>
      <c r="V25" s="34">
        <f>_xll.DBRW($A$1,$B$2,V$7,$B$4,$B$3,$A25,$B$5)</f>
        <v>0</v>
      </c>
      <c r="W25" s="34">
        <f>_xll.DBRW($A$1,$B$2,W$7,$B$4,$B$3,$A25,$B$5)</f>
        <v>0</v>
      </c>
      <c r="X25" s="34">
        <f>_xll.DBRW($A$1,$B$2,X$7,$B$4,$B$3,$A25,$B$5)</f>
        <v>0</v>
      </c>
      <c r="Y25" s="34">
        <f>_xll.DBRW($A$1,$B$2,Y$7,$B$4,$B$3,$A25,$B$5)</f>
        <v>0</v>
      </c>
      <c r="Z25" s="34">
        <f>_xll.DBRW($A$1,$B$2,Z$7,$B$4,$B$3,$A25,$B$5)</f>
        <v>0</v>
      </c>
      <c r="AA25" s="34">
        <f>_xll.DBRW($A$1,$B$2,AA$7,$B$4,$B$3,$A25,$B$5)</f>
        <v>0</v>
      </c>
      <c r="AB25" s="34">
        <f>_xll.DBRW($A$1,$B$2,AB$7,$B$4,$B$3,$A25,$B$5)</f>
        <v>0</v>
      </c>
      <c r="AC25" s="34"/>
      <c r="AD25" s="34"/>
      <c r="AE25" s="34">
        <f>_xll.DBRW($A$1,$B$2,AE$7,$B$4,$B$3,$A25,$B$5)</f>
        <v>89270.13</v>
      </c>
      <c r="AF25" s="34">
        <f>_xll.DBRW($A$1,$B$2,AF$7,$B$4,$B$3,$A25,$B$5)</f>
        <v>2895.81</v>
      </c>
      <c r="AG25" s="34">
        <f>_xll.DBRW($A$1,$B$2,AG$7,$B$4,$B$3,$A25,$B$5)</f>
        <v>3322.38</v>
      </c>
      <c r="AH25" s="34">
        <f>_xll.DBRW($A$1,$B$2,AH$7,$B$4,$B$3,$A25,$B$5)</f>
        <v>5836.22</v>
      </c>
      <c r="AI25" s="34">
        <f>_xll.DBRW($A$1,$B$2,AI$7,$B$4,$B$3,$A25,$B$5)</f>
        <v>10311.16</v>
      </c>
      <c r="AJ25" s="34">
        <f>_xll.DBRW($A$1,$B$2,AJ$7,$B$4,$B$3,$A25,$B$5)</f>
        <v>12554.16</v>
      </c>
      <c r="AK25" s="34">
        <f>_xll.DBRW($A$1,$B$2,AK$7,$B$4,$B$3,$A25,$B$5)</f>
        <v>15748.32</v>
      </c>
      <c r="AL25" s="34">
        <f>_xll.DBRW($A$1,$B$2,AL$7,$B$4,$B$3,$A25,$B$5)</f>
        <v>19387.38</v>
      </c>
      <c r="AM25" s="34">
        <f>_xll.DBRW($A$1,$B$2,AM$7,$B$4,$B$3,$A25,$B$5)</f>
        <v>23602.65</v>
      </c>
      <c r="AN25" s="34">
        <f>_xll.DBRW($A$1,$B$2,AN$7,$B$4,$B$3,$A25,$B$5)</f>
        <v>31158.78</v>
      </c>
      <c r="AO25" s="34">
        <f>_xll.DBRW($A$1,$B$2,AO$7,$B$4,$B$3,$A25,$B$5)</f>
        <v>35412.400000000001</v>
      </c>
      <c r="AP25" s="34">
        <f>_xll.DBRW($A$1,$B$2,AP$7,$B$4,$B$3,$A25,$B$5)</f>
        <v>41432.890000000007</v>
      </c>
      <c r="AQ25" s="34">
        <f>_xll.DBRW($A$1,$B$2,AQ$7,$B$4,$B$3,$A25,$B$5)</f>
        <v>46009.210000000006</v>
      </c>
    </row>
    <row r="26" spans="1:43" x14ac:dyDescent="0.25">
      <c r="A26" s="40" t="s">
        <v>42</v>
      </c>
      <c r="B26" s="34">
        <f>_xll.DBRW($A$1,$B$2,B$7,$B$4,$B$3,$A26,$B$5)</f>
        <v>0</v>
      </c>
      <c r="C26" s="34">
        <f>_xll.DBRW($A$1,$B$2,C$7,$B$4,$B$3,$A26,$B$5)</f>
        <v>4184.49</v>
      </c>
      <c r="D26" s="34">
        <f>_xll.DBRW($A$1,$B$2,D$7,$B$4,$B$3,$A26,$B$5)</f>
        <v>4184.49</v>
      </c>
      <c r="F26" s="34">
        <f>_xll.DBRW($A$1,$B$2,F$7,$B$4,$B$3,$A26,$B$5)</f>
        <v>7467</v>
      </c>
      <c r="G26" s="34">
        <f>_xll.DBRW($A$1,$B$2,F$7,$G$7,$B$3,$A26,$B$5)</f>
        <v>0</v>
      </c>
      <c r="H26" s="34">
        <f>_xll.DBRW($A$1,$B$2,H$7,$B$4,$B$3,$A26,$B$5)</f>
        <v>0</v>
      </c>
      <c r="I26" s="34">
        <f t="shared" si="3"/>
        <v>7467</v>
      </c>
      <c r="J26" s="34"/>
      <c r="K26" s="34">
        <f t="shared" si="0"/>
        <v>8368.98</v>
      </c>
      <c r="L26" s="34">
        <f>_xll.DBRW($A$1,$B$2,B$7,$G$7,$B$3,$A26,$B$5)+_xll.DBRW($A$1,$B$2,C$7,$G$7,$B$3,$A26,$B$5)+_xll.DBRW($A$1,$B$2,D$7,$G$7,$B$3,$A26,$B$5)</f>
        <v>0</v>
      </c>
      <c r="M26" s="34">
        <f t="shared" si="1"/>
        <v>8368.98</v>
      </c>
      <c r="N26" s="34">
        <f t="shared" si="2"/>
        <v>8368.98</v>
      </c>
      <c r="P26" s="34">
        <f>_xll.DBRW($A$1,$B$2,P$7,$B$4,$B$3,$A26,$B$5)</f>
        <v>0</v>
      </c>
      <c r="Q26" s="34">
        <f>_xll.DBRW($A$1,$B$2,Q$7,$B$4,$B$3,$A26,$B$5)</f>
        <v>4184.49</v>
      </c>
      <c r="R26" s="34">
        <f>_xll.DBRW($A$1,$B$2,R$7,$B$4,$B$3,$A26,$B$5)</f>
        <v>4184.49</v>
      </c>
      <c r="S26" s="34">
        <f>_xll.DBRW($A$1,$B$2,S$7,$B$4,$B$3,$A26,$B$5)</f>
        <v>7467</v>
      </c>
      <c r="T26" s="34">
        <f>_xll.DBRW($A$1,$B$2,T$7,$B$4,$B$3,$A26,$B$5)</f>
        <v>0</v>
      </c>
      <c r="U26" s="34">
        <f>_xll.DBRW($A$1,$B$2,U$7,$B$4,$B$3,$A26,$B$5)</f>
        <v>0</v>
      </c>
      <c r="V26" s="34">
        <f>_xll.DBRW($A$1,$B$2,V$7,$B$4,$B$3,$A26,$B$5)</f>
        <v>0</v>
      </c>
      <c r="W26" s="34">
        <f>_xll.DBRW($A$1,$B$2,W$7,$B$4,$B$3,$A26,$B$5)</f>
        <v>0</v>
      </c>
      <c r="X26" s="34">
        <f>_xll.DBRW($A$1,$B$2,X$7,$B$4,$B$3,$A26,$B$5)</f>
        <v>0</v>
      </c>
      <c r="Y26" s="34">
        <f>_xll.DBRW($A$1,$B$2,Y$7,$B$4,$B$3,$A26,$B$5)</f>
        <v>0</v>
      </c>
      <c r="Z26" s="34">
        <f>_xll.DBRW($A$1,$B$2,Z$7,$B$4,$B$3,$A26,$B$5)</f>
        <v>0</v>
      </c>
      <c r="AA26" s="34">
        <f>_xll.DBRW($A$1,$B$2,AA$7,$B$4,$B$3,$A26,$B$5)</f>
        <v>0</v>
      </c>
      <c r="AB26" s="34">
        <f>_xll.DBRW($A$1,$B$2,AB$7,$B$4,$B$3,$A26,$B$5)</f>
        <v>0</v>
      </c>
      <c r="AC26" s="34"/>
      <c r="AD26" s="34"/>
      <c r="AE26" s="34">
        <f>_xll.DBRW($A$1,$B$2,AE$7,$B$4,$B$3,$A26,$B$5)</f>
        <v>-746875</v>
      </c>
      <c r="AF26" s="34">
        <f>_xll.DBRW($A$1,$B$2,AF$7,$B$4,$B$3,$A26,$B$5)</f>
        <v>0</v>
      </c>
      <c r="AG26" s="34">
        <f>_xll.DBRW($A$1,$B$2,AG$7,$B$4,$B$3,$A26,$B$5)</f>
        <v>0</v>
      </c>
      <c r="AH26" s="34">
        <f>_xll.DBRW($A$1,$B$2,AH$7,$B$4,$B$3,$A26,$B$5)</f>
        <v>0</v>
      </c>
      <c r="AI26" s="34">
        <f>_xll.DBRW($A$1,$B$2,AI$7,$B$4,$B$3,$A26,$B$5)</f>
        <v>0</v>
      </c>
      <c r="AJ26" s="34">
        <f>_xll.DBRW($A$1,$B$2,AJ$7,$B$4,$B$3,$A26,$B$5)</f>
        <v>0</v>
      </c>
      <c r="AK26" s="34">
        <f>_xll.DBRW($A$1,$B$2,AK$7,$B$4,$B$3,$A26,$B$5)</f>
        <v>0</v>
      </c>
      <c r="AL26" s="34">
        <f>_xll.DBRW($A$1,$B$2,AL$7,$B$4,$B$3,$A26,$B$5)</f>
        <v>0</v>
      </c>
      <c r="AM26" s="34">
        <f>_xll.DBRW($A$1,$B$2,AM$7,$B$4,$B$3,$A26,$B$5)</f>
        <v>0</v>
      </c>
      <c r="AN26" s="34">
        <f>_xll.DBRW($A$1,$B$2,AN$7,$B$4,$B$3,$A26,$B$5)</f>
        <v>0</v>
      </c>
      <c r="AO26" s="34">
        <f>_xll.DBRW($A$1,$B$2,AO$7,$B$4,$B$3,$A26,$B$5)</f>
        <v>0</v>
      </c>
      <c r="AP26" s="34">
        <f>_xll.DBRW($A$1,$B$2,AP$7,$B$4,$B$3,$A26,$B$5)</f>
        <v>0</v>
      </c>
      <c r="AQ26" s="34">
        <f>_xll.DBRW($A$1,$B$2,AQ$7,$B$4,$B$3,$A26,$B$5)</f>
        <v>0</v>
      </c>
    </row>
    <row r="27" spans="1:43" x14ac:dyDescent="0.25">
      <c r="A27" s="40" t="s">
        <v>43</v>
      </c>
      <c r="B27" s="34">
        <f>_xll.DBRW($A$1,$B$2,B$7,$B$4,$B$3,$A27,$B$5)</f>
        <v>0</v>
      </c>
      <c r="C27" s="34">
        <f>_xll.DBRW($A$1,$B$2,C$7,$B$4,$B$3,$A27,$B$5)</f>
        <v>-14137.99</v>
      </c>
      <c r="D27" s="34">
        <f>_xll.DBRW($A$1,$B$2,D$7,$B$4,$B$3,$A27,$B$5)</f>
        <v>-44332.38</v>
      </c>
      <c r="F27" s="34">
        <f>_xll.DBRW($A$1,$B$2,F$7,$B$4,$B$3,$A27,$B$5)</f>
        <v>-63586.49</v>
      </c>
      <c r="G27" s="34">
        <f>_xll.DBRW($A$1,$B$2,F$7,$G$7,$B$3,$A27,$B$5)</f>
        <v>0</v>
      </c>
      <c r="H27" s="34">
        <f>_xll.DBRW($A$1,$B$2,H$7,$B$4,$B$3,$A27,$B$5)</f>
        <v>8791</v>
      </c>
      <c r="I27" s="34">
        <f t="shared" si="3"/>
        <v>-63586.49</v>
      </c>
      <c r="J27" s="34"/>
      <c r="K27" s="34">
        <f t="shared" si="0"/>
        <v>-58470.369999999995</v>
      </c>
      <c r="L27" s="34">
        <f>_xll.DBRW($A$1,$B$2,B$7,$G$7,$B$3,$A27,$B$5)+_xll.DBRW($A$1,$B$2,C$7,$G$7,$B$3,$A27,$B$5)+_xll.DBRW($A$1,$B$2,D$7,$G$7,$B$3,$A27,$B$5)</f>
        <v>0</v>
      </c>
      <c r="M27" s="34">
        <f t="shared" si="1"/>
        <v>-58470.369999999995</v>
      </c>
      <c r="N27" s="34">
        <f t="shared" si="2"/>
        <v>-58470.369999999995</v>
      </c>
      <c r="P27" s="34">
        <f>_xll.DBRW($A$1,$B$2,P$7,$B$4,$B$3,$A27,$B$5)</f>
        <v>0</v>
      </c>
      <c r="Q27" s="34">
        <f>_xll.DBRW($A$1,$B$2,Q$7,$B$4,$B$3,$A27,$B$5)</f>
        <v>-14137.99</v>
      </c>
      <c r="R27" s="34">
        <f>_xll.DBRW($A$1,$B$2,R$7,$B$4,$B$3,$A27,$B$5)</f>
        <v>-44332.38</v>
      </c>
      <c r="S27" s="34">
        <f>_xll.DBRW($A$1,$B$2,S$7,$B$4,$B$3,$A27,$B$5)</f>
        <v>-63586.49</v>
      </c>
      <c r="T27" s="34">
        <f>_xll.DBRW($A$1,$B$2,T$7,$B$4,$B$3,$A27,$B$5)</f>
        <v>0</v>
      </c>
      <c r="U27" s="34">
        <f>_xll.DBRW($A$1,$B$2,U$7,$B$4,$B$3,$A27,$B$5)</f>
        <v>0</v>
      </c>
      <c r="V27" s="34">
        <f>_xll.DBRW($A$1,$B$2,V$7,$B$4,$B$3,$A27,$B$5)</f>
        <v>0</v>
      </c>
      <c r="W27" s="34">
        <f>_xll.DBRW($A$1,$B$2,W$7,$B$4,$B$3,$A27,$B$5)</f>
        <v>0</v>
      </c>
      <c r="X27" s="34">
        <f>_xll.DBRW($A$1,$B$2,X$7,$B$4,$B$3,$A27,$B$5)</f>
        <v>0</v>
      </c>
      <c r="Y27" s="34">
        <f>_xll.DBRW($A$1,$B$2,Y$7,$B$4,$B$3,$A27,$B$5)</f>
        <v>0</v>
      </c>
      <c r="Z27" s="34">
        <f>_xll.DBRW($A$1,$B$2,Z$7,$B$4,$B$3,$A27,$B$5)</f>
        <v>0</v>
      </c>
      <c r="AA27" s="34">
        <f>_xll.DBRW($A$1,$B$2,AA$7,$B$4,$B$3,$A27,$B$5)</f>
        <v>0</v>
      </c>
      <c r="AB27" s="34">
        <f>_xll.DBRW($A$1,$B$2,AB$7,$B$4,$B$3,$A27,$B$5)</f>
        <v>0</v>
      </c>
      <c r="AC27" s="34"/>
      <c r="AD27" s="34"/>
      <c r="AE27" s="34">
        <f>_xll.DBRW($A$1,$B$2,AE$7,$B$4,$B$3,$A27,$B$5)</f>
        <v>19194</v>
      </c>
      <c r="AF27" s="34">
        <f>_xll.DBRW($A$1,$B$2,AF$7,$B$4,$B$3,$A27,$B$5)</f>
        <v>1542</v>
      </c>
      <c r="AG27" s="34">
        <f>_xll.DBRW($A$1,$B$2,AG$7,$B$4,$B$3,$A27,$B$5)</f>
        <v>6666</v>
      </c>
      <c r="AH27" s="34">
        <f>_xll.DBRW($A$1,$B$2,AH$7,$B$4,$B$3,$A27,$B$5)</f>
        <v>8791</v>
      </c>
      <c r="AI27" s="34">
        <f>_xll.DBRW($A$1,$B$2,AI$7,$B$4,$B$3,$A27,$B$5)</f>
        <v>11808</v>
      </c>
      <c r="AJ27" s="34">
        <f>_xll.DBRW($A$1,$B$2,AJ$7,$B$4,$B$3,$A27,$B$5)</f>
        <v>14241</v>
      </c>
      <c r="AK27" s="34">
        <f>_xll.DBRW($A$1,$B$2,AK$7,$B$4,$B$3,$A27,$B$5)</f>
        <v>16400</v>
      </c>
      <c r="AL27" s="34">
        <f>_xll.DBRW($A$1,$B$2,AL$7,$B$4,$B$3,$A27,$B$5)</f>
        <v>18615</v>
      </c>
      <c r="AM27" s="34">
        <f>_xll.DBRW($A$1,$B$2,AM$7,$B$4,$B$3,$A27,$B$5)</f>
        <v>22084</v>
      </c>
      <c r="AN27" s="34">
        <f>_xll.DBRW($A$1,$B$2,AN$7,$B$4,$B$3,$A27,$B$5)</f>
        <v>24932</v>
      </c>
      <c r="AO27" s="34">
        <f>_xll.DBRW($A$1,$B$2,AO$7,$B$4,$B$3,$A27,$B$5)</f>
        <v>24932</v>
      </c>
      <c r="AP27" s="34">
        <f>_xll.DBRW($A$1,$B$2,AP$7,$B$4,$B$3,$A27,$B$5)</f>
        <v>0</v>
      </c>
      <c r="AQ27" s="34">
        <f>_xll.DBRW($A$1,$B$2,AQ$7,$B$4,$B$3,$A27,$B$5)</f>
        <v>0</v>
      </c>
    </row>
    <row r="28" spans="1:43" x14ac:dyDescent="0.25">
      <c r="A28" s="38" t="s">
        <v>44</v>
      </c>
      <c r="B28" s="34">
        <f>_xll.DBRW($A$1,$B$2,B$7,$B$4,$B$3,$A28,$B$5)</f>
        <v>11449807.840000002</v>
      </c>
      <c r="C28" s="34">
        <f>_xll.DBRW($A$1,$B$2,C$7,$B$4,$B$3,$A28,$B$5)</f>
        <v>-2352338.9499999997</v>
      </c>
      <c r="D28" s="34">
        <f>_xll.DBRW($A$1,$B$2,D$7,$B$4,$B$3,$A28,$B$5)</f>
        <v>-5207588.79</v>
      </c>
      <c r="F28" s="34">
        <f>_xll.DBRW($A$1,$B$2,F$7,$B$4,$B$3,$A28,$B$5)</f>
        <v>-8580516.5599999987</v>
      </c>
      <c r="G28" s="34">
        <f>_xll.DBRW($A$1,$B$2,F$7,$G$7,$B$3,$A28,$B$5)</f>
        <v>0</v>
      </c>
      <c r="H28" s="34">
        <f>_xll.DBRW($A$1,$B$2,H$7,$B$4,$B$3,$A28,$B$5)</f>
        <v>2709320.8200000031</v>
      </c>
      <c r="I28" s="34">
        <f t="shared" si="3"/>
        <v>-8580516.5599999987</v>
      </c>
      <c r="J28" s="34"/>
      <c r="K28" s="34">
        <f t="shared" si="0"/>
        <v>3889880.1000000024</v>
      </c>
      <c r="L28" s="34">
        <f>_xll.DBRW($A$1,$B$2,B$7,$G$7,$B$3,$A28,$B$5)+_xll.DBRW($A$1,$B$2,C$7,$G$7,$B$3,$A28,$B$5)+_xll.DBRW($A$1,$B$2,D$7,$G$7,$B$3,$A28,$B$5)</f>
        <v>0</v>
      </c>
      <c r="M28" s="34">
        <f t="shared" si="1"/>
        <v>3889880.1000000024</v>
      </c>
      <c r="N28" s="34">
        <f t="shared" si="2"/>
        <v>3889880.1000000024</v>
      </c>
      <c r="P28" s="34">
        <f>_xll.DBRW($A$1,$B$2,P$7,$B$4,$B$3,$A28,$B$5)</f>
        <v>11449807.840000002</v>
      </c>
      <c r="Q28" s="34">
        <f>_xll.DBRW($A$1,$B$2,Q$7,$B$4,$B$3,$A28,$B$5)</f>
        <v>-2352338.9499999997</v>
      </c>
      <c r="R28" s="34">
        <f>_xll.DBRW($A$1,$B$2,R$7,$B$4,$B$3,$A28,$B$5)</f>
        <v>-5207588.79</v>
      </c>
      <c r="S28" s="34">
        <f>_xll.DBRW($A$1,$B$2,S$7,$B$4,$B$3,$A28,$B$5)</f>
        <v>-8580516.5599999987</v>
      </c>
      <c r="T28" s="34">
        <f>_xll.DBRW($A$1,$B$2,T$7,$B$4,$B$3,$A28,$B$5)</f>
        <v>0</v>
      </c>
      <c r="U28" s="34">
        <f>_xll.DBRW($A$1,$B$2,U$7,$B$4,$B$3,$A28,$B$5)</f>
        <v>0</v>
      </c>
      <c r="V28" s="34">
        <f>_xll.DBRW($A$1,$B$2,V$7,$B$4,$B$3,$A28,$B$5)</f>
        <v>0</v>
      </c>
      <c r="W28" s="34">
        <f>_xll.DBRW($A$1,$B$2,W$7,$B$4,$B$3,$A28,$B$5)</f>
        <v>0</v>
      </c>
      <c r="X28" s="34">
        <f>_xll.DBRW($A$1,$B$2,X$7,$B$4,$B$3,$A28,$B$5)</f>
        <v>0</v>
      </c>
      <c r="Y28" s="34">
        <f>_xll.DBRW($A$1,$B$2,Y$7,$B$4,$B$3,$A28,$B$5)</f>
        <v>0</v>
      </c>
      <c r="Z28" s="34">
        <f>_xll.DBRW($A$1,$B$2,Z$7,$B$4,$B$3,$A28,$B$5)</f>
        <v>0</v>
      </c>
      <c r="AA28" s="34">
        <f>_xll.DBRW($A$1,$B$2,AA$7,$B$4,$B$3,$A28,$B$5)</f>
        <v>0</v>
      </c>
      <c r="AB28" s="34">
        <f>_xll.DBRW($A$1,$B$2,AB$7,$B$4,$B$3,$A28,$B$5)</f>
        <v>0</v>
      </c>
      <c r="AC28" s="34"/>
      <c r="AD28" s="34"/>
      <c r="AE28" s="34">
        <f>_xll.DBRW($A$1,$B$2,AE$7,$B$4,$B$3,$A28,$B$5)</f>
        <v>9757539.0099999979</v>
      </c>
      <c r="AF28" s="34">
        <f>_xll.DBRW($A$1,$B$2,AF$7,$B$4,$B$3,$A28,$B$5)</f>
        <v>305942.37999999931</v>
      </c>
      <c r="AG28" s="34">
        <f>_xll.DBRW($A$1,$B$2,AG$7,$B$4,$B$3,$A28,$B$5)</f>
        <v>572971.55999999901</v>
      </c>
      <c r="AH28" s="34">
        <f>_xll.DBRW($A$1,$B$2,AH$7,$B$4,$B$3,$A28,$B$5)</f>
        <v>2709320.8200000031</v>
      </c>
      <c r="AI28" s="34">
        <f>_xll.DBRW($A$1,$B$2,AI$7,$B$4,$B$3,$A28,$B$5)</f>
        <v>3654976.6100000045</v>
      </c>
      <c r="AJ28" s="34">
        <f>_xll.DBRW($A$1,$B$2,AJ$7,$B$4,$B$3,$A28,$B$5)</f>
        <v>4620827.4400000079</v>
      </c>
      <c r="AK28" s="34">
        <f>_xll.DBRW($A$1,$B$2,AK$7,$B$4,$B$3,$A28,$B$5)</f>
        <v>5462064.5400000028</v>
      </c>
      <c r="AL28" s="34">
        <f>_xll.DBRW($A$1,$B$2,AL$7,$B$4,$B$3,$A28,$B$5)</f>
        <v>6619951.6300000055</v>
      </c>
      <c r="AM28" s="34">
        <f>_xll.DBRW($A$1,$B$2,AM$7,$B$4,$B$3,$A28,$B$5)</f>
        <v>7516781.9100000001</v>
      </c>
      <c r="AN28" s="34">
        <f>_xll.DBRW($A$1,$B$2,AN$7,$B$4,$B$3,$A28,$B$5)</f>
        <v>8728379.2300000042</v>
      </c>
      <c r="AO28" s="34">
        <f>_xll.DBRW($A$1,$B$2,AO$7,$B$4,$B$3,$A28,$B$5)</f>
        <v>9555151.8599999938</v>
      </c>
      <c r="AP28" s="34">
        <f>_xll.DBRW($A$1,$B$2,AP$7,$B$4,$B$3,$A28,$B$5)</f>
        <v>10525855.299999988</v>
      </c>
      <c r="AQ28" s="34">
        <f>_xll.DBRW($A$1,$B$2,AQ$7,$B$4,$B$3,$A28,$B$5)</f>
        <v>11449807.840000002</v>
      </c>
    </row>
    <row r="29" spans="1:43" x14ac:dyDescent="0.25">
      <c r="A29" s="38" t="s">
        <v>45</v>
      </c>
      <c r="B29" s="34">
        <f>_xll.DBRW($A$1,$B$2,B$7,$B$4,$B$3,$A29,$B$5)</f>
        <v>0.23411800523759888</v>
      </c>
      <c r="C29" s="34">
        <f>_xll.DBRW($A$1,$B$2,C$7,$B$4,$B$3,$A29,$B$5)</f>
        <v>-0.86996693141175263</v>
      </c>
      <c r="D29" s="34">
        <f>_xll.DBRW($A$1,$B$2,D$7,$B$4,$B$3,$A29,$B$5)</f>
        <v>-1.0255154548619236</v>
      </c>
      <c r="F29" s="34">
        <f>_xll.DBRW($A$1,$B$2,F$7,$B$4,$B$3,$A29,$B$5)</f>
        <v>-1.0689602458344942</v>
      </c>
      <c r="G29" s="34">
        <f>_xll.DBRW($A$1,$B$2,F$7,$G$7,$B$3,$A29,$B$5)</f>
        <v>0</v>
      </c>
      <c r="H29" s="34">
        <f>_xll.DBRW($A$1,$B$2,H$7,$B$4,$B$3,$A29,$B$5)</f>
        <v>0.30714729250121153</v>
      </c>
      <c r="I29" s="34">
        <f t="shared" si="3"/>
        <v>-1.0689602458344942</v>
      </c>
      <c r="J29" s="34"/>
      <c r="K29" s="34">
        <f t="shared" si="0"/>
        <v>-1.6613643810360774</v>
      </c>
      <c r="L29" s="34">
        <f>_xll.DBRW($A$1,$B$2,B$7,$G$7,$B$3,$A29,$B$5)+_xll.DBRW($A$1,$B$2,C$7,$G$7,$B$3,$A29,$B$5)+_xll.DBRW($A$1,$B$2,D$7,$G$7,$B$3,$A29,$B$5)</f>
        <v>0</v>
      </c>
      <c r="M29" s="34">
        <f t="shared" si="1"/>
        <v>-1.6613643810360774</v>
      </c>
      <c r="N29" s="34">
        <f t="shared" si="2"/>
        <v>-1.6613643810360774</v>
      </c>
      <c r="P29" s="34">
        <f>_xll.DBRW($A$1,$B$2,P$7,$B$4,$B$3,$A29,$B$5)</f>
        <v>0.23411800523759888</v>
      </c>
      <c r="Q29" s="34">
        <f>_xll.DBRW($A$1,$B$2,Q$7,$B$4,$B$3,$A29,$B$5)</f>
        <v>-0.86996693141175263</v>
      </c>
      <c r="R29" s="34">
        <f>_xll.DBRW($A$1,$B$2,R$7,$B$4,$B$3,$A29,$B$5)</f>
        <v>-1.0255154548619236</v>
      </c>
      <c r="S29" s="34">
        <f>_xll.DBRW($A$1,$B$2,S$7,$B$4,$B$3,$A29,$B$5)</f>
        <v>-1.0689602458344942</v>
      </c>
      <c r="T29" s="34">
        <f>_xll.DBRW($A$1,$B$2,T$7,$B$4,$B$3,$A29,$B$5)</f>
        <v>0</v>
      </c>
      <c r="U29" s="34">
        <f>_xll.DBRW($A$1,$B$2,U$7,$B$4,$B$3,$A29,$B$5)</f>
        <v>0</v>
      </c>
      <c r="V29" s="34">
        <f>_xll.DBRW($A$1,$B$2,V$7,$B$4,$B$3,$A29,$B$5)</f>
        <v>0</v>
      </c>
      <c r="W29" s="34">
        <f>_xll.DBRW($A$1,$B$2,W$7,$B$4,$B$3,$A29,$B$5)</f>
        <v>0</v>
      </c>
      <c r="X29" s="34">
        <f>_xll.DBRW($A$1,$B$2,X$7,$B$4,$B$3,$A29,$B$5)</f>
        <v>0</v>
      </c>
      <c r="Y29" s="34">
        <f>_xll.DBRW($A$1,$B$2,Y$7,$B$4,$B$3,$A29,$B$5)</f>
        <v>0</v>
      </c>
      <c r="Z29" s="34">
        <f>_xll.DBRW($A$1,$B$2,Z$7,$B$4,$B$3,$A29,$B$5)</f>
        <v>0</v>
      </c>
      <c r="AA29" s="34">
        <f>_xll.DBRW($A$1,$B$2,AA$7,$B$4,$B$3,$A29,$B$5)</f>
        <v>0</v>
      </c>
      <c r="AB29" s="34">
        <f>_xll.DBRW($A$1,$B$2,AB$7,$B$4,$B$3,$A29,$B$5)</f>
        <v>0</v>
      </c>
      <c r="AC29" s="34"/>
      <c r="AD29" s="34"/>
      <c r="AE29" s="34">
        <f>_xll.DBRW($A$1,$B$2,AE$7,$B$4,$B$3,$A29,$B$5)</f>
        <v>0.29948253366484734</v>
      </c>
      <c r="AF29" s="34">
        <f>_xll.DBRW($A$1,$B$2,AF$7,$B$4,$B$3,$A29,$B$5)</f>
        <v>9.7071457131086766E-2</v>
      </c>
      <c r="AG29" s="34">
        <f>_xll.DBRW($A$1,$B$2,AG$7,$B$4,$B$3,$A29,$B$5)</f>
        <v>9.7277047690030483E-2</v>
      </c>
      <c r="AH29" s="34">
        <f>_xll.DBRW($A$1,$B$2,AH$7,$B$4,$B$3,$A29,$B$5)</f>
        <v>0.30714729250121153</v>
      </c>
      <c r="AI29" s="34">
        <f>_xll.DBRW($A$1,$B$2,AI$7,$B$4,$B$3,$A29,$B$5)</f>
        <v>0.3056756725066736</v>
      </c>
      <c r="AJ29" s="34">
        <f>_xll.DBRW($A$1,$B$2,AJ$7,$B$4,$B$3,$A29,$B$5)</f>
        <v>0.29724549399384542</v>
      </c>
      <c r="AK29" s="34">
        <f>_xll.DBRW($A$1,$B$2,AK$7,$B$4,$B$3,$A29,$B$5)</f>
        <v>0.28362889334688501</v>
      </c>
      <c r="AL29" s="34">
        <f>_xll.DBRW($A$1,$B$2,AL$7,$B$4,$B$3,$A29,$B$5)</f>
        <v>0.26401988791318304</v>
      </c>
      <c r="AM29" s="34">
        <f>_xll.DBRW($A$1,$B$2,AM$7,$B$4,$B$3,$A29,$B$5)</f>
        <v>0.25281355887205564</v>
      </c>
      <c r="AN29" s="34">
        <f>_xll.DBRW($A$1,$B$2,AN$7,$B$4,$B$3,$A29,$B$5)</f>
        <v>0.24580500338316971</v>
      </c>
      <c r="AO29" s="34">
        <f>_xll.DBRW($A$1,$B$2,AO$7,$B$4,$B$3,$A29,$B$5)</f>
        <v>0.24441313013901853</v>
      </c>
      <c r="AP29" s="34">
        <f>_xll.DBRW($A$1,$B$2,AP$7,$B$4,$B$3,$A29,$B$5)</f>
        <v>0.24109911956161931</v>
      </c>
      <c r="AQ29" s="34">
        <f>_xll.DBRW($A$1,$B$2,AQ$7,$B$4,$B$3,$A29,$B$5)</f>
        <v>0.23411800523759888</v>
      </c>
    </row>
    <row r="30" spans="1:43" x14ac:dyDescent="0.25">
      <c r="A30" s="40" t="s">
        <v>46</v>
      </c>
      <c r="B30" s="34">
        <f>_xll.DBRW($A$1,$B$2,B$7,$B$4,$B$3,$A30,$B$5)</f>
        <v>-40305836.550000004</v>
      </c>
      <c r="C30" s="34">
        <f>_xll.DBRW($A$1,$B$2,C$7,$B$4,$B$3,$A30,$B$5)</f>
        <v>-3700741.3099999996</v>
      </c>
      <c r="D30" s="34">
        <f>_xll.DBRW($A$1,$B$2,D$7,$B$4,$B$3,$A30,$B$5)</f>
        <v>-7953934.6100000003</v>
      </c>
      <c r="F30" s="34">
        <f>_xll.DBRW($A$1,$B$2,F$7,$B$4,$B$3,$A30,$B$5)</f>
        <v>-11939450.750000002</v>
      </c>
      <c r="G30" s="34">
        <f>_xll.DBRW($A$1,$B$2,F$7,$G$7,$B$3,$A30,$B$5)</f>
        <v>0</v>
      </c>
      <c r="H30" s="34">
        <f>_xll.DBRW($A$1,$B$2,H$7,$B$4,$B$3,$A30,$B$5)</f>
        <v>-9641369.6300000027</v>
      </c>
      <c r="I30" s="34">
        <f t="shared" si="3"/>
        <v>-11939450.750000002</v>
      </c>
      <c r="J30" s="34"/>
      <c r="K30" s="34">
        <f t="shared" si="0"/>
        <v>-51960512.470000006</v>
      </c>
      <c r="L30" s="34">
        <f>_xll.DBRW($A$1,$B$2,B$7,$G$7,$B$3,$A30,$B$5)+_xll.DBRW($A$1,$B$2,C$7,$G$7,$B$3,$A30,$B$5)+_xll.DBRW($A$1,$B$2,D$7,$G$7,$B$3,$A30,$B$5)</f>
        <v>0</v>
      </c>
      <c r="M30" s="34">
        <f t="shared" si="1"/>
        <v>-51960512.470000006</v>
      </c>
      <c r="N30" s="34">
        <f t="shared" si="2"/>
        <v>-51960512.470000006</v>
      </c>
      <c r="P30" s="34">
        <f>_xll.DBRW($A$1,$B$2,P$7,$B$4,$B$3,$A30,$B$5)</f>
        <v>-40305836.550000004</v>
      </c>
      <c r="Q30" s="34">
        <f>_xll.DBRW($A$1,$B$2,Q$7,$B$4,$B$3,$A30,$B$5)</f>
        <v>-3700741.3099999996</v>
      </c>
      <c r="R30" s="34">
        <f>_xll.DBRW($A$1,$B$2,R$7,$B$4,$B$3,$A30,$B$5)</f>
        <v>-7953934.6100000003</v>
      </c>
      <c r="S30" s="34">
        <f>_xll.DBRW($A$1,$B$2,S$7,$B$4,$B$3,$A30,$B$5)</f>
        <v>-11939450.750000002</v>
      </c>
      <c r="T30" s="34">
        <f>_xll.DBRW($A$1,$B$2,T$7,$B$4,$B$3,$A30,$B$5)</f>
        <v>0</v>
      </c>
      <c r="U30" s="34">
        <f>_xll.DBRW($A$1,$B$2,U$7,$B$4,$B$3,$A30,$B$5)</f>
        <v>0</v>
      </c>
      <c r="V30" s="34">
        <f>_xll.DBRW($A$1,$B$2,V$7,$B$4,$B$3,$A30,$B$5)</f>
        <v>0</v>
      </c>
      <c r="W30" s="34">
        <f>_xll.DBRW($A$1,$B$2,W$7,$B$4,$B$3,$A30,$B$5)</f>
        <v>0</v>
      </c>
      <c r="X30" s="34">
        <f>_xll.DBRW($A$1,$B$2,X$7,$B$4,$B$3,$A30,$B$5)</f>
        <v>0</v>
      </c>
      <c r="Y30" s="34">
        <f>_xll.DBRW($A$1,$B$2,Y$7,$B$4,$B$3,$A30,$B$5)</f>
        <v>0</v>
      </c>
      <c r="Z30" s="34">
        <f>_xll.DBRW($A$1,$B$2,Z$7,$B$4,$B$3,$A30,$B$5)</f>
        <v>0</v>
      </c>
      <c r="AA30" s="34">
        <f>_xll.DBRW($A$1,$B$2,AA$7,$B$4,$B$3,$A30,$B$5)</f>
        <v>0</v>
      </c>
      <c r="AB30" s="34">
        <f>_xll.DBRW($A$1,$B$2,AB$7,$B$4,$B$3,$A30,$B$5)</f>
        <v>0</v>
      </c>
      <c r="AC30" s="34"/>
      <c r="AD30" s="34"/>
      <c r="AE30" s="34">
        <f>_xll.DBRW($A$1,$B$2,AE$7,$B$4,$B$3,$A30,$B$5)</f>
        <v>-9519254.0600000005</v>
      </c>
      <c r="AF30" s="34">
        <f>_xll.DBRW($A$1,$B$2,AF$7,$B$4,$B$3,$A30,$B$5)</f>
        <v>-3674304.7800000003</v>
      </c>
      <c r="AG30" s="34">
        <f>_xll.DBRW($A$1,$B$2,AG$7,$B$4,$B$3,$A30,$B$5)</f>
        <v>-6610499.879999998</v>
      </c>
      <c r="AH30" s="34">
        <f>_xll.DBRW($A$1,$B$2,AH$7,$B$4,$B$3,$A30,$B$5)</f>
        <v>-9641369.6300000027</v>
      </c>
      <c r="AI30" s="34">
        <f>_xll.DBRW($A$1,$B$2,AI$7,$B$4,$B$3,$A30,$B$5)</f>
        <v>-12743747.389999999</v>
      </c>
      <c r="AJ30" s="34">
        <f>_xll.DBRW($A$1,$B$2,AJ$7,$B$4,$B$3,$A30,$B$5)</f>
        <v>-15906650.060000002</v>
      </c>
      <c r="AK30" s="34">
        <f>_xll.DBRW($A$1,$B$2,AK$7,$B$4,$B$3,$A30,$B$5)</f>
        <v>-19180885.259999998</v>
      </c>
      <c r="AL30" s="34">
        <f>_xll.DBRW($A$1,$B$2,AL$7,$B$4,$B$3,$A30,$B$5)</f>
        <v>-22364857.939999994</v>
      </c>
      <c r="AM30" s="34">
        <f>_xll.DBRW($A$1,$B$2,AM$7,$B$4,$B$3,$A30,$B$5)</f>
        <v>-25424859.920000002</v>
      </c>
      <c r="AN30" s="34">
        <f>_xll.DBRW($A$1,$B$2,AN$7,$B$4,$B$3,$A30,$B$5)</f>
        <v>-28610955.120000001</v>
      </c>
      <c r="AO30" s="34">
        <f>_xll.DBRW($A$1,$B$2,AO$7,$B$4,$B$3,$A30,$B$5)</f>
        <v>-32804294.909999996</v>
      </c>
      <c r="AP30" s="34">
        <f>_xll.DBRW($A$1,$B$2,AP$7,$B$4,$B$3,$A30,$B$5)</f>
        <v>-36480600.429999992</v>
      </c>
      <c r="AQ30" s="34">
        <f>_xll.DBRW($A$1,$B$2,AQ$7,$B$4,$B$3,$A30,$B$5)</f>
        <v>-40305836.550000004</v>
      </c>
    </row>
    <row r="31" spans="1:43" x14ac:dyDescent="0.25">
      <c r="A31" s="40" t="s">
        <v>47</v>
      </c>
      <c r="B31" s="34">
        <f>_xll.DBRW($A$1,$B$2,B$7,$B$4,$B$3,$A31,$B$5)</f>
        <v>577575.73</v>
      </c>
      <c r="C31" s="34">
        <f>_xll.DBRW($A$1,$B$2,C$7,$B$4,$B$3,$A31,$B$5)</f>
        <v>46695.17</v>
      </c>
      <c r="D31" s="34">
        <f>_xll.DBRW($A$1,$B$2,D$7,$B$4,$B$3,$A31,$B$5)</f>
        <v>114449.95000000001</v>
      </c>
      <c r="F31" s="34">
        <f>_xll.DBRW($A$1,$B$2,F$7,$B$4,$B$3,$A31,$B$5)</f>
        <v>185543.34000000003</v>
      </c>
      <c r="G31" s="34">
        <f>_xll.DBRW($A$1,$B$2,F$7,$G$7,$B$3,$A31,$B$5)</f>
        <v>0</v>
      </c>
      <c r="H31" s="34">
        <f>_xll.DBRW($A$1,$B$2,H$7,$B$4,$B$3,$A31,$B$5)</f>
        <v>165647.68999999997</v>
      </c>
      <c r="I31" s="34">
        <f t="shared" si="3"/>
        <v>185543.34000000003</v>
      </c>
      <c r="J31" s="34"/>
      <c r="K31" s="34">
        <f t="shared" si="0"/>
        <v>738720.85000000009</v>
      </c>
      <c r="L31" s="34">
        <f>_xll.DBRW($A$1,$B$2,B$7,$G$7,$B$3,$A31,$B$5)+_xll.DBRW($A$1,$B$2,C$7,$G$7,$B$3,$A31,$B$5)+_xll.DBRW($A$1,$B$2,D$7,$G$7,$B$3,$A31,$B$5)</f>
        <v>0</v>
      </c>
      <c r="M31" s="34">
        <f t="shared" si="1"/>
        <v>738720.85000000009</v>
      </c>
      <c r="N31" s="34">
        <f t="shared" si="2"/>
        <v>738720.85000000009</v>
      </c>
      <c r="P31" s="34">
        <f>_xll.DBRW($A$1,$B$2,P$7,$B$4,$B$3,$A31,$B$5)</f>
        <v>577575.73</v>
      </c>
      <c r="Q31" s="34">
        <f>_xll.DBRW($A$1,$B$2,Q$7,$B$4,$B$3,$A31,$B$5)</f>
        <v>46695.17</v>
      </c>
      <c r="R31" s="34">
        <f>_xll.DBRW($A$1,$B$2,R$7,$B$4,$B$3,$A31,$B$5)</f>
        <v>114449.95000000001</v>
      </c>
      <c r="S31" s="34">
        <f>_xll.DBRW($A$1,$B$2,S$7,$B$4,$B$3,$A31,$B$5)</f>
        <v>185543.34000000003</v>
      </c>
      <c r="T31" s="34">
        <f>_xll.DBRW($A$1,$B$2,T$7,$B$4,$B$3,$A31,$B$5)</f>
        <v>0</v>
      </c>
      <c r="U31" s="34">
        <f>_xll.DBRW($A$1,$B$2,U$7,$B$4,$B$3,$A31,$B$5)</f>
        <v>0</v>
      </c>
      <c r="V31" s="34">
        <f>_xll.DBRW($A$1,$B$2,V$7,$B$4,$B$3,$A31,$B$5)</f>
        <v>0</v>
      </c>
      <c r="W31" s="34">
        <f>_xll.DBRW($A$1,$B$2,W$7,$B$4,$B$3,$A31,$B$5)</f>
        <v>0</v>
      </c>
      <c r="X31" s="34">
        <f>_xll.DBRW($A$1,$B$2,X$7,$B$4,$B$3,$A31,$B$5)</f>
        <v>0</v>
      </c>
      <c r="Y31" s="34">
        <f>_xll.DBRW($A$1,$B$2,Y$7,$B$4,$B$3,$A31,$B$5)</f>
        <v>0</v>
      </c>
      <c r="Z31" s="34">
        <f>_xll.DBRW($A$1,$B$2,Z$7,$B$4,$B$3,$A31,$B$5)</f>
        <v>0</v>
      </c>
      <c r="AA31" s="34">
        <f>_xll.DBRW($A$1,$B$2,AA$7,$B$4,$B$3,$A31,$B$5)</f>
        <v>0</v>
      </c>
      <c r="AB31" s="34">
        <f>_xll.DBRW($A$1,$B$2,AB$7,$B$4,$B$3,$A31,$B$5)</f>
        <v>0</v>
      </c>
      <c r="AC31" s="34"/>
      <c r="AD31" s="34"/>
      <c r="AE31" s="34">
        <f>_xll.DBRW($A$1,$B$2,AE$7,$B$4,$B$3,$A31,$B$5)</f>
        <v>35513.69</v>
      </c>
      <c r="AF31" s="34">
        <f>_xll.DBRW($A$1,$B$2,AF$7,$B$4,$B$3,$A31,$B$5)</f>
        <v>34721.699999999997</v>
      </c>
      <c r="AG31" s="34">
        <f>_xll.DBRW($A$1,$B$2,AG$7,$B$4,$B$3,$A31,$B$5)</f>
        <v>88305.049999999974</v>
      </c>
      <c r="AH31" s="34">
        <f>_xll.DBRW($A$1,$B$2,AH$7,$B$4,$B$3,$A31,$B$5)</f>
        <v>165647.68999999997</v>
      </c>
      <c r="AI31" s="34">
        <f>_xll.DBRW($A$1,$B$2,AI$7,$B$4,$B$3,$A31,$B$5)</f>
        <v>227040.99</v>
      </c>
      <c r="AJ31" s="34">
        <f>_xll.DBRW($A$1,$B$2,AJ$7,$B$4,$B$3,$A31,$B$5)</f>
        <v>277497.8</v>
      </c>
      <c r="AK31" s="34">
        <f>_xll.DBRW($A$1,$B$2,AK$7,$B$4,$B$3,$A31,$B$5)</f>
        <v>328326.84999999998</v>
      </c>
      <c r="AL31" s="34">
        <f>_xll.DBRW($A$1,$B$2,AL$7,$B$4,$B$3,$A31,$B$5)</f>
        <v>381215.84000000014</v>
      </c>
      <c r="AM31" s="34">
        <f>_xll.DBRW($A$1,$B$2,AM$7,$B$4,$B$3,$A31,$B$5)</f>
        <v>393307.44</v>
      </c>
      <c r="AN31" s="34">
        <f>_xll.DBRW($A$1,$B$2,AN$7,$B$4,$B$3,$A31,$B$5)</f>
        <v>442157.53000000009</v>
      </c>
      <c r="AO31" s="34">
        <f>_xll.DBRW($A$1,$B$2,AO$7,$B$4,$B$3,$A31,$B$5)</f>
        <v>492736.61</v>
      </c>
      <c r="AP31" s="34">
        <f>_xll.DBRW($A$1,$B$2,AP$7,$B$4,$B$3,$A31,$B$5)</f>
        <v>543191.24000000011</v>
      </c>
      <c r="AQ31" s="34">
        <f>_xll.DBRW($A$1,$B$2,AQ$7,$B$4,$B$3,$A31,$B$5)</f>
        <v>577575.73</v>
      </c>
    </row>
    <row r="32" spans="1:43" x14ac:dyDescent="0.25">
      <c r="A32" s="40" t="s">
        <v>48</v>
      </c>
      <c r="B32" s="34">
        <f>_xll.DBRW($A$1,$B$2,B$7,$B$4,$B$3,$A32,$B$5)</f>
        <v>-320820.2</v>
      </c>
      <c r="C32" s="34">
        <f>_xll.DBRW($A$1,$B$2,C$7,$B$4,$B$3,$A32,$B$5)</f>
        <v>-2026.22</v>
      </c>
      <c r="D32" s="34">
        <f>_xll.DBRW($A$1,$B$2,D$7,$B$4,$B$3,$A32,$B$5)</f>
        <v>-42077.440000000002</v>
      </c>
      <c r="F32" s="34">
        <f>_xll.DBRW($A$1,$B$2,F$7,$B$4,$B$3,$A32,$B$5)</f>
        <v>-60485</v>
      </c>
      <c r="G32" s="34">
        <f>_xll.DBRW($A$1,$B$2,F$7,$G$7,$B$3,$A32,$B$5)</f>
        <v>0</v>
      </c>
      <c r="H32" s="34">
        <f>_xll.DBRW($A$1,$B$2,H$7,$B$4,$B$3,$A32,$B$5)</f>
        <v>-54070.1</v>
      </c>
      <c r="I32" s="34">
        <f t="shared" si="3"/>
        <v>-60485</v>
      </c>
      <c r="J32" s="34"/>
      <c r="K32" s="34">
        <f t="shared" si="0"/>
        <v>-364923.86</v>
      </c>
      <c r="L32" s="34">
        <f>_xll.DBRW($A$1,$B$2,B$7,$G$7,$B$3,$A32,$B$5)+_xll.DBRW($A$1,$B$2,C$7,$G$7,$B$3,$A32,$B$5)+_xll.DBRW($A$1,$B$2,D$7,$G$7,$B$3,$A32,$B$5)</f>
        <v>0</v>
      </c>
      <c r="M32" s="34">
        <f t="shared" si="1"/>
        <v>-364923.86</v>
      </c>
      <c r="N32" s="34">
        <f t="shared" si="2"/>
        <v>-364923.86</v>
      </c>
      <c r="P32" s="34">
        <f>_xll.DBRW($A$1,$B$2,P$7,$B$4,$B$3,$A32,$B$5)</f>
        <v>-320820.2</v>
      </c>
      <c r="Q32" s="34">
        <f>_xll.DBRW($A$1,$B$2,Q$7,$B$4,$B$3,$A32,$B$5)</f>
        <v>-2026.22</v>
      </c>
      <c r="R32" s="34">
        <f>_xll.DBRW($A$1,$B$2,R$7,$B$4,$B$3,$A32,$B$5)</f>
        <v>-42077.440000000002</v>
      </c>
      <c r="S32" s="34">
        <f>_xll.DBRW($A$1,$B$2,S$7,$B$4,$B$3,$A32,$B$5)</f>
        <v>-60485</v>
      </c>
      <c r="T32" s="34">
        <f>_xll.DBRW($A$1,$B$2,T$7,$B$4,$B$3,$A32,$B$5)</f>
        <v>0</v>
      </c>
      <c r="U32" s="34">
        <f>_xll.DBRW($A$1,$B$2,U$7,$B$4,$B$3,$A32,$B$5)</f>
        <v>0</v>
      </c>
      <c r="V32" s="34">
        <f>_xll.DBRW($A$1,$B$2,V$7,$B$4,$B$3,$A32,$B$5)</f>
        <v>0</v>
      </c>
      <c r="W32" s="34">
        <f>_xll.DBRW($A$1,$B$2,W$7,$B$4,$B$3,$A32,$B$5)</f>
        <v>0</v>
      </c>
      <c r="X32" s="34">
        <f>_xll.DBRW($A$1,$B$2,X$7,$B$4,$B$3,$A32,$B$5)</f>
        <v>0</v>
      </c>
      <c r="Y32" s="34">
        <f>_xll.DBRW($A$1,$B$2,Y$7,$B$4,$B$3,$A32,$B$5)</f>
        <v>0</v>
      </c>
      <c r="Z32" s="34">
        <f>_xll.DBRW($A$1,$B$2,Z$7,$B$4,$B$3,$A32,$B$5)</f>
        <v>0</v>
      </c>
      <c r="AA32" s="34">
        <f>_xll.DBRW($A$1,$B$2,AA$7,$B$4,$B$3,$A32,$B$5)</f>
        <v>0</v>
      </c>
      <c r="AB32" s="34">
        <f>_xll.DBRW($A$1,$B$2,AB$7,$B$4,$B$3,$A32,$B$5)</f>
        <v>0</v>
      </c>
      <c r="AC32" s="34"/>
      <c r="AD32" s="34"/>
      <c r="AE32" s="34">
        <f>_xll.DBRW($A$1,$B$2,AE$7,$B$4,$B$3,$A32,$B$5)</f>
        <v>-262772.45</v>
      </c>
      <c r="AF32" s="34">
        <f>_xll.DBRW($A$1,$B$2,AF$7,$B$4,$B$3,$A32,$B$5)</f>
        <v>-22291.1</v>
      </c>
      <c r="AG32" s="34">
        <f>_xll.DBRW($A$1,$B$2,AG$7,$B$4,$B$3,$A32,$B$5)</f>
        <v>-36370.1</v>
      </c>
      <c r="AH32" s="34">
        <f>_xll.DBRW($A$1,$B$2,AH$7,$B$4,$B$3,$A32,$B$5)</f>
        <v>-54070.1</v>
      </c>
      <c r="AI32" s="34">
        <f>_xll.DBRW($A$1,$B$2,AI$7,$B$4,$B$3,$A32,$B$5)</f>
        <v>-146948.1</v>
      </c>
      <c r="AJ32" s="34">
        <f>_xll.DBRW($A$1,$B$2,AJ$7,$B$4,$B$3,$A32,$B$5)</f>
        <v>-167400.1</v>
      </c>
      <c r="AK32" s="34">
        <f>_xll.DBRW($A$1,$B$2,AK$7,$B$4,$B$3,$A32,$B$5)</f>
        <v>-199965.1</v>
      </c>
      <c r="AL32" s="34">
        <f>_xll.DBRW($A$1,$B$2,AL$7,$B$4,$B$3,$A32,$B$5)</f>
        <v>-219725.1</v>
      </c>
      <c r="AM32" s="34">
        <f>_xll.DBRW($A$1,$B$2,AM$7,$B$4,$B$3,$A32,$B$5)</f>
        <v>-245985.2</v>
      </c>
      <c r="AN32" s="34">
        <f>_xll.DBRW($A$1,$B$2,AN$7,$B$4,$B$3,$A32,$B$5)</f>
        <v>-264705.2</v>
      </c>
      <c r="AO32" s="34">
        <f>_xll.DBRW($A$1,$B$2,AO$7,$B$4,$B$3,$A32,$B$5)</f>
        <v>-264855.2</v>
      </c>
      <c r="AP32" s="34">
        <f>_xll.DBRW($A$1,$B$2,AP$7,$B$4,$B$3,$A32,$B$5)</f>
        <v>-282600.2</v>
      </c>
      <c r="AQ32" s="34">
        <f>_xll.DBRW($A$1,$B$2,AQ$7,$B$4,$B$3,$A32,$B$5)</f>
        <v>-320820.2</v>
      </c>
    </row>
    <row r="33" spans="1:43" x14ac:dyDescent="0.25">
      <c r="A33" s="40" t="s">
        <v>49</v>
      </c>
      <c r="B33" s="34">
        <f>_xll.DBRW($A$1,$B$2,B$7,$B$4,$B$3,$A33,$B$5)</f>
        <v>-94851.5</v>
      </c>
      <c r="C33" s="34">
        <f>_xll.DBRW($A$1,$B$2,C$7,$B$4,$B$3,$A33,$B$5)</f>
        <v>-13559.259999999998</v>
      </c>
      <c r="D33" s="34">
        <f>_xll.DBRW($A$1,$B$2,D$7,$B$4,$B$3,$A33,$B$5)</f>
        <v>-25190.32</v>
      </c>
      <c r="F33" s="34">
        <f>_xll.DBRW($A$1,$B$2,F$7,$B$4,$B$3,$A33,$B$5)</f>
        <v>-22998.149999999994</v>
      </c>
      <c r="G33" s="34">
        <f>_xll.DBRW($A$1,$B$2,F$7,$G$7,$B$3,$A33,$B$5)</f>
        <v>0</v>
      </c>
      <c r="H33" s="34">
        <f>_xll.DBRW($A$1,$B$2,H$7,$B$4,$B$3,$A33,$B$5)</f>
        <v>-6432.68</v>
      </c>
      <c r="I33" s="34">
        <f t="shared" si="3"/>
        <v>-22998.149999999994</v>
      </c>
      <c r="J33" s="34"/>
      <c r="K33" s="34">
        <f t="shared" si="0"/>
        <v>-133601.07999999999</v>
      </c>
      <c r="L33" s="34">
        <f>_xll.DBRW($A$1,$B$2,B$7,$G$7,$B$3,$A33,$B$5)+_xll.DBRW($A$1,$B$2,C$7,$G$7,$B$3,$A33,$B$5)+_xll.DBRW($A$1,$B$2,D$7,$G$7,$B$3,$A33,$B$5)</f>
        <v>0</v>
      </c>
      <c r="M33" s="34">
        <f t="shared" si="1"/>
        <v>-133601.07999999999</v>
      </c>
      <c r="N33" s="34">
        <f t="shared" si="2"/>
        <v>-133601.07999999999</v>
      </c>
      <c r="P33" s="34">
        <f>_xll.DBRW($A$1,$B$2,P$7,$B$4,$B$3,$A33,$B$5)</f>
        <v>-94851.5</v>
      </c>
      <c r="Q33" s="34">
        <f>_xll.DBRW($A$1,$B$2,Q$7,$B$4,$B$3,$A33,$B$5)</f>
        <v>-13559.259999999998</v>
      </c>
      <c r="R33" s="34">
        <f>_xll.DBRW($A$1,$B$2,R$7,$B$4,$B$3,$A33,$B$5)</f>
        <v>-25190.32</v>
      </c>
      <c r="S33" s="34">
        <f>_xll.DBRW($A$1,$B$2,S$7,$B$4,$B$3,$A33,$B$5)</f>
        <v>-22998.149999999994</v>
      </c>
      <c r="T33" s="34">
        <f>_xll.DBRW($A$1,$B$2,T$7,$B$4,$B$3,$A33,$B$5)</f>
        <v>0</v>
      </c>
      <c r="U33" s="34">
        <f>_xll.DBRW($A$1,$B$2,U$7,$B$4,$B$3,$A33,$B$5)</f>
        <v>0</v>
      </c>
      <c r="V33" s="34">
        <f>_xll.DBRW($A$1,$B$2,V$7,$B$4,$B$3,$A33,$B$5)</f>
        <v>0</v>
      </c>
      <c r="W33" s="34">
        <f>_xll.DBRW($A$1,$B$2,W$7,$B$4,$B$3,$A33,$B$5)</f>
        <v>0</v>
      </c>
      <c r="X33" s="34">
        <f>_xll.DBRW($A$1,$B$2,X$7,$B$4,$B$3,$A33,$B$5)</f>
        <v>0</v>
      </c>
      <c r="Y33" s="34">
        <f>_xll.DBRW($A$1,$B$2,Y$7,$B$4,$B$3,$A33,$B$5)</f>
        <v>0</v>
      </c>
      <c r="Z33" s="34">
        <f>_xll.DBRW($A$1,$B$2,Z$7,$B$4,$B$3,$A33,$B$5)</f>
        <v>0</v>
      </c>
      <c r="AA33" s="34">
        <f>_xll.DBRW($A$1,$B$2,AA$7,$B$4,$B$3,$A33,$B$5)</f>
        <v>0</v>
      </c>
      <c r="AB33" s="34">
        <f>_xll.DBRW($A$1,$B$2,AB$7,$B$4,$B$3,$A33,$B$5)</f>
        <v>0</v>
      </c>
      <c r="AC33" s="34"/>
      <c r="AD33" s="34"/>
      <c r="AE33" s="34">
        <f>_xll.DBRW($A$1,$B$2,AE$7,$B$4,$B$3,$A33,$B$5)</f>
        <v>-31612.89</v>
      </c>
      <c r="AF33" s="34">
        <f>_xll.DBRW($A$1,$B$2,AF$7,$B$4,$B$3,$A33,$B$5)</f>
        <v>-63.790000000000006</v>
      </c>
      <c r="AG33" s="34">
        <f>_xll.DBRW($A$1,$B$2,AG$7,$B$4,$B$3,$A33,$B$5)</f>
        <v>-4431.67</v>
      </c>
      <c r="AH33" s="34">
        <f>_xll.DBRW($A$1,$B$2,AH$7,$B$4,$B$3,$A33,$B$5)</f>
        <v>-6432.68</v>
      </c>
      <c r="AI33" s="34">
        <f>_xll.DBRW($A$1,$B$2,AI$7,$B$4,$B$3,$A33,$B$5)</f>
        <v>-13266.060000000001</v>
      </c>
      <c r="AJ33" s="34">
        <f>_xll.DBRW($A$1,$B$2,AJ$7,$B$4,$B$3,$A33,$B$5)</f>
        <v>-20489.04</v>
      </c>
      <c r="AK33" s="34">
        <f>_xll.DBRW($A$1,$B$2,AK$7,$B$4,$B$3,$A33,$B$5)</f>
        <v>-27926.230000000003</v>
      </c>
      <c r="AL33" s="34">
        <f>_xll.DBRW($A$1,$B$2,AL$7,$B$4,$B$3,$A33,$B$5)</f>
        <v>-36057.980000000003</v>
      </c>
      <c r="AM33" s="34">
        <f>_xll.DBRW($A$1,$B$2,AM$7,$B$4,$B$3,$A33,$B$5)</f>
        <v>-40305.020000000004</v>
      </c>
      <c r="AN33" s="34">
        <f>_xll.DBRW($A$1,$B$2,AN$7,$B$4,$B$3,$A33,$B$5)</f>
        <v>-50443.090000000004</v>
      </c>
      <c r="AO33" s="34">
        <f>_xll.DBRW($A$1,$B$2,AO$7,$B$4,$B$3,$A33,$B$5)</f>
        <v>-54764.200000000004</v>
      </c>
      <c r="AP33" s="34">
        <f>_xll.DBRW($A$1,$B$2,AP$7,$B$4,$B$3,$A33,$B$5)</f>
        <v>-72530.12999999999</v>
      </c>
      <c r="AQ33" s="34">
        <f>_xll.DBRW($A$1,$B$2,AQ$7,$B$4,$B$3,$A33,$B$5)</f>
        <v>-94851.5</v>
      </c>
    </row>
    <row r="34" spans="1:43" x14ac:dyDescent="0.25">
      <c r="A34" s="40" t="s">
        <v>50</v>
      </c>
      <c r="B34" s="34">
        <f>_xll.DBRW($A$1,$B$2,B$7,$B$4,$B$3,$A34,$B$5)</f>
        <v>-35770.520000000004</v>
      </c>
      <c r="C34" s="34">
        <f>_xll.DBRW($A$1,$B$2,C$7,$B$4,$B$3,$A34,$B$5)</f>
        <v>-3132.85</v>
      </c>
      <c r="D34" s="34">
        <f>_xll.DBRW($A$1,$B$2,D$7,$B$4,$B$3,$A34,$B$5)</f>
        <v>-7840.7900000000009</v>
      </c>
      <c r="F34" s="34">
        <f>_xll.DBRW($A$1,$B$2,F$7,$B$4,$B$3,$A34,$B$5)</f>
        <v>-11090.97</v>
      </c>
      <c r="G34" s="34">
        <f>_xll.DBRW($A$1,$B$2,F$7,$G$7,$B$3,$A34,$B$5)</f>
        <v>0</v>
      </c>
      <c r="H34" s="34">
        <f>_xll.DBRW($A$1,$B$2,H$7,$B$4,$B$3,$A34,$B$5)</f>
        <v>-6399.97</v>
      </c>
      <c r="I34" s="34">
        <f t="shared" si="3"/>
        <v>-11090.97</v>
      </c>
      <c r="J34" s="34"/>
      <c r="K34" s="34">
        <f t="shared" si="0"/>
        <v>-46744.160000000003</v>
      </c>
      <c r="L34" s="34">
        <f>_xll.DBRW($A$1,$B$2,B$7,$G$7,$B$3,$A34,$B$5)+_xll.DBRW($A$1,$B$2,C$7,$G$7,$B$3,$A34,$B$5)+_xll.DBRW($A$1,$B$2,D$7,$G$7,$B$3,$A34,$B$5)</f>
        <v>0</v>
      </c>
      <c r="M34" s="34">
        <f t="shared" si="1"/>
        <v>-46744.160000000003</v>
      </c>
      <c r="N34" s="34">
        <f t="shared" si="2"/>
        <v>-46744.160000000003</v>
      </c>
      <c r="P34" s="34">
        <f>_xll.DBRW($A$1,$B$2,P$7,$B$4,$B$3,$A34,$B$5)</f>
        <v>-35770.520000000004</v>
      </c>
      <c r="Q34" s="34">
        <f>_xll.DBRW($A$1,$B$2,Q$7,$B$4,$B$3,$A34,$B$5)</f>
        <v>-3132.85</v>
      </c>
      <c r="R34" s="34">
        <f>_xll.DBRW($A$1,$B$2,R$7,$B$4,$B$3,$A34,$B$5)</f>
        <v>-7840.7900000000009</v>
      </c>
      <c r="S34" s="34">
        <f>_xll.DBRW($A$1,$B$2,S$7,$B$4,$B$3,$A34,$B$5)</f>
        <v>-11090.97</v>
      </c>
      <c r="T34" s="34">
        <f>_xll.DBRW($A$1,$B$2,T$7,$B$4,$B$3,$A34,$B$5)</f>
        <v>0</v>
      </c>
      <c r="U34" s="34">
        <f>_xll.DBRW($A$1,$B$2,U$7,$B$4,$B$3,$A34,$B$5)</f>
        <v>0</v>
      </c>
      <c r="V34" s="34">
        <f>_xll.DBRW($A$1,$B$2,V$7,$B$4,$B$3,$A34,$B$5)</f>
        <v>0</v>
      </c>
      <c r="W34" s="34">
        <f>_xll.DBRW($A$1,$B$2,W$7,$B$4,$B$3,$A34,$B$5)</f>
        <v>0</v>
      </c>
      <c r="X34" s="34">
        <f>_xll.DBRW($A$1,$B$2,X$7,$B$4,$B$3,$A34,$B$5)</f>
        <v>0</v>
      </c>
      <c r="Y34" s="34">
        <f>_xll.DBRW($A$1,$B$2,Y$7,$B$4,$B$3,$A34,$B$5)</f>
        <v>0</v>
      </c>
      <c r="Z34" s="34">
        <f>_xll.DBRW($A$1,$B$2,Z$7,$B$4,$B$3,$A34,$B$5)</f>
        <v>0</v>
      </c>
      <c r="AA34" s="34">
        <f>_xll.DBRW($A$1,$B$2,AA$7,$B$4,$B$3,$A34,$B$5)</f>
        <v>0</v>
      </c>
      <c r="AB34" s="34">
        <f>_xll.DBRW($A$1,$B$2,AB$7,$B$4,$B$3,$A34,$B$5)</f>
        <v>0</v>
      </c>
      <c r="AC34" s="34"/>
      <c r="AD34" s="34"/>
      <c r="AE34" s="34">
        <f>_xll.DBRW($A$1,$B$2,AE$7,$B$4,$B$3,$A34,$B$5)</f>
        <v>-41475.419999999991</v>
      </c>
      <c r="AF34" s="34">
        <f>_xll.DBRW($A$1,$B$2,AF$7,$B$4,$B$3,$A34,$B$5)</f>
        <v>-1021.15</v>
      </c>
      <c r="AG34" s="34">
        <f>_xll.DBRW($A$1,$B$2,AG$7,$B$4,$B$3,$A34,$B$5)</f>
        <v>-3508.8800000000006</v>
      </c>
      <c r="AH34" s="34">
        <f>_xll.DBRW($A$1,$B$2,AH$7,$B$4,$B$3,$A34,$B$5)</f>
        <v>-6399.97</v>
      </c>
      <c r="AI34" s="34">
        <f>_xll.DBRW($A$1,$B$2,AI$7,$B$4,$B$3,$A34,$B$5)</f>
        <v>-8339.7799999999988</v>
      </c>
      <c r="AJ34" s="34">
        <f>_xll.DBRW($A$1,$B$2,AJ$7,$B$4,$B$3,$A34,$B$5)</f>
        <v>-11316.31</v>
      </c>
      <c r="AK34" s="34">
        <f>_xll.DBRW($A$1,$B$2,AK$7,$B$4,$B$3,$A34,$B$5)</f>
        <v>-14280.74</v>
      </c>
      <c r="AL34" s="34">
        <f>_xll.DBRW($A$1,$B$2,AL$7,$B$4,$B$3,$A34,$B$5)</f>
        <v>-17768.210000000003</v>
      </c>
      <c r="AM34" s="34">
        <f>_xll.DBRW($A$1,$B$2,AM$7,$B$4,$B$3,$A34,$B$5)</f>
        <v>-20386.120000000003</v>
      </c>
      <c r="AN34" s="34">
        <f>_xll.DBRW($A$1,$B$2,AN$7,$B$4,$B$3,$A34,$B$5)</f>
        <v>-23860.15</v>
      </c>
      <c r="AO34" s="34">
        <f>_xll.DBRW($A$1,$B$2,AO$7,$B$4,$B$3,$A34,$B$5)</f>
        <v>-27396.800000000003</v>
      </c>
      <c r="AP34" s="34">
        <f>_xll.DBRW($A$1,$B$2,AP$7,$B$4,$B$3,$A34,$B$5)</f>
        <v>-31053.150000000005</v>
      </c>
      <c r="AQ34" s="34">
        <f>_xll.DBRW($A$1,$B$2,AQ$7,$B$4,$B$3,$A34,$B$5)</f>
        <v>-35770.520000000004</v>
      </c>
    </row>
    <row r="35" spans="1:43" x14ac:dyDescent="0.25">
      <c r="A35" s="40" t="s">
        <v>51</v>
      </c>
      <c r="B35" s="34">
        <f>_xll.DBRW($A$1,$B$2,B$7,$B$4,$B$3,$A35,$B$5)</f>
        <v>-113239.75</v>
      </c>
      <c r="C35" s="34">
        <f>_xll.DBRW($A$1,$B$2,C$7,$B$4,$B$3,$A35,$B$5)</f>
        <v>-1500</v>
      </c>
      <c r="D35" s="34">
        <f>_xll.DBRW($A$1,$B$2,D$7,$B$4,$B$3,$A35,$B$5)</f>
        <v>-23000</v>
      </c>
      <c r="F35" s="34">
        <f>_xll.DBRW($A$1,$B$2,F$7,$B$4,$B$3,$A35,$B$5)</f>
        <v>-69500</v>
      </c>
      <c r="G35" s="34">
        <f>_xll.DBRW($A$1,$B$2,F$7,$G$7,$B$3,$A35,$B$5)</f>
        <v>0</v>
      </c>
      <c r="H35" s="34">
        <f>_xll.DBRW($A$1,$B$2,H$7,$B$4,$B$3,$A35,$B$5)</f>
        <v>-19500</v>
      </c>
      <c r="I35" s="34">
        <f t="shared" si="3"/>
        <v>-69500</v>
      </c>
      <c r="J35" s="34"/>
      <c r="K35" s="34">
        <f t="shared" si="0"/>
        <v>-137739.75</v>
      </c>
      <c r="L35" s="34">
        <f>_xll.DBRW($A$1,$B$2,B$7,$G$7,$B$3,$A35,$B$5)+_xll.DBRW($A$1,$B$2,C$7,$G$7,$B$3,$A35,$B$5)+_xll.DBRW($A$1,$B$2,D$7,$G$7,$B$3,$A35,$B$5)</f>
        <v>0</v>
      </c>
      <c r="M35" s="34">
        <f t="shared" si="1"/>
        <v>-137739.75</v>
      </c>
      <c r="N35" s="34">
        <f t="shared" si="2"/>
        <v>-137739.75</v>
      </c>
      <c r="P35" s="34">
        <f>_xll.DBRW($A$1,$B$2,P$7,$B$4,$B$3,$A35,$B$5)</f>
        <v>-113239.75</v>
      </c>
      <c r="Q35" s="34">
        <f>_xll.DBRW($A$1,$B$2,Q$7,$B$4,$B$3,$A35,$B$5)</f>
        <v>-1500</v>
      </c>
      <c r="R35" s="34">
        <f>_xll.DBRW($A$1,$B$2,R$7,$B$4,$B$3,$A35,$B$5)</f>
        <v>-23000</v>
      </c>
      <c r="S35" s="34">
        <f>_xll.DBRW($A$1,$B$2,S$7,$B$4,$B$3,$A35,$B$5)</f>
        <v>-69500</v>
      </c>
      <c r="T35" s="34">
        <f>_xll.DBRW($A$1,$B$2,T$7,$B$4,$B$3,$A35,$B$5)</f>
        <v>0</v>
      </c>
      <c r="U35" s="34">
        <f>_xll.DBRW($A$1,$B$2,U$7,$B$4,$B$3,$A35,$B$5)</f>
        <v>0</v>
      </c>
      <c r="V35" s="34">
        <f>_xll.DBRW($A$1,$B$2,V$7,$B$4,$B$3,$A35,$B$5)</f>
        <v>0</v>
      </c>
      <c r="W35" s="34">
        <f>_xll.DBRW($A$1,$B$2,W$7,$B$4,$B$3,$A35,$B$5)</f>
        <v>0</v>
      </c>
      <c r="X35" s="34">
        <f>_xll.DBRW($A$1,$B$2,X$7,$B$4,$B$3,$A35,$B$5)</f>
        <v>0</v>
      </c>
      <c r="Y35" s="34">
        <f>_xll.DBRW($A$1,$B$2,Y$7,$B$4,$B$3,$A35,$B$5)</f>
        <v>0</v>
      </c>
      <c r="Z35" s="34">
        <f>_xll.DBRW($A$1,$B$2,Z$7,$B$4,$B$3,$A35,$B$5)</f>
        <v>0</v>
      </c>
      <c r="AA35" s="34">
        <f>_xll.DBRW($A$1,$B$2,AA$7,$B$4,$B$3,$A35,$B$5)</f>
        <v>0</v>
      </c>
      <c r="AB35" s="34">
        <f>_xll.DBRW($A$1,$B$2,AB$7,$B$4,$B$3,$A35,$B$5)</f>
        <v>0</v>
      </c>
      <c r="AC35" s="34"/>
      <c r="AD35" s="34"/>
      <c r="AE35" s="34">
        <f>_xll.DBRW($A$1,$B$2,AE$7,$B$4,$B$3,$A35,$B$5)</f>
        <v>11500</v>
      </c>
      <c r="AF35" s="34">
        <f>_xll.DBRW($A$1,$B$2,AF$7,$B$4,$B$3,$A35,$B$5)</f>
        <v>-16500</v>
      </c>
      <c r="AG35" s="34">
        <f>_xll.DBRW($A$1,$B$2,AG$7,$B$4,$B$3,$A35,$B$5)</f>
        <v>-18000</v>
      </c>
      <c r="AH35" s="34">
        <f>_xll.DBRW($A$1,$B$2,AH$7,$B$4,$B$3,$A35,$B$5)</f>
        <v>-19500</v>
      </c>
      <c r="AI35" s="34">
        <f>_xll.DBRW($A$1,$B$2,AI$7,$B$4,$B$3,$A35,$B$5)</f>
        <v>-36000</v>
      </c>
      <c r="AJ35" s="34">
        <f>_xll.DBRW($A$1,$B$2,AJ$7,$B$4,$B$3,$A35,$B$5)</f>
        <v>-52500</v>
      </c>
      <c r="AK35" s="34">
        <f>_xll.DBRW($A$1,$B$2,AK$7,$B$4,$B$3,$A35,$B$5)</f>
        <v>-39239.75</v>
      </c>
      <c r="AL35" s="34">
        <f>_xll.DBRW($A$1,$B$2,AL$7,$B$4,$B$3,$A35,$B$5)</f>
        <v>-53739.75</v>
      </c>
      <c r="AM35" s="34">
        <f>_xll.DBRW($A$1,$B$2,AM$7,$B$4,$B$3,$A35,$B$5)</f>
        <v>-90239.75</v>
      </c>
      <c r="AN35" s="34">
        <f>_xll.DBRW($A$1,$B$2,AN$7,$B$4,$B$3,$A35,$B$5)</f>
        <v>-106739.75</v>
      </c>
      <c r="AO35" s="34">
        <f>_xll.DBRW($A$1,$B$2,AO$7,$B$4,$B$3,$A35,$B$5)</f>
        <v>-113239.75</v>
      </c>
      <c r="AP35" s="34">
        <f>_xll.DBRW($A$1,$B$2,AP$7,$B$4,$B$3,$A35,$B$5)</f>
        <v>-113739.75</v>
      </c>
      <c r="AQ35" s="34">
        <f>_xll.DBRW($A$1,$B$2,AQ$7,$B$4,$B$3,$A35,$B$5)</f>
        <v>-113239.75</v>
      </c>
    </row>
    <row r="36" spans="1:43" x14ac:dyDescent="0.25">
      <c r="A36" s="40" t="s">
        <v>52</v>
      </c>
      <c r="B36" s="34">
        <f>_xll.DBRW($A$1,$B$2,B$7,$B$4,$B$3,$A36,$B$5)</f>
        <v>-56425.279999999999</v>
      </c>
      <c r="C36" s="34">
        <f>_xll.DBRW($A$1,$B$2,C$7,$B$4,$B$3,$A36,$B$5)</f>
        <v>-575</v>
      </c>
      <c r="D36" s="34">
        <f>_xll.DBRW($A$1,$B$2,D$7,$B$4,$B$3,$A36,$B$5)</f>
        <v>-4550</v>
      </c>
      <c r="F36" s="34">
        <f>_xll.DBRW($A$1,$B$2,F$7,$B$4,$B$3,$A36,$B$5)</f>
        <v>-13061.89</v>
      </c>
      <c r="G36" s="34">
        <f>_xll.DBRW($A$1,$B$2,F$7,$G$7,$B$3,$A36,$B$5)</f>
        <v>0</v>
      </c>
      <c r="H36" s="34">
        <f>_xll.DBRW($A$1,$B$2,H$7,$B$4,$B$3,$A36,$B$5)</f>
        <v>-1552.46</v>
      </c>
      <c r="I36" s="34">
        <f t="shared" si="3"/>
        <v>-13061.89</v>
      </c>
      <c r="J36" s="34"/>
      <c r="K36" s="34">
        <f t="shared" si="0"/>
        <v>-61550.28</v>
      </c>
      <c r="L36" s="34">
        <f>_xll.DBRW($A$1,$B$2,B$7,$G$7,$B$3,$A36,$B$5)+_xll.DBRW($A$1,$B$2,C$7,$G$7,$B$3,$A36,$B$5)+_xll.DBRW($A$1,$B$2,D$7,$G$7,$B$3,$A36,$B$5)</f>
        <v>0</v>
      </c>
      <c r="M36" s="34">
        <f t="shared" si="1"/>
        <v>-61550.28</v>
      </c>
      <c r="N36" s="34">
        <f t="shared" si="2"/>
        <v>-61550.28</v>
      </c>
      <c r="P36" s="34">
        <f>_xll.DBRW($A$1,$B$2,P$7,$B$4,$B$3,$A36,$B$5)</f>
        <v>-56425.279999999999</v>
      </c>
      <c r="Q36" s="34">
        <f>_xll.DBRW($A$1,$B$2,Q$7,$B$4,$B$3,$A36,$B$5)</f>
        <v>-575</v>
      </c>
      <c r="R36" s="34">
        <f>_xll.DBRW($A$1,$B$2,R$7,$B$4,$B$3,$A36,$B$5)</f>
        <v>-4550</v>
      </c>
      <c r="S36" s="34">
        <f>_xll.DBRW($A$1,$B$2,S$7,$B$4,$B$3,$A36,$B$5)</f>
        <v>-13061.89</v>
      </c>
      <c r="T36" s="34">
        <f>_xll.DBRW($A$1,$B$2,T$7,$B$4,$B$3,$A36,$B$5)</f>
        <v>0</v>
      </c>
      <c r="U36" s="34">
        <f>_xll.DBRW($A$1,$B$2,U$7,$B$4,$B$3,$A36,$B$5)</f>
        <v>0</v>
      </c>
      <c r="V36" s="34">
        <f>_xll.DBRW($A$1,$B$2,V$7,$B$4,$B$3,$A36,$B$5)</f>
        <v>0</v>
      </c>
      <c r="W36" s="34">
        <f>_xll.DBRW($A$1,$B$2,W$7,$B$4,$B$3,$A36,$B$5)</f>
        <v>0</v>
      </c>
      <c r="X36" s="34">
        <f>_xll.DBRW($A$1,$B$2,X$7,$B$4,$B$3,$A36,$B$5)</f>
        <v>0</v>
      </c>
      <c r="Y36" s="34">
        <f>_xll.DBRW($A$1,$B$2,Y$7,$B$4,$B$3,$A36,$B$5)</f>
        <v>0</v>
      </c>
      <c r="Z36" s="34">
        <f>_xll.DBRW($A$1,$B$2,Z$7,$B$4,$B$3,$A36,$B$5)</f>
        <v>0</v>
      </c>
      <c r="AA36" s="34">
        <f>_xll.DBRW($A$1,$B$2,AA$7,$B$4,$B$3,$A36,$B$5)</f>
        <v>0</v>
      </c>
      <c r="AB36" s="34">
        <f>_xll.DBRW($A$1,$B$2,AB$7,$B$4,$B$3,$A36,$B$5)</f>
        <v>0</v>
      </c>
      <c r="AC36" s="34"/>
      <c r="AD36" s="34"/>
      <c r="AE36" s="34">
        <f>_xll.DBRW($A$1,$B$2,AE$7,$B$4,$B$3,$A36,$B$5)</f>
        <v>-48092</v>
      </c>
      <c r="AF36" s="34">
        <f>_xll.DBRW($A$1,$B$2,AF$7,$B$4,$B$3,$A36,$B$5)</f>
        <v>-1552.46</v>
      </c>
      <c r="AG36" s="34">
        <f>_xll.DBRW($A$1,$B$2,AG$7,$B$4,$B$3,$A36,$B$5)</f>
        <v>-1552.46</v>
      </c>
      <c r="AH36" s="34">
        <f>_xll.DBRW($A$1,$B$2,AH$7,$B$4,$B$3,$A36,$B$5)</f>
        <v>-1552.46</v>
      </c>
      <c r="AI36" s="34">
        <f>_xll.DBRW($A$1,$B$2,AI$7,$B$4,$B$3,$A36,$B$5)</f>
        <v>-1552.46</v>
      </c>
      <c r="AJ36" s="34">
        <f>_xll.DBRW($A$1,$B$2,AJ$7,$B$4,$B$3,$A36,$B$5)</f>
        <v>-1552.46</v>
      </c>
      <c r="AK36" s="34">
        <f>_xll.DBRW($A$1,$B$2,AK$7,$B$4,$B$3,$A36,$B$5)</f>
        <v>-43552.46</v>
      </c>
      <c r="AL36" s="34">
        <f>_xll.DBRW($A$1,$B$2,AL$7,$B$4,$B$3,$A36,$B$5)</f>
        <v>-43552.46</v>
      </c>
      <c r="AM36" s="34">
        <f>_xll.DBRW($A$1,$B$2,AM$7,$B$4,$B$3,$A36,$B$5)</f>
        <v>-45290.52</v>
      </c>
      <c r="AN36" s="34">
        <f>_xll.DBRW($A$1,$B$2,AN$7,$B$4,$B$3,$A36,$B$5)</f>
        <v>-47105.62</v>
      </c>
      <c r="AO36" s="34">
        <f>_xll.DBRW($A$1,$B$2,AO$7,$B$4,$B$3,$A36,$B$5)</f>
        <v>-48999.16</v>
      </c>
      <c r="AP36" s="34">
        <f>_xll.DBRW($A$1,$B$2,AP$7,$B$4,$B$3,$A36,$B$5)</f>
        <v>-56425.279999999999</v>
      </c>
      <c r="AQ36" s="34">
        <f>_xll.DBRW($A$1,$B$2,AQ$7,$B$4,$B$3,$A36,$B$5)</f>
        <v>-56425.279999999999</v>
      </c>
    </row>
    <row r="37" spans="1:43" x14ac:dyDescent="0.25">
      <c r="A37" s="41" t="s">
        <v>53</v>
      </c>
      <c r="B37" s="34">
        <f>_xll.DBRW($A$1,$B$2,B$7,$B$4,$B$3,$A37,$B$5)</f>
        <v>-41981734.370000005</v>
      </c>
      <c r="C37" s="34">
        <f>_xll.DBRW($A$1,$B$2,C$7,$B$4,$B$3,$A37,$B$5)</f>
        <v>-3602449.51</v>
      </c>
      <c r="D37" s="34">
        <f>_xll.DBRW($A$1,$B$2,D$7,$B$4,$B$3,$A37,$B$5)</f>
        <v>-7735835.8500000015</v>
      </c>
      <c r="F37" s="34">
        <f>_xll.DBRW($A$1,$B$2,F$7,$B$4,$B$3,$A37,$B$5)</f>
        <v>-11573233.940000001</v>
      </c>
      <c r="G37" s="34">
        <f>_xll.DBRW($A$1,$B$2,F$7,$G$7,$B$3,$A37,$B$5)</f>
        <v>0</v>
      </c>
      <c r="H37" s="34">
        <f>_xll.DBRW($A$1,$B$2,H$7,$B$4,$B$3,$A37,$B$5)</f>
        <v>-10155820.01</v>
      </c>
      <c r="I37" s="34">
        <f t="shared" si="3"/>
        <v>-11573233.940000001</v>
      </c>
      <c r="J37" s="34"/>
      <c r="K37" s="34">
        <f t="shared" si="0"/>
        <v>-53320019.730000004</v>
      </c>
      <c r="L37" s="34">
        <f>_xll.DBRW($A$1,$B$2,B$7,$G$7,$B$3,$A37,$B$5)+_xll.DBRW($A$1,$B$2,C$7,$G$7,$B$3,$A37,$B$5)+_xll.DBRW($A$1,$B$2,D$7,$G$7,$B$3,$A37,$B$5)</f>
        <v>0</v>
      </c>
      <c r="M37" s="34">
        <f t="shared" si="1"/>
        <v>-53320019.730000004</v>
      </c>
      <c r="N37" s="34">
        <f t="shared" si="2"/>
        <v>-53320019.730000004</v>
      </c>
      <c r="P37" s="34">
        <f>_xll.DBRW($A$1,$B$2,P$7,$B$4,$B$3,$A37,$B$5)</f>
        <v>-41981734.370000005</v>
      </c>
      <c r="Q37" s="34">
        <f>_xll.DBRW($A$1,$B$2,Q$7,$B$4,$B$3,$A37,$B$5)</f>
        <v>-3602449.51</v>
      </c>
      <c r="R37" s="34">
        <f>_xll.DBRW($A$1,$B$2,R$7,$B$4,$B$3,$A37,$B$5)</f>
        <v>-7735835.8500000015</v>
      </c>
      <c r="S37" s="34">
        <f>_xll.DBRW($A$1,$B$2,S$7,$B$4,$B$3,$A37,$B$5)</f>
        <v>-11573233.940000001</v>
      </c>
      <c r="T37" s="34">
        <f>_xll.DBRW($A$1,$B$2,T$7,$B$4,$B$3,$A37,$B$5)</f>
        <v>0</v>
      </c>
      <c r="U37" s="34">
        <f>_xll.DBRW($A$1,$B$2,U$7,$B$4,$B$3,$A37,$B$5)</f>
        <v>0</v>
      </c>
      <c r="V37" s="34">
        <f>_xll.DBRW($A$1,$B$2,V$7,$B$4,$B$3,$A37,$B$5)</f>
        <v>0</v>
      </c>
      <c r="W37" s="34">
        <f>_xll.DBRW($A$1,$B$2,W$7,$B$4,$B$3,$A37,$B$5)</f>
        <v>0</v>
      </c>
      <c r="X37" s="34">
        <f>_xll.DBRW($A$1,$B$2,X$7,$B$4,$B$3,$A37,$B$5)</f>
        <v>0</v>
      </c>
      <c r="Y37" s="34">
        <f>_xll.DBRW($A$1,$B$2,Y$7,$B$4,$B$3,$A37,$B$5)</f>
        <v>0</v>
      </c>
      <c r="Z37" s="34">
        <f>_xll.DBRW($A$1,$B$2,Z$7,$B$4,$B$3,$A37,$B$5)</f>
        <v>0</v>
      </c>
      <c r="AA37" s="34">
        <f>_xll.DBRW($A$1,$B$2,AA$7,$B$4,$B$3,$A37,$B$5)</f>
        <v>0</v>
      </c>
      <c r="AB37" s="34">
        <f>_xll.DBRW($A$1,$B$2,AB$7,$B$4,$B$3,$A37,$B$5)</f>
        <v>0</v>
      </c>
      <c r="AC37" s="34"/>
      <c r="AD37" s="34"/>
      <c r="AE37" s="34">
        <f>_xll.DBRW($A$1,$B$2,AE$7,$B$4,$B$3,$A37,$B$5)</f>
        <v>-9856193.1300000008</v>
      </c>
      <c r="AF37" s="34">
        <f>_xll.DBRW($A$1,$B$2,AF$7,$B$4,$B$3,$A37,$B$5)</f>
        <v>-3921009.4600000004</v>
      </c>
      <c r="AG37" s="34">
        <f>_xll.DBRW($A$1,$B$2,AG$7,$B$4,$B$3,$A37,$B$5)</f>
        <v>-7043384.7099999981</v>
      </c>
      <c r="AH37" s="34">
        <f>_xll.DBRW($A$1,$B$2,AH$7,$B$4,$B$3,$A37,$B$5)</f>
        <v>-10155820.01</v>
      </c>
      <c r="AI37" s="34">
        <f>_xll.DBRW($A$1,$B$2,AI$7,$B$4,$B$3,$A37,$B$5)</f>
        <v>-13456721.399999999</v>
      </c>
      <c r="AJ37" s="34">
        <f>_xll.DBRW($A$1,$B$2,AJ$7,$B$4,$B$3,$A37,$B$5)</f>
        <v>-16757821.360000001</v>
      </c>
      <c r="AK37" s="34">
        <f>_xll.DBRW($A$1,$B$2,AK$7,$B$4,$B$3,$A37,$B$5)</f>
        <v>-20215785.269999996</v>
      </c>
      <c r="AL37" s="34">
        <f>_xll.DBRW($A$1,$B$2,AL$7,$B$4,$B$3,$A37,$B$5)</f>
        <v>-23524109.979999989</v>
      </c>
      <c r="AM37" s="34">
        <f>_xll.DBRW($A$1,$B$2,AM$7,$B$4,$B$3,$A37,$B$5)</f>
        <v>-26836514.100000001</v>
      </c>
      <c r="AN37" s="34">
        <f>_xll.DBRW($A$1,$B$2,AN$7,$B$4,$B$3,$A37,$B$5)</f>
        <v>-30085356.200000003</v>
      </c>
      <c r="AO37" s="34">
        <f>_xll.DBRW($A$1,$B$2,AO$7,$B$4,$B$3,$A37,$B$5)</f>
        <v>-34315485.780000016</v>
      </c>
      <c r="AP37" s="34">
        <f>_xll.DBRW($A$1,$B$2,AP$7,$B$4,$B$3,$A37,$B$5)</f>
        <v>-38068428.640000001</v>
      </c>
      <c r="AQ37" s="34">
        <f>_xll.DBRW($A$1,$B$2,AQ$7,$B$4,$B$3,$A37,$B$5)</f>
        <v>-41981734.370000005</v>
      </c>
    </row>
    <row r="38" spans="1:43" x14ac:dyDescent="0.25">
      <c r="A38" s="40" t="s">
        <v>54</v>
      </c>
      <c r="B38" s="34">
        <f>_xll.DBRW($A$1,$B$2,B$7,$B$4,$B$3,$A38,$B$5)</f>
        <v>-2332.389999999999</v>
      </c>
      <c r="C38" s="34">
        <f>_xll.DBRW($A$1,$B$2,C$7,$B$4,$B$3,$A38,$B$5)</f>
        <v>-75.350000000000151</v>
      </c>
      <c r="D38" s="34">
        <f>_xll.DBRW($A$1,$B$2,D$7,$B$4,$B$3,$A38,$B$5)</f>
        <v>-382.31999999999948</v>
      </c>
      <c r="F38" s="34">
        <f>_xll.DBRW($A$1,$B$2,F$7,$B$4,$B$3,$A38,$B$5)</f>
        <v>-761.75000000000068</v>
      </c>
      <c r="G38" s="34">
        <f>_xll.DBRW($A$1,$B$2,F$7,$G$7,$B$3,$A38,$B$5)</f>
        <v>0</v>
      </c>
      <c r="H38" s="34">
        <f>_xll.DBRW($A$1,$B$2,H$7,$B$4,$B$3,$A38,$B$5)</f>
        <v>3079.3600000000006</v>
      </c>
      <c r="I38" s="34">
        <f t="shared" si="3"/>
        <v>-761.75000000000068</v>
      </c>
      <c r="J38" s="34"/>
      <c r="K38" s="34">
        <f t="shared" si="0"/>
        <v>-2790.0599999999986</v>
      </c>
      <c r="L38" s="34">
        <f>_xll.DBRW($A$1,$B$2,B$7,$G$7,$B$3,$A38,$B$5)+_xll.DBRW($A$1,$B$2,C$7,$G$7,$B$3,$A38,$B$5)+_xll.DBRW($A$1,$B$2,D$7,$G$7,$B$3,$A38,$B$5)</f>
        <v>0</v>
      </c>
      <c r="M38" s="34">
        <f t="shared" si="1"/>
        <v>-2790.0599999999986</v>
      </c>
      <c r="N38" s="34">
        <f t="shared" si="2"/>
        <v>-2790.0599999999986</v>
      </c>
      <c r="P38" s="34">
        <f>_xll.DBRW($A$1,$B$2,P$7,$B$4,$B$3,$A38,$B$5)</f>
        <v>-2332.389999999999</v>
      </c>
      <c r="Q38" s="34">
        <f>_xll.DBRW($A$1,$B$2,Q$7,$B$4,$B$3,$A38,$B$5)</f>
        <v>-75.350000000000151</v>
      </c>
      <c r="R38" s="34">
        <f>_xll.DBRW($A$1,$B$2,R$7,$B$4,$B$3,$A38,$B$5)</f>
        <v>-382.31999999999948</v>
      </c>
      <c r="S38" s="34">
        <f>_xll.DBRW($A$1,$B$2,S$7,$B$4,$B$3,$A38,$B$5)</f>
        <v>-761.75000000000068</v>
      </c>
      <c r="T38" s="34">
        <f>_xll.DBRW($A$1,$B$2,T$7,$B$4,$B$3,$A38,$B$5)</f>
        <v>0</v>
      </c>
      <c r="U38" s="34">
        <f>_xll.DBRW($A$1,$B$2,U$7,$B$4,$B$3,$A38,$B$5)</f>
        <v>0</v>
      </c>
      <c r="V38" s="34">
        <f>_xll.DBRW($A$1,$B$2,V$7,$B$4,$B$3,$A38,$B$5)</f>
        <v>0</v>
      </c>
      <c r="W38" s="34">
        <f>_xll.DBRW($A$1,$B$2,W$7,$B$4,$B$3,$A38,$B$5)</f>
        <v>0</v>
      </c>
      <c r="X38" s="34">
        <f>_xll.DBRW($A$1,$B$2,X$7,$B$4,$B$3,$A38,$B$5)</f>
        <v>0</v>
      </c>
      <c r="Y38" s="34">
        <f>_xll.DBRW($A$1,$B$2,Y$7,$B$4,$B$3,$A38,$B$5)</f>
        <v>0</v>
      </c>
      <c r="Z38" s="34">
        <f>_xll.DBRW($A$1,$B$2,Z$7,$B$4,$B$3,$A38,$B$5)</f>
        <v>0</v>
      </c>
      <c r="AA38" s="34">
        <f>_xll.DBRW($A$1,$B$2,AA$7,$B$4,$B$3,$A38,$B$5)</f>
        <v>0</v>
      </c>
      <c r="AB38" s="34">
        <f>_xll.DBRW($A$1,$B$2,AB$7,$B$4,$B$3,$A38,$B$5)</f>
        <v>0</v>
      </c>
      <c r="AC38" s="34"/>
      <c r="AD38" s="34"/>
      <c r="AE38" s="34">
        <f>_xll.DBRW($A$1,$B$2,AE$7,$B$4,$B$3,$A38,$B$5)</f>
        <v>35998.53</v>
      </c>
      <c r="AF38" s="34">
        <f>_xll.DBRW($A$1,$B$2,AF$7,$B$4,$B$3,$A38,$B$5)</f>
        <v>3414.0600000000004</v>
      </c>
      <c r="AG38" s="34">
        <f>_xll.DBRW($A$1,$B$2,AG$7,$B$4,$B$3,$A38,$B$5)</f>
        <v>3119.8900000000003</v>
      </c>
      <c r="AH38" s="34">
        <f>_xll.DBRW($A$1,$B$2,AH$7,$B$4,$B$3,$A38,$B$5)</f>
        <v>3079.3600000000006</v>
      </c>
      <c r="AI38" s="34">
        <f>_xll.DBRW($A$1,$B$2,AI$7,$B$4,$B$3,$A38,$B$5)</f>
        <v>1479.0999999999988</v>
      </c>
      <c r="AJ38" s="34">
        <f>_xll.DBRW($A$1,$B$2,AJ$7,$B$4,$B$3,$A38,$B$5)</f>
        <v>1698.8499999999979</v>
      </c>
      <c r="AK38" s="34">
        <f>_xll.DBRW($A$1,$B$2,AK$7,$B$4,$B$3,$A38,$B$5)</f>
        <v>1295.6799999999994</v>
      </c>
      <c r="AL38" s="34">
        <f>_xll.DBRW($A$1,$B$2,AL$7,$B$4,$B$3,$A38,$B$5)</f>
        <v>851.82000000000016</v>
      </c>
      <c r="AM38" s="34">
        <f>_xll.DBRW($A$1,$B$2,AM$7,$B$4,$B$3,$A38,$B$5)</f>
        <v>464.9799999999982</v>
      </c>
      <c r="AN38" s="34">
        <f>_xll.DBRW($A$1,$B$2,AN$7,$B$4,$B$3,$A38,$B$5)</f>
        <v>172.01999999999907</v>
      </c>
      <c r="AO38" s="34">
        <f>_xll.DBRW($A$1,$B$2,AO$7,$B$4,$B$3,$A38,$B$5)</f>
        <v>-127.02999999999838</v>
      </c>
      <c r="AP38" s="34">
        <f>_xll.DBRW($A$1,$B$2,AP$7,$B$4,$B$3,$A38,$B$5)</f>
        <v>-642.29000000000406</v>
      </c>
      <c r="AQ38" s="34">
        <f>_xll.DBRW($A$1,$B$2,AQ$7,$B$4,$B$3,$A38,$B$5)</f>
        <v>-2332.389999999999</v>
      </c>
    </row>
    <row r="39" spans="1:43" x14ac:dyDescent="0.25">
      <c r="A39" s="40" t="s">
        <v>55</v>
      </c>
      <c r="B39" s="34">
        <f>_xll.DBRW($A$1,$B$2,B$7,$B$4,$B$3,$A39,$B$5)</f>
        <v>-89979.66</v>
      </c>
      <c r="C39" s="34">
        <f>_xll.DBRW($A$1,$B$2,C$7,$B$4,$B$3,$A39,$B$5)</f>
        <v>-16348.369999999999</v>
      </c>
      <c r="D39" s="34">
        <f>_xll.DBRW($A$1,$B$2,D$7,$B$4,$B$3,$A39,$B$5)</f>
        <v>-100348.00000000001</v>
      </c>
      <c r="F39" s="34">
        <f>_xll.DBRW($A$1,$B$2,F$7,$B$4,$B$3,$A39,$B$5)</f>
        <v>-157042.69</v>
      </c>
      <c r="G39" s="34">
        <f>_xll.DBRW($A$1,$B$2,F$7,$G$7,$B$3,$A39,$B$5)</f>
        <v>0</v>
      </c>
      <c r="H39" s="34">
        <f>_xll.DBRW($A$1,$B$2,H$7,$B$4,$B$3,$A39,$B$5)</f>
        <v>-16037.979999999998</v>
      </c>
      <c r="I39" s="34">
        <f t="shared" si="3"/>
        <v>-157042.69</v>
      </c>
      <c r="J39" s="34"/>
      <c r="K39" s="34">
        <f t="shared" si="0"/>
        <v>-206676.03000000003</v>
      </c>
      <c r="L39" s="34">
        <f>_xll.DBRW($A$1,$B$2,B$7,$G$7,$B$3,$A39,$B$5)+_xll.DBRW($A$1,$B$2,C$7,$G$7,$B$3,$A39,$B$5)+_xll.DBRW($A$1,$B$2,D$7,$G$7,$B$3,$A39,$B$5)</f>
        <v>0</v>
      </c>
      <c r="M39" s="34">
        <f t="shared" si="1"/>
        <v>-206676.03000000003</v>
      </c>
      <c r="N39" s="34">
        <f t="shared" si="2"/>
        <v>-206676.03000000003</v>
      </c>
      <c r="P39" s="34">
        <f>_xll.DBRW($A$1,$B$2,P$7,$B$4,$B$3,$A39,$B$5)</f>
        <v>-89979.66</v>
      </c>
      <c r="Q39" s="34">
        <f>_xll.DBRW($A$1,$B$2,Q$7,$B$4,$B$3,$A39,$B$5)</f>
        <v>-16348.369999999999</v>
      </c>
      <c r="R39" s="34">
        <f>_xll.DBRW($A$1,$B$2,R$7,$B$4,$B$3,$A39,$B$5)</f>
        <v>-100348.00000000001</v>
      </c>
      <c r="S39" s="34">
        <f>_xll.DBRW($A$1,$B$2,S$7,$B$4,$B$3,$A39,$B$5)</f>
        <v>-157042.69</v>
      </c>
      <c r="T39" s="34">
        <f>_xll.DBRW($A$1,$B$2,T$7,$B$4,$B$3,$A39,$B$5)</f>
        <v>0</v>
      </c>
      <c r="U39" s="34">
        <f>_xll.DBRW($A$1,$B$2,U$7,$B$4,$B$3,$A39,$B$5)</f>
        <v>0</v>
      </c>
      <c r="V39" s="34">
        <f>_xll.DBRW($A$1,$B$2,V$7,$B$4,$B$3,$A39,$B$5)</f>
        <v>0</v>
      </c>
      <c r="W39" s="34">
        <f>_xll.DBRW($A$1,$B$2,W$7,$B$4,$B$3,$A39,$B$5)</f>
        <v>0</v>
      </c>
      <c r="X39" s="34">
        <f>_xll.DBRW($A$1,$B$2,X$7,$B$4,$B$3,$A39,$B$5)</f>
        <v>0</v>
      </c>
      <c r="Y39" s="34">
        <f>_xll.DBRW($A$1,$B$2,Y$7,$B$4,$B$3,$A39,$B$5)</f>
        <v>0</v>
      </c>
      <c r="Z39" s="34">
        <f>_xll.DBRW($A$1,$B$2,Z$7,$B$4,$B$3,$A39,$B$5)</f>
        <v>0</v>
      </c>
      <c r="AA39" s="34">
        <f>_xll.DBRW($A$1,$B$2,AA$7,$B$4,$B$3,$A39,$B$5)</f>
        <v>0</v>
      </c>
      <c r="AB39" s="34">
        <f>_xll.DBRW($A$1,$B$2,AB$7,$B$4,$B$3,$A39,$B$5)</f>
        <v>0</v>
      </c>
      <c r="AC39" s="34"/>
      <c r="AD39" s="34"/>
      <c r="AE39" s="34">
        <f>_xll.DBRW($A$1,$B$2,AE$7,$B$4,$B$3,$A39,$B$5)</f>
        <v>-110515</v>
      </c>
      <c r="AF39" s="34">
        <f>_xll.DBRW($A$1,$B$2,AF$7,$B$4,$B$3,$A39,$B$5)</f>
        <v>-5487.4400000000005</v>
      </c>
      <c r="AG39" s="34">
        <f>_xll.DBRW($A$1,$B$2,AG$7,$B$4,$B$3,$A39,$B$5)</f>
        <v>-11160.66</v>
      </c>
      <c r="AH39" s="34">
        <f>_xll.DBRW($A$1,$B$2,AH$7,$B$4,$B$3,$A39,$B$5)</f>
        <v>-16037.979999999998</v>
      </c>
      <c r="AI39" s="34">
        <f>_xll.DBRW($A$1,$B$2,AI$7,$B$4,$B$3,$A39,$B$5)</f>
        <v>-27131.679999999997</v>
      </c>
      <c r="AJ39" s="34">
        <f>_xll.DBRW($A$1,$B$2,AJ$7,$B$4,$B$3,$A39,$B$5)</f>
        <v>-35780.17</v>
      </c>
      <c r="AK39" s="34">
        <f>_xll.DBRW($A$1,$B$2,AK$7,$B$4,$B$3,$A39,$B$5)</f>
        <v>-41652.33</v>
      </c>
      <c r="AL39" s="34">
        <f>_xll.DBRW($A$1,$B$2,AL$7,$B$4,$B$3,$A39,$B$5)</f>
        <v>-43593.47</v>
      </c>
      <c r="AM39" s="34">
        <f>_xll.DBRW($A$1,$B$2,AM$7,$B$4,$B$3,$A39,$B$5)</f>
        <v>-47001.86</v>
      </c>
      <c r="AN39" s="34">
        <f>_xll.DBRW($A$1,$B$2,AN$7,$B$4,$B$3,$A39,$B$5)</f>
        <v>-49892.26999999999</v>
      </c>
      <c r="AO39" s="34">
        <f>_xll.DBRW($A$1,$B$2,AO$7,$B$4,$B$3,$A39,$B$5)</f>
        <v>-70138.64</v>
      </c>
      <c r="AP39" s="34">
        <f>_xll.DBRW($A$1,$B$2,AP$7,$B$4,$B$3,$A39,$B$5)</f>
        <v>-79729.84</v>
      </c>
      <c r="AQ39" s="34">
        <f>_xll.DBRW($A$1,$B$2,AQ$7,$B$4,$B$3,$A39,$B$5)</f>
        <v>-89979.66</v>
      </c>
    </row>
    <row r="40" spans="1:43" x14ac:dyDescent="0.25">
      <c r="A40" s="40" t="s">
        <v>56</v>
      </c>
      <c r="B40" s="34">
        <f>_xll.DBRW($A$1,$B$2,B$7,$B$4,$B$3,$A40,$B$5)</f>
        <v>26423.7</v>
      </c>
      <c r="C40" s="34">
        <f>_xll.DBRW($A$1,$B$2,C$7,$B$4,$B$3,$A40,$B$5)</f>
        <v>2866.5</v>
      </c>
      <c r="D40" s="34">
        <f>_xll.DBRW($A$1,$B$2,D$7,$B$4,$B$3,$A40,$B$5)</f>
        <v>6986.7</v>
      </c>
      <c r="F40" s="34">
        <f>_xll.DBRW($A$1,$B$2,F$7,$B$4,$B$3,$A40,$B$5)</f>
        <v>11344.7</v>
      </c>
      <c r="G40" s="34">
        <f>_xll.DBRW($A$1,$B$2,F$7,$G$7,$B$3,$A40,$B$5)</f>
        <v>0</v>
      </c>
      <c r="H40" s="34">
        <f>_xll.DBRW($A$1,$B$2,H$7,$B$4,$B$3,$A40,$B$5)</f>
        <v>6044</v>
      </c>
      <c r="I40" s="34">
        <f t="shared" si="3"/>
        <v>11344.7</v>
      </c>
      <c r="J40" s="34"/>
      <c r="K40" s="34">
        <f t="shared" si="0"/>
        <v>36276.9</v>
      </c>
      <c r="L40" s="34">
        <f>_xll.DBRW($A$1,$B$2,B$7,$G$7,$B$3,$A40,$B$5)+_xll.DBRW($A$1,$B$2,C$7,$G$7,$B$3,$A40,$B$5)+_xll.DBRW($A$1,$B$2,D$7,$G$7,$B$3,$A40,$B$5)</f>
        <v>0</v>
      </c>
      <c r="M40" s="34">
        <f t="shared" si="1"/>
        <v>36276.9</v>
      </c>
      <c r="N40" s="34">
        <f t="shared" si="2"/>
        <v>36276.9</v>
      </c>
      <c r="P40" s="34">
        <f>_xll.DBRW($A$1,$B$2,P$7,$B$4,$B$3,$A40,$B$5)</f>
        <v>26423.7</v>
      </c>
      <c r="Q40" s="34">
        <f>_xll.DBRW($A$1,$B$2,Q$7,$B$4,$B$3,$A40,$B$5)</f>
        <v>2866.5</v>
      </c>
      <c r="R40" s="34">
        <f>_xll.DBRW($A$1,$B$2,R$7,$B$4,$B$3,$A40,$B$5)</f>
        <v>6986.7</v>
      </c>
      <c r="S40" s="34">
        <f>_xll.DBRW($A$1,$B$2,S$7,$B$4,$B$3,$A40,$B$5)</f>
        <v>11344.7</v>
      </c>
      <c r="T40" s="34">
        <f>_xll.DBRW($A$1,$B$2,T$7,$B$4,$B$3,$A40,$B$5)</f>
        <v>0</v>
      </c>
      <c r="U40" s="34">
        <f>_xll.DBRW($A$1,$B$2,U$7,$B$4,$B$3,$A40,$B$5)</f>
        <v>0</v>
      </c>
      <c r="V40" s="34">
        <f>_xll.DBRW($A$1,$B$2,V$7,$B$4,$B$3,$A40,$B$5)</f>
        <v>0</v>
      </c>
      <c r="W40" s="34">
        <f>_xll.DBRW($A$1,$B$2,W$7,$B$4,$B$3,$A40,$B$5)</f>
        <v>0</v>
      </c>
      <c r="X40" s="34">
        <f>_xll.DBRW($A$1,$B$2,X$7,$B$4,$B$3,$A40,$B$5)</f>
        <v>0</v>
      </c>
      <c r="Y40" s="34">
        <f>_xll.DBRW($A$1,$B$2,Y$7,$B$4,$B$3,$A40,$B$5)</f>
        <v>0</v>
      </c>
      <c r="Z40" s="34">
        <f>_xll.DBRW($A$1,$B$2,Z$7,$B$4,$B$3,$A40,$B$5)</f>
        <v>0</v>
      </c>
      <c r="AA40" s="34">
        <f>_xll.DBRW($A$1,$B$2,AA$7,$B$4,$B$3,$A40,$B$5)</f>
        <v>0</v>
      </c>
      <c r="AB40" s="34">
        <f>_xll.DBRW($A$1,$B$2,AB$7,$B$4,$B$3,$A40,$B$5)</f>
        <v>0</v>
      </c>
      <c r="AC40" s="34"/>
      <c r="AD40" s="34"/>
      <c r="AE40" s="34">
        <f>_xll.DBRW($A$1,$B$2,AE$7,$B$4,$B$3,$A40,$B$5)</f>
        <v>20636.43</v>
      </c>
      <c r="AF40" s="34">
        <f>_xll.DBRW($A$1,$B$2,AF$7,$B$4,$B$3,$A40,$B$5)</f>
        <v>2348</v>
      </c>
      <c r="AG40" s="34">
        <f>_xll.DBRW($A$1,$B$2,AG$7,$B$4,$B$3,$A40,$B$5)</f>
        <v>4196</v>
      </c>
      <c r="AH40" s="34">
        <f>_xll.DBRW($A$1,$B$2,AH$7,$B$4,$B$3,$A40,$B$5)</f>
        <v>6044</v>
      </c>
      <c r="AI40" s="34">
        <f>_xll.DBRW($A$1,$B$2,AI$7,$B$4,$B$3,$A40,$B$5)</f>
        <v>7892</v>
      </c>
      <c r="AJ40" s="34">
        <f>_xll.DBRW($A$1,$B$2,AJ$7,$B$4,$B$3,$A40,$B$5)</f>
        <v>9740</v>
      </c>
      <c r="AK40" s="34">
        <f>_xll.DBRW($A$1,$B$2,AK$7,$B$4,$B$3,$A40,$B$5)</f>
        <v>11707.8</v>
      </c>
      <c r="AL40" s="34">
        <f>_xll.DBRW($A$1,$B$2,AL$7,$B$4,$B$3,$A40,$B$5)</f>
        <v>13925.6</v>
      </c>
      <c r="AM40" s="34">
        <f>_xll.DBRW($A$1,$B$2,AM$7,$B$4,$B$3,$A40,$B$5)</f>
        <v>16143.4</v>
      </c>
      <c r="AN40" s="34">
        <f>_xll.DBRW($A$1,$B$2,AN$7,$B$4,$B$3,$A40,$B$5)</f>
        <v>18361.2</v>
      </c>
      <c r="AO40" s="34">
        <f>_xll.DBRW($A$1,$B$2,AO$7,$B$4,$B$3,$A40,$B$5)</f>
        <v>20959.2</v>
      </c>
      <c r="AP40" s="34">
        <f>_xll.DBRW($A$1,$B$2,AP$7,$B$4,$B$3,$A40,$B$5)</f>
        <v>23557.200000000001</v>
      </c>
      <c r="AQ40" s="34">
        <f>_xll.DBRW($A$1,$B$2,AQ$7,$B$4,$B$3,$A40,$B$5)</f>
        <v>26423.7</v>
      </c>
    </row>
    <row r="41" spans="1:43" x14ac:dyDescent="0.25">
      <c r="A41" s="40" t="s">
        <v>57</v>
      </c>
      <c r="B41" s="34">
        <f>_xll.DBRW($A$1,$B$2,B$7,$B$4,$B$3,$A41,$B$5)</f>
        <v>-27776.16</v>
      </c>
      <c r="C41" s="34">
        <f>_xll.DBRW($A$1,$B$2,C$7,$B$4,$B$3,$A41,$B$5)</f>
        <v>-3011.77</v>
      </c>
      <c r="D41" s="34">
        <f>_xll.DBRW($A$1,$B$2,D$7,$B$4,$B$3,$A41,$B$5)</f>
        <v>-5587.6</v>
      </c>
      <c r="F41" s="34">
        <f>_xll.DBRW($A$1,$B$2,F$7,$B$4,$B$3,$A41,$B$5)</f>
        <v>-8163.43</v>
      </c>
      <c r="G41" s="34">
        <f>_xll.DBRW($A$1,$B$2,F$7,$G$7,$B$3,$A41,$B$5)</f>
        <v>0</v>
      </c>
      <c r="H41" s="34">
        <f>_xll.DBRW($A$1,$B$2,H$7,$B$4,$B$3,$A41,$B$5)</f>
        <v>-7298.16</v>
      </c>
      <c r="I41" s="34">
        <f t="shared" si="3"/>
        <v>-8163.43</v>
      </c>
      <c r="J41" s="34"/>
      <c r="K41" s="34">
        <f t="shared" si="0"/>
        <v>-36375.53</v>
      </c>
      <c r="L41" s="34">
        <f>_xll.DBRW($A$1,$B$2,B$7,$G$7,$B$3,$A41,$B$5)+_xll.DBRW($A$1,$B$2,C$7,$G$7,$B$3,$A41,$B$5)+_xll.DBRW($A$1,$B$2,D$7,$G$7,$B$3,$A41,$B$5)</f>
        <v>0</v>
      </c>
      <c r="M41" s="34">
        <f t="shared" si="1"/>
        <v>-36375.53</v>
      </c>
      <c r="N41" s="34">
        <f t="shared" si="2"/>
        <v>-36375.53</v>
      </c>
      <c r="P41" s="34">
        <f>_xll.DBRW($A$1,$B$2,P$7,$B$4,$B$3,$A41,$B$5)</f>
        <v>-27776.16</v>
      </c>
      <c r="Q41" s="34">
        <f>_xll.DBRW($A$1,$B$2,Q$7,$B$4,$B$3,$A41,$B$5)</f>
        <v>-3011.77</v>
      </c>
      <c r="R41" s="34">
        <f>_xll.DBRW($A$1,$B$2,R$7,$B$4,$B$3,$A41,$B$5)</f>
        <v>-5587.6</v>
      </c>
      <c r="S41" s="34">
        <f>_xll.DBRW($A$1,$B$2,S$7,$B$4,$B$3,$A41,$B$5)</f>
        <v>-8163.43</v>
      </c>
      <c r="T41" s="34">
        <f>_xll.DBRW($A$1,$B$2,T$7,$B$4,$B$3,$A41,$B$5)</f>
        <v>0</v>
      </c>
      <c r="U41" s="34">
        <f>_xll.DBRW($A$1,$B$2,U$7,$B$4,$B$3,$A41,$B$5)</f>
        <v>0</v>
      </c>
      <c r="V41" s="34">
        <f>_xll.DBRW($A$1,$B$2,V$7,$B$4,$B$3,$A41,$B$5)</f>
        <v>0</v>
      </c>
      <c r="W41" s="34">
        <f>_xll.DBRW($A$1,$B$2,W$7,$B$4,$B$3,$A41,$B$5)</f>
        <v>0</v>
      </c>
      <c r="X41" s="34">
        <f>_xll.DBRW($A$1,$B$2,X$7,$B$4,$B$3,$A41,$B$5)</f>
        <v>0</v>
      </c>
      <c r="Y41" s="34">
        <f>_xll.DBRW($A$1,$B$2,Y$7,$B$4,$B$3,$A41,$B$5)</f>
        <v>0</v>
      </c>
      <c r="Z41" s="34">
        <f>_xll.DBRW($A$1,$B$2,Z$7,$B$4,$B$3,$A41,$B$5)</f>
        <v>0</v>
      </c>
      <c r="AA41" s="34">
        <f>_xll.DBRW($A$1,$B$2,AA$7,$B$4,$B$3,$A41,$B$5)</f>
        <v>0</v>
      </c>
      <c r="AB41" s="34">
        <f>_xll.DBRW($A$1,$B$2,AB$7,$B$4,$B$3,$A41,$B$5)</f>
        <v>0</v>
      </c>
      <c r="AC41" s="34"/>
      <c r="AD41" s="34"/>
      <c r="AE41" s="34">
        <f>_xll.DBRW($A$1,$B$2,AE$7,$B$4,$B$3,$A41,$B$5)</f>
        <v>130.04999999999927</v>
      </c>
      <c r="AF41" s="34">
        <f>_xll.DBRW($A$1,$B$2,AF$7,$B$4,$B$3,$A41,$B$5)</f>
        <v>-2737.25</v>
      </c>
      <c r="AG41" s="34">
        <f>_xll.DBRW($A$1,$B$2,AG$7,$B$4,$B$3,$A41,$B$5)</f>
        <v>-5050.4399999999996</v>
      </c>
      <c r="AH41" s="34">
        <f>_xll.DBRW($A$1,$B$2,AH$7,$B$4,$B$3,$A41,$B$5)</f>
        <v>-7298.16</v>
      </c>
      <c r="AI41" s="34">
        <f>_xll.DBRW($A$1,$B$2,AI$7,$B$4,$B$3,$A41,$B$5)</f>
        <v>-9545.8799999999992</v>
      </c>
      <c r="AJ41" s="34">
        <f>_xll.DBRW($A$1,$B$2,AJ$7,$B$4,$B$3,$A41,$B$5)</f>
        <v>-11793.6</v>
      </c>
      <c r="AK41" s="34">
        <f>_xll.DBRW($A$1,$B$2,AK$7,$B$4,$B$3,$A41,$B$5)</f>
        <v>-14041.32</v>
      </c>
      <c r="AL41" s="34">
        <f>_xll.DBRW($A$1,$B$2,AL$7,$B$4,$B$3,$A41,$B$5)</f>
        <v>-16289.04</v>
      </c>
      <c r="AM41" s="34">
        <f>_xll.DBRW($A$1,$B$2,AM$7,$B$4,$B$3,$A41,$B$5)</f>
        <v>-18432.900000000001</v>
      </c>
      <c r="AN41" s="34">
        <f>_xll.DBRW($A$1,$B$2,AN$7,$B$4,$B$3,$A41,$B$5)</f>
        <v>-20680.62</v>
      </c>
      <c r="AO41" s="34">
        <f>_xll.DBRW($A$1,$B$2,AO$7,$B$4,$B$3,$A41,$B$5)</f>
        <v>-22928.34</v>
      </c>
      <c r="AP41" s="34">
        <f>_xll.DBRW($A$1,$B$2,AP$7,$B$4,$B$3,$A41,$B$5)</f>
        <v>-25528.44</v>
      </c>
      <c r="AQ41" s="34">
        <f>_xll.DBRW($A$1,$B$2,AQ$7,$B$4,$B$3,$A41,$B$5)</f>
        <v>-27776.16</v>
      </c>
    </row>
    <row r="42" spans="1:43" x14ac:dyDescent="0.25">
      <c r="A42" s="40" t="s">
        <v>58</v>
      </c>
      <c r="B42" s="34">
        <f>_xll.DBRW($A$1,$B$2,B$7,$B$4,$B$3,$A42,$B$5)</f>
        <v>-9002.94</v>
      </c>
      <c r="C42" s="34">
        <f>_xll.DBRW($A$1,$B$2,C$7,$B$4,$B$3,$A42,$B$5)</f>
        <v>7.8100000000000023</v>
      </c>
      <c r="D42" s="34">
        <f>_xll.DBRW($A$1,$B$2,D$7,$B$4,$B$3,$A42,$B$5)</f>
        <v>2.6099999999999994</v>
      </c>
      <c r="F42" s="34">
        <f>_xll.DBRW($A$1,$B$2,F$7,$B$4,$B$3,$A42,$B$5)</f>
        <v>-56.18</v>
      </c>
      <c r="G42" s="34">
        <f>_xll.DBRW($A$1,$B$2,F$7,$G$7,$B$3,$A42,$B$5)</f>
        <v>0</v>
      </c>
      <c r="H42" s="34">
        <f>_xll.DBRW($A$1,$B$2,H$7,$B$4,$B$3,$A42,$B$5)</f>
        <v>512.1</v>
      </c>
      <c r="I42" s="34">
        <f t="shared" si="3"/>
        <v>-56.18</v>
      </c>
      <c r="J42" s="34"/>
      <c r="K42" s="34">
        <f t="shared" si="0"/>
        <v>-8992.52</v>
      </c>
      <c r="L42" s="34">
        <f>_xll.DBRW($A$1,$B$2,B$7,$G$7,$B$3,$A42,$B$5)+_xll.DBRW($A$1,$B$2,C$7,$G$7,$B$3,$A42,$B$5)+_xll.DBRW($A$1,$B$2,D$7,$G$7,$B$3,$A42,$B$5)</f>
        <v>0</v>
      </c>
      <c r="M42" s="34">
        <f t="shared" si="1"/>
        <v>-8992.52</v>
      </c>
      <c r="N42" s="34">
        <f t="shared" si="2"/>
        <v>-8992.52</v>
      </c>
      <c r="P42" s="34">
        <f>_xll.DBRW($A$1,$B$2,P$7,$B$4,$B$3,$A42,$B$5)</f>
        <v>-9002.94</v>
      </c>
      <c r="Q42" s="34">
        <f>_xll.DBRW($A$1,$B$2,Q$7,$B$4,$B$3,$A42,$B$5)</f>
        <v>7.8100000000000023</v>
      </c>
      <c r="R42" s="34">
        <f>_xll.DBRW($A$1,$B$2,R$7,$B$4,$B$3,$A42,$B$5)</f>
        <v>2.6099999999999994</v>
      </c>
      <c r="S42" s="34">
        <f>_xll.DBRW($A$1,$B$2,S$7,$B$4,$B$3,$A42,$B$5)</f>
        <v>-56.18</v>
      </c>
      <c r="T42" s="34">
        <f>_xll.DBRW($A$1,$B$2,T$7,$B$4,$B$3,$A42,$B$5)</f>
        <v>0</v>
      </c>
      <c r="U42" s="34">
        <f>_xll.DBRW($A$1,$B$2,U$7,$B$4,$B$3,$A42,$B$5)</f>
        <v>0</v>
      </c>
      <c r="V42" s="34">
        <f>_xll.DBRW($A$1,$B$2,V$7,$B$4,$B$3,$A42,$B$5)</f>
        <v>0</v>
      </c>
      <c r="W42" s="34">
        <f>_xll.DBRW($A$1,$B$2,W$7,$B$4,$B$3,$A42,$B$5)</f>
        <v>0</v>
      </c>
      <c r="X42" s="34">
        <f>_xll.DBRW($A$1,$B$2,X$7,$B$4,$B$3,$A42,$B$5)</f>
        <v>0</v>
      </c>
      <c r="Y42" s="34">
        <f>_xll.DBRW($A$1,$B$2,Y$7,$B$4,$B$3,$A42,$B$5)</f>
        <v>0</v>
      </c>
      <c r="Z42" s="34">
        <f>_xll.DBRW($A$1,$B$2,Z$7,$B$4,$B$3,$A42,$B$5)</f>
        <v>0</v>
      </c>
      <c r="AA42" s="34">
        <f>_xll.DBRW($A$1,$B$2,AA$7,$B$4,$B$3,$A42,$B$5)</f>
        <v>0</v>
      </c>
      <c r="AB42" s="34">
        <f>_xll.DBRW($A$1,$B$2,AB$7,$B$4,$B$3,$A42,$B$5)</f>
        <v>0</v>
      </c>
      <c r="AC42" s="34"/>
      <c r="AD42" s="34"/>
      <c r="AE42" s="34">
        <f>_xll.DBRW($A$1,$B$2,AE$7,$B$4,$B$3,$A42,$B$5)</f>
        <v>-4254.12</v>
      </c>
      <c r="AF42" s="34">
        <f>_xll.DBRW($A$1,$B$2,AF$7,$B$4,$B$3,$A42,$B$5)</f>
        <v>2.91</v>
      </c>
      <c r="AG42" s="34">
        <f>_xll.DBRW($A$1,$B$2,AG$7,$B$4,$B$3,$A42,$B$5)</f>
        <v>332.70000000000005</v>
      </c>
      <c r="AH42" s="34">
        <f>_xll.DBRW($A$1,$B$2,AH$7,$B$4,$B$3,$A42,$B$5)</f>
        <v>512.1</v>
      </c>
      <c r="AI42" s="34">
        <f>_xll.DBRW($A$1,$B$2,AI$7,$B$4,$B$3,$A42,$B$5)</f>
        <v>479.49999999999994</v>
      </c>
      <c r="AJ42" s="34">
        <f>_xll.DBRW($A$1,$B$2,AJ$7,$B$4,$B$3,$A42,$B$5)</f>
        <v>407.15999999999997</v>
      </c>
      <c r="AK42" s="34">
        <f>_xll.DBRW($A$1,$B$2,AK$7,$B$4,$B$3,$A42,$B$5)</f>
        <v>407.15999999999997</v>
      </c>
      <c r="AL42" s="34">
        <f>_xll.DBRW($A$1,$B$2,AL$7,$B$4,$B$3,$A42,$B$5)</f>
        <v>-77.420000000000073</v>
      </c>
      <c r="AM42" s="34">
        <f>_xll.DBRW($A$1,$B$2,AM$7,$B$4,$B$3,$A42,$B$5)</f>
        <v>-1910</v>
      </c>
      <c r="AN42" s="34">
        <f>_xll.DBRW($A$1,$B$2,AN$7,$B$4,$B$3,$A42,$B$5)</f>
        <v>-7236.48</v>
      </c>
      <c r="AO42" s="34">
        <f>_xll.DBRW($A$1,$B$2,AO$7,$B$4,$B$3,$A42,$B$5)</f>
        <v>-8656.3000000000011</v>
      </c>
      <c r="AP42" s="34">
        <f>_xll.DBRW($A$1,$B$2,AP$7,$B$4,$B$3,$A42,$B$5)</f>
        <v>-8797.8000000000011</v>
      </c>
      <c r="AQ42" s="34">
        <f>_xll.DBRW($A$1,$B$2,AQ$7,$B$4,$B$3,$A42,$B$5)</f>
        <v>-9002.94</v>
      </c>
    </row>
    <row r="43" spans="1:43" x14ac:dyDescent="0.25">
      <c r="A43" s="40" t="s">
        <v>59</v>
      </c>
      <c r="B43" s="34">
        <f>_xll.DBRW($A$1,$B$2,B$7,$B$4,$B$3,$A43,$B$5)</f>
        <v>-57638.26</v>
      </c>
      <c r="C43" s="34">
        <f>_xll.DBRW($A$1,$B$2,C$7,$B$4,$B$3,$A43,$B$5)</f>
        <v>-3607.85</v>
      </c>
      <c r="D43" s="34">
        <f>_xll.DBRW($A$1,$B$2,D$7,$B$4,$B$3,$A43,$B$5)</f>
        <v>-11041.62</v>
      </c>
      <c r="F43" s="34">
        <f>_xll.DBRW($A$1,$B$2,F$7,$B$4,$B$3,$A43,$B$5)</f>
        <v>-12659.22</v>
      </c>
      <c r="G43" s="34">
        <f>_xll.DBRW($A$1,$B$2,F$7,$G$7,$B$3,$A43,$B$5)</f>
        <v>0</v>
      </c>
      <c r="H43" s="34">
        <f>_xll.DBRW($A$1,$B$2,H$7,$B$4,$B$3,$A43,$B$5)</f>
        <v>-9000</v>
      </c>
      <c r="I43" s="34">
        <f t="shared" si="3"/>
        <v>-12659.22</v>
      </c>
      <c r="J43" s="34"/>
      <c r="K43" s="34">
        <f t="shared" si="0"/>
        <v>-72287.73</v>
      </c>
      <c r="L43" s="34">
        <f>_xll.DBRW($A$1,$B$2,B$7,$G$7,$B$3,$A43,$B$5)+_xll.DBRW($A$1,$B$2,C$7,$G$7,$B$3,$A43,$B$5)+_xll.DBRW($A$1,$B$2,D$7,$G$7,$B$3,$A43,$B$5)</f>
        <v>0</v>
      </c>
      <c r="M43" s="34">
        <f t="shared" si="1"/>
        <v>-72287.73</v>
      </c>
      <c r="N43" s="34">
        <f t="shared" si="2"/>
        <v>-72287.73</v>
      </c>
      <c r="P43" s="34">
        <f>_xll.DBRW($A$1,$B$2,P$7,$B$4,$B$3,$A43,$B$5)</f>
        <v>-57638.26</v>
      </c>
      <c r="Q43" s="34">
        <f>_xll.DBRW($A$1,$B$2,Q$7,$B$4,$B$3,$A43,$B$5)</f>
        <v>-3607.85</v>
      </c>
      <c r="R43" s="34">
        <f>_xll.DBRW($A$1,$B$2,R$7,$B$4,$B$3,$A43,$B$5)</f>
        <v>-11041.62</v>
      </c>
      <c r="S43" s="34">
        <f>_xll.DBRW($A$1,$B$2,S$7,$B$4,$B$3,$A43,$B$5)</f>
        <v>-12659.22</v>
      </c>
      <c r="T43" s="34">
        <f>_xll.DBRW($A$1,$B$2,T$7,$B$4,$B$3,$A43,$B$5)</f>
        <v>0</v>
      </c>
      <c r="U43" s="34">
        <f>_xll.DBRW($A$1,$B$2,U$7,$B$4,$B$3,$A43,$B$5)</f>
        <v>0</v>
      </c>
      <c r="V43" s="34">
        <f>_xll.DBRW($A$1,$B$2,V$7,$B$4,$B$3,$A43,$B$5)</f>
        <v>0</v>
      </c>
      <c r="W43" s="34">
        <f>_xll.DBRW($A$1,$B$2,W$7,$B$4,$B$3,$A43,$B$5)</f>
        <v>0</v>
      </c>
      <c r="X43" s="34">
        <f>_xll.DBRW($A$1,$B$2,X$7,$B$4,$B$3,$A43,$B$5)</f>
        <v>0</v>
      </c>
      <c r="Y43" s="34">
        <f>_xll.DBRW($A$1,$B$2,Y$7,$B$4,$B$3,$A43,$B$5)</f>
        <v>0</v>
      </c>
      <c r="Z43" s="34">
        <f>_xll.DBRW($A$1,$B$2,Z$7,$B$4,$B$3,$A43,$B$5)</f>
        <v>0</v>
      </c>
      <c r="AA43" s="34">
        <f>_xll.DBRW($A$1,$B$2,AA$7,$B$4,$B$3,$A43,$B$5)</f>
        <v>0</v>
      </c>
      <c r="AB43" s="34">
        <f>_xll.DBRW($A$1,$B$2,AB$7,$B$4,$B$3,$A43,$B$5)</f>
        <v>0</v>
      </c>
      <c r="AC43" s="34"/>
      <c r="AD43" s="34"/>
      <c r="AE43" s="34">
        <f>_xll.DBRW($A$1,$B$2,AE$7,$B$4,$B$3,$A43,$B$5)</f>
        <v>-114619.82</v>
      </c>
      <c r="AF43" s="34">
        <f>_xll.DBRW($A$1,$B$2,AF$7,$B$4,$B$3,$A43,$B$5)</f>
        <v>-3000</v>
      </c>
      <c r="AG43" s="34">
        <f>_xll.DBRW($A$1,$B$2,AG$7,$B$4,$B$3,$A43,$B$5)</f>
        <v>-6000</v>
      </c>
      <c r="AH43" s="34">
        <f>_xll.DBRW($A$1,$B$2,AH$7,$B$4,$B$3,$A43,$B$5)</f>
        <v>-9000</v>
      </c>
      <c r="AI43" s="34">
        <f>_xll.DBRW($A$1,$B$2,AI$7,$B$4,$B$3,$A43,$B$5)</f>
        <v>-13500</v>
      </c>
      <c r="AJ43" s="34">
        <f>_xll.DBRW($A$1,$B$2,AJ$7,$B$4,$B$3,$A43,$B$5)</f>
        <v>-19638.259999999998</v>
      </c>
      <c r="AK43" s="34">
        <f>_xll.DBRW($A$1,$B$2,AK$7,$B$4,$B$3,$A43,$B$5)</f>
        <v>-24138.26</v>
      </c>
      <c r="AL43" s="34">
        <f>_xll.DBRW($A$1,$B$2,AL$7,$B$4,$B$3,$A43,$B$5)</f>
        <v>-28638.26</v>
      </c>
      <c r="AM43" s="34">
        <f>_xll.DBRW($A$1,$B$2,AM$7,$B$4,$B$3,$A43,$B$5)</f>
        <v>-31638.26</v>
      </c>
      <c r="AN43" s="34">
        <f>_xll.DBRW($A$1,$B$2,AN$7,$B$4,$B$3,$A43,$B$5)</f>
        <v>-39638.26</v>
      </c>
      <c r="AO43" s="34">
        <f>_xll.DBRW($A$1,$B$2,AO$7,$B$4,$B$3,$A43,$B$5)</f>
        <v>-46638.26</v>
      </c>
      <c r="AP43" s="34">
        <f>_xll.DBRW($A$1,$B$2,AP$7,$B$4,$B$3,$A43,$B$5)</f>
        <v>-53638.26</v>
      </c>
      <c r="AQ43" s="34">
        <f>_xll.DBRW($A$1,$B$2,AQ$7,$B$4,$B$3,$A43,$B$5)</f>
        <v>-57638.26</v>
      </c>
    </row>
    <row r="44" spans="1:43" x14ac:dyDescent="0.25">
      <c r="A44" s="40" t="s">
        <v>60</v>
      </c>
      <c r="B44" s="34">
        <f>_xll.DBRW($A$1,$B$2,B$7,$B$4,$B$3,$A44,$B$5)</f>
        <v>-163136.04999999996</v>
      </c>
      <c r="C44" s="34">
        <f>_xll.DBRW($A$1,$B$2,C$7,$B$4,$B$3,$A44,$B$5)</f>
        <v>-7689.8899999999994</v>
      </c>
      <c r="D44" s="34">
        <f>_xll.DBRW($A$1,$B$2,D$7,$B$4,$B$3,$A44,$B$5)</f>
        <v>-11928.279999999999</v>
      </c>
      <c r="F44" s="34">
        <f>_xll.DBRW($A$1,$B$2,F$7,$B$4,$B$3,$A44,$B$5)</f>
        <v>-15619.14</v>
      </c>
      <c r="G44" s="34">
        <f>_xll.DBRW($A$1,$B$2,F$7,$G$7,$B$3,$A44,$B$5)</f>
        <v>0</v>
      </c>
      <c r="H44" s="34">
        <f>_xll.DBRW($A$1,$B$2,H$7,$B$4,$B$3,$A44,$B$5)</f>
        <v>-95623.97</v>
      </c>
      <c r="I44" s="34">
        <f t="shared" si="3"/>
        <v>-15619.14</v>
      </c>
      <c r="J44" s="34"/>
      <c r="K44" s="34">
        <f t="shared" si="0"/>
        <v>-182754.21999999994</v>
      </c>
      <c r="L44" s="34">
        <f>_xll.DBRW($A$1,$B$2,B$7,$G$7,$B$3,$A44,$B$5)+_xll.DBRW($A$1,$B$2,C$7,$G$7,$B$3,$A44,$B$5)+_xll.DBRW($A$1,$B$2,D$7,$G$7,$B$3,$A44,$B$5)</f>
        <v>0</v>
      </c>
      <c r="M44" s="34">
        <f t="shared" si="1"/>
        <v>-182754.21999999994</v>
      </c>
      <c r="N44" s="34">
        <f t="shared" si="2"/>
        <v>-182754.21999999994</v>
      </c>
      <c r="P44" s="34">
        <f>_xll.DBRW($A$1,$B$2,P$7,$B$4,$B$3,$A44,$B$5)</f>
        <v>-163136.04999999996</v>
      </c>
      <c r="Q44" s="34">
        <f>_xll.DBRW($A$1,$B$2,Q$7,$B$4,$B$3,$A44,$B$5)</f>
        <v>-7689.8899999999994</v>
      </c>
      <c r="R44" s="34">
        <f>_xll.DBRW($A$1,$B$2,R$7,$B$4,$B$3,$A44,$B$5)</f>
        <v>-11928.279999999999</v>
      </c>
      <c r="S44" s="34">
        <f>_xll.DBRW($A$1,$B$2,S$7,$B$4,$B$3,$A44,$B$5)</f>
        <v>-15619.14</v>
      </c>
      <c r="T44" s="34">
        <f>_xll.DBRW($A$1,$B$2,T$7,$B$4,$B$3,$A44,$B$5)</f>
        <v>0</v>
      </c>
      <c r="U44" s="34">
        <f>_xll.DBRW($A$1,$B$2,U$7,$B$4,$B$3,$A44,$B$5)</f>
        <v>0</v>
      </c>
      <c r="V44" s="34">
        <f>_xll.DBRW($A$1,$B$2,V$7,$B$4,$B$3,$A44,$B$5)</f>
        <v>0</v>
      </c>
      <c r="W44" s="34">
        <f>_xll.DBRW($A$1,$B$2,W$7,$B$4,$B$3,$A44,$B$5)</f>
        <v>0</v>
      </c>
      <c r="X44" s="34">
        <f>_xll.DBRW($A$1,$B$2,X$7,$B$4,$B$3,$A44,$B$5)</f>
        <v>0</v>
      </c>
      <c r="Y44" s="34">
        <f>_xll.DBRW($A$1,$B$2,Y$7,$B$4,$B$3,$A44,$B$5)</f>
        <v>0</v>
      </c>
      <c r="Z44" s="34">
        <f>_xll.DBRW($A$1,$B$2,Z$7,$B$4,$B$3,$A44,$B$5)</f>
        <v>0</v>
      </c>
      <c r="AA44" s="34">
        <f>_xll.DBRW($A$1,$B$2,AA$7,$B$4,$B$3,$A44,$B$5)</f>
        <v>0</v>
      </c>
      <c r="AB44" s="34">
        <f>_xll.DBRW($A$1,$B$2,AB$7,$B$4,$B$3,$A44,$B$5)</f>
        <v>0</v>
      </c>
      <c r="AC44" s="34"/>
      <c r="AD44" s="34"/>
      <c r="AE44" s="34">
        <f>_xll.DBRW($A$1,$B$2,AE$7,$B$4,$B$3,$A44,$B$5)</f>
        <v>-1716778.0699999998</v>
      </c>
      <c r="AF44" s="34">
        <f>_xll.DBRW($A$1,$B$2,AF$7,$B$4,$B$3,$A44,$B$5)</f>
        <v>-34750.54</v>
      </c>
      <c r="AG44" s="34">
        <f>_xll.DBRW($A$1,$B$2,AG$7,$B$4,$B$3,$A44,$B$5)</f>
        <v>-57246.049999999996</v>
      </c>
      <c r="AH44" s="34">
        <f>_xll.DBRW($A$1,$B$2,AH$7,$B$4,$B$3,$A44,$B$5)</f>
        <v>-95623.97</v>
      </c>
      <c r="AI44" s="34">
        <f>_xll.DBRW($A$1,$B$2,AI$7,$B$4,$B$3,$A44,$B$5)</f>
        <v>-121396.90000000001</v>
      </c>
      <c r="AJ44" s="34">
        <f>_xll.DBRW($A$1,$B$2,AJ$7,$B$4,$B$3,$A44,$B$5)</f>
        <v>-146316.75</v>
      </c>
      <c r="AK44" s="34">
        <f>_xll.DBRW($A$1,$B$2,AK$7,$B$4,$B$3,$A44,$B$5)</f>
        <v>-184060.79999999999</v>
      </c>
      <c r="AL44" s="34">
        <f>_xll.DBRW($A$1,$B$2,AL$7,$B$4,$B$3,$A44,$B$5)</f>
        <v>-206469.69</v>
      </c>
      <c r="AM44" s="34">
        <f>_xll.DBRW($A$1,$B$2,AM$7,$B$4,$B$3,$A44,$B$5)</f>
        <v>-226554.55</v>
      </c>
      <c r="AN44" s="34">
        <f>_xll.DBRW($A$1,$B$2,AN$7,$B$4,$B$3,$A44,$B$5)</f>
        <v>-239380.28000000003</v>
      </c>
      <c r="AO44" s="34">
        <f>_xll.DBRW($A$1,$B$2,AO$7,$B$4,$B$3,$A44,$B$5)</f>
        <v>-243674.81</v>
      </c>
      <c r="AP44" s="34">
        <f>_xll.DBRW($A$1,$B$2,AP$7,$B$4,$B$3,$A44,$B$5)</f>
        <v>-250384.11000000002</v>
      </c>
      <c r="AQ44" s="34">
        <f>_xll.DBRW($A$1,$B$2,AQ$7,$B$4,$B$3,$A44,$B$5)</f>
        <v>-163136.04999999996</v>
      </c>
    </row>
    <row r="45" spans="1:43" x14ac:dyDescent="0.25">
      <c r="A45" s="41" t="s">
        <v>61</v>
      </c>
      <c r="B45" s="34">
        <f>_xll.DBRW($A$1,$B$2,B$7,$B$4,$B$3,$A45,$B$5)</f>
        <v>-323441.75999999995</v>
      </c>
      <c r="C45" s="34">
        <f>_xll.DBRW($A$1,$B$2,C$7,$B$4,$B$3,$A45,$B$5)</f>
        <v>-27858.919999999995</v>
      </c>
      <c r="D45" s="34">
        <f>_xll.DBRW($A$1,$B$2,D$7,$B$4,$B$3,$A45,$B$5)</f>
        <v>-122298.51000000001</v>
      </c>
      <c r="F45" s="34">
        <f>_xll.DBRW($A$1,$B$2,F$7,$B$4,$B$3,$A45,$B$5)</f>
        <v>-182957.71</v>
      </c>
      <c r="G45" s="34">
        <f>_xll.DBRW($A$1,$B$2,F$7,$G$7,$B$3,$A45,$B$5)</f>
        <v>0</v>
      </c>
      <c r="H45" s="34">
        <f>_xll.DBRW($A$1,$B$2,H$7,$B$4,$B$3,$A45,$B$5)</f>
        <v>-118324.65</v>
      </c>
      <c r="I45" s="34">
        <f t="shared" si="3"/>
        <v>-182957.71</v>
      </c>
      <c r="J45" s="34"/>
      <c r="K45" s="34">
        <f t="shared" si="0"/>
        <v>-473599.18999999994</v>
      </c>
      <c r="L45" s="34">
        <f>_xll.DBRW($A$1,$B$2,B$7,$G$7,$B$3,$A45,$B$5)+_xll.DBRW($A$1,$B$2,C$7,$G$7,$B$3,$A45,$B$5)+_xll.DBRW($A$1,$B$2,D$7,$G$7,$B$3,$A45,$B$5)</f>
        <v>0</v>
      </c>
      <c r="M45" s="34">
        <f t="shared" si="1"/>
        <v>-473599.18999999994</v>
      </c>
      <c r="N45" s="34">
        <f t="shared" si="2"/>
        <v>-473599.18999999994</v>
      </c>
      <c r="P45" s="34">
        <f>_xll.DBRW($A$1,$B$2,P$7,$B$4,$B$3,$A45,$B$5)</f>
        <v>-323441.75999999995</v>
      </c>
      <c r="Q45" s="34">
        <f>_xll.DBRW($A$1,$B$2,Q$7,$B$4,$B$3,$A45,$B$5)</f>
        <v>-27858.919999999995</v>
      </c>
      <c r="R45" s="34">
        <f>_xll.DBRW($A$1,$B$2,R$7,$B$4,$B$3,$A45,$B$5)</f>
        <v>-122298.51000000001</v>
      </c>
      <c r="S45" s="34">
        <f>_xll.DBRW($A$1,$B$2,S$7,$B$4,$B$3,$A45,$B$5)</f>
        <v>-182957.71</v>
      </c>
      <c r="T45" s="34">
        <f>_xll.DBRW($A$1,$B$2,T$7,$B$4,$B$3,$A45,$B$5)</f>
        <v>0</v>
      </c>
      <c r="U45" s="34">
        <f>_xll.DBRW($A$1,$B$2,U$7,$B$4,$B$3,$A45,$B$5)</f>
        <v>0</v>
      </c>
      <c r="V45" s="34">
        <f>_xll.DBRW($A$1,$B$2,V$7,$B$4,$B$3,$A45,$B$5)</f>
        <v>0</v>
      </c>
      <c r="W45" s="34">
        <f>_xll.DBRW($A$1,$B$2,W$7,$B$4,$B$3,$A45,$B$5)</f>
        <v>0</v>
      </c>
      <c r="X45" s="34">
        <f>_xll.DBRW($A$1,$B$2,X$7,$B$4,$B$3,$A45,$B$5)</f>
        <v>0</v>
      </c>
      <c r="Y45" s="34">
        <f>_xll.DBRW($A$1,$B$2,Y$7,$B$4,$B$3,$A45,$B$5)</f>
        <v>0</v>
      </c>
      <c r="Z45" s="34">
        <f>_xll.DBRW($A$1,$B$2,Z$7,$B$4,$B$3,$A45,$B$5)</f>
        <v>0</v>
      </c>
      <c r="AA45" s="34">
        <f>_xll.DBRW($A$1,$B$2,AA$7,$B$4,$B$3,$A45,$B$5)</f>
        <v>0</v>
      </c>
      <c r="AB45" s="34">
        <f>_xll.DBRW($A$1,$B$2,AB$7,$B$4,$B$3,$A45,$B$5)</f>
        <v>0</v>
      </c>
      <c r="AC45" s="34"/>
      <c r="AD45" s="34"/>
      <c r="AE45" s="34">
        <f>_xll.DBRW($A$1,$B$2,AE$7,$B$4,$B$3,$A45,$B$5)</f>
        <v>-1889401.9999999998</v>
      </c>
      <c r="AF45" s="34">
        <f>_xll.DBRW($A$1,$B$2,AF$7,$B$4,$B$3,$A45,$B$5)</f>
        <v>-40210.259999999995</v>
      </c>
      <c r="AG45" s="34">
        <f>_xll.DBRW($A$1,$B$2,AG$7,$B$4,$B$3,$A45,$B$5)</f>
        <v>-71808.56</v>
      </c>
      <c r="AH45" s="34">
        <f>_xll.DBRW($A$1,$B$2,AH$7,$B$4,$B$3,$A45,$B$5)</f>
        <v>-118324.65</v>
      </c>
      <c r="AI45" s="34">
        <f>_xll.DBRW($A$1,$B$2,AI$7,$B$4,$B$3,$A45,$B$5)</f>
        <v>-161723.86000000004</v>
      </c>
      <c r="AJ45" s="34">
        <f>_xll.DBRW($A$1,$B$2,AJ$7,$B$4,$B$3,$A45,$B$5)</f>
        <v>-201682.77000000002</v>
      </c>
      <c r="AK45" s="34">
        <f>_xll.DBRW($A$1,$B$2,AK$7,$B$4,$B$3,$A45,$B$5)</f>
        <v>-250482.06999999998</v>
      </c>
      <c r="AL45" s="34">
        <f>_xll.DBRW($A$1,$B$2,AL$7,$B$4,$B$3,$A45,$B$5)</f>
        <v>-280290.46000000002</v>
      </c>
      <c r="AM45" s="34">
        <f>_xll.DBRW($A$1,$B$2,AM$7,$B$4,$B$3,$A45,$B$5)</f>
        <v>-308929.18999999994</v>
      </c>
      <c r="AN45" s="34">
        <f>_xll.DBRW($A$1,$B$2,AN$7,$B$4,$B$3,$A45,$B$5)</f>
        <v>-338294.69</v>
      </c>
      <c r="AO45" s="34">
        <f>_xll.DBRW($A$1,$B$2,AO$7,$B$4,$B$3,$A45,$B$5)</f>
        <v>-371204.18</v>
      </c>
      <c r="AP45" s="34">
        <f>_xll.DBRW($A$1,$B$2,AP$7,$B$4,$B$3,$A45,$B$5)</f>
        <v>-395163.54000000004</v>
      </c>
      <c r="AQ45" s="34">
        <f>_xll.DBRW($A$1,$B$2,AQ$7,$B$4,$B$3,$A45,$B$5)</f>
        <v>-323441.75999999995</v>
      </c>
    </row>
    <row r="46" spans="1:43" x14ac:dyDescent="0.25">
      <c r="A46" s="40" t="s">
        <v>62</v>
      </c>
      <c r="B46" s="34">
        <f>_xll.DBRW($A$1,$B$2,B$7,$B$4,$B$3,$A46,$B$5)</f>
        <v>-76438.149999999994</v>
      </c>
      <c r="C46" s="34">
        <f>_xll.DBRW($A$1,$B$2,C$7,$B$4,$B$3,$A46,$B$5)</f>
        <v>-8321.5</v>
      </c>
      <c r="D46" s="34">
        <f>_xll.DBRW($A$1,$B$2,D$7,$B$4,$B$3,$A46,$B$5)</f>
        <v>-9914.33</v>
      </c>
      <c r="F46" s="34">
        <f>_xll.DBRW($A$1,$B$2,F$7,$B$4,$B$3,$A46,$B$5)</f>
        <v>-14670.900000000001</v>
      </c>
      <c r="G46" s="34">
        <f>_xll.DBRW($A$1,$B$2,F$7,$G$7,$B$3,$A46,$B$5)</f>
        <v>0</v>
      </c>
      <c r="H46" s="34">
        <f>_xll.DBRW($A$1,$B$2,H$7,$B$4,$B$3,$A46,$B$5)</f>
        <v>-18232</v>
      </c>
      <c r="I46" s="34">
        <f t="shared" si="3"/>
        <v>-14670.900000000001</v>
      </c>
      <c r="J46" s="34"/>
      <c r="K46" s="34">
        <f t="shared" si="0"/>
        <v>-94673.98</v>
      </c>
      <c r="L46" s="34">
        <f>_xll.DBRW($A$1,$B$2,B$7,$G$7,$B$3,$A46,$B$5)+_xll.DBRW($A$1,$B$2,C$7,$G$7,$B$3,$A46,$B$5)+_xll.DBRW($A$1,$B$2,D$7,$G$7,$B$3,$A46,$B$5)</f>
        <v>0</v>
      </c>
      <c r="M46" s="34">
        <f t="shared" si="1"/>
        <v>-94673.98</v>
      </c>
      <c r="N46" s="34">
        <f t="shared" si="2"/>
        <v>-94673.98</v>
      </c>
      <c r="P46" s="34">
        <f>_xll.DBRW($A$1,$B$2,P$7,$B$4,$B$3,$A46,$B$5)</f>
        <v>-76438.149999999994</v>
      </c>
      <c r="Q46" s="34">
        <f>_xll.DBRW($A$1,$B$2,Q$7,$B$4,$B$3,$A46,$B$5)</f>
        <v>-8321.5</v>
      </c>
      <c r="R46" s="34">
        <f>_xll.DBRW($A$1,$B$2,R$7,$B$4,$B$3,$A46,$B$5)</f>
        <v>-9914.33</v>
      </c>
      <c r="S46" s="34">
        <f>_xll.DBRW($A$1,$B$2,S$7,$B$4,$B$3,$A46,$B$5)</f>
        <v>-14670.900000000001</v>
      </c>
      <c r="T46" s="34">
        <f>_xll.DBRW($A$1,$B$2,T$7,$B$4,$B$3,$A46,$B$5)</f>
        <v>0</v>
      </c>
      <c r="U46" s="34">
        <f>_xll.DBRW($A$1,$B$2,U$7,$B$4,$B$3,$A46,$B$5)</f>
        <v>0</v>
      </c>
      <c r="V46" s="34">
        <f>_xll.DBRW($A$1,$B$2,V$7,$B$4,$B$3,$A46,$B$5)</f>
        <v>0</v>
      </c>
      <c r="W46" s="34">
        <f>_xll.DBRW($A$1,$B$2,W$7,$B$4,$B$3,$A46,$B$5)</f>
        <v>0</v>
      </c>
      <c r="X46" s="34">
        <f>_xll.DBRW($A$1,$B$2,X$7,$B$4,$B$3,$A46,$B$5)</f>
        <v>0</v>
      </c>
      <c r="Y46" s="34">
        <f>_xll.DBRW($A$1,$B$2,Y$7,$B$4,$B$3,$A46,$B$5)</f>
        <v>0</v>
      </c>
      <c r="Z46" s="34">
        <f>_xll.DBRW($A$1,$B$2,Z$7,$B$4,$B$3,$A46,$B$5)</f>
        <v>0</v>
      </c>
      <c r="AA46" s="34">
        <f>_xll.DBRW($A$1,$B$2,AA$7,$B$4,$B$3,$A46,$B$5)</f>
        <v>0</v>
      </c>
      <c r="AB46" s="34">
        <f>_xll.DBRW($A$1,$B$2,AB$7,$B$4,$B$3,$A46,$B$5)</f>
        <v>0</v>
      </c>
      <c r="AC46" s="34"/>
      <c r="AD46" s="34"/>
      <c r="AE46" s="34">
        <f>_xll.DBRW($A$1,$B$2,AE$7,$B$4,$B$3,$A46,$B$5)</f>
        <v>-23082.059999999998</v>
      </c>
      <c r="AF46" s="34">
        <f>_xll.DBRW($A$1,$B$2,AF$7,$B$4,$B$3,$A46,$B$5)</f>
        <v>-6256</v>
      </c>
      <c r="AG46" s="34">
        <f>_xll.DBRW($A$1,$B$2,AG$7,$B$4,$B$3,$A46,$B$5)</f>
        <v>-12715</v>
      </c>
      <c r="AH46" s="34">
        <f>_xll.DBRW($A$1,$B$2,AH$7,$B$4,$B$3,$A46,$B$5)</f>
        <v>-18232</v>
      </c>
      <c r="AI46" s="34">
        <f>_xll.DBRW($A$1,$B$2,AI$7,$B$4,$B$3,$A46,$B$5)</f>
        <v>-23732</v>
      </c>
      <c r="AJ46" s="34">
        <f>_xll.DBRW($A$1,$B$2,AJ$7,$B$4,$B$3,$A46,$B$5)</f>
        <v>-32523</v>
      </c>
      <c r="AK46" s="34">
        <f>_xll.DBRW($A$1,$B$2,AK$7,$B$4,$B$3,$A46,$B$5)</f>
        <v>-40161</v>
      </c>
      <c r="AL46" s="34">
        <f>_xll.DBRW($A$1,$B$2,AL$7,$B$4,$B$3,$A46,$B$5)</f>
        <v>-46526</v>
      </c>
      <c r="AM46" s="34">
        <f>_xll.DBRW($A$1,$B$2,AM$7,$B$4,$B$3,$A46,$B$5)</f>
        <v>-52341.91</v>
      </c>
      <c r="AN46" s="34">
        <f>_xll.DBRW($A$1,$B$2,AN$7,$B$4,$B$3,$A46,$B$5)</f>
        <v>-60785.24</v>
      </c>
      <c r="AO46" s="34">
        <f>_xll.DBRW($A$1,$B$2,AO$7,$B$4,$B$3,$A46,$B$5)</f>
        <v>-66035.239999999991</v>
      </c>
      <c r="AP46" s="34">
        <f>_xll.DBRW($A$1,$B$2,AP$7,$B$4,$B$3,$A46,$B$5)</f>
        <v>-72135.320000000007</v>
      </c>
      <c r="AQ46" s="34">
        <f>_xll.DBRW($A$1,$B$2,AQ$7,$B$4,$B$3,$A46,$B$5)</f>
        <v>-76438.149999999994</v>
      </c>
    </row>
    <row r="47" spans="1:43" x14ac:dyDescent="0.25">
      <c r="A47" s="40" t="s">
        <v>63</v>
      </c>
      <c r="B47" s="34">
        <f>_xll.DBRW($A$1,$B$2,B$7,$B$4,$B$3,$A47,$B$5)</f>
        <v>24249.269999999997</v>
      </c>
      <c r="C47" s="34">
        <f>_xll.DBRW($A$1,$B$2,C$7,$B$4,$B$3,$A47,$B$5)</f>
        <v>2231.48</v>
      </c>
      <c r="D47" s="34">
        <f>_xll.DBRW($A$1,$B$2,D$7,$B$4,$B$3,$A47,$B$5)</f>
        <v>4501.67</v>
      </c>
      <c r="F47" s="34">
        <f>_xll.DBRW($A$1,$B$2,F$7,$B$4,$B$3,$A47,$B$5)</f>
        <v>6538.42</v>
      </c>
      <c r="G47" s="34">
        <f>_xll.DBRW($A$1,$B$2,F$7,$G$7,$B$3,$A47,$B$5)</f>
        <v>0</v>
      </c>
      <c r="H47" s="34">
        <f>_xll.DBRW($A$1,$B$2,H$7,$B$4,$B$3,$A47,$B$5)</f>
        <v>5280.44</v>
      </c>
      <c r="I47" s="34">
        <f t="shared" si="3"/>
        <v>6538.42</v>
      </c>
      <c r="J47" s="34"/>
      <c r="K47" s="34">
        <f t="shared" si="0"/>
        <v>30982.42</v>
      </c>
      <c r="L47" s="34">
        <f>_xll.DBRW($A$1,$B$2,B$7,$G$7,$B$3,$A47,$B$5)+_xll.DBRW($A$1,$B$2,C$7,$G$7,$B$3,$A47,$B$5)+_xll.DBRW($A$1,$B$2,D$7,$G$7,$B$3,$A47,$B$5)</f>
        <v>0</v>
      </c>
      <c r="M47" s="34">
        <f t="shared" si="1"/>
        <v>30982.42</v>
      </c>
      <c r="N47" s="34">
        <f t="shared" si="2"/>
        <v>30982.42</v>
      </c>
      <c r="P47" s="34">
        <f>_xll.DBRW($A$1,$B$2,P$7,$B$4,$B$3,$A47,$B$5)</f>
        <v>24249.269999999997</v>
      </c>
      <c r="Q47" s="34">
        <f>_xll.DBRW($A$1,$B$2,Q$7,$B$4,$B$3,$A47,$B$5)</f>
        <v>2231.48</v>
      </c>
      <c r="R47" s="34">
        <f>_xll.DBRW($A$1,$B$2,R$7,$B$4,$B$3,$A47,$B$5)</f>
        <v>4501.67</v>
      </c>
      <c r="S47" s="34">
        <f>_xll.DBRW($A$1,$B$2,S$7,$B$4,$B$3,$A47,$B$5)</f>
        <v>6538.42</v>
      </c>
      <c r="T47" s="34">
        <f>_xll.DBRW($A$1,$B$2,T$7,$B$4,$B$3,$A47,$B$5)</f>
        <v>0</v>
      </c>
      <c r="U47" s="34">
        <f>_xll.DBRW($A$1,$B$2,U$7,$B$4,$B$3,$A47,$B$5)</f>
        <v>0</v>
      </c>
      <c r="V47" s="34">
        <f>_xll.DBRW($A$1,$B$2,V$7,$B$4,$B$3,$A47,$B$5)</f>
        <v>0</v>
      </c>
      <c r="W47" s="34">
        <f>_xll.DBRW($A$1,$B$2,W$7,$B$4,$B$3,$A47,$B$5)</f>
        <v>0</v>
      </c>
      <c r="X47" s="34">
        <f>_xll.DBRW($A$1,$B$2,X$7,$B$4,$B$3,$A47,$B$5)</f>
        <v>0</v>
      </c>
      <c r="Y47" s="34">
        <f>_xll.DBRW($A$1,$B$2,Y$7,$B$4,$B$3,$A47,$B$5)</f>
        <v>0</v>
      </c>
      <c r="Z47" s="34">
        <f>_xll.DBRW($A$1,$B$2,Z$7,$B$4,$B$3,$A47,$B$5)</f>
        <v>0</v>
      </c>
      <c r="AA47" s="34">
        <f>_xll.DBRW($A$1,$B$2,AA$7,$B$4,$B$3,$A47,$B$5)</f>
        <v>0</v>
      </c>
      <c r="AB47" s="34">
        <f>_xll.DBRW($A$1,$B$2,AB$7,$B$4,$B$3,$A47,$B$5)</f>
        <v>0</v>
      </c>
      <c r="AC47" s="34"/>
      <c r="AD47" s="34"/>
      <c r="AE47" s="34">
        <f>_xll.DBRW($A$1,$B$2,AE$7,$B$4,$B$3,$A47,$B$5)</f>
        <v>19200.349999999999</v>
      </c>
      <c r="AF47" s="34">
        <f>_xll.DBRW($A$1,$B$2,AF$7,$B$4,$B$3,$A47,$B$5)</f>
        <v>761.17999999999972</v>
      </c>
      <c r="AG47" s="34">
        <f>_xll.DBRW($A$1,$B$2,AG$7,$B$4,$B$3,$A47,$B$5)</f>
        <v>3102.1399999999994</v>
      </c>
      <c r="AH47" s="34">
        <f>_xll.DBRW($A$1,$B$2,AH$7,$B$4,$B$3,$A47,$B$5)</f>
        <v>5280.44</v>
      </c>
      <c r="AI47" s="34">
        <f>_xll.DBRW($A$1,$B$2,AI$7,$B$4,$B$3,$A47,$B$5)</f>
        <v>4410.2399999999989</v>
      </c>
      <c r="AJ47" s="34">
        <f>_xll.DBRW($A$1,$B$2,AJ$7,$B$4,$B$3,$A47,$B$5)</f>
        <v>6083.2599999999993</v>
      </c>
      <c r="AK47" s="34">
        <f>_xll.DBRW($A$1,$B$2,AK$7,$B$4,$B$3,$A47,$B$5)</f>
        <v>7232.2599999999984</v>
      </c>
      <c r="AL47" s="34">
        <f>_xll.DBRW($A$1,$B$2,AL$7,$B$4,$B$3,$A47,$B$5)</f>
        <v>9139.9</v>
      </c>
      <c r="AM47" s="34">
        <f>_xll.DBRW($A$1,$B$2,AM$7,$B$4,$B$3,$A47,$B$5)</f>
        <v>11101.749999999998</v>
      </c>
      <c r="AN47" s="34">
        <f>_xll.DBRW($A$1,$B$2,AN$7,$B$4,$B$3,$A47,$B$5)</f>
        <v>17337.82</v>
      </c>
      <c r="AO47" s="34">
        <f>_xll.DBRW($A$1,$B$2,AO$7,$B$4,$B$3,$A47,$B$5)</f>
        <v>19422.039999999997</v>
      </c>
      <c r="AP47" s="34">
        <f>_xll.DBRW($A$1,$B$2,AP$7,$B$4,$B$3,$A47,$B$5)</f>
        <v>21177.24</v>
      </c>
      <c r="AQ47" s="34">
        <f>_xll.DBRW($A$1,$B$2,AQ$7,$B$4,$B$3,$A47,$B$5)</f>
        <v>24249.269999999997</v>
      </c>
    </row>
    <row r="48" spans="1:43" x14ac:dyDescent="0.25">
      <c r="A48" s="40" t="s">
        <v>64</v>
      </c>
      <c r="B48" s="34">
        <f>_xll.DBRW($A$1,$B$2,B$7,$B$4,$B$3,$A48,$B$5)</f>
        <v>8064.6699999999973</v>
      </c>
      <c r="C48" s="34">
        <f>_xll.DBRW($A$1,$B$2,C$7,$B$4,$B$3,$A48,$B$5)</f>
        <v>1449.6899999999998</v>
      </c>
      <c r="D48" s="34">
        <f>_xll.DBRW($A$1,$B$2,D$7,$B$4,$B$3,$A48,$B$5)</f>
        <v>2695.13</v>
      </c>
      <c r="F48" s="34">
        <f>_xll.DBRW($A$1,$B$2,F$7,$B$4,$B$3,$A48,$B$5)</f>
        <v>2300.2200000000003</v>
      </c>
      <c r="G48" s="34">
        <f>_xll.DBRW($A$1,$B$2,F$7,$G$7,$B$3,$A48,$B$5)</f>
        <v>0</v>
      </c>
      <c r="H48" s="34">
        <f>_xll.DBRW($A$1,$B$2,H$7,$B$4,$B$3,$A48,$B$5)</f>
        <v>3122.8500000000004</v>
      </c>
      <c r="I48" s="34">
        <f t="shared" si="3"/>
        <v>2300.2200000000003</v>
      </c>
      <c r="J48" s="34"/>
      <c r="K48" s="34">
        <f t="shared" si="0"/>
        <v>12209.489999999998</v>
      </c>
      <c r="L48" s="34">
        <f>_xll.DBRW($A$1,$B$2,B$7,$G$7,$B$3,$A48,$B$5)+_xll.DBRW($A$1,$B$2,C$7,$G$7,$B$3,$A48,$B$5)+_xll.DBRW($A$1,$B$2,D$7,$G$7,$B$3,$A48,$B$5)</f>
        <v>0</v>
      </c>
      <c r="M48" s="34">
        <f t="shared" si="1"/>
        <v>12209.489999999998</v>
      </c>
      <c r="N48" s="34">
        <f t="shared" si="2"/>
        <v>12209.489999999998</v>
      </c>
      <c r="P48" s="34">
        <f>_xll.DBRW($A$1,$B$2,P$7,$B$4,$B$3,$A48,$B$5)</f>
        <v>8064.6699999999973</v>
      </c>
      <c r="Q48" s="34">
        <f>_xll.DBRW($A$1,$B$2,Q$7,$B$4,$B$3,$A48,$B$5)</f>
        <v>1449.6899999999998</v>
      </c>
      <c r="R48" s="34">
        <f>_xll.DBRW($A$1,$B$2,R$7,$B$4,$B$3,$A48,$B$5)</f>
        <v>2695.13</v>
      </c>
      <c r="S48" s="34">
        <f>_xll.DBRW($A$1,$B$2,S$7,$B$4,$B$3,$A48,$B$5)</f>
        <v>2300.2200000000003</v>
      </c>
      <c r="T48" s="34">
        <f>_xll.DBRW($A$1,$B$2,T$7,$B$4,$B$3,$A48,$B$5)</f>
        <v>0</v>
      </c>
      <c r="U48" s="34">
        <f>_xll.DBRW($A$1,$B$2,U$7,$B$4,$B$3,$A48,$B$5)</f>
        <v>0</v>
      </c>
      <c r="V48" s="34">
        <f>_xll.DBRW($A$1,$B$2,V$7,$B$4,$B$3,$A48,$B$5)</f>
        <v>0</v>
      </c>
      <c r="W48" s="34">
        <f>_xll.DBRW($A$1,$B$2,W$7,$B$4,$B$3,$A48,$B$5)</f>
        <v>0</v>
      </c>
      <c r="X48" s="34">
        <f>_xll.DBRW($A$1,$B$2,X$7,$B$4,$B$3,$A48,$B$5)</f>
        <v>0</v>
      </c>
      <c r="Y48" s="34">
        <f>_xll.DBRW($A$1,$B$2,Y$7,$B$4,$B$3,$A48,$B$5)</f>
        <v>0</v>
      </c>
      <c r="Z48" s="34">
        <f>_xll.DBRW($A$1,$B$2,Z$7,$B$4,$B$3,$A48,$B$5)</f>
        <v>0</v>
      </c>
      <c r="AA48" s="34">
        <f>_xll.DBRW($A$1,$B$2,AA$7,$B$4,$B$3,$A48,$B$5)</f>
        <v>0</v>
      </c>
      <c r="AB48" s="34">
        <f>_xll.DBRW($A$1,$B$2,AB$7,$B$4,$B$3,$A48,$B$5)</f>
        <v>0</v>
      </c>
      <c r="AC48" s="34"/>
      <c r="AD48" s="34"/>
      <c r="AE48" s="34">
        <f>_xll.DBRW($A$1,$B$2,AE$7,$B$4,$B$3,$A48,$B$5)</f>
        <v>5005.9100000000008</v>
      </c>
      <c r="AF48" s="34">
        <f>_xll.DBRW($A$1,$B$2,AF$7,$B$4,$B$3,$A48,$B$5)</f>
        <v>-60.669999999999966</v>
      </c>
      <c r="AG48" s="34">
        <f>_xll.DBRW($A$1,$B$2,AG$7,$B$4,$B$3,$A48,$B$5)</f>
        <v>239.67999999999995</v>
      </c>
      <c r="AH48" s="34">
        <f>_xll.DBRW($A$1,$B$2,AH$7,$B$4,$B$3,$A48,$B$5)</f>
        <v>3122.8500000000004</v>
      </c>
      <c r="AI48" s="34">
        <f>_xll.DBRW($A$1,$B$2,AI$7,$B$4,$B$3,$A48,$B$5)</f>
        <v>4390.6499999999996</v>
      </c>
      <c r="AJ48" s="34">
        <f>_xll.DBRW($A$1,$B$2,AJ$7,$B$4,$B$3,$A48,$B$5)</f>
        <v>5248.6900000000005</v>
      </c>
      <c r="AK48" s="34">
        <f>_xll.DBRW($A$1,$B$2,AK$7,$B$4,$B$3,$A48,$B$5)</f>
        <v>5670.97</v>
      </c>
      <c r="AL48" s="34">
        <f>_xll.DBRW($A$1,$B$2,AL$7,$B$4,$B$3,$A48,$B$5)</f>
        <v>6697.32</v>
      </c>
      <c r="AM48" s="34">
        <f>_xll.DBRW($A$1,$B$2,AM$7,$B$4,$B$3,$A48,$B$5)</f>
        <v>7060.5400000000009</v>
      </c>
      <c r="AN48" s="34">
        <f>_xll.DBRW($A$1,$B$2,AN$7,$B$4,$B$3,$A48,$B$5)</f>
        <v>7423.4299999999994</v>
      </c>
      <c r="AO48" s="34">
        <f>_xll.DBRW($A$1,$B$2,AO$7,$B$4,$B$3,$A48,$B$5)</f>
        <v>7759.6500000000005</v>
      </c>
      <c r="AP48" s="34">
        <f>_xll.DBRW($A$1,$B$2,AP$7,$B$4,$B$3,$A48,$B$5)</f>
        <v>9116.23</v>
      </c>
      <c r="AQ48" s="34">
        <f>_xll.DBRW($A$1,$B$2,AQ$7,$B$4,$B$3,$A48,$B$5)</f>
        <v>8064.6699999999973</v>
      </c>
    </row>
    <row r="49" spans="1:43" x14ac:dyDescent="0.25">
      <c r="A49" s="40" t="s">
        <v>65</v>
      </c>
      <c r="B49" s="34">
        <f>_xll.DBRW($A$1,$B$2,B$7,$B$4,$B$3,$A49,$B$5)</f>
        <v>-10841.36</v>
      </c>
      <c r="C49" s="34">
        <f>_xll.DBRW($A$1,$B$2,C$7,$B$4,$B$3,$A49,$B$5)</f>
        <v>-574.71</v>
      </c>
      <c r="D49" s="34">
        <f>_xll.DBRW($A$1,$B$2,D$7,$B$4,$B$3,$A49,$B$5)</f>
        <v>-1426.55</v>
      </c>
      <c r="F49" s="34">
        <f>_xll.DBRW($A$1,$B$2,F$7,$B$4,$B$3,$A49,$B$5)</f>
        <v>-2728.2999999999997</v>
      </c>
      <c r="G49" s="34">
        <f>_xll.DBRW($A$1,$B$2,F$7,$G$7,$B$3,$A49,$B$5)</f>
        <v>0</v>
      </c>
      <c r="H49" s="34">
        <f>_xll.DBRW($A$1,$B$2,H$7,$B$4,$B$3,$A49,$B$5)</f>
        <v>-6917.3099999999995</v>
      </c>
      <c r="I49" s="34">
        <f t="shared" si="3"/>
        <v>-2728.2999999999997</v>
      </c>
      <c r="J49" s="34"/>
      <c r="K49" s="34">
        <f t="shared" si="0"/>
        <v>-12842.619999999999</v>
      </c>
      <c r="L49" s="34">
        <f>_xll.DBRW($A$1,$B$2,B$7,$G$7,$B$3,$A49,$B$5)+_xll.DBRW($A$1,$B$2,C$7,$G$7,$B$3,$A49,$B$5)+_xll.DBRW($A$1,$B$2,D$7,$G$7,$B$3,$A49,$B$5)</f>
        <v>0</v>
      </c>
      <c r="M49" s="34">
        <f t="shared" si="1"/>
        <v>-12842.619999999999</v>
      </c>
      <c r="N49" s="34">
        <f t="shared" si="2"/>
        <v>-12842.619999999999</v>
      </c>
      <c r="P49" s="34">
        <f>_xll.DBRW($A$1,$B$2,P$7,$B$4,$B$3,$A49,$B$5)</f>
        <v>-10841.36</v>
      </c>
      <c r="Q49" s="34">
        <f>_xll.DBRW($A$1,$B$2,Q$7,$B$4,$B$3,$A49,$B$5)</f>
        <v>-574.71</v>
      </c>
      <c r="R49" s="34">
        <f>_xll.DBRW($A$1,$B$2,R$7,$B$4,$B$3,$A49,$B$5)</f>
        <v>-1426.55</v>
      </c>
      <c r="S49" s="34">
        <f>_xll.DBRW($A$1,$B$2,S$7,$B$4,$B$3,$A49,$B$5)</f>
        <v>-2728.2999999999997</v>
      </c>
      <c r="T49" s="34">
        <f>_xll.DBRW($A$1,$B$2,T$7,$B$4,$B$3,$A49,$B$5)</f>
        <v>0</v>
      </c>
      <c r="U49" s="34">
        <f>_xll.DBRW($A$1,$B$2,U$7,$B$4,$B$3,$A49,$B$5)</f>
        <v>0</v>
      </c>
      <c r="V49" s="34">
        <f>_xll.DBRW($A$1,$B$2,V$7,$B$4,$B$3,$A49,$B$5)</f>
        <v>0</v>
      </c>
      <c r="W49" s="34">
        <f>_xll.DBRW($A$1,$B$2,W$7,$B$4,$B$3,$A49,$B$5)</f>
        <v>0</v>
      </c>
      <c r="X49" s="34">
        <f>_xll.DBRW($A$1,$B$2,X$7,$B$4,$B$3,$A49,$B$5)</f>
        <v>0</v>
      </c>
      <c r="Y49" s="34">
        <f>_xll.DBRW($A$1,$B$2,Y$7,$B$4,$B$3,$A49,$B$5)</f>
        <v>0</v>
      </c>
      <c r="Z49" s="34">
        <f>_xll.DBRW($A$1,$B$2,Z$7,$B$4,$B$3,$A49,$B$5)</f>
        <v>0</v>
      </c>
      <c r="AA49" s="34">
        <f>_xll.DBRW($A$1,$B$2,AA$7,$B$4,$B$3,$A49,$B$5)</f>
        <v>0</v>
      </c>
      <c r="AB49" s="34">
        <f>_xll.DBRW($A$1,$B$2,AB$7,$B$4,$B$3,$A49,$B$5)</f>
        <v>0</v>
      </c>
      <c r="AC49" s="34"/>
      <c r="AD49" s="34"/>
      <c r="AE49" s="34">
        <f>_xll.DBRW($A$1,$B$2,AE$7,$B$4,$B$3,$A49,$B$5)</f>
        <v>843.75</v>
      </c>
      <c r="AF49" s="34">
        <f>_xll.DBRW($A$1,$B$2,AF$7,$B$4,$B$3,$A49,$B$5)</f>
        <v>84.13</v>
      </c>
      <c r="AG49" s="34">
        <f>_xll.DBRW($A$1,$B$2,AG$7,$B$4,$B$3,$A49,$B$5)</f>
        <v>-3188.84</v>
      </c>
      <c r="AH49" s="34">
        <f>_xll.DBRW($A$1,$B$2,AH$7,$B$4,$B$3,$A49,$B$5)</f>
        <v>-6917.3099999999995</v>
      </c>
      <c r="AI49" s="34">
        <f>_xll.DBRW($A$1,$B$2,AI$7,$B$4,$B$3,$A49,$B$5)</f>
        <v>-6904.2800000000007</v>
      </c>
      <c r="AJ49" s="34">
        <f>_xll.DBRW($A$1,$B$2,AJ$7,$B$4,$B$3,$A49,$B$5)</f>
        <v>-7563.25</v>
      </c>
      <c r="AK49" s="34">
        <f>_xll.DBRW($A$1,$B$2,AK$7,$B$4,$B$3,$A49,$B$5)</f>
        <v>-7904.52</v>
      </c>
      <c r="AL49" s="34">
        <f>_xll.DBRW($A$1,$B$2,AL$7,$B$4,$B$3,$A49,$B$5)</f>
        <v>-7600.77</v>
      </c>
      <c r="AM49" s="34">
        <f>_xll.DBRW($A$1,$B$2,AM$7,$B$4,$B$3,$A49,$B$5)</f>
        <v>-8078.74</v>
      </c>
      <c r="AN49" s="34">
        <f>_xll.DBRW($A$1,$B$2,AN$7,$B$4,$B$3,$A49,$B$5)</f>
        <v>-8925.0300000000007</v>
      </c>
      <c r="AO49" s="34">
        <f>_xll.DBRW($A$1,$B$2,AO$7,$B$4,$B$3,$A49,$B$5)</f>
        <v>-9523.4500000000007</v>
      </c>
      <c r="AP49" s="34">
        <f>_xll.DBRW($A$1,$B$2,AP$7,$B$4,$B$3,$A49,$B$5)</f>
        <v>-9508.42</v>
      </c>
      <c r="AQ49" s="34">
        <f>_xll.DBRW($A$1,$B$2,AQ$7,$B$4,$B$3,$A49,$B$5)</f>
        <v>-10841.36</v>
      </c>
    </row>
    <row r="50" spans="1:43" x14ac:dyDescent="0.25">
      <c r="A50" s="40" t="s">
        <v>66</v>
      </c>
      <c r="B50" s="34">
        <f>_xll.DBRW($A$1,$B$2,B$7,$B$4,$B$3,$A50,$B$5)</f>
        <v>-154292.99</v>
      </c>
      <c r="C50" s="34">
        <f>_xll.DBRW($A$1,$B$2,C$7,$B$4,$B$3,$A50,$B$5)</f>
        <v>-10679.06</v>
      </c>
      <c r="D50" s="34">
        <f>_xll.DBRW($A$1,$B$2,D$7,$B$4,$B$3,$A50,$B$5)</f>
        <v>-21044.12</v>
      </c>
      <c r="F50" s="34">
        <f>_xll.DBRW($A$1,$B$2,F$7,$B$4,$B$3,$A50,$B$5)</f>
        <v>-32980.479999999996</v>
      </c>
      <c r="G50" s="34">
        <f>_xll.DBRW($A$1,$B$2,F$7,$G$7,$B$3,$A50,$B$5)</f>
        <v>0</v>
      </c>
      <c r="H50" s="34">
        <f>_xll.DBRW($A$1,$B$2,H$7,$B$4,$B$3,$A50,$B$5)</f>
        <v>-25495.32</v>
      </c>
      <c r="I50" s="34">
        <f t="shared" si="3"/>
        <v>-32980.479999999996</v>
      </c>
      <c r="J50" s="34"/>
      <c r="K50" s="34">
        <f t="shared" si="0"/>
        <v>-186016.16999999998</v>
      </c>
      <c r="L50" s="34">
        <f>_xll.DBRW($A$1,$B$2,B$7,$G$7,$B$3,$A50,$B$5)+_xll.DBRW($A$1,$B$2,C$7,$G$7,$B$3,$A50,$B$5)+_xll.DBRW($A$1,$B$2,D$7,$G$7,$B$3,$A50,$B$5)</f>
        <v>0</v>
      </c>
      <c r="M50" s="34">
        <f t="shared" si="1"/>
        <v>-186016.16999999998</v>
      </c>
      <c r="N50" s="34">
        <f t="shared" si="2"/>
        <v>-186016.16999999998</v>
      </c>
      <c r="P50" s="34">
        <f>_xll.DBRW($A$1,$B$2,P$7,$B$4,$B$3,$A50,$B$5)</f>
        <v>-154292.99</v>
      </c>
      <c r="Q50" s="34">
        <f>_xll.DBRW($A$1,$B$2,Q$7,$B$4,$B$3,$A50,$B$5)</f>
        <v>-10679.06</v>
      </c>
      <c r="R50" s="34">
        <f>_xll.DBRW($A$1,$B$2,R$7,$B$4,$B$3,$A50,$B$5)</f>
        <v>-21044.12</v>
      </c>
      <c r="S50" s="34">
        <f>_xll.DBRW($A$1,$B$2,S$7,$B$4,$B$3,$A50,$B$5)</f>
        <v>-32980.479999999996</v>
      </c>
      <c r="T50" s="34">
        <f>_xll.DBRW($A$1,$B$2,T$7,$B$4,$B$3,$A50,$B$5)</f>
        <v>0</v>
      </c>
      <c r="U50" s="34">
        <f>_xll.DBRW($A$1,$B$2,U$7,$B$4,$B$3,$A50,$B$5)</f>
        <v>0</v>
      </c>
      <c r="V50" s="34">
        <f>_xll.DBRW($A$1,$B$2,V$7,$B$4,$B$3,$A50,$B$5)</f>
        <v>0</v>
      </c>
      <c r="W50" s="34">
        <f>_xll.DBRW($A$1,$B$2,W$7,$B$4,$B$3,$A50,$B$5)</f>
        <v>0</v>
      </c>
      <c r="X50" s="34">
        <f>_xll.DBRW($A$1,$B$2,X$7,$B$4,$B$3,$A50,$B$5)</f>
        <v>0</v>
      </c>
      <c r="Y50" s="34">
        <f>_xll.DBRW($A$1,$B$2,Y$7,$B$4,$B$3,$A50,$B$5)</f>
        <v>0</v>
      </c>
      <c r="Z50" s="34">
        <f>_xll.DBRW($A$1,$B$2,Z$7,$B$4,$B$3,$A50,$B$5)</f>
        <v>0</v>
      </c>
      <c r="AA50" s="34">
        <f>_xll.DBRW($A$1,$B$2,AA$7,$B$4,$B$3,$A50,$B$5)</f>
        <v>0</v>
      </c>
      <c r="AB50" s="34">
        <f>_xll.DBRW($A$1,$B$2,AB$7,$B$4,$B$3,$A50,$B$5)</f>
        <v>0</v>
      </c>
      <c r="AC50" s="34"/>
      <c r="AD50" s="34"/>
      <c r="AE50" s="34">
        <f>_xll.DBRW($A$1,$B$2,AE$7,$B$4,$B$3,$A50,$B$5)</f>
        <v>-76583.12</v>
      </c>
      <c r="AF50" s="34">
        <f>_xll.DBRW($A$1,$B$2,AF$7,$B$4,$B$3,$A50,$B$5)</f>
        <v>-16037.29</v>
      </c>
      <c r="AG50" s="34">
        <f>_xll.DBRW($A$1,$B$2,AG$7,$B$4,$B$3,$A50,$B$5)</f>
        <v>-21231.18</v>
      </c>
      <c r="AH50" s="34">
        <f>_xll.DBRW($A$1,$B$2,AH$7,$B$4,$B$3,$A50,$B$5)</f>
        <v>-25495.32</v>
      </c>
      <c r="AI50" s="34">
        <f>_xll.DBRW($A$1,$B$2,AI$7,$B$4,$B$3,$A50,$B$5)</f>
        <v>-43287.520000000004</v>
      </c>
      <c r="AJ50" s="34">
        <f>_xll.DBRW($A$1,$B$2,AJ$7,$B$4,$B$3,$A50,$B$5)</f>
        <v>-58365.020000000004</v>
      </c>
      <c r="AK50" s="34">
        <f>_xll.DBRW($A$1,$B$2,AK$7,$B$4,$B$3,$A50,$B$5)</f>
        <v>-77500.02</v>
      </c>
      <c r="AL50" s="34">
        <f>_xll.DBRW($A$1,$B$2,AL$7,$B$4,$B$3,$A50,$B$5)</f>
        <v>-89736.670000000013</v>
      </c>
      <c r="AM50" s="34">
        <f>_xll.DBRW($A$1,$B$2,AM$7,$B$4,$B$3,$A50,$B$5)</f>
        <v>-104199.14000000001</v>
      </c>
      <c r="AN50" s="34">
        <f>_xll.DBRW($A$1,$B$2,AN$7,$B$4,$B$3,$A50,$B$5)</f>
        <v>-120448.20000000001</v>
      </c>
      <c r="AO50" s="34">
        <f>_xll.DBRW($A$1,$B$2,AO$7,$B$4,$B$3,$A50,$B$5)</f>
        <v>-122855.09</v>
      </c>
      <c r="AP50" s="34">
        <f>_xll.DBRW($A$1,$B$2,AP$7,$B$4,$B$3,$A50,$B$5)</f>
        <v>-132380.29</v>
      </c>
      <c r="AQ50" s="34">
        <f>_xll.DBRW($A$1,$B$2,AQ$7,$B$4,$B$3,$A50,$B$5)</f>
        <v>-154292.99</v>
      </c>
    </row>
    <row r="51" spans="1:43" x14ac:dyDescent="0.25">
      <c r="A51" s="40" t="s">
        <v>67</v>
      </c>
      <c r="B51" s="34">
        <f>_xll.DBRW($A$1,$B$2,B$7,$B$4,$B$3,$A51,$B$5)</f>
        <v>-20889.3</v>
      </c>
      <c r="C51" s="34">
        <f>_xll.DBRW($A$1,$B$2,C$7,$B$4,$B$3,$A51,$B$5)</f>
        <v>-1740.66</v>
      </c>
      <c r="D51" s="34">
        <f>_xll.DBRW($A$1,$B$2,D$7,$B$4,$B$3,$A51,$B$5)</f>
        <v>-3477.94</v>
      </c>
      <c r="F51" s="34">
        <f>_xll.DBRW($A$1,$B$2,F$7,$B$4,$B$3,$A51,$B$5)</f>
        <v>-5215.22</v>
      </c>
      <c r="G51" s="34">
        <f>_xll.DBRW($A$1,$B$2,F$7,$G$7,$B$3,$A51,$B$5)</f>
        <v>0</v>
      </c>
      <c r="H51" s="34">
        <f>_xll.DBRW($A$1,$B$2,H$7,$B$4,$B$3,$A51,$B$5)</f>
        <v>-5223.3599999999997</v>
      </c>
      <c r="I51" s="34">
        <f t="shared" si="3"/>
        <v>-5215.22</v>
      </c>
      <c r="J51" s="34"/>
      <c r="K51" s="34">
        <f t="shared" si="0"/>
        <v>-26107.899999999998</v>
      </c>
      <c r="L51" s="34">
        <f>_xll.DBRW($A$1,$B$2,B$7,$G$7,$B$3,$A51,$B$5)+_xll.DBRW($A$1,$B$2,C$7,$G$7,$B$3,$A51,$B$5)+_xll.DBRW($A$1,$B$2,D$7,$G$7,$B$3,$A51,$B$5)</f>
        <v>0</v>
      </c>
      <c r="M51" s="34">
        <f t="shared" si="1"/>
        <v>-26107.899999999998</v>
      </c>
      <c r="N51" s="34">
        <f t="shared" si="2"/>
        <v>-26107.899999999998</v>
      </c>
      <c r="P51" s="34">
        <f>_xll.DBRW($A$1,$B$2,P$7,$B$4,$B$3,$A51,$B$5)</f>
        <v>-20889.3</v>
      </c>
      <c r="Q51" s="34">
        <f>_xll.DBRW($A$1,$B$2,Q$7,$B$4,$B$3,$A51,$B$5)</f>
        <v>-1740.66</v>
      </c>
      <c r="R51" s="34">
        <f>_xll.DBRW($A$1,$B$2,R$7,$B$4,$B$3,$A51,$B$5)</f>
        <v>-3477.94</v>
      </c>
      <c r="S51" s="34">
        <f>_xll.DBRW($A$1,$B$2,S$7,$B$4,$B$3,$A51,$B$5)</f>
        <v>-5215.22</v>
      </c>
      <c r="T51" s="34">
        <f>_xll.DBRW($A$1,$B$2,T$7,$B$4,$B$3,$A51,$B$5)</f>
        <v>0</v>
      </c>
      <c r="U51" s="34">
        <f>_xll.DBRW($A$1,$B$2,U$7,$B$4,$B$3,$A51,$B$5)</f>
        <v>0</v>
      </c>
      <c r="V51" s="34">
        <f>_xll.DBRW($A$1,$B$2,V$7,$B$4,$B$3,$A51,$B$5)</f>
        <v>0</v>
      </c>
      <c r="W51" s="34">
        <f>_xll.DBRW($A$1,$B$2,W$7,$B$4,$B$3,$A51,$B$5)</f>
        <v>0</v>
      </c>
      <c r="X51" s="34">
        <f>_xll.DBRW($A$1,$B$2,X$7,$B$4,$B$3,$A51,$B$5)</f>
        <v>0</v>
      </c>
      <c r="Y51" s="34">
        <f>_xll.DBRW($A$1,$B$2,Y$7,$B$4,$B$3,$A51,$B$5)</f>
        <v>0</v>
      </c>
      <c r="Z51" s="34">
        <f>_xll.DBRW($A$1,$B$2,Z$7,$B$4,$B$3,$A51,$B$5)</f>
        <v>0</v>
      </c>
      <c r="AA51" s="34">
        <f>_xll.DBRW($A$1,$B$2,AA$7,$B$4,$B$3,$A51,$B$5)</f>
        <v>0</v>
      </c>
      <c r="AB51" s="34">
        <f>_xll.DBRW($A$1,$B$2,AB$7,$B$4,$B$3,$A51,$B$5)</f>
        <v>0</v>
      </c>
      <c r="AC51" s="34"/>
      <c r="AD51" s="34"/>
      <c r="AE51" s="34">
        <f>_xll.DBRW($A$1,$B$2,AE$7,$B$4,$B$3,$A51,$B$5)</f>
        <v>-433535.24</v>
      </c>
      <c r="AF51" s="34">
        <f>_xll.DBRW($A$1,$B$2,AF$7,$B$4,$B$3,$A51,$B$5)</f>
        <v>-1742.04</v>
      </c>
      <c r="AG51" s="34">
        <f>_xll.DBRW($A$1,$B$2,AG$7,$B$4,$B$3,$A51,$B$5)</f>
        <v>-3482.7</v>
      </c>
      <c r="AH51" s="34">
        <f>_xll.DBRW($A$1,$B$2,AH$7,$B$4,$B$3,$A51,$B$5)</f>
        <v>-5223.3599999999997</v>
      </c>
      <c r="AI51" s="34">
        <f>_xll.DBRW($A$1,$B$2,AI$7,$B$4,$B$3,$A51,$B$5)</f>
        <v>-6964.02</v>
      </c>
      <c r="AJ51" s="34">
        <f>_xll.DBRW($A$1,$B$2,AJ$7,$B$4,$B$3,$A51,$B$5)</f>
        <v>-8704.68</v>
      </c>
      <c r="AK51" s="34">
        <f>_xll.DBRW($A$1,$B$2,AK$7,$B$4,$B$3,$A51,$B$5)</f>
        <v>-10445.34</v>
      </c>
      <c r="AL51" s="34">
        <f>_xll.DBRW($A$1,$B$2,AL$7,$B$4,$B$3,$A51,$B$5)</f>
        <v>-12186</v>
      </c>
      <c r="AM51" s="34">
        <f>_xll.DBRW($A$1,$B$2,AM$7,$B$4,$B$3,$A51,$B$5)</f>
        <v>-13926.66</v>
      </c>
      <c r="AN51" s="34">
        <f>_xll.DBRW($A$1,$B$2,AN$7,$B$4,$B$3,$A51,$B$5)</f>
        <v>-15667.32</v>
      </c>
      <c r="AO51" s="34">
        <f>_xll.DBRW($A$1,$B$2,AO$7,$B$4,$B$3,$A51,$B$5)</f>
        <v>-17407.98</v>
      </c>
      <c r="AP51" s="34">
        <f>_xll.DBRW($A$1,$B$2,AP$7,$B$4,$B$3,$A51,$B$5)</f>
        <v>-19148.64</v>
      </c>
      <c r="AQ51" s="34">
        <f>_xll.DBRW($A$1,$B$2,AQ$7,$B$4,$B$3,$A51,$B$5)</f>
        <v>-20889.3</v>
      </c>
    </row>
    <row r="52" spans="1:43" x14ac:dyDescent="0.25">
      <c r="A52" s="40" t="s">
        <v>68</v>
      </c>
      <c r="B52" s="34">
        <f>_xll.DBRW($A$1,$B$2,B$7,$B$4,$B$3,$A52,$B$5)</f>
        <v>0</v>
      </c>
      <c r="C52" s="34">
        <f>_xll.DBRW($A$1,$B$2,C$7,$B$4,$B$3,$A52,$B$5)</f>
        <v>0</v>
      </c>
      <c r="D52" s="34">
        <f>_xll.DBRW($A$1,$B$2,D$7,$B$4,$B$3,$A52,$B$5)</f>
        <v>0</v>
      </c>
      <c r="F52" s="34">
        <f>_xll.DBRW($A$1,$B$2,F$7,$B$4,$B$3,$A52,$B$5)</f>
        <v>0</v>
      </c>
      <c r="G52" s="34">
        <f>_xll.DBRW($A$1,$B$2,F$7,$G$7,$B$3,$A52,$B$5)</f>
        <v>0</v>
      </c>
      <c r="H52" s="34">
        <f>_xll.DBRW($A$1,$B$2,H$7,$B$4,$B$3,$A52,$B$5)</f>
        <v>0</v>
      </c>
      <c r="I52" s="34">
        <f t="shared" si="3"/>
        <v>0</v>
      </c>
      <c r="J52" s="34"/>
      <c r="K52" s="34">
        <f t="shared" si="0"/>
        <v>0</v>
      </c>
      <c r="L52" s="34">
        <f>_xll.DBRW($A$1,$B$2,B$7,$G$7,$B$3,$A52,$B$5)+_xll.DBRW($A$1,$B$2,C$7,$G$7,$B$3,$A52,$B$5)+_xll.DBRW($A$1,$B$2,D$7,$G$7,$B$3,$A52,$B$5)</f>
        <v>0</v>
      </c>
      <c r="M52" s="34">
        <f t="shared" si="1"/>
        <v>0</v>
      </c>
      <c r="N52" s="34">
        <f t="shared" si="2"/>
        <v>0</v>
      </c>
      <c r="P52" s="34">
        <f>_xll.DBRW($A$1,$B$2,P$7,$B$4,$B$3,$A52,$B$5)</f>
        <v>0</v>
      </c>
      <c r="Q52" s="34">
        <f>_xll.DBRW($A$1,$B$2,Q$7,$B$4,$B$3,$A52,$B$5)</f>
        <v>0</v>
      </c>
      <c r="R52" s="34">
        <f>_xll.DBRW($A$1,$B$2,R$7,$B$4,$B$3,$A52,$B$5)</f>
        <v>0</v>
      </c>
      <c r="S52" s="34">
        <f>_xll.DBRW($A$1,$B$2,S$7,$B$4,$B$3,$A52,$B$5)</f>
        <v>0</v>
      </c>
      <c r="T52" s="34">
        <f>_xll.DBRW($A$1,$B$2,T$7,$B$4,$B$3,$A52,$B$5)</f>
        <v>0</v>
      </c>
      <c r="U52" s="34">
        <f>_xll.DBRW($A$1,$B$2,U$7,$B$4,$B$3,$A52,$B$5)</f>
        <v>0</v>
      </c>
      <c r="V52" s="34">
        <f>_xll.DBRW($A$1,$B$2,V$7,$B$4,$B$3,$A52,$B$5)</f>
        <v>0</v>
      </c>
      <c r="W52" s="34">
        <f>_xll.DBRW($A$1,$B$2,W$7,$B$4,$B$3,$A52,$B$5)</f>
        <v>0</v>
      </c>
      <c r="X52" s="34">
        <f>_xll.DBRW($A$1,$B$2,X$7,$B$4,$B$3,$A52,$B$5)</f>
        <v>0</v>
      </c>
      <c r="Y52" s="34">
        <f>_xll.DBRW($A$1,$B$2,Y$7,$B$4,$B$3,$A52,$B$5)</f>
        <v>0</v>
      </c>
      <c r="Z52" s="34">
        <f>_xll.DBRW($A$1,$B$2,Z$7,$B$4,$B$3,$A52,$B$5)</f>
        <v>0</v>
      </c>
      <c r="AA52" s="34">
        <f>_xll.DBRW($A$1,$B$2,AA$7,$B$4,$B$3,$A52,$B$5)</f>
        <v>0</v>
      </c>
      <c r="AB52" s="34">
        <f>_xll.DBRW($A$1,$B$2,AB$7,$B$4,$B$3,$A52,$B$5)</f>
        <v>0</v>
      </c>
      <c r="AC52" s="34"/>
      <c r="AD52" s="34"/>
      <c r="AE52" s="34">
        <f>_xll.DBRW($A$1,$B$2,AE$7,$B$4,$B$3,$A52,$B$5)</f>
        <v>24816</v>
      </c>
      <c r="AF52" s="34">
        <f>_xll.DBRW($A$1,$B$2,AF$7,$B$4,$B$3,$A52,$B$5)</f>
        <v>0</v>
      </c>
      <c r="AG52" s="34">
        <f>_xll.DBRW($A$1,$B$2,AG$7,$B$4,$B$3,$A52,$B$5)</f>
        <v>0</v>
      </c>
      <c r="AH52" s="34">
        <f>_xll.DBRW($A$1,$B$2,AH$7,$B$4,$B$3,$A52,$B$5)</f>
        <v>0</v>
      </c>
      <c r="AI52" s="34">
        <f>_xll.DBRW($A$1,$B$2,AI$7,$B$4,$B$3,$A52,$B$5)</f>
        <v>0</v>
      </c>
      <c r="AJ52" s="34">
        <f>_xll.DBRW($A$1,$B$2,AJ$7,$B$4,$B$3,$A52,$B$5)</f>
        <v>0</v>
      </c>
      <c r="AK52" s="34">
        <f>_xll.DBRW($A$1,$B$2,AK$7,$B$4,$B$3,$A52,$B$5)</f>
        <v>0</v>
      </c>
      <c r="AL52" s="34">
        <f>_xll.DBRW($A$1,$B$2,AL$7,$B$4,$B$3,$A52,$B$5)</f>
        <v>0</v>
      </c>
      <c r="AM52" s="34">
        <f>_xll.DBRW($A$1,$B$2,AM$7,$B$4,$B$3,$A52,$B$5)</f>
        <v>0</v>
      </c>
      <c r="AN52" s="34">
        <f>_xll.DBRW($A$1,$B$2,AN$7,$B$4,$B$3,$A52,$B$5)</f>
        <v>0</v>
      </c>
      <c r="AO52" s="34">
        <f>_xll.DBRW($A$1,$B$2,AO$7,$B$4,$B$3,$A52,$B$5)</f>
        <v>0</v>
      </c>
      <c r="AP52" s="34">
        <f>_xll.DBRW($A$1,$B$2,AP$7,$B$4,$B$3,$A52,$B$5)</f>
        <v>0</v>
      </c>
      <c r="AQ52" s="34">
        <f>_xll.DBRW($A$1,$B$2,AQ$7,$B$4,$B$3,$A52,$B$5)</f>
        <v>0</v>
      </c>
    </row>
    <row r="53" spans="1:43" x14ac:dyDescent="0.25">
      <c r="A53" s="41" t="s">
        <v>69</v>
      </c>
      <c r="B53" s="34">
        <f>_xll.DBRW($A$1,$B$2,B$7,$B$4,$B$3,$A53,$B$5)</f>
        <v>0</v>
      </c>
      <c r="C53" s="34">
        <f>_xll.DBRW($A$1,$B$2,C$7,$B$4,$B$3,$A53,$B$5)</f>
        <v>0</v>
      </c>
      <c r="D53" s="34">
        <f>_xll.DBRW($A$1,$B$2,D$7,$B$4,$B$3,$A53,$B$5)</f>
        <v>0</v>
      </c>
      <c r="F53" s="34">
        <f>_xll.DBRW($A$1,$B$2,F$7,$B$4,$B$3,$A53,$B$5)</f>
        <v>0</v>
      </c>
      <c r="G53" s="34">
        <f>_xll.DBRW($A$1,$B$2,F$7,$G$7,$B$3,$A53,$B$5)</f>
        <v>0</v>
      </c>
      <c r="H53" s="34">
        <f>_xll.DBRW($A$1,$B$2,H$7,$B$4,$B$3,$A53,$B$5)</f>
        <v>0</v>
      </c>
      <c r="I53" s="34">
        <f t="shared" si="3"/>
        <v>0</v>
      </c>
      <c r="J53" s="34"/>
      <c r="K53" s="34">
        <f t="shared" si="0"/>
        <v>0</v>
      </c>
      <c r="L53" s="34">
        <f>_xll.DBRW($A$1,$B$2,B$7,$G$7,$B$3,$A53,$B$5)+_xll.DBRW($A$1,$B$2,C$7,$G$7,$B$3,$A53,$B$5)+_xll.DBRW($A$1,$B$2,D$7,$G$7,$B$3,$A53,$B$5)</f>
        <v>0</v>
      </c>
      <c r="M53" s="34">
        <f t="shared" si="1"/>
        <v>0</v>
      </c>
      <c r="N53" s="34">
        <f t="shared" si="2"/>
        <v>0</v>
      </c>
      <c r="P53" s="34">
        <f>_xll.DBRW($A$1,$B$2,P$7,$B$4,$B$3,$A53,$B$5)</f>
        <v>0</v>
      </c>
      <c r="Q53" s="34">
        <f>_xll.DBRW($A$1,$B$2,Q$7,$B$4,$B$3,$A53,$B$5)</f>
        <v>0</v>
      </c>
      <c r="R53" s="34">
        <f>_xll.DBRW($A$1,$B$2,R$7,$B$4,$B$3,$A53,$B$5)</f>
        <v>0</v>
      </c>
      <c r="S53" s="34">
        <f>_xll.DBRW($A$1,$B$2,S$7,$B$4,$B$3,$A53,$B$5)</f>
        <v>0</v>
      </c>
      <c r="T53" s="34">
        <f>_xll.DBRW($A$1,$B$2,T$7,$B$4,$B$3,$A53,$B$5)</f>
        <v>0</v>
      </c>
      <c r="U53" s="34">
        <f>_xll.DBRW($A$1,$B$2,U$7,$B$4,$B$3,$A53,$B$5)</f>
        <v>0</v>
      </c>
      <c r="V53" s="34">
        <f>_xll.DBRW($A$1,$B$2,V$7,$B$4,$B$3,$A53,$B$5)</f>
        <v>0</v>
      </c>
      <c r="W53" s="34">
        <f>_xll.DBRW($A$1,$B$2,W$7,$B$4,$B$3,$A53,$B$5)</f>
        <v>0</v>
      </c>
      <c r="X53" s="34">
        <f>_xll.DBRW($A$1,$B$2,X$7,$B$4,$B$3,$A53,$B$5)</f>
        <v>0</v>
      </c>
      <c r="Y53" s="34">
        <f>_xll.DBRW($A$1,$B$2,Y$7,$B$4,$B$3,$A53,$B$5)</f>
        <v>0</v>
      </c>
      <c r="Z53" s="34">
        <f>_xll.DBRW($A$1,$B$2,Z$7,$B$4,$B$3,$A53,$B$5)</f>
        <v>0</v>
      </c>
      <c r="AA53" s="34">
        <f>_xll.DBRW($A$1,$B$2,AA$7,$B$4,$B$3,$A53,$B$5)</f>
        <v>0</v>
      </c>
      <c r="AB53" s="34">
        <f>_xll.DBRW($A$1,$B$2,AB$7,$B$4,$B$3,$A53,$B$5)</f>
        <v>0</v>
      </c>
      <c r="AC53" s="34"/>
      <c r="AD53" s="34"/>
      <c r="AE53" s="34">
        <f>_xll.DBRW($A$1,$B$2,AE$7,$B$4,$B$3,$A53,$B$5)</f>
        <v>0</v>
      </c>
      <c r="AF53" s="34">
        <f>_xll.DBRW($A$1,$B$2,AF$7,$B$4,$B$3,$A53,$B$5)</f>
        <v>0</v>
      </c>
      <c r="AG53" s="34">
        <f>_xll.DBRW($A$1,$B$2,AG$7,$B$4,$B$3,$A53,$B$5)</f>
        <v>0</v>
      </c>
      <c r="AH53" s="34">
        <f>_xll.DBRW($A$1,$B$2,AH$7,$B$4,$B$3,$A53,$B$5)</f>
        <v>0</v>
      </c>
      <c r="AI53" s="34">
        <f>_xll.DBRW($A$1,$B$2,AI$7,$B$4,$B$3,$A53,$B$5)</f>
        <v>0</v>
      </c>
      <c r="AJ53" s="34">
        <f>_xll.DBRW($A$1,$B$2,AJ$7,$B$4,$B$3,$A53,$B$5)</f>
        <v>0</v>
      </c>
      <c r="AK53" s="34">
        <f>_xll.DBRW($A$1,$B$2,AK$7,$B$4,$B$3,$A53,$B$5)</f>
        <v>0</v>
      </c>
      <c r="AL53" s="34">
        <f>_xll.DBRW($A$1,$B$2,AL$7,$B$4,$B$3,$A53,$B$5)</f>
        <v>0</v>
      </c>
      <c r="AM53" s="34">
        <f>_xll.DBRW($A$1,$B$2,AM$7,$B$4,$B$3,$A53,$B$5)</f>
        <v>0</v>
      </c>
      <c r="AN53" s="34">
        <f>_xll.DBRW($A$1,$B$2,AN$7,$B$4,$B$3,$A53,$B$5)</f>
        <v>0</v>
      </c>
      <c r="AO53" s="34">
        <f>_xll.DBRW($A$1,$B$2,AO$7,$B$4,$B$3,$A53,$B$5)</f>
        <v>0</v>
      </c>
      <c r="AP53" s="34">
        <f>_xll.DBRW($A$1,$B$2,AP$7,$B$4,$B$3,$A53,$B$5)</f>
        <v>0</v>
      </c>
      <c r="AQ53" s="34">
        <f>_xll.DBRW($A$1,$B$2,AQ$7,$B$4,$B$3,$A53,$B$5)</f>
        <v>0</v>
      </c>
    </row>
    <row r="54" spans="1:43" x14ac:dyDescent="0.25">
      <c r="A54" s="40" t="s">
        <v>70</v>
      </c>
      <c r="B54" s="34">
        <f>_xll.DBRW($A$1,$B$2,B$7,$B$4,$B$3,$A54,$B$5)</f>
        <v>-213365.66</v>
      </c>
      <c r="C54" s="34">
        <f>_xll.DBRW($A$1,$B$2,C$7,$B$4,$B$3,$A54,$B$5)</f>
        <v>-59912.65</v>
      </c>
      <c r="D54" s="34">
        <f>_xll.DBRW($A$1,$B$2,D$7,$B$4,$B$3,$A54,$B$5)</f>
        <v>-166504.1</v>
      </c>
      <c r="F54" s="34">
        <f>_xll.DBRW($A$1,$B$2,F$7,$B$4,$B$3,$A54,$B$5)</f>
        <v>-298769.18999999994</v>
      </c>
      <c r="G54" s="34">
        <f>_xll.DBRW($A$1,$B$2,F$7,$G$7,$B$3,$A54,$B$5)</f>
        <v>0</v>
      </c>
      <c r="H54" s="34">
        <f>_xll.DBRW($A$1,$B$2,H$7,$B$4,$B$3,$A54,$B$5)</f>
        <v>-15274.05</v>
      </c>
      <c r="I54" s="34">
        <f t="shared" si="3"/>
        <v>-298769.18999999994</v>
      </c>
      <c r="J54" s="34"/>
      <c r="K54" s="34">
        <f t="shared" si="0"/>
        <v>-439782.41000000003</v>
      </c>
      <c r="L54" s="34">
        <f>_xll.DBRW($A$1,$B$2,B$7,$G$7,$B$3,$A54,$B$5)+_xll.DBRW($A$1,$B$2,C$7,$G$7,$B$3,$A54,$B$5)+_xll.DBRW($A$1,$B$2,D$7,$G$7,$B$3,$A54,$B$5)</f>
        <v>0</v>
      </c>
      <c r="M54" s="34">
        <f t="shared" si="1"/>
        <v>-439782.41000000003</v>
      </c>
      <c r="N54" s="34">
        <f t="shared" si="2"/>
        <v>-439782.41000000003</v>
      </c>
      <c r="P54" s="34">
        <f>_xll.DBRW($A$1,$B$2,P$7,$B$4,$B$3,$A54,$B$5)</f>
        <v>-213365.66</v>
      </c>
      <c r="Q54" s="34">
        <f>_xll.DBRW($A$1,$B$2,Q$7,$B$4,$B$3,$A54,$B$5)</f>
        <v>-59912.65</v>
      </c>
      <c r="R54" s="34">
        <f>_xll.DBRW($A$1,$B$2,R$7,$B$4,$B$3,$A54,$B$5)</f>
        <v>-166504.1</v>
      </c>
      <c r="S54" s="34">
        <f>_xll.DBRW($A$1,$B$2,S$7,$B$4,$B$3,$A54,$B$5)</f>
        <v>-298769.18999999994</v>
      </c>
      <c r="T54" s="34">
        <f>_xll.DBRW($A$1,$B$2,T$7,$B$4,$B$3,$A54,$B$5)</f>
        <v>-719103.27</v>
      </c>
      <c r="U54" s="34">
        <f>_xll.DBRW($A$1,$B$2,U$7,$B$4,$B$3,$A54,$B$5)</f>
        <v>0</v>
      </c>
      <c r="V54" s="34">
        <f>_xll.DBRW($A$1,$B$2,V$7,$B$4,$B$3,$A54,$B$5)</f>
        <v>0</v>
      </c>
      <c r="W54" s="34">
        <f>_xll.DBRW($A$1,$B$2,W$7,$B$4,$B$3,$A54,$B$5)</f>
        <v>0</v>
      </c>
      <c r="X54" s="34">
        <f>_xll.DBRW($A$1,$B$2,X$7,$B$4,$B$3,$A54,$B$5)</f>
        <v>0</v>
      </c>
      <c r="Y54" s="34">
        <f>_xll.DBRW($A$1,$B$2,Y$7,$B$4,$B$3,$A54,$B$5)</f>
        <v>0</v>
      </c>
      <c r="Z54" s="34">
        <f>_xll.DBRW($A$1,$B$2,Z$7,$B$4,$B$3,$A54,$B$5)</f>
        <v>0</v>
      </c>
      <c r="AA54" s="34">
        <f>_xll.DBRW($A$1,$B$2,AA$7,$B$4,$B$3,$A54,$B$5)</f>
        <v>0</v>
      </c>
      <c r="AB54" s="34">
        <f>_xll.DBRW($A$1,$B$2,AB$7,$B$4,$B$3,$A54,$B$5)</f>
        <v>0</v>
      </c>
      <c r="AC54" s="34"/>
      <c r="AD54" s="34"/>
      <c r="AE54" s="34">
        <f>_xll.DBRW($A$1,$B$2,AE$7,$B$4,$B$3,$A54,$B$5)</f>
        <v>64388.91</v>
      </c>
      <c r="AF54" s="34">
        <f>_xll.DBRW($A$1,$B$2,AF$7,$B$4,$B$3,$A54,$B$5)</f>
        <v>-4386.08</v>
      </c>
      <c r="AG54" s="34">
        <f>_xll.DBRW($A$1,$B$2,AG$7,$B$4,$B$3,$A54,$B$5)</f>
        <v>-11036.08</v>
      </c>
      <c r="AH54" s="34">
        <f>_xll.DBRW($A$1,$B$2,AH$7,$B$4,$B$3,$A54,$B$5)</f>
        <v>-15274.05</v>
      </c>
      <c r="AI54" s="34">
        <f>_xll.DBRW($A$1,$B$2,AI$7,$B$4,$B$3,$A54,$B$5)</f>
        <v>-20524.579999999998</v>
      </c>
      <c r="AJ54" s="34">
        <f>_xll.DBRW($A$1,$B$2,AJ$7,$B$4,$B$3,$A54,$B$5)</f>
        <v>-27779.16</v>
      </c>
      <c r="AK54" s="34">
        <f>_xll.DBRW($A$1,$B$2,AK$7,$B$4,$B$3,$A54,$B$5)</f>
        <v>-31601.709999999995</v>
      </c>
      <c r="AL54" s="34">
        <f>_xll.DBRW($A$1,$B$2,AL$7,$B$4,$B$3,$A54,$B$5)</f>
        <v>-36695.879999999997</v>
      </c>
      <c r="AM54" s="34">
        <f>_xll.DBRW($A$1,$B$2,AM$7,$B$4,$B$3,$A54,$B$5)</f>
        <v>-42859.909999999996</v>
      </c>
      <c r="AN54" s="34">
        <f>_xll.DBRW($A$1,$B$2,AN$7,$B$4,$B$3,$A54,$B$5)</f>
        <v>-57758.139999999992</v>
      </c>
      <c r="AO54" s="34">
        <f>_xll.DBRW($A$1,$B$2,AO$7,$B$4,$B$3,$A54,$B$5)</f>
        <v>-103214.46999999999</v>
      </c>
      <c r="AP54" s="34">
        <f>_xll.DBRW($A$1,$B$2,AP$7,$B$4,$B$3,$A54,$B$5)</f>
        <v>-159272.74000000002</v>
      </c>
      <c r="AQ54" s="34">
        <f>_xll.DBRW($A$1,$B$2,AQ$7,$B$4,$B$3,$A54,$B$5)</f>
        <v>-213365.66</v>
      </c>
    </row>
    <row r="55" spans="1:43" x14ac:dyDescent="0.25">
      <c r="A55" s="41" t="s">
        <v>71</v>
      </c>
      <c r="B55" s="34">
        <f>_xll.DBRW($A$1,$B$2,B$7,$B$4,$B$3,$A55,$B$5)</f>
        <v>-443513.51999999996</v>
      </c>
      <c r="C55" s="34">
        <f>_xll.DBRW($A$1,$B$2,C$7,$B$4,$B$3,$A55,$B$5)</f>
        <v>-77547.41</v>
      </c>
      <c r="D55" s="34">
        <f>_xll.DBRW($A$1,$B$2,D$7,$B$4,$B$3,$A55,$B$5)</f>
        <v>-195170.24</v>
      </c>
      <c r="F55" s="34">
        <f>_xll.DBRW($A$1,$B$2,F$7,$B$4,$B$3,$A55,$B$5)</f>
        <v>-345525.45</v>
      </c>
      <c r="G55" s="34">
        <f>_xll.DBRW($A$1,$B$2,F$7,$G$7,$B$3,$A55,$B$5)</f>
        <v>0</v>
      </c>
      <c r="H55" s="34">
        <f>_xll.DBRW($A$1,$B$2,H$7,$B$4,$B$3,$A55,$B$5)</f>
        <v>-62738.75</v>
      </c>
      <c r="I55" s="34">
        <f t="shared" si="3"/>
        <v>-345525.45</v>
      </c>
      <c r="J55" s="34"/>
      <c r="K55" s="34">
        <f t="shared" si="0"/>
        <v>-716231.16999999993</v>
      </c>
      <c r="L55" s="34">
        <f>_xll.DBRW($A$1,$B$2,B$7,$G$7,$B$3,$A55,$B$5)+_xll.DBRW($A$1,$B$2,C$7,$G$7,$B$3,$A55,$B$5)+_xll.DBRW($A$1,$B$2,D$7,$G$7,$B$3,$A55,$B$5)</f>
        <v>0</v>
      </c>
      <c r="M55" s="34">
        <f t="shared" si="1"/>
        <v>-716231.16999999993</v>
      </c>
      <c r="N55" s="34">
        <f t="shared" si="2"/>
        <v>-716231.16999999993</v>
      </c>
      <c r="P55" s="34">
        <f>_xll.DBRW($A$1,$B$2,P$7,$B$4,$B$3,$A55,$B$5)</f>
        <v>-443513.51999999996</v>
      </c>
      <c r="Q55" s="34">
        <f>_xll.DBRW($A$1,$B$2,Q$7,$B$4,$B$3,$A55,$B$5)</f>
        <v>-77547.41</v>
      </c>
      <c r="R55" s="34">
        <f>_xll.DBRW($A$1,$B$2,R$7,$B$4,$B$3,$A55,$B$5)</f>
        <v>-195170.24</v>
      </c>
      <c r="S55" s="34">
        <f>_xll.DBRW($A$1,$B$2,S$7,$B$4,$B$3,$A55,$B$5)</f>
        <v>-345525.45</v>
      </c>
      <c r="T55" s="34">
        <f>_xll.DBRW($A$1,$B$2,T$7,$B$4,$B$3,$A55,$B$5)</f>
        <v>-719103.27</v>
      </c>
      <c r="U55" s="34">
        <f>_xll.DBRW($A$1,$B$2,U$7,$B$4,$B$3,$A55,$B$5)</f>
        <v>0</v>
      </c>
      <c r="V55" s="34">
        <f>_xll.DBRW($A$1,$B$2,V$7,$B$4,$B$3,$A55,$B$5)</f>
        <v>0</v>
      </c>
      <c r="W55" s="34">
        <f>_xll.DBRW($A$1,$B$2,W$7,$B$4,$B$3,$A55,$B$5)</f>
        <v>0</v>
      </c>
      <c r="X55" s="34">
        <f>_xll.DBRW($A$1,$B$2,X$7,$B$4,$B$3,$A55,$B$5)</f>
        <v>0</v>
      </c>
      <c r="Y55" s="34">
        <f>_xll.DBRW($A$1,$B$2,Y$7,$B$4,$B$3,$A55,$B$5)</f>
        <v>0</v>
      </c>
      <c r="Z55" s="34">
        <f>_xll.DBRW($A$1,$B$2,Z$7,$B$4,$B$3,$A55,$B$5)</f>
        <v>0</v>
      </c>
      <c r="AA55" s="34">
        <f>_xll.DBRW($A$1,$B$2,AA$7,$B$4,$B$3,$A55,$B$5)</f>
        <v>0</v>
      </c>
      <c r="AB55" s="34">
        <f>_xll.DBRW($A$1,$B$2,AB$7,$B$4,$B$3,$A55,$B$5)</f>
        <v>0</v>
      </c>
      <c r="AC55" s="34"/>
      <c r="AD55" s="34"/>
      <c r="AE55" s="34">
        <f>_xll.DBRW($A$1,$B$2,AE$7,$B$4,$B$3,$A55,$B$5)</f>
        <v>-418820.5</v>
      </c>
      <c r="AF55" s="34">
        <f>_xll.DBRW($A$1,$B$2,AF$7,$B$4,$B$3,$A55,$B$5)</f>
        <v>-27636.77</v>
      </c>
      <c r="AG55" s="34">
        <f>_xll.DBRW($A$1,$B$2,AG$7,$B$4,$B$3,$A55,$B$5)</f>
        <v>-48311.98</v>
      </c>
      <c r="AH55" s="34">
        <f>_xll.DBRW($A$1,$B$2,AH$7,$B$4,$B$3,$A55,$B$5)</f>
        <v>-62738.75</v>
      </c>
      <c r="AI55" s="34">
        <f>_xll.DBRW($A$1,$B$2,AI$7,$B$4,$B$3,$A55,$B$5)</f>
        <v>-92611.51</v>
      </c>
      <c r="AJ55" s="34">
        <f>_xll.DBRW($A$1,$B$2,AJ$7,$B$4,$B$3,$A55,$B$5)</f>
        <v>-123603.16000000002</v>
      </c>
      <c r="AK55" s="34">
        <f>_xll.DBRW($A$1,$B$2,AK$7,$B$4,$B$3,$A55,$B$5)</f>
        <v>-154709.35999999999</v>
      </c>
      <c r="AL55" s="34">
        <f>_xll.DBRW($A$1,$B$2,AL$7,$B$4,$B$3,$A55,$B$5)</f>
        <v>-176908.1</v>
      </c>
      <c r="AM55" s="34">
        <f>_xll.DBRW($A$1,$B$2,AM$7,$B$4,$B$3,$A55,$B$5)</f>
        <v>-203244.07</v>
      </c>
      <c r="AN55" s="34">
        <f>_xll.DBRW($A$1,$B$2,AN$7,$B$4,$B$3,$A55,$B$5)</f>
        <v>-238822.68</v>
      </c>
      <c r="AO55" s="34">
        <f>_xll.DBRW($A$1,$B$2,AO$7,$B$4,$B$3,$A55,$B$5)</f>
        <v>-291854.53999999998</v>
      </c>
      <c r="AP55" s="34">
        <f>_xll.DBRW($A$1,$B$2,AP$7,$B$4,$B$3,$A55,$B$5)</f>
        <v>-362151.94000000006</v>
      </c>
      <c r="AQ55" s="34">
        <f>_xll.DBRW($A$1,$B$2,AQ$7,$B$4,$B$3,$A55,$B$5)</f>
        <v>-443513.51999999996</v>
      </c>
    </row>
    <row r="56" spans="1:43" x14ac:dyDescent="0.25">
      <c r="A56" s="38" t="s">
        <v>72</v>
      </c>
      <c r="B56" s="34">
        <f>_xll.DBRW($A$1,$B$2,B$7,$B$4,$B$3,$A56,$B$5)</f>
        <v>-42748689.649999999</v>
      </c>
      <c r="C56" s="34">
        <f>_xll.DBRW($A$1,$B$2,C$7,$B$4,$B$3,$A56,$B$5)</f>
        <v>-3707855.84</v>
      </c>
      <c r="D56" s="34">
        <f>_xll.DBRW($A$1,$B$2,D$7,$B$4,$B$3,$A56,$B$5)</f>
        <v>-8053304.6000000015</v>
      </c>
      <c r="F56" s="34">
        <f>_xll.DBRW($A$1,$B$2,F$7,$B$4,$B$3,$A56,$B$5)</f>
        <v>-12101717.100000003</v>
      </c>
      <c r="G56" s="34">
        <f>_xll.DBRW($A$1,$B$2,F$7,$G$7,$B$3,$A56,$B$5)</f>
        <v>0</v>
      </c>
      <c r="H56" s="34">
        <f>_xll.DBRW($A$1,$B$2,H$7,$B$4,$B$3,$A56,$B$5)</f>
        <v>-10336883.410000002</v>
      </c>
      <c r="I56" s="34">
        <f t="shared" si="3"/>
        <v>-12101717.100000003</v>
      </c>
      <c r="J56" s="34"/>
      <c r="K56" s="34">
        <f t="shared" si="0"/>
        <v>-54509850.089999996</v>
      </c>
      <c r="L56" s="34">
        <f>_xll.DBRW($A$1,$B$2,B$7,$G$7,$B$3,$A56,$B$5)+_xll.DBRW($A$1,$B$2,C$7,$G$7,$B$3,$A56,$B$5)+_xll.DBRW($A$1,$B$2,D$7,$G$7,$B$3,$A56,$B$5)</f>
        <v>0</v>
      </c>
      <c r="M56" s="34">
        <f t="shared" si="1"/>
        <v>-54509850.089999996</v>
      </c>
      <c r="N56" s="34">
        <f t="shared" si="2"/>
        <v>-54509850.089999996</v>
      </c>
      <c r="P56" s="34">
        <f>_xll.DBRW($A$1,$B$2,P$7,$B$4,$B$3,$A56,$B$5)</f>
        <v>-42748689.649999999</v>
      </c>
      <c r="Q56" s="34">
        <f>_xll.DBRW($A$1,$B$2,Q$7,$B$4,$B$3,$A56,$B$5)</f>
        <v>-3707855.84</v>
      </c>
      <c r="R56" s="34">
        <f>_xll.DBRW($A$1,$B$2,R$7,$B$4,$B$3,$A56,$B$5)</f>
        <v>-8053304.6000000015</v>
      </c>
      <c r="S56" s="34">
        <f>_xll.DBRW($A$1,$B$2,S$7,$B$4,$B$3,$A56,$B$5)</f>
        <v>-12101717.100000003</v>
      </c>
      <c r="T56" s="34">
        <f>_xll.DBRW($A$1,$B$2,T$7,$B$4,$B$3,$A56,$B$5)</f>
        <v>-719103.27</v>
      </c>
      <c r="U56" s="34">
        <f>_xll.DBRW($A$1,$B$2,U$7,$B$4,$B$3,$A56,$B$5)</f>
        <v>0</v>
      </c>
      <c r="V56" s="34">
        <f>_xll.DBRW($A$1,$B$2,V$7,$B$4,$B$3,$A56,$B$5)</f>
        <v>0</v>
      </c>
      <c r="W56" s="34">
        <f>_xll.DBRW($A$1,$B$2,W$7,$B$4,$B$3,$A56,$B$5)</f>
        <v>0</v>
      </c>
      <c r="X56" s="34">
        <f>_xll.DBRW($A$1,$B$2,X$7,$B$4,$B$3,$A56,$B$5)</f>
        <v>0</v>
      </c>
      <c r="Y56" s="34">
        <f>_xll.DBRW($A$1,$B$2,Y$7,$B$4,$B$3,$A56,$B$5)</f>
        <v>0</v>
      </c>
      <c r="Z56" s="34">
        <f>_xll.DBRW($A$1,$B$2,Z$7,$B$4,$B$3,$A56,$B$5)</f>
        <v>0</v>
      </c>
      <c r="AA56" s="34">
        <f>_xll.DBRW($A$1,$B$2,AA$7,$B$4,$B$3,$A56,$B$5)</f>
        <v>0</v>
      </c>
      <c r="AB56" s="34">
        <f>_xll.DBRW($A$1,$B$2,AB$7,$B$4,$B$3,$A56,$B$5)</f>
        <v>0</v>
      </c>
      <c r="AC56" s="34"/>
      <c r="AD56" s="34"/>
      <c r="AE56" s="34">
        <f>_xll.DBRW($A$1,$B$2,AE$7,$B$4,$B$3,$A56,$B$5)</f>
        <v>-12164415.630000003</v>
      </c>
      <c r="AF56" s="34">
        <f>_xll.DBRW($A$1,$B$2,AF$7,$B$4,$B$3,$A56,$B$5)</f>
        <v>-3988856.4899999998</v>
      </c>
      <c r="AG56" s="34">
        <f>_xll.DBRW($A$1,$B$2,AG$7,$B$4,$B$3,$A56,$B$5)</f>
        <v>-7163505.2499999981</v>
      </c>
      <c r="AH56" s="34">
        <f>_xll.DBRW($A$1,$B$2,AH$7,$B$4,$B$3,$A56,$B$5)</f>
        <v>-10336883.410000002</v>
      </c>
      <c r="AI56" s="34">
        <f>_xll.DBRW($A$1,$B$2,AI$7,$B$4,$B$3,$A56,$B$5)</f>
        <v>-13711056.769999998</v>
      </c>
      <c r="AJ56" s="34">
        <f>_xll.DBRW($A$1,$B$2,AJ$7,$B$4,$B$3,$A56,$B$5)</f>
        <v>-17083107.290000003</v>
      </c>
      <c r="AK56" s="34">
        <f>_xll.DBRW($A$1,$B$2,AK$7,$B$4,$B$3,$A56,$B$5)</f>
        <v>-20620976.699999996</v>
      </c>
      <c r="AL56" s="34">
        <f>_xll.DBRW($A$1,$B$2,AL$7,$B$4,$B$3,$A56,$B$5)</f>
        <v>-23981308.539999992</v>
      </c>
      <c r="AM56" s="34">
        <f>_xll.DBRW($A$1,$B$2,AM$7,$B$4,$B$3,$A56,$B$5)</f>
        <v>-27348687.360000003</v>
      </c>
      <c r="AN56" s="34">
        <f>_xll.DBRW($A$1,$B$2,AN$7,$B$4,$B$3,$A56,$B$5)</f>
        <v>-30662473.570000004</v>
      </c>
      <c r="AO56" s="34">
        <f>_xll.DBRW($A$1,$B$2,AO$7,$B$4,$B$3,$A56,$B$5)</f>
        <v>-34978544.500000022</v>
      </c>
      <c r="AP56" s="34">
        <f>_xll.DBRW($A$1,$B$2,AP$7,$B$4,$B$3,$A56,$B$5)</f>
        <v>-38825744.119999997</v>
      </c>
      <c r="AQ56" s="34">
        <f>_xll.DBRW($A$1,$B$2,AQ$7,$B$4,$B$3,$A56,$B$5)</f>
        <v>-42748689.649999999</v>
      </c>
    </row>
    <row r="57" spans="1:43" x14ac:dyDescent="0.25">
      <c r="A57" s="42" t="s">
        <v>73</v>
      </c>
      <c r="B57" s="34">
        <f>_xll.DBRW($A$1,$B$2,B$7,$B$4,$B$3,$A57,$B$5)</f>
        <v>54198503.736597218</v>
      </c>
      <c r="C57" s="34">
        <f>_xll.DBRW($A$1,$B$2,C$7,$B$4,$B$3,$A57,$B$5)</f>
        <v>1355525.7412784619</v>
      </c>
      <c r="D57" s="34">
        <f>_xll.DBRW($A$1,$B$2,D$7,$B$4,$B$3,$A57,$B$5)</f>
        <v>2845702.4942668243</v>
      </c>
      <c r="F57" s="34">
        <f>_xll.DBRW($A$1,$B$2,F$7,$B$4,$B$3,$A57,$B$5)</f>
        <v>3521201.179993616</v>
      </c>
      <c r="G57" s="34">
        <f>_xll.DBRW($A$1,$B$2,F$7,$G$7,$B$3,$A57,$B$5)</f>
        <v>0</v>
      </c>
      <c r="H57" s="34">
        <f>_xll.DBRW($A$1,$B$2,H$7,$B$4,$B$3,$A57,$B$5)</f>
        <v>13046209.538277468</v>
      </c>
      <c r="I57" s="34">
        <f t="shared" si="3"/>
        <v>3521201.179993616</v>
      </c>
      <c r="J57" s="34"/>
      <c r="K57" s="34">
        <f t="shared" si="0"/>
        <v>58399731.972142503</v>
      </c>
      <c r="L57" s="34">
        <f>_xll.DBRW($A$1,$B$2,B$7,$G$7,$B$3,$A57,$B$5)+_xll.DBRW($A$1,$B$2,C$7,$G$7,$B$3,$A57,$B$5)+_xll.DBRW($A$1,$B$2,D$7,$G$7,$B$3,$A57,$B$5)</f>
        <v>0</v>
      </c>
      <c r="M57" s="34">
        <f t="shared" si="1"/>
        <v>58399731.972142503</v>
      </c>
      <c r="N57" s="34">
        <f t="shared" si="2"/>
        <v>58399731.972142503</v>
      </c>
      <c r="P57" s="34">
        <f>_xll.DBRW($A$1,$B$2,P$7,$B$4,$B$3,$A57,$B$5)</f>
        <v>54198503.736597218</v>
      </c>
      <c r="Q57" s="34">
        <f>_xll.DBRW($A$1,$B$2,Q$7,$B$4,$B$3,$A57,$B$5)</f>
        <v>1355525.7412784619</v>
      </c>
      <c r="R57" s="34">
        <f>_xll.DBRW($A$1,$B$2,R$7,$B$4,$B$3,$A57,$B$5)</f>
        <v>2845702.4942668243</v>
      </c>
      <c r="S57" s="34">
        <f>_xll.DBRW($A$1,$B$2,S$7,$B$4,$B$3,$A57,$B$5)</f>
        <v>3521201.179993616</v>
      </c>
      <c r="T57" s="34">
        <f>_xll.DBRW($A$1,$B$2,T$7,$B$4,$B$3,$A57,$B$5)</f>
        <v>719103.27</v>
      </c>
      <c r="U57" s="34">
        <f>_xll.DBRW($A$1,$B$2,U$7,$B$4,$B$3,$A57,$B$5)</f>
        <v>0</v>
      </c>
      <c r="V57" s="34">
        <f>_xll.DBRW($A$1,$B$2,V$7,$B$4,$B$3,$A57,$B$5)</f>
        <v>0</v>
      </c>
      <c r="W57" s="34">
        <f>_xll.DBRW($A$1,$B$2,W$7,$B$4,$B$3,$A57,$B$5)</f>
        <v>0</v>
      </c>
      <c r="X57" s="34">
        <f>_xll.DBRW($A$1,$B$2,X$7,$B$4,$B$3,$A57,$B$5)</f>
        <v>0</v>
      </c>
      <c r="Y57" s="34">
        <f>_xll.DBRW($A$1,$B$2,Y$7,$B$4,$B$3,$A57,$B$5)</f>
        <v>0</v>
      </c>
      <c r="Z57" s="34">
        <f>_xll.DBRW($A$1,$B$2,Z$7,$B$4,$B$3,$A57,$B$5)</f>
        <v>0</v>
      </c>
      <c r="AA57" s="34">
        <f>_xll.DBRW($A$1,$B$2,AA$7,$B$4,$B$3,$A57,$B$5)</f>
        <v>0</v>
      </c>
      <c r="AB57" s="34">
        <f>_xll.DBRW($A$1,$B$2,AB$7,$B$4,$B$3,$A57,$B$5)</f>
        <v>0</v>
      </c>
      <c r="AC57" s="34"/>
      <c r="AD57" s="34"/>
      <c r="AE57" s="34">
        <f>_xll.DBRW($A$1,$B$2,AE$7,$B$4,$B$3,$A57,$B$5)</f>
        <v>21921824.777555794</v>
      </c>
      <c r="AF57" s="34">
        <f>_xll.DBRW($A$1,$B$2,AF$7,$B$4,$B$3,$A57,$B$5)</f>
        <v>4294804.0910937544</v>
      </c>
      <c r="AG57" s="34">
        <f>_xll.DBRW($A$1,$B$2,AG$7,$B$4,$B$3,$A57,$B$5)</f>
        <v>7736481.9799126778</v>
      </c>
      <c r="AH57" s="34">
        <f>_xll.DBRW($A$1,$B$2,AH$7,$B$4,$B$3,$A57,$B$5)</f>
        <v>13046209.538277468</v>
      </c>
      <c r="AI57" s="34">
        <f>_xll.DBRW($A$1,$B$2,AI$7,$B$4,$B$3,$A57,$B$5)</f>
        <v>17366038.708323114</v>
      </c>
      <c r="AJ57" s="34">
        <f>_xll.DBRW($A$1,$B$2,AJ$7,$B$4,$B$3,$A57,$B$5)</f>
        <v>21703941.07115408</v>
      </c>
      <c r="AK57" s="34">
        <f>_xll.DBRW($A$1,$B$2,AK$7,$B$4,$B$3,$A57,$B$5)</f>
        <v>26083045.993149817</v>
      </c>
      <c r="AL57" s="34">
        <f>_xll.DBRW($A$1,$B$2,AL$7,$B$4,$B$3,$A57,$B$5)</f>
        <v>30601270.867269907</v>
      </c>
      <c r="AM57" s="34">
        <f>_xll.DBRW($A$1,$B$2,AM$7,$B$4,$B$3,$A57,$B$5)</f>
        <v>34865474.225687355</v>
      </c>
      <c r="AN57" s="34">
        <f>_xll.DBRW($A$1,$B$2,AN$7,$B$4,$B$3,$A57,$B$5)</f>
        <v>39390859.153016485</v>
      </c>
      <c r="AO57" s="34">
        <f>_xll.DBRW($A$1,$B$2,AO$7,$B$4,$B$3,$A57,$B$5)</f>
        <v>44533707.553561822</v>
      </c>
      <c r="AP57" s="34">
        <f>_xll.DBRW($A$1,$B$2,AP$7,$B$4,$B$3,$A57,$B$5)</f>
        <v>49351606.849958368</v>
      </c>
      <c r="AQ57" s="34">
        <f>_xll.DBRW($A$1,$B$2,AQ$7,$B$4,$B$3,$A57,$B$5)</f>
        <v>54198503.736597218</v>
      </c>
    </row>
    <row r="58" spans="1:43" x14ac:dyDescent="0.25">
      <c r="A58" s="42" t="s">
        <v>74</v>
      </c>
      <c r="B58" s="34">
        <f>_xll.DBRW($A$1,$B$2,B$7,$B$4,$B$3,$A58,$B$5)</f>
        <v>331490.38</v>
      </c>
      <c r="C58" s="34">
        <f>_xll.DBRW($A$1,$B$2,C$7,$B$4,$B$3,$A58,$B$5)</f>
        <v>204675.56</v>
      </c>
      <c r="D58" s="34">
        <f>_xll.DBRW($A$1,$B$2,D$7,$B$4,$B$3,$A58,$B$5)</f>
        <v>440077.80999999994</v>
      </c>
      <c r="F58" s="34">
        <f>_xll.DBRW($A$1,$B$2,F$7,$B$4,$B$3,$A58,$B$5)</f>
        <v>704543.95</v>
      </c>
      <c r="G58" s="34">
        <f>_xll.DBRW($A$1,$B$2,F$7,$G$7,$B$3,$A58,$B$5)</f>
        <v>0</v>
      </c>
      <c r="H58" s="34">
        <f>_xll.DBRW($A$1,$B$2,H$7,$B$4,$B$3,$A58,$B$5)</f>
        <v>1825.9200000000128</v>
      </c>
      <c r="I58" s="34">
        <f t="shared" si="3"/>
        <v>704543.95</v>
      </c>
      <c r="J58" s="34"/>
      <c r="K58" s="34">
        <f t="shared" si="0"/>
        <v>976243.74999999988</v>
      </c>
      <c r="L58" s="34">
        <f>_xll.DBRW($A$1,$B$2,B$7,$G$7,$B$3,$A58,$B$5)+_xll.DBRW($A$1,$B$2,C$7,$G$7,$B$3,$A58,$B$5)+_xll.DBRW($A$1,$B$2,D$7,$G$7,$B$3,$A58,$B$5)</f>
        <v>0</v>
      </c>
      <c r="M58" s="34">
        <f t="shared" si="1"/>
        <v>976243.74999999988</v>
      </c>
      <c r="N58" s="34">
        <f t="shared" si="2"/>
        <v>976243.74999999988</v>
      </c>
      <c r="P58" s="34">
        <f>_xll.DBRW($A$1,$B$2,P$7,$B$4,$B$3,$A58,$B$5)</f>
        <v>331490.38</v>
      </c>
      <c r="Q58" s="34">
        <f>_xll.DBRW($A$1,$B$2,Q$7,$B$4,$B$3,$A58,$B$5)</f>
        <v>204675.56</v>
      </c>
      <c r="R58" s="34">
        <f>_xll.DBRW($A$1,$B$2,R$7,$B$4,$B$3,$A58,$B$5)</f>
        <v>440077.80999999994</v>
      </c>
      <c r="S58" s="34">
        <f>_xll.DBRW($A$1,$B$2,S$7,$B$4,$B$3,$A58,$B$5)</f>
        <v>704543.95</v>
      </c>
      <c r="T58" s="34">
        <f>_xll.DBRW($A$1,$B$2,T$7,$B$4,$B$3,$A58,$B$5)</f>
        <v>601314.63</v>
      </c>
      <c r="U58" s="34">
        <f>_xll.DBRW($A$1,$B$2,U$7,$B$4,$B$3,$A58,$B$5)</f>
        <v>0</v>
      </c>
      <c r="V58" s="34">
        <f>_xll.DBRW($A$1,$B$2,V$7,$B$4,$B$3,$A58,$B$5)</f>
        <v>0</v>
      </c>
      <c r="W58" s="34">
        <f>_xll.DBRW($A$1,$B$2,W$7,$B$4,$B$3,$A58,$B$5)</f>
        <v>0</v>
      </c>
      <c r="X58" s="34">
        <f>_xll.DBRW($A$1,$B$2,X$7,$B$4,$B$3,$A58,$B$5)</f>
        <v>0</v>
      </c>
      <c r="Y58" s="34">
        <f>_xll.DBRW($A$1,$B$2,Y$7,$B$4,$B$3,$A58,$B$5)</f>
        <v>0</v>
      </c>
      <c r="Z58" s="34">
        <f>_xll.DBRW($A$1,$B$2,Z$7,$B$4,$B$3,$A58,$B$5)</f>
        <v>0</v>
      </c>
      <c r="AA58" s="34">
        <f>_xll.DBRW($A$1,$B$2,AA$7,$B$4,$B$3,$A58,$B$5)</f>
        <v>0</v>
      </c>
      <c r="AB58" s="34">
        <f>_xll.DBRW($A$1,$B$2,AB$7,$B$4,$B$3,$A58,$B$5)</f>
        <v>0</v>
      </c>
      <c r="AC58" s="34"/>
      <c r="AD58" s="34"/>
      <c r="AE58" s="34">
        <f>_xll.DBRW($A$1,$B$2,AE$7,$B$4,$B$3,$A58,$B$5)</f>
        <v>1771950</v>
      </c>
      <c r="AF58" s="34">
        <f>_xll.DBRW($A$1,$B$2,AF$7,$B$4,$B$3,$A58,$B$5)</f>
        <v>38935.5</v>
      </c>
      <c r="AG58" s="34">
        <f>_xll.DBRW($A$1,$B$2,AG$7,$B$4,$B$3,$A58,$B$5)</f>
        <v>16120.510000000026</v>
      </c>
      <c r="AH58" s="34">
        <f>_xll.DBRW($A$1,$B$2,AH$7,$B$4,$B$3,$A58,$B$5)</f>
        <v>1825.9200000000128</v>
      </c>
      <c r="AI58" s="34">
        <f>_xll.DBRW($A$1,$B$2,AI$7,$B$4,$B$3,$A58,$B$5)</f>
        <v>3409.1400000000103</v>
      </c>
      <c r="AJ58" s="34">
        <f>_xll.DBRW($A$1,$B$2,AJ$7,$B$4,$B$3,$A58,$B$5)</f>
        <v>22292.300000000105</v>
      </c>
      <c r="AK58" s="34">
        <f>_xll.DBRW($A$1,$B$2,AK$7,$B$4,$B$3,$A58,$B$5)</f>
        <v>36794.130000000012</v>
      </c>
      <c r="AL58" s="34">
        <f>_xll.DBRW($A$1,$B$2,AL$7,$B$4,$B$3,$A58,$B$5)</f>
        <v>61258.630000000034</v>
      </c>
      <c r="AM58" s="34">
        <f>_xll.DBRW($A$1,$B$2,AM$7,$B$4,$B$3,$A58,$B$5)</f>
        <v>59032.180000000008</v>
      </c>
      <c r="AN58" s="34">
        <f>_xll.DBRW($A$1,$B$2,AN$7,$B$4,$B$3,$A58,$B$5)</f>
        <v>77808.400000000009</v>
      </c>
      <c r="AO58" s="34">
        <f>_xll.DBRW($A$1,$B$2,AO$7,$B$4,$B$3,$A58,$B$5)</f>
        <v>157137.40000000002</v>
      </c>
      <c r="AP58" s="34">
        <f>_xll.DBRW($A$1,$B$2,AP$7,$B$4,$B$3,$A58,$B$5)</f>
        <v>245723.17999999991</v>
      </c>
      <c r="AQ58" s="34">
        <f>_xll.DBRW($A$1,$B$2,AQ$7,$B$4,$B$3,$A58,$B$5)</f>
        <v>331490.38</v>
      </c>
    </row>
    <row r="59" spans="1:43" x14ac:dyDescent="0.25">
      <c r="A59" s="38" t="s">
        <v>75</v>
      </c>
      <c r="B59" s="34">
        <f>_xll.DBRW($A$1,$B$2,B$7,$B$4,$B$3,$A59,$B$5)</f>
        <v>671512.11</v>
      </c>
      <c r="C59" s="34">
        <f>_xll.DBRW($A$1,$B$2,C$7,$B$4,$B$3,$A59,$B$5)</f>
        <v>63682.89</v>
      </c>
      <c r="D59" s="34">
        <f>_xll.DBRW($A$1,$B$2,D$7,$B$4,$B$3,$A59,$B$5)</f>
        <v>127760.43</v>
      </c>
      <c r="F59" s="34">
        <f>_xll.DBRW($A$1,$B$2,F$7,$B$4,$B$3,$A59,$B$5)</f>
        <v>195413.93</v>
      </c>
      <c r="G59" s="34">
        <f>_xll.DBRW($A$1,$B$2,F$7,$G$7,$B$3,$A59,$B$5)</f>
        <v>0</v>
      </c>
      <c r="H59" s="34">
        <f>_xll.DBRW($A$1,$B$2,H$7,$B$4,$B$3,$A59,$B$5)</f>
        <v>177062.82</v>
      </c>
      <c r="I59" s="34">
        <f t="shared" si="3"/>
        <v>195413.93</v>
      </c>
      <c r="J59" s="34"/>
      <c r="K59" s="34">
        <f t="shared" si="0"/>
        <v>862955.42999999993</v>
      </c>
      <c r="L59" s="34">
        <f>_xll.DBRW($A$1,$B$2,B$7,$G$7,$B$3,$A59,$B$5)+_xll.DBRW($A$1,$B$2,C$7,$G$7,$B$3,$A59,$B$5)+_xll.DBRW($A$1,$B$2,D$7,$G$7,$B$3,$A59,$B$5)</f>
        <v>0</v>
      </c>
      <c r="M59" s="34">
        <f t="shared" si="1"/>
        <v>862955.42999999993</v>
      </c>
      <c r="N59" s="34">
        <f t="shared" si="2"/>
        <v>862955.42999999993</v>
      </c>
      <c r="P59" s="34">
        <f>_xll.DBRW($A$1,$B$2,P$7,$B$4,$B$3,$A59,$B$5)</f>
        <v>671512.11</v>
      </c>
      <c r="Q59" s="34">
        <f>_xll.DBRW($A$1,$B$2,Q$7,$B$4,$B$3,$A59,$B$5)</f>
        <v>63682.89</v>
      </c>
      <c r="R59" s="34">
        <f>_xll.DBRW($A$1,$B$2,R$7,$B$4,$B$3,$A59,$B$5)</f>
        <v>127760.43</v>
      </c>
      <c r="S59" s="34">
        <f>_xll.DBRW($A$1,$B$2,S$7,$B$4,$B$3,$A59,$B$5)</f>
        <v>195413.93</v>
      </c>
      <c r="T59" s="34">
        <f>_xll.DBRW($A$1,$B$2,T$7,$B$4,$B$3,$A59,$B$5)</f>
        <v>169856.21000000002</v>
      </c>
      <c r="U59" s="34">
        <f>_xll.DBRW($A$1,$B$2,U$7,$B$4,$B$3,$A59,$B$5)</f>
        <v>0</v>
      </c>
      <c r="V59" s="34">
        <f>_xll.DBRW($A$1,$B$2,V$7,$B$4,$B$3,$A59,$B$5)</f>
        <v>0</v>
      </c>
      <c r="W59" s="34">
        <f>_xll.DBRW($A$1,$B$2,W$7,$B$4,$B$3,$A59,$B$5)</f>
        <v>0</v>
      </c>
      <c r="X59" s="34">
        <f>_xll.DBRW($A$1,$B$2,X$7,$B$4,$B$3,$A59,$B$5)</f>
        <v>0</v>
      </c>
      <c r="Y59" s="34">
        <f>_xll.DBRW($A$1,$B$2,Y$7,$B$4,$B$3,$A59,$B$5)</f>
        <v>0</v>
      </c>
      <c r="Z59" s="34">
        <f>_xll.DBRW($A$1,$B$2,Z$7,$B$4,$B$3,$A59,$B$5)</f>
        <v>0</v>
      </c>
      <c r="AA59" s="34">
        <f>_xll.DBRW($A$1,$B$2,AA$7,$B$4,$B$3,$A59,$B$5)</f>
        <v>0</v>
      </c>
      <c r="AB59" s="34">
        <f>_xll.DBRW($A$1,$B$2,AB$7,$B$4,$B$3,$A59,$B$5)</f>
        <v>0</v>
      </c>
      <c r="AC59" s="34"/>
      <c r="AD59" s="34"/>
      <c r="AE59" s="34">
        <f>_xll.DBRW($A$1,$B$2,AE$7,$B$4,$B$3,$A59,$B$5)</f>
        <v>1771950</v>
      </c>
      <c r="AF59" s="34">
        <f>_xll.DBRW($A$1,$B$2,AF$7,$B$4,$B$3,$A59,$B$5)</f>
        <v>61259.14</v>
      </c>
      <c r="AG59" s="34">
        <f>_xll.DBRW($A$1,$B$2,AG$7,$B$4,$B$3,$A59,$B$5)</f>
        <v>117828.11000000002</v>
      </c>
      <c r="AH59" s="34">
        <f>_xll.DBRW($A$1,$B$2,AH$7,$B$4,$B$3,$A59,$B$5)</f>
        <v>177062.82</v>
      </c>
      <c r="AI59" s="34">
        <f>_xll.DBRW($A$1,$B$2,AI$7,$B$4,$B$3,$A59,$B$5)</f>
        <v>233329.89</v>
      </c>
      <c r="AJ59" s="34">
        <f>_xll.DBRW($A$1,$B$2,AJ$7,$B$4,$B$3,$A59,$B$5)</f>
        <v>290501.28000000003</v>
      </c>
      <c r="AK59" s="34">
        <f>_xll.DBRW($A$1,$B$2,AK$7,$B$4,$B$3,$A59,$B$5)</f>
        <v>338473.31</v>
      </c>
      <c r="AL59" s="34">
        <f>_xll.DBRW($A$1,$B$2,AL$7,$B$4,$B$3,$A59,$B$5)</f>
        <v>395369.47000000003</v>
      </c>
      <c r="AM59" s="34">
        <f>_xll.DBRW($A$1,$B$2,AM$7,$B$4,$B$3,$A59,$B$5)</f>
        <v>446813.59</v>
      </c>
      <c r="AN59" s="34">
        <f>_xll.DBRW($A$1,$B$2,AN$7,$B$4,$B$3,$A59,$B$5)</f>
        <v>507072.07999999996</v>
      </c>
      <c r="AO59" s="34">
        <f>_xll.DBRW($A$1,$B$2,AO$7,$B$4,$B$3,$A59,$B$5)</f>
        <v>563368</v>
      </c>
      <c r="AP59" s="34">
        <f>_xll.DBRW($A$1,$B$2,AP$7,$B$4,$B$3,$A59,$B$5)</f>
        <v>614395.12999999989</v>
      </c>
      <c r="AQ59" s="34">
        <f>_xll.DBRW($A$1,$B$2,AQ$7,$B$4,$B$3,$A59,$B$5)</f>
        <v>671512.11</v>
      </c>
    </row>
    <row r="60" spans="1:43" x14ac:dyDescent="0.25">
      <c r="A60" s="38" t="s">
        <v>76</v>
      </c>
      <c r="B60" s="34">
        <f>_xll.DBRW($A$1,$B$2,B$7,$B$4,$B$3,$A60,$B$5)</f>
        <v>-476829.68999999994</v>
      </c>
      <c r="C60" s="34">
        <f>_xll.DBRW($A$1,$B$2,C$7,$B$4,$B$3,$A60,$B$5)</f>
        <v>121502.76</v>
      </c>
      <c r="D60" s="34">
        <f>_xll.DBRW($A$1,$B$2,D$7,$B$4,$B$3,$A60,$B$5)</f>
        <v>266735.53999999998</v>
      </c>
      <c r="F60" s="34">
        <f>_xll.DBRW($A$1,$B$2,F$7,$B$4,$B$3,$A60,$B$5)</f>
        <v>441369.57</v>
      </c>
      <c r="G60" s="34">
        <f>_xll.DBRW($A$1,$B$2,F$7,$G$7,$B$3,$A60,$B$5)</f>
        <v>0</v>
      </c>
      <c r="H60" s="34">
        <f>_xll.DBRW($A$1,$B$2,H$7,$B$4,$B$3,$A60,$B$5)</f>
        <v>-196789.34</v>
      </c>
      <c r="I60" s="34">
        <f t="shared" si="3"/>
        <v>441369.57</v>
      </c>
      <c r="J60" s="34"/>
      <c r="K60" s="34">
        <f t="shared" si="0"/>
        <v>-88591.389999999956</v>
      </c>
      <c r="L60" s="34">
        <f>_xll.DBRW($A$1,$B$2,B$7,$G$7,$B$3,$A60,$B$5)+_xll.DBRW($A$1,$B$2,C$7,$G$7,$B$3,$A60,$B$5)+_xll.DBRW($A$1,$B$2,D$7,$G$7,$B$3,$A60,$B$5)</f>
        <v>0</v>
      </c>
      <c r="M60" s="34">
        <f t="shared" si="1"/>
        <v>-88591.389999999956</v>
      </c>
      <c r="N60" s="34">
        <f t="shared" si="2"/>
        <v>-88591.389999999956</v>
      </c>
      <c r="P60" s="34">
        <f>_xll.DBRW($A$1,$B$2,P$7,$B$4,$B$3,$A60,$B$5)</f>
        <v>-476829.68999999994</v>
      </c>
      <c r="Q60" s="34">
        <f>_xll.DBRW($A$1,$B$2,Q$7,$B$4,$B$3,$A60,$B$5)</f>
        <v>121502.76</v>
      </c>
      <c r="R60" s="34">
        <f>_xll.DBRW($A$1,$B$2,R$7,$B$4,$B$3,$A60,$B$5)</f>
        <v>266735.53999999998</v>
      </c>
      <c r="S60" s="34">
        <f>_xll.DBRW($A$1,$B$2,S$7,$B$4,$B$3,$A60,$B$5)</f>
        <v>441369.57</v>
      </c>
      <c r="T60" s="34">
        <f>_xll.DBRW($A$1,$B$2,T$7,$B$4,$B$3,$A60,$B$5)</f>
        <v>431458.42</v>
      </c>
      <c r="U60" s="34">
        <f>_xll.DBRW($A$1,$B$2,U$7,$B$4,$B$3,$A60,$B$5)</f>
        <v>0</v>
      </c>
      <c r="V60" s="34">
        <f>_xll.DBRW($A$1,$B$2,V$7,$B$4,$B$3,$A60,$B$5)</f>
        <v>0</v>
      </c>
      <c r="W60" s="34">
        <f>_xll.DBRW($A$1,$B$2,W$7,$B$4,$B$3,$A60,$B$5)</f>
        <v>0</v>
      </c>
      <c r="X60" s="34">
        <f>_xll.DBRW($A$1,$B$2,X$7,$B$4,$B$3,$A60,$B$5)</f>
        <v>0</v>
      </c>
      <c r="Y60" s="34">
        <f>_xll.DBRW($A$1,$B$2,Y$7,$B$4,$B$3,$A60,$B$5)</f>
        <v>0</v>
      </c>
      <c r="Z60" s="34">
        <f>_xll.DBRW($A$1,$B$2,Z$7,$B$4,$B$3,$A60,$B$5)</f>
        <v>0</v>
      </c>
      <c r="AA60" s="34">
        <f>_xll.DBRW($A$1,$B$2,AA$7,$B$4,$B$3,$A60,$B$5)</f>
        <v>0</v>
      </c>
      <c r="AB60" s="34">
        <f>_xll.DBRW($A$1,$B$2,AB$7,$B$4,$B$3,$A60,$B$5)</f>
        <v>0</v>
      </c>
      <c r="AC60" s="34"/>
      <c r="AD60" s="34"/>
      <c r="AE60" s="34">
        <f>_xll.DBRW($A$1,$B$2,AE$7,$B$4,$B$3,$A60,$B$5)</f>
        <v>0</v>
      </c>
      <c r="AF60" s="34">
        <f>_xll.DBRW($A$1,$B$2,AF$7,$B$4,$B$3,$A60,$B$5)</f>
        <v>-28582.959999999999</v>
      </c>
      <c r="AG60" s="34">
        <f>_xll.DBRW($A$1,$B$2,AG$7,$B$4,$B$3,$A60,$B$5)</f>
        <v>-115541.01999999999</v>
      </c>
      <c r="AH60" s="34">
        <f>_xll.DBRW($A$1,$B$2,AH$7,$B$4,$B$3,$A60,$B$5)</f>
        <v>-196789.34</v>
      </c>
      <c r="AI60" s="34">
        <f>_xll.DBRW($A$1,$B$2,AI$7,$B$4,$B$3,$A60,$B$5)</f>
        <v>-258973.69</v>
      </c>
      <c r="AJ60" s="34">
        <f>_xll.DBRW($A$1,$B$2,AJ$7,$B$4,$B$3,$A60,$B$5)</f>
        <v>-307803.16999999993</v>
      </c>
      <c r="AK60" s="34">
        <f>_xll.DBRW($A$1,$B$2,AK$7,$B$4,$B$3,$A60,$B$5)</f>
        <v>-351138.11</v>
      </c>
      <c r="AL60" s="34">
        <f>_xll.DBRW($A$1,$B$2,AL$7,$B$4,$B$3,$A60,$B$5)</f>
        <v>-393151.56</v>
      </c>
      <c r="AM60" s="34">
        <f>_xll.DBRW($A$1,$B$2,AM$7,$B$4,$B$3,$A60,$B$5)</f>
        <v>-460784.7</v>
      </c>
      <c r="AN60" s="34">
        <f>_xll.DBRW($A$1,$B$2,AN$7,$B$4,$B$3,$A60,$B$5)</f>
        <v>-516867.00999999995</v>
      </c>
      <c r="AO60" s="34">
        <f>_xll.DBRW($A$1,$B$2,AO$7,$B$4,$B$3,$A60,$B$5)</f>
        <v>-507930.72</v>
      </c>
      <c r="AP60" s="34">
        <f>_xll.DBRW($A$1,$B$2,AP$7,$B$4,$B$3,$A60,$B$5)</f>
        <v>-488132.73</v>
      </c>
      <c r="AQ60" s="34">
        <f>_xll.DBRW($A$1,$B$2,AQ$7,$B$4,$B$3,$A60,$B$5)</f>
        <v>-476829.68999999994</v>
      </c>
    </row>
    <row r="61" spans="1:43" x14ac:dyDescent="0.25">
      <c r="A61" s="38" t="s">
        <v>77</v>
      </c>
      <c r="B61" s="34">
        <f>_xll.DBRW($A$1,$B$2,B$7,$B$4,$B$3,$A61,$B$5)</f>
        <v>136807.96</v>
      </c>
      <c r="C61" s="34">
        <f>_xll.DBRW($A$1,$B$2,C$7,$B$4,$B$3,$A61,$B$5)</f>
        <v>19489.91</v>
      </c>
      <c r="D61" s="34">
        <f>_xll.DBRW($A$1,$B$2,D$7,$B$4,$B$3,$A61,$B$5)</f>
        <v>45581.84</v>
      </c>
      <c r="F61" s="34">
        <f>_xll.DBRW($A$1,$B$2,F$7,$B$4,$B$3,$A61,$B$5)</f>
        <v>67760.45</v>
      </c>
      <c r="G61" s="34">
        <f>_xll.DBRW($A$1,$B$2,F$7,$G$7,$B$3,$A61,$B$5)</f>
        <v>0</v>
      </c>
      <c r="H61" s="34">
        <f>_xll.DBRW($A$1,$B$2,H$7,$B$4,$B$3,$A61,$B$5)</f>
        <v>21552.440000000002</v>
      </c>
      <c r="I61" s="34">
        <f t="shared" si="3"/>
        <v>67760.45</v>
      </c>
      <c r="J61" s="34"/>
      <c r="K61" s="34">
        <f t="shared" si="0"/>
        <v>201879.71</v>
      </c>
      <c r="L61" s="34">
        <f>_xll.DBRW($A$1,$B$2,B$7,$G$7,$B$3,$A61,$B$5)+_xll.DBRW($A$1,$B$2,C$7,$G$7,$B$3,$A61,$B$5)+_xll.DBRW($A$1,$B$2,D$7,$G$7,$B$3,$A61,$B$5)</f>
        <v>0</v>
      </c>
      <c r="M61" s="34">
        <f t="shared" si="1"/>
        <v>201879.71</v>
      </c>
      <c r="N61" s="34">
        <f t="shared" si="2"/>
        <v>201879.71</v>
      </c>
      <c r="P61" s="34">
        <f>_xll.DBRW($A$1,$B$2,P$7,$B$4,$B$3,$A61,$B$5)</f>
        <v>136807.96</v>
      </c>
      <c r="Q61" s="34">
        <f>_xll.DBRW($A$1,$B$2,Q$7,$B$4,$B$3,$A61,$B$5)</f>
        <v>19489.91</v>
      </c>
      <c r="R61" s="34">
        <f>_xll.DBRW($A$1,$B$2,R$7,$B$4,$B$3,$A61,$B$5)</f>
        <v>45581.84</v>
      </c>
      <c r="S61" s="34">
        <f>_xll.DBRW($A$1,$B$2,S$7,$B$4,$B$3,$A61,$B$5)</f>
        <v>67760.45</v>
      </c>
      <c r="T61" s="34">
        <f>_xll.DBRW($A$1,$B$2,T$7,$B$4,$B$3,$A61,$B$5)</f>
        <v>0</v>
      </c>
      <c r="U61" s="34">
        <f>_xll.DBRW($A$1,$B$2,U$7,$B$4,$B$3,$A61,$B$5)</f>
        <v>0</v>
      </c>
      <c r="V61" s="34">
        <f>_xll.DBRW($A$1,$B$2,V$7,$B$4,$B$3,$A61,$B$5)</f>
        <v>0</v>
      </c>
      <c r="W61" s="34">
        <f>_xll.DBRW($A$1,$B$2,W$7,$B$4,$B$3,$A61,$B$5)</f>
        <v>0</v>
      </c>
      <c r="X61" s="34">
        <f>_xll.DBRW($A$1,$B$2,X$7,$B$4,$B$3,$A61,$B$5)</f>
        <v>0</v>
      </c>
      <c r="Y61" s="34">
        <f>_xll.DBRW($A$1,$B$2,Y$7,$B$4,$B$3,$A61,$B$5)</f>
        <v>0</v>
      </c>
      <c r="Z61" s="34">
        <f>_xll.DBRW($A$1,$B$2,Z$7,$B$4,$B$3,$A61,$B$5)</f>
        <v>0</v>
      </c>
      <c r="AA61" s="34">
        <f>_xll.DBRW($A$1,$B$2,AA$7,$B$4,$B$3,$A61,$B$5)</f>
        <v>0</v>
      </c>
      <c r="AB61" s="34">
        <f>_xll.DBRW($A$1,$B$2,AB$7,$B$4,$B$3,$A61,$B$5)</f>
        <v>0</v>
      </c>
      <c r="AC61" s="34"/>
      <c r="AD61" s="34"/>
      <c r="AE61" s="34">
        <f>_xll.DBRW($A$1,$B$2,AE$7,$B$4,$B$3,$A61,$B$5)</f>
        <v>0</v>
      </c>
      <c r="AF61" s="34">
        <f>_xll.DBRW($A$1,$B$2,AF$7,$B$4,$B$3,$A61,$B$5)</f>
        <v>6259.32</v>
      </c>
      <c r="AG61" s="34">
        <f>_xll.DBRW($A$1,$B$2,AG$7,$B$4,$B$3,$A61,$B$5)</f>
        <v>13833.42</v>
      </c>
      <c r="AH61" s="34">
        <f>_xll.DBRW($A$1,$B$2,AH$7,$B$4,$B$3,$A61,$B$5)</f>
        <v>21552.440000000002</v>
      </c>
      <c r="AI61" s="34">
        <f>_xll.DBRW($A$1,$B$2,AI$7,$B$4,$B$3,$A61,$B$5)</f>
        <v>29052.94</v>
      </c>
      <c r="AJ61" s="34">
        <f>_xll.DBRW($A$1,$B$2,AJ$7,$B$4,$B$3,$A61,$B$5)</f>
        <v>39594.19</v>
      </c>
      <c r="AK61" s="34">
        <f>_xll.DBRW($A$1,$B$2,AK$7,$B$4,$B$3,$A61,$B$5)</f>
        <v>49458.93</v>
      </c>
      <c r="AL61" s="34">
        <f>_xll.DBRW($A$1,$B$2,AL$7,$B$4,$B$3,$A61,$B$5)</f>
        <v>59040.72</v>
      </c>
      <c r="AM61" s="34">
        <f>_xll.DBRW($A$1,$B$2,AM$7,$B$4,$B$3,$A61,$B$5)</f>
        <v>73003.289999999994</v>
      </c>
      <c r="AN61" s="34">
        <f>_xll.DBRW($A$1,$B$2,AN$7,$B$4,$B$3,$A61,$B$5)</f>
        <v>87603.33</v>
      </c>
      <c r="AO61" s="34">
        <f>_xll.DBRW($A$1,$B$2,AO$7,$B$4,$B$3,$A61,$B$5)</f>
        <v>101700.12</v>
      </c>
      <c r="AP61" s="34">
        <f>_xll.DBRW($A$1,$B$2,AP$7,$B$4,$B$3,$A61,$B$5)</f>
        <v>119460.78</v>
      </c>
      <c r="AQ61" s="34">
        <f>_xll.DBRW($A$1,$B$2,AQ$7,$B$4,$B$3,$A61,$B$5)</f>
        <v>136807.96</v>
      </c>
    </row>
    <row r="62" spans="1:43" x14ac:dyDescent="0.25">
      <c r="A62" s="42" t="s">
        <v>78</v>
      </c>
      <c r="B62" s="34">
        <f>_xll.DBRW($A$1,$B$2,B$7,$B$4,$B$3,$A62,$B$5)</f>
        <v>-42417199.270000003</v>
      </c>
      <c r="C62" s="34">
        <f>_xll.DBRW($A$1,$B$2,C$7,$B$4,$B$3,$A62,$B$5)</f>
        <v>-3503180.28</v>
      </c>
      <c r="D62" s="34">
        <f>_xll.DBRW($A$1,$B$2,D$7,$B$4,$B$3,$A62,$B$5)</f>
        <v>-7613226.790000001</v>
      </c>
      <c r="F62" s="34">
        <f>_xll.DBRW($A$1,$B$2,F$7,$B$4,$B$3,$A62,$B$5)</f>
        <v>-11397173.150000002</v>
      </c>
      <c r="G62" s="34">
        <f>_xll.DBRW($A$1,$B$2,F$7,$G$7,$B$3,$A62,$B$5)</f>
        <v>0</v>
      </c>
      <c r="H62" s="34">
        <f>_xll.DBRW($A$1,$B$2,H$7,$B$4,$B$3,$A62,$B$5)</f>
        <v>-10335057.490000002</v>
      </c>
      <c r="I62" s="34">
        <f t="shared" si="3"/>
        <v>-11397173.150000002</v>
      </c>
      <c r="J62" s="34"/>
      <c r="K62" s="34">
        <f t="shared" si="0"/>
        <v>-53533606.340000004</v>
      </c>
      <c r="L62" s="34">
        <f>_xll.DBRW($A$1,$B$2,B$7,$G$7,$B$3,$A62,$B$5)+_xll.DBRW($A$1,$B$2,C$7,$G$7,$B$3,$A62,$B$5)+_xll.DBRW($A$1,$B$2,D$7,$G$7,$B$3,$A62,$B$5)</f>
        <v>0</v>
      </c>
      <c r="M62" s="34">
        <f t="shared" si="1"/>
        <v>-53533606.340000004</v>
      </c>
      <c r="N62" s="34">
        <f t="shared" si="2"/>
        <v>-53533606.340000004</v>
      </c>
      <c r="P62" s="34">
        <f>_xll.DBRW($A$1,$B$2,P$7,$B$4,$B$3,$A62,$B$5)</f>
        <v>-42417199.270000003</v>
      </c>
      <c r="Q62" s="34">
        <f>_xll.DBRW($A$1,$B$2,Q$7,$B$4,$B$3,$A62,$B$5)</f>
        <v>-3503180.28</v>
      </c>
      <c r="R62" s="34">
        <f>_xll.DBRW($A$1,$B$2,R$7,$B$4,$B$3,$A62,$B$5)</f>
        <v>-7613226.790000001</v>
      </c>
      <c r="S62" s="34">
        <f>_xll.DBRW($A$1,$B$2,S$7,$B$4,$B$3,$A62,$B$5)</f>
        <v>-11397173.150000002</v>
      </c>
      <c r="T62" s="34">
        <f>_xll.DBRW($A$1,$B$2,T$7,$B$4,$B$3,$A62,$B$5)</f>
        <v>-117788.64000000001</v>
      </c>
      <c r="U62" s="34">
        <f>_xll.DBRW($A$1,$B$2,U$7,$B$4,$B$3,$A62,$B$5)</f>
        <v>0</v>
      </c>
      <c r="V62" s="34">
        <f>_xll.DBRW($A$1,$B$2,V$7,$B$4,$B$3,$A62,$B$5)</f>
        <v>0</v>
      </c>
      <c r="W62" s="34">
        <f>_xll.DBRW($A$1,$B$2,W$7,$B$4,$B$3,$A62,$B$5)</f>
        <v>0</v>
      </c>
      <c r="X62" s="34">
        <f>_xll.DBRW($A$1,$B$2,X$7,$B$4,$B$3,$A62,$B$5)</f>
        <v>0</v>
      </c>
      <c r="Y62" s="34">
        <f>_xll.DBRW($A$1,$B$2,Y$7,$B$4,$B$3,$A62,$B$5)</f>
        <v>0</v>
      </c>
      <c r="Z62" s="34">
        <f>_xll.DBRW($A$1,$B$2,Z$7,$B$4,$B$3,$A62,$B$5)</f>
        <v>0</v>
      </c>
      <c r="AA62" s="34">
        <f>_xll.DBRW($A$1,$B$2,AA$7,$B$4,$B$3,$A62,$B$5)</f>
        <v>0</v>
      </c>
      <c r="AB62" s="34">
        <f>_xll.DBRW($A$1,$B$2,AB$7,$B$4,$B$3,$A62,$B$5)</f>
        <v>0</v>
      </c>
      <c r="AC62" s="34"/>
      <c r="AD62" s="34"/>
      <c r="AE62" s="34">
        <f>_xll.DBRW($A$1,$B$2,AE$7,$B$4,$B$3,$A62,$B$5)</f>
        <v>-10392465.630000003</v>
      </c>
      <c r="AF62" s="34">
        <f>_xll.DBRW($A$1,$B$2,AF$7,$B$4,$B$3,$A62,$B$5)</f>
        <v>-3949920.9899999998</v>
      </c>
      <c r="AG62" s="34">
        <f>_xll.DBRW($A$1,$B$2,AG$7,$B$4,$B$3,$A62,$B$5)</f>
        <v>-7147384.7399999974</v>
      </c>
      <c r="AH62" s="34">
        <f>_xll.DBRW($A$1,$B$2,AH$7,$B$4,$B$3,$A62,$B$5)</f>
        <v>-10335057.490000002</v>
      </c>
      <c r="AI62" s="34">
        <f>_xll.DBRW($A$1,$B$2,AI$7,$B$4,$B$3,$A62,$B$5)</f>
        <v>-13707647.629999999</v>
      </c>
      <c r="AJ62" s="34">
        <f>_xll.DBRW($A$1,$B$2,AJ$7,$B$4,$B$3,$A62,$B$5)</f>
        <v>-17060814.990000002</v>
      </c>
      <c r="AK62" s="34">
        <f>_xll.DBRW($A$1,$B$2,AK$7,$B$4,$B$3,$A62,$B$5)</f>
        <v>-20584182.569999997</v>
      </c>
      <c r="AL62" s="34">
        <f>_xll.DBRW($A$1,$B$2,AL$7,$B$4,$B$3,$A62,$B$5)</f>
        <v>-23920049.909999993</v>
      </c>
      <c r="AM62" s="34">
        <f>_xll.DBRW($A$1,$B$2,AM$7,$B$4,$B$3,$A62,$B$5)</f>
        <v>-27289655.180000003</v>
      </c>
      <c r="AN62" s="34">
        <f>_xll.DBRW($A$1,$B$2,AN$7,$B$4,$B$3,$A62,$B$5)</f>
        <v>-30584665.170000002</v>
      </c>
      <c r="AO62" s="34">
        <f>_xll.DBRW($A$1,$B$2,AO$7,$B$4,$B$3,$A62,$B$5)</f>
        <v>-34821407.100000016</v>
      </c>
      <c r="AP62" s="34">
        <f>_xll.DBRW($A$1,$B$2,AP$7,$B$4,$B$3,$A62,$B$5)</f>
        <v>-38580020.939999998</v>
      </c>
      <c r="AQ62" s="34">
        <f>_xll.DBRW($A$1,$B$2,AQ$7,$B$4,$B$3,$A62,$B$5)</f>
        <v>-42417199.270000003</v>
      </c>
    </row>
    <row r="63" spans="1:43" x14ac:dyDescent="0.25">
      <c r="A63" s="42" t="s">
        <v>79</v>
      </c>
      <c r="B63" s="34">
        <f>_xll.DBRW($A$1,$B$2,B$7,$B$4,$B$3,$A63,$B$5)</f>
        <v>53867007.109999999</v>
      </c>
      <c r="C63" s="34">
        <f>_xll.DBRW($A$1,$B$2,C$7,$B$4,$B$3,$A63,$B$5)</f>
        <v>1150841.3299999996</v>
      </c>
      <c r="D63" s="34">
        <f>_xll.DBRW($A$1,$B$2,D$7,$B$4,$B$3,$A63,$B$5)</f>
        <v>2405638</v>
      </c>
      <c r="F63" s="34">
        <f>_xll.DBRW($A$1,$B$2,F$7,$B$4,$B$3,$A63,$B$5)</f>
        <v>2816656.590000004</v>
      </c>
      <c r="G63" s="34">
        <f>_xll.DBRW($A$1,$B$2,F$7,$G$7,$B$3,$A63,$B$5)</f>
        <v>0</v>
      </c>
      <c r="H63" s="34">
        <f>_xll.DBRW($A$1,$B$2,H$7,$B$4,$B$3,$A63,$B$5)</f>
        <v>13044378.310000004</v>
      </c>
      <c r="I63" s="34">
        <f t="shared" si="3"/>
        <v>2816656.590000004</v>
      </c>
      <c r="J63" s="34"/>
      <c r="K63" s="34">
        <f t="shared" si="0"/>
        <v>57423486.439999998</v>
      </c>
      <c r="L63" s="34">
        <f>_xll.DBRW($A$1,$B$2,B$7,$G$7,$B$3,$A63,$B$5)+_xll.DBRW($A$1,$B$2,C$7,$G$7,$B$3,$A63,$B$5)+_xll.DBRW($A$1,$B$2,D$7,$G$7,$B$3,$A63,$B$5)</f>
        <v>0</v>
      </c>
      <c r="M63" s="34">
        <f t="shared" si="1"/>
        <v>57423486.439999998</v>
      </c>
      <c r="N63" s="34">
        <f t="shared" si="2"/>
        <v>57423486.439999998</v>
      </c>
      <c r="P63" s="34">
        <f>_xll.DBRW($A$1,$B$2,P$7,$B$4,$B$3,$A63,$B$5)</f>
        <v>53867007.109999999</v>
      </c>
      <c r="Q63" s="34">
        <f>_xll.DBRW($A$1,$B$2,Q$7,$B$4,$B$3,$A63,$B$5)</f>
        <v>1150841.3299999996</v>
      </c>
      <c r="R63" s="34">
        <f>_xll.DBRW($A$1,$B$2,R$7,$B$4,$B$3,$A63,$B$5)</f>
        <v>2405638</v>
      </c>
      <c r="S63" s="34">
        <f>_xll.DBRW($A$1,$B$2,S$7,$B$4,$B$3,$A63,$B$5)</f>
        <v>2816656.590000004</v>
      </c>
      <c r="T63" s="34">
        <f>_xll.DBRW($A$1,$B$2,T$7,$B$4,$B$3,$A63,$B$5)</f>
        <v>117788.64000000001</v>
      </c>
      <c r="U63" s="34">
        <f>_xll.DBRW($A$1,$B$2,U$7,$B$4,$B$3,$A63,$B$5)</f>
        <v>0</v>
      </c>
      <c r="V63" s="34">
        <f>_xll.DBRW($A$1,$B$2,V$7,$B$4,$B$3,$A63,$B$5)</f>
        <v>0</v>
      </c>
      <c r="W63" s="34">
        <f>_xll.DBRW($A$1,$B$2,W$7,$B$4,$B$3,$A63,$B$5)</f>
        <v>0</v>
      </c>
      <c r="X63" s="34">
        <f>_xll.DBRW($A$1,$B$2,X$7,$B$4,$B$3,$A63,$B$5)</f>
        <v>0</v>
      </c>
      <c r="Y63" s="34">
        <f>_xll.DBRW($A$1,$B$2,Y$7,$B$4,$B$3,$A63,$B$5)</f>
        <v>0</v>
      </c>
      <c r="Z63" s="34">
        <f>_xll.DBRW($A$1,$B$2,Z$7,$B$4,$B$3,$A63,$B$5)</f>
        <v>0</v>
      </c>
      <c r="AA63" s="34">
        <f>_xll.DBRW($A$1,$B$2,AA$7,$B$4,$B$3,$A63,$B$5)</f>
        <v>0</v>
      </c>
      <c r="AB63" s="34">
        <f>_xll.DBRW($A$1,$B$2,AB$7,$B$4,$B$3,$A63,$B$5)</f>
        <v>0</v>
      </c>
      <c r="AC63" s="34"/>
      <c r="AD63" s="34"/>
      <c r="AE63" s="34">
        <f>_xll.DBRW($A$1,$B$2,AE$7,$B$4,$B$3,$A63,$B$5)</f>
        <v>20150004.639999997</v>
      </c>
      <c r="AF63" s="34">
        <f>_xll.DBRW($A$1,$B$2,AF$7,$B$4,$B$3,$A63,$B$5)</f>
        <v>4255863.3699999992</v>
      </c>
      <c r="AG63" s="34">
        <f>_xll.DBRW($A$1,$B$2,AG$7,$B$4,$B$3,$A63,$B$5)</f>
        <v>7720356.299999997</v>
      </c>
      <c r="AH63" s="34">
        <f>_xll.DBRW($A$1,$B$2,AH$7,$B$4,$B$3,$A63,$B$5)</f>
        <v>13044378.310000004</v>
      </c>
      <c r="AI63" s="34">
        <f>_xll.DBRW($A$1,$B$2,AI$7,$B$4,$B$3,$A63,$B$5)</f>
        <v>17362624.240000002</v>
      </c>
      <c r="AJ63" s="34">
        <f>_xll.DBRW($A$1,$B$2,AJ$7,$B$4,$B$3,$A63,$B$5)</f>
        <v>21681642.430000003</v>
      </c>
      <c r="AK63" s="34">
        <f>_xll.DBRW($A$1,$B$2,AK$7,$B$4,$B$3,$A63,$B$5)</f>
        <v>26046247.109999999</v>
      </c>
      <c r="AL63" s="34">
        <f>_xll.DBRW($A$1,$B$2,AL$7,$B$4,$B$3,$A63,$B$5)</f>
        <v>30540001.539999999</v>
      </c>
      <c r="AM63" s="34">
        <f>_xll.DBRW($A$1,$B$2,AM$7,$B$4,$B$3,$A63,$B$5)</f>
        <v>34806437.089999996</v>
      </c>
      <c r="AN63" s="34">
        <f>_xll.DBRW($A$1,$B$2,AN$7,$B$4,$B$3,$A63,$B$5)</f>
        <v>39313044.399999991</v>
      </c>
      <c r="AO63" s="34">
        <f>_xll.DBRW($A$1,$B$2,AO$7,$B$4,$B$3,$A63,$B$5)</f>
        <v>44376558.960000016</v>
      </c>
      <c r="AP63" s="34">
        <f>_xll.DBRW($A$1,$B$2,AP$7,$B$4,$B$3,$A63,$B$5)</f>
        <v>49105876.23999998</v>
      </c>
      <c r="AQ63" s="34">
        <f>_xll.DBRW($A$1,$B$2,AQ$7,$B$4,$B$3,$A63,$B$5)</f>
        <v>53867007.109999999</v>
      </c>
    </row>
    <row r="64" spans="1:43" x14ac:dyDescent="0.25">
      <c r="A64" s="38" t="s">
        <v>80</v>
      </c>
      <c r="B64" s="34">
        <f>_xll.DBRW($A$1,$B$2,B$7,$B$4,$B$3,$A64,$B$5)</f>
        <v>33922.759999999995</v>
      </c>
      <c r="C64" s="34">
        <f>_xll.DBRW($A$1,$B$2,C$7,$B$4,$B$3,$A64,$B$5)</f>
        <v>3595.0499999999997</v>
      </c>
      <c r="D64" s="34">
        <f>_xll.DBRW($A$1,$B$2,D$7,$B$4,$B$3,$A64,$B$5)</f>
        <v>7449.98</v>
      </c>
      <c r="F64" s="34">
        <f>_xll.DBRW($A$1,$B$2,F$7,$B$4,$B$3,$A64,$B$5)</f>
        <v>11821.84</v>
      </c>
      <c r="G64" s="34">
        <f>_xll.DBRW($A$1,$B$2,F$7,$G$7,$B$3,$A64,$B$5)</f>
        <v>0</v>
      </c>
      <c r="H64" s="34">
        <f>_xll.DBRW($A$1,$B$2,H$7,$B$4,$B$3,$A64,$B$5)</f>
        <v>6931.49</v>
      </c>
      <c r="I64" s="34">
        <f t="shared" si="3"/>
        <v>11821.84</v>
      </c>
      <c r="J64" s="34"/>
      <c r="K64" s="34">
        <f t="shared" si="0"/>
        <v>44967.789999999994</v>
      </c>
      <c r="L64" s="34">
        <f>_xll.DBRW($A$1,$B$2,B$7,$G$7,$B$3,$A64,$B$5)+_xll.DBRW($A$1,$B$2,C$7,$G$7,$B$3,$A64,$B$5)+_xll.DBRW($A$1,$B$2,D$7,$G$7,$B$3,$A64,$B$5)</f>
        <v>0</v>
      </c>
      <c r="M64" s="34">
        <f t="shared" si="1"/>
        <v>44967.789999999994</v>
      </c>
      <c r="N64" s="34">
        <f t="shared" si="2"/>
        <v>44967.789999999994</v>
      </c>
      <c r="P64" s="34">
        <f>_xll.DBRW($A$1,$B$2,P$7,$B$4,$B$3,$A64,$B$5)</f>
        <v>33922.759999999995</v>
      </c>
      <c r="Q64" s="34">
        <f>_xll.DBRW($A$1,$B$2,Q$7,$B$4,$B$3,$A64,$B$5)</f>
        <v>3595.0499999999997</v>
      </c>
      <c r="R64" s="34">
        <f>_xll.DBRW($A$1,$B$2,R$7,$B$4,$B$3,$A64,$B$5)</f>
        <v>7449.98</v>
      </c>
      <c r="S64" s="34">
        <f>_xll.DBRW($A$1,$B$2,S$7,$B$4,$B$3,$A64,$B$5)</f>
        <v>11821.84</v>
      </c>
      <c r="T64" s="34">
        <f>_xll.DBRW($A$1,$B$2,T$7,$B$4,$B$3,$A64,$B$5)</f>
        <v>1602.92</v>
      </c>
      <c r="U64" s="34">
        <f>_xll.DBRW($A$1,$B$2,U$7,$B$4,$B$3,$A64,$B$5)</f>
        <v>0</v>
      </c>
      <c r="V64" s="34">
        <f>_xll.DBRW($A$1,$B$2,V$7,$B$4,$B$3,$A64,$B$5)</f>
        <v>0</v>
      </c>
      <c r="W64" s="34">
        <f>_xll.DBRW($A$1,$B$2,W$7,$B$4,$B$3,$A64,$B$5)</f>
        <v>0</v>
      </c>
      <c r="X64" s="34">
        <f>_xll.DBRW($A$1,$B$2,X$7,$B$4,$B$3,$A64,$B$5)</f>
        <v>0</v>
      </c>
      <c r="Y64" s="34">
        <f>_xll.DBRW($A$1,$B$2,Y$7,$B$4,$B$3,$A64,$B$5)</f>
        <v>0</v>
      </c>
      <c r="Z64" s="34">
        <f>_xll.DBRW($A$1,$B$2,Z$7,$B$4,$B$3,$A64,$B$5)</f>
        <v>0</v>
      </c>
      <c r="AA64" s="34">
        <f>_xll.DBRW($A$1,$B$2,AA$7,$B$4,$B$3,$A64,$B$5)</f>
        <v>0</v>
      </c>
      <c r="AB64" s="34">
        <f>_xll.DBRW($A$1,$B$2,AB$7,$B$4,$B$3,$A64,$B$5)</f>
        <v>0</v>
      </c>
      <c r="AC64" s="34"/>
      <c r="AD64" s="34"/>
      <c r="AE64" s="34">
        <f>_xll.DBRW($A$1,$B$2,AE$7,$B$4,$B$3,$A64,$B$5)</f>
        <v>-1296633.5999999996</v>
      </c>
      <c r="AF64" s="34">
        <f>_xll.DBRW($A$1,$B$2,AF$7,$B$4,$B$3,$A64,$B$5)</f>
        <v>2697.0099999999998</v>
      </c>
      <c r="AG64" s="34">
        <f>_xll.DBRW($A$1,$B$2,AG$7,$B$4,$B$3,$A64,$B$5)</f>
        <v>4861.2099999999991</v>
      </c>
      <c r="AH64" s="34">
        <f>_xll.DBRW($A$1,$B$2,AH$7,$B$4,$B$3,$A64,$B$5)</f>
        <v>6931.49</v>
      </c>
      <c r="AI64" s="34">
        <f>_xll.DBRW($A$1,$B$2,AI$7,$B$4,$B$3,$A64,$B$5)</f>
        <v>9222.43</v>
      </c>
      <c r="AJ64" s="34">
        <f>_xll.DBRW($A$1,$B$2,AJ$7,$B$4,$B$3,$A64,$B$5)</f>
        <v>11547.18</v>
      </c>
      <c r="AK64" s="34">
        <f>_xll.DBRW($A$1,$B$2,AK$7,$B$4,$B$3,$A64,$B$5)</f>
        <v>13962.49</v>
      </c>
      <c r="AL64" s="34">
        <f>_xll.DBRW($A$1,$B$2,AL$7,$B$4,$B$3,$A64,$B$5)</f>
        <v>16526.12</v>
      </c>
      <c r="AM64" s="34">
        <f>_xll.DBRW($A$1,$B$2,AM$7,$B$4,$B$3,$A64,$B$5)</f>
        <v>19217.440000000002</v>
      </c>
      <c r="AN64" s="34">
        <f>_xll.DBRW($A$1,$B$2,AN$7,$B$4,$B$3,$A64,$B$5)</f>
        <v>23385.579999999998</v>
      </c>
      <c r="AO64" s="34">
        <f>_xll.DBRW($A$1,$B$2,AO$7,$B$4,$B$3,$A64,$B$5)</f>
        <v>27473.05</v>
      </c>
      <c r="AP64" s="34">
        <f>_xll.DBRW($A$1,$B$2,AP$7,$B$4,$B$3,$A64,$B$5)</f>
        <v>30668</v>
      </c>
      <c r="AQ64" s="34">
        <f>_xll.DBRW($A$1,$B$2,AQ$7,$B$4,$B$3,$A64,$B$5)</f>
        <v>33922.759999999995</v>
      </c>
    </row>
    <row r="65" spans="1:43" x14ac:dyDescent="0.25">
      <c r="A65" s="38" t="s">
        <v>81</v>
      </c>
      <c r="B65" s="34">
        <f>_xll.DBRW($A$1,$B$2,B$7,$B$4,$B$3,$A65,$B$5)</f>
        <v>0</v>
      </c>
      <c r="C65" s="34">
        <f>_xll.DBRW($A$1,$B$2,C$7,$B$4,$B$3,$A65,$B$5)</f>
        <v>0</v>
      </c>
      <c r="D65" s="34">
        <f>_xll.DBRW($A$1,$B$2,D$7,$B$4,$B$3,$A65,$B$5)</f>
        <v>0</v>
      </c>
      <c r="F65" s="34">
        <f>_xll.DBRW($A$1,$B$2,F$7,$B$4,$B$3,$A65,$B$5)</f>
        <v>0</v>
      </c>
      <c r="G65" s="34">
        <f>_xll.DBRW($A$1,$B$2,F$7,$G$7,$B$3,$A65,$B$5)</f>
        <v>0</v>
      </c>
      <c r="H65" s="34">
        <f>_xll.DBRW($A$1,$B$2,H$7,$B$4,$B$3,$A65,$B$5)</f>
        <v>0</v>
      </c>
      <c r="I65" s="34">
        <f t="shared" si="3"/>
        <v>0</v>
      </c>
      <c r="J65" s="34"/>
      <c r="K65" s="34">
        <f t="shared" si="0"/>
        <v>0</v>
      </c>
      <c r="L65" s="34">
        <f>_xll.DBRW($A$1,$B$2,B$7,$G$7,$B$3,$A65,$B$5)+_xll.DBRW($A$1,$B$2,C$7,$G$7,$B$3,$A65,$B$5)+_xll.DBRW($A$1,$B$2,D$7,$G$7,$B$3,$A65,$B$5)</f>
        <v>0</v>
      </c>
      <c r="M65" s="34">
        <f t="shared" si="1"/>
        <v>0</v>
      </c>
      <c r="N65" s="34">
        <f t="shared" si="2"/>
        <v>0</v>
      </c>
      <c r="P65" s="34">
        <f>_xll.DBRW($A$1,$B$2,P$7,$B$4,$B$3,$A65,$B$5)</f>
        <v>0</v>
      </c>
      <c r="Q65" s="34">
        <f>_xll.DBRW($A$1,$B$2,Q$7,$B$4,$B$3,$A65,$B$5)</f>
        <v>0</v>
      </c>
      <c r="R65" s="34">
        <f>_xll.DBRW($A$1,$B$2,R$7,$B$4,$B$3,$A65,$B$5)</f>
        <v>0</v>
      </c>
      <c r="S65" s="34">
        <f>_xll.DBRW($A$1,$B$2,S$7,$B$4,$B$3,$A65,$B$5)</f>
        <v>0</v>
      </c>
      <c r="T65" s="34">
        <f>_xll.DBRW($A$1,$B$2,T$7,$B$4,$B$3,$A65,$B$5)</f>
        <v>0</v>
      </c>
      <c r="U65" s="34">
        <f>_xll.DBRW($A$1,$B$2,U$7,$B$4,$B$3,$A65,$B$5)</f>
        <v>0</v>
      </c>
      <c r="V65" s="34">
        <f>_xll.DBRW($A$1,$B$2,V$7,$B$4,$B$3,$A65,$B$5)</f>
        <v>0</v>
      </c>
      <c r="W65" s="34">
        <f>_xll.DBRW($A$1,$B$2,W$7,$B$4,$B$3,$A65,$B$5)</f>
        <v>0</v>
      </c>
      <c r="X65" s="34">
        <f>_xll.DBRW($A$1,$B$2,X$7,$B$4,$B$3,$A65,$B$5)</f>
        <v>0</v>
      </c>
      <c r="Y65" s="34">
        <f>_xll.DBRW($A$1,$B$2,Y$7,$B$4,$B$3,$A65,$B$5)</f>
        <v>0</v>
      </c>
      <c r="Z65" s="34">
        <f>_xll.DBRW($A$1,$B$2,Z$7,$B$4,$B$3,$A65,$B$5)</f>
        <v>0</v>
      </c>
      <c r="AA65" s="34">
        <f>_xll.DBRW($A$1,$B$2,AA$7,$B$4,$B$3,$A65,$B$5)</f>
        <v>0</v>
      </c>
      <c r="AB65" s="34">
        <f>_xll.DBRW($A$1,$B$2,AB$7,$B$4,$B$3,$A65,$B$5)</f>
        <v>0</v>
      </c>
      <c r="AC65" s="34"/>
      <c r="AD65" s="34"/>
      <c r="AE65" s="34">
        <f>_xll.DBRW($A$1,$B$2,AE$7,$B$4,$B$3,$A65,$B$5)</f>
        <v>0</v>
      </c>
      <c r="AF65" s="34">
        <f>_xll.DBRW($A$1,$B$2,AF$7,$B$4,$B$3,$A65,$B$5)</f>
        <v>0</v>
      </c>
      <c r="AG65" s="34">
        <f>_xll.DBRW($A$1,$B$2,AG$7,$B$4,$B$3,$A65,$B$5)</f>
        <v>0</v>
      </c>
      <c r="AH65" s="34">
        <f>_xll.DBRW($A$1,$B$2,AH$7,$B$4,$B$3,$A65,$B$5)</f>
        <v>0</v>
      </c>
      <c r="AI65" s="34">
        <f>_xll.DBRW($A$1,$B$2,AI$7,$B$4,$B$3,$A65,$B$5)</f>
        <v>0</v>
      </c>
      <c r="AJ65" s="34">
        <f>_xll.DBRW($A$1,$B$2,AJ$7,$B$4,$B$3,$A65,$B$5)</f>
        <v>0</v>
      </c>
      <c r="AK65" s="34">
        <f>_xll.DBRW($A$1,$B$2,AK$7,$B$4,$B$3,$A65,$B$5)</f>
        <v>0</v>
      </c>
      <c r="AL65" s="34">
        <f>_xll.DBRW($A$1,$B$2,AL$7,$B$4,$B$3,$A65,$B$5)</f>
        <v>0</v>
      </c>
      <c r="AM65" s="34">
        <f>_xll.DBRW($A$1,$B$2,AM$7,$B$4,$B$3,$A65,$B$5)</f>
        <v>0</v>
      </c>
      <c r="AN65" s="34">
        <f>_xll.DBRW($A$1,$B$2,AN$7,$B$4,$B$3,$A65,$B$5)</f>
        <v>0</v>
      </c>
      <c r="AO65" s="34">
        <f>_xll.DBRW($A$1,$B$2,AO$7,$B$4,$B$3,$A65,$B$5)</f>
        <v>0</v>
      </c>
      <c r="AP65" s="34">
        <f>_xll.DBRW($A$1,$B$2,AP$7,$B$4,$B$3,$A65,$B$5)</f>
        <v>0</v>
      </c>
      <c r="AQ65" s="34">
        <f>_xll.DBRW($A$1,$B$2,AQ$7,$B$4,$B$3,$A65,$B$5)</f>
        <v>0</v>
      </c>
    </row>
    <row r="66" spans="1:43" x14ac:dyDescent="0.25">
      <c r="A66" s="38" t="s">
        <v>82</v>
      </c>
      <c r="B66" s="34">
        <f>_xll.DBRW($A$1,$B$2,B$7,$B$4,$B$3,$A66,$B$5)</f>
        <v>-95706.559999999998</v>
      </c>
      <c r="C66" s="34">
        <f>_xll.DBRW($A$1,$B$2,C$7,$B$4,$B$3,$A66,$B$5)</f>
        <v>-255912</v>
      </c>
      <c r="D66" s="34">
        <f>_xll.DBRW($A$1,$B$2,D$7,$B$4,$B$3,$A66,$B$5)</f>
        <v>-141693</v>
      </c>
      <c r="F66" s="34">
        <f>_xll.DBRW($A$1,$B$2,F$7,$B$4,$B$3,$A66,$B$5)</f>
        <v>-261998.06</v>
      </c>
      <c r="G66" s="34">
        <f>_xll.DBRW($A$1,$B$2,F$7,$G$7,$B$3,$A66,$B$5)</f>
        <v>0</v>
      </c>
      <c r="H66" s="34">
        <f>_xll.DBRW($A$1,$B$2,H$7,$B$4,$B$3,$A66,$B$5)</f>
        <v>-665732.06000000006</v>
      </c>
      <c r="I66" s="34">
        <f t="shared" si="3"/>
        <v>-261998.06</v>
      </c>
      <c r="J66" s="34"/>
      <c r="K66" s="34">
        <f t="shared" si="0"/>
        <v>-493311.56</v>
      </c>
      <c r="L66" s="34">
        <f>_xll.DBRW($A$1,$B$2,B$7,$G$7,$B$3,$A66,$B$5)+_xll.DBRW($A$1,$B$2,C$7,$G$7,$B$3,$A66,$B$5)+_xll.DBRW($A$1,$B$2,D$7,$G$7,$B$3,$A66,$B$5)</f>
        <v>0</v>
      </c>
      <c r="M66" s="34">
        <f t="shared" si="1"/>
        <v>-493311.56</v>
      </c>
      <c r="N66" s="34">
        <f t="shared" si="2"/>
        <v>-493311.56</v>
      </c>
      <c r="P66" s="34">
        <f>_xll.DBRW($A$1,$B$2,P$7,$B$4,$B$3,$A66,$B$5)</f>
        <v>-95706.559999999998</v>
      </c>
      <c r="Q66" s="34">
        <f>_xll.DBRW($A$1,$B$2,Q$7,$B$4,$B$3,$A66,$B$5)</f>
        <v>-255912</v>
      </c>
      <c r="R66" s="34">
        <f>_xll.DBRW($A$1,$B$2,R$7,$B$4,$B$3,$A66,$B$5)</f>
        <v>-141693</v>
      </c>
      <c r="S66" s="34">
        <f>_xll.DBRW($A$1,$B$2,S$7,$B$4,$B$3,$A66,$B$5)</f>
        <v>-261998.06</v>
      </c>
      <c r="T66" s="34">
        <f>_xll.DBRW($A$1,$B$2,T$7,$B$4,$B$3,$A66,$B$5)</f>
        <v>0</v>
      </c>
      <c r="U66" s="34">
        <f>_xll.DBRW($A$1,$B$2,U$7,$B$4,$B$3,$A66,$B$5)</f>
        <v>0</v>
      </c>
      <c r="V66" s="34">
        <f>_xll.DBRW($A$1,$B$2,V$7,$B$4,$B$3,$A66,$B$5)</f>
        <v>0</v>
      </c>
      <c r="W66" s="34">
        <f>_xll.DBRW($A$1,$B$2,W$7,$B$4,$B$3,$A66,$B$5)</f>
        <v>0</v>
      </c>
      <c r="X66" s="34">
        <f>_xll.DBRW($A$1,$B$2,X$7,$B$4,$B$3,$A66,$B$5)</f>
        <v>0</v>
      </c>
      <c r="Y66" s="34">
        <f>_xll.DBRW($A$1,$B$2,Y$7,$B$4,$B$3,$A66,$B$5)</f>
        <v>0</v>
      </c>
      <c r="Z66" s="34">
        <f>_xll.DBRW($A$1,$B$2,Z$7,$B$4,$B$3,$A66,$B$5)</f>
        <v>0</v>
      </c>
      <c r="AA66" s="34">
        <f>_xll.DBRW($A$1,$B$2,AA$7,$B$4,$B$3,$A66,$B$5)</f>
        <v>0</v>
      </c>
      <c r="AB66" s="34">
        <f>_xll.DBRW($A$1,$B$2,AB$7,$B$4,$B$3,$A66,$B$5)</f>
        <v>0</v>
      </c>
      <c r="AC66" s="34"/>
      <c r="AD66" s="34"/>
      <c r="AE66" s="34">
        <f>_xll.DBRW($A$1,$B$2,AE$7,$B$4,$B$3,$A66,$B$5)</f>
        <v>2165175.8199999998</v>
      </c>
      <c r="AF66" s="34">
        <f>_xll.DBRW($A$1,$B$2,AF$7,$B$4,$B$3,$A66,$B$5)</f>
        <v>369991.76</v>
      </c>
      <c r="AG66" s="34">
        <f>_xll.DBRW($A$1,$B$2,AG$7,$B$4,$B$3,$A66,$B$5)</f>
        <v>-292674.27</v>
      </c>
      <c r="AH66" s="34">
        <f>_xll.DBRW($A$1,$B$2,AH$7,$B$4,$B$3,$A66,$B$5)</f>
        <v>-665732.06000000006</v>
      </c>
      <c r="AI66" s="34">
        <f>_xll.DBRW($A$1,$B$2,AI$7,$B$4,$B$3,$A66,$B$5)</f>
        <v>-1198222.6599999999</v>
      </c>
      <c r="AJ66" s="34">
        <f>_xll.DBRW($A$1,$B$2,AJ$7,$B$4,$B$3,$A66,$B$5)</f>
        <v>-924981.24</v>
      </c>
      <c r="AK66" s="34">
        <f>_xll.DBRW($A$1,$B$2,AK$7,$B$4,$B$3,$A66,$B$5)</f>
        <v>-881933.08</v>
      </c>
      <c r="AL66" s="34">
        <f>_xll.DBRW($A$1,$B$2,AL$7,$B$4,$B$3,$A66,$B$5)</f>
        <v>-224338.61</v>
      </c>
      <c r="AM66" s="34">
        <f>_xll.DBRW($A$1,$B$2,AM$7,$B$4,$B$3,$A66,$B$5)</f>
        <v>241748.7</v>
      </c>
      <c r="AN66" s="34">
        <f>_xll.DBRW($A$1,$B$2,AN$7,$B$4,$B$3,$A66,$B$5)</f>
        <v>171813.2</v>
      </c>
      <c r="AO66" s="34">
        <f>_xll.DBRW($A$1,$B$2,AO$7,$B$4,$B$3,$A66,$B$5)</f>
        <v>220432.13</v>
      </c>
      <c r="AP66" s="34">
        <f>_xll.DBRW($A$1,$B$2,AP$7,$B$4,$B$3,$A66,$B$5)</f>
        <v>60159.63</v>
      </c>
      <c r="AQ66" s="34">
        <f>_xll.DBRW($A$1,$B$2,AQ$7,$B$4,$B$3,$A66,$B$5)</f>
        <v>-95706.559999999998</v>
      </c>
    </row>
    <row r="67" spans="1:43" x14ac:dyDescent="0.25">
      <c r="A67" s="42" t="s">
        <v>83</v>
      </c>
      <c r="B67" s="34">
        <f>_xll.DBRW($A$1,$B$2,B$7,$B$4,$B$3,$A67,$B$5)</f>
        <v>53737377.789999999</v>
      </c>
      <c r="C67" s="34">
        <f>_xll.DBRW($A$1,$B$2,C$7,$B$4,$B$3,$A67,$B$5)</f>
        <v>891334.27999999945</v>
      </c>
      <c r="D67" s="34">
        <f>_xll.DBRW($A$1,$B$2,D$7,$B$4,$B$3,$A67,$B$5)</f>
        <v>2256495.0199999996</v>
      </c>
      <c r="F67" s="34">
        <f>_xll.DBRW($A$1,$B$2,F$7,$B$4,$B$3,$A67,$B$5)</f>
        <v>2542836.6900000037</v>
      </c>
      <c r="G67" s="34">
        <f>_xll.DBRW($A$1,$B$2,F$7,$G$7,$B$3,$A67,$B$5)</f>
        <v>0</v>
      </c>
      <c r="H67" s="34">
        <f>_xll.DBRW($A$1,$B$2,H$7,$B$4,$B$3,$A67,$B$5)</f>
        <v>12371714.760000005</v>
      </c>
      <c r="I67" s="34">
        <f t="shared" si="3"/>
        <v>2542836.6900000037</v>
      </c>
      <c r="J67" s="34"/>
      <c r="K67" s="34">
        <f t="shared" si="0"/>
        <v>56885207.090000004</v>
      </c>
      <c r="L67" s="34">
        <f>_xll.DBRW($A$1,$B$2,B$7,$G$7,$B$3,$A67,$B$5)+_xll.DBRW($A$1,$B$2,C$7,$G$7,$B$3,$A67,$B$5)+_xll.DBRW($A$1,$B$2,D$7,$G$7,$B$3,$A67,$B$5)</f>
        <v>0</v>
      </c>
      <c r="M67" s="34">
        <f t="shared" si="1"/>
        <v>56885207.090000004</v>
      </c>
      <c r="N67" s="34">
        <f t="shared" si="2"/>
        <v>56885207.090000004</v>
      </c>
      <c r="P67" s="34">
        <f>_xll.DBRW($A$1,$B$2,P$7,$B$4,$B$3,$A67,$B$5)</f>
        <v>53737377.789999999</v>
      </c>
      <c r="Q67" s="34">
        <f>_xll.DBRW($A$1,$B$2,Q$7,$B$4,$B$3,$A67,$B$5)</f>
        <v>891334.27999999945</v>
      </c>
      <c r="R67" s="34">
        <f>_xll.DBRW($A$1,$B$2,R$7,$B$4,$B$3,$A67,$B$5)</f>
        <v>2256495.0199999996</v>
      </c>
      <c r="S67" s="34">
        <f>_xll.DBRW($A$1,$B$2,S$7,$B$4,$B$3,$A67,$B$5)</f>
        <v>2542836.6900000037</v>
      </c>
      <c r="T67" s="34">
        <f>_xll.DBRW($A$1,$B$2,T$7,$B$4,$B$3,$A67,$B$5)</f>
        <v>116185.71999999997</v>
      </c>
      <c r="U67" s="34">
        <f>_xll.DBRW($A$1,$B$2,U$7,$B$4,$B$3,$A67,$B$5)</f>
        <v>0</v>
      </c>
      <c r="V67" s="34">
        <f>_xll.DBRW($A$1,$B$2,V$7,$B$4,$B$3,$A67,$B$5)</f>
        <v>0</v>
      </c>
      <c r="W67" s="34">
        <f>_xll.DBRW($A$1,$B$2,W$7,$B$4,$B$3,$A67,$B$5)</f>
        <v>0</v>
      </c>
      <c r="X67" s="34">
        <f>_xll.DBRW($A$1,$B$2,X$7,$B$4,$B$3,$A67,$B$5)</f>
        <v>0</v>
      </c>
      <c r="Y67" s="34">
        <f>_xll.DBRW($A$1,$B$2,Y$7,$B$4,$B$3,$A67,$B$5)</f>
        <v>0</v>
      </c>
      <c r="Z67" s="34">
        <f>_xll.DBRW($A$1,$B$2,Z$7,$B$4,$B$3,$A67,$B$5)</f>
        <v>0</v>
      </c>
      <c r="AA67" s="34">
        <f>_xll.DBRW($A$1,$B$2,AA$7,$B$4,$B$3,$A67,$B$5)</f>
        <v>0</v>
      </c>
      <c r="AB67" s="34">
        <f>_xll.DBRW($A$1,$B$2,AB$7,$B$4,$B$3,$A67,$B$5)</f>
        <v>0</v>
      </c>
      <c r="AC67" s="34"/>
      <c r="AD67" s="34"/>
      <c r="AE67" s="34">
        <f>_xll.DBRW($A$1,$B$2,AE$7,$B$4,$B$3,$A67,$B$5)</f>
        <v>23611814.059999995</v>
      </c>
      <c r="AF67" s="34">
        <f>_xll.DBRW($A$1,$B$2,AF$7,$B$4,$B$3,$A67,$B$5)</f>
        <v>4623158.1199999992</v>
      </c>
      <c r="AG67" s="34">
        <f>_xll.DBRW($A$1,$B$2,AG$7,$B$4,$B$3,$A67,$B$5)</f>
        <v>7422820.8199999966</v>
      </c>
      <c r="AH67" s="34">
        <f>_xll.DBRW($A$1,$B$2,AH$7,$B$4,$B$3,$A67,$B$5)</f>
        <v>12371714.760000005</v>
      </c>
      <c r="AI67" s="34">
        <f>_xll.DBRW($A$1,$B$2,AI$7,$B$4,$B$3,$A67,$B$5)</f>
        <v>16155179.150000002</v>
      </c>
      <c r="AJ67" s="34">
        <f>_xll.DBRW($A$1,$B$2,AJ$7,$B$4,$B$3,$A67,$B$5)</f>
        <v>20745114.010000005</v>
      </c>
      <c r="AK67" s="34">
        <f>_xll.DBRW($A$1,$B$2,AK$7,$B$4,$B$3,$A67,$B$5)</f>
        <v>25150351.539999999</v>
      </c>
      <c r="AL67" s="34">
        <f>_xll.DBRW($A$1,$B$2,AL$7,$B$4,$B$3,$A67,$B$5)</f>
        <v>30299136.809999999</v>
      </c>
      <c r="AM67" s="34">
        <f>_xll.DBRW($A$1,$B$2,AM$7,$B$4,$B$3,$A67,$B$5)</f>
        <v>35028968.350000001</v>
      </c>
      <c r="AN67" s="34">
        <f>_xll.DBRW($A$1,$B$2,AN$7,$B$4,$B$3,$A67,$B$5)</f>
        <v>39461472.019999988</v>
      </c>
      <c r="AO67" s="34">
        <f>_xll.DBRW($A$1,$B$2,AO$7,$B$4,$B$3,$A67,$B$5)</f>
        <v>44569518.040000021</v>
      </c>
      <c r="AP67" s="34">
        <f>_xll.DBRW($A$1,$B$2,AP$7,$B$4,$B$3,$A67,$B$5)</f>
        <v>49135367.869999975</v>
      </c>
      <c r="AQ67" s="34">
        <f>_xll.DBRW($A$1,$B$2,AQ$7,$B$4,$B$3,$A67,$B$5)</f>
        <v>53737377.789999999</v>
      </c>
    </row>
    <row r="68" spans="1:43" x14ac:dyDescent="0.25">
      <c r="A68" s="41" t="s">
        <v>84</v>
      </c>
      <c r="B68" s="34">
        <f>_xll.DBRW($A$1,$B$2,B$7,$B$4,$B$3,$A68,$B$5)</f>
        <v>10343.379999999999</v>
      </c>
      <c r="C68" s="34">
        <f>_xll.DBRW($A$1,$B$2,C$7,$B$4,$B$3,$A68,$B$5)</f>
        <v>0</v>
      </c>
      <c r="D68" s="34">
        <f>_xll.DBRW($A$1,$B$2,D$7,$B$4,$B$3,$A68,$B$5)</f>
        <v>0</v>
      </c>
      <c r="F68" s="34">
        <f>_xll.DBRW($A$1,$B$2,F$7,$B$4,$B$3,$A68,$B$5)</f>
        <v>15652.17</v>
      </c>
      <c r="G68" s="34">
        <f>_xll.DBRW($A$1,$B$2,F$7,$G$7,$B$3,$A68,$B$5)</f>
        <v>0</v>
      </c>
      <c r="H68" s="34">
        <f>_xll.DBRW($A$1,$B$2,H$7,$B$4,$B$3,$A68,$B$5)</f>
        <v>4500</v>
      </c>
      <c r="I68" s="34">
        <f t="shared" si="3"/>
        <v>15652.17</v>
      </c>
      <c r="J68" s="34"/>
      <c r="K68" s="34">
        <f t="shared" si="0"/>
        <v>10343.379999999999</v>
      </c>
      <c r="L68" s="34">
        <f>_xll.DBRW($A$1,$B$2,B$7,$G$7,$B$3,$A68,$B$5)+_xll.DBRW($A$1,$B$2,C$7,$G$7,$B$3,$A68,$B$5)+_xll.DBRW($A$1,$B$2,D$7,$G$7,$B$3,$A68,$B$5)</f>
        <v>0</v>
      </c>
      <c r="M68" s="34">
        <f t="shared" si="1"/>
        <v>10343.379999999999</v>
      </c>
      <c r="N68" s="34">
        <f t="shared" si="2"/>
        <v>10343.379999999999</v>
      </c>
      <c r="P68" s="34">
        <f>_xll.DBRW($A$1,$B$2,P$7,$B$4,$B$3,$A68,$B$5)</f>
        <v>10343.379999999999</v>
      </c>
      <c r="Q68" s="34">
        <f>_xll.DBRW($A$1,$B$2,Q$7,$B$4,$B$3,$A68,$B$5)</f>
        <v>0</v>
      </c>
      <c r="R68" s="34">
        <f>_xll.DBRW($A$1,$B$2,R$7,$B$4,$B$3,$A68,$B$5)</f>
        <v>0</v>
      </c>
      <c r="S68" s="34">
        <f>_xll.DBRW($A$1,$B$2,S$7,$B$4,$B$3,$A68,$B$5)</f>
        <v>15652.17</v>
      </c>
      <c r="T68" s="34">
        <f>_xll.DBRW($A$1,$B$2,T$7,$B$4,$B$3,$A68,$B$5)</f>
        <v>0</v>
      </c>
      <c r="U68" s="34">
        <f>_xll.DBRW($A$1,$B$2,U$7,$B$4,$B$3,$A68,$B$5)</f>
        <v>0</v>
      </c>
      <c r="V68" s="34">
        <f>_xll.DBRW($A$1,$B$2,V$7,$B$4,$B$3,$A68,$B$5)</f>
        <v>0</v>
      </c>
      <c r="W68" s="34">
        <f>_xll.DBRW($A$1,$B$2,W$7,$B$4,$B$3,$A68,$B$5)</f>
        <v>0</v>
      </c>
      <c r="X68" s="34">
        <f>_xll.DBRW($A$1,$B$2,X$7,$B$4,$B$3,$A68,$B$5)</f>
        <v>0</v>
      </c>
      <c r="Y68" s="34">
        <f>_xll.DBRW($A$1,$B$2,Y$7,$B$4,$B$3,$A68,$B$5)</f>
        <v>0</v>
      </c>
      <c r="Z68" s="34">
        <f>_xll.DBRW($A$1,$B$2,Z$7,$B$4,$B$3,$A68,$B$5)</f>
        <v>0</v>
      </c>
      <c r="AA68" s="34">
        <f>_xll.DBRW($A$1,$B$2,AA$7,$B$4,$B$3,$A68,$B$5)</f>
        <v>0</v>
      </c>
      <c r="AB68" s="34">
        <f>_xll.DBRW($A$1,$B$2,AB$7,$B$4,$B$3,$A68,$B$5)</f>
        <v>0</v>
      </c>
      <c r="AC68" s="34"/>
      <c r="AD68" s="34"/>
      <c r="AE68" s="34">
        <f>_xll.DBRW($A$1,$B$2,AE$7,$B$4,$B$3,$A68,$B$5)</f>
        <v>18000</v>
      </c>
      <c r="AF68" s="34">
        <f>_xll.DBRW($A$1,$B$2,AF$7,$B$4,$B$3,$A68,$B$5)</f>
        <v>1500</v>
      </c>
      <c r="AG68" s="34">
        <f>_xll.DBRW($A$1,$B$2,AG$7,$B$4,$B$3,$A68,$B$5)</f>
        <v>3000</v>
      </c>
      <c r="AH68" s="34">
        <f>_xll.DBRW($A$1,$B$2,AH$7,$B$4,$B$3,$A68,$B$5)</f>
        <v>4500</v>
      </c>
      <c r="AI68" s="34">
        <f>_xll.DBRW($A$1,$B$2,AI$7,$B$4,$B$3,$A68,$B$5)</f>
        <v>6000</v>
      </c>
      <c r="AJ68" s="34">
        <f>_xll.DBRW($A$1,$B$2,AJ$7,$B$4,$B$3,$A68,$B$5)</f>
        <v>7500</v>
      </c>
      <c r="AK68" s="34">
        <f>_xll.DBRW($A$1,$B$2,AK$7,$B$4,$B$3,$A68,$B$5)</f>
        <v>8877.65</v>
      </c>
      <c r="AL68" s="34">
        <f>_xll.DBRW($A$1,$B$2,AL$7,$B$4,$B$3,$A68,$B$5)</f>
        <v>9627.65</v>
      </c>
      <c r="AM68" s="34">
        <f>_xll.DBRW($A$1,$B$2,AM$7,$B$4,$B$3,$A68,$B$5)</f>
        <v>10343.379999999999</v>
      </c>
      <c r="AN68" s="34">
        <f>_xll.DBRW($A$1,$B$2,AN$7,$B$4,$B$3,$A68,$B$5)</f>
        <v>10343.379999999999</v>
      </c>
      <c r="AO68" s="34">
        <f>_xll.DBRW($A$1,$B$2,AO$7,$B$4,$B$3,$A68,$B$5)</f>
        <v>10343.379999999999</v>
      </c>
      <c r="AP68" s="34">
        <f>_xll.DBRW($A$1,$B$2,AP$7,$B$4,$B$3,$A68,$B$5)</f>
        <v>10343.379999999999</v>
      </c>
      <c r="AQ68" s="34">
        <f>_xll.DBRW($A$1,$B$2,AQ$7,$B$4,$B$3,$A68,$B$5)</f>
        <v>10343.379999999999</v>
      </c>
    </row>
    <row r="69" spans="1:43" x14ac:dyDescent="0.25">
      <c r="A69" s="41" t="s">
        <v>85</v>
      </c>
      <c r="B69" s="34">
        <f>_xll.DBRW($A$1,$B$2,B$7,$B$4,$B$3,$A69,$B$5)</f>
        <v>0</v>
      </c>
      <c r="C69" s="34">
        <f>_xll.DBRW($A$1,$B$2,C$7,$B$4,$B$3,$A69,$B$5)</f>
        <v>0</v>
      </c>
      <c r="D69" s="34">
        <f>_xll.DBRW($A$1,$B$2,D$7,$B$4,$B$3,$A69,$B$5)</f>
        <v>0</v>
      </c>
      <c r="F69" s="34">
        <f>_xll.DBRW($A$1,$B$2,F$7,$B$4,$B$3,$A69,$B$5)</f>
        <v>0</v>
      </c>
      <c r="G69" s="34">
        <f>_xll.DBRW($A$1,$B$2,F$7,$G$7,$B$3,$A69,$B$5)</f>
        <v>0</v>
      </c>
      <c r="H69" s="34">
        <f>_xll.DBRW($A$1,$B$2,H$7,$B$4,$B$3,$A69,$B$5)</f>
        <v>0</v>
      </c>
      <c r="I69" s="34">
        <f t="shared" si="3"/>
        <v>0</v>
      </c>
      <c r="J69" s="34"/>
      <c r="K69" s="34">
        <f t="shared" si="0"/>
        <v>0</v>
      </c>
      <c r="L69" s="34">
        <f>_xll.DBRW($A$1,$B$2,B$7,$G$7,$B$3,$A69,$B$5)+_xll.DBRW($A$1,$B$2,C$7,$G$7,$B$3,$A69,$B$5)+_xll.DBRW($A$1,$B$2,D$7,$G$7,$B$3,$A69,$B$5)</f>
        <v>0</v>
      </c>
      <c r="M69" s="34">
        <f t="shared" si="1"/>
        <v>0</v>
      </c>
      <c r="N69" s="34">
        <f t="shared" si="2"/>
        <v>0</v>
      </c>
      <c r="P69" s="34">
        <f>_xll.DBRW($A$1,$B$2,P$7,$B$4,$B$3,$A69,$B$5)</f>
        <v>0</v>
      </c>
      <c r="Q69" s="34">
        <f>_xll.DBRW($A$1,$B$2,Q$7,$B$4,$B$3,$A69,$B$5)</f>
        <v>0</v>
      </c>
      <c r="R69" s="34">
        <f>_xll.DBRW($A$1,$B$2,R$7,$B$4,$B$3,$A69,$B$5)</f>
        <v>0</v>
      </c>
      <c r="S69" s="34">
        <f>_xll.DBRW($A$1,$B$2,S$7,$B$4,$B$3,$A69,$B$5)</f>
        <v>0</v>
      </c>
      <c r="T69" s="34">
        <f>_xll.DBRW($A$1,$B$2,T$7,$B$4,$B$3,$A69,$B$5)</f>
        <v>0</v>
      </c>
      <c r="U69" s="34">
        <f>_xll.DBRW($A$1,$B$2,U$7,$B$4,$B$3,$A69,$B$5)</f>
        <v>0</v>
      </c>
      <c r="V69" s="34">
        <f>_xll.DBRW($A$1,$B$2,V$7,$B$4,$B$3,$A69,$B$5)</f>
        <v>0</v>
      </c>
      <c r="W69" s="34">
        <f>_xll.DBRW($A$1,$B$2,W$7,$B$4,$B$3,$A69,$B$5)</f>
        <v>0</v>
      </c>
      <c r="X69" s="34">
        <f>_xll.DBRW($A$1,$B$2,X$7,$B$4,$B$3,$A69,$B$5)</f>
        <v>0</v>
      </c>
      <c r="Y69" s="34">
        <f>_xll.DBRW($A$1,$B$2,Y$7,$B$4,$B$3,$A69,$B$5)</f>
        <v>0</v>
      </c>
      <c r="Z69" s="34">
        <f>_xll.DBRW($A$1,$B$2,Z$7,$B$4,$B$3,$A69,$B$5)</f>
        <v>0</v>
      </c>
      <c r="AA69" s="34">
        <f>_xll.DBRW($A$1,$B$2,AA$7,$B$4,$B$3,$A69,$B$5)</f>
        <v>0</v>
      </c>
      <c r="AB69" s="34">
        <f>_xll.DBRW($A$1,$B$2,AB$7,$B$4,$B$3,$A69,$B$5)</f>
        <v>0</v>
      </c>
      <c r="AC69" s="34"/>
      <c r="AD69" s="34"/>
      <c r="AE69" s="34">
        <f>_xll.DBRW($A$1,$B$2,AE$7,$B$4,$B$3,$A69,$B$5)</f>
        <v>0</v>
      </c>
      <c r="AF69" s="34">
        <f>_xll.DBRW($A$1,$B$2,AF$7,$B$4,$B$3,$A69,$B$5)</f>
        <v>0</v>
      </c>
      <c r="AG69" s="34">
        <f>_xll.DBRW($A$1,$B$2,AG$7,$B$4,$B$3,$A69,$B$5)</f>
        <v>0</v>
      </c>
      <c r="AH69" s="34">
        <f>_xll.DBRW($A$1,$B$2,AH$7,$B$4,$B$3,$A69,$B$5)</f>
        <v>0</v>
      </c>
      <c r="AI69" s="34">
        <f>_xll.DBRW($A$1,$B$2,AI$7,$B$4,$B$3,$A69,$B$5)</f>
        <v>0</v>
      </c>
      <c r="AJ69" s="34">
        <f>_xll.DBRW($A$1,$B$2,AJ$7,$B$4,$B$3,$A69,$B$5)</f>
        <v>0</v>
      </c>
      <c r="AK69" s="34">
        <f>_xll.DBRW($A$1,$B$2,AK$7,$B$4,$B$3,$A69,$B$5)</f>
        <v>0</v>
      </c>
      <c r="AL69" s="34">
        <f>_xll.DBRW($A$1,$B$2,AL$7,$B$4,$B$3,$A69,$B$5)</f>
        <v>0</v>
      </c>
      <c r="AM69" s="34">
        <f>_xll.DBRW($A$1,$B$2,AM$7,$B$4,$B$3,$A69,$B$5)</f>
        <v>0</v>
      </c>
      <c r="AN69" s="34">
        <f>_xll.DBRW($A$1,$B$2,AN$7,$B$4,$B$3,$A69,$B$5)</f>
        <v>0</v>
      </c>
      <c r="AO69" s="34">
        <f>_xll.DBRW($A$1,$B$2,AO$7,$B$4,$B$3,$A69,$B$5)</f>
        <v>0</v>
      </c>
      <c r="AP69" s="34">
        <f>_xll.DBRW($A$1,$B$2,AP$7,$B$4,$B$3,$A69,$B$5)</f>
        <v>0</v>
      </c>
      <c r="AQ69" s="34">
        <f>_xll.DBRW($A$1,$B$2,AQ$7,$B$4,$B$3,$A69,$B$5)</f>
        <v>0</v>
      </c>
    </row>
    <row r="70" spans="1:43" x14ac:dyDescent="0.25">
      <c r="A70" s="41" t="s">
        <v>86</v>
      </c>
      <c r="B70" s="34">
        <f>_xll.DBRW($A$1,$B$2,B$7,$B$4,$B$3,$A70,$B$5)</f>
        <v>48443.48</v>
      </c>
      <c r="C70" s="34">
        <f>_xll.DBRW($A$1,$B$2,C$7,$B$4,$B$3,$A70,$B$5)</f>
        <v>0</v>
      </c>
      <c r="D70" s="34">
        <f>_xll.DBRW($A$1,$B$2,D$7,$B$4,$B$3,$A70,$B$5)</f>
        <v>102.16</v>
      </c>
      <c r="F70" s="34">
        <f>_xll.DBRW($A$1,$B$2,F$7,$B$4,$B$3,$A70,$B$5)</f>
        <v>192.32</v>
      </c>
      <c r="G70" s="34">
        <f>_xll.DBRW($A$1,$B$2,F$7,$G$7,$B$3,$A70,$B$5)</f>
        <v>0</v>
      </c>
      <c r="H70" s="34">
        <f>_xll.DBRW($A$1,$B$2,H$7,$B$4,$B$3,$A70,$B$5)</f>
        <v>15093.499999999998</v>
      </c>
      <c r="I70" s="34">
        <f t="shared" si="3"/>
        <v>192.32</v>
      </c>
      <c r="J70" s="34"/>
      <c r="K70" s="34">
        <f t="shared" si="0"/>
        <v>48545.640000000007</v>
      </c>
      <c r="L70" s="34">
        <f>_xll.DBRW($A$1,$B$2,B$7,$G$7,$B$3,$A70,$B$5)+_xll.DBRW($A$1,$B$2,C$7,$G$7,$B$3,$A70,$B$5)+_xll.DBRW($A$1,$B$2,D$7,$G$7,$B$3,$A70,$B$5)</f>
        <v>0</v>
      </c>
      <c r="M70" s="34">
        <f t="shared" si="1"/>
        <v>48545.640000000007</v>
      </c>
      <c r="N70" s="34">
        <f t="shared" si="2"/>
        <v>48545.640000000007</v>
      </c>
      <c r="P70" s="34">
        <f>_xll.DBRW($A$1,$B$2,P$7,$B$4,$B$3,$A70,$B$5)</f>
        <v>48443.48</v>
      </c>
      <c r="Q70" s="34">
        <f>_xll.DBRW($A$1,$B$2,Q$7,$B$4,$B$3,$A70,$B$5)</f>
        <v>0</v>
      </c>
      <c r="R70" s="34">
        <f>_xll.DBRW($A$1,$B$2,R$7,$B$4,$B$3,$A70,$B$5)</f>
        <v>102.16</v>
      </c>
      <c r="S70" s="34">
        <f>_xll.DBRW($A$1,$B$2,S$7,$B$4,$B$3,$A70,$B$5)</f>
        <v>192.32</v>
      </c>
      <c r="T70" s="34">
        <f>_xll.DBRW($A$1,$B$2,T$7,$B$4,$B$3,$A70,$B$5)</f>
        <v>0</v>
      </c>
      <c r="U70" s="34">
        <f>_xll.DBRW($A$1,$B$2,U$7,$B$4,$B$3,$A70,$B$5)</f>
        <v>0</v>
      </c>
      <c r="V70" s="34">
        <f>_xll.DBRW($A$1,$B$2,V$7,$B$4,$B$3,$A70,$B$5)</f>
        <v>0</v>
      </c>
      <c r="W70" s="34">
        <f>_xll.DBRW($A$1,$B$2,W$7,$B$4,$B$3,$A70,$B$5)</f>
        <v>0</v>
      </c>
      <c r="X70" s="34">
        <f>_xll.DBRW($A$1,$B$2,X$7,$B$4,$B$3,$A70,$B$5)</f>
        <v>0</v>
      </c>
      <c r="Y70" s="34">
        <f>_xll.DBRW($A$1,$B$2,Y$7,$B$4,$B$3,$A70,$B$5)</f>
        <v>0</v>
      </c>
      <c r="Z70" s="34">
        <f>_xll.DBRW($A$1,$B$2,Z$7,$B$4,$B$3,$A70,$B$5)</f>
        <v>0</v>
      </c>
      <c r="AA70" s="34">
        <f>_xll.DBRW($A$1,$B$2,AA$7,$B$4,$B$3,$A70,$B$5)</f>
        <v>0</v>
      </c>
      <c r="AB70" s="34">
        <f>_xll.DBRW($A$1,$B$2,AB$7,$B$4,$B$3,$A70,$B$5)</f>
        <v>0</v>
      </c>
      <c r="AC70" s="34"/>
      <c r="AD70" s="34"/>
      <c r="AE70" s="34">
        <f>_xll.DBRW($A$1,$B$2,AE$7,$B$4,$B$3,$A70,$B$5)</f>
        <v>145231.26999999999</v>
      </c>
      <c r="AF70" s="34">
        <f>_xll.DBRW($A$1,$B$2,AF$7,$B$4,$B$3,$A70,$B$5)</f>
        <v>7453.71</v>
      </c>
      <c r="AG70" s="34">
        <f>_xll.DBRW($A$1,$B$2,AG$7,$B$4,$B$3,$A70,$B$5)</f>
        <v>11957.58</v>
      </c>
      <c r="AH70" s="34">
        <f>_xll.DBRW($A$1,$B$2,AH$7,$B$4,$B$3,$A70,$B$5)</f>
        <v>15093.499999999998</v>
      </c>
      <c r="AI70" s="34">
        <f>_xll.DBRW($A$1,$B$2,AI$7,$B$4,$B$3,$A70,$B$5)</f>
        <v>19845.650000000001</v>
      </c>
      <c r="AJ70" s="34">
        <f>_xll.DBRW($A$1,$B$2,AJ$7,$B$4,$B$3,$A70,$B$5)</f>
        <v>24371.989999999998</v>
      </c>
      <c r="AK70" s="34">
        <f>_xll.DBRW($A$1,$B$2,AK$7,$B$4,$B$3,$A70,$B$5)</f>
        <v>29158.53</v>
      </c>
      <c r="AL70" s="34">
        <f>_xll.DBRW($A$1,$B$2,AL$7,$B$4,$B$3,$A70,$B$5)</f>
        <v>33945.07</v>
      </c>
      <c r="AM70" s="34">
        <f>_xll.DBRW($A$1,$B$2,AM$7,$B$4,$B$3,$A70,$B$5)</f>
        <v>38870.380000000005</v>
      </c>
      <c r="AN70" s="34">
        <f>_xll.DBRW($A$1,$B$2,AN$7,$B$4,$B$3,$A70,$B$5)</f>
        <v>43656.93</v>
      </c>
      <c r="AO70" s="34">
        <f>_xll.DBRW($A$1,$B$2,AO$7,$B$4,$B$3,$A70,$B$5)</f>
        <v>48443.48</v>
      </c>
      <c r="AP70" s="34">
        <f>_xll.DBRW($A$1,$B$2,AP$7,$B$4,$B$3,$A70,$B$5)</f>
        <v>48443.48</v>
      </c>
      <c r="AQ70" s="34">
        <f>_xll.DBRW($A$1,$B$2,AQ$7,$B$4,$B$3,$A70,$B$5)</f>
        <v>48443.48</v>
      </c>
    </row>
    <row r="71" spans="1:43" x14ac:dyDescent="0.25">
      <c r="A71" s="41" t="s">
        <v>87</v>
      </c>
      <c r="B71" s="34">
        <f>_xll.DBRW($A$1,$B$2,B$7,$B$4,$B$3,$A71,$B$5)</f>
        <v>99761.56</v>
      </c>
      <c r="C71" s="34">
        <f>_xll.DBRW($A$1,$B$2,C$7,$B$4,$B$3,$A71,$B$5)</f>
        <v>36155.1</v>
      </c>
      <c r="D71" s="34">
        <f>_xll.DBRW($A$1,$B$2,D$7,$B$4,$B$3,$A71,$B$5)</f>
        <v>72310.2</v>
      </c>
      <c r="F71" s="34">
        <f>_xll.DBRW($A$1,$B$2,F$7,$B$4,$B$3,$A71,$B$5)</f>
        <v>196158.25999999998</v>
      </c>
      <c r="G71" s="34">
        <f>_xll.DBRW($A$1,$B$2,F$7,$G$7,$B$3,$A71,$B$5)</f>
        <v>0</v>
      </c>
      <c r="H71" s="34">
        <f>_xll.DBRW($A$1,$B$2,H$7,$B$4,$B$3,$A71,$B$5)</f>
        <v>0</v>
      </c>
      <c r="I71" s="34">
        <f t="shared" si="3"/>
        <v>196158.25999999998</v>
      </c>
      <c r="J71" s="34"/>
      <c r="K71" s="34">
        <f t="shared" si="0"/>
        <v>208226.86</v>
      </c>
      <c r="L71" s="34">
        <f>_xll.DBRW($A$1,$B$2,B$7,$G$7,$B$3,$A71,$B$5)+_xll.DBRW($A$1,$B$2,C$7,$G$7,$B$3,$A71,$B$5)+_xll.DBRW($A$1,$B$2,D$7,$G$7,$B$3,$A71,$B$5)</f>
        <v>0</v>
      </c>
      <c r="M71" s="34">
        <f t="shared" si="1"/>
        <v>208226.86</v>
      </c>
      <c r="N71" s="34">
        <f t="shared" si="2"/>
        <v>208226.86</v>
      </c>
      <c r="P71" s="34">
        <f>_xll.DBRW($A$1,$B$2,P$7,$B$4,$B$3,$A71,$B$5)</f>
        <v>99761.56</v>
      </c>
      <c r="Q71" s="34">
        <f>_xll.DBRW($A$1,$B$2,Q$7,$B$4,$B$3,$A71,$B$5)</f>
        <v>36155.1</v>
      </c>
      <c r="R71" s="34">
        <f>_xll.DBRW($A$1,$B$2,R$7,$B$4,$B$3,$A71,$B$5)</f>
        <v>72310.2</v>
      </c>
      <c r="S71" s="34">
        <f>_xll.DBRW($A$1,$B$2,S$7,$B$4,$B$3,$A71,$B$5)</f>
        <v>196158.25999999998</v>
      </c>
      <c r="T71" s="34">
        <f>_xll.DBRW($A$1,$B$2,T$7,$B$4,$B$3,$A71,$B$5)</f>
        <v>0</v>
      </c>
      <c r="U71" s="34">
        <f>_xll.DBRW($A$1,$B$2,U$7,$B$4,$B$3,$A71,$B$5)</f>
        <v>0</v>
      </c>
      <c r="V71" s="34">
        <f>_xll.DBRW($A$1,$B$2,V$7,$B$4,$B$3,$A71,$B$5)</f>
        <v>0</v>
      </c>
      <c r="W71" s="34">
        <f>_xll.DBRW($A$1,$B$2,W$7,$B$4,$B$3,$A71,$B$5)</f>
        <v>0</v>
      </c>
      <c r="X71" s="34">
        <f>_xll.DBRW($A$1,$B$2,X$7,$B$4,$B$3,$A71,$B$5)</f>
        <v>0</v>
      </c>
      <c r="Y71" s="34">
        <f>_xll.DBRW($A$1,$B$2,Y$7,$B$4,$B$3,$A71,$B$5)</f>
        <v>0</v>
      </c>
      <c r="Z71" s="34">
        <f>_xll.DBRW($A$1,$B$2,Z$7,$B$4,$B$3,$A71,$B$5)</f>
        <v>0</v>
      </c>
      <c r="AA71" s="34">
        <f>_xll.DBRW($A$1,$B$2,AA$7,$B$4,$B$3,$A71,$B$5)</f>
        <v>0</v>
      </c>
      <c r="AB71" s="34">
        <f>_xll.DBRW($A$1,$B$2,AB$7,$B$4,$B$3,$A71,$B$5)</f>
        <v>0</v>
      </c>
      <c r="AC71" s="34"/>
      <c r="AD71" s="34"/>
      <c r="AE71" s="34">
        <f>_xll.DBRW($A$1,$B$2,AE$7,$B$4,$B$3,$A71,$B$5)</f>
        <v>-96101</v>
      </c>
      <c r="AF71" s="34">
        <f>_xll.DBRW($A$1,$B$2,AF$7,$B$4,$B$3,$A71,$B$5)</f>
        <v>0</v>
      </c>
      <c r="AG71" s="34">
        <f>_xll.DBRW($A$1,$B$2,AG$7,$B$4,$B$3,$A71,$B$5)</f>
        <v>0</v>
      </c>
      <c r="AH71" s="34">
        <f>_xll.DBRW($A$1,$B$2,AH$7,$B$4,$B$3,$A71,$B$5)</f>
        <v>0</v>
      </c>
      <c r="AI71" s="34">
        <f>_xll.DBRW($A$1,$B$2,AI$7,$B$4,$B$3,$A71,$B$5)</f>
        <v>0</v>
      </c>
      <c r="AJ71" s="34">
        <f>_xll.DBRW($A$1,$B$2,AJ$7,$B$4,$B$3,$A71,$B$5)</f>
        <v>0</v>
      </c>
      <c r="AK71" s="34">
        <f>_xll.DBRW($A$1,$B$2,AK$7,$B$4,$B$3,$A71,$B$5)</f>
        <v>0</v>
      </c>
      <c r="AL71" s="34">
        <f>_xll.DBRW($A$1,$B$2,AL$7,$B$4,$B$3,$A71,$B$5)</f>
        <v>0</v>
      </c>
      <c r="AM71" s="34">
        <f>_xll.DBRW($A$1,$B$2,AM$7,$B$4,$B$3,$A71,$B$5)</f>
        <v>0</v>
      </c>
      <c r="AN71" s="34">
        <f>_xll.DBRW($A$1,$B$2,AN$7,$B$4,$B$3,$A71,$B$5)</f>
        <v>0</v>
      </c>
      <c r="AO71" s="34">
        <f>_xll.DBRW($A$1,$B$2,AO$7,$B$4,$B$3,$A71,$B$5)</f>
        <v>0</v>
      </c>
      <c r="AP71" s="34">
        <f>_xll.DBRW($A$1,$B$2,AP$7,$B$4,$B$3,$A71,$B$5)</f>
        <v>63606.46</v>
      </c>
      <c r="AQ71" s="34">
        <f>_xll.DBRW($A$1,$B$2,AQ$7,$B$4,$B$3,$A71,$B$5)</f>
        <v>99761.56</v>
      </c>
    </row>
    <row r="72" spans="1:43" x14ac:dyDescent="0.25">
      <c r="A72" s="42" t="s">
        <v>88</v>
      </c>
      <c r="B72" s="34">
        <f>_xll.DBRW($A$1,$B$2,B$7,$B$4,$B$3,$A72,$B$5)</f>
        <v>53578829.369999997</v>
      </c>
      <c r="C72" s="34">
        <f>_xll.DBRW($A$1,$B$2,C$7,$B$4,$B$3,$A72,$B$5)</f>
        <v>855179.17999999935</v>
      </c>
      <c r="D72" s="34">
        <f>_xll.DBRW($A$1,$B$2,D$7,$B$4,$B$3,$A72,$B$5)</f>
        <v>2184082.6599999992</v>
      </c>
      <c r="F72" s="34">
        <f>_xll.DBRW($A$1,$B$2,F$7,$B$4,$B$3,$A72,$B$5)</f>
        <v>2330833.9400000055</v>
      </c>
      <c r="G72" s="34">
        <f>_xll.DBRW($A$1,$B$2,F$7,$G$7,$B$3,$A72,$B$5)</f>
        <v>0</v>
      </c>
      <c r="H72" s="34">
        <f>_xll.DBRW($A$1,$B$2,H$7,$B$4,$B$3,$A72,$B$5)</f>
        <v>12352121.260000005</v>
      </c>
      <c r="I72" s="34">
        <f t="shared" si="3"/>
        <v>2330833.9400000055</v>
      </c>
      <c r="J72" s="34"/>
      <c r="K72" s="34">
        <f t="shared" si="0"/>
        <v>56618091.209999993</v>
      </c>
      <c r="L72" s="34">
        <f>_xll.DBRW($A$1,$B$2,B$7,$G$7,$B$3,$A72,$B$5)+_xll.DBRW($A$1,$B$2,C$7,$G$7,$B$3,$A72,$B$5)+_xll.DBRW($A$1,$B$2,D$7,$G$7,$B$3,$A72,$B$5)</f>
        <v>0</v>
      </c>
      <c r="M72" s="34">
        <f t="shared" si="1"/>
        <v>56618091.209999993</v>
      </c>
      <c r="N72" s="34">
        <f t="shared" si="2"/>
        <v>56618091.209999993</v>
      </c>
      <c r="P72" s="34">
        <f>_xll.DBRW($A$1,$B$2,P$7,$B$4,$B$3,$A72,$B$5)</f>
        <v>53578829.369999997</v>
      </c>
      <c r="Q72" s="34">
        <f>_xll.DBRW($A$1,$B$2,Q$7,$B$4,$B$3,$A72,$B$5)</f>
        <v>855179.17999999935</v>
      </c>
      <c r="R72" s="34">
        <f>_xll.DBRW($A$1,$B$2,R$7,$B$4,$B$3,$A72,$B$5)</f>
        <v>2184082.6599999992</v>
      </c>
      <c r="S72" s="34">
        <f>_xll.DBRW($A$1,$B$2,S$7,$B$4,$B$3,$A72,$B$5)</f>
        <v>2330833.9400000055</v>
      </c>
      <c r="T72" s="34">
        <f>_xll.DBRW($A$1,$B$2,T$7,$B$4,$B$3,$A72,$B$5)</f>
        <v>116185.71999999997</v>
      </c>
      <c r="U72" s="34">
        <f>_xll.DBRW($A$1,$B$2,U$7,$B$4,$B$3,$A72,$B$5)</f>
        <v>0</v>
      </c>
      <c r="V72" s="34">
        <f>_xll.DBRW($A$1,$B$2,V$7,$B$4,$B$3,$A72,$B$5)</f>
        <v>0</v>
      </c>
      <c r="W72" s="34">
        <f>_xll.DBRW($A$1,$B$2,W$7,$B$4,$B$3,$A72,$B$5)</f>
        <v>0</v>
      </c>
      <c r="X72" s="34">
        <f>_xll.DBRW($A$1,$B$2,X$7,$B$4,$B$3,$A72,$B$5)</f>
        <v>0</v>
      </c>
      <c r="Y72" s="34">
        <f>_xll.DBRW($A$1,$B$2,Y$7,$B$4,$B$3,$A72,$B$5)</f>
        <v>0</v>
      </c>
      <c r="Z72" s="34">
        <f>_xll.DBRW($A$1,$B$2,Z$7,$B$4,$B$3,$A72,$B$5)</f>
        <v>0</v>
      </c>
      <c r="AA72" s="34">
        <f>_xll.DBRW($A$1,$B$2,AA$7,$B$4,$B$3,$A72,$B$5)</f>
        <v>0</v>
      </c>
      <c r="AB72" s="34">
        <f>_xll.DBRW($A$1,$B$2,AB$7,$B$4,$B$3,$A72,$B$5)</f>
        <v>0</v>
      </c>
      <c r="AC72" s="34"/>
      <c r="AD72" s="34"/>
      <c r="AE72" s="34">
        <f>_xll.DBRW($A$1,$B$2,AE$7,$B$4,$B$3,$A72,$B$5)</f>
        <v>23544683.789999995</v>
      </c>
      <c r="AF72" s="34">
        <f>_xll.DBRW($A$1,$B$2,AF$7,$B$4,$B$3,$A72,$B$5)</f>
        <v>4614204.4099999983</v>
      </c>
      <c r="AG72" s="34">
        <f>_xll.DBRW($A$1,$B$2,AG$7,$B$4,$B$3,$A72,$B$5)</f>
        <v>7407863.2399999965</v>
      </c>
      <c r="AH72" s="34">
        <f>_xll.DBRW($A$1,$B$2,AH$7,$B$4,$B$3,$A72,$B$5)</f>
        <v>12352121.260000005</v>
      </c>
      <c r="AI72" s="34">
        <f>_xll.DBRW($A$1,$B$2,AI$7,$B$4,$B$3,$A72,$B$5)</f>
        <v>16129333.500000002</v>
      </c>
      <c r="AJ72" s="34">
        <f>_xll.DBRW($A$1,$B$2,AJ$7,$B$4,$B$3,$A72,$B$5)</f>
        <v>20713242.020000003</v>
      </c>
      <c r="AK72" s="34">
        <f>_xll.DBRW($A$1,$B$2,AK$7,$B$4,$B$3,$A72,$B$5)</f>
        <v>25112315.359999999</v>
      </c>
      <c r="AL72" s="34">
        <f>_xll.DBRW($A$1,$B$2,AL$7,$B$4,$B$3,$A72,$B$5)</f>
        <v>30255564.089999996</v>
      </c>
      <c r="AM72" s="34">
        <f>_xll.DBRW($A$1,$B$2,AM$7,$B$4,$B$3,$A72,$B$5)</f>
        <v>34979754.589999996</v>
      </c>
      <c r="AN72" s="34">
        <f>_xll.DBRW($A$1,$B$2,AN$7,$B$4,$B$3,$A72,$B$5)</f>
        <v>39407471.709999993</v>
      </c>
      <c r="AO72" s="34">
        <f>_xll.DBRW($A$1,$B$2,AO$7,$B$4,$B$3,$A72,$B$5)</f>
        <v>44510731.180000022</v>
      </c>
      <c r="AP72" s="34">
        <f>_xll.DBRW($A$1,$B$2,AP$7,$B$4,$B$3,$A72,$B$5)</f>
        <v>49012974.549999982</v>
      </c>
      <c r="AQ72" s="34">
        <f>_xll.DBRW($A$1,$B$2,AQ$7,$B$4,$B$3,$A72,$B$5)</f>
        <v>53578829.369999997</v>
      </c>
    </row>
    <row r="73" spans="1:43" x14ac:dyDescent="0.25">
      <c r="A73" s="37" t="s">
        <v>89</v>
      </c>
      <c r="B73" s="34">
        <f>_xll.DBRW($A$1,$B$2,B$7,$B$4,$B$3,$A73,$B$5)</f>
        <v>0</v>
      </c>
      <c r="C73" s="34">
        <f>_xll.DBRW($A$1,$B$2,C$7,$B$4,$B$3,$A73,$B$5)</f>
        <v>0</v>
      </c>
      <c r="D73" s="34">
        <f>_xll.DBRW($A$1,$B$2,D$7,$B$4,$B$3,$A73,$B$5)</f>
        <v>0</v>
      </c>
      <c r="F73" s="34">
        <f>_xll.DBRW($A$1,$B$2,F$7,$B$4,$B$3,$A73,$B$5)</f>
        <v>0</v>
      </c>
      <c r="G73" s="34">
        <f>_xll.DBRW($A$1,$B$2,F$7,$G$7,$B$3,$A73,$B$5)</f>
        <v>0</v>
      </c>
      <c r="H73" s="34">
        <f>_xll.DBRW($A$1,$B$2,H$7,$B$4,$B$3,$A73,$B$5)</f>
        <v>0</v>
      </c>
      <c r="I73" s="34">
        <f t="shared" ref="I73:I76" si="4">F73-G73</f>
        <v>0</v>
      </c>
      <c r="J73" s="34"/>
      <c r="K73" s="34">
        <f t="shared" ref="K73:K76" si="5">SUM(B73:D73)</f>
        <v>0</v>
      </c>
      <c r="L73" s="34">
        <f>_xll.DBRW($A$1,$B$2,B$7,$G$7,$B$3,$A73,$B$5)+_xll.DBRW($A$1,$B$2,C$7,$G$7,$B$3,$A73,$B$5)+_xll.DBRW($A$1,$B$2,D$7,$G$7,$B$3,$A73,$B$5)</f>
        <v>0</v>
      </c>
      <c r="M73" s="34">
        <f t="shared" ref="M73:M76" si="6">SUM(P73:R73)</f>
        <v>0</v>
      </c>
      <c r="N73" s="34">
        <f t="shared" ref="N73:N76" si="7">K73-L73</f>
        <v>0</v>
      </c>
      <c r="P73" s="34">
        <f>_xll.DBRW($A$1,$B$2,P$7,$B$4,$B$3,$A73,$B$5)</f>
        <v>0</v>
      </c>
      <c r="Q73" s="34">
        <f>_xll.DBRW($A$1,$B$2,Q$7,$B$4,$B$3,$A73,$B$5)</f>
        <v>0</v>
      </c>
      <c r="R73" s="34">
        <f>_xll.DBRW($A$1,$B$2,R$7,$B$4,$B$3,$A73,$B$5)</f>
        <v>0</v>
      </c>
      <c r="S73" s="34">
        <f>_xll.DBRW($A$1,$B$2,S$7,$B$4,$B$3,$A73,$B$5)</f>
        <v>0</v>
      </c>
      <c r="T73" s="34">
        <f>_xll.DBRW($A$1,$B$2,T$7,$B$4,$B$3,$A73,$B$5)</f>
        <v>0</v>
      </c>
      <c r="U73" s="34">
        <f>_xll.DBRW($A$1,$B$2,U$7,$B$4,$B$3,$A73,$B$5)</f>
        <v>0</v>
      </c>
      <c r="V73" s="34">
        <f>_xll.DBRW($A$1,$B$2,V$7,$B$4,$B$3,$A73,$B$5)</f>
        <v>0</v>
      </c>
      <c r="W73" s="34">
        <f>_xll.DBRW($A$1,$B$2,W$7,$B$4,$B$3,$A73,$B$5)</f>
        <v>0</v>
      </c>
      <c r="X73" s="34">
        <f>_xll.DBRW($A$1,$B$2,X$7,$B$4,$B$3,$A73,$B$5)</f>
        <v>0</v>
      </c>
      <c r="Y73" s="34">
        <f>_xll.DBRW($A$1,$B$2,Y$7,$B$4,$B$3,$A73,$B$5)</f>
        <v>0</v>
      </c>
      <c r="Z73" s="34">
        <f>_xll.DBRW($A$1,$B$2,Z$7,$B$4,$B$3,$A73,$B$5)</f>
        <v>0</v>
      </c>
      <c r="AA73" s="34">
        <f>_xll.DBRW($A$1,$B$2,AA$7,$B$4,$B$3,$A73,$B$5)</f>
        <v>0</v>
      </c>
      <c r="AB73" s="34">
        <f>_xll.DBRW($A$1,$B$2,AB$7,$B$4,$B$3,$A73,$B$5)</f>
        <v>0</v>
      </c>
      <c r="AC73" s="34"/>
      <c r="AD73" s="34"/>
      <c r="AE73" s="34">
        <f>_xll.DBRW($A$1,$B$2,AE$7,$B$4,$B$3,$A73,$B$5)</f>
        <v>0</v>
      </c>
      <c r="AF73" s="34">
        <f>_xll.DBRW($A$1,$B$2,AF$7,$B$4,$B$3,$A73,$B$5)</f>
        <v>0</v>
      </c>
      <c r="AG73" s="34">
        <f>_xll.DBRW($A$1,$B$2,AG$7,$B$4,$B$3,$A73,$B$5)</f>
        <v>0</v>
      </c>
      <c r="AH73" s="34">
        <f>_xll.DBRW($A$1,$B$2,AH$7,$B$4,$B$3,$A73,$B$5)</f>
        <v>0</v>
      </c>
      <c r="AI73" s="34">
        <f>_xll.DBRW($A$1,$B$2,AI$7,$B$4,$B$3,$A73,$B$5)</f>
        <v>0</v>
      </c>
      <c r="AJ73" s="34">
        <f>_xll.DBRW($A$1,$B$2,AJ$7,$B$4,$B$3,$A73,$B$5)</f>
        <v>0</v>
      </c>
      <c r="AK73" s="34">
        <f>_xll.DBRW($A$1,$B$2,AK$7,$B$4,$B$3,$A73,$B$5)</f>
        <v>0</v>
      </c>
      <c r="AL73" s="34">
        <f>_xll.DBRW($A$1,$B$2,AL$7,$B$4,$B$3,$A73,$B$5)</f>
        <v>0</v>
      </c>
      <c r="AM73" s="34">
        <f>_xll.DBRW($A$1,$B$2,AM$7,$B$4,$B$3,$A73,$B$5)</f>
        <v>0</v>
      </c>
      <c r="AN73" s="34">
        <f>_xll.DBRW($A$1,$B$2,AN$7,$B$4,$B$3,$A73,$B$5)</f>
        <v>0</v>
      </c>
      <c r="AO73" s="34">
        <f>_xll.DBRW($A$1,$B$2,AO$7,$B$4,$B$3,$A73,$B$5)</f>
        <v>0</v>
      </c>
      <c r="AP73" s="34">
        <f>_xll.DBRW($A$1,$B$2,AP$7,$B$4,$B$3,$A73,$B$5)</f>
        <v>0</v>
      </c>
      <c r="AQ73" s="34">
        <f>_xll.DBRW($A$1,$B$2,AQ$7,$B$4,$B$3,$A73,$B$5)</f>
        <v>0</v>
      </c>
    </row>
    <row r="74" spans="1:43" x14ac:dyDescent="0.25">
      <c r="A74" s="38" t="s">
        <v>90</v>
      </c>
      <c r="B74" s="34">
        <f>_xll.DBRW($A$1,$B$2,B$7,$B$4,$B$3,$A74,$B$5)</f>
        <v>0</v>
      </c>
      <c r="C74" s="34">
        <f>_xll.DBRW($A$1,$B$2,C$7,$B$4,$B$3,$A74,$B$5)</f>
        <v>0</v>
      </c>
      <c r="D74" s="34">
        <f>_xll.DBRW($A$1,$B$2,D$7,$B$4,$B$3,$A74,$B$5)</f>
        <v>0</v>
      </c>
      <c r="F74" s="34">
        <f>_xll.DBRW($A$1,$B$2,F$7,$B$4,$B$3,$A74,$B$5)</f>
        <v>0</v>
      </c>
      <c r="G74" s="34">
        <f>_xll.DBRW($A$1,$B$2,F$7,$G$7,$B$3,$A74,$B$5)</f>
        <v>0</v>
      </c>
      <c r="H74" s="34">
        <f>_xll.DBRW($A$1,$B$2,H$7,$B$4,$B$3,$A74,$B$5)</f>
        <v>0</v>
      </c>
      <c r="I74" s="34">
        <f t="shared" si="4"/>
        <v>0</v>
      </c>
      <c r="J74" s="34"/>
      <c r="K74" s="34">
        <f t="shared" si="5"/>
        <v>0</v>
      </c>
      <c r="L74" s="34">
        <f>_xll.DBRW($A$1,$B$2,B$7,$G$7,$B$3,$A74,$B$5)+_xll.DBRW($A$1,$B$2,C$7,$G$7,$B$3,$A74,$B$5)+_xll.DBRW($A$1,$B$2,D$7,$G$7,$B$3,$A74,$B$5)</f>
        <v>0</v>
      </c>
      <c r="M74" s="34">
        <f t="shared" si="6"/>
        <v>0</v>
      </c>
      <c r="N74" s="34">
        <f t="shared" si="7"/>
        <v>0</v>
      </c>
      <c r="P74" s="34">
        <f>_xll.DBRW($A$1,$B$2,P$7,$B$4,$B$3,$A74,$B$5)</f>
        <v>0</v>
      </c>
      <c r="Q74" s="34">
        <f>_xll.DBRW($A$1,$B$2,Q$7,$B$4,$B$3,$A74,$B$5)</f>
        <v>0</v>
      </c>
      <c r="R74" s="34">
        <f>_xll.DBRW($A$1,$B$2,R$7,$B$4,$B$3,$A74,$B$5)</f>
        <v>0</v>
      </c>
      <c r="S74" s="34">
        <f>_xll.DBRW($A$1,$B$2,S$7,$B$4,$B$3,$A74,$B$5)</f>
        <v>0</v>
      </c>
      <c r="T74" s="34">
        <f>_xll.DBRW($A$1,$B$2,T$7,$B$4,$B$3,$A74,$B$5)</f>
        <v>0</v>
      </c>
      <c r="U74" s="34">
        <f>_xll.DBRW($A$1,$B$2,U$7,$B$4,$B$3,$A74,$B$5)</f>
        <v>0</v>
      </c>
      <c r="V74" s="34">
        <f>_xll.DBRW($A$1,$B$2,V$7,$B$4,$B$3,$A74,$B$5)</f>
        <v>0</v>
      </c>
      <c r="W74" s="34">
        <f>_xll.DBRW($A$1,$B$2,W$7,$B$4,$B$3,$A74,$B$5)</f>
        <v>0</v>
      </c>
      <c r="X74" s="34">
        <f>_xll.DBRW($A$1,$B$2,X$7,$B$4,$B$3,$A74,$B$5)</f>
        <v>0</v>
      </c>
      <c r="Y74" s="34">
        <f>_xll.DBRW($A$1,$B$2,Y$7,$B$4,$B$3,$A74,$B$5)</f>
        <v>0</v>
      </c>
      <c r="Z74" s="34">
        <f>_xll.DBRW($A$1,$B$2,Z$7,$B$4,$B$3,$A74,$B$5)</f>
        <v>0</v>
      </c>
      <c r="AA74" s="34">
        <f>_xll.DBRW($A$1,$B$2,AA$7,$B$4,$B$3,$A74,$B$5)</f>
        <v>0</v>
      </c>
      <c r="AB74" s="34">
        <f>_xll.DBRW($A$1,$B$2,AB$7,$B$4,$B$3,$A74,$B$5)</f>
        <v>0</v>
      </c>
      <c r="AC74" s="34"/>
      <c r="AD74" s="34"/>
      <c r="AE74" s="34">
        <f>_xll.DBRW($A$1,$B$2,AE$7,$B$4,$B$3,$A74,$B$5)</f>
        <v>0</v>
      </c>
      <c r="AF74" s="34">
        <f>_xll.DBRW($A$1,$B$2,AF$7,$B$4,$B$3,$A74,$B$5)</f>
        <v>0</v>
      </c>
      <c r="AG74" s="34">
        <f>_xll.DBRW($A$1,$B$2,AG$7,$B$4,$B$3,$A74,$B$5)</f>
        <v>0</v>
      </c>
      <c r="AH74" s="34">
        <f>_xll.DBRW($A$1,$B$2,AH$7,$B$4,$B$3,$A74,$B$5)</f>
        <v>0</v>
      </c>
      <c r="AI74" s="34">
        <f>_xll.DBRW($A$1,$B$2,AI$7,$B$4,$B$3,$A74,$B$5)</f>
        <v>0</v>
      </c>
      <c r="AJ74" s="34">
        <f>_xll.DBRW($A$1,$B$2,AJ$7,$B$4,$B$3,$A74,$B$5)</f>
        <v>0</v>
      </c>
      <c r="AK74" s="34">
        <f>_xll.DBRW($A$1,$B$2,AK$7,$B$4,$B$3,$A74,$B$5)</f>
        <v>0</v>
      </c>
      <c r="AL74" s="34">
        <f>_xll.DBRW($A$1,$B$2,AL$7,$B$4,$B$3,$A74,$B$5)</f>
        <v>0</v>
      </c>
      <c r="AM74" s="34">
        <f>_xll.DBRW($A$1,$B$2,AM$7,$B$4,$B$3,$A74,$B$5)</f>
        <v>0</v>
      </c>
      <c r="AN74" s="34">
        <f>_xll.DBRW($A$1,$B$2,AN$7,$B$4,$B$3,$A74,$B$5)</f>
        <v>0</v>
      </c>
      <c r="AO74" s="34">
        <f>_xll.DBRW($A$1,$B$2,AO$7,$B$4,$B$3,$A74,$B$5)</f>
        <v>0</v>
      </c>
      <c r="AP74" s="34">
        <f>_xll.DBRW($A$1,$B$2,AP$7,$B$4,$B$3,$A74,$B$5)</f>
        <v>0</v>
      </c>
      <c r="AQ74" s="34">
        <f>_xll.DBRW($A$1,$B$2,AQ$7,$B$4,$B$3,$A74,$B$5)</f>
        <v>0</v>
      </c>
    </row>
    <row r="75" spans="1:43" x14ac:dyDescent="0.25">
      <c r="A75" s="38" t="s">
        <v>91</v>
      </c>
      <c r="B75" s="34">
        <f>_xll.DBRW($A$1,$B$2,B$7,$B$4,$B$3,$A75,$B$5)</f>
        <v>0</v>
      </c>
      <c r="C75" s="34">
        <f>_xll.DBRW($A$1,$B$2,C$7,$B$4,$B$3,$A75,$B$5)</f>
        <v>0</v>
      </c>
      <c r="D75" s="34">
        <f>_xll.DBRW($A$1,$B$2,D$7,$B$4,$B$3,$A75,$B$5)</f>
        <v>0</v>
      </c>
      <c r="F75" s="34">
        <f>_xll.DBRW($A$1,$B$2,F$7,$B$4,$B$3,$A75,$B$5)</f>
        <v>0</v>
      </c>
      <c r="G75" s="34">
        <f>_xll.DBRW($A$1,$B$2,F$7,$G$7,$B$3,$A75,$B$5)</f>
        <v>0</v>
      </c>
      <c r="H75" s="34">
        <f>_xll.DBRW($A$1,$B$2,H$7,$B$4,$B$3,$A75,$B$5)</f>
        <v>0</v>
      </c>
      <c r="I75" s="34">
        <f t="shared" si="4"/>
        <v>0</v>
      </c>
      <c r="J75" s="34"/>
      <c r="K75" s="34">
        <f t="shared" si="5"/>
        <v>0</v>
      </c>
      <c r="L75" s="34">
        <f>_xll.DBRW($A$1,$B$2,B$7,$G$7,$B$3,$A75,$B$5)+_xll.DBRW($A$1,$B$2,C$7,$G$7,$B$3,$A75,$B$5)+_xll.DBRW($A$1,$B$2,D$7,$G$7,$B$3,$A75,$B$5)</f>
        <v>0</v>
      </c>
      <c r="M75" s="34">
        <f t="shared" si="6"/>
        <v>0</v>
      </c>
      <c r="N75" s="34">
        <f t="shared" si="7"/>
        <v>0</v>
      </c>
      <c r="P75" s="34">
        <f>_xll.DBRW($A$1,$B$2,P$7,$B$4,$B$3,$A75,$B$5)</f>
        <v>0</v>
      </c>
      <c r="Q75" s="34">
        <f>_xll.DBRW($A$1,$B$2,Q$7,$B$4,$B$3,$A75,$B$5)</f>
        <v>0</v>
      </c>
      <c r="R75" s="34">
        <f>_xll.DBRW($A$1,$B$2,R$7,$B$4,$B$3,$A75,$B$5)</f>
        <v>0</v>
      </c>
      <c r="S75" s="34">
        <f>_xll.DBRW($A$1,$B$2,S$7,$B$4,$B$3,$A75,$B$5)</f>
        <v>0</v>
      </c>
      <c r="T75" s="34">
        <f>_xll.DBRW($A$1,$B$2,T$7,$B$4,$B$3,$A75,$B$5)</f>
        <v>0</v>
      </c>
      <c r="U75" s="34">
        <f>_xll.DBRW($A$1,$B$2,U$7,$B$4,$B$3,$A75,$B$5)</f>
        <v>0</v>
      </c>
      <c r="V75" s="34">
        <f>_xll.DBRW($A$1,$B$2,V$7,$B$4,$B$3,$A75,$B$5)</f>
        <v>0</v>
      </c>
      <c r="W75" s="34">
        <f>_xll.DBRW($A$1,$B$2,W$7,$B$4,$B$3,$A75,$B$5)</f>
        <v>0</v>
      </c>
      <c r="X75" s="34">
        <f>_xll.DBRW($A$1,$B$2,X$7,$B$4,$B$3,$A75,$B$5)</f>
        <v>0</v>
      </c>
      <c r="Y75" s="34">
        <f>_xll.DBRW($A$1,$B$2,Y$7,$B$4,$B$3,$A75,$B$5)</f>
        <v>0</v>
      </c>
      <c r="Z75" s="34">
        <f>_xll.DBRW($A$1,$B$2,Z$7,$B$4,$B$3,$A75,$B$5)</f>
        <v>0</v>
      </c>
      <c r="AA75" s="34">
        <f>_xll.DBRW($A$1,$B$2,AA$7,$B$4,$B$3,$A75,$B$5)</f>
        <v>0</v>
      </c>
      <c r="AB75" s="34">
        <f>_xll.DBRW($A$1,$B$2,AB$7,$B$4,$B$3,$A75,$B$5)</f>
        <v>0</v>
      </c>
      <c r="AC75" s="34"/>
      <c r="AD75" s="34"/>
      <c r="AE75" s="34">
        <f>_xll.DBRW($A$1,$B$2,AE$7,$B$4,$B$3,$A75,$B$5)</f>
        <v>0</v>
      </c>
      <c r="AF75" s="34">
        <f>_xll.DBRW($A$1,$B$2,AF$7,$B$4,$B$3,$A75,$B$5)</f>
        <v>0</v>
      </c>
      <c r="AG75" s="34">
        <f>_xll.DBRW($A$1,$B$2,AG$7,$B$4,$B$3,$A75,$B$5)</f>
        <v>0</v>
      </c>
      <c r="AH75" s="34">
        <f>_xll.DBRW($A$1,$B$2,AH$7,$B$4,$B$3,$A75,$B$5)</f>
        <v>0</v>
      </c>
      <c r="AI75" s="34">
        <f>_xll.DBRW($A$1,$B$2,AI$7,$B$4,$B$3,$A75,$B$5)</f>
        <v>0</v>
      </c>
      <c r="AJ75" s="34">
        <f>_xll.DBRW($A$1,$B$2,AJ$7,$B$4,$B$3,$A75,$B$5)</f>
        <v>0</v>
      </c>
      <c r="AK75" s="34">
        <f>_xll.DBRW($A$1,$B$2,AK$7,$B$4,$B$3,$A75,$B$5)</f>
        <v>0</v>
      </c>
      <c r="AL75" s="34">
        <f>_xll.DBRW($A$1,$B$2,AL$7,$B$4,$B$3,$A75,$B$5)</f>
        <v>0</v>
      </c>
      <c r="AM75" s="34">
        <f>_xll.DBRW($A$1,$B$2,AM$7,$B$4,$B$3,$A75,$B$5)</f>
        <v>0</v>
      </c>
      <c r="AN75" s="34">
        <f>_xll.DBRW($A$1,$B$2,AN$7,$B$4,$B$3,$A75,$B$5)</f>
        <v>0</v>
      </c>
      <c r="AO75" s="34">
        <f>_xll.DBRW($A$1,$B$2,AO$7,$B$4,$B$3,$A75,$B$5)</f>
        <v>0</v>
      </c>
      <c r="AP75" s="34">
        <f>_xll.DBRW($A$1,$B$2,AP$7,$B$4,$B$3,$A75,$B$5)</f>
        <v>0</v>
      </c>
      <c r="AQ75" s="34">
        <f>_xll.DBRW($A$1,$B$2,AQ$7,$B$4,$B$3,$A75,$B$5)</f>
        <v>0</v>
      </c>
    </row>
    <row r="76" spans="1:43" x14ac:dyDescent="0.25">
      <c r="A76" s="42" t="s">
        <v>92</v>
      </c>
      <c r="B76" s="34">
        <f>_xll.DBRW($A$1,$B$2,B$7,$B$4,$B$3,$A76,$B$5)</f>
        <v>0</v>
      </c>
      <c r="C76" s="34">
        <f>_xll.DBRW($A$1,$B$2,C$7,$B$4,$B$3,$A76,$B$5)</f>
        <v>0</v>
      </c>
      <c r="D76" s="34">
        <f>_xll.DBRW($A$1,$B$2,D$7,$B$4,$B$3,$A76,$B$5)</f>
        <v>0</v>
      </c>
      <c r="F76" s="34">
        <f>_xll.DBRW($A$1,$B$2,F$7,$B$4,$B$3,$A76,$B$5)</f>
        <v>0</v>
      </c>
      <c r="G76" s="34">
        <f>_xll.DBRW($A$1,$B$2,F$7,$G$7,$B$3,$A76,$B$5)</f>
        <v>0</v>
      </c>
      <c r="H76" s="34">
        <f>_xll.DBRW($A$1,$B$2,H$7,$B$4,$B$3,$A76,$B$5)</f>
        <v>0</v>
      </c>
      <c r="I76" s="34">
        <f t="shared" si="4"/>
        <v>0</v>
      </c>
      <c r="J76" s="34"/>
      <c r="K76" s="34">
        <f t="shared" si="5"/>
        <v>0</v>
      </c>
      <c r="L76" s="34">
        <f>_xll.DBRW($A$1,$B$2,B$7,$G$7,$B$3,$A76,$B$5)+_xll.DBRW($A$1,$B$2,C$7,$G$7,$B$3,$A76,$B$5)+_xll.DBRW($A$1,$B$2,D$7,$G$7,$B$3,$A76,$B$5)</f>
        <v>0</v>
      </c>
      <c r="M76" s="34">
        <f t="shared" si="6"/>
        <v>0</v>
      </c>
      <c r="N76" s="34">
        <f t="shared" si="7"/>
        <v>0</v>
      </c>
      <c r="P76" s="34">
        <f>_xll.DBRW($A$1,$B$2,P$7,$B$4,$B$3,$A76,$B$5)</f>
        <v>0</v>
      </c>
      <c r="Q76" s="34">
        <f>_xll.DBRW($A$1,$B$2,Q$7,$B$4,$B$3,$A76,$B$5)</f>
        <v>0</v>
      </c>
      <c r="R76" s="34">
        <f>_xll.DBRW($A$1,$B$2,R$7,$B$4,$B$3,$A76,$B$5)</f>
        <v>0</v>
      </c>
      <c r="S76" s="34">
        <f>_xll.DBRW($A$1,$B$2,S$7,$B$4,$B$3,$A76,$B$5)</f>
        <v>0</v>
      </c>
      <c r="T76" s="34">
        <f>_xll.DBRW($A$1,$B$2,T$7,$B$4,$B$3,$A76,$B$5)</f>
        <v>0</v>
      </c>
      <c r="U76" s="34">
        <f>_xll.DBRW($A$1,$B$2,U$7,$B$4,$B$3,$A76,$B$5)</f>
        <v>0</v>
      </c>
      <c r="V76" s="34">
        <f>_xll.DBRW($A$1,$B$2,V$7,$B$4,$B$3,$A76,$B$5)</f>
        <v>0</v>
      </c>
      <c r="W76" s="34">
        <f>_xll.DBRW($A$1,$B$2,W$7,$B$4,$B$3,$A76,$B$5)</f>
        <v>0</v>
      </c>
      <c r="X76" s="34">
        <f>_xll.DBRW($A$1,$B$2,X$7,$B$4,$B$3,$A76,$B$5)</f>
        <v>0</v>
      </c>
      <c r="Y76" s="34">
        <f>_xll.DBRW($A$1,$B$2,Y$7,$B$4,$B$3,$A76,$B$5)</f>
        <v>0</v>
      </c>
      <c r="Z76" s="34">
        <f>_xll.DBRW($A$1,$B$2,Z$7,$B$4,$B$3,$A76,$B$5)</f>
        <v>0</v>
      </c>
      <c r="AA76" s="34">
        <f>_xll.DBRW($A$1,$B$2,AA$7,$B$4,$B$3,$A76,$B$5)</f>
        <v>0</v>
      </c>
      <c r="AB76" s="34">
        <f>_xll.DBRW($A$1,$B$2,AB$7,$B$4,$B$3,$A76,$B$5)</f>
        <v>0</v>
      </c>
      <c r="AC76" s="34"/>
      <c r="AD76" s="34"/>
      <c r="AE76" s="34">
        <f>_xll.DBRW($A$1,$B$2,AE$7,$B$4,$B$3,$A76,$B$5)</f>
        <v>0</v>
      </c>
      <c r="AF76" s="34">
        <f>_xll.DBRW($A$1,$B$2,AF$7,$B$4,$B$3,$A76,$B$5)</f>
        <v>0</v>
      </c>
      <c r="AG76" s="34">
        <f>_xll.DBRW($A$1,$B$2,AG$7,$B$4,$B$3,$A76,$B$5)</f>
        <v>0</v>
      </c>
      <c r="AH76" s="34">
        <f>_xll.DBRW($A$1,$B$2,AH$7,$B$4,$B$3,$A76,$B$5)</f>
        <v>0</v>
      </c>
      <c r="AI76" s="34">
        <f>_xll.DBRW($A$1,$B$2,AI$7,$B$4,$B$3,$A76,$B$5)</f>
        <v>0</v>
      </c>
      <c r="AJ76" s="34">
        <f>_xll.DBRW($A$1,$B$2,AJ$7,$B$4,$B$3,$A76,$B$5)</f>
        <v>0</v>
      </c>
      <c r="AK76" s="34">
        <f>_xll.DBRW($A$1,$B$2,AK$7,$B$4,$B$3,$A76,$B$5)</f>
        <v>0</v>
      </c>
      <c r="AL76" s="34">
        <f>_xll.DBRW($A$1,$B$2,AL$7,$B$4,$B$3,$A76,$B$5)</f>
        <v>0</v>
      </c>
      <c r="AM76" s="34">
        <f>_xll.DBRW($A$1,$B$2,AM$7,$B$4,$B$3,$A76,$B$5)</f>
        <v>0</v>
      </c>
      <c r="AN76" s="34">
        <f>_xll.DBRW($A$1,$B$2,AN$7,$B$4,$B$3,$A76,$B$5)</f>
        <v>0</v>
      </c>
      <c r="AO76" s="34">
        <f>_xll.DBRW($A$1,$B$2,AO$7,$B$4,$B$3,$A76,$B$5)</f>
        <v>0</v>
      </c>
      <c r="AP76" s="34">
        <f>_xll.DBRW($A$1,$B$2,AP$7,$B$4,$B$3,$A76,$B$5)</f>
        <v>0</v>
      </c>
      <c r="AQ76" s="34">
        <f>_xll.DBRW($A$1,$B$2,AQ$7,$B$4,$B$3,$A76,$B$5)</f>
        <v>0</v>
      </c>
    </row>
  </sheetData>
  <phoneticPr fontId="11" type="noConversion"/>
  <pageMargins left="0.7" right="0.7" top="0.75" bottom="0.75" header="0.3" footer="0.3"/>
  <customProperties>
    <customPr name="COR_LastLabelRowStart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8161-57C4-42F5-9213-0A3717CE6CEE}">
  <dimension ref="A1:AR90"/>
  <sheetViews>
    <sheetView tabSelected="1" topLeftCell="B14" workbookViewId="0"/>
  </sheetViews>
  <sheetFormatPr defaultColWidth="19.28515625" defaultRowHeight="15" x14ac:dyDescent="0.25"/>
  <cols>
    <col min="1" max="1" width="19.28515625" hidden="1" customWidth="1"/>
    <col min="2" max="2" width="63.5703125" bestFit="1" customWidth="1"/>
    <col min="3" max="3" width="18.28515625" customWidth="1"/>
  </cols>
  <sheetData>
    <row r="1" spans="1:16" hidden="1" x14ac:dyDescent="0.25">
      <c r="A1" s="1" t="s">
        <v>0</v>
      </c>
    </row>
    <row r="2" spans="1:16" s="2" customFormat="1" ht="14.25" hidden="1" x14ac:dyDescent="0.25">
      <c r="A2" s="2">
        <v>0</v>
      </c>
      <c r="B2" s="59" t="s">
        <v>4</v>
      </c>
      <c r="C2" s="67">
        <v>123.456789</v>
      </c>
      <c r="D2" s="4">
        <v>123.456789</v>
      </c>
      <c r="E2" s="4">
        <v>123.456789</v>
      </c>
      <c r="F2" s="4">
        <v>123.456789</v>
      </c>
      <c r="G2" s="4">
        <v>123.456789</v>
      </c>
      <c r="H2" s="4">
        <v>123.456789</v>
      </c>
      <c r="I2" s="4">
        <v>123.456789</v>
      </c>
      <c r="J2" s="4">
        <v>123.456789</v>
      </c>
      <c r="K2" s="4">
        <v>123.456789</v>
      </c>
      <c r="L2" s="4">
        <v>123.456789</v>
      </c>
      <c r="M2" s="4">
        <v>123.456789</v>
      </c>
      <c r="N2" s="4">
        <v>123.456789</v>
      </c>
      <c r="O2" s="4">
        <v>123.456789</v>
      </c>
      <c r="P2" s="4">
        <v>123.456789</v>
      </c>
    </row>
    <row r="3" spans="1:16" s="5" customFormat="1" ht="14.25" hidden="1" x14ac:dyDescent="0.25">
      <c r="A3" s="5">
        <v>1</v>
      </c>
      <c r="B3" s="58" t="s">
        <v>4</v>
      </c>
      <c r="C3" s="66">
        <v>123.456789</v>
      </c>
      <c r="D3" s="7">
        <v>123.456789</v>
      </c>
      <c r="E3" s="7">
        <v>123.456789</v>
      </c>
      <c r="F3" s="7">
        <v>123.456789</v>
      </c>
      <c r="G3" s="7">
        <v>123.456789</v>
      </c>
      <c r="H3" s="7">
        <v>123.456789</v>
      </c>
      <c r="I3" s="7">
        <v>123.456789</v>
      </c>
      <c r="J3" s="7">
        <v>123.456789</v>
      </c>
      <c r="K3" s="7">
        <v>123.456789</v>
      </c>
      <c r="L3" s="7">
        <v>123.456789</v>
      </c>
      <c r="M3" s="7">
        <v>123.456789</v>
      </c>
      <c r="N3" s="7">
        <v>123.456789</v>
      </c>
      <c r="O3" s="7">
        <v>123.456789</v>
      </c>
      <c r="P3" s="7">
        <v>123.456789</v>
      </c>
    </row>
    <row r="4" spans="1:16" s="8" customFormat="1" ht="14.25" hidden="1" x14ac:dyDescent="0.25">
      <c r="A4" s="8">
        <v>2</v>
      </c>
      <c r="B4" s="57" t="s">
        <v>4</v>
      </c>
      <c r="C4" s="65">
        <v>123.456789</v>
      </c>
      <c r="D4" s="10">
        <v>123.456789</v>
      </c>
      <c r="E4" s="10">
        <v>123.456789</v>
      </c>
      <c r="F4" s="10">
        <v>123.456789</v>
      </c>
      <c r="G4" s="10">
        <v>123.456789</v>
      </c>
      <c r="H4" s="10">
        <v>123.456789</v>
      </c>
      <c r="I4" s="10">
        <v>123.456789</v>
      </c>
      <c r="J4" s="10">
        <v>123.456789</v>
      </c>
      <c r="K4" s="10">
        <v>123.456789</v>
      </c>
      <c r="L4" s="10">
        <v>123.456789</v>
      </c>
      <c r="M4" s="10">
        <v>123.456789</v>
      </c>
      <c r="N4" s="10">
        <v>123.456789</v>
      </c>
      <c r="O4" s="10">
        <v>123.456789</v>
      </c>
      <c r="P4" s="10">
        <v>123.456789</v>
      </c>
    </row>
    <row r="5" spans="1:16" s="11" customFormat="1" ht="14.25" hidden="1" x14ac:dyDescent="0.25">
      <c r="A5" s="11">
        <v>3</v>
      </c>
      <c r="B5" s="56" t="s">
        <v>4</v>
      </c>
      <c r="C5" s="64">
        <v>123.456789</v>
      </c>
      <c r="D5" s="13">
        <v>123.456789</v>
      </c>
      <c r="E5" s="13">
        <v>123.456789</v>
      </c>
      <c r="F5" s="13">
        <v>123.456789</v>
      </c>
      <c r="G5" s="13">
        <v>123.456789</v>
      </c>
      <c r="H5" s="13">
        <v>123.456789</v>
      </c>
      <c r="I5" s="13">
        <v>123.456789</v>
      </c>
      <c r="J5" s="13">
        <v>123.456789</v>
      </c>
      <c r="K5" s="13">
        <v>123.456789</v>
      </c>
      <c r="L5" s="13">
        <v>123.456789</v>
      </c>
      <c r="M5" s="13">
        <v>123.456789</v>
      </c>
      <c r="N5" s="13">
        <v>123.456789</v>
      </c>
      <c r="O5" s="13">
        <v>123.456789</v>
      </c>
      <c r="P5" s="13">
        <v>123.456789</v>
      </c>
    </row>
    <row r="6" spans="1:16" s="14" customFormat="1" ht="14.25" hidden="1" x14ac:dyDescent="0.25">
      <c r="A6" s="14">
        <v>4</v>
      </c>
      <c r="B6" s="55" t="s">
        <v>4</v>
      </c>
      <c r="C6" s="63">
        <v>123.456789</v>
      </c>
      <c r="D6" s="16">
        <v>123.456789</v>
      </c>
      <c r="E6" s="16">
        <v>123.456789</v>
      </c>
      <c r="F6" s="16">
        <v>123.456789</v>
      </c>
      <c r="G6" s="16">
        <v>123.456789</v>
      </c>
      <c r="H6" s="16">
        <v>123.456789</v>
      </c>
      <c r="I6" s="16">
        <v>123.456789</v>
      </c>
      <c r="J6" s="16">
        <v>123.456789</v>
      </c>
      <c r="K6" s="16">
        <v>123.456789</v>
      </c>
      <c r="L6" s="16">
        <v>123.456789</v>
      </c>
      <c r="M6" s="16">
        <v>123.456789</v>
      </c>
      <c r="N6" s="16">
        <v>123.456789</v>
      </c>
      <c r="O6" s="16">
        <v>123.456789</v>
      </c>
      <c r="P6" s="16">
        <v>123.456789</v>
      </c>
    </row>
    <row r="7" spans="1:16" s="17" customFormat="1" ht="14.25" hidden="1" x14ac:dyDescent="0.25">
      <c r="A7" s="17">
        <v>5</v>
      </c>
      <c r="B7" s="54" t="s">
        <v>4</v>
      </c>
      <c r="C7" s="62">
        <v>123.456789</v>
      </c>
      <c r="D7" s="19">
        <v>123.456789</v>
      </c>
      <c r="E7" s="19">
        <v>123.456789</v>
      </c>
      <c r="F7" s="19">
        <v>123.456789</v>
      </c>
      <c r="G7" s="19">
        <v>123.456789</v>
      </c>
      <c r="H7" s="19">
        <v>123.456789</v>
      </c>
      <c r="I7" s="19">
        <v>123.456789</v>
      </c>
      <c r="J7" s="19">
        <v>123.456789</v>
      </c>
      <c r="K7" s="19">
        <v>123.456789</v>
      </c>
      <c r="L7" s="19">
        <v>123.456789</v>
      </c>
      <c r="M7" s="19">
        <v>123.456789</v>
      </c>
      <c r="N7" s="19">
        <v>123.456789</v>
      </c>
      <c r="O7" s="19">
        <v>123.456789</v>
      </c>
      <c r="P7" s="19">
        <v>123.456789</v>
      </c>
    </row>
    <row r="8" spans="1:16" s="21" customFormat="1" ht="14.25" hidden="1" x14ac:dyDescent="0.25">
      <c r="A8" s="20" t="s">
        <v>1</v>
      </c>
      <c r="B8" s="53" t="s">
        <v>4</v>
      </c>
      <c r="C8" s="61">
        <v>123.456789</v>
      </c>
      <c r="D8" s="23">
        <v>123.456789</v>
      </c>
      <c r="E8" s="23">
        <v>123.456789</v>
      </c>
      <c r="F8" s="23">
        <v>123.456789</v>
      </c>
      <c r="G8" s="23">
        <v>123.456789</v>
      </c>
      <c r="H8" s="23">
        <v>123.456789</v>
      </c>
      <c r="I8" s="23">
        <v>123.456789</v>
      </c>
      <c r="J8" s="23">
        <v>123.456789</v>
      </c>
      <c r="K8" s="23">
        <v>123.456789</v>
      </c>
      <c r="L8" s="23">
        <v>123.456789</v>
      </c>
      <c r="M8" s="23">
        <v>123.456789</v>
      </c>
      <c r="N8" s="23">
        <v>123.456789</v>
      </c>
      <c r="O8" s="23">
        <v>123.456789</v>
      </c>
      <c r="P8" s="23">
        <v>123.456789</v>
      </c>
    </row>
    <row r="9" spans="1:16" s="25" customFormat="1" ht="14.25" hidden="1" x14ac:dyDescent="0.25">
      <c r="A9" s="24" t="s">
        <v>2</v>
      </c>
      <c r="B9" s="52" t="s">
        <v>4</v>
      </c>
      <c r="C9" s="60">
        <v>123.456789</v>
      </c>
      <c r="D9" s="27">
        <v>123.456789</v>
      </c>
      <c r="E9" s="27">
        <v>123.456789</v>
      </c>
      <c r="F9" s="27">
        <v>123.456789</v>
      </c>
      <c r="G9" s="27">
        <v>123.456789</v>
      </c>
      <c r="H9" s="27">
        <v>123.456789</v>
      </c>
      <c r="I9" s="27">
        <v>123.456789</v>
      </c>
      <c r="J9" s="27">
        <v>123.456789</v>
      </c>
      <c r="K9" s="27">
        <v>123.456789</v>
      </c>
      <c r="L9" s="27">
        <v>123.456789</v>
      </c>
      <c r="M9" s="27">
        <v>123.456789</v>
      </c>
      <c r="N9" s="27">
        <v>123.456789</v>
      </c>
      <c r="O9" s="27">
        <v>123.456789</v>
      </c>
      <c r="P9" s="27">
        <v>123.456789</v>
      </c>
    </row>
    <row r="10" spans="1:16" hidden="1" x14ac:dyDescent="0.25">
      <c r="A10" s="1" t="s">
        <v>3</v>
      </c>
    </row>
    <row r="11" spans="1:16" hidden="1" x14ac:dyDescent="0.25">
      <c r="B11" s="1" t="s">
        <v>5</v>
      </c>
    </row>
    <row r="12" spans="1:16" hidden="1" x14ac:dyDescent="0.25">
      <c r="B12" t="str">
        <f>_xll.TM1RPTVIEW("Test:MA_Fact:9797216",0,_xll.TM1RPTTITLE("Test:Companies",$C$14),_xll.TM1RPTTITLE("Test:MA_Layer",$C$15),_xll.TM1RPTTITLE("Test:MA_Scenario",$C$16),_xll.TM1RPTTITLE("Test:YTD-Month",$C$17),TM1RPTFMTRNG9797216,TM1RPTFMTIDCOL9797216)</f>
        <v>Test:MA_Fact:9797216</v>
      </c>
    </row>
    <row r="13" spans="1:16" hidden="1" x14ac:dyDescent="0.25"/>
    <row r="14" spans="1:16" x14ac:dyDescent="0.25">
      <c r="B14" s="28" t="s">
        <v>6</v>
      </c>
      <c r="C14" s="51" t="str">
        <f>_xll.SUBNM("Test:Companies",,"WINGS")</f>
        <v>WINGS</v>
      </c>
    </row>
    <row r="15" spans="1:16" x14ac:dyDescent="0.25">
      <c r="B15" s="28" t="s">
        <v>7</v>
      </c>
      <c r="C15" s="51" t="str">
        <f>_xll.SUBNM("Test:MA_Layer",,"Source LC")</f>
        <v>Source LC</v>
      </c>
    </row>
    <row r="16" spans="1:16" x14ac:dyDescent="0.25">
      <c r="B16" s="28" t="s">
        <v>8</v>
      </c>
      <c r="C16" s="29" t="str">
        <f>_xll.SUBNM("Test:MA_Scenario","Default","Actual")</f>
        <v>Actual</v>
      </c>
    </row>
    <row r="17" spans="1:44" x14ac:dyDescent="0.25">
      <c r="B17" s="28" t="s">
        <v>9</v>
      </c>
      <c r="C17" s="51" t="str">
        <f>_xll.SUBNM("Test:YTD-Month","Default","Month")</f>
        <v>Month</v>
      </c>
    </row>
    <row r="20" spans="1:44" ht="15.75" thickBot="1" x14ac:dyDescent="0.3">
      <c r="C20" s="70" t="s">
        <v>10</v>
      </c>
      <c r="D20" s="70" t="s">
        <v>12</v>
      </c>
      <c r="E20" s="70" t="s">
        <v>13</v>
      </c>
      <c r="G20" s="70" t="s">
        <v>14</v>
      </c>
      <c r="H20" s="70" t="s">
        <v>93</v>
      </c>
      <c r="I20" s="70" t="s">
        <v>94</v>
      </c>
      <c r="J20" s="70" t="s">
        <v>95</v>
      </c>
      <c r="K20" s="35"/>
      <c r="L20" s="70" t="s">
        <v>96</v>
      </c>
      <c r="M20" s="70" t="s">
        <v>97</v>
      </c>
      <c r="N20" s="70" t="s">
        <v>98</v>
      </c>
      <c r="O20" s="70" t="s">
        <v>95</v>
      </c>
      <c r="Q20" s="70" t="s">
        <v>10</v>
      </c>
      <c r="R20" s="70" t="s">
        <v>12</v>
      </c>
      <c r="S20" s="70" t="s">
        <v>13</v>
      </c>
      <c r="T20" s="70" t="s">
        <v>14</v>
      </c>
      <c r="U20" s="70" t="s">
        <v>15</v>
      </c>
      <c r="V20" s="70" t="s">
        <v>16</v>
      </c>
      <c r="W20" s="70" t="s">
        <v>17</v>
      </c>
      <c r="X20" s="70" t="s">
        <v>18</v>
      </c>
      <c r="Y20" s="70" t="s">
        <v>19</v>
      </c>
      <c r="Z20" s="70" t="s">
        <v>20</v>
      </c>
      <c r="AA20" s="70" t="s">
        <v>21</v>
      </c>
      <c r="AB20" s="70" t="s">
        <v>22</v>
      </c>
      <c r="AC20" s="70" t="s">
        <v>23</v>
      </c>
      <c r="AF20" s="70" t="s">
        <v>99</v>
      </c>
      <c r="AG20" s="70" t="s">
        <v>100</v>
      </c>
      <c r="AH20" s="70" t="s">
        <v>101</v>
      </c>
      <c r="AI20" s="70" t="s">
        <v>94</v>
      </c>
      <c r="AJ20" s="70" t="s">
        <v>102</v>
      </c>
      <c r="AK20" s="70" t="s">
        <v>103</v>
      </c>
      <c r="AL20" s="70" t="s">
        <v>104</v>
      </c>
      <c r="AM20" s="70" t="s">
        <v>105</v>
      </c>
      <c r="AN20" s="70" t="s">
        <v>106</v>
      </c>
      <c r="AO20" s="70" t="s">
        <v>107</v>
      </c>
      <c r="AP20" s="70" t="s">
        <v>108</v>
      </c>
      <c r="AQ20" s="70" t="s">
        <v>109</v>
      </c>
      <c r="AR20" s="70" t="s">
        <v>10</v>
      </c>
    </row>
    <row r="21" spans="1:44" s="2" customFormat="1" ht="14.25" x14ac:dyDescent="0.25">
      <c r="A21" s="2">
        <f>IF(_xll.TM1RPTELISCONSOLIDATED($B$21,$B21),IF(_xll.TM1RPTELLEV($B$21,$B21)&lt;=5,_xll.TM1RPTELLEV($B$21,$B21),"Default"),"Leaf")</f>
        <v>0</v>
      </c>
      <c r="B21" s="71" t="str">
        <f>_xll.TM1RPTROW($B$12,"Test:TM1 Accounts",,,"Simple Desc",FALSE,B$11)</f>
        <v>Total Transactions</v>
      </c>
      <c r="C21" s="67">
        <f>_xll.DBRW($B$12,$C$14,C$20,$C$16,$C$15,$B21,$C$17)</f>
        <v>0</v>
      </c>
      <c r="D21" s="4">
        <f>_xll.DBRW($B$12,$C$14,D$20,$C$16,$C$15,$B21,$C$17)</f>
        <v>0</v>
      </c>
      <c r="E21" s="4">
        <f>_xll.DBRW($B$12,$C$14,E$20,$C$16,$C$15,$B21,$C$17)</f>
        <v>0</v>
      </c>
      <c r="F21" s="4"/>
      <c r="G21" s="4">
        <f>_xll.DBRW($B$12,$C$14,G$20,$C$16,$C$15,$B21,$C$17)</f>
        <v>0</v>
      </c>
      <c r="H21" s="4">
        <f>_xll.DBRW($B$12,$C$14,G$20,$H$20,$C$15,$B21,$C$17)</f>
        <v>0</v>
      </c>
      <c r="I21" s="4">
        <f>_xll.DBRW($B$12,$C$14,I$20,$C$16,$C$15,$B21,$C$17)</f>
        <v>0</v>
      </c>
      <c r="J21" s="4">
        <f>G21-H21</f>
        <v>0</v>
      </c>
      <c r="K21" s="4"/>
      <c r="L21" s="4">
        <f>SUM(C21:E21)</f>
        <v>0</v>
      </c>
      <c r="M21" s="4">
        <f>_xll.DBRW($B$12,$C$14,C$20,$H$20,$C$15,$B21,$C$17)+_xll.DBRW($B$12,$C$14,D$20,$H$20,$C$15,$B21,$C$17)+_xll.DBRW($B$12,$C$14,E$20,$H$20,$C$15,$B21,$C$17)</f>
        <v>0</v>
      </c>
      <c r="N21" s="4">
        <f>SUM(Q21:S21)</f>
        <v>0</v>
      </c>
      <c r="O21" s="4">
        <f>L21-M21</f>
        <v>0</v>
      </c>
      <c r="P21" s="4"/>
      <c r="Q21" s="2">
        <f>_xll.DBRW($B$12,$C$14,Q$20,$C$16,$C$15,$B21,$C$17)</f>
        <v>0</v>
      </c>
      <c r="R21" s="2">
        <f>_xll.DBRW($B$12,$C$14,R$20,$C$16,$C$15,$B21,$C$17)</f>
        <v>0</v>
      </c>
      <c r="S21" s="2">
        <f>_xll.DBRW($B$12,$C$14,S$20,$C$16,$C$15,$B21,$C$17)</f>
        <v>0</v>
      </c>
      <c r="T21" s="2">
        <f>_xll.DBRW($B$12,$C$14,T$20,$C$16,$C$15,$B21,$C$17)</f>
        <v>0</v>
      </c>
      <c r="U21" s="2">
        <f>_xll.DBRW($B$12,$C$14,U$20,$C$16,$C$15,$B21,$C$17)</f>
        <v>0</v>
      </c>
      <c r="V21" s="2">
        <f>_xll.DBRW($B$12,$C$14,V$20,$C$16,$C$15,$B21,$C$17)</f>
        <v>0</v>
      </c>
      <c r="W21" s="2">
        <f>_xll.DBRW($B$12,$C$14,W$20,$C$16,$C$15,$B21,$C$17)</f>
        <v>0</v>
      </c>
      <c r="X21" s="2">
        <f>_xll.DBRW($B$12,$C$14,X$20,$C$16,$C$15,$B21,$C$17)</f>
        <v>0</v>
      </c>
      <c r="Y21" s="2">
        <f>_xll.DBRW($B$12,$C$14,Y$20,$C$16,$C$15,$B21,$C$17)</f>
        <v>0</v>
      </c>
      <c r="Z21" s="2">
        <f>_xll.DBRW($B$12,$C$14,Z$20,$C$16,$C$15,$B21,$C$17)</f>
        <v>0</v>
      </c>
      <c r="AA21" s="2">
        <f>_xll.DBRW($B$12,$C$14,AA$20,$C$16,$C$15,$B21,$C$17)</f>
        <v>0</v>
      </c>
      <c r="AB21" s="2">
        <f>_xll.DBRW($B$12,$C$14,AB$20,$C$16,$C$15,$B21,$C$17)</f>
        <v>0</v>
      </c>
      <c r="AC21" s="2">
        <f>_xll.DBRW($B$12,$C$14,AC$20,$C$16,$C$15,$B21,$C$17)</f>
        <v>0</v>
      </c>
      <c r="AF21" s="2">
        <f>_xll.DBRW($B$12,$C$14,AF$20,$C$16,$C$15,$B21,$C$17)</f>
        <v>0</v>
      </c>
      <c r="AG21" s="2">
        <f>_xll.DBRW($B$12,$C$14,AG$20,$C$16,$C$15,$B21,$C$17)</f>
        <v>0</v>
      </c>
      <c r="AH21" s="2">
        <f>_xll.DBRW($B$12,$C$14,AH$20,$C$16,$C$15,$B21,$C$17)</f>
        <v>0</v>
      </c>
      <c r="AI21" s="2">
        <f>_xll.DBRW($B$12,$C$14,AI$20,$C$16,$C$15,$B21,$C$17)</f>
        <v>0</v>
      </c>
      <c r="AJ21" s="2">
        <f>_xll.DBRW($B$12,$C$14,AJ$20,$C$16,$C$15,$B21,$C$17)</f>
        <v>0</v>
      </c>
      <c r="AK21" s="2">
        <f>_xll.DBRW($B$12,$C$14,AK$20,$C$16,$C$15,$B21,$C$17)</f>
        <v>0</v>
      </c>
      <c r="AL21" s="2">
        <f>_xll.DBRW($B$12,$C$14,AL$20,$C$16,$C$15,$B21,$C$17)</f>
        <v>0</v>
      </c>
      <c r="AM21" s="2">
        <f>_xll.DBRW($B$12,$C$14,AM$20,$C$16,$C$15,$B21,$C$17)</f>
        <v>0</v>
      </c>
      <c r="AN21" s="2">
        <f>_xll.DBRW($B$12,$C$14,AN$20,$C$16,$C$15,$B21,$C$17)</f>
        <v>0</v>
      </c>
      <c r="AO21" s="2">
        <f>_xll.DBRW($B$12,$C$14,AO$20,$C$16,$C$15,$B21,$C$17)</f>
        <v>0</v>
      </c>
      <c r="AP21" s="2">
        <f>_xll.DBRW($B$12,$C$14,AP$20,$C$16,$C$15,$B21,$C$17)</f>
        <v>0</v>
      </c>
      <c r="AQ21" s="2">
        <f>_xll.DBRW($B$12,$C$14,AQ$20,$C$16,$C$15,$B21,$C$17)</f>
        <v>0</v>
      </c>
      <c r="AR21" s="2">
        <f>_xll.DBRW($B$12,$C$14,AR$20,$C$16,$C$15,$B21,$C$17)</f>
        <v>0</v>
      </c>
    </row>
    <row r="22" spans="1:44" s="2" customFormat="1" ht="14.25" x14ac:dyDescent="0.25">
      <c r="A22" s="2">
        <f>IF(_xll.TM1RPTELISCONSOLIDATED($B$21,$B22),IF(_xll.TM1RPTELLEV($B$21,$B22)&lt;=5,_xll.TM1RPTELLEV($B$21,$B22),"Default"),"Leaf")</f>
        <v>0</v>
      </c>
      <c r="B22" s="71" t="s">
        <v>25</v>
      </c>
      <c r="C22" s="67">
        <f>_xll.DBRW($B$12,$C$14,C$20,$C$16,$C$15,$B22,$C$17)</f>
        <v>-5231573.1600000011</v>
      </c>
      <c r="D22" s="4">
        <f>_xll.DBRW($B$12,$C$14,D$20,$C$16,$C$15,$B22,$C$17)</f>
        <v>-2636021.73</v>
      </c>
      <c r="E22" s="4">
        <f>_xll.DBRW($B$12,$C$14,E$20,$C$16,$C$15,$B22,$C$17)</f>
        <v>-2430962.85</v>
      </c>
      <c r="F22" s="4"/>
      <c r="G22" s="4">
        <f>_xll.DBRW($B$12,$C$14,G$20,$C$16,$C$15,$B22,$C$17)</f>
        <v>-3026085.82</v>
      </c>
      <c r="H22" s="4">
        <f>_xll.DBRW($B$12,$C$14,G$20,$H$20,$C$15,$B22,$C$17)</f>
        <v>-8659.4699999999993</v>
      </c>
      <c r="I22" s="4">
        <f>_xll.DBRW($B$12,$C$14,I$20,$C$16,$C$15,$B22,$C$17)</f>
        <v>-3130694.43</v>
      </c>
      <c r="J22" s="4">
        <f t="shared" ref="J22:J28" si="0">G22-H22</f>
        <v>-3017426.3499999996</v>
      </c>
      <c r="K22" s="4"/>
      <c r="L22" s="4">
        <f t="shared" ref="L22:L28" si="1">SUM(C22:E22)</f>
        <v>-10298557.74</v>
      </c>
      <c r="M22" s="4">
        <f>_xll.DBRW($B$12,$C$14,C$20,$H$20,$C$15,$B22,$C$17)+_xll.DBRW($B$12,$C$14,D$20,$H$20,$C$15,$B22,$C$17)+_xll.DBRW($B$12,$C$14,E$20,$H$20,$C$15,$B22,$C$17)</f>
        <v>-17318.939999999999</v>
      </c>
      <c r="N22" s="4">
        <f t="shared" ref="N22:N28" si="2">SUM(Q22:S22)</f>
        <v>-10298557.74</v>
      </c>
      <c r="O22" s="4">
        <f t="shared" ref="O22:O28" si="3">L22-M22</f>
        <v>-10281238.800000001</v>
      </c>
      <c r="P22" s="4"/>
      <c r="Q22" s="2">
        <f>_xll.DBRW($B$12,$C$14,Q$20,$C$16,$C$15,$B22,$C$17)</f>
        <v>-5231573.1600000011</v>
      </c>
      <c r="R22" s="2">
        <f>_xll.DBRW($B$12,$C$14,R$20,$C$16,$C$15,$B22,$C$17)</f>
        <v>-2636021.73</v>
      </c>
      <c r="S22" s="2">
        <f>_xll.DBRW($B$12,$C$14,S$20,$C$16,$C$15,$B22,$C$17)</f>
        <v>-2430962.85</v>
      </c>
      <c r="T22" s="2">
        <f>_xll.DBRW($B$12,$C$14,T$20,$C$16,$C$15,$B22,$C$17)</f>
        <v>-3026085.82</v>
      </c>
      <c r="U22" s="2">
        <f>_xll.DBRW($B$12,$C$14,U$20,$C$16,$C$15,$B22,$C$17)</f>
        <v>0</v>
      </c>
      <c r="V22" s="2">
        <f>_xll.DBRW($B$12,$C$14,V$20,$C$16,$C$15,$B22,$C$17)</f>
        <v>0</v>
      </c>
      <c r="W22" s="2">
        <f>_xll.DBRW($B$12,$C$14,W$20,$C$16,$C$15,$B22,$C$17)</f>
        <v>0</v>
      </c>
      <c r="X22" s="2">
        <f>_xll.DBRW($B$12,$C$14,X$20,$C$16,$C$15,$B22,$C$17)</f>
        <v>0</v>
      </c>
      <c r="Y22" s="2">
        <f>_xll.DBRW($B$12,$C$14,Y$20,$C$16,$C$15,$B22,$C$17)</f>
        <v>0</v>
      </c>
      <c r="Z22" s="2">
        <f>_xll.DBRW($B$12,$C$14,Z$20,$C$16,$C$15,$B22,$C$17)</f>
        <v>0</v>
      </c>
      <c r="AA22" s="2">
        <f>_xll.DBRW($B$12,$C$14,AA$20,$C$16,$C$15,$B22,$C$17)</f>
        <v>0</v>
      </c>
      <c r="AB22" s="2">
        <f>_xll.DBRW($B$12,$C$14,AB$20,$C$16,$C$15,$B22,$C$17)</f>
        <v>0</v>
      </c>
      <c r="AC22" s="2">
        <f>_xll.DBRW($B$12,$C$14,AC$20,$C$16,$C$15,$B22,$C$17)</f>
        <v>0</v>
      </c>
      <c r="AF22" s="2">
        <f>_xll.DBRW($B$12,$C$14,AF$20,$C$16,$C$15,$B22,$C$17)</f>
        <v>-3410982.3299999987</v>
      </c>
      <c r="AG22" s="2">
        <f>_xll.DBRW($B$12,$C$14,AG$20,$C$16,$C$15,$B22,$C$17)</f>
        <v>-3340522.4300000006</v>
      </c>
      <c r="AH22" s="2">
        <f>_xll.DBRW($B$12,$C$14,AH$20,$C$16,$C$15,$B22,$C$17)</f>
        <v>-2918596.35</v>
      </c>
      <c r="AI22" s="2">
        <f>_xll.DBRW($B$12,$C$14,AI$20,$C$16,$C$15,$B22,$C$17)</f>
        <v>-3130694.43</v>
      </c>
      <c r="AJ22" s="2">
        <f>_xll.DBRW($B$12,$C$14,AJ$20,$C$16,$C$15,$B22,$C$17)</f>
        <v>-3146649.42</v>
      </c>
      <c r="AK22" s="2">
        <f>_xll.DBRW($B$12,$C$14,AK$20,$C$16,$C$15,$B22,$C$17)</f>
        <v>-3527945.2899999991</v>
      </c>
      <c r="AL22" s="2">
        <f>_xll.DBRW($B$12,$C$14,AL$20,$C$16,$C$15,$B22,$C$17)</f>
        <v>-3883025.1399999992</v>
      </c>
      <c r="AM22" s="2">
        <f>_xll.DBRW($B$12,$C$14,AM$20,$C$16,$C$15,$B22,$C$17)</f>
        <v>-5729760.0300000012</v>
      </c>
      <c r="AN22" s="2">
        <f>_xll.DBRW($B$12,$C$14,AN$20,$C$16,$C$15,$B22,$C$17)</f>
        <v>-4837003.8299999982</v>
      </c>
      <c r="AO22" s="2">
        <f>_xll.DBRW($B$12,$C$14,AO$20,$C$16,$C$15,$B22,$C$17)</f>
        <v>-5716752.3599999994</v>
      </c>
      <c r="AP22" s="2">
        <f>_xll.DBRW($B$12,$C$14,AP$20,$C$16,$C$15,$B22,$C$17)</f>
        <v>-3634982.8400000017</v>
      </c>
      <c r="AQ22" s="2">
        <f>_xll.DBRW($B$12,$C$14,AQ$20,$C$16,$C$15,$B22,$C$17)</f>
        <v>-4566112.2499999991</v>
      </c>
      <c r="AR22" s="2">
        <f>_xll.DBRW($B$12,$C$14,AR$20,$C$16,$C$15,$B22,$C$17)</f>
        <v>-5231573.1600000011</v>
      </c>
    </row>
    <row r="23" spans="1:44" s="2" customFormat="1" ht="14.25" x14ac:dyDescent="0.25">
      <c r="A23" s="2">
        <f>IF(_xll.TM1RPTELISCONSOLIDATED($B$21,$B23),IF(_xll.TM1RPTELLEV($B$21,$B23)&lt;=5,_xll.TM1RPTELLEV($B$21,$B23),"Default"),"Leaf")</f>
        <v>0</v>
      </c>
      <c r="B23" s="71" t="s">
        <v>26</v>
      </c>
      <c r="C23" s="67">
        <f>_xll.DBRW($B$12,$C$14,C$20,$C$16,$C$15,$B23,$C$17)</f>
        <v>-91217.660000000018</v>
      </c>
      <c r="D23" s="4">
        <f>_xll.DBRW($B$12,$C$14,D$20,$C$16,$C$15,$B23,$C$17)</f>
        <v>-87190.28</v>
      </c>
      <c r="E23" s="4">
        <f>_xll.DBRW($B$12,$C$14,E$20,$C$16,$C$15,$B23,$C$17)</f>
        <v>-54905.78</v>
      </c>
      <c r="F23" s="4"/>
      <c r="G23" s="4">
        <f>_xll.DBRW($B$12,$C$14,G$20,$C$16,$C$15,$B23,$C$17)</f>
        <v>-68202.549999999988</v>
      </c>
      <c r="H23" s="4">
        <f>_xll.DBRW($B$12,$C$14,G$20,$H$20,$C$15,$B23,$C$17)</f>
        <v>0</v>
      </c>
      <c r="I23" s="4">
        <f>_xll.DBRW($B$12,$C$14,I$20,$C$16,$C$15,$B23,$C$17)</f>
        <v>-76455.819999999992</v>
      </c>
      <c r="J23" s="4">
        <f t="shared" si="0"/>
        <v>-68202.549999999988</v>
      </c>
      <c r="K23" s="4"/>
      <c r="L23" s="4">
        <f t="shared" si="1"/>
        <v>-233313.72</v>
      </c>
      <c r="M23" s="4">
        <f>_xll.DBRW($B$12,$C$14,C$20,$H$20,$C$15,$B23,$C$17)+_xll.DBRW($B$12,$C$14,D$20,$H$20,$C$15,$B23,$C$17)+_xll.DBRW($B$12,$C$14,E$20,$H$20,$C$15,$B23,$C$17)</f>
        <v>0</v>
      </c>
      <c r="N23" s="4">
        <f t="shared" si="2"/>
        <v>-233313.72</v>
      </c>
      <c r="O23" s="4">
        <f t="shared" si="3"/>
        <v>-233313.72</v>
      </c>
      <c r="P23" s="4"/>
      <c r="Q23" s="2">
        <f>_xll.DBRW($B$12,$C$14,Q$20,$C$16,$C$15,$B23,$C$17)</f>
        <v>-91217.660000000018</v>
      </c>
      <c r="R23" s="2">
        <f>_xll.DBRW($B$12,$C$14,R$20,$C$16,$C$15,$B23,$C$17)</f>
        <v>-87190.28</v>
      </c>
      <c r="S23" s="2">
        <f>_xll.DBRW($B$12,$C$14,S$20,$C$16,$C$15,$B23,$C$17)</f>
        <v>-54905.78</v>
      </c>
      <c r="T23" s="2">
        <f>_xll.DBRW($B$12,$C$14,T$20,$C$16,$C$15,$B23,$C$17)</f>
        <v>-68202.549999999988</v>
      </c>
      <c r="U23" s="2">
        <f>_xll.DBRW($B$12,$C$14,U$20,$C$16,$C$15,$B23,$C$17)</f>
        <v>0</v>
      </c>
      <c r="V23" s="2">
        <f>_xll.DBRW($B$12,$C$14,V$20,$C$16,$C$15,$B23,$C$17)</f>
        <v>0</v>
      </c>
      <c r="W23" s="2">
        <f>_xll.DBRW($B$12,$C$14,W$20,$C$16,$C$15,$B23,$C$17)</f>
        <v>0</v>
      </c>
      <c r="X23" s="2">
        <f>_xll.DBRW($B$12,$C$14,X$20,$C$16,$C$15,$B23,$C$17)</f>
        <v>0</v>
      </c>
      <c r="Y23" s="2">
        <f>_xll.DBRW($B$12,$C$14,Y$20,$C$16,$C$15,$B23,$C$17)</f>
        <v>0</v>
      </c>
      <c r="Z23" s="2">
        <f>_xll.DBRW($B$12,$C$14,Z$20,$C$16,$C$15,$B23,$C$17)</f>
        <v>0</v>
      </c>
      <c r="AA23" s="2">
        <f>_xll.DBRW($B$12,$C$14,AA$20,$C$16,$C$15,$B23,$C$17)</f>
        <v>0</v>
      </c>
      <c r="AB23" s="2">
        <f>_xll.DBRW($B$12,$C$14,AB$20,$C$16,$C$15,$B23,$C$17)</f>
        <v>0</v>
      </c>
      <c r="AC23" s="2">
        <f>_xll.DBRW($B$12,$C$14,AC$20,$C$16,$C$15,$B23,$C$17)</f>
        <v>0</v>
      </c>
      <c r="AF23" s="2">
        <f>_xll.DBRW($B$12,$C$14,AF$20,$C$16,$C$15,$B23,$C$17)</f>
        <v>-87753.260000000009</v>
      </c>
      <c r="AG23" s="2">
        <f>_xll.DBRW($B$12,$C$14,AG$20,$C$16,$C$15,$B23,$C$17)</f>
        <v>-83644.45</v>
      </c>
      <c r="AH23" s="2">
        <f>_xll.DBRW($B$12,$C$14,AH$20,$C$16,$C$15,$B23,$C$17)</f>
        <v>-66675.399999999994</v>
      </c>
      <c r="AI23" s="2">
        <f>_xll.DBRW($B$12,$C$14,AI$20,$C$16,$C$15,$B23,$C$17)</f>
        <v>-76455.819999999992</v>
      </c>
      <c r="AJ23" s="2">
        <f>_xll.DBRW($B$12,$C$14,AJ$20,$C$16,$C$15,$B23,$C$17)</f>
        <v>-87987.74000000002</v>
      </c>
      <c r="AK23" s="2">
        <f>_xll.DBRW($B$12,$C$14,AK$20,$C$16,$C$15,$B23,$C$17)</f>
        <v>-64246.13</v>
      </c>
      <c r="AL23" s="2">
        <f>_xll.DBRW($B$12,$C$14,AL$20,$C$16,$C$15,$B23,$C$17)</f>
        <v>-69570.189999999988</v>
      </c>
      <c r="AM23" s="2">
        <f>_xll.DBRW($B$12,$C$14,AM$20,$C$16,$C$15,$B23,$C$17)</f>
        <v>-12912.490000000005</v>
      </c>
      <c r="AN23" s="2">
        <f>_xll.DBRW($B$12,$C$14,AN$20,$C$16,$C$15,$B23,$C$17)</f>
        <v>-49574.560000000027</v>
      </c>
      <c r="AO23" s="2">
        <f>_xll.DBRW($B$12,$C$14,AO$20,$C$16,$C$15,$B23,$C$17)</f>
        <v>-79580.279999999984</v>
      </c>
      <c r="AP23" s="2">
        <f>_xll.DBRW($B$12,$C$14,AP$20,$C$16,$C$15,$B23,$C$17)</f>
        <v>-43858.059999999983</v>
      </c>
      <c r="AQ23" s="2">
        <f>_xll.DBRW($B$12,$C$14,AQ$20,$C$16,$C$15,$B23,$C$17)</f>
        <v>-53333.790000000037</v>
      </c>
      <c r="AR23" s="2">
        <f>_xll.DBRW($B$12,$C$14,AR$20,$C$16,$C$15,$B23,$C$17)</f>
        <v>-91217.660000000018</v>
      </c>
    </row>
    <row r="24" spans="1:44" s="2" customFormat="1" ht="14.25" x14ac:dyDescent="0.25">
      <c r="A24" s="2">
        <f>IF(_xll.TM1RPTELISCONSOLIDATED($B$21,$B24),IF(_xll.TM1RPTELLEV($B$21,$B24)&lt;=5,_xll.TM1RPTELLEV($B$21,$B24),"Default"),"Leaf")</f>
        <v>0</v>
      </c>
      <c r="B24" s="71" t="s">
        <v>27</v>
      </c>
      <c r="C24" s="67">
        <f>_xll.DBRW($B$12,$C$14,C$20,$C$16,$C$15,$B24,$C$17)</f>
        <v>0</v>
      </c>
      <c r="D24" s="4">
        <f>_xll.DBRW($B$12,$C$14,D$20,$C$16,$C$15,$B24,$C$17)</f>
        <v>0</v>
      </c>
      <c r="E24" s="4">
        <f>_xll.DBRW($B$12,$C$14,E$20,$C$16,$C$15,$B24,$C$17)</f>
        <v>0</v>
      </c>
      <c r="F24" s="4"/>
      <c r="G24" s="4">
        <f>_xll.DBRW($B$12,$C$14,G$20,$C$16,$C$15,$B24,$C$17)</f>
        <v>0</v>
      </c>
      <c r="H24" s="4">
        <f>_xll.DBRW($B$12,$C$14,G$20,$H$20,$C$15,$B24,$C$17)</f>
        <v>0</v>
      </c>
      <c r="I24" s="4">
        <f>_xll.DBRW($B$12,$C$14,I$20,$C$16,$C$15,$B24,$C$17)</f>
        <v>0</v>
      </c>
      <c r="J24" s="4">
        <f t="shared" si="0"/>
        <v>0</v>
      </c>
      <c r="K24" s="4"/>
      <c r="L24" s="4">
        <f t="shared" si="1"/>
        <v>0</v>
      </c>
      <c r="M24" s="4">
        <f>_xll.DBRW($B$12,$C$14,C$20,$H$20,$C$15,$B24,$C$17)+_xll.DBRW($B$12,$C$14,D$20,$H$20,$C$15,$B24,$C$17)+_xll.DBRW($B$12,$C$14,E$20,$H$20,$C$15,$B24,$C$17)</f>
        <v>0</v>
      </c>
      <c r="N24" s="4">
        <f t="shared" si="2"/>
        <v>0</v>
      </c>
      <c r="O24" s="4">
        <f t="shared" si="3"/>
        <v>0</v>
      </c>
      <c r="P24" s="4"/>
      <c r="Q24" s="2">
        <f>_xll.DBRW($B$12,$C$14,Q$20,$C$16,$C$15,$B24,$C$17)</f>
        <v>0</v>
      </c>
      <c r="R24" s="2">
        <f>_xll.DBRW($B$12,$C$14,R$20,$C$16,$C$15,$B24,$C$17)</f>
        <v>0</v>
      </c>
      <c r="S24" s="2">
        <f>_xll.DBRW($B$12,$C$14,S$20,$C$16,$C$15,$B24,$C$17)</f>
        <v>0</v>
      </c>
      <c r="T24" s="2">
        <f>_xll.DBRW($B$12,$C$14,T$20,$C$16,$C$15,$B24,$C$17)</f>
        <v>0</v>
      </c>
      <c r="U24" s="2">
        <f>_xll.DBRW($B$12,$C$14,U$20,$C$16,$C$15,$B24,$C$17)</f>
        <v>0</v>
      </c>
      <c r="V24" s="2">
        <f>_xll.DBRW($B$12,$C$14,V$20,$C$16,$C$15,$B24,$C$17)</f>
        <v>0</v>
      </c>
      <c r="W24" s="2">
        <f>_xll.DBRW($B$12,$C$14,W$20,$C$16,$C$15,$B24,$C$17)</f>
        <v>0</v>
      </c>
      <c r="X24" s="2">
        <f>_xll.DBRW($B$12,$C$14,X$20,$C$16,$C$15,$B24,$C$17)</f>
        <v>0</v>
      </c>
      <c r="Y24" s="2">
        <f>_xll.DBRW($B$12,$C$14,Y$20,$C$16,$C$15,$B24,$C$17)</f>
        <v>0</v>
      </c>
      <c r="Z24" s="2">
        <f>_xll.DBRW($B$12,$C$14,Z$20,$C$16,$C$15,$B24,$C$17)</f>
        <v>0</v>
      </c>
      <c r="AA24" s="2">
        <f>_xll.DBRW($B$12,$C$14,AA$20,$C$16,$C$15,$B24,$C$17)</f>
        <v>0</v>
      </c>
      <c r="AB24" s="2">
        <f>_xll.DBRW($B$12,$C$14,AB$20,$C$16,$C$15,$B24,$C$17)</f>
        <v>0</v>
      </c>
      <c r="AC24" s="2">
        <f>_xll.DBRW($B$12,$C$14,AC$20,$C$16,$C$15,$B24,$C$17)</f>
        <v>0</v>
      </c>
      <c r="AF24" s="2">
        <f>_xll.DBRW($B$12,$C$14,AF$20,$C$16,$C$15,$B24,$C$17)</f>
        <v>0</v>
      </c>
      <c r="AG24" s="2">
        <f>_xll.DBRW($B$12,$C$14,AG$20,$C$16,$C$15,$B24,$C$17)</f>
        <v>0</v>
      </c>
      <c r="AH24" s="2">
        <f>_xll.DBRW($B$12,$C$14,AH$20,$C$16,$C$15,$B24,$C$17)</f>
        <v>0</v>
      </c>
      <c r="AI24" s="2">
        <f>_xll.DBRW($B$12,$C$14,AI$20,$C$16,$C$15,$B24,$C$17)</f>
        <v>0</v>
      </c>
      <c r="AJ24" s="2">
        <f>_xll.DBRW($B$12,$C$14,AJ$20,$C$16,$C$15,$B24,$C$17)</f>
        <v>0</v>
      </c>
      <c r="AK24" s="2">
        <f>_xll.DBRW($B$12,$C$14,AK$20,$C$16,$C$15,$B24,$C$17)</f>
        <v>0</v>
      </c>
      <c r="AL24" s="2">
        <f>_xll.DBRW($B$12,$C$14,AL$20,$C$16,$C$15,$B24,$C$17)</f>
        <v>0</v>
      </c>
      <c r="AM24" s="2">
        <f>_xll.DBRW($B$12,$C$14,AM$20,$C$16,$C$15,$B24,$C$17)</f>
        <v>0</v>
      </c>
      <c r="AN24" s="2">
        <f>_xll.DBRW($B$12,$C$14,AN$20,$C$16,$C$15,$B24,$C$17)</f>
        <v>0</v>
      </c>
      <c r="AO24" s="2">
        <f>_xll.DBRW($B$12,$C$14,AO$20,$C$16,$C$15,$B24,$C$17)</f>
        <v>0</v>
      </c>
      <c r="AP24" s="2">
        <f>_xll.DBRW($B$12,$C$14,AP$20,$C$16,$C$15,$B24,$C$17)</f>
        <v>0</v>
      </c>
      <c r="AQ24" s="2">
        <f>_xll.DBRW($B$12,$C$14,AQ$20,$C$16,$C$15,$B24,$C$17)</f>
        <v>0</v>
      </c>
      <c r="AR24" s="2">
        <f>_xll.DBRW($B$12,$C$14,AR$20,$C$16,$C$15,$B24,$C$17)</f>
        <v>0</v>
      </c>
    </row>
    <row r="25" spans="1:44" s="2" customFormat="1" ht="14.25" x14ac:dyDescent="0.25">
      <c r="A25" s="2">
        <f>IF(_xll.TM1RPTELISCONSOLIDATED($B$21,$B25),IF(_xll.TM1RPTELLEV($B$21,$B25)&lt;=5,_xll.TM1RPTELLEV($B$21,$B25),"Default"),"Leaf")</f>
        <v>0</v>
      </c>
      <c r="B25" s="71" t="s">
        <v>28</v>
      </c>
      <c r="C25" s="67">
        <f>_xll.DBRW($B$12,$C$14,C$20,$C$16,$C$15,$B25,$C$17)</f>
        <v>-221382.36999999988</v>
      </c>
      <c r="D25" s="4">
        <f>_xll.DBRW($B$12,$C$14,D$20,$C$16,$C$15,$B25,$C$17)</f>
        <v>-234194.6</v>
      </c>
      <c r="E25" s="4">
        <f>_xll.DBRW($B$12,$C$14,E$20,$C$16,$C$15,$B25,$C$17)</f>
        <v>-225696.63999999998</v>
      </c>
      <c r="F25" s="4"/>
      <c r="G25" s="4">
        <f>_xll.DBRW($B$12,$C$14,G$20,$C$16,$C$15,$B25,$C$17)</f>
        <v>-252176</v>
      </c>
      <c r="H25" s="4">
        <f>_xll.DBRW($B$12,$C$14,G$20,$H$20,$C$15,$B25,$C$17)</f>
        <v>458479.27</v>
      </c>
      <c r="I25" s="4">
        <f>_xll.DBRW($B$12,$C$14,I$20,$C$16,$C$15,$B25,$C$17)</f>
        <v>-108760.29000000001</v>
      </c>
      <c r="J25" s="4">
        <f t="shared" si="0"/>
        <v>-710655.27</v>
      </c>
      <c r="K25" s="4"/>
      <c r="L25" s="4">
        <f t="shared" si="1"/>
        <v>-681273.60999999987</v>
      </c>
      <c r="M25" s="4">
        <f>_xll.DBRW($B$12,$C$14,C$20,$H$20,$C$15,$B25,$C$17)+_xll.DBRW($B$12,$C$14,D$20,$H$20,$C$15,$B25,$C$17)+_xll.DBRW($B$12,$C$14,E$20,$H$20,$C$15,$B25,$C$17)</f>
        <v>882388.45</v>
      </c>
      <c r="N25" s="4">
        <f t="shared" si="2"/>
        <v>-681273.60999999987</v>
      </c>
      <c r="O25" s="4">
        <f t="shared" si="3"/>
        <v>-1563662.0599999998</v>
      </c>
      <c r="P25" s="4"/>
      <c r="Q25" s="2">
        <f>_xll.DBRW($B$12,$C$14,Q$20,$C$16,$C$15,$B25,$C$17)</f>
        <v>-221382.36999999988</v>
      </c>
      <c r="R25" s="2">
        <f>_xll.DBRW($B$12,$C$14,R$20,$C$16,$C$15,$B25,$C$17)</f>
        <v>-234194.6</v>
      </c>
      <c r="S25" s="2">
        <f>_xll.DBRW($B$12,$C$14,S$20,$C$16,$C$15,$B25,$C$17)</f>
        <v>-225696.63999999998</v>
      </c>
      <c r="T25" s="2">
        <f>_xll.DBRW($B$12,$C$14,T$20,$C$16,$C$15,$B25,$C$17)</f>
        <v>-252176</v>
      </c>
      <c r="U25" s="2">
        <f>_xll.DBRW($B$12,$C$14,U$20,$C$16,$C$15,$B25,$C$17)</f>
        <v>0</v>
      </c>
      <c r="V25" s="2">
        <f>_xll.DBRW($B$12,$C$14,V$20,$C$16,$C$15,$B25,$C$17)</f>
        <v>0</v>
      </c>
      <c r="W25" s="2">
        <f>_xll.DBRW($B$12,$C$14,W$20,$C$16,$C$15,$B25,$C$17)</f>
        <v>0</v>
      </c>
      <c r="X25" s="2">
        <f>_xll.DBRW($B$12,$C$14,X$20,$C$16,$C$15,$B25,$C$17)</f>
        <v>0</v>
      </c>
      <c r="Y25" s="2">
        <f>_xll.DBRW($B$12,$C$14,Y$20,$C$16,$C$15,$B25,$C$17)</f>
        <v>0</v>
      </c>
      <c r="Z25" s="2">
        <f>_xll.DBRW($B$12,$C$14,Z$20,$C$16,$C$15,$B25,$C$17)</f>
        <v>0</v>
      </c>
      <c r="AA25" s="2">
        <f>_xll.DBRW($B$12,$C$14,AA$20,$C$16,$C$15,$B25,$C$17)</f>
        <v>0</v>
      </c>
      <c r="AB25" s="2">
        <f>_xll.DBRW($B$12,$C$14,AB$20,$C$16,$C$15,$B25,$C$17)</f>
        <v>0</v>
      </c>
      <c r="AC25" s="2">
        <f>_xll.DBRW($B$12,$C$14,AC$20,$C$16,$C$15,$B25,$C$17)</f>
        <v>0</v>
      </c>
      <c r="AF25" s="2">
        <f>_xll.DBRW($B$12,$C$14,AF$20,$C$16,$C$15,$B25,$C$17)</f>
        <v>-102453.85999999999</v>
      </c>
      <c r="AG25" s="2">
        <f>_xll.DBRW($B$12,$C$14,AG$20,$C$16,$C$15,$B25,$C$17)</f>
        <v>-137895.01999999999</v>
      </c>
      <c r="AH25" s="2">
        <f>_xll.DBRW($B$12,$C$14,AH$20,$C$16,$C$15,$B25,$C$17)</f>
        <v>-114656.58000000002</v>
      </c>
      <c r="AI25" s="2">
        <f>_xll.DBRW($B$12,$C$14,AI$20,$C$16,$C$15,$B25,$C$17)</f>
        <v>-108760.29000000001</v>
      </c>
      <c r="AJ25" s="2">
        <f>_xll.DBRW($B$12,$C$14,AJ$20,$C$16,$C$15,$B25,$C$17)</f>
        <v>-105750.85999999999</v>
      </c>
      <c r="AK25" s="2">
        <f>_xll.DBRW($B$12,$C$14,AK$20,$C$16,$C$15,$B25,$C$17)</f>
        <v>-144688.99</v>
      </c>
      <c r="AL25" s="2">
        <f>_xll.DBRW($B$12,$C$14,AL$20,$C$16,$C$15,$B25,$C$17)</f>
        <v>-176758.46999999997</v>
      </c>
      <c r="AM25" s="2">
        <f>_xll.DBRW($B$12,$C$14,AM$20,$C$16,$C$15,$B25,$C$17)</f>
        <v>-185956.30000000005</v>
      </c>
      <c r="AN25" s="2">
        <f>_xll.DBRW($B$12,$C$14,AN$20,$C$16,$C$15,$B25,$C$17)</f>
        <v>-187061.94999999995</v>
      </c>
      <c r="AO25" s="2">
        <f>_xll.DBRW($B$12,$C$14,AO$20,$C$16,$C$15,$B25,$C$17)</f>
        <v>-189708.30000000005</v>
      </c>
      <c r="AP25" s="2">
        <f>_xll.DBRW($B$12,$C$14,AP$20,$C$16,$C$15,$B25,$C$17)</f>
        <v>-163493.07000000007</v>
      </c>
      <c r="AQ25" s="2">
        <f>_xll.DBRW($B$12,$C$14,AQ$20,$C$16,$C$15,$B25,$C$17)</f>
        <v>-209894.78000000003</v>
      </c>
      <c r="AR25" s="2">
        <f>_xll.DBRW($B$12,$C$14,AR$20,$C$16,$C$15,$B25,$C$17)</f>
        <v>-221382.36999999988</v>
      </c>
    </row>
    <row r="26" spans="1:44" s="2" customFormat="1" ht="14.25" x14ac:dyDescent="0.25">
      <c r="A26" s="2">
        <f>IF(_xll.TM1RPTELISCONSOLIDATED($B$21,$B26),IF(_xll.TM1RPTELLEV($B$21,$B26)&lt;=5,_xll.TM1RPTELLEV($B$21,$B26),"Default"),"Leaf")</f>
        <v>0</v>
      </c>
      <c r="B26" s="71" t="s">
        <v>29</v>
      </c>
      <c r="C26" s="67">
        <f>_xll.DBRW($B$12,$C$14,C$20,$C$16,$C$15,$B26,$C$17)</f>
        <v>0</v>
      </c>
      <c r="D26" s="4">
        <f>_xll.DBRW($B$12,$C$14,D$20,$C$16,$C$15,$B26,$C$17)</f>
        <v>0</v>
      </c>
      <c r="E26" s="4">
        <f>_xll.DBRW($B$12,$C$14,E$20,$C$16,$C$15,$B26,$C$17)</f>
        <v>0</v>
      </c>
      <c r="F26" s="4"/>
      <c r="G26" s="4">
        <f>_xll.DBRW($B$12,$C$14,G$20,$C$16,$C$15,$B26,$C$17)</f>
        <v>0</v>
      </c>
      <c r="H26" s="4">
        <f>_xll.DBRW($B$12,$C$14,G$20,$H$20,$C$15,$B26,$C$17)</f>
        <v>0</v>
      </c>
      <c r="I26" s="4">
        <f>_xll.DBRW($B$12,$C$14,I$20,$C$16,$C$15,$B26,$C$17)</f>
        <v>0</v>
      </c>
      <c r="J26" s="4">
        <f t="shared" si="0"/>
        <v>0</v>
      </c>
      <c r="K26" s="4"/>
      <c r="L26" s="4">
        <f t="shared" si="1"/>
        <v>0</v>
      </c>
      <c r="M26" s="4">
        <f>_xll.DBRW($B$12,$C$14,C$20,$H$20,$C$15,$B26,$C$17)+_xll.DBRW($B$12,$C$14,D$20,$H$20,$C$15,$B26,$C$17)+_xll.DBRW($B$12,$C$14,E$20,$H$20,$C$15,$B26,$C$17)</f>
        <v>0</v>
      </c>
      <c r="N26" s="4">
        <f t="shared" si="2"/>
        <v>0</v>
      </c>
      <c r="O26" s="4">
        <f t="shared" si="3"/>
        <v>0</v>
      </c>
      <c r="P26" s="4"/>
      <c r="Q26" s="2">
        <f>_xll.DBRW($B$12,$C$14,Q$20,$C$16,$C$15,$B26,$C$17)</f>
        <v>0</v>
      </c>
      <c r="R26" s="2">
        <f>_xll.DBRW($B$12,$C$14,R$20,$C$16,$C$15,$B26,$C$17)</f>
        <v>0</v>
      </c>
      <c r="S26" s="2">
        <f>_xll.DBRW($B$12,$C$14,S$20,$C$16,$C$15,$B26,$C$17)</f>
        <v>0</v>
      </c>
      <c r="T26" s="2">
        <f>_xll.DBRW($B$12,$C$14,T$20,$C$16,$C$15,$B26,$C$17)</f>
        <v>0</v>
      </c>
      <c r="U26" s="2">
        <f>_xll.DBRW($B$12,$C$14,U$20,$C$16,$C$15,$B26,$C$17)</f>
        <v>0</v>
      </c>
      <c r="V26" s="2">
        <f>_xll.DBRW($B$12,$C$14,V$20,$C$16,$C$15,$B26,$C$17)</f>
        <v>0</v>
      </c>
      <c r="W26" s="2">
        <f>_xll.DBRW($B$12,$C$14,W$20,$C$16,$C$15,$B26,$C$17)</f>
        <v>0</v>
      </c>
      <c r="X26" s="2">
        <f>_xll.DBRW($B$12,$C$14,X$20,$C$16,$C$15,$B26,$C$17)</f>
        <v>0</v>
      </c>
      <c r="Y26" s="2">
        <f>_xll.DBRW($B$12,$C$14,Y$20,$C$16,$C$15,$B26,$C$17)</f>
        <v>0</v>
      </c>
      <c r="Z26" s="2">
        <f>_xll.DBRW($B$12,$C$14,Z$20,$C$16,$C$15,$B26,$C$17)</f>
        <v>0</v>
      </c>
      <c r="AA26" s="2">
        <f>_xll.DBRW($B$12,$C$14,AA$20,$C$16,$C$15,$B26,$C$17)</f>
        <v>0</v>
      </c>
      <c r="AB26" s="2">
        <f>_xll.DBRW($B$12,$C$14,AB$20,$C$16,$C$15,$B26,$C$17)</f>
        <v>0</v>
      </c>
      <c r="AC26" s="2">
        <f>_xll.DBRW($B$12,$C$14,AC$20,$C$16,$C$15,$B26,$C$17)</f>
        <v>0</v>
      </c>
      <c r="AF26" s="2">
        <f>_xll.DBRW($B$12,$C$14,AF$20,$C$16,$C$15,$B26,$C$17)</f>
        <v>0</v>
      </c>
      <c r="AG26" s="2">
        <f>_xll.DBRW($B$12,$C$14,AG$20,$C$16,$C$15,$B26,$C$17)</f>
        <v>0</v>
      </c>
      <c r="AH26" s="2">
        <f>_xll.DBRW($B$12,$C$14,AH$20,$C$16,$C$15,$B26,$C$17)</f>
        <v>0</v>
      </c>
      <c r="AI26" s="2">
        <f>_xll.DBRW($B$12,$C$14,AI$20,$C$16,$C$15,$B26,$C$17)</f>
        <v>0</v>
      </c>
      <c r="AJ26" s="2">
        <f>_xll.DBRW($B$12,$C$14,AJ$20,$C$16,$C$15,$B26,$C$17)</f>
        <v>0</v>
      </c>
      <c r="AK26" s="2">
        <f>_xll.DBRW($B$12,$C$14,AK$20,$C$16,$C$15,$B26,$C$17)</f>
        <v>0</v>
      </c>
      <c r="AL26" s="2">
        <f>_xll.DBRW($B$12,$C$14,AL$20,$C$16,$C$15,$B26,$C$17)</f>
        <v>0</v>
      </c>
      <c r="AM26" s="2">
        <f>_xll.DBRW($B$12,$C$14,AM$20,$C$16,$C$15,$B26,$C$17)</f>
        <v>0</v>
      </c>
      <c r="AN26" s="2">
        <f>_xll.DBRW($B$12,$C$14,AN$20,$C$16,$C$15,$B26,$C$17)</f>
        <v>0</v>
      </c>
      <c r="AO26" s="2">
        <f>_xll.DBRW($B$12,$C$14,AO$20,$C$16,$C$15,$B26,$C$17)</f>
        <v>0</v>
      </c>
      <c r="AP26" s="2">
        <f>_xll.DBRW($B$12,$C$14,AP$20,$C$16,$C$15,$B26,$C$17)</f>
        <v>0</v>
      </c>
      <c r="AQ26" s="2">
        <f>_xll.DBRW($B$12,$C$14,AQ$20,$C$16,$C$15,$B26,$C$17)</f>
        <v>0</v>
      </c>
      <c r="AR26" s="2">
        <f>_xll.DBRW($B$12,$C$14,AR$20,$C$16,$C$15,$B26,$C$17)</f>
        <v>0</v>
      </c>
    </row>
    <row r="27" spans="1:44" s="2" customFormat="1" ht="14.25" x14ac:dyDescent="0.25">
      <c r="A27" s="2">
        <f>IF(_xll.TM1RPTELISCONSOLIDATED($B$21,$B27),IF(_xll.TM1RPTELLEV($B$21,$B27)&lt;=5,_xll.TM1RPTELLEV($B$21,$B27),"Default"),"Leaf")</f>
        <v>0</v>
      </c>
      <c r="B27" s="71" t="s">
        <v>30</v>
      </c>
      <c r="C27" s="67">
        <f>_xll.DBRW($B$12,$C$14,C$20,$C$16,$C$15,$B27,$C$17)</f>
        <v>0</v>
      </c>
      <c r="D27" s="4">
        <f>_xll.DBRW($B$12,$C$14,D$20,$C$16,$C$15,$B27,$C$17)</f>
        <v>0</v>
      </c>
      <c r="E27" s="4">
        <f>_xll.DBRW($B$12,$C$14,E$20,$C$16,$C$15,$B27,$C$17)</f>
        <v>0</v>
      </c>
      <c r="F27" s="4"/>
      <c r="G27" s="4">
        <f>_xll.DBRW($B$12,$C$14,G$20,$C$16,$C$15,$B27,$C$17)</f>
        <v>0</v>
      </c>
      <c r="H27" s="4">
        <f>_xll.DBRW($B$12,$C$14,G$20,$H$20,$C$15,$B27,$C$17)</f>
        <v>0</v>
      </c>
      <c r="I27" s="4">
        <f>_xll.DBRW($B$12,$C$14,I$20,$C$16,$C$15,$B27,$C$17)</f>
        <v>0</v>
      </c>
      <c r="J27" s="4">
        <f t="shared" si="0"/>
        <v>0</v>
      </c>
      <c r="K27" s="4"/>
      <c r="L27" s="4">
        <f t="shared" si="1"/>
        <v>0</v>
      </c>
      <c r="M27" s="4">
        <f>_xll.DBRW($B$12,$C$14,C$20,$H$20,$C$15,$B27,$C$17)+_xll.DBRW($B$12,$C$14,D$20,$H$20,$C$15,$B27,$C$17)+_xll.DBRW($B$12,$C$14,E$20,$H$20,$C$15,$B27,$C$17)</f>
        <v>0</v>
      </c>
      <c r="N27" s="4">
        <f t="shared" si="2"/>
        <v>0</v>
      </c>
      <c r="O27" s="4">
        <f t="shared" si="3"/>
        <v>0</v>
      </c>
      <c r="P27" s="4"/>
      <c r="Q27" s="2">
        <f>_xll.DBRW($B$12,$C$14,Q$20,$C$16,$C$15,$B27,$C$17)</f>
        <v>0</v>
      </c>
      <c r="R27" s="2">
        <f>_xll.DBRW($B$12,$C$14,R$20,$C$16,$C$15,$B27,$C$17)</f>
        <v>0</v>
      </c>
      <c r="S27" s="2">
        <f>_xll.DBRW($B$12,$C$14,S$20,$C$16,$C$15,$B27,$C$17)</f>
        <v>0</v>
      </c>
      <c r="T27" s="2">
        <f>_xll.DBRW($B$12,$C$14,T$20,$C$16,$C$15,$B27,$C$17)</f>
        <v>0</v>
      </c>
      <c r="U27" s="2">
        <f>_xll.DBRW($B$12,$C$14,U$20,$C$16,$C$15,$B27,$C$17)</f>
        <v>0</v>
      </c>
      <c r="V27" s="2">
        <f>_xll.DBRW($B$12,$C$14,V$20,$C$16,$C$15,$B27,$C$17)</f>
        <v>0</v>
      </c>
      <c r="W27" s="2">
        <f>_xll.DBRW($B$12,$C$14,W$20,$C$16,$C$15,$B27,$C$17)</f>
        <v>0</v>
      </c>
      <c r="X27" s="2">
        <f>_xll.DBRW($B$12,$C$14,X$20,$C$16,$C$15,$B27,$C$17)</f>
        <v>0</v>
      </c>
      <c r="Y27" s="2">
        <f>_xll.DBRW($B$12,$C$14,Y$20,$C$16,$C$15,$B27,$C$17)</f>
        <v>0</v>
      </c>
      <c r="Z27" s="2">
        <f>_xll.DBRW($B$12,$C$14,Z$20,$C$16,$C$15,$B27,$C$17)</f>
        <v>0</v>
      </c>
      <c r="AA27" s="2">
        <f>_xll.DBRW($B$12,$C$14,AA$20,$C$16,$C$15,$B27,$C$17)</f>
        <v>0</v>
      </c>
      <c r="AB27" s="2">
        <f>_xll.DBRW($B$12,$C$14,AB$20,$C$16,$C$15,$B27,$C$17)</f>
        <v>0</v>
      </c>
      <c r="AC27" s="2">
        <f>_xll.DBRW($B$12,$C$14,AC$20,$C$16,$C$15,$B27,$C$17)</f>
        <v>0</v>
      </c>
      <c r="AF27" s="2">
        <f>_xll.DBRW($B$12,$C$14,AF$20,$C$16,$C$15,$B27,$C$17)</f>
        <v>-1877</v>
      </c>
      <c r="AG27" s="2">
        <f>_xll.DBRW($B$12,$C$14,AG$20,$C$16,$C$15,$B27,$C$17)</f>
        <v>-100</v>
      </c>
      <c r="AH27" s="2">
        <f>_xll.DBRW($B$12,$C$14,AH$20,$C$16,$C$15,$B27,$C$17)</f>
        <v>0</v>
      </c>
      <c r="AI27" s="2">
        <f>_xll.DBRW($B$12,$C$14,AI$20,$C$16,$C$15,$B27,$C$17)</f>
        <v>0</v>
      </c>
      <c r="AJ27" s="2">
        <f>_xll.DBRW($B$12,$C$14,AJ$20,$C$16,$C$15,$B27,$C$17)</f>
        <v>0</v>
      </c>
      <c r="AK27" s="2">
        <f>_xll.DBRW($B$12,$C$14,AK$20,$C$16,$C$15,$B27,$C$17)</f>
        <v>0</v>
      </c>
      <c r="AL27" s="2">
        <f>_xll.DBRW($B$12,$C$14,AL$20,$C$16,$C$15,$B27,$C$17)</f>
        <v>0</v>
      </c>
      <c r="AM27" s="2">
        <f>_xll.DBRW($B$12,$C$14,AM$20,$C$16,$C$15,$B27,$C$17)</f>
        <v>0</v>
      </c>
      <c r="AN27" s="2">
        <f>_xll.DBRW($B$12,$C$14,AN$20,$C$16,$C$15,$B27,$C$17)</f>
        <v>0</v>
      </c>
      <c r="AO27" s="2">
        <f>_xll.DBRW($B$12,$C$14,AO$20,$C$16,$C$15,$B27,$C$17)</f>
        <v>0</v>
      </c>
      <c r="AP27" s="2">
        <f>_xll.DBRW($B$12,$C$14,AP$20,$C$16,$C$15,$B27,$C$17)</f>
        <v>0</v>
      </c>
      <c r="AQ27" s="2">
        <f>_xll.DBRW($B$12,$C$14,AQ$20,$C$16,$C$15,$B27,$C$17)</f>
        <v>0</v>
      </c>
      <c r="AR27" s="2">
        <f>_xll.DBRW($B$12,$C$14,AR$20,$C$16,$C$15,$B27,$C$17)</f>
        <v>0</v>
      </c>
    </row>
    <row r="28" spans="1:44" s="2" customFormat="1" ht="14.25" x14ac:dyDescent="0.25">
      <c r="A28" s="2">
        <f>IF(_xll.TM1RPTELISCONSOLIDATED($B$21,$B28),IF(_xll.TM1RPTELLEV($B$21,$B28)&lt;=5,_xll.TM1RPTELLEV($B$21,$B28),"Default"),"Leaf")</f>
        <v>0</v>
      </c>
      <c r="B28" s="71" t="s">
        <v>31</v>
      </c>
      <c r="C28" s="67">
        <f>_xll.DBRW($B$12,$C$14,C$20,$C$16,$C$15,$B28,$C$17)</f>
        <v>5544173.1900000013</v>
      </c>
      <c r="D28" s="4">
        <f>_xll.DBRW($B$12,$C$14,D$20,$C$16,$C$15,$B28,$C$17)</f>
        <v>2957406.61</v>
      </c>
      <c r="E28" s="4">
        <f>_xll.DBRW($B$12,$C$14,E$20,$C$16,$C$15,$B28,$C$17)</f>
        <v>2711565.27</v>
      </c>
      <c r="F28" s="4"/>
      <c r="G28" s="4">
        <f>_xll.DBRW($B$12,$C$14,G$20,$C$16,$C$15,$B28,$C$17)</f>
        <v>3346464.37</v>
      </c>
      <c r="H28" s="4">
        <f>_xll.DBRW($B$12,$C$14,G$20,$H$20,$C$15,$B28,$C$17)</f>
        <v>-449819.80000000005</v>
      </c>
      <c r="I28" s="4">
        <f>_xll.DBRW($B$12,$C$14,I$20,$C$16,$C$15,$B28,$C$17)</f>
        <v>3315910.5400000005</v>
      </c>
      <c r="J28" s="4">
        <f t="shared" si="0"/>
        <v>3796284.17</v>
      </c>
      <c r="K28" s="4"/>
      <c r="L28" s="4">
        <f t="shared" si="1"/>
        <v>11213145.07</v>
      </c>
      <c r="M28" s="4">
        <f>_xll.DBRW($B$12,$C$14,C$20,$H$20,$C$15,$B28,$C$17)+_xll.DBRW($B$12,$C$14,D$20,$H$20,$C$15,$B28,$C$17)+_xll.DBRW($B$12,$C$14,E$20,$H$20,$C$15,$B28,$C$17)</f>
        <v>-865069.51</v>
      </c>
      <c r="N28" s="4">
        <f t="shared" si="2"/>
        <v>11213145.07</v>
      </c>
      <c r="O28" s="4">
        <f t="shared" si="3"/>
        <v>12078214.58</v>
      </c>
      <c r="P28" s="4"/>
      <c r="Q28" s="2">
        <f>_xll.DBRW($B$12,$C$14,Q$20,$C$16,$C$15,$B28,$C$17)</f>
        <v>5544173.1900000013</v>
      </c>
      <c r="R28" s="2">
        <f>_xll.DBRW($B$12,$C$14,R$20,$C$16,$C$15,$B28,$C$17)</f>
        <v>2957406.61</v>
      </c>
      <c r="S28" s="2">
        <f>_xll.DBRW($B$12,$C$14,S$20,$C$16,$C$15,$B28,$C$17)</f>
        <v>2711565.27</v>
      </c>
      <c r="T28" s="2">
        <f>_xll.DBRW($B$12,$C$14,T$20,$C$16,$C$15,$B28,$C$17)</f>
        <v>3346464.37</v>
      </c>
      <c r="U28" s="2">
        <f>_xll.DBRW($B$12,$C$14,U$20,$C$16,$C$15,$B28,$C$17)</f>
        <v>0</v>
      </c>
      <c r="V28" s="2">
        <f>_xll.DBRW($B$12,$C$14,V$20,$C$16,$C$15,$B28,$C$17)</f>
        <v>0</v>
      </c>
      <c r="W28" s="2">
        <f>_xll.DBRW($B$12,$C$14,W$20,$C$16,$C$15,$B28,$C$17)</f>
        <v>0</v>
      </c>
      <c r="X28" s="2">
        <f>_xll.DBRW($B$12,$C$14,X$20,$C$16,$C$15,$B28,$C$17)</f>
        <v>0</v>
      </c>
      <c r="Y28" s="2">
        <f>_xll.DBRW($B$12,$C$14,Y$20,$C$16,$C$15,$B28,$C$17)</f>
        <v>0</v>
      </c>
      <c r="Z28" s="2">
        <f>_xll.DBRW($B$12,$C$14,Z$20,$C$16,$C$15,$B28,$C$17)</f>
        <v>0</v>
      </c>
      <c r="AA28" s="2">
        <f>_xll.DBRW($B$12,$C$14,AA$20,$C$16,$C$15,$B28,$C$17)</f>
        <v>0</v>
      </c>
      <c r="AB28" s="2">
        <f>_xll.DBRW($B$12,$C$14,AB$20,$C$16,$C$15,$B28,$C$17)</f>
        <v>0</v>
      </c>
      <c r="AC28" s="2">
        <f>_xll.DBRW($B$12,$C$14,AC$20,$C$16,$C$15,$B28,$C$17)</f>
        <v>0</v>
      </c>
      <c r="AF28" s="2">
        <f>_xll.DBRW($B$12,$C$14,AF$20,$C$16,$C$15,$B28,$C$17)</f>
        <v>3603066.4499999983</v>
      </c>
      <c r="AG28" s="2">
        <f>_xll.DBRW($B$12,$C$14,AG$20,$C$16,$C$15,$B28,$C$17)</f>
        <v>3562161.9000000004</v>
      </c>
      <c r="AH28" s="2">
        <f>_xll.DBRW($B$12,$C$14,AH$20,$C$16,$C$15,$B28,$C$17)</f>
        <v>3099928.3300000005</v>
      </c>
      <c r="AI28" s="2">
        <f>_xll.DBRW($B$12,$C$14,AI$20,$C$16,$C$15,$B28,$C$17)</f>
        <v>3315910.5400000005</v>
      </c>
      <c r="AJ28" s="2">
        <f>_xll.DBRW($B$12,$C$14,AJ$20,$C$16,$C$15,$B28,$C$17)</f>
        <v>3340388.02</v>
      </c>
      <c r="AK28" s="2">
        <f>_xll.DBRW($B$12,$C$14,AK$20,$C$16,$C$15,$B28,$C$17)</f>
        <v>3736880.4099999992</v>
      </c>
      <c r="AL28" s="2">
        <f>_xll.DBRW($B$12,$C$14,AL$20,$C$16,$C$15,$B28,$C$17)</f>
        <v>4129353.8</v>
      </c>
      <c r="AM28" s="2">
        <f>_xll.DBRW($B$12,$C$14,AM$20,$C$16,$C$15,$B28,$C$17)</f>
        <v>5928628.8200000012</v>
      </c>
      <c r="AN28" s="2">
        <f>_xll.DBRW($B$12,$C$14,AN$20,$C$16,$C$15,$B28,$C$17)</f>
        <v>5073640.3399999989</v>
      </c>
      <c r="AO28" s="2">
        <f>_xll.DBRW($B$12,$C$14,AO$20,$C$16,$C$15,$B28,$C$17)</f>
        <v>5986040.9399999995</v>
      </c>
      <c r="AP28" s="2">
        <f>_xll.DBRW($B$12,$C$14,AP$20,$C$16,$C$15,$B28,$C$17)</f>
        <v>3842333.9700000016</v>
      </c>
      <c r="AQ28" s="2">
        <f>_xll.DBRW($B$12,$C$14,AQ$20,$C$16,$C$15,$B28,$C$17)</f>
        <v>4829340.8199999994</v>
      </c>
      <c r="AR28" s="2">
        <f>_xll.DBRW($B$12,$C$14,AR$20,$C$16,$C$15,$B28,$C$17)</f>
        <v>5544173.1900000013</v>
      </c>
    </row>
    <row r="29" spans="1:44" s="2" customFormat="1" ht="14.25" x14ac:dyDescent="0.25">
      <c r="A29" s="2">
        <f>IF(_xll.TM1RPTELISCONSOLIDATED($B$21,$B30),IF(_xll.TM1RPTELLEV($B$21,$B30)&lt;=5,_xll.TM1RPTELLEV($B$21,$B30),"Default"),"Leaf")</f>
        <v>0</v>
      </c>
      <c r="B29" s="71" t="s">
        <v>32</v>
      </c>
      <c r="C29" s="6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44" s="2" customFormat="1" ht="14.25" x14ac:dyDescent="0.25">
      <c r="A30" s="2">
        <f>IF(_xll.TM1RPTELISCONSOLIDATED($B$21,$B31),IF(_xll.TM1RPTELLEV($B$21,$B31)&lt;=5,_xll.TM1RPTELLEV($B$21,$B31),"Default"),"Leaf")</f>
        <v>0</v>
      </c>
      <c r="B30" s="71" t="s">
        <v>33</v>
      </c>
      <c r="C30" s="67">
        <f>_xll.DBRW($B$12,$C$14,C$20,$C$16,$C$15,$B30,$C$17)</f>
        <v>769236.24999999907</v>
      </c>
      <c r="D30" s="4">
        <f>_xll.DBRW($B$12,$C$14,D$20,$C$16,$C$15,$B30,$C$17)</f>
        <v>-2467768.46</v>
      </c>
      <c r="E30" s="4">
        <f>_xll.DBRW($B$12,$C$14,E$20,$C$16,$C$15,$B30,$C$17)</f>
        <v>-2979950.5100000007</v>
      </c>
      <c r="F30" s="4"/>
      <c r="G30" s="4">
        <f>_xll.DBRW($B$12,$C$14,G$20,$C$16,$C$15,$B30,$C$17)</f>
        <v>-3614121.99</v>
      </c>
      <c r="H30" s="4">
        <f>_xll.DBRW($B$12,$C$14,G$20,$H$20,$C$15,$B30,$C$17)</f>
        <v>-391231.38000000006</v>
      </c>
      <c r="I30" s="4">
        <f>_xll.DBRW($B$12,$C$14,I$20,$C$16,$C$15,$B30,$C$17)</f>
        <v>2289018.06</v>
      </c>
      <c r="J30" s="4">
        <f t="shared" ref="J30:J61" si="4">G30-H30</f>
        <v>-3222890.6100000003</v>
      </c>
      <c r="K30" s="4"/>
      <c r="L30" s="4">
        <f t="shared" ref="L30:L61" si="5">SUM(C30:E30)</f>
        <v>-4678482.7200000016</v>
      </c>
      <c r="M30" s="4">
        <f>_xll.DBRW($B$12,$C$14,C$20,$H$20,$C$15,$B30,$C$17)+_xll.DBRW($B$12,$C$14,D$20,$H$20,$C$15,$B30,$C$17)+_xll.DBRW($B$12,$C$14,E$20,$H$20,$C$15,$B30,$C$17)</f>
        <v>-747892.67000000016</v>
      </c>
      <c r="N30" s="4">
        <f t="shared" ref="N30:N61" si="6">SUM(Q30:S30)</f>
        <v>-4678482.7200000016</v>
      </c>
      <c r="O30" s="4">
        <f t="shared" ref="O30:O61" si="7">L30-M30</f>
        <v>-3930590.0500000017</v>
      </c>
      <c r="P30" s="4"/>
      <c r="Q30" s="2">
        <f>_xll.DBRW($B$12,$C$14,Q$20,$C$16,$C$15,$B30,$C$17)</f>
        <v>769236.24999999907</v>
      </c>
      <c r="R30" s="2">
        <f>_xll.DBRW($B$12,$C$14,R$20,$C$16,$C$15,$B30,$C$17)</f>
        <v>-2467768.46</v>
      </c>
      <c r="S30" s="2">
        <f>_xll.DBRW($B$12,$C$14,S$20,$C$16,$C$15,$B30,$C$17)</f>
        <v>-2979950.5100000007</v>
      </c>
      <c r="T30" s="2">
        <f>_xll.DBRW($B$12,$C$14,T$20,$C$16,$C$15,$B30,$C$17)</f>
        <v>-3614121.99</v>
      </c>
      <c r="U30" s="2">
        <f>_xll.DBRW($B$12,$C$14,U$20,$C$16,$C$15,$B30,$C$17)</f>
        <v>0</v>
      </c>
      <c r="V30" s="2">
        <f>_xll.DBRW($B$12,$C$14,V$20,$C$16,$C$15,$B30,$C$17)</f>
        <v>0</v>
      </c>
      <c r="W30" s="2">
        <f>_xll.DBRW($B$12,$C$14,W$20,$C$16,$C$15,$B30,$C$17)</f>
        <v>0</v>
      </c>
      <c r="X30" s="2">
        <f>_xll.DBRW($B$12,$C$14,X$20,$C$16,$C$15,$B30,$C$17)</f>
        <v>0</v>
      </c>
      <c r="Y30" s="2">
        <f>_xll.DBRW($B$12,$C$14,Y$20,$C$16,$C$15,$B30,$C$17)</f>
        <v>0</v>
      </c>
      <c r="Z30" s="2">
        <f>_xll.DBRW($B$12,$C$14,Z$20,$C$16,$C$15,$B30,$C$17)</f>
        <v>0</v>
      </c>
      <c r="AA30" s="2">
        <f>_xll.DBRW($B$12,$C$14,AA$20,$C$16,$C$15,$B30,$C$17)</f>
        <v>0</v>
      </c>
      <c r="AB30" s="2">
        <f>_xll.DBRW($B$12,$C$14,AB$20,$C$16,$C$15,$B30,$C$17)</f>
        <v>0</v>
      </c>
      <c r="AC30" s="2">
        <f>_xll.DBRW($B$12,$C$14,AC$20,$C$16,$C$15,$B30,$C$17)</f>
        <v>0</v>
      </c>
      <c r="AF30" s="2">
        <f>_xll.DBRW($B$12,$C$14,AF$20,$C$16,$C$15,$B30,$C$17)</f>
        <v>738444.60999999929</v>
      </c>
      <c r="AG30" s="2">
        <f>_xll.DBRW($B$12,$C$14,AG$20,$C$16,$C$15,$B30,$C$17)</f>
        <v>443820.43</v>
      </c>
      <c r="AH30" s="2">
        <f>_xll.DBRW($B$12,$C$14,AH$20,$C$16,$C$15,$B30,$C$17)</f>
        <v>402779.48000000091</v>
      </c>
      <c r="AI30" s="2">
        <f>_xll.DBRW($B$12,$C$14,AI$20,$C$16,$C$15,$B30,$C$17)</f>
        <v>2289018.06</v>
      </c>
      <c r="AJ30" s="2">
        <f>_xll.DBRW($B$12,$C$14,AJ$20,$C$16,$C$15,$B30,$C$17)</f>
        <v>893953.68</v>
      </c>
      <c r="AK30" s="2">
        <f>_xll.DBRW($B$12,$C$14,AK$20,$C$16,$C$15,$B30,$C$17)</f>
        <v>863037.43999999983</v>
      </c>
      <c r="AL30" s="2">
        <f>_xll.DBRW($B$12,$C$14,AL$20,$C$16,$C$15,$B30,$C$17)</f>
        <v>949065.62000000011</v>
      </c>
      <c r="AM30" s="2">
        <f>_xll.DBRW($B$12,$C$14,AM$20,$C$16,$C$15,$B30,$C$17)</f>
        <v>1024769.2900000003</v>
      </c>
      <c r="AN30" s="2">
        <f>_xll.DBRW($B$12,$C$14,AN$20,$C$16,$C$15,$B30,$C$17)</f>
        <v>949150.71999999974</v>
      </c>
      <c r="AO30" s="2">
        <f>_xll.DBRW($B$12,$C$14,AO$20,$C$16,$C$15,$B30,$C$17)</f>
        <v>1095893.76</v>
      </c>
      <c r="AP30" s="2">
        <f>_xll.DBRW($B$12,$C$14,AP$20,$C$16,$C$15,$B30,$C$17)</f>
        <v>706215.24000000046</v>
      </c>
      <c r="AQ30" s="2">
        <f>_xll.DBRW($B$12,$C$14,AQ$20,$C$16,$C$15,$B30,$C$17)</f>
        <v>817340.57000000146</v>
      </c>
      <c r="AR30" s="2">
        <f>_xll.DBRW($B$12,$C$14,AR$20,$C$16,$C$15,$B30,$C$17)</f>
        <v>769236.24999999907</v>
      </c>
    </row>
    <row r="31" spans="1:44" s="2" customFormat="1" ht="14.25" x14ac:dyDescent="0.25">
      <c r="A31" s="2">
        <f>IF(_xll.TM1RPTELISCONSOLIDATED($B$21,$B32),IF(_xll.TM1RPTELLEV($B$21,$B32)&lt;=5,_xll.TM1RPTELLEV($B$21,$B32),"Default"),"Leaf")</f>
        <v>0</v>
      </c>
      <c r="B31" s="71" t="s">
        <v>34</v>
      </c>
      <c r="C31" s="67">
        <f>_xll.DBRW($B$12,$C$14,C$20,$C$16,$C$15,$B31,$C$17)</f>
        <v>0</v>
      </c>
      <c r="D31" s="4">
        <f>_xll.DBRW($B$12,$C$14,D$20,$C$16,$C$15,$B31,$C$17)</f>
        <v>0</v>
      </c>
      <c r="E31" s="4">
        <f>_xll.DBRW($B$12,$C$14,E$20,$C$16,$C$15,$B31,$C$17)</f>
        <v>0</v>
      </c>
      <c r="F31" s="4"/>
      <c r="G31" s="4">
        <f>_xll.DBRW($B$12,$C$14,G$20,$C$16,$C$15,$B31,$C$17)</f>
        <v>0</v>
      </c>
      <c r="H31" s="4">
        <f>_xll.DBRW($B$12,$C$14,G$20,$H$20,$C$15,$B31,$C$17)</f>
        <v>12393</v>
      </c>
      <c r="I31" s="4">
        <f>_xll.DBRW($B$12,$C$14,I$20,$C$16,$C$15,$B31,$C$17)</f>
        <v>0</v>
      </c>
      <c r="J31" s="4">
        <f t="shared" si="4"/>
        <v>-12393</v>
      </c>
      <c r="K31" s="4"/>
      <c r="L31" s="4">
        <f t="shared" si="5"/>
        <v>0</v>
      </c>
      <c r="M31" s="4">
        <f>_xll.DBRW($B$12,$C$14,C$20,$H$20,$C$15,$B31,$C$17)+_xll.DBRW($B$12,$C$14,D$20,$H$20,$C$15,$B31,$C$17)+_xll.DBRW($B$12,$C$14,E$20,$H$20,$C$15,$B31,$C$17)</f>
        <v>24786</v>
      </c>
      <c r="N31" s="4">
        <f t="shared" si="6"/>
        <v>0</v>
      </c>
      <c r="O31" s="4">
        <f t="shared" si="7"/>
        <v>-24786</v>
      </c>
      <c r="P31" s="4"/>
      <c r="Q31" s="2">
        <f>_xll.DBRW($B$12,$C$14,Q$20,$C$16,$C$15,$B31,$C$17)</f>
        <v>0</v>
      </c>
      <c r="R31" s="2">
        <f>_xll.DBRW($B$12,$C$14,R$20,$C$16,$C$15,$B31,$C$17)</f>
        <v>0</v>
      </c>
      <c r="S31" s="2">
        <f>_xll.DBRW($B$12,$C$14,S$20,$C$16,$C$15,$B31,$C$17)</f>
        <v>0</v>
      </c>
      <c r="T31" s="2">
        <f>_xll.DBRW($B$12,$C$14,T$20,$C$16,$C$15,$B31,$C$17)</f>
        <v>0</v>
      </c>
      <c r="U31" s="2">
        <f>_xll.DBRW($B$12,$C$14,U$20,$C$16,$C$15,$B31,$C$17)</f>
        <v>0</v>
      </c>
      <c r="V31" s="2">
        <f>_xll.DBRW($B$12,$C$14,V$20,$C$16,$C$15,$B31,$C$17)</f>
        <v>0</v>
      </c>
      <c r="W31" s="2">
        <f>_xll.DBRW($B$12,$C$14,W$20,$C$16,$C$15,$B31,$C$17)</f>
        <v>0</v>
      </c>
      <c r="X31" s="2">
        <f>_xll.DBRW($B$12,$C$14,X$20,$C$16,$C$15,$B31,$C$17)</f>
        <v>0</v>
      </c>
      <c r="Y31" s="2">
        <f>_xll.DBRW($B$12,$C$14,Y$20,$C$16,$C$15,$B31,$C$17)</f>
        <v>0</v>
      </c>
      <c r="Z31" s="2">
        <f>_xll.DBRW($B$12,$C$14,Z$20,$C$16,$C$15,$B31,$C$17)</f>
        <v>0</v>
      </c>
      <c r="AA31" s="2">
        <f>_xll.DBRW($B$12,$C$14,AA$20,$C$16,$C$15,$B31,$C$17)</f>
        <v>0</v>
      </c>
      <c r="AB31" s="2">
        <f>_xll.DBRW($B$12,$C$14,AB$20,$C$16,$C$15,$B31,$C$17)</f>
        <v>0</v>
      </c>
      <c r="AC31" s="2">
        <f>_xll.DBRW($B$12,$C$14,AC$20,$C$16,$C$15,$B31,$C$17)</f>
        <v>0</v>
      </c>
      <c r="AF31" s="2">
        <f>_xll.DBRW($B$12,$C$14,AF$20,$C$16,$C$15,$B31,$C$17)</f>
        <v>-1585.6100000000006</v>
      </c>
      <c r="AG31" s="2">
        <f>_xll.DBRW($B$12,$C$14,AG$20,$C$16,$C$15,$B31,$C$17)</f>
        <v>0</v>
      </c>
      <c r="AH31" s="2">
        <f>_xll.DBRW($B$12,$C$14,AH$20,$C$16,$C$15,$B31,$C$17)</f>
        <v>0</v>
      </c>
      <c r="AI31" s="2">
        <f>_xll.DBRW($B$12,$C$14,AI$20,$C$16,$C$15,$B31,$C$17)</f>
        <v>0</v>
      </c>
      <c r="AJ31" s="2">
        <f>_xll.DBRW($B$12,$C$14,AJ$20,$C$16,$C$15,$B31,$C$17)</f>
        <v>0</v>
      </c>
      <c r="AK31" s="2">
        <f>_xll.DBRW($B$12,$C$14,AK$20,$C$16,$C$15,$B31,$C$17)</f>
        <v>0</v>
      </c>
      <c r="AL31" s="2">
        <f>_xll.DBRW($B$12,$C$14,AL$20,$C$16,$C$15,$B31,$C$17)</f>
        <v>0</v>
      </c>
      <c r="AM31" s="2">
        <f>_xll.DBRW($B$12,$C$14,AM$20,$C$16,$C$15,$B31,$C$17)</f>
        <v>0</v>
      </c>
      <c r="AN31" s="2">
        <f>_xll.DBRW($B$12,$C$14,AN$20,$C$16,$C$15,$B31,$C$17)</f>
        <v>0</v>
      </c>
      <c r="AO31" s="2">
        <f>_xll.DBRW($B$12,$C$14,AO$20,$C$16,$C$15,$B31,$C$17)</f>
        <v>0</v>
      </c>
      <c r="AP31" s="2">
        <f>_xll.DBRW($B$12,$C$14,AP$20,$C$16,$C$15,$B31,$C$17)</f>
        <v>0</v>
      </c>
      <c r="AQ31" s="2">
        <f>_xll.DBRW($B$12,$C$14,AQ$20,$C$16,$C$15,$B31,$C$17)</f>
        <v>0</v>
      </c>
      <c r="AR31" s="2">
        <f>_xll.DBRW($B$12,$C$14,AR$20,$C$16,$C$15,$B31,$C$17)</f>
        <v>0</v>
      </c>
    </row>
    <row r="32" spans="1:44" s="2" customFormat="1" ht="14.25" x14ac:dyDescent="0.25">
      <c r="A32" s="2">
        <f>IF(_xll.TM1RPTELISCONSOLIDATED($B$21,$B33),IF(_xll.TM1RPTELLEV($B$21,$B33)&lt;=5,_xll.TM1RPTELLEV($B$21,$B33),"Default"),"Leaf")</f>
        <v>0</v>
      </c>
      <c r="B32" s="71" t="s">
        <v>35</v>
      </c>
      <c r="C32" s="67">
        <f>_xll.DBRW($B$12,$C$14,C$20,$C$16,$C$15,$B32,$C$17)</f>
        <v>-42691.140000000014</v>
      </c>
      <c r="D32" s="4">
        <f>_xll.DBRW($B$12,$C$14,D$20,$C$16,$C$15,$B32,$C$17)</f>
        <v>-63918.07</v>
      </c>
      <c r="E32" s="4">
        <f>_xll.DBRW($B$12,$C$14,E$20,$C$16,$C$15,$B32,$C$17)</f>
        <v>-75870.25</v>
      </c>
      <c r="F32" s="4"/>
      <c r="G32" s="4">
        <f>_xll.DBRW($B$12,$C$14,G$20,$C$16,$C$15,$B32,$C$17)</f>
        <v>-135848.07</v>
      </c>
      <c r="H32" s="4">
        <f>_xll.DBRW($B$12,$C$14,G$20,$H$20,$C$15,$B32,$C$17)</f>
        <v>0</v>
      </c>
      <c r="I32" s="4">
        <f>_xll.DBRW($B$12,$C$14,I$20,$C$16,$C$15,$B32,$C$17)</f>
        <v>-1708.9600000000064</v>
      </c>
      <c r="J32" s="4">
        <f t="shared" si="4"/>
        <v>-135848.07</v>
      </c>
      <c r="K32" s="4"/>
      <c r="L32" s="4">
        <f t="shared" si="5"/>
        <v>-182479.46000000002</v>
      </c>
      <c r="M32" s="4">
        <f>_xll.DBRW($B$12,$C$14,C$20,$H$20,$C$15,$B32,$C$17)+_xll.DBRW($B$12,$C$14,D$20,$H$20,$C$15,$B32,$C$17)+_xll.DBRW($B$12,$C$14,E$20,$H$20,$C$15,$B32,$C$17)</f>
        <v>0</v>
      </c>
      <c r="N32" s="4">
        <f t="shared" si="6"/>
        <v>-182479.46000000002</v>
      </c>
      <c r="O32" s="4">
        <f t="shared" si="7"/>
        <v>-182479.46000000002</v>
      </c>
      <c r="P32" s="4"/>
      <c r="Q32" s="2">
        <f>_xll.DBRW($B$12,$C$14,Q$20,$C$16,$C$15,$B32,$C$17)</f>
        <v>-42691.140000000014</v>
      </c>
      <c r="R32" s="2">
        <f>_xll.DBRW($B$12,$C$14,R$20,$C$16,$C$15,$B32,$C$17)</f>
        <v>-63918.07</v>
      </c>
      <c r="S32" s="2">
        <f>_xll.DBRW($B$12,$C$14,S$20,$C$16,$C$15,$B32,$C$17)</f>
        <v>-75870.25</v>
      </c>
      <c r="T32" s="2">
        <f>_xll.DBRW($B$12,$C$14,T$20,$C$16,$C$15,$B32,$C$17)</f>
        <v>-135848.07</v>
      </c>
      <c r="U32" s="2">
        <f>_xll.DBRW($B$12,$C$14,U$20,$C$16,$C$15,$B32,$C$17)</f>
        <v>0</v>
      </c>
      <c r="V32" s="2">
        <f>_xll.DBRW($B$12,$C$14,V$20,$C$16,$C$15,$B32,$C$17)</f>
        <v>0</v>
      </c>
      <c r="W32" s="2">
        <f>_xll.DBRW($B$12,$C$14,W$20,$C$16,$C$15,$B32,$C$17)</f>
        <v>0</v>
      </c>
      <c r="X32" s="2">
        <f>_xll.DBRW($B$12,$C$14,X$20,$C$16,$C$15,$B32,$C$17)</f>
        <v>0</v>
      </c>
      <c r="Y32" s="2">
        <f>_xll.DBRW($B$12,$C$14,Y$20,$C$16,$C$15,$B32,$C$17)</f>
        <v>0</v>
      </c>
      <c r="Z32" s="2">
        <f>_xll.DBRW($B$12,$C$14,Z$20,$C$16,$C$15,$B32,$C$17)</f>
        <v>0</v>
      </c>
      <c r="AA32" s="2">
        <f>_xll.DBRW($B$12,$C$14,AA$20,$C$16,$C$15,$B32,$C$17)</f>
        <v>0</v>
      </c>
      <c r="AB32" s="2">
        <f>_xll.DBRW($B$12,$C$14,AB$20,$C$16,$C$15,$B32,$C$17)</f>
        <v>0</v>
      </c>
      <c r="AC32" s="2">
        <f>_xll.DBRW($B$12,$C$14,AC$20,$C$16,$C$15,$B32,$C$17)</f>
        <v>0</v>
      </c>
      <c r="AF32" s="2">
        <f>_xll.DBRW($B$12,$C$14,AF$20,$C$16,$C$15,$B32,$C$17)</f>
        <v>-53378.430000000022</v>
      </c>
      <c r="AG32" s="2">
        <f>_xll.DBRW($B$12,$C$14,AG$20,$C$16,$C$15,$B32,$C$17)</f>
        <v>-43763.07</v>
      </c>
      <c r="AH32" s="2">
        <f>_xll.DBRW($B$12,$C$14,AH$20,$C$16,$C$15,$B32,$C$17)</f>
        <v>-34541.689999999995</v>
      </c>
      <c r="AI32" s="2">
        <f>_xll.DBRW($B$12,$C$14,AI$20,$C$16,$C$15,$B32,$C$17)</f>
        <v>-1708.9600000000064</v>
      </c>
      <c r="AJ32" s="2">
        <f>_xll.DBRW($B$12,$C$14,AJ$20,$C$16,$C$15,$B32,$C$17)</f>
        <v>-21337</v>
      </c>
      <c r="AK32" s="2">
        <f>_xll.DBRW($B$12,$C$14,AK$20,$C$16,$C$15,$B32,$C$17)</f>
        <v>-25300.619999999995</v>
      </c>
      <c r="AL32" s="2">
        <f>_xll.DBRW($B$12,$C$14,AL$20,$C$16,$C$15,$B32,$C$17)</f>
        <v>-12863.440000000002</v>
      </c>
      <c r="AM32" s="2">
        <f>_xll.DBRW($B$12,$C$14,AM$20,$C$16,$C$15,$B32,$C$17)</f>
        <v>-16382.470000000001</v>
      </c>
      <c r="AN32" s="2">
        <f>_xll.DBRW($B$12,$C$14,AN$20,$C$16,$C$15,$B32,$C$17)</f>
        <v>-41818.100000000006</v>
      </c>
      <c r="AO32" s="2">
        <f>_xll.DBRW($B$12,$C$14,AO$20,$C$16,$C$15,$B32,$C$17)</f>
        <v>-34753.660000000003</v>
      </c>
      <c r="AP32" s="2">
        <f>_xll.DBRW($B$12,$C$14,AP$20,$C$16,$C$15,$B32,$C$17)</f>
        <v>-35214.159999999974</v>
      </c>
      <c r="AQ32" s="2">
        <f>_xll.DBRW($B$12,$C$14,AQ$20,$C$16,$C$15,$B32,$C$17)</f>
        <v>-39980.460000000021</v>
      </c>
      <c r="AR32" s="2">
        <f>_xll.DBRW($B$12,$C$14,AR$20,$C$16,$C$15,$B32,$C$17)</f>
        <v>-42691.140000000014</v>
      </c>
    </row>
    <row r="33" spans="1:44" s="2" customFormat="1" ht="14.25" x14ac:dyDescent="0.25">
      <c r="A33" s="2">
        <f>IF(_xll.TM1RPTELISCONSOLIDATED($B$21,$B34),IF(_xll.TM1RPTELLEV($B$21,$B34)&lt;=5,_xll.TM1RPTELLEV($B$21,$B34),"Default"),"Leaf")</f>
        <v>0</v>
      </c>
      <c r="B33" s="71" t="s">
        <v>36</v>
      </c>
      <c r="C33" s="67">
        <f>_xll.DBRW($B$12,$C$14,C$20,$C$16,$C$15,$B33,$C$17)</f>
        <v>0</v>
      </c>
      <c r="D33" s="4">
        <f>_xll.DBRW($B$12,$C$14,D$20,$C$16,$C$15,$B33,$C$17)</f>
        <v>0</v>
      </c>
      <c r="E33" s="4">
        <f>_xll.DBRW($B$12,$C$14,E$20,$C$16,$C$15,$B33,$C$17)</f>
        <v>0</v>
      </c>
      <c r="F33" s="4"/>
      <c r="G33" s="4">
        <f>_xll.DBRW($B$12,$C$14,G$20,$C$16,$C$15,$B33,$C$17)</f>
        <v>0</v>
      </c>
      <c r="H33" s="4">
        <f>_xll.DBRW($B$12,$C$14,G$20,$H$20,$C$15,$B33,$C$17)</f>
        <v>0</v>
      </c>
      <c r="I33" s="4">
        <f>_xll.DBRW($B$12,$C$14,I$20,$C$16,$C$15,$B33,$C$17)</f>
        <v>0</v>
      </c>
      <c r="J33" s="4">
        <f t="shared" si="4"/>
        <v>0</v>
      </c>
      <c r="K33" s="4"/>
      <c r="L33" s="4">
        <f t="shared" si="5"/>
        <v>0</v>
      </c>
      <c r="M33" s="4">
        <f>_xll.DBRW($B$12,$C$14,C$20,$H$20,$C$15,$B33,$C$17)+_xll.DBRW($B$12,$C$14,D$20,$H$20,$C$15,$B33,$C$17)+_xll.DBRW($B$12,$C$14,E$20,$H$20,$C$15,$B33,$C$17)</f>
        <v>0</v>
      </c>
      <c r="N33" s="4">
        <f t="shared" si="6"/>
        <v>0</v>
      </c>
      <c r="O33" s="4">
        <f t="shared" si="7"/>
        <v>0</v>
      </c>
      <c r="P33" s="4"/>
      <c r="Q33" s="2">
        <f>_xll.DBRW($B$12,$C$14,Q$20,$C$16,$C$15,$B33,$C$17)</f>
        <v>0</v>
      </c>
      <c r="R33" s="2">
        <f>_xll.DBRW($B$12,$C$14,R$20,$C$16,$C$15,$B33,$C$17)</f>
        <v>0</v>
      </c>
      <c r="S33" s="2">
        <f>_xll.DBRW($B$12,$C$14,S$20,$C$16,$C$15,$B33,$C$17)</f>
        <v>0</v>
      </c>
      <c r="T33" s="2">
        <f>_xll.DBRW($B$12,$C$14,T$20,$C$16,$C$15,$B33,$C$17)</f>
        <v>0</v>
      </c>
      <c r="U33" s="2">
        <f>_xll.DBRW($B$12,$C$14,U$20,$C$16,$C$15,$B33,$C$17)</f>
        <v>0</v>
      </c>
      <c r="V33" s="2">
        <f>_xll.DBRW($B$12,$C$14,V$20,$C$16,$C$15,$B33,$C$17)</f>
        <v>0</v>
      </c>
      <c r="W33" s="2">
        <f>_xll.DBRW($B$12,$C$14,W$20,$C$16,$C$15,$B33,$C$17)</f>
        <v>0</v>
      </c>
      <c r="X33" s="2">
        <f>_xll.DBRW($B$12,$C$14,X$20,$C$16,$C$15,$B33,$C$17)</f>
        <v>0</v>
      </c>
      <c r="Y33" s="2">
        <f>_xll.DBRW($B$12,$C$14,Y$20,$C$16,$C$15,$B33,$C$17)</f>
        <v>0</v>
      </c>
      <c r="Z33" s="2">
        <f>_xll.DBRW($B$12,$C$14,Z$20,$C$16,$C$15,$B33,$C$17)</f>
        <v>0</v>
      </c>
      <c r="AA33" s="2">
        <f>_xll.DBRW($B$12,$C$14,AA$20,$C$16,$C$15,$B33,$C$17)</f>
        <v>0</v>
      </c>
      <c r="AB33" s="2">
        <f>_xll.DBRW($B$12,$C$14,AB$20,$C$16,$C$15,$B33,$C$17)</f>
        <v>0</v>
      </c>
      <c r="AC33" s="2">
        <f>_xll.DBRW($B$12,$C$14,AC$20,$C$16,$C$15,$B33,$C$17)</f>
        <v>0</v>
      </c>
      <c r="AF33" s="2">
        <f>_xll.DBRW($B$12,$C$14,AF$20,$C$16,$C$15,$B33,$C$17)</f>
        <v>0</v>
      </c>
      <c r="AG33" s="2">
        <f>_xll.DBRW($B$12,$C$14,AG$20,$C$16,$C$15,$B33,$C$17)</f>
        <v>0</v>
      </c>
      <c r="AH33" s="2">
        <f>_xll.DBRW($B$12,$C$14,AH$20,$C$16,$C$15,$B33,$C$17)</f>
        <v>0</v>
      </c>
      <c r="AI33" s="2">
        <f>_xll.DBRW($B$12,$C$14,AI$20,$C$16,$C$15,$B33,$C$17)</f>
        <v>0</v>
      </c>
      <c r="AJ33" s="2">
        <f>_xll.DBRW($B$12,$C$14,AJ$20,$C$16,$C$15,$B33,$C$17)</f>
        <v>0</v>
      </c>
      <c r="AK33" s="2">
        <f>_xll.DBRW($B$12,$C$14,AK$20,$C$16,$C$15,$B33,$C$17)</f>
        <v>0</v>
      </c>
      <c r="AL33" s="2">
        <f>_xll.DBRW($B$12,$C$14,AL$20,$C$16,$C$15,$B33,$C$17)</f>
        <v>0</v>
      </c>
      <c r="AM33" s="2">
        <f>_xll.DBRW($B$12,$C$14,AM$20,$C$16,$C$15,$B33,$C$17)</f>
        <v>0</v>
      </c>
      <c r="AN33" s="2">
        <f>_xll.DBRW($B$12,$C$14,AN$20,$C$16,$C$15,$B33,$C$17)</f>
        <v>0</v>
      </c>
      <c r="AO33" s="2">
        <f>_xll.DBRW($B$12,$C$14,AO$20,$C$16,$C$15,$B33,$C$17)</f>
        <v>0</v>
      </c>
      <c r="AP33" s="2">
        <f>_xll.DBRW($B$12,$C$14,AP$20,$C$16,$C$15,$B33,$C$17)</f>
        <v>0</v>
      </c>
      <c r="AQ33" s="2">
        <f>_xll.DBRW($B$12,$C$14,AQ$20,$C$16,$C$15,$B33,$C$17)</f>
        <v>0</v>
      </c>
      <c r="AR33" s="2">
        <f>_xll.DBRW($B$12,$C$14,AR$20,$C$16,$C$15,$B33,$C$17)</f>
        <v>0</v>
      </c>
    </row>
    <row r="34" spans="1:44" s="2" customFormat="1" ht="14.25" x14ac:dyDescent="0.25">
      <c r="A34" s="2">
        <f>IF(_xll.TM1RPTELISCONSOLIDATED($B$21,$B35),IF(_xll.TM1RPTELLEV($B$21,$B35)&lt;=5,_xll.TM1RPTELLEV($B$21,$B35),"Default"),"Leaf")</f>
        <v>0</v>
      </c>
      <c r="B34" s="71" t="s">
        <v>37</v>
      </c>
      <c r="C34" s="67">
        <f>_xll.DBRW($B$12,$C$14,C$20,$C$16,$C$15,$B34,$C$17)</f>
        <v>0</v>
      </c>
      <c r="D34" s="4">
        <f>_xll.DBRW($B$12,$C$14,D$20,$C$16,$C$15,$B34,$C$17)</f>
        <v>0</v>
      </c>
      <c r="E34" s="4">
        <f>_xll.DBRW($B$12,$C$14,E$20,$C$16,$C$15,$B34,$C$17)</f>
        <v>0</v>
      </c>
      <c r="F34" s="4"/>
      <c r="G34" s="4">
        <f>_xll.DBRW($B$12,$C$14,G$20,$C$16,$C$15,$B34,$C$17)</f>
        <v>0</v>
      </c>
      <c r="H34" s="4">
        <f>_xll.DBRW($B$12,$C$14,G$20,$H$20,$C$15,$B34,$C$17)</f>
        <v>0</v>
      </c>
      <c r="I34" s="4">
        <f>_xll.DBRW($B$12,$C$14,I$20,$C$16,$C$15,$B34,$C$17)</f>
        <v>0</v>
      </c>
      <c r="J34" s="4">
        <f t="shared" si="4"/>
        <v>0</v>
      </c>
      <c r="K34" s="4"/>
      <c r="L34" s="4">
        <f t="shared" si="5"/>
        <v>0</v>
      </c>
      <c r="M34" s="4">
        <f>_xll.DBRW($B$12,$C$14,C$20,$H$20,$C$15,$B34,$C$17)+_xll.DBRW($B$12,$C$14,D$20,$H$20,$C$15,$B34,$C$17)+_xll.DBRW($B$12,$C$14,E$20,$H$20,$C$15,$B34,$C$17)</f>
        <v>0</v>
      </c>
      <c r="N34" s="4">
        <f t="shared" si="6"/>
        <v>0</v>
      </c>
      <c r="O34" s="4">
        <f t="shared" si="7"/>
        <v>0</v>
      </c>
      <c r="P34" s="4"/>
      <c r="Q34" s="2">
        <f>_xll.DBRW($B$12,$C$14,Q$20,$C$16,$C$15,$B34,$C$17)</f>
        <v>0</v>
      </c>
      <c r="R34" s="2">
        <f>_xll.DBRW($B$12,$C$14,R$20,$C$16,$C$15,$B34,$C$17)</f>
        <v>0</v>
      </c>
      <c r="S34" s="2">
        <f>_xll.DBRW($B$12,$C$14,S$20,$C$16,$C$15,$B34,$C$17)</f>
        <v>0</v>
      </c>
      <c r="T34" s="2">
        <f>_xll.DBRW($B$12,$C$14,T$20,$C$16,$C$15,$B34,$C$17)</f>
        <v>0</v>
      </c>
      <c r="U34" s="2">
        <f>_xll.DBRW($B$12,$C$14,U$20,$C$16,$C$15,$B34,$C$17)</f>
        <v>0</v>
      </c>
      <c r="V34" s="2">
        <f>_xll.DBRW($B$12,$C$14,V$20,$C$16,$C$15,$B34,$C$17)</f>
        <v>0</v>
      </c>
      <c r="W34" s="2">
        <f>_xll.DBRW($B$12,$C$14,W$20,$C$16,$C$15,$B34,$C$17)</f>
        <v>0</v>
      </c>
      <c r="X34" s="2">
        <f>_xll.DBRW($B$12,$C$14,X$20,$C$16,$C$15,$B34,$C$17)</f>
        <v>0</v>
      </c>
      <c r="Y34" s="2">
        <f>_xll.DBRW($B$12,$C$14,Y$20,$C$16,$C$15,$B34,$C$17)</f>
        <v>0</v>
      </c>
      <c r="Z34" s="2">
        <f>_xll.DBRW($B$12,$C$14,Z$20,$C$16,$C$15,$B34,$C$17)</f>
        <v>0</v>
      </c>
      <c r="AA34" s="2">
        <f>_xll.DBRW($B$12,$C$14,AA$20,$C$16,$C$15,$B34,$C$17)</f>
        <v>0</v>
      </c>
      <c r="AB34" s="2">
        <f>_xll.DBRW($B$12,$C$14,AB$20,$C$16,$C$15,$B34,$C$17)</f>
        <v>0</v>
      </c>
      <c r="AC34" s="2">
        <f>_xll.DBRW($B$12,$C$14,AC$20,$C$16,$C$15,$B34,$C$17)</f>
        <v>0</v>
      </c>
      <c r="AF34" s="2">
        <f>_xll.DBRW($B$12,$C$14,AF$20,$C$16,$C$15,$B34,$C$17)</f>
        <v>-66309.429999999993</v>
      </c>
      <c r="AG34" s="2">
        <f>_xll.DBRW($B$12,$C$14,AG$20,$C$16,$C$15,$B34,$C$17)</f>
        <v>0</v>
      </c>
      <c r="AH34" s="2">
        <f>_xll.DBRW($B$12,$C$14,AH$20,$C$16,$C$15,$B34,$C$17)</f>
        <v>0</v>
      </c>
      <c r="AI34" s="2">
        <f>_xll.DBRW($B$12,$C$14,AI$20,$C$16,$C$15,$B34,$C$17)</f>
        <v>0</v>
      </c>
      <c r="AJ34" s="2">
        <f>_xll.DBRW($B$12,$C$14,AJ$20,$C$16,$C$15,$B34,$C$17)</f>
        <v>0</v>
      </c>
      <c r="AK34" s="2">
        <f>_xll.DBRW($B$12,$C$14,AK$20,$C$16,$C$15,$B34,$C$17)</f>
        <v>0</v>
      </c>
      <c r="AL34" s="2">
        <f>_xll.DBRW($B$12,$C$14,AL$20,$C$16,$C$15,$B34,$C$17)</f>
        <v>0</v>
      </c>
      <c r="AM34" s="2">
        <f>_xll.DBRW($B$12,$C$14,AM$20,$C$16,$C$15,$B34,$C$17)</f>
        <v>0</v>
      </c>
      <c r="AN34" s="2">
        <f>_xll.DBRW($B$12,$C$14,AN$20,$C$16,$C$15,$B34,$C$17)</f>
        <v>0</v>
      </c>
      <c r="AO34" s="2">
        <f>_xll.DBRW($B$12,$C$14,AO$20,$C$16,$C$15,$B34,$C$17)</f>
        <v>0</v>
      </c>
      <c r="AP34" s="2">
        <f>_xll.DBRW($B$12,$C$14,AP$20,$C$16,$C$15,$B34,$C$17)</f>
        <v>0</v>
      </c>
      <c r="AQ34" s="2">
        <f>_xll.DBRW($B$12,$C$14,AQ$20,$C$16,$C$15,$B34,$C$17)</f>
        <v>0</v>
      </c>
      <c r="AR34" s="2">
        <f>_xll.DBRW($B$12,$C$14,AR$20,$C$16,$C$15,$B34,$C$17)</f>
        <v>0</v>
      </c>
    </row>
    <row r="35" spans="1:44" s="2" customFormat="1" ht="14.25" x14ac:dyDescent="0.25">
      <c r="A35" s="2">
        <f>IF(_xll.TM1RPTELISCONSOLIDATED($B$21,$B36),IF(_xll.TM1RPTELLEV($B$21,$B36)&lt;=5,_xll.TM1RPTELLEV($B$21,$B36),"Default"),"Leaf")</f>
        <v>0</v>
      </c>
      <c r="B35" s="71" t="s">
        <v>38</v>
      </c>
      <c r="C35" s="67">
        <f>_xll.DBRW($B$12,$C$14,C$20,$C$16,$C$15,$B35,$C$17)</f>
        <v>0</v>
      </c>
      <c r="D35" s="4">
        <f>_xll.DBRW($B$12,$C$14,D$20,$C$16,$C$15,$B35,$C$17)</f>
        <v>0</v>
      </c>
      <c r="E35" s="4">
        <f>_xll.DBRW($B$12,$C$14,E$20,$C$16,$C$15,$B35,$C$17)</f>
        <v>0</v>
      </c>
      <c r="F35" s="4"/>
      <c r="G35" s="4">
        <f>_xll.DBRW($B$12,$C$14,G$20,$C$16,$C$15,$B35,$C$17)</f>
        <v>0</v>
      </c>
      <c r="H35" s="4">
        <f>_xll.DBRW($B$12,$C$14,G$20,$H$20,$C$15,$B35,$C$17)</f>
        <v>0</v>
      </c>
      <c r="I35" s="4">
        <f>_xll.DBRW($B$12,$C$14,I$20,$C$16,$C$15,$B35,$C$17)</f>
        <v>0</v>
      </c>
      <c r="J35" s="4">
        <f t="shared" si="4"/>
        <v>0</v>
      </c>
      <c r="K35" s="4"/>
      <c r="L35" s="4">
        <f t="shared" si="5"/>
        <v>0</v>
      </c>
      <c r="M35" s="4">
        <f>_xll.DBRW($B$12,$C$14,C$20,$H$20,$C$15,$B35,$C$17)+_xll.DBRW($B$12,$C$14,D$20,$H$20,$C$15,$B35,$C$17)+_xll.DBRW($B$12,$C$14,E$20,$H$20,$C$15,$B35,$C$17)</f>
        <v>0</v>
      </c>
      <c r="N35" s="4">
        <f t="shared" si="6"/>
        <v>0</v>
      </c>
      <c r="O35" s="4">
        <f t="shared" si="7"/>
        <v>0</v>
      </c>
      <c r="P35" s="4"/>
      <c r="Q35" s="2">
        <f>_xll.DBRW($B$12,$C$14,Q$20,$C$16,$C$15,$B35,$C$17)</f>
        <v>0</v>
      </c>
      <c r="R35" s="2">
        <f>_xll.DBRW($B$12,$C$14,R$20,$C$16,$C$15,$B35,$C$17)</f>
        <v>0</v>
      </c>
      <c r="S35" s="2">
        <f>_xll.DBRW($B$12,$C$14,S$20,$C$16,$C$15,$B35,$C$17)</f>
        <v>0</v>
      </c>
      <c r="T35" s="2">
        <f>_xll.DBRW($B$12,$C$14,T$20,$C$16,$C$15,$B35,$C$17)</f>
        <v>0</v>
      </c>
      <c r="U35" s="2">
        <f>_xll.DBRW($B$12,$C$14,U$20,$C$16,$C$15,$B35,$C$17)</f>
        <v>0</v>
      </c>
      <c r="V35" s="2">
        <f>_xll.DBRW($B$12,$C$14,V$20,$C$16,$C$15,$B35,$C$17)</f>
        <v>0</v>
      </c>
      <c r="W35" s="2">
        <f>_xll.DBRW($B$12,$C$14,W$20,$C$16,$C$15,$B35,$C$17)</f>
        <v>0</v>
      </c>
      <c r="X35" s="2">
        <f>_xll.DBRW($B$12,$C$14,X$20,$C$16,$C$15,$B35,$C$17)</f>
        <v>0</v>
      </c>
      <c r="Y35" s="2">
        <f>_xll.DBRW($B$12,$C$14,Y$20,$C$16,$C$15,$B35,$C$17)</f>
        <v>0</v>
      </c>
      <c r="Z35" s="2">
        <f>_xll.DBRW($B$12,$C$14,Z$20,$C$16,$C$15,$B35,$C$17)</f>
        <v>0</v>
      </c>
      <c r="AA35" s="2">
        <f>_xll.DBRW($B$12,$C$14,AA$20,$C$16,$C$15,$B35,$C$17)</f>
        <v>0</v>
      </c>
      <c r="AB35" s="2">
        <f>_xll.DBRW($B$12,$C$14,AB$20,$C$16,$C$15,$B35,$C$17)</f>
        <v>0</v>
      </c>
      <c r="AC35" s="2">
        <f>_xll.DBRW($B$12,$C$14,AC$20,$C$16,$C$15,$B35,$C$17)</f>
        <v>0</v>
      </c>
      <c r="AF35" s="2">
        <f>_xll.DBRW($B$12,$C$14,AF$20,$C$16,$C$15,$B35,$C$17)</f>
        <v>0</v>
      </c>
      <c r="AG35" s="2">
        <f>_xll.DBRW($B$12,$C$14,AG$20,$C$16,$C$15,$B35,$C$17)</f>
        <v>0</v>
      </c>
      <c r="AH35" s="2">
        <f>_xll.DBRW($B$12,$C$14,AH$20,$C$16,$C$15,$B35,$C$17)</f>
        <v>0</v>
      </c>
      <c r="AI35" s="2">
        <f>_xll.DBRW($B$12,$C$14,AI$20,$C$16,$C$15,$B35,$C$17)</f>
        <v>0</v>
      </c>
      <c r="AJ35" s="2">
        <f>_xll.DBRW($B$12,$C$14,AJ$20,$C$16,$C$15,$B35,$C$17)</f>
        <v>0</v>
      </c>
      <c r="AK35" s="2">
        <f>_xll.DBRW($B$12,$C$14,AK$20,$C$16,$C$15,$B35,$C$17)</f>
        <v>0</v>
      </c>
      <c r="AL35" s="2">
        <f>_xll.DBRW($B$12,$C$14,AL$20,$C$16,$C$15,$B35,$C$17)</f>
        <v>0</v>
      </c>
      <c r="AM35" s="2">
        <f>_xll.DBRW($B$12,$C$14,AM$20,$C$16,$C$15,$B35,$C$17)</f>
        <v>0</v>
      </c>
      <c r="AN35" s="2">
        <f>_xll.DBRW($B$12,$C$14,AN$20,$C$16,$C$15,$B35,$C$17)</f>
        <v>0</v>
      </c>
      <c r="AO35" s="2">
        <f>_xll.DBRW($B$12,$C$14,AO$20,$C$16,$C$15,$B35,$C$17)</f>
        <v>0</v>
      </c>
      <c r="AP35" s="2">
        <f>_xll.DBRW($B$12,$C$14,AP$20,$C$16,$C$15,$B35,$C$17)</f>
        <v>0</v>
      </c>
      <c r="AQ35" s="2">
        <f>_xll.DBRW($B$12,$C$14,AQ$20,$C$16,$C$15,$B35,$C$17)</f>
        <v>0</v>
      </c>
      <c r="AR35" s="2">
        <f>_xll.DBRW($B$12,$C$14,AR$20,$C$16,$C$15,$B35,$C$17)</f>
        <v>0</v>
      </c>
    </row>
    <row r="36" spans="1:44" s="2" customFormat="1" ht="14.25" x14ac:dyDescent="0.25">
      <c r="A36" s="2">
        <f>IF(_xll.TM1RPTELISCONSOLIDATED($B$21,$B37),IF(_xll.TM1RPTELLEV($B$21,$B37)&lt;=5,_xll.TM1RPTELLEV($B$21,$B37),"Default"),"Leaf")</f>
        <v>0</v>
      </c>
      <c r="B36" s="71" t="s">
        <v>39</v>
      </c>
      <c r="C36" s="67">
        <f>_xll.DBRW($B$12,$C$14,C$20,$C$16,$C$15,$B36,$C$17)</f>
        <v>0</v>
      </c>
      <c r="D36" s="4">
        <f>_xll.DBRW($B$12,$C$14,D$20,$C$16,$C$15,$B36,$C$17)</f>
        <v>0</v>
      </c>
      <c r="E36" s="4">
        <f>_xll.DBRW($B$12,$C$14,E$20,$C$16,$C$15,$B36,$C$17)</f>
        <v>0</v>
      </c>
      <c r="F36" s="4"/>
      <c r="G36" s="4">
        <f>_xll.DBRW($B$12,$C$14,G$20,$C$16,$C$15,$B36,$C$17)</f>
        <v>0</v>
      </c>
      <c r="H36" s="4">
        <f>_xll.DBRW($B$12,$C$14,G$20,$H$20,$C$15,$B36,$C$17)</f>
        <v>0</v>
      </c>
      <c r="I36" s="4">
        <f>_xll.DBRW($B$12,$C$14,I$20,$C$16,$C$15,$B36,$C$17)</f>
        <v>0</v>
      </c>
      <c r="J36" s="4">
        <f t="shared" si="4"/>
        <v>0</v>
      </c>
      <c r="K36" s="4"/>
      <c r="L36" s="4">
        <f t="shared" si="5"/>
        <v>0</v>
      </c>
      <c r="M36" s="4">
        <f>_xll.DBRW($B$12,$C$14,C$20,$H$20,$C$15,$B36,$C$17)+_xll.DBRW($B$12,$C$14,D$20,$H$20,$C$15,$B36,$C$17)+_xll.DBRW($B$12,$C$14,E$20,$H$20,$C$15,$B36,$C$17)</f>
        <v>0</v>
      </c>
      <c r="N36" s="4">
        <f t="shared" si="6"/>
        <v>0</v>
      </c>
      <c r="O36" s="4">
        <f t="shared" si="7"/>
        <v>0</v>
      </c>
      <c r="P36" s="4"/>
      <c r="Q36" s="2">
        <f>_xll.DBRW($B$12,$C$14,Q$20,$C$16,$C$15,$B36,$C$17)</f>
        <v>0</v>
      </c>
      <c r="R36" s="2">
        <f>_xll.DBRW($B$12,$C$14,R$20,$C$16,$C$15,$B36,$C$17)</f>
        <v>0</v>
      </c>
      <c r="S36" s="2">
        <f>_xll.DBRW($B$12,$C$14,S$20,$C$16,$C$15,$B36,$C$17)</f>
        <v>0</v>
      </c>
      <c r="T36" s="2">
        <f>_xll.DBRW($B$12,$C$14,T$20,$C$16,$C$15,$B36,$C$17)</f>
        <v>0</v>
      </c>
      <c r="U36" s="2">
        <f>_xll.DBRW($B$12,$C$14,U$20,$C$16,$C$15,$B36,$C$17)</f>
        <v>0</v>
      </c>
      <c r="V36" s="2">
        <f>_xll.DBRW($B$12,$C$14,V$20,$C$16,$C$15,$B36,$C$17)</f>
        <v>0</v>
      </c>
      <c r="W36" s="2">
        <f>_xll.DBRW($B$12,$C$14,W$20,$C$16,$C$15,$B36,$C$17)</f>
        <v>0</v>
      </c>
      <c r="X36" s="2">
        <f>_xll.DBRW($B$12,$C$14,X$20,$C$16,$C$15,$B36,$C$17)</f>
        <v>0</v>
      </c>
      <c r="Y36" s="2">
        <f>_xll.DBRW($B$12,$C$14,Y$20,$C$16,$C$15,$B36,$C$17)</f>
        <v>0</v>
      </c>
      <c r="Z36" s="2">
        <f>_xll.DBRW($B$12,$C$14,Z$20,$C$16,$C$15,$B36,$C$17)</f>
        <v>0</v>
      </c>
      <c r="AA36" s="2">
        <f>_xll.DBRW($B$12,$C$14,AA$20,$C$16,$C$15,$B36,$C$17)</f>
        <v>0</v>
      </c>
      <c r="AB36" s="2">
        <f>_xll.DBRW($B$12,$C$14,AB$20,$C$16,$C$15,$B36,$C$17)</f>
        <v>0</v>
      </c>
      <c r="AC36" s="2">
        <f>_xll.DBRW($B$12,$C$14,AC$20,$C$16,$C$15,$B36,$C$17)</f>
        <v>0</v>
      </c>
      <c r="AF36" s="2">
        <f>_xll.DBRW($B$12,$C$14,AF$20,$C$16,$C$15,$B36,$C$17)</f>
        <v>0</v>
      </c>
      <c r="AG36" s="2">
        <f>_xll.DBRW($B$12,$C$14,AG$20,$C$16,$C$15,$B36,$C$17)</f>
        <v>0</v>
      </c>
      <c r="AH36" s="2">
        <f>_xll.DBRW($B$12,$C$14,AH$20,$C$16,$C$15,$B36,$C$17)</f>
        <v>0</v>
      </c>
      <c r="AI36" s="2">
        <f>_xll.DBRW($B$12,$C$14,AI$20,$C$16,$C$15,$B36,$C$17)</f>
        <v>0</v>
      </c>
      <c r="AJ36" s="2">
        <f>_xll.DBRW($B$12,$C$14,AJ$20,$C$16,$C$15,$B36,$C$17)</f>
        <v>0</v>
      </c>
      <c r="AK36" s="2">
        <f>_xll.DBRW($B$12,$C$14,AK$20,$C$16,$C$15,$B36,$C$17)</f>
        <v>0</v>
      </c>
      <c r="AL36" s="2">
        <f>_xll.DBRW($B$12,$C$14,AL$20,$C$16,$C$15,$B36,$C$17)</f>
        <v>0</v>
      </c>
      <c r="AM36" s="2">
        <f>_xll.DBRW($B$12,$C$14,AM$20,$C$16,$C$15,$B36,$C$17)</f>
        <v>0</v>
      </c>
      <c r="AN36" s="2">
        <f>_xll.DBRW($B$12,$C$14,AN$20,$C$16,$C$15,$B36,$C$17)</f>
        <v>0</v>
      </c>
      <c r="AO36" s="2">
        <f>_xll.DBRW($B$12,$C$14,AO$20,$C$16,$C$15,$B36,$C$17)</f>
        <v>0</v>
      </c>
      <c r="AP36" s="2">
        <f>_xll.DBRW($B$12,$C$14,AP$20,$C$16,$C$15,$B36,$C$17)</f>
        <v>0</v>
      </c>
      <c r="AQ36" s="2">
        <f>_xll.DBRW($B$12,$C$14,AQ$20,$C$16,$C$15,$B36,$C$17)</f>
        <v>0</v>
      </c>
      <c r="AR36" s="2">
        <f>_xll.DBRW($B$12,$C$14,AR$20,$C$16,$C$15,$B36,$C$17)</f>
        <v>0</v>
      </c>
    </row>
    <row r="37" spans="1:44" s="2" customFormat="1" ht="14.25" x14ac:dyDescent="0.25">
      <c r="A37" s="2">
        <f>IF(_xll.TM1RPTELISCONSOLIDATED($B$21,$B38),IF(_xll.TM1RPTELLEV($B$21,$B38)&lt;=5,_xll.TM1RPTELLEV($B$21,$B38),"Default"),"Leaf")</f>
        <v>0</v>
      </c>
      <c r="B37" s="71" t="s">
        <v>40</v>
      </c>
      <c r="C37" s="67">
        <f>_xll.DBRW($B$12,$C$14,C$20,$C$16,$C$15,$B37,$C$17)</f>
        <v>251.23999999999978</v>
      </c>
      <c r="D37" s="4">
        <f>_xll.DBRW($B$12,$C$14,D$20,$C$16,$C$15,$B37,$C$17)</f>
        <v>6047.22</v>
      </c>
      <c r="E37" s="4">
        <f>_xll.DBRW($B$12,$C$14,E$20,$C$16,$C$15,$B37,$C$17)</f>
        <v>10816.119999999999</v>
      </c>
      <c r="F37" s="4"/>
      <c r="G37" s="4">
        <f>_xll.DBRW($B$12,$C$14,G$20,$C$16,$C$15,$B37,$C$17)</f>
        <v>402.06999999999971</v>
      </c>
      <c r="H37" s="4">
        <f>_xll.DBRW($B$12,$C$14,G$20,$H$20,$C$15,$B37,$C$17)</f>
        <v>0</v>
      </c>
      <c r="I37" s="4">
        <f>_xll.DBRW($B$12,$C$14,I$20,$C$16,$C$15,$B37,$C$17)</f>
        <v>-4103.41</v>
      </c>
      <c r="J37" s="4">
        <f t="shared" si="4"/>
        <v>402.06999999999971</v>
      </c>
      <c r="K37" s="4"/>
      <c r="L37" s="4">
        <f t="shared" si="5"/>
        <v>17114.579999999998</v>
      </c>
      <c r="M37" s="4">
        <f>_xll.DBRW($B$12,$C$14,C$20,$H$20,$C$15,$B37,$C$17)+_xll.DBRW($B$12,$C$14,D$20,$H$20,$C$15,$B37,$C$17)+_xll.DBRW($B$12,$C$14,E$20,$H$20,$C$15,$B37,$C$17)</f>
        <v>0</v>
      </c>
      <c r="N37" s="4">
        <f t="shared" si="6"/>
        <v>17114.579999999998</v>
      </c>
      <c r="O37" s="4">
        <f t="shared" si="7"/>
        <v>17114.579999999998</v>
      </c>
      <c r="P37" s="4"/>
      <c r="Q37" s="2">
        <f>_xll.DBRW($B$12,$C$14,Q$20,$C$16,$C$15,$B37,$C$17)</f>
        <v>251.23999999999978</v>
      </c>
      <c r="R37" s="2">
        <f>_xll.DBRW($B$12,$C$14,R$20,$C$16,$C$15,$B37,$C$17)</f>
        <v>6047.22</v>
      </c>
      <c r="S37" s="2">
        <f>_xll.DBRW($B$12,$C$14,S$20,$C$16,$C$15,$B37,$C$17)</f>
        <v>10816.119999999999</v>
      </c>
      <c r="T37" s="2">
        <f>_xll.DBRW($B$12,$C$14,T$20,$C$16,$C$15,$B37,$C$17)</f>
        <v>402.06999999999971</v>
      </c>
      <c r="U37" s="2">
        <f>_xll.DBRW($B$12,$C$14,U$20,$C$16,$C$15,$B37,$C$17)</f>
        <v>0</v>
      </c>
      <c r="V37" s="2">
        <f>_xll.DBRW($B$12,$C$14,V$20,$C$16,$C$15,$B37,$C$17)</f>
        <v>0</v>
      </c>
      <c r="W37" s="2">
        <f>_xll.DBRW($B$12,$C$14,W$20,$C$16,$C$15,$B37,$C$17)</f>
        <v>0</v>
      </c>
      <c r="X37" s="2">
        <f>_xll.DBRW($B$12,$C$14,X$20,$C$16,$C$15,$B37,$C$17)</f>
        <v>0</v>
      </c>
      <c r="Y37" s="2">
        <f>_xll.DBRW($B$12,$C$14,Y$20,$C$16,$C$15,$B37,$C$17)</f>
        <v>0</v>
      </c>
      <c r="Z37" s="2">
        <f>_xll.DBRW($B$12,$C$14,Z$20,$C$16,$C$15,$B37,$C$17)</f>
        <v>0</v>
      </c>
      <c r="AA37" s="2">
        <f>_xll.DBRW($B$12,$C$14,AA$20,$C$16,$C$15,$B37,$C$17)</f>
        <v>0</v>
      </c>
      <c r="AB37" s="2">
        <f>_xll.DBRW($B$12,$C$14,AB$20,$C$16,$C$15,$B37,$C$17)</f>
        <v>0</v>
      </c>
      <c r="AC37" s="2">
        <f>_xll.DBRW($B$12,$C$14,AC$20,$C$16,$C$15,$B37,$C$17)</f>
        <v>0</v>
      </c>
      <c r="AF37" s="2">
        <f>_xll.DBRW($B$12,$C$14,AF$20,$C$16,$C$15,$B37,$C$17)</f>
        <v>88.079999999999927</v>
      </c>
      <c r="AG37" s="2">
        <f>_xll.DBRW($B$12,$C$14,AG$20,$C$16,$C$15,$B37,$C$17)</f>
        <v>1610.55</v>
      </c>
      <c r="AH37" s="2">
        <f>_xll.DBRW($B$12,$C$14,AH$20,$C$16,$C$15,$B37,$C$17)</f>
        <v>931.24</v>
      </c>
      <c r="AI37" s="2">
        <f>_xll.DBRW($B$12,$C$14,AI$20,$C$16,$C$15,$B37,$C$17)</f>
        <v>-4103.41</v>
      </c>
      <c r="AJ37" s="2">
        <f>_xll.DBRW($B$12,$C$14,AJ$20,$C$16,$C$15,$B37,$C$17)</f>
        <v>-225.70000000000005</v>
      </c>
      <c r="AK37" s="2">
        <f>_xll.DBRW($B$12,$C$14,AK$20,$C$16,$C$15,$B37,$C$17)</f>
        <v>8487.08</v>
      </c>
      <c r="AL37" s="2">
        <f>_xll.DBRW($B$12,$C$14,AL$20,$C$16,$C$15,$B37,$C$17)</f>
        <v>0</v>
      </c>
      <c r="AM37" s="2">
        <f>_xll.DBRW($B$12,$C$14,AM$20,$C$16,$C$15,$B37,$C$17)</f>
        <v>0</v>
      </c>
      <c r="AN37" s="2">
        <f>_xll.DBRW($B$12,$C$14,AN$20,$C$16,$C$15,$B37,$C$17)</f>
        <v>145.22999999999956</v>
      </c>
      <c r="AO37" s="2">
        <f>_xll.DBRW($B$12,$C$14,AO$20,$C$16,$C$15,$B37,$C$17)</f>
        <v>1488.5600000000013</v>
      </c>
      <c r="AP37" s="2">
        <f>_xll.DBRW($B$12,$C$14,AP$20,$C$16,$C$15,$B37,$C$17)</f>
        <v>0</v>
      </c>
      <c r="AQ37" s="2">
        <f>_xll.DBRW($B$12,$C$14,AQ$20,$C$16,$C$15,$B37,$C$17)</f>
        <v>245.84000000000015</v>
      </c>
      <c r="AR37" s="2">
        <f>_xll.DBRW($B$12,$C$14,AR$20,$C$16,$C$15,$B37,$C$17)</f>
        <v>251.23999999999978</v>
      </c>
    </row>
    <row r="38" spans="1:44" s="2" customFormat="1" ht="14.25" x14ac:dyDescent="0.25">
      <c r="A38" s="2">
        <f>IF(_xll.TM1RPTELISCONSOLIDATED($B$21,$B39),IF(_xll.TM1RPTELLEV($B$21,$B39)&lt;=5,_xll.TM1RPTELLEV($B$21,$B39),"Default"),"Leaf")</f>
        <v>0</v>
      </c>
      <c r="B38" s="71" t="s">
        <v>41</v>
      </c>
      <c r="C38" s="67">
        <f>_xll.DBRW($B$12,$C$14,C$20,$C$16,$C$15,$B38,$C$17)</f>
        <v>4576.32</v>
      </c>
      <c r="D38" s="4">
        <f>_xll.DBRW($B$12,$C$14,D$20,$C$16,$C$15,$B38,$C$17)</f>
        <v>7304.28</v>
      </c>
      <c r="E38" s="4">
        <f>_xll.DBRW($B$12,$C$14,E$20,$C$16,$C$15,$B38,$C$17)</f>
        <v>1763.3100000000004</v>
      </c>
      <c r="F38" s="4"/>
      <c r="G38" s="4">
        <f>_xll.DBRW($B$12,$C$14,G$20,$C$16,$C$15,$B38,$C$17)</f>
        <v>11768.95</v>
      </c>
      <c r="H38" s="4">
        <f>_xll.DBRW($B$12,$C$14,G$20,$H$20,$C$15,$B38,$C$17)</f>
        <v>0</v>
      </c>
      <c r="I38" s="4">
        <f>_xll.DBRW($B$12,$C$14,I$20,$C$16,$C$15,$B38,$C$17)</f>
        <v>2513.84</v>
      </c>
      <c r="J38" s="4">
        <f t="shared" si="4"/>
        <v>11768.95</v>
      </c>
      <c r="K38" s="4"/>
      <c r="L38" s="4">
        <f t="shared" si="5"/>
        <v>13643.91</v>
      </c>
      <c r="M38" s="4">
        <f>_xll.DBRW($B$12,$C$14,C$20,$H$20,$C$15,$B38,$C$17)+_xll.DBRW($B$12,$C$14,D$20,$H$20,$C$15,$B38,$C$17)+_xll.DBRW($B$12,$C$14,E$20,$H$20,$C$15,$B38,$C$17)</f>
        <v>0</v>
      </c>
      <c r="N38" s="4">
        <f t="shared" si="6"/>
        <v>13643.91</v>
      </c>
      <c r="O38" s="4">
        <f t="shared" si="7"/>
        <v>13643.91</v>
      </c>
      <c r="P38" s="4"/>
      <c r="Q38" s="2">
        <f>_xll.DBRW($B$12,$C$14,Q$20,$C$16,$C$15,$B38,$C$17)</f>
        <v>4576.32</v>
      </c>
      <c r="R38" s="2">
        <f>_xll.DBRW($B$12,$C$14,R$20,$C$16,$C$15,$B38,$C$17)</f>
        <v>7304.28</v>
      </c>
      <c r="S38" s="2">
        <f>_xll.DBRW($B$12,$C$14,S$20,$C$16,$C$15,$B38,$C$17)</f>
        <v>1763.3100000000004</v>
      </c>
      <c r="T38" s="2">
        <f>_xll.DBRW($B$12,$C$14,T$20,$C$16,$C$15,$B38,$C$17)</f>
        <v>11768.95</v>
      </c>
      <c r="U38" s="2">
        <f>_xll.DBRW($B$12,$C$14,U$20,$C$16,$C$15,$B38,$C$17)</f>
        <v>0</v>
      </c>
      <c r="V38" s="2">
        <f>_xll.DBRW($B$12,$C$14,V$20,$C$16,$C$15,$B38,$C$17)</f>
        <v>0</v>
      </c>
      <c r="W38" s="2">
        <f>_xll.DBRW($B$12,$C$14,W$20,$C$16,$C$15,$B38,$C$17)</f>
        <v>0</v>
      </c>
      <c r="X38" s="2">
        <f>_xll.DBRW($B$12,$C$14,X$20,$C$16,$C$15,$B38,$C$17)</f>
        <v>0</v>
      </c>
      <c r="Y38" s="2">
        <f>_xll.DBRW($B$12,$C$14,Y$20,$C$16,$C$15,$B38,$C$17)</f>
        <v>0</v>
      </c>
      <c r="Z38" s="2">
        <f>_xll.DBRW($B$12,$C$14,Z$20,$C$16,$C$15,$B38,$C$17)</f>
        <v>0</v>
      </c>
      <c r="AA38" s="2">
        <f>_xll.DBRW($B$12,$C$14,AA$20,$C$16,$C$15,$B38,$C$17)</f>
        <v>0</v>
      </c>
      <c r="AB38" s="2">
        <f>_xll.DBRW($B$12,$C$14,AB$20,$C$16,$C$15,$B38,$C$17)</f>
        <v>0</v>
      </c>
      <c r="AC38" s="2">
        <f>_xll.DBRW($B$12,$C$14,AC$20,$C$16,$C$15,$B38,$C$17)</f>
        <v>0</v>
      </c>
      <c r="AF38" s="2">
        <f>_xll.DBRW($B$12,$C$14,AF$20,$C$16,$C$15,$B38,$C$17)</f>
        <v>6811.4100000000071</v>
      </c>
      <c r="AG38" s="2">
        <f>_xll.DBRW($B$12,$C$14,AG$20,$C$16,$C$15,$B38,$C$17)</f>
        <v>2895.81</v>
      </c>
      <c r="AH38" s="2">
        <f>_xll.DBRW($B$12,$C$14,AH$20,$C$16,$C$15,$B38,$C$17)</f>
        <v>426.56999999999994</v>
      </c>
      <c r="AI38" s="2">
        <f>_xll.DBRW($B$12,$C$14,AI$20,$C$16,$C$15,$B38,$C$17)</f>
        <v>2513.84</v>
      </c>
      <c r="AJ38" s="2">
        <f>_xll.DBRW($B$12,$C$14,AJ$20,$C$16,$C$15,$B38,$C$17)</f>
        <v>4474.9400000000005</v>
      </c>
      <c r="AK38" s="2">
        <f>_xll.DBRW($B$12,$C$14,AK$20,$C$16,$C$15,$B38,$C$17)</f>
        <v>2243</v>
      </c>
      <c r="AL38" s="2">
        <f>_xll.DBRW($B$12,$C$14,AL$20,$C$16,$C$15,$B38,$C$17)</f>
        <v>3194.16</v>
      </c>
      <c r="AM38" s="2">
        <f>_xll.DBRW($B$12,$C$14,AM$20,$C$16,$C$15,$B38,$C$17)</f>
        <v>3639.0600000000013</v>
      </c>
      <c r="AN38" s="2">
        <f>_xll.DBRW($B$12,$C$14,AN$20,$C$16,$C$15,$B38,$C$17)</f>
        <v>4215.2700000000004</v>
      </c>
      <c r="AO38" s="2">
        <f>_xll.DBRW($B$12,$C$14,AO$20,$C$16,$C$15,$B38,$C$17)</f>
        <v>7556.1299999999974</v>
      </c>
      <c r="AP38" s="2">
        <f>_xll.DBRW($B$12,$C$14,AP$20,$C$16,$C$15,$B38,$C$17)</f>
        <v>4253.619999999999</v>
      </c>
      <c r="AQ38" s="2">
        <f>_xll.DBRW($B$12,$C$14,AQ$20,$C$16,$C$15,$B38,$C$17)</f>
        <v>6020.4900000000052</v>
      </c>
      <c r="AR38" s="2">
        <f>_xll.DBRW($B$12,$C$14,AR$20,$C$16,$C$15,$B38,$C$17)</f>
        <v>4576.32</v>
      </c>
    </row>
    <row r="39" spans="1:44" s="2" customFormat="1" ht="14.25" x14ac:dyDescent="0.25">
      <c r="A39" s="2">
        <f>IF(_xll.TM1RPTELISCONSOLIDATED($B$21,$B40),IF(_xll.TM1RPTELLEV($B$21,$B40)&lt;=5,_xll.TM1RPTELLEV($B$21,$B40),"Default"),"Leaf")</f>
        <v>0</v>
      </c>
      <c r="B39" s="71" t="s">
        <v>42</v>
      </c>
      <c r="C39" s="67">
        <f>_xll.DBRW($B$12,$C$14,C$20,$C$16,$C$15,$B39,$C$17)</f>
        <v>0</v>
      </c>
      <c r="D39" s="4">
        <f>_xll.DBRW($B$12,$C$14,D$20,$C$16,$C$15,$B39,$C$17)</f>
        <v>4184.49</v>
      </c>
      <c r="E39" s="4">
        <f>_xll.DBRW($B$12,$C$14,E$20,$C$16,$C$15,$B39,$C$17)</f>
        <v>0</v>
      </c>
      <c r="F39" s="4"/>
      <c r="G39" s="4">
        <f>_xll.DBRW($B$12,$C$14,G$20,$C$16,$C$15,$B39,$C$17)</f>
        <v>3282.51</v>
      </c>
      <c r="H39" s="4">
        <f>_xll.DBRW($B$12,$C$14,G$20,$H$20,$C$15,$B39,$C$17)</f>
        <v>0</v>
      </c>
      <c r="I39" s="4">
        <f>_xll.DBRW($B$12,$C$14,I$20,$C$16,$C$15,$B39,$C$17)</f>
        <v>0</v>
      </c>
      <c r="J39" s="4">
        <f t="shared" si="4"/>
        <v>3282.51</v>
      </c>
      <c r="K39" s="4"/>
      <c r="L39" s="4">
        <f t="shared" si="5"/>
        <v>4184.49</v>
      </c>
      <c r="M39" s="4">
        <f>_xll.DBRW($B$12,$C$14,C$20,$H$20,$C$15,$B39,$C$17)+_xll.DBRW($B$12,$C$14,D$20,$H$20,$C$15,$B39,$C$17)+_xll.DBRW($B$12,$C$14,E$20,$H$20,$C$15,$B39,$C$17)</f>
        <v>0</v>
      </c>
      <c r="N39" s="4">
        <f t="shared" si="6"/>
        <v>4184.49</v>
      </c>
      <c r="O39" s="4">
        <f t="shared" si="7"/>
        <v>4184.49</v>
      </c>
      <c r="P39" s="4"/>
      <c r="Q39" s="2">
        <f>_xll.DBRW($B$12,$C$14,Q$20,$C$16,$C$15,$B39,$C$17)</f>
        <v>0</v>
      </c>
      <c r="R39" s="2">
        <f>_xll.DBRW($B$12,$C$14,R$20,$C$16,$C$15,$B39,$C$17)</f>
        <v>4184.49</v>
      </c>
      <c r="S39" s="2">
        <f>_xll.DBRW($B$12,$C$14,S$20,$C$16,$C$15,$B39,$C$17)</f>
        <v>0</v>
      </c>
      <c r="T39" s="2">
        <f>_xll.DBRW($B$12,$C$14,T$20,$C$16,$C$15,$B39,$C$17)</f>
        <v>3282.51</v>
      </c>
      <c r="U39" s="2">
        <f>_xll.DBRW($B$12,$C$14,U$20,$C$16,$C$15,$B39,$C$17)</f>
        <v>0</v>
      </c>
      <c r="V39" s="2">
        <f>_xll.DBRW($B$12,$C$14,V$20,$C$16,$C$15,$B39,$C$17)</f>
        <v>0</v>
      </c>
      <c r="W39" s="2">
        <f>_xll.DBRW($B$12,$C$14,W$20,$C$16,$C$15,$B39,$C$17)</f>
        <v>0</v>
      </c>
      <c r="X39" s="2">
        <f>_xll.DBRW($B$12,$C$14,X$20,$C$16,$C$15,$B39,$C$17)</f>
        <v>0</v>
      </c>
      <c r="Y39" s="2">
        <f>_xll.DBRW($B$12,$C$14,Y$20,$C$16,$C$15,$B39,$C$17)</f>
        <v>0</v>
      </c>
      <c r="Z39" s="2">
        <f>_xll.DBRW($B$12,$C$14,Z$20,$C$16,$C$15,$B39,$C$17)</f>
        <v>0</v>
      </c>
      <c r="AA39" s="2">
        <f>_xll.DBRW($B$12,$C$14,AA$20,$C$16,$C$15,$B39,$C$17)</f>
        <v>0</v>
      </c>
      <c r="AB39" s="2">
        <f>_xll.DBRW($B$12,$C$14,AB$20,$C$16,$C$15,$B39,$C$17)</f>
        <v>0</v>
      </c>
      <c r="AC39" s="2">
        <f>_xll.DBRW($B$12,$C$14,AC$20,$C$16,$C$15,$B39,$C$17)</f>
        <v>0</v>
      </c>
      <c r="AF39" s="2">
        <f>_xll.DBRW($B$12,$C$14,AF$20,$C$16,$C$15,$B39,$C$17)</f>
        <v>-2683937.71</v>
      </c>
      <c r="AG39" s="2">
        <f>_xll.DBRW($B$12,$C$14,AG$20,$C$16,$C$15,$B39,$C$17)</f>
        <v>0</v>
      </c>
      <c r="AH39" s="2">
        <f>_xll.DBRW($B$12,$C$14,AH$20,$C$16,$C$15,$B39,$C$17)</f>
        <v>0</v>
      </c>
      <c r="AI39" s="2">
        <f>_xll.DBRW($B$12,$C$14,AI$20,$C$16,$C$15,$B39,$C$17)</f>
        <v>0</v>
      </c>
      <c r="AJ39" s="2">
        <f>_xll.DBRW($B$12,$C$14,AJ$20,$C$16,$C$15,$B39,$C$17)</f>
        <v>0</v>
      </c>
      <c r="AK39" s="2">
        <f>_xll.DBRW($B$12,$C$14,AK$20,$C$16,$C$15,$B39,$C$17)</f>
        <v>0</v>
      </c>
      <c r="AL39" s="2">
        <f>_xll.DBRW($B$12,$C$14,AL$20,$C$16,$C$15,$B39,$C$17)</f>
        <v>0</v>
      </c>
      <c r="AM39" s="2">
        <f>_xll.DBRW($B$12,$C$14,AM$20,$C$16,$C$15,$B39,$C$17)</f>
        <v>0</v>
      </c>
      <c r="AN39" s="2">
        <f>_xll.DBRW($B$12,$C$14,AN$20,$C$16,$C$15,$B39,$C$17)</f>
        <v>0</v>
      </c>
      <c r="AO39" s="2">
        <f>_xll.DBRW($B$12,$C$14,AO$20,$C$16,$C$15,$B39,$C$17)</f>
        <v>0</v>
      </c>
      <c r="AP39" s="2">
        <f>_xll.DBRW($B$12,$C$14,AP$20,$C$16,$C$15,$B39,$C$17)</f>
        <v>0</v>
      </c>
      <c r="AQ39" s="2">
        <f>_xll.DBRW($B$12,$C$14,AQ$20,$C$16,$C$15,$B39,$C$17)</f>
        <v>0</v>
      </c>
      <c r="AR39" s="2">
        <f>_xll.DBRW($B$12,$C$14,AR$20,$C$16,$C$15,$B39,$C$17)</f>
        <v>0</v>
      </c>
    </row>
    <row r="40" spans="1:44" s="2" customFormat="1" ht="14.25" x14ac:dyDescent="0.25">
      <c r="A40" s="2">
        <f>IF(_xll.TM1RPTELISCONSOLIDATED($B$21,$B41),IF(_xll.TM1RPTELLEV($B$21,$B41)&lt;=5,_xll.TM1RPTELLEV($B$21,$B41),"Default"),"Leaf")</f>
        <v>0</v>
      </c>
      <c r="B40" s="71" t="s">
        <v>43</v>
      </c>
      <c r="C40" s="67">
        <f>_xll.DBRW($B$12,$C$14,C$20,$C$16,$C$15,$B40,$C$17)</f>
        <v>0</v>
      </c>
      <c r="D40" s="4">
        <f>_xll.DBRW($B$12,$C$14,D$20,$C$16,$C$15,$B40,$C$17)</f>
        <v>0</v>
      </c>
      <c r="E40" s="4">
        <f>_xll.DBRW($B$12,$C$14,E$20,$C$16,$C$15,$B40,$C$17)</f>
        <v>0</v>
      </c>
      <c r="F40" s="4"/>
      <c r="G40" s="4">
        <f>_xll.DBRW($B$12,$C$14,G$20,$C$16,$C$15,$B40,$C$17)</f>
        <v>0</v>
      </c>
      <c r="H40" s="4">
        <f>_xll.DBRW($B$12,$C$14,G$20,$H$20,$C$15,$B40,$C$17)</f>
        <v>159499.72</v>
      </c>
      <c r="I40" s="4">
        <f>_xll.DBRW($B$12,$C$14,I$20,$C$16,$C$15,$B40,$C$17)</f>
        <v>0</v>
      </c>
      <c r="J40" s="4">
        <f t="shared" si="4"/>
        <v>-159499.72</v>
      </c>
      <c r="K40" s="4"/>
      <c r="L40" s="4">
        <f t="shared" si="5"/>
        <v>0</v>
      </c>
      <c r="M40" s="4">
        <f>_xll.DBRW($B$12,$C$14,C$20,$H$20,$C$15,$B40,$C$17)+_xll.DBRW($B$12,$C$14,D$20,$H$20,$C$15,$B40,$C$17)+_xll.DBRW($B$12,$C$14,E$20,$H$20,$C$15,$B40,$C$17)</f>
        <v>312935.64</v>
      </c>
      <c r="N40" s="4">
        <f t="shared" si="6"/>
        <v>0</v>
      </c>
      <c r="O40" s="4">
        <f t="shared" si="7"/>
        <v>-312935.64</v>
      </c>
      <c r="P40" s="4"/>
      <c r="Q40" s="2">
        <f>_xll.DBRW($B$12,$C$14,Q$20,$C$16,$C$15,$B40,$C$17)</f>
        <v>0</v>
      </c>
      <c r="R40" s="2">
        <f>_xll.DBRW($B$12,$C$14,R$20,$C$16,$C$15,$B40,$C$17)</f>
        <v>0</v>
      </c>
      <c r="S40" s="2">
        <f>_xll.DBRW($B$12,$C$14,S$20,$C$16,$C$15,$B40,$C$17)</f>
        <v>0</v>
      </c>
      <c r="T40" s="2">
        <f>_xll.DBRW($B$12,$C$14,T$20,$C$16,$C$15,$B40,$C$17)</f>
        <v>0</v>
      </c>
      <c r="U40" s="2">
        <f>_xll.DBRW($B$12,$C$14,U$20,$C$16,$C$15,$B40,$C$17)</f>
        <v>0</v>
      </c>
      <c r="V40" s="2">
        <f>_xll.DBRW($B$12,$C$14,V$20,$C$16,$C$15,$B40,$C$17)</f>
        <v>0</v>
      </c>
      <c r="W40" s="2">
        <f>_xll.DBRW($B$12,$C$14,W$20,$C$16,$C$15,$B40,$C$17)</f>
        <v>0</v>
      </c>
      <c r="X40" s="2">
        <f>_xll.DBRW($B$12,$C$14,X$20,$C$16,$C$15,$B40,$C$17)</f>
        <v>0</v>
      </c>
      <c r="Y40" s="2">
        <f>_xll.DBRW($B$12,$C$14,Y$20,$C$16,$C$15,$B40,$C$17)</f>
        <v>0</v>
      </c>
      <c r="Z40" s="2">
        <f>_xll.DBRW($B$12,$C$14,Z$20,$C$16,$C$15,$B40,$C$17)</f>
        <v>0</v>
      </c>
      <c r="AA40" s="2">
        <f>_xll.DBRW($B$12,$C$14,AA$20,$C$16,$C$15,$B40,$C$17)</f>
        <v>0</v>
      </c>
      <c r="AB40" s="2">
        <f>_xll.DBRW($B$12,$C$14,AB$20,$C$16,$C$15,$B40,$C$17)</f>
        <v>0</v>
      </c>
      <c r="AC40" s="2">
        <f>_xll.DBRW($B$12,$C$14,AC$20,$C$16,$C$15,$B40,$C$17)</f>
        <v>0</v>
      </c>
      <c r="AF40" s="2">
        <f>_xll.DBRW($B$12,$C$14,AF$20,$C$16,$C$15,$B40,$C$17)</f>
        <v>0</v>
      </c>
      <c r="AG40" s="2">
        <f>_xll.DBRW($B$12,$C$14,AG$20,$C$16,$C$15,$B40,$C$17)</f>
        <v>0</v>
      </c>
      <c r="AH40" s="2">
        <f>_xll.DBRW($B$12,$C$14,AH$20,$C$16,$C$15,$B40,$C$17)</f>
        <v>0</v>
      </c>
      <c r="AI40" s="2">
        <f>_xll.DBRW($B$12,$C$14,AI$20,$C$16,$C$15,$B40,$C$17)</f>
        <v>0</v>
      </c>
      <c r="AJ40" s="2">
        <f>_xll.DBRW($B$12,$C$14,AJ$20,$C$16,$C$15,$B40,$C$17)</f>
        <v>0</v>
      </c>
      <c r="AK40" s="2">
        <f>_xll.DBRW($B$12,$C$14,AK$20,$C$16,$C$15,$B40,$C$17)</f>
        <v>0</v>
      </c>
      <c r="AL40" s="2">
        <f>_xll.DBRW($B$12,$C$14,AL$20,$C$16,$C$15,$B40,$C$17)</f>
        <v>0</v>
      </c>
      <c r="AM40" s="2">
        <f>_xll.DBRW($B$12,$C$14,AM$20,$C$16,$C$15,$B40,$C$17)</f>
        <v>0</v>
      </c>
      <c r="AN40" s="2">
        <f>_xll.DBRW($B$12,$C$14,AN$20,$C$16,$C$15,$B40,$C$17)</f>
        <v>0</v>
      </c>
      <c r="AO40" s="2">
        <f>_xll.DBRW($B$12,$C$14,AO$20,$C$16,$C$15,$B40,$C$17)</f>
        <v>0</v>
      </c>
      <c r="AP40" s="2">
        <f>_xll.DBRW($B$12,$C$14,AP$20,$C$16,$C$15,$B40,$C$17)</f>
        <v>0</v>
      </c>
      <c r="AQ40" s="2">
        <f>_xll.DBRW($B$12,$C$14,AQ$20,$C$16,$C$15,$B40,$C$17)</f>
        <v>0</v>
      </c>
      <c r="AR40" s="2">
        <f>_xll.DBRW($B$12,$C$14,AR$20,$C$16,$C$15,$B40,$C$17)</f>
        <v>0</v>
      </c>
    </row>
    <row r="41" spans="1:44" s="25" customFormat="1" ht="14.25" x14ac:dyDescent="0.25">
      <c r="A41" s="24" t="str">
        <f>IF(_xll.TM1RPTELISCONSOLIDATED($B$21,$B42),IF(_xll.TM1RPTELLEV($B$21,$B42)&lt;=5,_xll.TM1RPTELLEV($B$21,$B42),"Default"),"Leaf")</f>
        <v>Leaf</v>
      </c>
      <c r="B41" s="72" t="s">
        <v>44</v>
      </c>
      <c r="C41" s="60">
        <f>_xll.DBRW($B$12,$C$14,C$20,$C$16,$C$15,$B41,$C$17)</f>
        <v>807099.82999999879</v>
      </c>
      <c r="D41" s="27">
        <f>_xll.DBRW($B$12,$C$14,D$20,$C$16,$C$15,$B41,$C$17)</f>
        <v>-2421386.3800000004</v>
      </c>
      <c r="E41" s="27">
        <f>_xll.DBRW($B$12,$C$14,E$20,$C$16,$C$15,$B41,$C$17)</f>
        <v>-2916659.6900000009</v>
      </c>
      <c r="F41" s="27"/>
      <c r="G41" s="27">
        <f>_xll.DBRW($B$12,$C$14,G$20,$C$16,$C$15,$B41,$C$17)</f>
        <v>-3493727.45</v>
      </c>
      <c r="H41" s="27">
        <f>_xll.DBRW($B$12,$C$14,G$20,$H$20,$C$15,$B41,$C$17)</f>
        <v>-563124.1</v>
      </c>
      <c r="I41" s="27">
        <f>_xll.DBRW($B$12,$C$14,I$20,$C$16,$C$15,$B41,$C$17)</f>
        <v>2292316.59</v>
      </c>
      <c r="J41" s="27">
        <f t="shared" si="4"/>
        <v>-2930603.35</v>
      </c>
      <c r="K41" s="27"/>
      <c r="L41" s="27">
        <f t="shared" si="5"/>
        <v>-4530946.2400000021</v>
      </c>
      <c r="M41" s="27">
        <f>_xll.DBRW($B$12,$C$14,C$20,$H$20,$C$15,$B41,$C$17)+_xll.DBRW($B$12,$C$14,D$20,$H$20,$C$15,$B41,$C$17)+_xll.DBRW($B$12,$C$14,E$20,$H$20,$C$15,$B41,$C$17)</f>
        <v>-1085614.31</v>
      </c>
      <c r="N41" s="27">
        <f t="shared" si="6"/>
        <v>-4530946.2400000021</v>
      </c>
      <c r="O41" s="27">
        <f t="shared" si="7"/>
        <v>-3445331.930000002</v>
      </c>
      <c r="P41" s="27"/>
      <c r="Q41" s="25">
        <f>_xll.DBRW($B$12,$C$14,Q$20,$C$16,$C$15,$B41,$C$17)</f>
        <v>807099.82999999879</v>
      </c>
      <c r="R41" s="25">
        <f>_xll.DBRW($B$12,$C$14,R$20,$C$16,$C$15,$B41,$C$17)</f>
        <v>-2421386.3800000004</v>
      </c>
      <c r="S41" s="25">
        <f>_xll.DBRW($B$12,$C$14,S$20,$C$16,$C$15,$B41,$C$17)</f>
        <v>-2916659.6900000009</v>
      </c>
      <c r="T41" s="25">
        <f>_xll.DBRW($B$12,$C$14,T$20,$C$16,$C$15,$B41,$C$17)</f>
        <v>-3493727.45</v>
      </c>
      <c r="U41" s="25">
        <f>_xll.DBRW($B$12,$C$14,U$20,$C$16,$C$15,$B41,$C$17)</f>
        <v>0</v>
      </c>
      <c r="V41" s="25">
        <f>_xll.DBRW($B$12,$C$14,V$20,$C$16,$C$15,$B41,$C$17)</f>
        <v>0</v>
      </c>
      <c r="W41" s="25">
        <f>_xll.DBRW($B$12,$C$14,W$20,$C$16,$C$15,$B41,$C$17)</f>
        <v>0</v>
      </c>
      <c r="X41" s="25">
        <f>_xll.DBRW($B$12,$C$14,X$20,$C$16,$C$15,$B41,$C$17)</f>
        <v>0</v>
      </c>
      <c r="Y41" s="25">
        <f>_xll.DBRW($B$12,$C$14,Y$20,$C$16,$C$15,$B41,$C$17)</f>
        <v>0</v>
      </c>
      <c r="Z41" s="25">
        <f>_xll.DBRW($B$12,$C$14,Z$20,$C$16,$C$15,$B41,$C$17)</f>
        <v>0</v>
      </c>
      <c r="AA41" s="25">
        <f>_xll.DBRW($B$12,$C$14,AA$20,$C$16,$C$15,$B41,$C$17)</f>
        <v>0</v>
      </c>
      <c r="AB41" s="25">
        <f>_xll.DBRW($B$12,$C$14,AB$20,$C$16,$C$15,$B41,$C$17)</f>
        <v>0</v>
      </c>
      <c r="AC41" s="25">
        <f>_xll.DBRW($B$12,$C$14,AC$20,$C$16,$C$15,$B41,$C$17)</f>
        <v>0</v>
      </c>
      <c r="AF41" s="25">
        <f>_xll.DBRW($B$12,$C$14,AF$20,$C$16,$C$15,$B41,$C$17)</f>
        <v>3536756.3000000003</v>
      </c>
      <c r="AG41" s="25">
        <f>_xll.DBRW($B$12,$C$14,AG$20,$C$16,$C$15,$B41,$C$17)</f>
        <v>483077.13999999984</v>
      </c>
      <c r="AH41" s="25">
        <f>_xll.DBRW($B$12,$C$14,AH$20,$C$16,$C$15,$B41,$C$17)</f>
        <v>435963.36000000092</v>
      </c>
      <c r="AI41" s="25">
        <f>_xll.DBRW($B$12,$C$14,AI$20,$C$16,$C$15,$B41,$C$17)</f>
        <v>2292316.59</v>
      </c>
      <c r="AJ41" s="25">
        <f>_xll.DBRW($B$12,$C$14,AJ$20,$C$16,$C$15,$B41,$C$17)</f>
        <v>911041.44000000006</v>
      </c>
      <c r="AK41" s="25">
        <f>_xll.DBRW($B$12,$C$14,AK$20,$C$16,$C$15,$B41,$C$17)</f>
        <v>877607.98</v>
      </c>
      <c r="AL41" s="25">
        <f>_xll.DBRW($B$12,$C$14,AL$20,$C$16,$C$15,$B41,$C$17)</f>
        <v>958734.90000000014</v>
      </c>
      <c r="AM41" s="25">
        <f>_xll.DBRW($B$12,$C$14,AM$20,$C$16,$C$15,$B41,$C$17)</f>
        <v>1037512.7</v>
      </c>
      <c r="AN41" s="25">
        <f>_xll.DBRW($B$12,$C$14,AN$20,$C$16,$C$15,$B41,$C$17)</f>
        <v>986608.31999999937</v>
      </c>
      <c r="AO41" s="25">
        <f>_xll.DBRW($B$12,$C$14,AO$20,$C$16,$C$15,$B41,$C$17)</f>
        <v>1121602.7300000002</v>
      </c>
      <c r="AP41" s="25">
        <f>_xll.DBRW($B$12,$C$14,AP$20,$C$16,$C$15,$B41,$C$17)</f>
        <v>737175.78000000061</v>
      </c>
      <c r="AQ41" s="25">
        <f>_xll.DBRW($B$12,$C$14,AQ$20,$C$16,$C$15,$B41,$C$17)</f>
        <v>851054.70000000147</v>
      </c>
      <c r="AR41" s="25">
        <f>_xll.DBRW($B$12,$C$14,AR$20,$C$16,$C$15,$B41,$C$17)</f>
        <v>807099.82999999879</v>
      </c>
    </row>
    <row r="42" spans="1:44" s="2" customFormat="1" ht="14.25" x14ac:dyDescent="0.25">
      <c r="A42" s="2">
        <f>IF(_xll.TM1RPTELISCONSOLIDATED($B$21,$B44),IF(_xll.TM1RPTELLEV($B$21,$B44)&lt;=5,_xll.TM1RPTELLEV($B$21,$B44),"Default"),"Leaf")</f>
        <v>0</v>
      </c>
      <c r="B42" s="75" t="s">
        <v>45</v>
      </c>
      <c r="C42" s="67">
        <f>_xll.DBRW($B$12,$C$14,C$20,$C$16,$C$15,$B42,$C$17)</f>
        <v>0.15427478605689587</v>
      </c>
      <c r="D42" s="4">
        <f>_xll.DBRW($B$12,$C$14,D$20,$C$16,$C$15,$B42,$C$17)</f>
        <v>-0.91857603161715984</v>
      </c>
      <c r="E42" s="4">
        <f>_xll.DBRW($B$12,$C$14,E$20,$C$16,$C$15,$B42,$C$17)</f>
        <v>-1.1997960766862401</v>
      </c>
      <c r="F42" s="4"/>
      <c r="G42" s="4">
        <f>_xll.DBRW($B$12,$C$14,G$20,$C$16,$C$15,$B42,$C$17)</f>
        <v>-1.1545368035860928</v>
      </c>
      <c r="H42" s="4">
        <f>_xll.DBRW($B$12,$C$14,G$20,$H$20,$C$15,$B42,$C$17)</f>
        <v>-65.029857485504309</v>
      </c>
      <c r="I42" s="4">
        <f>_xll.DBRW($B$12,$C$14,I$20,$C$16,$C$15,$B42,$C$17)</f>
        <v>0.73220706819349335</v>
      </c>
      <c r="J42" s="4">
        <f t="shared" si="4"/>
        <v>63.875320681918218</v>
      </c>
      <c r="K42" s="4"/>
      <c r="L42" s="4">
        <f t="shared" si="5"/>
        <v>-1.9640973222465041</v>
      </c>
      <c r="M42" s="4">
        <f>_xll.DBRW($B$12,$C$14,C$20,$H$20,$C$15,$B42,$C$17)+_xll.DBRW($B$12,$C$14,D$20,$H$20,$C$15,$B42,$C$17)+_xll.DBRW($B$12,$C$14,E$20,$H$20,$C$15,$B42,$C$17)</f>
        <v>-125.36729268650393</v>
      </c>
      <c r="N42" s="4">
        <f t="shared" si="6"/>
        <v>-1.9640973222465041</v>
      </c>
      <c r="O42" s="4">
        <f t="shared" si="7"/>
        <v>123.40319536425743</v>
      </c>
      <c r="P42" s="4"/>
      <c r="Q42" s="2">
        <f>_xll.DBRW($B$12,$C$14,Q$20,$C$16,$C$15,$B42,$C$17)</f>
        <v>0.15427478605689587</v>
      </c>
      <c r="R42" s="2">
        <f>_xll.DBRW($B$12,$C$14,R$20,$C$16,$C$15,$B42,$C$17)</f>
        <v>-0.91857603161715984</v>
      </c>
      <c r="S42" s="2">
        <f>_xll.DBRW($B$12,$C$14,S$20,$C$16,$C$15,$B42,$C$17)</f>
        <v>-1.1997960766862401</v>
      </c>
      <c r="T42" s="2">
        <f>_xll.DBRW($B$12,$C$14,T$20,$C$16,$C$15,$B42,$C$17)</f>
        <v>-1.1545368035860928</v>
      </c>
      <c r="U42" s="2">
        <f>_xll.DBRW($B$12,$C$14,U$20,$C$16,$C$15,$B42,$C$17)</f>
        <v>0</v>
      </c>
      <c r="V42" s="2">
        <f>_xll.DBRW($B$12,$C$14,V$20,$C$16,$C$15,$B42,$C$17)</f>
        <v>0</v>
      </c>
      <c r="W42" s="2">
        <f>_xll.DBRW($B$12,$C$14,W$20,$C$16,$C$15,$B42,$C$17)</f>
        <v>0</v>
      </c>
      <c r="X42" s="2">
        <f>_xll.DBRW($B$12,$C$14,X$20,$C$16,$C$15,$B42,$C$17)</f>
        <v>0</v>
      </c>
      <c r="Y42" s="2">
        <f>_xll.DBRW($B$12,$C$14,Y$20,$C$16,$C$15,$B42,$C$17)</f>
        <v>0</v>
      </c>
      <c r="Z42" s="2">
        <f>_xll.DBRW($B$12,$C$14,Z$20,$C$16,$C$15,$B42,$C$17)</f>
        <v>0</v>
      </c>
      <c r="AA42" s="2">
        <f>_xll.DBRW($B$12,$C$14,AA$20,$C$16,$C$15,$B42,$C$17)</f>
        <v>0</v>
      </c>
      <c r="AB42" s="2">
        <f>_xll.DBRW($B$12,$C$14,AB$20,$C$16,$C$15,$B42,$C$17)</f>
        <v>0</v>
      </c>
      <c r="AC42" s="2">
        <f>_xll.DBRW($B$12,$C$14,AC$20,$C$16,$C$15,$B42,$C$17)</f>
        <v>0</v>
      </c>
      <c r="AF42" s="2">
        <f>_xll.DBRW($B$12,$C$14,AF$20,$C$16,$C$15,$B42,$C$17)</f>
        <v>1.0368732399736593</v>
      </c>
      <c r="AG42" s="2">
        <f>_xll.DBRW($B$12,$C$14,AG$20,$C$16,$C$15,$B42,$C$17)</f>
        <v>0.14461125471323349</v>
      </c>
      <c r="AH42" s="2">
        <f>_xll.DBRW($B$12,$C$14,AH$20,$C$16,$C$15,$B42,$C$17)</f>
        <v>0.14937432509295123</v>
      </c>
      <c r="AI42" s="2">
        <f>_xll.DBRW($B$12,$C$14,AI$20,$C$16,$C$15,$B42,$C$17)</f>
        <v>0.73220706819349335</v>
      </c>
      <c r="AJ42" s="2">
        <f>_xll.DBRW($B$12,$C$14,AJ$20,$C$16,$C$15,$B42,$C$17)</f>
        <v>0.28952746823635667</v>
      </c>
      <c r="AK42" s="2">
        <f>_xll.DBRW($B$12,$C$14,AK$20,$C$16,$C$15,$B42,$C$17)</f>
        <v>0.24875895396892625</v>
      </c>
      <c r="AL42" s="2">
        <f>_xll.DBRW($B$12,$C$14,AL$20,$C$16,$C$15,$B42,$C$17)</f>
        <v>0.24690411867897419</v>
      </c>
      <c r="AM42" s="2">
        <f>_xll.DBRW($B$12,$C$14,AM$20,$C$16,$C$15,$B42,$C$17)</f>
        <v>0.18107437214957844</v>
      </c>
      <c r="AN42" s="2">
        <f>_xll.DBRW($B$12,$C$14,AN$20,$C$16,$C$15,$B42,$C$17)</f>
        <v>0.20397096108977025</v>
      </c>
      <c r="AO42" s="2">
        <f>_xll.DBRW($B$12,$C$14,AO$20,$C$16,$C$15,$B42,$C$17)</f>
        <v>0.19619578728787201</v>
      </c>
      <c r="AP42" s="2">
        <f>_xll.DBRW($B$12,$C$14,AP$20,$C$16,$C$15,$B42,$C$17)</f>
        <v>0.20280034664482771</v>
      </c>
      <c r="AQ42" s="2">
        <f>_xll.DBRW($B$12,$C$14,AQ$20,$C$16,$C$15,$B42,$C$17)</f>
        <v>0.18638497115352379</v>
      </c>
      <c r="AR42" s="2">
        <f>_xll.DBRW($B$12,$C$14,AR$20,$C$16,$C$15,$B42,$C$17)</f>
        <v>0.15427478605689587</v>
      </c>
    </row>
    <row r="43" spans="1:44" s="2" customFormat="1" ht="14.25" x14ac:dyDescent="0.25">
      <c r="A43" s="2">
        <f>IF(_xll.TM1RPTELISCONSOLIDATED($B$21,$B51),IF(_xll.TM1RPTELLEV($B$21,$B51)&lt;=5,_xll.TM1RPTELLEV($B$21,$B51),"Default"),"Leaf")</f>
        <v>0</v>
      </c>
      <c r="B43" s="71" t="s">
        <v>46</v>
      </c>
      <c r="C43" s="67">
        <f>_xll.DBRW($B$12,$C$14,C$20,$C$16,$C$15,$B43,$C$17)</f>
        <v>232332.83</v>
      </c>
      <c r="D43" s="4">
        <f>_xll.DBRW($B$12,$C$14,D$20,$C$16,$C$15,$B43,$C$17)</f>
        <v>227202.49</v>
      </c>
      <c r="E43" s="4">
        <f>_xll.DBRW($B$12,$C$14,E$20,$C$16,$C$15,$B43,$C$17)</f>
        <v>239541.34999999998</v>
      </c>
      <c r="F43" s="4"/>
      <c r="G43" s="4">
        <f>_xll.DBRW($B$12,$C$14,G$20,$C$16,$C$15,$B43,$C$17)</f>
        <v>239896.19000000003</v>
      </c>
      <c r="H43" s="4">
        <f>_xll.DBRW($B$12,$C$14,G$20,$H$20,$C$15,$B43,$C$17)</f>
        <v>-2748299.82</v>
      </c>
      <c r="I43" s="4">
        <f>_xll.DBRW($B$12,$C$14,I$20,$C$16,$C$15,$B43,$C$17)</f>
        <v>165080.51999999999</v>
      </c>
      <c r="J43" s="4">
        <f t="shared" si="4"/>
        <v>2988196.01</v>
      </c>
      <c r="K43" s="4"/>
      <c r="L43" s="4">
        <f t="shared" si="5"/>
        <v>699076.66999999993</v>
      </c>
      <c r="M43" s="4">
        <f>_xll.DBRW($B$12,$C$14,C$20,$H$20,$C$15,$B43,$C$17)+_xll.DBRW($B$12,$C$14,D$20,$H$20,$C$15,$B43,$C$17)+_xll.DBRW($B$12,$C$14,E$20,$H$20,$C$15,$B43,$C$17)</f>
        <v>-4847798.67</v>
      </c>
      <c r="N43" s="4">
        <f t="shared" si="6"/>
        <v>699076.66999999993</v>
      </c>
      <c r="O43" s="4">
        <f t="shared" si="7"/>
        <v>5546875.3399999999</v>
      </c>
      <c r="P43" s="4"/>
      <c r="Q43" s="2">
        <f>_xll.DBRW($B$12,$C$14,Q$20,$C$16,$C$15,$B43,$C$17)</f>
        <v>232332.83</v>
      </c>
      <c r="R43" s="2">
        <f>_xll.DBRW($B$12,$C$14,R$20,$C$16,$C$15,$B43,$C$17)</f>
        <v>227202.49</v>
      </c>
      <c r="S43" s="2">
        <f>_xll.DBRW($B$12,$C$14,S$20,$C$16,$C$15,$B43,$C$17)</f>
        <v>239541.34999999998</v>
      </c>
      <c r="T43" s="2">
        <f>_xll.DBRW($B$12,$C$14,T$20,$C$16,$C$15,$B43,$C$17)</f>
        <v>239896.19000000003</v>
      </c>
      <c r="U43" s="2">
        <f>_xll.DBRW($B$12,$C$14,U$20,$C$16,$C$15,$B43,$C$17)</f>
        <v>0</v>
      </c>
      <c r="V43" s="2">
        <f>_xll.DBRW($B$12,$C$14,V$20,$C$16,$C$15,$B43,$C$17)</f>
        <v>0</v>
      </c>
      <c r="W43" s="2">
        <f>_xll.DBRW($B$12,$C$14,W$20,$C$16,$C$15,$B43,$C$17)</f>
        <v>0</v>
      </c>
      <c r="X43" s="2">
        <f>_xll.DBRW($B$12,$C$14,X$20,$C$16,$C$15,$B43,$C$17)</f>
        <v>0</v>
      </c>
      <c r="Y43" s="2">
        <f>_xll.DBRW($B$12,$C$14,Y$20,$C$16,$C$15,$B43,$C$17)</f>
        <v>0</v>
      </c>
      <c r="Z43" s="2">
        <f>_xll.DBRW($B$12,$C$14,Z$20,$C$16,$C$15,$B43,$C$17)</f>
        <v>0</v>
      </c>
      <c r="AA43" s="2">
        <f>_xll.DBRW($B$12,$C$14,AA$20,$C$16,$C$15,$B43,$C$17)</f>
        <v>0</v>
      </c>
      <c r="AB43" s="2">
        <f>_xll.DBRW($B$12,$C$14,AB$20,$C$16,$C$15,$B43,$C$17)</f>
        <v>0</v>
      </c>
      <c r="AC43" s="2">
        <f>_xll.DBRW($B$12,$C$14,AC$20,$C$16,$C$15,$B43,$C$17)</f>
        <v>0</v>
      </c>
      <c r="AF43" s="2">
        <f>_xll.DBRW($B$12,$C$14,AF$20,$C$16,$C$15,$B43,$C$17)</f>
        <v>1038183.5</v>
      </c>
      <c r="AG43" s="2">
        <f>_xll.DBRW($B$12,$C$14,AG$20,$C$16,$C$15,$B43,$C$17)</f>
        <v>160873.22</v>
      </c>
      <c r="AH43" s="2">
        <f>_xll.DBRW($B$12,$C$14,AH$20,$C$16,$C$15,$B43,$C$17)</f>
        <v>163802.87</v>
      </c>
      <c r="AI43" s="2">
        <f>_xll.DBRW($B$12,$C$14,AI$20,$C$16,$C$15,$B43,$C$17)</f>
        <v>165080.51999999999</v>
      </c>
      <c r="AJ43" s="2">
        <f>_xll.DBRW($B$12,$C$14,AJ$20,$C$16,$C$15,$B43,$C$17)</f>
        <v>160631.25</v>
      </c>
      <c r="AK43" s="2">
        <f>_xll.DBRW($B$12,$C$14,AK$20,$C$16,$C$15,$B43,$C$17)</f>
        <v>181176.49999999997</v>
      </c>
      <c r="AL43" s="2">
        <f>_xll.DBRW($B$12,$C$14,AL$20,$C$16,$C$15,$B43,$C$17)</f>
        <v>294943.81</v>
      </c>
      <c r="AM43" s="2">
        <f>_xll.DBRW($B$12,$C$14,AM$20,$C$16,$C$15,$B43,$C$17)</f>
        <v>144016.71000000002</v>
      </c>
      <c r="AN43" s="2">
        <f>_xll.DBRW($B$12,$C$14,AN$20,$C$16,$C$15,$B43,$C$17)</f>
        <v>222052.94000000006</v>
      </c>
      <c r="AO43" s="2">
        <f>_xll.DBRW($B$12,$C$14,AO$20,$C$16,$C$15,$B43,$C$17)</f>
        <v>224242.79999999993</v>
      </c>
      <c r="AP43" s="2">
        <f>_xll.DBRW($B$12,$C$14,AP$20,$C$16,$C$15,$B43,$C$17)</f>
        <v>263530.67999999993</v>
      </c>
      <c r="AQ43" s="2">
        <f>_xll.DBRW($B$12,$C$14,AQ$20,$C$16,$C$15,$B43,$C$17)</f>
        <v>223208.75000000017</v>
      </c>
      <c r="AR43" s="2">
        <f>_xll.DBRW($B$12,$C$14,AR$20,$C$16,$C$15,$B43,$C$17)</f>
        <v>232332.83</v>
      </c>
    </row>
    <row r="44" spans="1:44" s="2" customFormat="1" ht="14.25" x14ac:dyDescent="0.25">
      <c r="A44" s="2">
        <f>IF(_xll.TM1RPTELISCONSOLIDATED($B$21,$B45),IF(_xll.TM1RPTELLEV($B$21,$B45)&lt;=5,_xll.TM1RPTELLEV($B$21,$B45),"Default"),"Leaf")</f>
        <v>0</v>
      </c>
      <c r="B44" s="71" t="s">
        <v>47</v>
      </c>
      <c r="C44" s="67">
        <f>_xll.DBRW($B$12,$C$14,C$20,$C$16,$C$15,$B44,$C$17)</f>
        <v>0</v>
      </c>
      <c r="D44" s="4">
        <f>_xll.DBRW($B$12,$C$14,D$20,$C$16,$C$15,$B44,$C$17)</f>
        <v>0</v>
      </c>
      <c r="E44" s="4">
        <f>_xll.DBRW($B$12,$C$14,E$20,$C$16,$C$15,$B44,$C$17)</f>
        <v>0</v>
      </c>
      <c r="F44" s="4"/>
      <c r="G44" s="4">
        <f>_xll.DBRW($B$12,$C$14,G$20,$C$16,$C$15,$B44,$C$17)</f>
        <v>0</v>
      </c>
      <c r="H44" s="4">
        <f>_xll.DBRW($B$12,$C$14,G$20,$H$20,$C$15,$B44,$C$17)</f>
        <v>71394.45</v>
      </c>
      <c r="I44" s="4">
        <f>_xll.DBRW($B$12,$C$14,I$20,$C$16,$C$15,$B44,$C$17)</f>
        <v>0</v>
      </c>
      <c r="J44" s="4">
        <f t="shared" si="4"/>
        <v>-71394.45</v>
      </c>
      <c r="K44" s="4"/>
      <c r="L44" s="4">
        <f t="shared" si="5"/>
        <v>0</v>
      </c>
      <c r="M44" s="4">
        <f>_xll.DBRW($B$12,$C$14,C$20,$H$20,$C$15,$B44,$C$17)+_xll.DBRW($B$12,$C$14,D$20,$H$20,$C$15,$B44,$C$17)+_xll.DBRW($B$12,$C$14,E$20,$H$20,$C$15,$B44,$C$17)</f>
        <v>123781.06</v>
      </c>
      <c r="N44" s="4">
        <f t="shared" si="6"/>
        <v>0</v>
      </c>
      <c r="O44" s="4">
        <f t="shared" si="7"/>
        <v>-123781.06</v>
      </c>
      <c r="P44" s="4"/>
      <c r="Q44" s="2">
        <f>_xll.DBRW($B$12,$C$14,Q$20,$C$16,$C$15,$B44,$C$17)</f>
        <v>0</v>
      </c>
      <c r="R44" s="2">
        <f>_xll.DBRW($B$12,$C$14,R$20,$C$16,$C$15,$B44,$C$17)</f>
        <v>0</v>
      </c>
      <c r="S44" s="2">
        <f>_xll.DBRW($B$12,$C$14,S$20,$C$16,$C$15,$B44,$C$17)</f>
        <v>0</v>
      </c>
      <c r="T44" s="2">
        <f>_xll.DBRW($B$12,$C$14,T$20,$C$16,$C$15,$B44,$C$17)</f>
        <v>0</v>
      </c>
      <c r="U44" s="2">
        <f>_xll.DBRW($B$12,$C$14,U$20,$C$16,$C$15,$B44,$C$17)</f>
        <v>0</v>
      </c>
      <c r="V44" s="2">
        <f>_xll.DBRW($B$12,$C$14,V$20,$C$16,$C$15,$B44,$C$17)</f>
        <v>0</v>
      </c>
      <c r="W44" s="2">
        <f>_xll.DBRW($B$12,$C$14,W$20,$C$16,$C$15,$B44,$C$17)</f>
        <v>0</v>
      </c>
      <c r="X44" s="2">
        <f>_xll.DBRW($B$12,$C$14,X$20,$C$16,$C$15,$B44,$C$17)</f>
        <v>0</v>
      </c>
      <c r="Y44" s="2">
        <f>_xll.DBRW($B$12,$C$14,Y$20,$C$16,$C$15,$B44,$C$17)</f>
        <v>0</v>
      </c>
      <c r="Z44" s="2">
        <f>_xll.DBRW($B$12,$C$14,Z$20,$C$16,$C$15,$B44,$C$17)</f>
        <v>0</v>
      </c>
      <c r="AA44" s="2">
        <f>_xll.DBRW($B$12,$C$14,AA$20,$C$16,$C$15,$B44,$C$17)</f>
        <v>0</v>
      </c>
      <c r="AB44" s="2">
        <f>_xll.DBRW($B$12,$C$14,AB$20,$C$16,$C$15,$B44,$C$17)</f>
        <v>0</v>
      </c>
      <c r="AC44" s="2">
        <f>_xll.DBRW($B$12,$C$14,AC$20,$C$16,$C$15,$B44,$C$17)</f>
        <v>0</v>
      </c>
      <c r="AF44" s="2">
        <f>_xll.DBRW($B$12,$C$14,AF$20,$C$16,$C$15,$B44,$C$17)</f>
        <v>0</v>
      </c>
      <c r="AG44" s="2">
        <f>_xll.DBRW($B$12,$C$14,AG$20,$C$16,$C$15,$B44,$C$17)</f>
        <v>0</v>
      </c>
      <c r="AH44" s="2">
        <f>_xll.DBRW($B$12,$C$14,AH$20,$C$16,$C$15,$B44,$C$17)</f>
        <v>0</v>
      </c>
      <c r="AI44" s="2">
        <f>_xll.DBRW($B$12,$C$14,AI$20,$C$16,$C$15,$B44,$C$17)</f>
        <v>0</v>
      </c>
      <c r="AJ44" s="2">
        <f>_xll.DBRW($B$12,$C$14,AJ$20,$C$16,$C$15,$B44,$C$17)</f>
        <v>0</v>
      </c>
      <c r="AK44" s="2">
        <f>_xll.DBRW($B$12,$C$14,AK$20,$C$16,$C$15,$B44,$C$17)</f>
        <v>0</v>
      </c>
      <c r="AL44" s="2">
        <f>_xll.DBRW($B$12,$C$14,AL$20,$C$16,$C$15,$B44,$C$17)</f>
        <v>0</v>
      </c>
      <c r="AM44" s="2">
        <f>_xll.DBRW($B$12,$C$14,AM$20,$C$16,$C$15,$B44,$C$17)</f>
        <v>0</v>
      </c>
      <c r="AN44" s="2">
        <f>_xll.DBRW($B$12,$C$14,AN$20,$C$16,$C$15,$B44,$C$17)</f>
        <v>0</v>
      </c>
      <c r="AO44" s="2">
        <f>_xll.DBRW($B$12,$C$14,AO$20,$C$16,$C$15,$B44,$C$17)</f>
        <v>0</v>
      </c>
      <c r="AP44" s="2">
        <f>_xll.DBRW($B$12,$C$14,AP$20,$C$16,$C$15,$B44,$C$17)</f>
        <v>0</v>
      </c>
      <c r="AQ44" s="2">
        <f>_xll.DBRW($B$12,$C$14,AQ$20,$C$16,$C$15,$B44,$C$17)</f>
        <v>0</v>
      </c>
      <c r="AR44" s="2">
        <f>_xll.DBRW($B$12,$C$14,AR$20,$C$16,$C$15,$B44,$C$17)</f>
        <v>0</v>
      </c>
    </row>
    <row r="45" spans="1:44" s="2" customFormat="1" ht="14.25" x14ac:dyDescent="0.25">
      <c r="A45" s="2">
        <f>IF(_xll.TM1RPTELISCONSOLIDATED($B$21,$B46),IF(_xll.TM1RPTELLEV($B$21,$B46)&lt;=5,_xll.TM1RPTELLEV($B$21,$B46),"Default"),"Leaf")</f>
        <v>0</v>
      </c>
      <c r="B45" s="71" t="s">
        <v>48</v>
      </c>
      <c r="C45" s="67">
        <f>_xll.DBRW($B$12,$C$14,C$20,$C$16,$C$15,$B45,$C$17)</f>
        <v>38220</v>
      </c>
      <c r="D45" s="4">
        <f>_xll.DBRW($B$12,$C$14,D$20,$C$16,$C$15,$B45,$C$17)</f>
        <v>2026.22</v>
      </c>
      <c r="E45" s="4">
        <f>_xll.DBRW($B$12,$C$14,E$20,$C$16,$C$15,$B45,$C$17)</f>
        <v>40051.22</v>
      </c>
      <c r="F45" s="4"/>
      <c r="G45" s="4">
        <f>_xll.DBRW($B$12,$C$14,G$20,$C$16,$C$15,$B45,$C$17)</f>
        <v>18407.560000000001</v>
      </c>
      <c r="H45" s="4">
        <f>_xll.DBRW($B$12,$C$14,G$20,$H$20,$C$15,$B45,$C$17)</f>
        <v>0</v>
      </c>
      <c r="I45" s="4">
        <f>_xll.DBRW($B$12,$C$14,I$20,$C$16,$C$15,$B45,$C$17)</f>
        <v>17700</v>
      </c>
      <c r="J45" s="4">
        <f t="shared" si="4"/>
        <v>18407.560000000001</v>
      </c>
      <c r="K45" s="4"/>
      <c r="L45" s="4">
        <f t="shared" si="5"/>
        <v>80297.440000000002</v>
      </c>
      <c r="M45" s="4">
        <f>_xll.DBRW($B$12,$C$14,C$20,$H$20,$C$15,$B45,$C$17)+_xll.DBRW($B$12,$C$14,D$20,$H$20,$C$15,$B45,$C$17)+_xll.DBRW($B$12,$C$14,E$20,$H$20,$C$15,$B45,$C$17)</f>
        <v>0</v>
      </c>
      <c r="N45" s="4">
        <f t="shared" si="6"/>
        <v>80297.440000000002</v>
      </c>
      <c r="O45" s="4">
        <f t="shared" si="7"/>
        <v>80297.440000000002</v>
      </c>
      <c r="P45" s="4"/>
      <c r="Q45" s="2">
        <f>_xll.DBRW($B$12,$C$14,Q$20,$C$16,$C$15,$B45,$C$17)</f>
        <v>38220</v>
      </c>
      <c r="R45" s="2">
        <f>_xll.DBRW($B$12,$C$14,R$20,$C$16,$C$15,$B45,$C$17)</f>
        <v>2026.22</v>
      </c>
      <c r="S45" s="2">
        <f>_xll.DBRW($B$12,$C$14,S$20,$C$16,$C$15,$B45,$C$17)</f>
        <v>40051.22</v>
      </c>
      <c r="T45" s="2">
        <f>_xll.DBRW($B$12,$C$14,T$20,$C$16,$C$15,$B45,$C$17)</f>
        <v>18407.560000000001</v>
      </c>
      <c r="U45" s="2">
        <f>_xll.DBRW($B$12,$C$14,U$20,$C$16,$C$15,$B45,$C$17)</f>
        <v>0</v>
      </c>
      <c r="V45" s="2">
        <f>_xll.DBRW($B$12,$C$14,V$20,$C$16,$C$15,$B45,$C$17)</f>
        <v>0</v>
      </c>
      <c r="W45" s="2">
        <f>_xll.DBRW($B$12,$C$14,W$20,$C$16,$C$15,$B45,$C$17)</f>
        <v>0</v>
      </c>
      <c r="X45" s="2">
        <f>_xll.DBRW($B$12,$C$14,X$20,$C$16,$C$15,$B45,$C$17)</f>
        <v>0</v>
      </c>
      <c r="Y45" s="2">
        <f>_xll.DBRW($B$12,$C$14,Y$20,$C$16,$C$15,$B45,$C$17)</f>
        <v>0</v>
      </c>
      <c r="Z45" s="2">
        <f>_xll.DBRW($B$12,$C$14,Z$20,$C$16,$C$15,$B45,$C$17)</f>
        <v>0</v>
      </c>
      <c r="AA45" s="2">
        <f>_xll.DBRW($B$12,$C$14,AA$20,$C$16,$C$15,$B45,$C$17)</f>
        <v>0</v>
      </c>
      <c r="AB45" s="2">
        <f>_xll.DBRW($B$12,$C$14,AB$20,$C$16,$C$15,$B45,$C$17)</f>
        <v>0</v>
      </c>
      <c r="AC45" s="2">
        <f>_xll.DBRW($B$12,$C$14,AC$20,$C$16,$C$15,$B45,$C$17)</f>
        <v>0</v>
      </c>
      <c r="AF45" s="2">
        <f>_xll.DBRW($B$12,$C$14,AF$20,$C$16,$C$15,$B45,$C$17)</f>
        <v>262772.45</v>
      </c>
      <c r="AG45" s="2">
        <f>_xll.DBRW($B$12,$C$14,AG$20,$C$16,$C$15,$B45,$C$17)</f>
        <v>22291.1</v>
      </c>
      <c r="AH45" s="2">
        <f>_xll.DBRW($B$12,$C$14,AH$20,$C$16,$C$15,$B45,$C$17)</f>
        <v>14079</v>
      </c>
      <c r="AI45" s="2">
        <f>_xll.DBRW($B$12,$C$14,AI$20,$C$16,$C$15,$B45,$C$17)</f>
        <v>17700</v>
      </c>
      <c r="AJ45" s="2">
        <f>_xll.DBRW($B$12,$C$14,AJ$20,$C$16,$C$15,$B45,$C$17)</f>
        <v>92878</v>
      </c>
      <c r="AK45" s="2">
        <f>_xll.DBRW($B$12,$C$14,AK$20,$C$16,$C$15,$B45,$C$17)</f>
        <v>20452</v>
      </c>
      <c r="AL45" s="2">
        <f>_xll.DBRW($B$12,$C$14,AL$20,$C$16,$C$15,$B45,$C$17)</f>
        <v>32565</v>
      </c>
      <c r="AM45" s="2">
        <f>_xll.DBRW($B$12,$C$14,AM$20,$C$16,$C$15,$B45,$C$17)</f>
        <v>19760</v>
      </c>
      <c r="AN45" s="2">
        <f>_xll.DBRW($B$12,$C$14,AN$20,$C$16,$C$15,$B45,$C$17)</f>
        <v>26260.100000000006</v>
      </c>
      <c r="AO45" s="2">
        <f>_xll.DBRW($B$12,$C$14,AO$20,$C$16,$C$15,$B45,$C$17)</f>
        <v>18720</v>
      </c>
      <c r="AP45" s="2">
        <f>_xll.DBRW($B$12,$C$14,AP$20,$C$16,$C$15,$B45,$C$17)</f>
        <v>150</v>
      </c>
      <c r="AQ45" s="2">
        <f>_xll.DBRW($B$12,$C$14,AQ$20,$C$16,$C$15,$B45,$C$17)</f>
        <v>17745</v>
      </c>
      <c r="AR45" s="2">
        <f>_xll.DBRW($B$12,$C$14,AR$20,$C$16,$C$15,$B45,$C$17)</f>
        <v>38220</v>
      </c>
    </row>
    <row r="46" spans="1:44" s="2" customFormat="1" ht="14.25" x14ac:dyDescent="0.25">
      <c r="A46" s="2">
        <f>IF(_xll.TM1RPTELISCONSOLIDATED($B$21,$B47),IF(_xll.TM1RPTELLEV($B$21,$B47)&lt;=5,_xll.TM1RPTELLEV($B$21,$B47),"Default"),"Leaf")</f>
        <v>0</v>
      </c>
      <c r="B46" s="71" t="s">
        <v>49</v>
      </c>
      <c r="C46" s="67">
        <f>_xll.DBRW($B$12,$C$14,C$20,$C$16,$C$15,$B46,$C$17)</f>
        <v>3346.52</v>
      </c>
      <c r="D46" s="4">
        <f>_xll.DBRW($B$12,$C$14,D$20,$C$16,$C$15,$B46,$C$17)</f>
        <v>-565.87</v>
      </c>
      <c r="E46" s="4">
        <f>_xll.DBRW($B$12,$C$14,E$20,$C$16,$C$15,$B46,$C$17)</f>
        <v>2914.09</v>
      </c>
      <c r="F46" s="4"/>
      <c r="G46" s="4">
        <f>_xll.DBRW($B$12,$C$14,G$20,$C$16,$C$15,$B46,$C$17)</f>
        <v>18461.25</v>
      </c>
      <c r="H46" s="4">
        <f>_xll.DBRW($B$12,$C$14,G$20,$H$20,$C$15,$B46,$C$17)</f>
        <v>-14600</v>
      </c>
      <c r="I46" s="4">
        <f>_xll.DBRW($B$12,$C$14,I$20,$C$16,$C$15,$B46,$C$17)</f>
        <v>0</v>
      </c>
      <c r="J46" s="4">
        <f t="shared" si="4"/>
        <v>33061.25</v>
      </c>
      <c r="K46" s="4"/>
      <c r="L46" s="4">
        <f t="shared" si="5"/>
        <v>5694.74</v>
      </c>
      <c r="M46" s="4">
        <f>_xll.DBRW($B$12,$C$14,C$20,$H$20,$C$15,$B46,$C$17)+_xll.DBRW($B$12,$C$14,D$20,$H$20,$C$15,$B46,$C$17)+_xll.DBRW($B$12,$C$14,E$20,$H$20,$C$15,$B46,$C$17)</f>
        <v>-29200</v>
      </c>
      <c r="N46" s="4">
        <f t="shared" si="6"/>
        <v>5694.74</v>
      </c>
      <c r="O46" s="4">
        <f t="shared" si="7"/>
        <v>34894.74</v>
      </c>
      <c r="P46" s="4"/>
      <c r="Q46" s="2">
        <f>_xll.DBRW($B$12,$C$14,Q$20,$C$16,$C$15,$B46,$C$17)</f>
        <v>3346.52</v>
      </c>
      <c r="R46" s="2">
        <f>_xll.DBRW($B$12,$C$14,R$20,$C$16,$C$15,$B46,$C$17)</f>
        <v>-565.87</v>
      </c>
      <c r="S46" s="2">
        <f>_xll.DBRW($B$12,$C$14,S$20,$C$16,$C$15,$B46,$C$17)</f>
        <v>2914.09</v>
      </c>
      <c r="T46" s="2">
        <f>_xll.DBRW($B$12,$C$14,T$20,$C$16,$C$15,$B46,$C$17)</f>
        <v>18461.25</v>
      </c>
      <c r="U46" s="2">
        <f>_xll.DBRW($B$12,$C$14,U$20,$C$16,$C$15,$B46,$C$17)</f>
        <v>0</v>
      </c>
      <c r="V46" s="2">
        <f>_xll.DBRW($B$12,$C$14,V$20,$C$16,$C$15,$B46,$C$17)</f>
        <v>0</v>
      </c>
      <c r="W46" s="2">
        <f>_xll.DBRW($B$12,$C$14,W$20,$C$16,$C$15,$B46,$C$17)</f>
        <v>0</v>
      </c>
      <c r="X46" s="2">
        <f>_xll.DBRW($B$12,$C$14,X$20,$C$16,$C$15,$B46,$C$17)</f>
        <v>0</v>
      </c>
      <c r="Y46" s="2">
        <f>_xll.DBRW($B$12,$C$14,Y$20,$C$16,$C$15,$B46,$C$17)</f>
        <v>0</v>
      </c>
      <c r="Z46" s="2">
        <f>_xll.DBRW($B$12,$C$14,Z$20,$C$16,$C$15,$B46,$C$17)</f>
        <v>0</v>
      </c>
      <c r="AA46" s="2">
        <f>_xll.DBRW($B$12,$C$14,AA$20,$C$16,$C$15,$B46,$C$17)</f>
        <v>0</v>
      </c>
      <c r="AB46" s="2">
        <f>_xll.DBRW($B$12,$C$14,AB$20,$C$16,$C$15,$B46,$C$17)</f>
        <v>0</v>
      </c>
      <c r="AC46" s="2">
        <f>_xll.DBRW($B$12,$C$14,AC$20,$C$16,$C$15,$B46,$C$17)</f>
        <v>0</v>
      </c>
      <c r="AF46" s="2">
        <f>_xll.DBRW($B$12,$C$14,AF$20,$C$16,$C$15,$B46,$C$17)</f>
        <v>6941.0499999999993</v>
      </c>
      <c r="AG46" s="2">
        <f>_xll.DBRW($B$12,$C$14,AG$20,$C$16,$C$15,$B46,$C$17)</f>
        <v>-25.95</v>
      </c>
      <c r="AH46" s="2">
        <f>_xll.DBRW($B$12,$C$14,AH$20,$C$16,$C$15,$B46,$C$17)</f>
        <v>0</v>
      </c>
      <c r="AI46" s="2">
        <f>_xll.DBRW($B$12,$C$14,AI$20,$C$16,$C$15,$B46,$C$17)</f>
        <v>0</v>
      </c>
      <c r="AJ46" s="2">
        <f>_xll.DBRW($B$12,$C$14,AJ$20,$C$16,$C$15,$B46,$C$17)</f>
        <v>0</v>
      </c>
      <c r="AK46" s="2">
        <f>_xll.DBRW($B$12,$C$14,AK$20,$C$16,$C$15,$B46,$C$17)</f>
        <v>0</v>
      </c>
      <c r="AL46" s="2">
        <f>_xll.DBRW($B$12,$C$14,AL$20,$C$16,$C$15,$B46,$C$17)</f>
        <v>0</v>
      </c>
      <c r="AM46" s="2">
        <f>_xll.DBRW($B$12,$C$14,AM$20,$C$16,$C$15,$B46,$C$17)</f>
        <v>0</v>
      </c>
      <c r="AN46" s="2">
        <f>_xll.DBRW($B$12,$C$14,AN$20,$C$16,$C$15,$B46,$C$17)</f>
        <v>0</v>
      </c>
      <c r="AO46" s="2">
        <f>_xll.DBRW($B$12,$C$14,AO$20,$C$16,$C$15,$B46,$C$17)</f>
        <v>618.44000000000005</v>
      </c>
      <c r="AP46" s="2">
        <f>_xll.DBRW($B$12,$C$14,AP$20,$C$16,$C$15,$B46,$C$17)</f>
        <v>5618.04</v>
      </c>
      <c r="AQ46" s="2">
        <f>_xll.DBRW($B$12,$C$14,AQ$20,$C$16,$C$15,$B46,$C$17)</f>
        <v>646.26</v>
      </c>
      <c r="AR46" s="2">
        <f>_xll.DBRW($B$12,$C$14,AR$20,$C$16,$C$15,$B46,$C$17)</f>
        <v>3346.52</v>
      </c>
    </row>
    <row r="47" spans="1:44" s="2" customFormat="1" ht="14.25" x14ac:dyDescent="0.25">
      <c r="A47" s="2">
        <f>IF(_xll.TM1RPTELISCONSOLIDATED($B$21,$B48),IF(_xll.TM1RPTELLEV($B$21,$B48)&lt;=5,_xll.TM1RPTELLEV($B$21,$B48),"Default"),"Leaf")</f>
        <v>0</v>
      </c>
      <c r="B47" s="71" t="s">
        <v>50</v>
      </c>
      <c r="C47" s="67">
        <f>_xll.DBRW($B$12,$C$14,C$20,$C$16,$C$15,$B47,$C$17)</f>
        <v>344.11999999999989</v>
      </c>
      <c r="D47" s="4">
        <f>_xll.DBRW($B$12,$C$14,D$20,$C$16,$C$15,$B47,$C$17)</f>
        <v>344.12</v>
      </c>
      <c r="E47" s="4">
        <f>_xll.DBRW($B$12,$C$14,E$20,$C$16,$C$15,$B47,$C$17)</f>
        <v>344.12</v>
      </c>
      <c r="F47" s="4"/>
      <c r="G47" s="4">
        <f>_xll.DBRW($B$12,$C$14,G$20,$C$16,$C$15,$B47,$C$17)</f>
        <v>344.11999999999989</v>
      </c>
      <c r="H47" s="4">
        <f>_xll.DBRW($B$12,$C$14,G$20,$H$20,$C$15,$B47,$C$17)</f>
        <v>-4162</v>
      </c>
      <c r="I47" s="4">
        <f>_xll.DBRW($B$12,$C$14,I$20,$C$16,$C$15,$B47,$C$17)</f>
        <v>698.65</v>
      </c>
      <c r="J47" s="4">
        <f t="shared" si="4"/>
        <v>4506.12</v>
      </c>
      <c r="K47" s="4"/>
      <c r="L47" s="4">
        <f t="shared" si="5"/>
        <v>1032.3599999999999</v>
      </c>
      <c r="M47" s="4">
        <f>_xll.DBRW($B$12,$C$14,C$20,$H$20,$C$15,$B47,$C$17)+_xll.DBRW($B$12,$C$14,D$20,$H$20,$C$15,$B47,$C$17)+_xll.DBRW($B$12,$C$14,E$20,$H$20,$C$15,$B47,$C$17)</f>
        <v>-8324</v>
      </c>
      <c r="N47" s="4">
        <f t="shared" si="6"/>
        <v>1032.3599999999999</v>
      </c>
      <c r="O47" s="4">
        <f t="shared" si="7"/>
        <v>9356.36</v>
      </c>
      <c r="P47" s="4"/>
      <c r="Q47" s="2">
        <f>_xll.DBRW($B$12,$C$14,Q$20,$C$16,$C$15,$B47,$C$17)</f>
        <v>344.11999999999989</v>
      </c>
      <c r="R47" s="2">
        <f>_xll.DBRW($B$12,$C$14,R$20,$C$16,$C$15,$B47,$C$17)</f>
        <v>344.12</v>
      </c>
      <c r="S47" s="2">
        <f>_xll.DBRW($B$12,$C$14,S$20,$C$16,$C$15,$B47,$C$17)</f>
        <v>344.12</v>
      </c>
      <c r="T47" s="2">
        <f>_xll.DBRW($B$12,$C$14,T$20,$C$16,$C$15,$B47,$C$17)</f>
        <v>344.11999999999989</v>
      </c>
      <c r="U47" s="2">
        <f>_xll.DBRW($B$12,$C$14,U$20,$C$16,$C$15,$B47,$C$17)</f>
        <v>0</v>
      </c>
      <c r="V47" s="2">
        <f>_xll.DBRW($B$12,$C$14,V$20,$C$16,$C$15,$B47,$C$17)</f>
        <v>0</v>
      </c>
      <c r="W47" s="2">
        <f>_xll.DBRW($B$12,$C$14,W$20,$C$16,$C$15,$B47,$C$17)</f>
        <v>0</v>
      </c>
      <c r="X47" s="2">
        <f>_xll.DBRW($B$12,$C$14,X$20,$C$16,$C$15,$B47,$C$17)</f>
        <v>0</v>
      </c>
      <c r="Y47" s="2">
        <f>_xll.DBRW($B$12,$C$14,Y$20,$C$16,$C$15,$B47,$C$17)</f>
        <v>0</v>
      </c>
      <c r="Z47" s="2">
        <f>_xll.DBRW($B$12,$C$14,Z$20,$C$16,$C$15,$B47,$C$17)</f>
        <v>0</v>
      </c>
      <c r="AA47" s="2">
        <f>_xll.DBRW($B$12,$C$14,AA$20,$C$16,$C$15,$B47,$C$17)</f>
        <v>0</v>
      </c>
      <c r="AB47" s="2">
        <f>_xll.DBRW($B$12,$C$14,AB$20,$C$16,$C$15,$B47,$C$17)</f>
        <v>0</v>
      </c>
      <c r="AC47" s="2">
        <f>_xll.DBRW($B$12,$C$14,AC$20,$C$16,$C$15,$B47,$C$17)</f>
        <v>0</v>
      </c>
      <c r="AF47" s="2">
        <f>_xll.DBRW($B$12,$C$14,AF$20,$C$16,$C$15,$B47,$C$17)</f>
        <v>7234.67</v>
      </c>
      <c r="AG47" s="2">
        <f>_xll.DBRW($B$12,$C$14,AG$20,$C$16,$C$15,$B47,$C$17)</f>
        <v>475.17999999999995</v>
      </c>
      <c r="AH47" s="2">
        <f>_xll.DBRW($B$12,$C$14,AH$20,$C$16,$C$15,$B47,$C$17)</f>
        <v>469</v>
      </c>
      <c r="AI47" s="2">
        <f>_xll.DBRW($B$12,$C$14,AI$20,$C$16,$C$15,$B47,$C$17)</f>
        <v>698.65</v>
      </c>
      <c r="AJ47" s="2">
        <f>_xll.DBRW($B$12,$C$14,AJ$20,$C$16,$C$15,$B47,$C$17)</f>
        <v>468.65000000000009</v>
      </c>
      <c r="AK47" s="2">
        <f>_xll.DBRW($B$12,$C$14,AK$20,$C$16,$C$15,$B47,$C$17)</f>
        <v>468.64999999999986</v>
      </c>
      <c r="AL47" s="2">
        <f>_xll.DBRW($B$12,$C$14,AL$20,$C$16,$C$15,$B47,$C$17)</f>
        <v>669</v>
      </c>
      <c r="AM47" s="2">
        <f>_xll.DBRW($B$12,$C$14,AM$20,$C$16,$C$15,$B47,$C$17)</f>
        <v>469</v>
      </c>
      <c r="AN47" s="2">
        <f>_xll.DBRW($B$12,$C$14,AN$20,$C$16,$C$15,$B47,$C$17)</f>
        <v>468.65000000000009</v>
      </c>
      <c r="AO47" s="2">
        <f>_xll.DBRW($B$12,$C$14,AO$20,$C$16,$C$15,$B47,$C$17)</f>
        <v>468.64999999999964</v>
      </c>
      <c r="AP47" s="2">
        <f>_xll.DBRW($B$12,$C$14,AP$20,$C$16,$C$15,$B47,$C$17)</f>
        <v>0</v>
      </c>
      <c r="AQ47" s="2">
        <f>_xll.DBRW($B$12,$C$14,AQ$20,$C$16,$C$15,$B47,$C$17)</f>
        <v>344.22000000000025</v>
      </c>
      <c r="AR47" s="2">
        <f>_xll.DBRW($B$12,$C$14,AR$20,$C$16,$C$15,$B47,$C$17)</f>
        <v>344.11999999999989</v>
      </c>
    </row>
    <row r="48" spans="1:44" s="2" customFormat="1" ht="14.25" x14ac:dyDescent="0.25">
      <c r="A48" s="2">
        <f>IF(_xll.TM1RPTELISCONSOLIDATED($B$21,$B49),IF(_xll.TM1RPTELLEV($B$21,$B49)&lt;=5,_xll.TM1RPTELLEV($B$21,$B49),"Default"),"Leaf")</f>
        <v>0</v>
      </c>
      <c r="B48" s="71" t="s">
        <v>51</v>
      </c>
      <c r="C48" s="67">
        <f>_xll.DBRW($B$12,$C$14,C$20,$C$16,$C$15,$B48,$C$17)</f>
        <v>6000</v>
      </c>
      <c r="D48" s="4">
        <f>_xll.DBRW($B$12,$C$14,D$20,$C$16,$C$15,$B48,$C$17)</f>
        <v>6000</v>
      </c>
      <c r="E48" s="4">
        <f>_xll.DBRW($B$12,$C$14,E$20,$C$16,$C$15,$B48,$C$17)</f>
        <v>6000</v>
      </c>
      <c r="F48" s="4"/>
      <c r="G48" s="4">
        <f>_xll.DBRW($B$12,$C$14,G$20,$C$16,$C$15,$B48,$C$17)</f>
        <v>6000</v>
      </c>
      <c r="H48" s="4">
        <f>_xll.DBRW($B$12,$C$14,G$20,$H$20,$C$15,$B48,$C$17)</f>
        <v>-24205.82</v>
      </c>
      <c r="I48" s="4">
        <f>_xll.DBRW($B$12,$C$14,I$20,$C$16,$C$15,$B48,$C$17)</f>
        <v>6000</v>
      </c>
      <c r="J48" s="4">
        <f t="shared" si="4"/>
        <v>30205.82</v>
      </c>
      <c r="K48" s="4"/>
      <c r="L48" s="4">
        <f t="shared" si="5"/>
        <v>18000</v>
      </c>
      <c r="M48" s="4">
        <f>_xll.DBRW($B$12,$C$14,C$20,$H$20,$C$15,$B48,$C$17)+_xll.DBRW($B$12,$C$14,D$20,$H$20,$C$15,$B48,$C$17)+_xll.DBRW($B$12,$C$14,E$20,$H$20,$C$15,$B48,$C$17)</f>
        <v>-48446.64</v>
      </c>
      <c r="N48" s="4">
        <f t="shared" si="6"/>
        <v>18000</v>
      </c>
      <c r="O48" s="4">
        <f t="shared" si="7"/>
        <v>66446.64</v>
      </c>
      <c r="P48" s="4"/>
      <c r="Q48" s="2">
        <f>_xll.DBRW($B$12,$C$14,Q$20,$C$16,$C$15,$B48,$C$17)</f>
        <v>6000</v>
      </c>
      <c r="R48" s="2">
        <f>_xll.DBRW($B$12,$C$14,R$20,$C$16,$C$15,$B48,$C$17)</f>
        <v>6000</v>
      </c>
      <c r="S48" s="2">
        <f>_xll.DBRW($B$12,$C$14,S$20,$C$16,$C$15,$B48,$C$17)</f>
        <v>6000</v>
      </c>
      <c r="T48" s="2">
        <f>_xll.DBRW($B$12,$C$14,T$20,$C$16,$C$15,$B48,$C$17)</f>
        <v>6000</v>
      </c>
      <c r="U48" s="2">
        <f>_xll.DBRW($B$12,$C$14,U$20,$C$16,$C$15,$B48,$C$17)</f>
        <v>0</v>
      </c>
      <c r="V48" s="2">
        <f>_xll.DBRW($B$12,$C$14,V$20,$C$16,$C$15,$B48,$C$17)</f>
        <v>0</v>
      </c>
      <c r="W48" s="2">
        <f>_xll.DBRW($B$12,$C$14,W$20,$C$16,$C$15,$B48,$C$17)</f>
        <v>0</v>
      </c>
      <c r="X48" s="2">
        <f>_xll.DBRW($B$12,$C$14,X$20,$C$16,$C$15,$B48,$C$17)</f>
        <v>0</v>
      </c>
      <c r="Y48" s="2">
        <f>_xll.DBRW($B$12,$C$14,Y$20,$C$16,$C$15,$B48,$C$17)</f>
        <v>0</v>
      </c>
      <c r="Z48" s="2">
        <f>_xll.DBRW($B$12,$C$14,Z$20,$C$16,$C$15,$B48,$C$17)</f>
        <v>0</v>
      </c>
      <c r="AA48" s="2">
        <f>_xll.DBRW($B$12,$C$14,AA$20,$C$16,$C$15,$B48,$C$17)</f>
        <v>0</v>
      </c>
      <c r="AB48" s="2">
        <f>_xll.DBRW($B$12,$C$14,AB$20,$C$16,$C$15,$B48,$C$17)</f>
        <v>0</v>
      </c>
      <c r="AC48" s="2">
        <f>_xll.DBRW($B$12,$C$14,AC$20,$C$16,$C$15,$B48,$C$17)</f>
        <v>0</v>
      </c>
      <c r="AF48" s="2">
        <f>_xll.DBRW($B$12,$C$14,AF$20,$C$16,$C$15,$B48,$C$17)</f>
        <v>6000</v>
      </c>
      <c r="AG48" s="2">
        <f>_xll.DBRW($B$12,$C$14,AG$20,$C$16,$C$15,$B48,$C$17)</f>
        <v>6000</v>
      </c>
      <c r="AH48" s="2">
        <f>_xll.DBRW($B$12,$C$14,AH$20,$C$16,$C$15,$B48,$C$17)</f>
        <v>6000</v>
      </c>
      <c r="AI48" s="2">
        <f>_xll.DBRW($B$12,$C$14,AI$20,$C$16,$C$15,$B48,$C$17)</f>
        <v>6000</v>
      </c>
      <c r="AJ48" s="2">
        <f>_xll.DBRW($B$12,$C$14,AJ$20,$C$16,$C$15,$B48,$C$17)</f>
        <v>6000</v>
      </c>
      <c r="AK48" s="2">
        <f>_xll.DBRW($B$12,$C$14,AK$20,$C$16,$C$15,$B48,$C$17)</f>
        <v>6000</v>
      </c>
      <c r="AL48" s="2">
        <f>_xll.DBRW($B$12,$C$14,AL$20,$C$16,$C$15,$B48,$C$17)</f>
        <v>20760.25</v>
      </c>
      <c r="AM48" s="2">
        <f>_xll.DBRW($B$12,$C$14,AM$20,$C$16,$C$15,$B48,$C$17)</f>
        <v>6000</v>
      </c>
      <c r="AN48" s="2">
        <f>_xll.DBRW($B$12,$C$14,AN$20,$C$16,$C$15,$B48,$C$17)</f>
        <v>6000</v>
      </c>
      <c r="AO48" s="2">
        <f>_xll.DBRW($B$12,$C$14,AO$20,$C$16,$C$15,$B48,$C$17)</f>
        <v>6000</v>
      </c>
      <c r="AP48" s="2">
        <f>_xll.DBRW($B$12,$C$14,AP$20,$C$16,$C$15,$B48,$C$17)</f>
        <v>6000</v>
      </c>
      <c r="AQ48" s="2">
        <f>_xll.DBRW($B$12,$C$14,AQ$20,$C$16,$C$15,$B48,$C$17)</f>
        <v>6000</v>
      </c>
      <c r="AR48" s="2">
        <f>_xll.DBRW($B$12,$C$14,AR$20,$C$16,$C$15,$B48,$C$17)</f>
        <v>6000</v>
      </c>
    </row>
    <row r="49" spans="1:44" s="2" customFormat="1" ht="14.25" x14ac:dyDescent="0.25">
      <c r="A49" s="2">
        <f>IF(_xll.TM1RPTELISCONSOLIDATED($B$21,$B50),IF(_xll.TM1RPTELLEV($B$21,$B50)&lt;=5,_xll.TM1RPTELLEV($B$21,$B50),"Default"),"Leaf")</f>
        <v>0</v>
      </c>
      <c r="B49" s="71" t="s">
        <v>52</v>
      </c>
      <c r="C49" s="67">
        <f>_xll.DBRW($B$12,$C$14,C$20,$C$16,$C$15,$B49,$C$17)</f>
        <v>0</v>
      </c>
      <c r="D49" s="4">
        <f>_xll.DBRW($B$12,$C$14,D$20,$C$16,$C$15,$B49,$C$17)</f>
        <v>0</v>
      </c>
      <c r="E49" s="4">
        <f>_xll.DBRW($B$12,$C$14,E$20,$C$16,$C$15,$B49,$C$17)</f>
        <v>0</v>
      </c>
      <c r="F49" s="4"/>
      <c r="G49" s="4">
        <f>_xll.DBRW($B$12,$C$14,G$20,$C$16,$C$15,$B49,$C$17)</f>
        <v>0</v>
      </c>
      <c r="H49" s="4">
        <f>_xll.DBRW($B$12,$C$14,G$20,$H$20,$C$15,$B49,$C$17)</f>
        <v>-1147.25</v>
      </c>
      <c r="I49" s="4">
        <f>_xll.DBRW($B$12,$C$14,I$20,$C$16,$C$15,$B49,$C$17)</f>
        <v>0</v>
      </c>
      <c r="J49" s="4">
        <f t="shared" si="4"/>
        <v>1147.25</v>
      </c>
      <c r="K49" s="4"/>
      <c r="L49" s="4">
        <f t="shared" si="5"/>
        <v>0</v>
      </c>
      <c r="M49" s="4">
        <f>_xll.DBRW($B$12,$C$14,C$20,$H$20,$C$15,$B49,$C$17)+_xll.DBRW($B$12,$C$14,D$20,$H$20,$C$15,$B49,$C$17)+_xll.DBRW($B$12,$C$14,E$20,$H$20,$C$15,$B49,$C$17)</f>
        <v>-2294.5</v>
      </c>
      <c r="N49" s="4">
        <f t="shared" si="6"/>
        <v>0</v>
      </c>
      <c r="O49" s="4">
        <f t="shared" si="7"/>
        <v>2294.5</v>
      </c>
      <c r="P49" s="4"/>
      <c r="Q49" s="2">
        <f>_xll.DBRW($B$12,$C$14,Q$20,$C$16,$C$15,$B49,$C$17)</f>
        <v>0</v>
      </c>
      <c r="R49" s="2">
        <f>_xll.DBRW($B$12,$C$14,R$20,$C$16,$C$15,$B49,$C$17)</f>
        <v>0</v>
      </c>
      <c r="S49" s="2">
        <f>_xll.DBRW($B$12,$C$14,S$20,$C$16,$C$15,$B49,$C$17)</f>
        <v>0</v>
      </c>
      <c r="T49" s="2">
        <f>_xll.DBRW($B$12,$C$14,T$20,$C$16,$C$15,$B49,$C$17)</f>
        <v>0</v>
      </c>
      <c r="U49" s="2">
        <f>_xll.DBRW($B$12,$C$14,U$20,$C$16,$C$15,$B49,$C$17)</f>
        <v>0</v>
      </c>
      <c r="V49" s="2">
        <f>_xll.DBRW($B$12,$C$14,V$20,$C$16,$C$15,$B49,$C$17)</f>
        <v>0</v>
      </c>
      <c r="W49" s="2">
        <f>_xll.DBRW($B$12,$C$14,W$20,$C$16,$C$15,$B49,$C$17)</f>
        <v>0</v>
      </c>
      <c r="X49" s="2">
        <f>_xll.DBRW($B$12,$C$14,X$20,$C$16,$C$15,$B49,$C$17)</f>
        <v>0</v>
      </c>
      <c r="Y49" s="2">
        <f>_xll.DBRW($B$12,$C$14,Y$20,$C$16,$C$15,$B49,$C$17)</f>
        <v>0</v>
      </c>
      <c r="Z49" s="2">
        <f>_xll.DBRW($B$12,$C$14,Z$20,$C$16,$C$15,$B49,$C$17)</f>
        <v>0</v>
      </c>
      <c r="AA49" s="2">
        <f>_xll.DBRW($B$12,$C$14,AA$20,$C$16,$C$15,$B49,$C$17)</f>
        <v>0</v>
      </c>
      <c r="AB49" s="2">
        <f>_xll.DBRW($B$12,$C$14,AB$20,$C$16,$C$15,$B49,$C$17)</f>
        <v>0</v>
      </c>
      <c r="AC49" s="2">
        <f>_xll.DBRW($B$12,$C$14,AC$20,$C$16,$C$15,$B49,$C$17)</f>
        <v>0</v>
      </c>
      <c r="AF49" s="2">
        <f>_xll.DBRW($B$12,$C$14,AF$20,$C$16,$C$15,$B49,$C$17)</f>
        <v>0</v>
      </c>
      <c r="AG49" s="2">
        <f>_xll.DBRW($B$12,$C$14,AG$20,$C$16,$C$15,$B49,$C$17)</f>
        <v>1552.46</v>
      </c>
      <c r="AH49" s="2">
        <f>_xll.DBRW($B$12,$C$14,AH$20,$C$16,$C$15,$B49,$C$17)</f>
        <v>0</v>
      </c>
      <c r="AI49" s="2">
        <f>_xll.DBRW($B$12,$C$14,AI$20,$C$16,$C$15,$B49,$C$17)</f>
        <v>0</v>
      </c>
      <c r="AJ49" s="2">
        <f>_xll.DBRW($B$12,$C$14,AJ$20,$C$16,$C$15,$B49,$C$17)</f>
        <v>0</v>
      </c>
      <c r="AK49" s="2">
        <f>_xll.DBRW($B$12,$C$14,AK$20,$C$16,$C$15,$B49,$C$17)</f>
        <v>0</v>
      </c>
      <c r="AL49" s="2">
        <f>_xll.DBRW($B$12,$C$14,AL$20,$C$16,$C$15,$B49,$C$17)</f>
        <v>42000</v>
      </c>
      <c r="AM49" s="2">
        <f>_xll.DBRW($B$12,$C$14,AM$20,$C$16,$C$15,$B49,$C$17)</f>
        <v>0</v>
      </c>
      <c r="AN49" s="2">
        <f>_xll.DBRW($B$12,$C$14,AN$20,$C$16,$C$15,$B49,$C$17)</f>
        <v>1738.0599999999977</v>
      </c>
      <c r="AO49" s="2">
        <f>_xll.DBRW($B$12,$C$14,AO$20,$C$16,$C$15,$B49,$C$17)</f>
        <v>1815.1000000000058</v>
      </c>
      <c r="AP49" s="2">
        <f>_xll.DBRW($B$12,$C$14,AP$20,$C$16,$C$15,$B49,$C$17)</f>
        <v>1893.5400000000009</v>
      </c>
      <c r="AQ49" s="2">
        <f>_xll.DBRW($B$12,$C$14,AQ$20,$C$16,$C$15,$B49,$C$17)</f>
        <v>7426.1199999999953</v>
      </c>
      <c r="AR49" s="2">
        <f>_xll.DBRW($B$12,$C$14,AR$20,$C$16,$C$15,$B49,$C$17)</f>
        <v>0</v>
      </c>
    </row>
    <row r="50" spans="1:44" s="2" customFormat="1" ht="14.25" x14ac:dyDescent="0.25">
      <c r="A50" s="2">
        <f>IF(_xll.TM1RPTELISCONSOLIDATED($B$21,$B43),IF(_xll.TM1RPTELLEV($B$21,$B43)&lt;=5,_xll.TM1RPTELLEV($B$21,$B43),"Default"),"Leaf")</f>
        <v>0</v>
      </c>
      <c r="B50" s="71" t="s">
        <v>53</v>
      </c>
      <c r="C50" s="67">
        <f>_xll.DBRW($B$12,$C$14,C$20,$C$16,$C$15,$B50,$C$17)</f>
        <v>280243.46999999997</v>
      </c>
      <c r="D50" s="4">
        <f>_xll.DBRW($B$12,$C$14,D$20,$C$16,$C$15,$B50,$C$17)</f>
        <v>235006.96</v>
      </c>
      <c r="E50" s="4">
        <f>_xll.DBRW($B$12,$C$14,E$20,$C$16,$C$15,$B50,$C$17)</f>
        <v>288850.77999999997</v>
      </c>
      <c r="F50" s="4"/>
      <c r="G50" s="4">
        <f>_xll.DBRW($B$12,$C$14,G$20,$C$16,$C$15,$B50,$C$17)</f>
        <v>283109.12000000005</v>
      </c>
      <c r="H50" s="4">
        <f>_xll.DBRW($B$12,$C$14,G$20,$H$20,$C$15,$B50,$C$17)</f>
        <v>-2654981.1199999996</v>
      </c>
      <c r="I50" s="4">
        <f>_xll.DBRW($B$12,$C$14,I$20,$C$16,$C$15,$B50,$C$17)</f>
        <v>189479.16999999998</v>
      </c>
      <c r="J50" s="4">
        <f t="shared" si="4"/>
        <v>2938090.2399999998</v>
      </c>
      <c r="K50" s="4"/>
      <c r="L50" s="4">
        <f t="shared" si="5"/>
        <v>804101.21</v>
      </c>
      <c r="M50" s="4">
        <f>_xll.DBRW($B$12,$C$14,C$20,$H$20,$C$15,$B50,$C$17)+_xll.DBRW($B$12,$C$14,D$20,$H$20,$C$15,$B50,$C$17)+_xll.DBRW($B$12,$C$14,E$20,$H$20,$C$15,$B50,$C$17)</f>
        <v>-4700554.9499999993</v>
      </c>
      <c r="N50" s="4">
        <f t="shared" si="6"/>
        <v>804101.21</v>
      </c>
      <c r="O50" s="4">
        <f t="shared" si="7"/>
        <v>5504656.1599999992</v>
      </c>
      <c r="P50" s="4"/>
      <c r="Q50" s="2">
        <f>_xll.DBRW($B$12,$C$14,Q$20,$C$16,$C$15,$B50,$C$17)</f>
        <v>280243.46999999997</v>
      </c>
      <c r="R50" s="2">
        <f>_xll.DBRW($B$12,$C$14,R$20,$C$16,$C$15,$B50,$C$17)</f>
        <v>235006.96</v>
      </c>
      <c r="S50" s="2">
        <f>_xll.DBRW($B$12,$C$14,S$20,$C$16,$C$15,$B50,$C$17)</f>
        <v>288850.77999999997</v>
      </c>
      <c r="T50" s="2">
        <f>_xll.DBRW($B$12,$C$14,T$20,$C$16,$C$15,$B50,$C$17)</f>
        <v>283109.12000000005</v>
      </c>
      <c r="U50" s="2">
        <f>_xll.DBRW($B$12,$C$14,U$20,$C$16,$C$15,$B50,$C$17)</f>
        <v>0</v>
      </c>
      <c r="V50" s="2">
        <f>_xll.DBRW($B$12,$C$14,V$20,$C$16,$C$15,$B50,$C$17)</f>
        <v>0</v>
      </c>
      <c r="W50" s="2">
        <f>_xll.DBRW($B$12,$C$14,W$20,$C$16,$C$15,$B50,$C$17)</f>
        <v>0</v>
      </c>
      <c r="X50" s="2">
        <f>_xll.DBRW($B$12,$C$14,X$20,$C$16,$C$15,$B50,$C$17)</f>
        <v>0</v>
      </c>
      <c r="Y50" s="2">
        <f>_xll.DBRW($B$12,$C$14,Y$20,$C$16,$C$15,$B50,$C$17)</f>
        <v>0</v>
      </c>
      <c r="Z50" s="2">
        <f>_xll.DBRW($B$12,$C$14,Z$20,$C$16,$C$15,$B50,$C$17)</f>
        <v>0</v>
      </c>
      <c r="AA50" s="2">
        <f>_xll.DBRW($B$12,$C$14,AA$20,$C$16,$C$15,$B50,$C$17)</f>
        <v>0</v>
      </c>
      <c r="AB50" s="2">
        <f>_xll.DBRW($B$12,$C$14,AB$20,$C$16,$C$15,$B50,$C$17)</f>
        <v>0</v>
      </c>
      <c r="AC50" s="2">
        <f>_xll.DBRW($B$12,$C$14,AC$20,$C$16,$C$15,$B50,$C$17)</f>
        <v>0</v>
      </c>
      <c r="AF50" s="2">
        <f>_xll.DBRW($B$12,$C$14,AF$20,$C$16,$C$15,$B50,$C$17)</f>
        <v>1321131.67</v>
      </c>
      <c r="AG50" s="2">
        <f>_xll.DBRW($B$12,$C$14,AG$20,$C$16,$C$15,$B50,$C$17)</f>
        <v>191166.01</v>
      </c>
      <c r="AH50" s="2">
        <f>_xll.DBRW($B$12,$C$14,AH$20,$C$16,$C$15,$B50,$C$17)</f>
        <v>184350.87</v>
      </c>
      <c r="AI50" s="2">
        <f>_xll.DBRW($B$12,$C$14,AI$20,$C$16,$C$15,$B50,$C$17)</f>
        <v>189479.16999999998</v>
      </c>
      <c r="AJ50" s="2">
        <f>_xll.DBRW($B$12,$C$14,AJ$20,$C$16,$C$15,$B50,$C$17)</f>
        <v>259977.9</v>
      </c>
      <c r="AK50" s="2">
        <f>_xll.DBRW($B$12,$C$14,AK$20,$C$16,$C$15,$B50,$C$17)</f>
        <v>208097.14999999997</v>
      </c>
      <c r="AL50" s="2">
        <f>_xll.DBRW($B$12,$C$14,AL$20,$C$16,$C$15,$B50,$C$17)</f>
        <v>390938.06</v>
      </c>
      <c r="AM50" s="2">
        <f>_xll.DBRW($B$12,$C$14,AM$20,$C$16,$C$15,$B50,$C$17)</f>
        <v>170245.71000000002</v>
      </c>
      <c r="AN50" s="2">
        <f>_xll.DBRW($B$12,$C$14,AN$20,$C$16,$C$15,$B50,$C$17)</f>
        <v>256519.75000000006</v>
      </c>
      <c r="AO50" s="2">
        <f>_xll.DBRW($B$12,$C$14,AO$20,$C$16,$C$15,$B50,$C$17)</f>
        <v>251864.98999999993</v>
      </c>
      <c r="AP50" s="2">
        <f>_xll.DBRW($B$12,$C$14,AP$20,$C$16,$C$15,$B50,$C$17)</f>
        <v>277192.25999999989</v>
      </c>
      <c r="AQ50" s="2">
        <f>_xll.DBRW($B$12,$C$14,AQ$20,$C$16,$C$15,$B50,$C$17)</f>
        <v>255370.35000000018</v>
      </c>
      <c r="AR50" s="2">
        <f>_xll.DBRW($B$12,$C$14,AR$20,$C$16,$C$15,$B50,$C$17)</f>
        <v>280243.46999999997</v>
      </c>
    </row>
    <row r="51" spans="1:44" s="2" customFormat="1" ht="14.25" x14ac:dyDescent="0.25">
      <c r="A51" s="2">
        <f>IF(_xll.TM1RPTELISCONSOLIDATED($B$21,$B52),IF(_xll.TM1RPTELLEV($B$21,$B52)&lt;=5,_xll.TM1RPTELLEV($B$21,$B52),"Default"),"Leaf")</f>
        <v>0</v>
      </c>
      <c r="B51" s="71" t="s">
        <v>54</v>
      </c>
      <c r="C51" s="67">
        <f>_xll.DBRW($B$12,$C$14,C$20,$C$16,$C$15,$B51,$C$17)</f>
        <v>3622.739999999998</v>
      </c>
      <c r="D51" s="4">
        <f>_xll.DBRW($B$12,$C$14,D$20,$C$16,$C$15,$B51,$C$17)</f>
        <v>3632.74</v>
      </c>
      <c r="E51" s="4">
        <f>_xll.DBRW($B$12,$C$14,E$20,$C$16,$C$15,$B51,$C$17)</f>
        <v>3622.5699999999997</v>
      </c>
      <c r="F51" s="4"/>
      <c r="G51" s="4">
        <f>_xll.DBRW($B$12,$C$14,G$20,$C$16,$C$15,$B51,$C$17)</f>
        <v>3546.07</v>
      </c>
      <c r="H51" s="4">
        <f>_xll.DBRW($B$12,$C$14,G$20,$H$20,$C$15,$B51,$C$17)</f>
        <v>-8328.380000000001</v>
      </c>
      <c r="I51" s="4">
        <f>_xll.DBRW($B$12,$C$14,I$20,$C$16,$C$15,$B51,$C$17)</f>
        <v>3220</v>
      </c>
      <c r="J51" s="4">
        <f t="shared" si="4"/>
        <v>11874.45</v>
      </c>
      <c r="K51" s="4"/>
      <c r="L51" s="4">
        <f t="shared" si="5"/>
        <v>10878.049999999997</v>
      </c>
      <c r="M51" s="4">
        <f>_xll.DBRW($B$12,$C$14,C$20,$H$20,$C$15,$B51,$C$17)+_xll.DBRW($B$12,$C$14,D$20,$H$20,$C$15,$B51,$C$17)+_xll.DBRW($B$12,$C$14,E$20,$H$20,$C$15,$B51,$C$17)</f>
        <v>-12246.210000000001</v>
      </c>
      <c r="N51" s="4">
        <f t="shared" si="6"/>
        <v>10878.049999999997</v>
      </c>
      <c r="O51" s="4">
        <f t="shared" si="7"/>
        <v>23124.26</v>
      </c>
      <c r="P51" s="4"/>
      <c r="Q51" s="2">
        <f>_xll.DBRW($B$12,$C$14,Q$20,$C$16,$C$15,$B51,$C$17)</f>
        <v>3622.739999999998</v>
      </c>
      <c r="R51" s="2">
        <f>_xll.DBRW($B$12,$C$14,R$20,$C$16,$C$15,$B51,$C$17)</f>
        <v>3632.74</v>
      </c>
      <c r="S51" s="2">
        <f>_xll.DBRW($B$12,$C$14,S$20,$C$16,$C$15,$B51,$C$17)</f>
        <v>3622.5699999999997</v>
      </c>
      <c r="T51" s="2">
        <f>_xll.DBRW($B$12,$C$14,T$20,$C$16,$C$15,$B51,$C$17)</f>
        <v>3546.07</v>
      </c>
      <c r="U51" s="2">
        <f>_xll.DBRW($B$12,$C$14,U$20,$C$16,$C$15,$B51,$C$17)</f>
        <v>0</v>
      </c>
      <c r="V51" s="2">
        <f>_xll.DBRW($B$12,$C$14,V$20,$C$16,$C$15,$B51,$C$17)</f>
        <v>0</v>
      </c>
      <c r="W51" s="2">
        <f>_xll.DBRW($B$12,$C$14,W$20,$C$16,$C$15,$B51,$C$17)</f>
        <v>0</v>
      </c>
      <c r="X51" s="2">
        <f>_xll.DBRW($B$12,$C$14,X$20,$C$16,$C$15,$B51,$C$17)</f>
        <v>0</v>
      </c>
      <c r="Y51" s="2">
        <f>_xll.DBRW($B$12,$C$14,Y$20,$C$16,$C$15,$B51,$C$17)</f>
        <v>0</v>
      </c>
      <c r="Z51" s="2">
        <f>_xll.DBRW($B$12,$C$14,Z$20,$C$16,$C$15,$B51,$C$17)</f>
        <v>0</v>
      </c>
      <c r="AA51" s="2">
        <f>_xll.DBRW($B$12,$C$14,AA$20,$C$16,$C$15,$B51,$C$17)</f>
        <v>0</v>
      </c>
      <c r="AB51" s="2">
        <f>_xll.DBRW($B$12,$C$14,AB$20,$C$16,$C$15,$B51,$C$17)</f>
        <v>0</v>
      </c>
      <c r="AC51" s="2">
        <f>_xll.DBRW($B$12,$C$14,AC$20,$C$16,$C$15,$B51,$C$17)</f>
        <v>0</v>
      </c>
      <c r="AF51" s="2">
        <f>_xll.DBRW($B$12,$C$14,AF$20,$C$16,$C$15,$B51,$C$17)</f>
        <v>3221.1100000000006</v>
      </c>
      <c r="AG51" s="2">
        <f>_xll.DBRW($B$12,$C$14,AG$20,$C$16,$C$15,$B51,$C$17)</f>
        <v>4547.8</v>
      </c>
      <c r="AH51" s="2">
        <f>_xll.DBRW($B$12,$C$14,AH$20,$C$16,$C$15,$B51,$C$17)</f>
        <v>3220.29</v>
      </c>
      <c r="AI51" s="2">
        <f>_xll.DBRW($B$12,$C$14,AI$20,$C$16,$C$15,$B51,$C$17)</f>
        <v>3220</v>
      </c>
      <c r="AJ51" s="2">
        <f>_xll.DBRW($B$12,$C$14,AJ$20,$C$16,$C$15,$B51,$C$17)</f>
        <v>3220.29</v>
      </c>
      <c r="AK51" s="2">
        <f>_xll.DBRW($B$12,$C$14,AK$20,$C$16,$C$15,$B51,$C$17)</f>
        <v>4120.29</v>
      </c>
      <c r="AL51" s="2">
        <f>_xll.DBRW($B$12,$C$14,AL$20,$C$16,$C$15,$B51,$C$17)</f>
        <v>3226.8100000000004</v>
      </c>
      <c r="AM51" s="2">
        <f>_xll.DBRW($B$12,$C$14,AM$20,$C$16,$C$15,$B51,$C$17)</f>
        <v>3352.5700000000006</v>
      </c>
      <c r="AN51" s="2">
        <f>_xll.DBRW($B$12,$C$14,AN$20,$C$16,$C$15,$B51,$C$17)</f>
        <v>3352.5699999999997</v>
      </c>
      <c r="AO51" s="2">
        <f>_xll.DBRW($B$12,$C$14,AO$20,$C$16,$C$15,$B51,$C$17)</f>
        <v>3402.5699999999997</v>
      </c>
      <c r="AP51" s="2">
        <f>_xll.DBRW($B$12,$C$14,AP$20,$C$16,$C$15,$B51,$C$17)</f>
        <v>3402.5699999999997</v>
      </c>
      <c r="AQ51" s="2">
        <f>_xll.DBRW($B$12,$C$14,AQ$20,$C$16,$C$15,$B51,$C$17)</f>
        <v>3402.5699999999997</v>
      </c>
      <c r="AR51" s="2">
        <f>_xll.DBRW($B$12,$C$14,AR$20,$C$16,$C$15,$B51,$C$17)</f>
        <v>3622.739999999998</v>
      </c>
    </row>
    <row r="52" spans="1:44" s="2" customFormat="1" ht="14.25" x14ac:dyDescent="0.25">
      <c r="A52" s="2">
        <f>IF(_xll.TM1RPTELISCONSOLIDATED($B$21,$B53),IF(_xll.TM1RPTELLEV($B$21,$B53)&lt;=5,_xll.TM1RPTELLEV($B$21,$B53),"Default"),"Leaf")</f>
        <v>0</v>
      </c>
      <c r="B52" s="71" t="s">
        <v>55</v>
      </c>
      <c r="C52" s="67">
        <f>_xll.DBRW($B$12,$C$14,C$20,$C$16,$C$15,$B52,$C$17)</f>
        <v>11779.85</v>
      </c>
      <c r="D52" s="4">
        <f>_xll.DBRW($B$12,$C$14,D$20,$C$16,$C$15,$B52,$C$17)</f>
        <v>23186.04</v>
      </c>
      <c r="E52" s="4">
        <f>_xll.DBRW($B$12,$C$14,E$20,$C$16,$C$15,$B52,$C$17)</f>
        <v>88643.72</v>
      </c>
      <c r="F52" s="4"/>
      <c r="G52" s="4">
        <f>_xll.DBRW($B$12,$C$14,G$20,$C$16,$C$15,$B52,$C$17)</f>
        <v>58888.030000000006</v>
      </c>
      <c r="H52" s="4">
        <f>_xll.DBRW($B$12,$C$14,G$20,$H$20,$C$15,$B52,$C$17)</f>
        <v>-14342.12</v>
      </c>
      <c r="I52" s="4">
        <f>_xll.DBRW($B$12,$C$14,I$20,$C$16,$C$15,$B52,$C$17)</f>
        <v>2967.7099999999996</v>
      </c>
      <c r="J52" s="4">
        <f t="shared" si="4"/>
        <v>73230.150000000009</v>
      </c>
      <c r="K52" s="4"/>
      <c r="L52" s="4">
        <f t="shared" si="5"/>
        <v>123609.61</v>
      </c>
      <c r="M52" s="4">
        <f>_xll.DBRW($B$12,$C$14,C$20,$H$20,$C$15,$B52,$C$17)+_xll.DBRW($B$12,$C$14,D$20,$H$20,$C$15,$B52,$C$17)+_xll.DBRW($B$12,$C$14,E$20,$H$20,$C$15,$B52,$C$17)</f>
        <v>-28312.010000000002</v>
      </c>
      <c r="N52" s="4">
        <f t="shared" si="6"/>
        <v>123609.61</v>
      </c>
      <c r="O52" s="4">
        <f t="shared" si="7"/>
        <v>151921.62</v>
      </c>
      <c r="P52" s="4"/>
      <c r="Q52" s="2">
        <f>_xll.DBRW($B$12,$C$14,Q$20,$C$16,$C$15,$B52,$C$17)</f>
        <v>11779.85</v>
      </c>
      <c r="R52" s="2">
        <f>_xll.DBRW($B$12,$C$14,R$20,$C$16,$C$15,$B52,$C$17)</f>
        <v>23186.04</v>
      </c>
      <c r="S52" s="2">
        <f>_xll.DBRW($B$12,$C$14,S$20,$C$16,$C$15,$B52,$C$17)</f>
        <v>88643.72</v>
      </c>
      <c r="T52" s="2">
        <f>_xll.DBRW($B$12,$C$14,T$20,$C$16,$C$15,$B52,$C$17)</f>
        <v>58888.030000000006</v>
      </c>
      <c r="U52" s="2">
        <f>_xll.DBRW($B$12,$C$14,U$20,$C$16,$C$15,$B52,$C$17)</f>
        <v>0</v>
      </c>
      <c r="V52" s="2">
        <f>_xll.DBRW($B$12,$C$14,V$20,$C$16,$C$15,$B52,$C$17)</f>
        <v>0</v>
      </c>
      <c r="W52" s="2">
        <f>_xll.DBRW($B$12,$C$14,W$20,$C$16,$C$15,$B52,$C$17)</f>
        <v>0</v>
      </c>
      <c r="X52" s="2">
        <f>_xll.DBRW($B$12,$C$14,X$20,$C$16,$C$15,$B52,$C$17)</f>
        <v>0</v>
      </c>
      <c r="Y52" s="2">
        <f>_xll.DBRW($B$12,$C$14,Y$20,$C$16,$C$15,$B52,$C$17)</f>
        <v>0</v>
      </c>
      <c r="Z52" s="2">
        <f>_xll.DBRW($B$12,$C$14,Z$20,$C$16,$C$15,$B52,$C$17)</f>
        <v>0</v>
      </c>
      <c r="AA52" s="2">
        <f>_xll.DBRW($B$12,$C$14,AA$20,$C$16,$C$15,$B52,$C$17)</f>
        <v>0</v>
      </c>
      <c r="AB52" s="2">
        <f>_xll.DBRW($B$12,$C$14,AB$20,$C$16,$C$15,$B52,$C$17)</f>
        <v>0</v>
      </c>
      <c r="AC52" s="2">
        <f>_xll.DBRW($B$12,$C$14,AC$20,$C$16,$C$15,$B52,$C$17)</f>
        <v>0</v>
      </c>
      <c r="AF52" s="2">
        <f>_xll.DBRW($B$12,$C$14,AF$20,$C$16,$C$15,$B52,$C$17)</f>
        <v>64958.75</v>
      </c>
      <c r="AG52" s="2">
        <f>_xll.DBRW($B$12,$C$14,AG$20,$C$16,$C$15,$B52,$C$17)</f>
        <v>4820.46</v>
      </c>
      <c r="AH52" s="2">
        <f>_xll.DBRW($B$12,$C$14,AH$20,$C$16,$C$15,$B52,$C$17)</f>
        <v>5064.9000000000005</v>
      </c>
      <c r="AI52" s="2">
        <f>_xll.DBRW($B$12,$C$14,AI$20,$C$16,$C$15,$B52,$C$17)</f>
        <v>2967.7099999999996</v>
      </c>
      <c r="AJ52" s="2">
        <f>_xll.DBRW($B$12,$C$14,AJ$20,$C$16,$C$15,$B52,$C$17)</f>
        <v>8425.98</v>
      </c>
      <c r="AK52" s="2">
        <f>_xll.DBRW($B$12,$C$14,AK$20,$C$16,$C$15,$B52,$C$17)</f>
        <v>6283.45</v>
      </c>
      <c r="AL52" s="2">
        <f>_xll.DBRW($B$12,$C$14,AL$20,$C$16,$C$15,$B52,$C$17)</f>
        <v>2283.079999999999</v>
      </c>
      <c r="AM52" s="2">
        <f>_xll.DBRW($B$12,$C$14,AM$20,$C$16,$C$15,$B52,$C$17)</f>
        <v>3794.7800000000007</v>
      </c>
      <c r="AN52" s="2">
        <f>_xll.DBRW($B$12,$C$14,AN$20,$C$16,$C$15,$B52,$C$17)</f>
        <v>2815.9499999999994</v>
      </c>
      <c r="AO52" s="2">
        <f>_xll.DBRW($B$12,$C$14,AO$20,$C$16,$C$15,$B52,$C$17)</f>
        <v>3662.6800000000021</v>
      </c>
      <c r="AP52" s="2">
        <f>_xll.DBRW($B$12,$C$14,AP$20,$C$16,$C$15,$B52,$C$17)</f>
        <v>-13110.179999999998</v>
      </c>
      <c r="AQ52" s="2">
        <f>_xll.DBRW($B$12,$C$14,AQ$20,$C$16,$C$15,$B52,$C$17)</f>
        <v>10197.949999999995</v>
      </c>
      <c r="AR52" s="2">
        <f>_xll.DBRW($B$12,$C$14,AR$20,$C$16,$C$15,$B52,$C$17)</f>
        <v>11779.85</v>
      </c>
    </row>
    <row r="53" spans="1:44" s="2" customFormat="1" ht="14.25" x14ac:dyDescent="0.25">
      <c r="A53" s="2">
        <f>IF(_xll.TM1RPTELISCONSOLIDATED($B$21,$B54),IF(_xll.TM1RPTELLEV($B$21,$B54)&lt;=5,_xll.TM1RPTELLEV($B$21,$B54),"Default"),"Leaf")</f>
        <v>0</v>
      </c>
      <c r="B53" s="71" t="s">
        <v>56</v>
      </c>
      <c r="C53" s="67">
        <f>_xll.DBRW($B$12,$C$14,C$20,$C$16,$C$15,$B53,$C$17)</f>
        <v>2866.5</v>
      </c>
      <c r="D53" s="4">
        <f>_xll.DBRW($B$12,$C$14,D$20,$C$16,$C$15,$B53,$C$17)</f>
        <v>2866.5</v>
      </c>
      <c r="E53" s="4">
        <f>_xll.DBRW($B$12,$C$14,E$20,$C$16,$C$15,$B53,$C$17)</f>
        <v>4120.2</v>
      </c>
      <c r="F53" s="4"/>
      <c r="G53" s="4">
        <f>_xll.DBRW($B$12,$C$14,G$20,$C$16,$C$15,$B53,$C$17)</f>
        <v>4358.0000000000009</v>
      </c>
      <c r="H53" s="4">
        <f>_xll.DBRW($B$12,$C$14,G$20,$H$20,$C$15,$B53,$C$17)</f>
        <v>-1900</v>
      </c>
      <c r="I53" s="4">
        <f>_xll.DBRW($B$12,$C$14,I$20,$C$16,$C$15,$B53,$C$17)</f>
        <v>1848</v>
      </c>
      <c r="J53" s="4">
        <f t="shared" si="4"/>
        <v>6258.0000000000009</v>
      </c>
      <c r="K53" s="4"/>
      <c r="L53" s="4">
        <f t="shared" si="5"/>
        <v>9853.2000000000007</v>
      </c>
      <c r="M53" s="4">
        <f>_xll.DBRW($B$12,$C$14,C$20,$H$20,$C$15,$B53,$C$17)+_xll.DBRW($B$12,$C$14,D$20,$H$20,$C$15,$B53,$C$17)+_xll.DBRW($B$12,$C$14,E$20,$H$20,$C$15,$B53,$C$17)</f>
        <v>-3800</v>
      </c>
      <c r="N53" s="4">
        <f t="shared" si="6"/>
        <v>9853.2000000000007</v>
      </c>
      <c r="O53" s="4">
        <f t="shared" si="7"/>
        <v>13653.2</v>
      </c>
      <c r="P53" s="4"/>
      <c r="Q53" s="2">
        <f>_xll.DBRW($B$12,$C$14,Q$20,$C$16,$C$15,$B53,$C$17)</f>
        <v>2866.5</v>
      </c>
      <c r="R53" s="2">
        <f>_xll.DBRW($B$12,$C$14,R$20,$C$16,$C$15,$B53,$C$17)</f>
        <v>2866.5</v>
      </c>
      <c r="S53" s="2">
        <f>_xll.DBRW($B$12,$C$14,S$20,$C$16,$C$15,$B53,$C$17)</f>
        <v>4120.2</v>
      </c>
      <c r="T53" s="2">
        <f>_xll.DBRW($B$12,$C$14,T$20,$C$16,$C$15,$B53,$C$17)</f>
        <v>4358.0000000000009</v>
      </c>
      <c r="U53" s="2">
        <f>_xll.DBRW($B$12,$C$14,U$20,$C$16,$C$15,$B53,$C$17)</f>
        <v>0</v>
      </c>
      <c r="V53" s="2">
        <f>_xll.DBRW($B$12,$C$14,V$20,$C$16,$C$15,$B53,$C$17)</f>
        <v>0</v>
      </c>
      <c r="W53" s="2">
        <f>_xll.DBRW($B$12,$C$14,W$20,$C$16,$C$15,$B53,$C$17)</f>
        <v>0</v>
      </c>
      <c r="X53" s="2">
        <f>_xll.DBRW($B$12,$C$14,X$20,$C$16,$C$15,$B53,$C$17)</f>
        <v>0</v>
      </c>
      <c r="Y53" s="2">
        <f>_xll.DBRW($B$12,$C$14,Y$20,$C$16,$C$15,$B53,$C$17)</f>
        <v>0</v>
      </c>
      <c r="Z53" s="2">
        <f>_xll.DBRW($B$12,$C$14,Z$20,$C$16,$C$15,$B53,$C$17)</f>
        <v>0</v>
      </c>
      <c r="AA53" s="2">
        <f>_xll.DBRW($B$12,$C$14,AA$20,$C$16,$C$15,$B53,$C$17)</f>
        <v>0</v>
      </c>
      <c r="AB53" s="2">
        <f>_xll.DBRW($B$12,$C$14,AB$20,$C$16,$C$15,$B53,$C$17)</f>
        <v>0</v>
      </c>
      <c r="AC53" s="2">
        <f>_xll.DBRW($B$12,$C$14,AC$20,$C$16,$C$15,$B53,$C$17)</f>
        <v>0</v>
      </c>
      <c r="AF53" s="2">
        <f>_xll.DBRW($B$12,$C$14,AF$20,$C$16,$C$15,$B53,$C$17)</f>
        <v>1467.9000000000015</v>
      </c>
      <c r="AG53" s="2">
        <f>_xll.DBRW($B$12,$C$14,AG$20,$C$16,$C$15,$B53,$C$17)</f>
        <v>2348</v>
      </c>
      <c r="AH53" s="2">
        <f>_xll.DBRW($B$12,$C$14,AH$20,$C$16,$C$15,$B53,$C$17)</f>
        <v>1848</v>
      </c>
      <c r="AI53" s="2">
        <f>_xll.DBRW($B$12,$C$14,AI$20,$C$16,$C$15,$B53,$C$17)</f>
        <v>1848</v>
      </c>
      <c r="AJ53" s="2">
        <f>_xll.DBRW($B$12,$C$14,AJ$20,$C$16,$C$15,$B53,$C$17)</f>
        <v>1848</v>
      </c>
      <c r="AK53" s="2">
        <f>_xll.DBRW($B$12,$C$14,AK$20,$C$16,$C$15,$B53,$C$17)</f>
        <v>1848</v>
      </c>
      <c r="AL53" s="2">
        <f>_xll.DBRW($B$12,$C$14,AL$20,$C$16,$C$15,$B53,$C$17)</f>
        <v>1967.7999999999993</v>
      </c>
      <c r="AM53" s="2">
        <f>_xll.DBRW($B$12,$C$14,AM$20,$C$16,$C$15,$B53,$C$17)</f>
        <v>2217.8000000000011</v>
      </c>
      <c r="AN53" s="2">
        <f>_xll.DBRW($B$12,$C$14,AN$20,$C$16,$C$15,$B53,$C$17)</f>
        <v>2217.7999999999993</v>
      </c>
      <c r="AO53" s="2">
        <f>_xll.DBRW($B$12,$C$14,AO$20,$C$16,$C$15,$B53,$C$17)</f>
        <v>2217.8000000000011</v>
      </c>
      <c r="AP53" s="2">
        <f>_xll.DBRW($B$12,$C$14,AP$20,$C$16,$C$15,$B53,$C$17)</f>
        <v>2598</v>
      </c>
      <c r="AQ53" s="2">
        <f>_xll.DBRW($B$12,$C$14,AQ$20,$C$16,$C$15,$B53,$C$17)</f>
        <v>2598</v>
      </c>
      <c r="AR53" s="2">
        <f>_xll.DBRW($B$12,$C$14,AR$20,$C$16,$C$15,$B53,$C$17)</f>
        <v>2866.5</v>
      </c>
    </row>
    <row r="54" spans="1:44" s="2" customFormat="1" ht="14.25" x14ac:dyDescent="0.25">
      <c r="A54" s="2">
        <f>IF(_xll.TM1RPTELISCONSOLIDATED($B$21,$B55),IF(_xll.TM1RPTELLEV($B$21,$B55)&lt;=5,_xll.TM1RPTELLEV($B$21,$B55),"Default"),"Leaf")</f>
        <v>0</v>
      </c>
      <c r="B54" s="71" t="s">
        <v>57</v>
      </c>
      <c r="C54" s="67">
        <f>_xll.DBRW($B$12,$C$14,C$20,$C$16,$C$15,$B54,$C$17)</f>
        <v>0</v>
      </c>
      <c r="D54" s="4">
        <f>_xll.DBRW($B$12,$C$14,D$20,$C$16,$C$15,$B54,$C$17)</f>
        <v>0</v>
      </c>
      <c r="E54" s="4">
        <f>_xll.DBRW($B$12,$C$14,E$20,$C$16,$C$15,$B54,$C$17)</f>
        <v>0</v>
      </c>
      <c r="F54" s="4"/>
      <c r="G54" s="4">
        <f>_xll.DBRW($B$12,$C$14,G$20,$C$16,$C$15,$B54,$C$17)</f>
        <v>0</v>
      </c>
      <c r="H54" s="4">
        <f>_xll.DBRW($B$12,$C$14,G$20,$H$20,$C$15,$B54,$C$17)</f>
        <v>-4421.17</v>
      </c>
      <c r="I54" s="4">
        <f>_xll.DBRW($B$12,$C$14,I$20,$C$16,$C$15,$B54,$C$17)</f>
        <v>0</v>
      </c>
      <c r="J54" s="4">
        <f t="shared" si="4"/>
        <v>4421.17</v>
      </c>
      <c r="K54" s="4"/>
      <c r="L54" s="4">
        <f t="shared" si="5"/>
        <v>0</v>
      </c>
      <c r="M54" s="4">
        <f>_xll.DBRW($B$12,$C$14,C$20,$H$20,$C$15,$B54,$C$17)+_xll.DBRW($B$12,$C$14,D$20,$H$20,$C$15,$B54,$C$17)+_xll.DBRW($B$12,$C$14,E$20,$H$20,$C$15,$B54,$C$17)</f>
        <v>-8842.34</v>
      </c>
      <c r="N54" s="4">
        <f t="shared" si="6"/>
        <v>0</v>
      </c>
      <c r="O54" s="4">
        <f t="shared" si="7"/>
        <v>8842.34</v>
      </c>
      <c r="P54" s="4"/>
      <c r="Q54" s="2">
        <f>_xll.DBRW($B$12,$C$14,Q$20,$C$16,$C$15,$B54,$C$17)</f>
        <v>0</v>
      </c>
      <c r="R54" s="2">
        <f>_xll.DBRW($B$12,$C$14,R$20,$C$16,$C$15,$B54,$C$17)</f>
        <v>0</v>
      </c>
      <c r="S54" s="2">
        <f>_xll.DBRW($B$12,$C$14,S$20,$C$16,$C$15,$B54,$C$17)</f>
        <v>0</v>
      </c>
      <c r="T54" s="2">
        <f>_xll.DBRW($B$12,$C$14,T$20,$C$16,$C$15,$B54,$C$17)</f>
        <v>0</v>
      </c>
      <c r="U54" s="2">
        <f>_xll.DBRW($B$12,$C$14,U$20,$C$16,$C$15,$B54,$C$17)</f>
        <v>0</v>
      </c>
      <c r="V54" s="2">
        <f>_xll.DBRW($B$12,$C$14,V$20,$C$16,$C$15,$B54,$C$17)</f>
        <v>0</v>
      </c>
      <c r="W54" s="2">
        <f>_xll.DBRW($B$12,$C$14,W$20,$C$16,$C$15,$B54,$C$17)</f>
        <v>0</v>
      </c>
      <c r="X54" s="2">
        <f>_xll.DBRW($B$12,$C$14,X$20,$C$16,$C$15,$B54,$C$17)</f>
        <v>0</v>
      </c>
      <c r="Y54" s="2">
        <f>_xll.DBRW($B$12,$C$14,Y$20,$C$16,$C$15,$B54,$C$17)</f>
        <v>0</v>
      </c>
      <c r="Z54" s="2">
        <f>_xll.DBRW($B$12,$C$14,Z$20,$C$16,$C$15,$B54,$C$17)</f>
        <v>0</v>
      </c>
      <c r="AA54" s="2">
        <f>_xll.DBRW($B$12,$C$14,AA$20,$C$16,$C$15,$B54,$C$17)</f>
        <v>0</v>
      </c>
      <c r="AB54" s="2">
        <f>_xll.DBRW($B$12,$C$14,AB$20,$C$16,$C$15,$B54,$C$17)</f>
        <v>0</v>
      </c>
      <c r="AC54" s="2">
        <f>_xll.DBRW($B$12,$C$14,AC$20,$C$16,$C$15,$B54,$C$17)</f>
        <v>0</v>
      </c>
      <c r="AF54" s="2">
        <f>_xll.DBRW($B$12,$C$14,AF$20,$C$16,$C$15,$B54,$C$17)</f>
        <v>313.79999999999927</v>
      </c>
      <c r="AG54" s="2">
        <f>_xll.DBRW($B$12,$C$14,AG$20,$C$16,$C$15,$B54,$C$17)</f>
        <v>0</v>
      </c>
      <c r="AH54" s="2">
        <f>_xll.DBRW($B$12,$C$14,AH$20,$C$16,$C$15,$B54,$C$17)</f>
        <v>0</v>
      </c>
      <c r="AI54" s="2">
        <f>_xll.DBRW($B$12,$C$14,AI$20,$C$16,$C$15,$B54,$C$17)</f>
        <v>0</v>
      </c>
      <c r="AJ54" s="2">
        <f>_xll.DBRW($B$12,$C$14,AJ$20,$C$16,$C$15,$B54,$C$17)</f>
        <v>0</v>
      </c>
      <c r="AK54" s="2">
        <f>_xll.DBRW($B$12,$C$14,AK$20,$C$16,$C$15,$B54,$C$17)</f>
        <v>0</v>
      </c>
      <c r="AL54" s="2">
        <f>_xll.DBRW($B$12,$C$14,AL$20,$C$16,$C$15,$B54,$C$17)</f>
        <v>0</v>
      </c>
      <c r="AM54" s="2">
        <f>_xll.DBRW($B$12,$C$14,AM$20,$C$16,$C$15,$B54,$C$17)</f>
        <v>0</v>
      </c>
      <c r="AN54" s="2">
        <f>_xll.DBRW($B$12,$C$14,AN$20,$C$16,$C$15,$B54,$C$17)</f>
        <v>0</v>
      </c>
      <c r="AO54" s="2">
        <f>_xll.DBRW($B$12,$C$14,AO$20,$C$16,$C$15,$B54,$C$17)</f>
        <v>0</v>
      </c>
      <c r="AP54" s="2">
        <f>_xll.DBRW($B$12,$C$14,AP$20,$C$16,$C$15,$B54,$C$17)</f>
        <v>0</v>
      </c>
      <c r="AQ54" s="2">
        <f>_xll.DBRW($B$12,$C$14,AQ$20,$C$16,$C$15,$B54,$C$17)</f>
        <v>0</v>
      </c>
      <c r="AR54" s="2">
        <f>_xll.DBRW($B$12,$C$14,AR$20,$C$16,$C$15,$B54,$C$17)</f>
        <v>0</v>
      </c>
    </row>
    <row r="55" spans="1:44" s="2" customFormat="1" ht="14.25" x14ac:dyDescent="0.25">
      <c r="A55" s="2">
        <f>IF(_xll.TM1RPTELISCONSOLIDATED($B$21,$B56),IF(_xll.TM1RPTELLEV($B$21,$B56)&lt;=5,_xll.TM1RPTELLEV($B$21,$B56),"Default"),"Leaf")</f>
        <v>0</v>
      </c>
      <c r="B55" s="71" t="s">
        <v>58</v>
      </c>
      <c r="C55" s="67">
        <f>_xll.DBRW($B$12,$C$14,C$20,$C$16,$C$15,$B55,$C$17)</f>
        <v>348.80000000000007</v>
      </c>
      <c r="D55" s="4">
        <f>_xll.DBRW($B$12,$C$14,D$20,$C$16,$C$15,$B55,$C$17)</f>
        <v>58.79</v>
      </c>
      <c r="E55" s="4">
        <f>_xll.DBRW($B$12,$C$14,E$20,$C$16,$C$15,$B55,$C$17)</f>
        <v>0</v>
      </c>
      <c r="F55" s="4"/>
      <c r="G55" s="4">
        <f>_xll.DBRW($B$12,$C$14,G$20,$C$16,$C$15,$B55,$C$17)</f>
        <v>0</v>
      </c>
      <c r="H55" s="4">
        <f>_xll.DBRW($B$12,$C$14,G$20,$H$20,$C$15,$B55,$C$17)</f>
        <v>-641</v>
      </c>
      <c r="I55" s="4">
        <f>_xll.DBRW($B$12,$C$14,I$20,$C$16,$C$15,$B55,$C$17)</f>
        <v>254.40000000000003</v>
      </c>
      <c r="J55" s="4">
        <f t="shared" si="4"/>
        <v>641</v>
      </c>
      <c r="K55" s="4"/>
      <c r="L55" s="4">
        <f t="shared" si="5"/>
        <v>407.59000000000009</v>
      </c>
      <c r="M55" s="4">
        <f>_xll.DBRW($B$12,$C$14,C$20,$H$20,$C$15,$B55,$C$17)+_xll.DBRW($B$12,$C$14,D$20,$H$20,$C$15,$B55,$C$17)+_xll.DBRW($B$12,$C$14,E$20,$H$20,$C$15,$B55,$C$17)</f>
        <v>-1282</v>
      </c>
      <c r="N55" s="4">
        <f t="shared" si="6"/>
        <v>407.59000000000009</v>
      </c>
      <c r="O55" s="4">
        <f t="shared" si="7"/>
        <v>1689.5900000000001</v>
      </c>
      <c r="P55" s="4"/>
      <c r="Q55" s="2">
        <f>_xll.DBRW($B$12,$C$14,Q$20,$C$16,$C$15,$B55,$C$17)</f>
        <v>348.80000000000007</v>
      </c>
      <c r="R55" s="2">
        <f>_xll.DBRW($B$12,$C$14,R$20,$C$16,$C$15,$B55,$C$17)</f>
        <v>58.79</v>
      </c>
      <c r="S55" s="2">
        <f>_xll.DBRW($B$12,$C$14,S$20,$C$16,$C$15,$B55,$C$17)</f>
        <v>0</v>
      </c>
      <c r="T55" s="2">
        <f>_xll.DBRW($B$12,$C$14,T$20,$C$16,$C$15,$B55,$C$17)</f>
        <v>0</v>
      </c>
      <c r="U55" s="2">
        <f>_xll.DBRW($B$12,$C$14,U$20,$C$16,$C$15,$B55,$C$17)</f>
        <v>0</v>
      </c>
      <c r="V55" s="2">
        <f>_xll.DBRW($B$12,$C$14,V$20,$C$16,$C$15,$B55,$C$17)</f>
        <v>0</v>
      </c>
      <c r="W55" s="2">
        <f>_xll.DBRW($B$12,$C$14,W$20,$C$16,$C$15,$B55,$C$17)</f>
        <v>0</v>
      </c>
      <c r="X55" s="2">
        <f>_xll.DBRW($B$12,$C$14,X$20,$C$16,$C$15,$B55,$C$17)</f>
        <v>0</v>
      </c>
      <c r="Y55" s="2">
        <f>_xll.DBRW($B$12,$C$14,Y$20,$C$16,$C$15,$B55,$C$17)</f>
        <v>0</v>
      </c>
      <c r="Z55" s="2">
        <f>_xll.DBRW($B$12,$C$14,Z$20,$C$16,$C$15,$B55,$C$17)</f>
        <v>0</v>
      </c>
      <c r="AA55" s="2">
        <f>_xll.DBRW($B$12,$C$14,AA$20,$C$16,$C$15,$B55,$C$17)</f>
        <v>0</v>
      </c>
      <c r="AB55" s="2">
        <f>_xll.DBRW($B$12,$C$14,AB$20,$C$16,$C$15,$B55,$C$17)</f>
        <v>0</v>
      </c>
      <c r="AC55" s="2">
        <f>_xll.DBRW($B$12,$C$14,AC$20,$C$16,$C$15,$B55,$C$17)</f>
        <v>0</v>
      </c>
      <c r="AF55" s="2">
        <f>_xll.DBRW($B$12,$C$14,AF$20,$C$16,$C$15,$B55,$C$17)</f>
        <v>442.42000000000007</v>
      </c>
      <c r="AG55" s="2">
        <f>_xll.DBRW($B$12,$C$14,AG$20,$C$16,$C$15,$B55,$C$17)</f>
        <v>2.91</v>
      </c>
      <c r="AH55" s="2">
        <f>_xll.DBRW($B$12,$C$14,AH$20,$C$16,$C$15,$B55,$C$17)</f>
        <v>329.79</v>
      </c>
      <c r="AI55" s="2">
        <f>_xll.DBRW($B$12,$C$14,AI$20,$C$16,$C$15,$B55,$C$17)</f>
        <v>254.40000000000003</v>
      </c>
      <c r="AJ55" s="2">
        <f>_xll.DBRW($B$12,$C$14,AJ$20,$C$16,$C$15,$B55,$C$17)</f>
        <v>49.199999999999932</v>
      </c>
      <c r="AK55" s="2">
        <f>_xll.DBRW($B$12,$C$14,AK$20,$C$16,$C$15,$B55,$C$17)</f>
        <v>0</v>
      </c>
      <c r="AL55" s="2">
        <f>_xll.DBRW($B$12,$C$14,AL$20,$C$16,$C$15,$B55,$C$17)</f>
        <v>0</v>
      </c>
      <c r="AM55" s="2">
        <f>_xll.DBRW($B$12,$C$14,AM$20,$C$16,$C$15,$B55,$C$17)</f>
        <v>0</v>
      </c>
      <c r="AN55" s="2">
        <f>_xll.DBRW($B$12,$C$14,AN$20,$C$16,$C$15,$B55,$C$17)</f>
        <v>0</v>
      </c>
      <c r="AO55" s="2">
        <f>_xll.DBRW($B$12,$C$14,AO$20,$C$16,$C$15,$B55,$C$17)</f>
        <v>1695.65</v>
      </c>
      <c r="AP55" s="2">
        <f>_xll.DBRW($B$12,$C$14,AP$20,$C$16,$C$15,$B55,$C$17)</f>
        <v>0</v>
      </c>
      <c r="AQ55" s="2">
        <f>_xll.DBRW($B$12,$C$14,AQ$20,$C$16,$C$15,$B55,$C$17)</f>
        <v>0</v>
      </c>
      <c r="AR55" s="2">
        <f>_xll.DBRW($B$12,$C$14,AR$20,$C$16,$C$15,$B55,$C$17)</f>
        <v>348.80000000000007</v>
      </c>
    </row>
    <row r="56" spans="1:44" s="2" customFormat="1" ht="14.25" x14ac:dyDescent="0.25">
      <c r="A56" s="2">
        <f>IF(_xll.TM1RPTELISCONSOLIDATED($B$21,$B57),IF(_xll.TM1RPTELLEV($B$21,$B57)&lt;=5,_xll.TM1RPTELLEV($B$21,$B57),"Default"),"Leaf")</f>
        <v>0</v>
      </c>
      <c r="B56" s="71" t="s">
        <v>59</v>
      </c>
      <c r="C56" s="67">
        <f>_xll.DBRW($B$12,$C$14,C$20,$C$16,$C$15,$B56,$C$17)</f>
        <v>0</v>
      </c>
      <c r="D56" s="4">
        <f>_xll.DBRW($B$12,$C$14,D$20,$C$16,$C$15,$B56,$C$17)</f>
        <v>0</v>
      </c>
      <c r="E56" s="4">
        <f>_xll.DBRW($B$12,$C$14,E$20,$C$16,$C$15,$B56,$C$17)</f>
        <v>0</v>
      </c>
      <c r="F56" s="4"/>
      <c r="G56" s="4">
        <f>_xll.DBRW($B$12,$C$14,G$20,$C$16,$C$15,$B56,$C$17)</f>
        <v>0</v>
      </c>
      <c r="H56" s="4">
        <f>_xll.DBRW($B$12,$C$14,G$20,$H$20,$C$15,$B56,$C$17)</f>
        <v>-3000</v>
      </c>
      <c r="I56" s="4">
        <f>_xll.DBRW($B$12,$C$14,I$20,$C$16,$C$15,$B56,$C$17)</f>
        <v>0</v>
      </c>
      <c r="J56" s="4">
        <f t="shared" si="4"/>
        <v>3000</v>
      </c>
      <c r="K56" s="4"/>
      <c r="L56" s="4">
        <f t="shared" si="5"/>
        <v>0</v>
      </c>
      <c r="M56" s="4">
        <f>_xll.DBRW($B$12,$C$14,C$20,$H$20,$C$15,$B56,$C$17)+_xll.DBRW($B$12,$C$14,D$20,$H$20,$C$15,$B56,$C$17)+_xll.DBRW($B$12,$C$14,E$20,$H$20,$C$15,$B56,$C$17)</f>
        <v>-6000</v>
      </c>
      <c r="N56" s="4">
        <f t="shared" si="6"/>
        <v>0</v>
      </c>
      <c r="O56" s="4">
        <f t="shared" si="7"/>
        <v>6000</v>
      </c>
      <c r="P56" s="4"/>
      <c r="Q56" s="2">
        <f>_xll.DBRW($B$12,$C$14,Q$20,$C$16,$C$15,$B56,$C$17)</f>
        <v>0</v>
      </c>
      <c r="R56" s="2">
        <f>_xll.DBRW($B$12,$C$14,R$20,$C$16,$C$15,$B56,$C$17)</f>
        <v>0</v>
      </c>
      <c r="S56" s="2">
        <f>_xll.DBRW($B$12,$C$14,S$20,$C$16,$C$15,$B56,$C$17)</f>
        <v>0</v>
      </c>
      <c r="T56" s="2">
        <f>_xll.DBRW($B$12,$C$14,T$20,$C$16,$C$15,$B56,$C$17)</f>
        <v>0</v>
      </c>
      <c r="U56" s="2">
        <f>_xll.DBRW($B$12,$C$14,U$20,$C$16,$C$15,$B56,$C$17)</f>
        <v>0</v>
      </c>
      <c r="V56" s="2">
        <f>_xll.DBRW($B$12,$C$14,V$20,$C$16,$C$15,$B56,$C$17)</f>
        <v>0</v>
      </c>
      <c r="W56" s="2">
        <f>_xll.DBRW($B$12,$C$14,W$20,$C$16,$C$15,$B56,$C$17)</f>
        <v>0</v>
      </c>
      <c r="X56" s="2">
        <f>_xll.DBRW($B$12,$C$14,X$20,$C$16,$C$15,$B56,$C$17)</f>
        <v>0</v>
      </c>
      <c r="Y56" s="2">
        <f>_xll.DBRW($B$12,$C$14,Y$20,$C$16,$C$15,$B56,$C$17)</f>
        <v>0</v>
      </c>
      <c r="Z56" s="2">
        <f>_xll.DBRW($B$12,$C$14,Z$20,$C$16,$C$15,$B56,$C$17)</f>
        <v>0</v>
      </c>
      <c r="AA56" s="2">
        <f>_xll.DBRW($B$12,$C$14,AA$20,$C$16,$C$15,$B56,$C$17)</f>
        <v>0</v>
      </c>
      <c r="AB56" s="2">
        <f>_xll.DBRW($B$12,$C$14,AB$20,$C$16,$C$15,$B56,$C$17)</f>
        <v>0</v>
      </c>
      <c r="AC56" s="2">
        <f>_xll.DBRW($B$12,$C$14,AC$20,$C$16,$C$15,$B56,$C$17)</f>
        <v>0</v>
      </c>
      <c r="AF56" s="2">
        <f>_xll.DBRW($B$12,$C$14,AF$20,$C$16,$C$15,$B56,$C$17)</f>
        <v>0</v>
      </c>
      <c r="AG56" s="2">
        <f>_xll.DBRW($B$12,$C$14,AG$20,$C$16,$C$15,$B56,$C$17)</f>
        <v>0</v>
      </c>
      <c r="AH56" s="2">
        <f>_xll.DBRW($B$12,$C$14,AH$20,$C$16,$C$15,$B56,$C$17)</f>
        <v>0</v>
      </c>
      <c r="AI56" s="2">
        <f>_xll.DBRW($B$12,$C$14,AI$20,$C$16,$C$15,$B56,$C$17)</f>
        <v>0</v>
      </c>
      <c r="AJ56" s="2">
        <f>_xll.DBRW($B$12,$C$14,AJ$20,$C$16,$C$15,$B56,$C$17)</f>
        <v>0</v>
      </c>
      <c r="AK56" s="2">
        <f>_xll.DBRW($B$12,$C$14,AK$20,$C$16,$C$15,$B56,$C$17)</f>
        <v>0</v>
      </c>
      <c r="AL56" s="2">
        <f>_xll.DBRW($B$12,$C$14,AL$20,$C$16,$C$15,$B56,$C$17)</f>
        <v>0</v>
      </c>
      <c r="AM56" s="2">
        <f>_xll.DBRW($B$12,$C$14,AM$20,$C$16,$C$15,$B56,$C$17)</f>
        <v>0</v>
      </c>
      <c r="AN56" s="2">
        <f>_xll.DBRW($B$12,$C$14,AN$20,$C$16,$C$15,$B56,$C$17)</f>
        <v>0</v>
      </c>
      <c r="AO56" s="2">
        <f>_xll.DBRW($B$12,$C$14,AO$20,$C$16,$C$15,$B56,$C$17)</f>
        <v>0</v>
      </c>
      <c r="AP56" s="2">
        <f>_xll.DBRW($B$12,$C$14,AP$20,$C$16,$C$15,$B56,$C$17)</f>
        <v>0</v>
      </c>
      <c r="AQ56" s="2">
        <f>_xll.DBRW($B$12,$C$14,AQ$20,$C$16,$C$15,$B56,$C$17)</f>
        <v>0</v>
      </c>
      <c r="AR56" s="2">
        <f>_xll.DBRW($B$12,$C$14,AR$20,$C$16,$C$15,$B56,$C$17)</f>
        <v>0</v>
      </c>
    </row>
    <row r="57" spans="1:44" s="2" customFormat="1" ht="14.25" x14ac:dyDescent="0.25">
      <c r="A57" s="2">
        <f>IF(_xll.TM1RPTELISCONSOLIDATED($B$21,$B58),IF(_xll.TM1RPTELLEV($B$21,$B58)&lt;=5,_xll.TM1RPTELLEV($B$21,$B58),"Default"),"Leaf")</f>
        <v>0</v>
      </c>
      <c r="B57" s="71" t="s">
        <v>60</v>
      </c>
      <c r="C57" s="67">
        <f>_xll.DBRW($B$12,$C$14,C$20,$C$16,$C$15,$B57,$C$17)</f>
        <v>48066.87000000001</v>
      </c>
      <c r="D57" s="4">
        <f>_xll.DBRW($B$12,$C$14,D$20,$C$16,$C$15,$B57,$C$17)</f>
        <v>31108.570000000003</v>
      </c>
      <c r="E57" s="4">
        <f>_xll.DBRW($B$12,$C$14,E$20,$C$16,$C$15,$B57,$C$17)</f>
        <v>33002.07</v>
      </c>
      <c r="F57" s="4"/>
      <c r="G57" s="4">
        <f>_xll.DBRW($B$12,$C$14,G$20,$C$16,$C$15,$B57,$C$17)</f>
        <v>33552.149999999994</v>
      </c>
      <c r="H57" s="4">
        <f>_xll.DBRW($B$12,$C$14,G$20,$H$20,$C$15,$B57,$C$17)</f>
        <v>-94832.760000000009</v>
      </c>
      <c r="I57" s="4">
        <f>_xll.DBRW($B$12,$C$14,I$20,$C$16,$C$15,$B57,$C$17)</f>
        <v>27056.550000000003</v>
      </c>
      <c r="J57" s="4">
        <f t="shared" si="4"/>
        <v>128384.91</v>
      </c>
      <c r="K57" s="4"/>
      <c r="L57" s="4">
        <f t="shared" si="5"/>
        <v>112177.51000000001</v>
      </c>
      <c r="M57" s="4">
        <f>_xll.DBRW($B$12,$C$14,C$20,$H$20,$C$15,$B57,$C$17)+_xll.DBRW($B$12,$C$14,D$20,$H$20,$C$15,$B57,$C$17)+_xll.DBRW($B$12,$C$14,E$20,$H$20,$C$15,$B57,$C$17)</f>
        <v>-181382.19</v>
      </c>
      <c r="N57" s="4">
        <f t="shared" si="6"/>
        <v>112177.51000000001</v>
      </c>
      <c r="O57" s="4">
        <f t="shared" si="7"/>
        <v>293559.7</v>
      </c>
      <c r="P57" s="4"/>
      <c r="Q57" s="2">
        <f>_xll.DBRW($B$12,$C$14,Q$20,$C$16,$C$15,$B57,$C$17)</f>
        <v>48066.87000000001</v>
      </c>
      <c r="R57" s="2">
        <f>_xll.DBRW($B$12,$C$14,R$20,$C$16,$C$15,$B57,$C$17)</f>
        <v>31108.570000000003</v>
      </c>
      <c r="S57" s="2">
        <f>_xll.DBRW($B$12,$C$14,S$20,$C$16,$C$15,$B57,$C$17)</f>
        <v>33002.07</v>
      </c>
      <c r="T57" s="2">
        <f>_xll.DBRW($B$12,$C$14,T$20,$C$16,$C$15,$B57,$C$17)</f>
        <v>33552.149999999994</v>
      </c>
      <c r="U57" s="2">
        <f>_xll.DBRW($B$12,$C$14,U$20,$C$16,$C$15,$B57,$C$17)</f>
        <v>0</v>
      </c>
      <c r="V57" s="2">
        <f>_xll.DBRW($B$12,$C$14,V$20,$C$16,$C$15,$B57,$C$17)</f>
        <v>0</v>
      </c>
      <c r="W57" s="2">
        <f>_xll.DBRW($B$12,$C$14,W$20,$C$16,$C$15,$B57,$C$17)</f>
        <v>0</v>
      </c>
      <c r="X57" s="2">
        <f>_xll.DBRW($B$12,$C$14,X$20,$C$16,$C$15,$B57,$C$17)</f>
        <v>0</v>
      </c>
      <c r="Y57" s="2">
        <f>_xll.DBRW($B$12,$C$14,Y$20,$C$16,$C$15,$B57,$C$17)</f>
        <v>0</v>
      </c>
      <c r="Z57" s="2">
        <f>_xll.DBRW($B$12,$C$14,Z$20,$C$16,$C$15,$B57,$C$17)</f>
        <v>0</v>
      </c>
      <c r="AA57" s="2">
        <f>_xll.DBRW($B$12,$C$14,AA$20,$C$16,$C$15,$B57,$C$17)</f>
        <v>0</v>
      </c>
      <c r="AB57" s="2">
        <f>_xll.DBRW($B$12,$C$14,AB$20,$C$16,$C$15,$B57,$C$17)</f>
        <v>0</v>
      </c>
      <c r="AC57" s="2">
        <f>_xll.DBRW($B$12,$C$14,AC$20,$C$16,$C$15,$B57,$C$17)</f>
        <v>0</v>
      </c>
      <c r="AF57" s="2">
        <f>_xll.DBRW($B$12,$C$14,AF$20,$C$16,$C$15,$B57,$C$17)</f>
        <v>60740.030000000006</v>
      </c>
      <c r="AG57" s="2">
        <f>_xll.DBRW($B$12,$C$14,AG$20,$C$16,$C$15,$B57,$C$17)</f>
        <v>15740.72</v>
      </c>
      <c r="AH57" s="2">
        <f>_xll.DBRW($B$12,$C$14,AH$20,$C$16,$C$15,$B57,$C$17)</f>
        <v>19562.05</v>
      </c>
      <c r="AI57" s="2">
        <f>_xll.DBRW($B$12,$C$14,AI$20,$C$16,$C$15,$B57,$C$17)</f>
        <v>27056.550000000003</v>
      </c>
      <c r="AJ57" s="2">
        <f>_xll.DBRW($B$12,$C$14,AJ$20,$C$16,$C$15,$B57,$C$17)</f>
        <v>16673.07</v>
      </c>
      <c r="AK57" s="2">
        <f>_xll.DBRW($B$12,$C$14,AK$20,$C$16,$C$15,$B57,$C$17)</f>
        <v>19530.649999999994</v>
      </c>
      <c r="AL57" s="2">
        <f>_xll.DBRW($B$12,$C$14,AL$20,$C$16,$C$15,$B57,$C$17)</f>
        <v>37666.450000000012</v>
      </c>
      <c r="AM57" s="2">
        <f>_xll.DBRW($B$12,$C$14,AM$20,$C$16,$C$15,$B57,$C$17)</f>
        <v>23412.609999999986</v>
      </c>
      <c r="AN57" s="2">
        <f>_xll.DBRW($B$12,$C$14,AN$20,$C$16,$C$15,$B57,$C$17)</f>
        <v>25866.460000000021</v>
      </c>
      <c r="AO57" s="2">
        <f>_xll.DBRW($B$12,$C$14,AO$20,$C$16,$C$15,$B57,$C$17)</f>
        <v>42981.329999999987</v>
      </c>
      <c r="AP57" s="2">
        <f>_xll.DBRW($B$12,$C$14,AP$20,$C$16,$C$15,$B57,$C$17)</f>
        <v>36557.05000000001</v>
      </c>
      <c r="AQ57" s="2">
        <f>_xll.DBRW($B$12,$C$14,AQ$20,$C$16,$C$15,$B57,$C$17)</f>
        <v>39589.919999999998</v>
      </c>
      <c r="AR57" s="2">
        <f>_xll.DBRW($B$12,$C$14,AR$20,$C$16,$C$15,$B57,$C$17)</f>
        <v>48066.87000000001</v>
      </c>
    </row>
    <row r="58" spans="1:44" s="2" customFormat="1" ht="14.25" x14ac:dyDescent="0.25">
      <c r="A58" s="2">
        <f>IF(_xll.TM1RPTELISCONSOLIDATED($B$21,$B59),IF(_xll.TM1RPTELLEV($B$21,$B59)&lt;=5,_xll.TM1RPTELLEV($B$21,$B59),"Default"),"Leaf")</f>
        <v>0</v>
      </c>
      <c r="B58" s="71" t="s">
        <v>61</v>
      </c>
      <c r="C58" s="67">
        <f>_xll.DBRW($B$12,$C$14,C$20,$C$16,$C$15,$B58,$C$17)</f>
        <v>66684.760000000009</v>
      </c>
      <c r="D58" s="4">
        <f>_xll.DBRW($B$12,$C$14,D$20,$C$16,$C$15,$B58,$C$17)</f>
        <v>60852.640000000007</v>
      </c>
      <c r="E58" s="4">
        <f>_xll.DBRW($B$12,$C$14,E$20,$C$16,$C$15,$B58,$C$17)</f>
        <v>129388.56</v>
      </c>
      <c r="F58" s="4"/>
      <c r="G58" s="4">
        <f>_xll.DBRW($B$12,$C$14,G$20,$C$16,$C$15,$B58,$C$17)</f>
        <v>100344.25</v>
      </c>
      <c r="H58" s="4">
        <f>_xll.DBRW($B$12,$C$14,G$20,$H$20,$C$15,$B58,$C$17)</f>
        <v>-127465.43000000001</v>
      </c>
      <c r="I58" s="4">
        <f>_xll.DBRW($B$12,$C$14,I$20,$C$16,$C$15,$B58,$C$17)</f>
        <v>35346.660000000003</v>
      </c>
      <c r="J58" s="4">
        <f t="shared" si="4"/>
        <v>227809.68</v>
      </c>
      <c r="K58" s="4"/>
      <c r="L58" s="4">
        <f t="shared" si="5"/>
        <v>256925.96000000002</v>
      </c>
      <c r="M58" s="4">
        <f>_xll.DBRW($B$12,$C$14,C$20,$H$20,$C$15,$B58,$C$17)+_xll.DBRW($B$12,$C$14,D$20,$H$20,$C$15,$B58,$C$17)+_xll.DBRW($B$12,$C$14,E$20,$H$20,$C$15,$B58,$C$17)</f>
        <v>-241864.75</v>
      </c>
      <c r="N58" s="4">
        <f t="shared" si="6"/>
        <v>256925.96000000002</v>
      </c>
      <c r="O58" s="4">
        <f t="shared" si="7"/>
        <v>498790.71</v>
      </c>
      <c r="P58" s="4"/>
      <c r="Q58" s="2">
        <f>_xll.DBRW($B$12,$C$14,Q$20,$C$16,$C$15,$B58,$C$17)</f>
        <v>66684.760000000009</v>
      </c>
      <c r="R58" s="2">
        <f>_xll.DBRW($B$12,$C$14,R$20,$C$16,$C$15,$B58,$C$17)</f>
        <v>60852.640000000007</v>
      </c>
      <c r="S58" s="2">
        <f>_xll.DBRW($B$12,$C$14,S$20,$C$16,$C$15,$B58,$C$17)</f>
        <v>129388.56</v>
      </c>
      <c r="T58" s="2">
        <f>_xll.DBRW($B$12,$C$14,T$20,$C$16,$C$15,$B58,$C$17)</f>
        <v>100344.25</v>
      </c>
      <c r="U58" s="2">
        <f>_xll.DBRW($B$12,$C$14,U$20,$C$16,$C$15,$B58,$C$17)</f>
        <v>0</v>
      </c>
      <c r="V58" s="2">
        <f>_xll.DBRW($B$12,$C$14,V$20,$C$16,$C$15,$B58,$C$17)</f>
        <v>0</v>
      </c>
      <c r="W58" s="2">
        <f>_xll.DBRW($B$12,$C$14,W$20,$C$16,$C$15,$B58,$C$17)</f>
        <v>0</v>
      </c>
      <c r="X58" s="2">
        <f>_xll.DBRW($B$12,$C$14,X$20,$C$16,$C$15,$B58,$C$17)</f>
        <v>0</v>
      </c>
      <c r="Y58" s="2">
        <f>_xll.DBRW($B$12,$C$14,Y$20,$C$16,$C$15,$B58,$C$17)</f>
        <v>0</v>
      </c>
      <c r="Z58" s="2">
        <f>_xll.DBRW($B$12,$C$14,Z$20,$C$16,$C$15,$B58,$C$17)</f>
        <v>0</v>
      </c>
      <c r="AA58" s="2">
        <f>_xll.DBRW($B$12,$C$14,AA$20,$C$16,$C$15,$B58,$C$17)</f>
        <v>0</v>
      </c>
      <c r="AB58" s="2">
        <f>_xll.DBRW($B$12,$C$14,AB$20,$C$16,$C$15,$B58,$C$17)</f>
        <v>0</v>
      </c>
      <c r="AC58" s="2">
        <f>_xll.DBRW($B$12,$C$14,AC$20,$C$16,$C$15,$B58,$C$17)</f>
        <v>0</v>
      </c>
      <c r="AF58" s="2">
        <f>_xll.DBRW($B$12,$C$14,AF$20,$C$16,$C$15,$B58,$C$17)</f>
        <v>131144.01</v>
      </c>
      <c r="AG58" s="2">
        <f>_xll.DBRW($B$12,$C$14,AG$20,$C$16,$C$15,$B58,$C$17)</f>
        <v>27459.890000000003</v>
      </c>
      <c r="AH58" s="2">
        <f>_xll.DBRW($B$12,$C$14,AH$20,$C$16,$C$15,$B58,$C$17)</f>
        <v>30025.03</v>
      </c>
      <c r="AI58" s="2">
        <f>_xll.DBRW($B$12,$C$14,AI$20,$C$16,$C$15,$B58,$C$17)</f>
        <v>35346.660000000003</v>
      </c>
      <c r="AJ58" s="2">
        <f>_xll.DBRW($B$12,$C$14,AJ$20,$C$16,$C$15,$B58,$C$17)</f>
        <v>30216.54</v>
      </c>
      <c r="AK58" s="2">
        <f>_xll.DBRW($B$12,$C$14,AK$20,$C$16,$C$15,$B58,$C$17)</f>
        <v>31782.389999999992</v>
      </c>
      <c r="AL58" s="2">
        <f>_xll.DBRW($B$12,$C$14,AL$20,$C$16,$C$15,$B58,$C$17)</f>
        <v>45144.140000000014</v>
      </c>
      <c r="AM58" s="2">
        <f>_xll.DBRW($B$12,$C$14,AM$20,$C$16,$C$15,$B58,$C$17)</f>
        <v>32777.759999999987</v>
      </c>
      <c r="AN58" s="2">
        <f>_xll.DBRW($B$12,$C$14,AN$20,$C$16,$C$15,$B58,$C$17)</f>
        <v>34252.780000000021</v>
      </c>
      <c r="AO58" s="2">
        <f>_xll.DBRW($B$12,$C$14,AO$20,$C$16,$C$15,$B58,$C$17)</f>
        <v>53960.029999999992</v>
      </c>
      <c r="AP58" s="2">
        <f>_xll.DBRW($B$12,$C$14,AP$20,$C$16,$C$15,$B58,$C$17)</f>
        <v>29447.44000000001</v>
      </c>
      <c r="AQ58" s="2">
        <f>_xll.DBRW($B$12,$C$14,AQ$20,$C$16,$C$15,$B58,$C$17)</f>
        <v>55788.439999999995</v>
      </c>
      <c r="AR58" s="2">
        <f>_xll.DBRW($B$12,$C$14,AR$20,$C$16,$C$15,$B58,$C$17)</f>
        <v>66684.760000000009</v>
      </c>
    </row>
    <row r="59" spans="1:44" s="2" customFormat="1" ht="14.25" x14ac:dyDescent="0.25">
      <c r="A59" s="2">
        <f>IF(_xll.TM1RPTELISCONSOLIDATED($B$21,$B60),IF(_xll.TM1RPTELLEV($B$21,$B60)&lt;=5,_xll.TM1RPTELLEV($B$21,$B60),"Default"),"Leaf")</f>
        <v>0</v>
      </c>
      <c r="B59" s="71" t="s">
        <v>62</v>
      </c>
      <c r="C59" s="67">
        <f>_xll.DBRW($B$12,$C$14,C$20,$C$16,$C$15,$B59,$C$17)</f>
        <v>12587.829999999987</v>
      </c>
      <c r="D59" s="4">
        <f>_xll.DBRW($B$12,$C$14,D$20,$C$16,$C$15,$B59,$C$17)</f>
        <v>11321.5</v>
      </c>
      <c r="E59" s="4">
        <f>_xll.DBRW($B$12,$C$14,E$20,$C$16,$C$15,$B59,$C$17)</f>
        <v>7592.83</v>
      </c>
      <c r="F59" s="4"/>
      <c r="G59" s="4">
        <f>_xll.DBRW($B$12,$C$14,G$20,$C$16,$C$15,$B59,$C$17)</f>
        <v>9256.5700000000015</v>
      </c>
      <c r="H59" s="4">
        <f>_xll.DBRW($B$12,$C$14,G$20,$H$20,$C$15,$B59,$C$17)</f>
        <v>-9433.27</v>
      </c>
      <c r="I59" s="4">
        <f>_xll.DBRW($B$12,$C$14,I$20,$C$16,$C$15,$B59,$C$17)</f>
        <v>8517</v>
      </c>
      <c r="J59" s="4">
        <f t="shared" si="4"/>
        <v>18689.840000000004</v>
      </c>
      <c r="K59" s="4"/>
      <c r="L59" s="4">
        <f t="shared" si="5"/>
        <v>31502.159999999989</v>
      </c>
      <c r="M59" s="4">
        <f>_xll.DBRW($B$12,$C$14,C$20,$H$20,$C$15,$B59,$C$17)+_xll.DBRW($B$12,$C$14,D$20,$H$20,$C$15,$B59,$C$17)+_xll.DBRW($B$12,$C$14,E$20,$H$20,$C$15,$B59,$C$17)</f>
        <v>-18866.54</v>
      </c>
      <c r="N59" s="4">
        <f t="shared" si="6"/>
        <v>31502.159999999989</v>
      </c>
      <c r="O59" s="4">
        <f t="shared" si="7"/>
        <v>50368.69999999999</v>
      </c>
      <c r="P59" s="4"/>
      <c r="Q59" s="2">
        <f>_xll.DBRW($B$12,$C$14,Q$20,$C$16,$C$15,$B59,$C$17)</f>
        <v>12587.829999999987</v>
      </c>
      <c r="R59" s="2">
        <f>_xll.DBRW($B$12,$C$14,R$20,$C$16,$C$15,$B59,$C$17)</f>
        <v>11321.5</v>
      </c>
      <c r="S59" s="2">
        <f>_xll.DBRW($B$12,$C$14,S$20,$C$16,$C$15,$B59,$C$17)</f>
        <v>7592.83</v>
      </c>
      <c r="T59" s="2">
        <f>_xll.DBRW($B$12,$C$14,T$20,$C$16,$C$15,$B59,$C$17)</f>
        <v>9256.5700000000015</v>
      </c>
      <c r="U59" s="2">
        <f>_xll.DBRW($B$12,$C$14,U$20,$C$16,$C$15,$B59,$C$17)</f>
        <v>0</v>
      </c>
      <c r="V59" s="2">
        <f>_xll.DBRW($B$12,$C$14,V$20,$C$16,$C$15,$B59,$C$17)</f>
        <v>0</v>
      </c>
      <c r="W59" s="2">
        <f>_xll.DBRW($B$12,$C$14,W$20,$C$16,$C$15,$B59,$C$17)</f>
        <v>0</v>
      </c>
      <c r="X59" s="2">
        <f>_xll.DBRW($B$12,$C$14,X$20,$C$16,$C$15,$B59,$C$17)</f>
        <v>0</v>
      </c>
      <c r="Y59" s="2">
        <f>_xll.DBRW($B$12,$C$14,Y$20,$C$16,$C$15,$B59,$C$17)</f>
        <v>0</v>
      </c>
      <c r="Z59" s="2">
        <f>_xll.DBRW($B$12,$C$14,Z$20,$C$16,$C$15,$B59,$C$17)</f>
        <v>0</v>
      </c>
      <c r="AA59" s="2">
        <f>_xll.DBRW($B$12,$C$14,AA$20,$C$16,$C$15,$B59,$C$17)</f>
        <v>0</v>
      </c>
      <c r="AB59" s="2">
        <f>_xll.DBRW($B$12,$C$14,AB$20,$C$16,$C$15,$B59,$C$17)</f>
        <v>0</v>
      </c>
      <c r="AC59" s="2">
        <f>_xll.DBRW($B$12,$C$14,AC$20,$C$16,$C$15,$B59,$C$17)</f>
        <v>0</v>
      </c>
      <c r="AF59" s="2">
        <f>_xll.DBRW($B$12,$C$14,AF$20,$C$16,$C$15,$B59,$C$17)</f>
        <v>81470.41</v>
      </c>
      <c r="AG59" s="2">
        <f>_xll.DBRW($B$12,$C$14,AG$20,$C$16,$C$15,$B59,$C$17)</f>
        <v>9256</v>
      </c>
      <c r="AH59" s="2">
        <f>_xll.DBRW($B$12,$C$14,AH$20,$C$16,$C$15,$B59,$C$17)</f>
        <v>9459</v>
      </c>
      <c r="AI59" s="2">
        <f>_xll.DBRW($B$12,$C$14,AI$20,$C$16,$C$15,$B59,$C$17)</f>
        <v>8517</v>
      </c>
      <c r="AJ59" s="2">
        <f>_xll.DBRW($B$12,$C$14,AJ$20,$C$16,$C$15,$B59,$C$17)</f>
        <v>8500</v>
      </c>
      <c r="AK59" s="2">
        <f>_xll.DBRW($B$12,$C$14,AK$20,$C$16,$C$15,$B59,$C$17)</f>
        <v>11791</v>
      </c>
      <c r="AL59" s="2">
        <f>_xll.DBRW($B$12,$C$14,AL$20,$C$16,$C$15,$B59,$C$17)</f>
        <v>10238</v>
      </c>
      <c r="AM59" s="2">
        <f>_xll.DBRW($B$12,$C$14,AM$20,$C$16,$C$15,$B59,$C$17)</f>
        <v>9365</v>
      </c>
      <c r="AN59" s="2">
        <f>_xll.DBRW($B$12,$C$14,AN$20,$C$16,$C$15,$B59,$C$17)</f>
        <v>8815.9100000000035</v>
      </c>
      <c r="AO59" s="2">
        <f>_xll.DBRW($B$12,$C$14,AO$20,$C$16,$C$15,$B59,$C$17)</f>
        <v>11443.329999999994</v>
      </c>
      <c r="AP59" s="2">
        <f>_xll.DBRW($B$12,$C$14,AP$20,$C$16,$C$15,$B59,$C$17)</f>
        <v>12000</v>
      </c>
      <c r="AQ59" s="2">
        <f>_xll.DBRW($B$12,$C$14,AQ$20,$C$16,$C$15,$B59,$C$17)</f>
        <v>8400.080000000009</v>
      </c>
      <c r="AR59" s="2">
        <f>_xll.DBRW($B$12,$C$14,AR$20,$C$16,$C$15,$B59,$C$17)</f>
        <v>12587.829999999987</v>
      </c>
    </row>
    <row r="60" spans="1:44" s="2" customFormat="1" ht="14.25" x14ac:dyDescent="0.25">
      <c r="A60" s="2">
        <f>IF(_xll.TM1RPTELISCONSOLIDATED($B$21,$B61),IF(_xll.TM1RPTELLEV($B$21,$B61)&lt;=5,_xll.TM1RPTELLEV($B$21,$B61),"Default"),"Leaf")</f>
        <v>0</v>
      </c>
      <c r="B60" s="71" t="s">
        <v>63</v>
      </c>
      <c r="C60" s="67">
        <f>_xll.DBRW($B$12,$C$14,C$20,$C$16,$C$15,$B60,$C$17)</f>
        <v>3503.6899999999951</v>
      </c>
      <c r="D60" s="4">
        <f>_xll.DBRW($B$12,$C$14,D$20,$C$16,$C$15,$B60,$C$17)</f>
        <v>2822.14</v>
      </c>
      <c r="E60" s="4">
        <f>_xll.DBRW($B$12,$C$14,E$20,$C$16,$C$15,$B60,$C$17)</f>
        <v>2763.9500000000003</v>
      </c>
      <c r="F60" s="4"/>
      <c r="G60" s="4">
        <f>_xll.DBRW($B$12,$C$14,G$20,$C$16,$C$15,$B60,$C$17)</f>
        <v>2506.41</v>
      </c>
      <c r="H60" s="4">
        <f>_xll.DBRW($B$12,$C$14,G$20,$H$20,$C$15,$B60,$C$17)</f>
        <v>-956.66</v>
      </c>
      <c r="I60" s="4">
        <f>_xll.DBRW($B$12,$C$14,I$20,$C$16,$C$15,$B60,$C$17)</f>
        <v>2178.3000000000002</v>
      </c>
      <c r="J60" s="4">
        <f t="shared" si="4"/>
        <v>3463.0699999999997</v>
      </c>
      <c r="K60" s="4"/>
      <c r="L60" s="4">
        <f t="shared" si="5"/>
        <v>9089.7799999999952</v>
      </c>
      <c r="M60" s="4">
        <f>_xll.DBRW($B$12,$C$14,C$20,$H$20,$C$15,$B60,$C$17)+_xll.DBRW($B$12,$C$14,D$20,$H$20,$C$15,$B60,$C$17)+_xll.DBRW($B$12,$C$14,E$20,$H$20,$C$15,$B60,$C$17)</f>
        <v>-1913.32</v>
      </c>
      <c r="N60" s="4">
        <f t="shared" si="6"/>
        <v>9089.7799999999952</v>
      </c>
      <c r="O60" s="4">
        <f t="shared" si="7"/>
        <v>11003.099999999995</v>
      </c>
      <c r="P60" s="4"/>
      <c r="Q60" s="2">
        <f>_xll.DBRW($B$12,$C$14,Q$20,$C$16,$C$15,$B60,$C$17)</f>
        <v>3503.6899999999951</v>
      </c>
      <c r="R60" s="2">
        <f>_xll.DBRW($B$12,$C$14,R$20,$C$16,$C$15,$B60,$C$17)</f>
        <v>2822.14</v>
      </c>
      <c r="S60" s="2">
        <f>_xll.DBRW($B$12,$C$14,S$20,$C$16,$C$15,$B60,$C$17)</f>
        <v>2763.9500000000003</v>
      </c>
      <c r="T60" s="2">
        <f>_xll.DBRW($B$12,$C$14,T$20,$C$16,$C$15,$B60,$C$17)</f>
        <v>2506.41</v>
      </c>
      <c r="U60" s="2">
        <f>_xll.DBRW($B$12,$C$14,U$20,$C$16,$C$15,$B60,$C$17)</f>
        <v>0</v>
      </c>
      <c r="V60" s="2">
        <f>_xll.DBRW($B$12,$C$14,V$20,$C$16,$C$15,$B60,$C$17)</f>
        <v>0</v>
      </c>
      <c r="W60" s="2">
        <f>_xll.DBRW($B$12,$C$14,W$20,$C$16,$C$15,$B60,$C$17)</f>
        <v>0</v>
      </c>
      <c r="X60" s="2">
        <f>_xll.DBRW($B$12,$C$14,X$20,$C$16,$C$15,$B60,$C$17)</f>
        <v>0</v>
      </c>
      <c r="Y60" s="2">
        <f>_xll.DBRW($B$12,$C$14,Y$20,$C$16,$C$15,$B60,$C$17)</f>
        <v>0</v>
      </c>
      <c r="Z60" s="2">
        <f>_xll.DBRW($B$12,$C$14,Z$20,$C$16,$C$15,$B60,$C$17)</f>
        <v>0</v>
      </c>
      <c r="AA60" s="2">
        <f>_xll.DBRW($B$12,$C$14,AA$20,$C$16,$C$15,$B60,$C$17)</f>
        <v>0</v>
      </c>
      <c r="AB60" s="2">
        <f>_xll.DBRW($B$12,$C$14,AB$20,$C$16,$C$15,$B60,$C$17)</f>
        <v>0</v>
      </c>
      <c r="AC60" s="2">
        <f>_xll.DBRW($B$12,$C$14,AC$20,$C$16,$C$15,$B60,$C$17)</f>
        <v>0</v>
      </c>
      <c r="AF60" s="2">
        <f>_xll.DBRW($B$12,$C$14,AF$20,$C$16,$C$15,$B60,$C$17)</f>
        <v>5772.2499999999964</v>
      </c>
      <c r="AG60" s="2">
        <f>_xll.DBRW($B$12,$C$14,AG$20,$C$16,$C$15,$B60,$C$17)</f>
        <v>3733.46</v>
      </c>
      <c r="AH60" s="2">
        <f>_xll.DBRW($B$12,$C$14,AH$20,$C$16,$C$15,$B60,$C$17)</f>
        <v>2498.46</v>
      </c>
      <c r="AI60" s="2">
        <f>_xll.DBRW($B$12,$C$14,AI$20,$C$16,$C$15,$B60,$C$17)</f>
        <v>2178.3000000000002</v>
      </c>
      <c r="AJ60" s="2">
        <f>_xll.DBRW($B$12,$C$14,AJ$20,$C$16,$C$15,$B60,$C$17)</f>
        <v>5709.7999999999993</v>
      </c>
      <c r="AK60" s="2">
        <f>_xll.DBRW($B$12,$C$14,AK$20,$C$16,$C$15,$B60,$C$17)</f>
        <v>2343.0200000000004</v>
      </c>
      <c r="AL60" s="2">
        <f>_xll.DBRW($B$12,$C$14,AL$20,$C$16,$C$15,$B60,$C$17)</f>
        <v>2738</v>
      </c>
      <c r="AM60" s="2">
        <f>_xll.DBRW($B$12,$C$14,AM$20,$C$16,$C$15,$B60,$C$17)</f>
        <v>2358.3099999999995</v>
      </c>
      <c r="AN60" s="2">
        <f>_xll.DBRW($B$12,$C$14,AN$20,$C$16,$C$15,$B60,$C$17)</f>
        <v>2379.4499999999989</v>
      </c>
      <c r="AO60" s="2">
        <f>_xll.DBRW($B$12,$C$14,AO$20,$C$16,$C$15,$B60,$C$17)</f>
        <v>6652.7400000000016</v>
      </c>
      <c r="AP60" s="2">
        <f>_xll.DBRW($B$12,$C$14,AP$20,$C$16,$C$15,$B60,$C$17)</f>
        <v>2530.869999999999</v>
      </c>
      <c r="AQ60" s="2">
        <f>_xll.DBRW($B$12,$C$14,AQ$20,$C$16,$C$15,$B60,$C$17)</f>
        <v>2566.8500000000022</v>
      </c>
      <c r="AR60" s="2">
        <f>_xll.DBRW($B$12,$C$14,AR$20,$C$16,$C$15,$B60,$C$17)</f>
        <v>3503.6899999999951</v>
      </c>
    </row>
    <row r="61" spans="1:44" s="2" customFormat="1" ht="14.25" x14ac:dyDescent="0.25">
      <c r="A61" s="2">
        <f>IF(_xll.TM1RPTELISCONSOLIDATED($B$21,$B62),IF(_xll.TM1RPTELLEV($B$21,$B62)&lt;=5,_xll.TM1RPTELLEV($B$21,$B62),"Default"),"Leaf")</f>
        <v>0</v>
      </c>
      <c r="B61" s="71" t="s">
        <v>64</v>
      </c>
      <c r="C61" s="67">
        <f>_xll.DBRW($B$12,$C$14,C$20,$C$16,$C$15,$B61,$C$17)</f>
        <v>3675.3599999999983</v>
      </c>
      <c r="D61" s="4">
        <f>_xll.DBRW($B$12,$C$14,D$20,$C$16,$C$15,$B61,$C$17)</f>
        <v>2954.65</v>
      </c>
      <c r="E61" s="4">
        <f>_xll.DBRW($B$12,$C$14,E$20,$C$16,$C$15,$B61,$C$17)</f>
        <v>2793.48</v>
      </c>
      <c r="F61" s="4"/>
      <c r="G61" s="4">
        <f>_xll.DBRW($B$12,$C$14,G$20,$C$16,$C$15,$B61,$C$17)</f>
        <v>3292.3500000000004</v>
      </c>
      <c r="H61" s="4">
        <f>_xll.DBRW($B$12,$C$14,G$20,$H$20,$C$15,$B61,$C$17)</f>
        <v>-1387.1399999999999</v>
      </c>
      <c r="I61" s="4">
        <f>_xll.DBRW($B$12,$C$14,I$20,$C$16,$C$15,$B61,$C$17)</f>
        <v>4622.17</v>
      </c>
      <c r="J61" s="4">
        <f t="shared" si="4"/>
        <v>4679.49</v>
      </c>
      <c r="K61" s="4"/>
      <c r="L61" s="4">
        <f t="shared" si="5"/>
        <v>9423.489999999998</v>
      </c>
      <c r="M61" s="4">
        <f>_xll.DBRW($B$12,$C$14,C$20,$H$20,$C$15,$B61,$C$17)+_xll.DBRW($B$12,$C$14,D$20,$H$20,$C$15,$B61,$C$17)+_xll.DBRW($B$12,$C$14,E$20,$H$20,$C$15,$B61,$C$17)</f>
        <v>-2774.2799999999997</v>
      </c>
      <c r="N61" s="4">
        <f t="shared" si="6"/>
        <v>9423.489999999998</v>
      </c>
      <c r="O61" s="4">
        <f t="shared" si="7"/>
        <v>12197.769999999997</v>
      </c>
      <c r="P61" s="4"/>
      <c r="Q61" s="2">
        <f>_xll.DBRW($B$12,$C$14,Q$20,$C$16,$C$15,$B61,$C$17)</f>
        <v>3675.3599999999983</v>
      </c>
      <c r="R61" s="2">
        <f>_xll.DBRW($B$12,$C$14,R$20,$C$16,$C$15,$B61,$C$17)</f>
        <v>2954.65</v>
      </c>
      <c r="S61" s="2">
        <f>_xll.DBRW($B$12,$C$14,S$20,$C$16,$C$15,$B61,$C$17)</f>
        <v>2793.48</v>
      </c>
      <c r="T61" s="2">
        <f>_xll.DBRW($B$12,$C$14,T$20,$C$16,$C$15,$B61,$C$17)</f>
        <v>3292.3500000000004</v>
      </c>
      <c r="U61" s="2">
        <f>_xll.DBRW($B$12,$C$14,U$20,$C$16,$C$15,$B61,$C$17)</f>
        <v>0</v>
      </c>
      <c r="V61" s="2">
        <f>_xll.DBRW($B$12,$C$14,V$20,$C$16,$C$15,$B61,$C$17)</f>
        <v>0</v>
      </c>
      <c r="W61" s="2">
        <f>_xll.DBRW($B$12,$C$14,W$20,$C$16,$C$15,$B61,$C$17)</f>
        <v>0</v>
      </c>
      <c r="X61" s="2">
        <f>_xll.DBRW($B$12,$C$14,X$20,$C$16,$C$15,$B61,$C$17)</f>
        <v>0</v>
      </c>
      <c r="Y61" s="2">
        <f>_xll.DBRW($B$12,$C$14,Y$20,$C$16,$C$15,$B61,$C$17)</f>
        <v>0</v>
      </c>
      <c r="Z61" s="2">
        <f>_xll.DBRW($B$12,$C$14,Z$20,$C$16,$C$15,$B61,$C$17)</f>
        <v>0</v>
      </c>
      <c r="AA61" s="2">
        <f>_xll.DBRW($B$12,$C$14,AA$20,$C$16,$C$15,$B61,$C$17)</f>
        <v>0</v>
      </c>
      <c r="AB61" s="2">
        <f>_xll.DBRW($B$12,$C$14,AB$20,$C$16,$C$15,$B61,$C$17)</f>
        <v>0</v>
      </c>
      <c r="AC61" s="2">
        <f>_xll.DBRW($B$12,$C$14,AC$20,$C$16,$C$15,$B61,$C$17)</f>
        <v>0</v>
      </c>
      <c r="AF61" s="2">
        <f>_xll.DBRW($B$12,$C$14,AF$20,$C$16,$C$15,$B61,$C$17)</f>
        <v>12874.34</v>
      </c>
      <c r="AG61" s="2">
        <f>_xll.DBRW($B$12,$C$14,AG$20,$C$16,$C$15,$B61,$C$17)</f>
        <v>2277.4100000000003</v>
      </c>
      <c r="AH61" s="2">
        <f>_xll.DBRW($B$12,$C$14,AH$20,$C$16,$C$15,$B61,$C$17)</f>
        <v>2500.35</v>
      </c>
      <c r="AI61" s="2">
        <f>_xll.DBRW($B$12,$C$14,AI$20,$C$16,$C$15,$B61,$C$17)</f>
        <v>4622.17</v>
      </c>
      <c r="AJ61" s="2">
        <f>_xll.DBRW($B$12,$C$14,AJ$20,$C$16,$C$15,$B61,$C$17)</f>
        <v>2883.5499999999997</v>
      </c>
      <c r="AK61" s="2">
        <f>_xll.DBRW($B$12,$C$14,AK$20,$C$16,$C$15,$B61,$C$17)</f>
        <v>4025.4399999999996</v>
      </c>
      <c r="AL61" s="2">
        <f>_xll.DBRW($B$12,$C$14,AL$20,$C$16,$C$15,$B61,$C$17)</f>
        <v>3527.72</v>
      </c>
      <c r="AM61" s="2">
        <f>_xll.DBRW($B$12,$C$14,AM$20,$C$16,$C$15,$B61,$C$17)</f>
        <v>2964.3599999999997</v>
      </c>
      <c r="AN61" s="2">
        <f>_xll.DBRW($B$12,$C$14,AN$20,$C$16,$C$15,$B61,$C$17)</f>
        <v>3126.1400000000012</v>
      </c>
      <c r="AO61" s="2">
        <f>_xll.DBRW($B$12,$C$14,AO$20,$C$16,$C$15,$B61,$C$17)</f>
        <v>2451.4099999999994</v>
      </c>
      <c r="AP61" s="2">
        <f>_xll.DBRW($B$12,$C$14,AP$20,$C$16,$C$15,$B61,$C$17)</f>
        <v>2272.9500000000021</v>
      </c>
      <c r="AQ61" s="2">
        <f>_xll.DBRW($B$12,$C$14,AQ$20,$C$16,$C$15,$B61,$C$17)</f>
        <v>1198.6399999999985</v>
      </c>
      <c r="AR61" s="2">
        <f>_xll.DBRW($B$12,$C$14,AR$20,$C$16,$C$15,$B61,$C$17)</f>
        <v>3675.3599999999983</v>
      </c>
    </row>
    <row r="62" spans="1:44" s="2" customFormat="1" ht="14.25" x14ac:dyDescent="0.25">
      <c r="A62" s="2">
        <f>IF(_xll.TM1RPTELISCONSOLIDATED($B$21,$B63),IF(_xll.TM1RPTELLEV($B$21,$B63)&lt;=5,_xll.TM1RPTELLEV($B$21,$B63),"Default"),"Leaf")</f>
        <v>0</v>
      </c>
      <c r="B62" s="71" t="s">
        <v>65</v>
      </c>
      <c r="C62" s="67">
        <f>_xll.DBRW($B$12,$C$14,C$20,$C$16,$C$15,$B62,$C$17)</f>
        <v>32.019999999999982</v>
      </c>
      <c r="D62" s="4">
        <f>_xll.DBRW($B$12,$C$14,D$20,$C$16,$C$15,$B62,$C$17)</f>
        <v>83.19</v>
      </c>
      <c r="E62" s="4">
        <f>_xll.DBRW($B$12,$C$14,E$20,$C$16,$C$15,$B62,$C$17)</f>
        <v>69.25</v>
      </c>
      <c r="F62" s="4"/>
      <c r="G62" s="4">
        <f>_xll.DBRW($B$12,$C$14,G$20,$C$16,$C$15,$B62,$C$17)</f>
        <v>69.25</v>
      </c>
      <c r="H62" s="4">
        <f>_xll.DBRW($B$12,$C$14,G$20,$H$20,$C$15,$B62,$C$17)</f>
        <v>-750</v>
      </c>
      <c r="I62" s="4">
        <f>_xll.DBRW($B$12,$C$14,I$20,$C$16,$C$15,$B62,$C$17)</f>
        <v>146.53000000000009</v>
      </c>
      <c r="J62" s="4">
        <f t="shared" ref="J62:J86" si="8">G62-H62</f>
        <v>819.25</v>
      </c>
      <c r="K62" s="4"/>
      <c r="L62" s="4">
        <f t="shared" ref="L62:L86" si="9">SUM(C62:E62)</f>
        <v>184.45999999999998</v>
      </c>
      <c r="M62" s="4">
        <f>_xll.DBRW($B$12,$C$14,C$20,$H$20,$C$15,$B62,$C$17)+_xll.DBRW($B$12,$C$14,D$20,$H$20,$C$15,$B62,$C$17)+_xll.DBRW($B$12,$C$14,E$20,$H$20,$C$15,$B62,$C$17)</f>
        <v>-1500</v>
      </c>
      <c r="N62" s="4">
        <f t="shared" ref="N62:N86" si="10">SUM(Q62:S62)</f>
        <v>184.45999999999998</v>
      </c>
      <c r="O62" s="4">
        <f t="shared" ref="O62:O86" si="11">L62-M62</f>
        <v>1684.46</v>
      </c>
      <c r="P62" s="4"/>
      <c r="Q62" s="2">
        <f>_xll.DBRW($B$12,$C$14,Q$20,$C$16,$C$15,$B62,$C$17)</f>
        <v>32.019999999999982</v>
      </c>
      <c r="R62" s="2">
        <f>_xll.DBRW($B$12,$C$14,R$20,$C$16,$C$15,$B62,$C$17)</f>
        <v>83.19</v>
      </c>
      <c r="S62" s="2">
        <f>_xll.DBRW($B$12,$C$14,S$20,$C$16,$C$15,$B62,$C$17)</f>
        <v>69.25</v>
      </c>
      <c r="T62" s="2">
        <f>_xll.DBRW($B$12,$C$14,T$20,$C$16,$C$15,$B62,$C$17)</f>
        <v>69.25</v>
      </c>
      <c r="U62" s="2">
        <f>_xll.DBRW($B$12,$C$14,U$20,$C$16,$C$15,$B62,$C$17)</f>
        <v>0</v>
      </c>
      <c r="V62" s="2">
        <f>_xll.DBRW($B$12,$C$14,V$20,$C$16,$C$15,$B62,$C$17)</f>
        <v>0</v>
      </c>
      <c r="W62" s="2">
        <f>_xll.DBRW($B$12,$C$14,W$20,$C$16,$C$15,$B62,$C$17)</f>
        <v>0</v>
      </c>
      <c r="X62" s="2">
        <f>_xll.DBRW($B$12,$C$14,X$20,$C$16,$C$15,$B62,$C$17)</f>
        <v>0</v>
      </c>
      <c r="Y62" s="2">
        <f>_xll.DBRW($B$12,$C$14,Y$20,$C$16,$C$15,$B62,$C$17)</f>
        <v>0</v>
      </c>
      <c r="Z62" s="2">
        <f>_xll.DBRW($B$12,$C$14,Z$20,$C$16,$C$15,$B62,$C$17)</f>
        <v>0</v>
      </c>
      <c r="AA62" s="2">
        <f>_xll.DBRW($B$12,$C$14,AA$20,$C$16,$C$15,$B62,$C$17)</f>
        <v>0</v>
      </c>
      <c r="AB62" s="2">
        <f>_xll.DBRW($B$12,$C$14,AB$20,$C$16,$C$15,$B62,$C$17)</f>
        <v>0</v>
      </c>
      <c r="AC62" s="2">
        <f>_xll.DBRW($B$12,$C$14,AC$20,$C$16,$C$15,$B62,$C$17)</f>
        <v>0</v>
      </c>
      <c r="AF62" s="2">
        <f>_xll.DBRW($B$12,$C$14,AF$20,$C$16,$C$15,$B62,$C$17)</f>
        <v>562</v>
      </c>
      <c r="AG62" s="2">
        <f>_xll.DBRW($B$12,$C$14,AG$20,$C$16,$C$15,$B62,$C$17)</f>
        <v>591.03</v>
      </c>
      <c r="AH62" s="2">
        <f>_xll.DBRW($B$12,$C$14,AH$20,$C$16,$C$15,$B62,$C$17)</f>
        <v>213.02999999999997</v>
      </c>
      <c r="AI62" s="2">
        <f>_xll.DBRW($B$12,$C$14,AI$20,$C$16,$C$15,$B62,$C$17)</f>
        <v>146.53000000000009</v>
      </c>
      <c r="AJ62" s="2">
        <f>_xll.DBRW($B$12,$C$14,AJ$20,$C$16,$C$15,$B62,$C$17)</f>
        <v>13.029999999999973</v>
      </c>
      <c r="AK62" s="2">
        <f>_xll.DBRW($B$12,$C$14,AK$20,$C$16,$C$15,$B62,$C$17)</f>
        <v>13.029999999999973</v>
      </c>
      <c r="AL62" s="2">
        <f>_xll.DBRW($B$12,$C$14,AL$20,$C$16,$C$15,$B62,$C$17)</f>
        <v>58.730000000000132</v>
      </c>
      <c r="AM62" s="2">
        <f>_xll.DBRW($B$12,$C$14,AM$20,$C$16,$C$15,$B62,$C$17)</f>
        <v>411.03</v>
      </c>
      <c r="AN62" s="2">
        <f>_xll.DBRW($B$12,$C$14,AN$20,$C$16,$C$15,$B62,$C$17)</f>
        <v>583.12999999999988</v>
      </c>
      <c r="AO62" s="2">
        <f>_xll.DBRW($B$12,$C$14,AO$20,$C$16,$C$15,$B62,$C$17)</f>
        <v>216.2800000000002</v>
      </c>
      <c r="AP62" s="2">
        <f>_xll.DBRW($B$12,$C$14,AP$20,$C$16,$C$15,$B62,$C$17)</f>
        <v>71.579999999999927</v>
      </c>
      <c r="AQ62" s="2">
        <f>_xll.DBRW($B$12,$C$14,AQ$20,$C$16,$C$15,$B62,$C$17)</f>
        <v>571.02999999999975</v>
      </c>
      <c r="AR62" s="2">
        <f>_xll.DBRW($B$12,$C$14,AR$20,$C$16,$C$15,$B62,$C$17)</f>
        <v>32.019999999999982</v>
      </c>
    </row>
    <row r="63" spans="1:44" s="2" customFormat="1" ht="14.25" x14ac:dyDescent="0.25">
      <c r="A63" s="2">
        <f>IF(_xll.TM1RPTELISCONSOLIDATED($B$21,$B64),IF(_xll.TM1RPTELLEV($B$21,$B64)&lt;=5,_xll.TM1RPTELLEV($B$21,$B64),"Default"),"Leaf")</f>
        <v>0</v>
      </c>
      <c r="B63" s="71" t="s">
        <v>66</v>
      </c>
      <c r="C63" s="67">
        <f>_xll.DBRW($B$12,$C$14,C$20,$C$16,$C$15,$B63,$C$17)</f>
        <v>12282.300000000003</v>
      </c>
      <c r="D63" s="4">
        <f>_xll.DBRW($B$12,$C$14,D$20,$C$16,$C$15,$B63,$C$17)</f>
        <v>2715.94</v>
      </c>
      <c r="E63" s="4">
        <f>_xll.DBRW($B$12,$C$14,E$20,$C$16,$C$15,$B63,$C$17)</f>
        <v>3804.94</v>
      </c>
      <c r="F63" s="4"/>
      <c r="G63" s="4">
        <f>_xll.DBRW($B$12,$C$14,G$20,$C$16,$C$15,$B63,$C$17)</f>
        <v>4283.6400000000003</v>
      </c>
      <c r="H63" s="4">
        <f>_xll.DBRW($B$12,$C$14,G$20,$H$20,$C$15,$B63,$C$17)</f>
        <v>-14500</v>
      </c>
      <c r="I63" s="4">
        <f>_xll.DBRW($B$12,$C$14,I$20,$C$16,$C$15,$B63,$C$17)</f>
        <v>9275.8599999999988</v>
      </c>
      <c r="J63" s="4">
        <f t="shared" si="8"/>
        <v>18783.64</v>
      </c>
      <c r="K63" s="4"/>
      <c r="L63" s="4">
        <f t="shared" si="9"/>
        <v>18803.180000000004</v>
      </c>
      <c r="M63" s="4">
        <f>_xll.DBRW($B$12,$C$14,C$20,$H$20,$C$15,$B63,$C$17)+_xll.DBRW($B$12,$C$14,D$20,$H$20,$C$15,$B63,$C$17)+_xll.DBRW($B$12,$C$14,E$20,$H$20,$C$15,$B63,$C$17)</f>
        <v>-29000</v>
      </c>
      <c r="N63" s="4">
        <f t="shared" si="10"/>
        <v>18803.180000000004</v>
      </c>
      <c r="O63" s="4">
        <f t="shared" si="11"/>
        <v>47803.180000000008</v>
      </c>
      <c r="P63" s="4"/>
      <c r="Q63" s="2">
        <f>_xll.DBRW($B$12,$C$14,Q$20,$C$16,$C$15,$B63,$C$17)</f>
        <v>12282.300000000003</v>
      </c>
      <c r="R63" s="2">
        <f>_xll.DBRW($B$12,$C$14,R$20,$C$16,$C$15,$B63,$C$17)</f>
        <v>2715.94</v>
      </c>
      <c r="S63" s="2">
        <f>_xll.DBRW($B$12,$C$14,S$20,$C$16,$C$15,$B63,$C$17)</f>
        <v>3804.94</v>
      </c>
      <c r="T63" s="2">
        <f>_xll.DBRW($B$12,$C$14,T$20,$C$16,$C$15,$B63,$C$17)</f>
        <v>4283.6400000000003</v>
      </c>
      <c r="U63" s="2">
        <f>_xll.DBRW($B$12,$C$14,U$20,$C$16,$C$15,$B63,$C$17)</f>
        <v>0</v>
      </c>
      <c r="V63" s="2">
        <f>_xll.DBRW($B$12,$C$14,V$20,$C$16,$C$15,$B63,$C$17)</f>
        <v>0</v>
      </c>
      <c r="W63" s="2">
        <f>_xll.DBRW($B$12,$C$14,W$20,$C$16,$C$15,$B63,$C$17)</f>
        <v>0</v>
      </c>
      <c r="X63" s="2">
        <f>_xll.DBRW($B$12,$C$14,X$20,$C$16,$C$15,$B63,$C$17)</f>
        <v>0</v>
      </c>
      <c r="Y63" s="2">
        <f>_xll.DBRW($B$12,$C$14,Y$20,$C$16,$C$15,$B63,$C$17)</f>
        <v>0</v>
      </c>
      <c r="Z63" s="2">
        <f>_xll.DBRW($B$12,$C$14,Z$20,$C$16,$C$15,$B63,$C$17)</f>
        <v>0</v>
      </c>
      <c r="AA63" s="2">
        <f>_xll.DBRW($B$12,$C$14,AA$20,$C$16,$C$15,$B63,$C$17)</f>
        <v>0</v>
      </c>
      <c r="AB63" s="2">
        <f>_xll.DBRW($B$12,$C$14,AB$20,$C$16,$C$15,$B63,$C$17)</f>
        <v>0</v>
      </c>
      <c r="AC63" s="2">
        <f>_xll.DBRW($B$12,$C$14,AC$20,$C$16,$C$15,$B63,$C$17)</f>
        <v>0</v>
      </c>
      <c r="AF63" s="2">
        <f>_xll.DBRW($B$12,$C$14,AF$20,$C$16,$C$15,$B63,$C$17)</f>
        <v>14562.869999999999</v>
      </c>
      <c r="AG63" s="2">
        <f>_xll.DBRW($B$12,$C$14,AG$20,$C$16,$C$15,$B63,$C$17)</f>
        <v>451.55</v>
      </c>
      <c r="AH63" s="2">
        <f>_xll.DBRW($B$12,$C$14,AH$20,$C$16,$C$15,$B63,$C$17)</f>
        <v>15533.230000000001</v>
      </c>
      <c r="AI63" s="2">
        <f>_xll.DBRW($B$12,$C$14,AI$20,$C$16,$C$15,$B63,$C$17)</f>
        <v>9275.8599999999988</v>
      </c>
      <c r="AJ63" s="2">
        <f>_xll.DBRW($B$12,$C$14,AJ$20,$C$16,$C$15,$B63,$C$17)</f>
        <v>3154.7999999999993</v>
      </c>
      <c r="AK63" s="2">
        <f>_xll.DBRW($B$12,$C$14,AK$20,$C$16,$C$15,$B63,$C$17)</f>
        <v>2760.5</v>
      </c>
      <c r="AL63" s="2">
        <f>_xll.DBRW($B$12,$C$14,AL$20,$C$16,$C$15,$B63,$C$17)</f>
        <v>2682.0000000000036</v>
      </c>
      <c r="AM63" s="2">
        <f>_xll.DBRW($B$12,$C$14,AM$20,$C$16,$C$15,$B63,$C$17)</f>
        <v>2899.5799999999945</v>
      </c>
      <c r="AN63" s="2">
        <f>_xll.DBRW($B$12,$C$14,AN$20,$C$16,$C$15,$B63,$C$17)</f>
        <v>2715.9400000000023</v>
      </c>
      <c r="AO63" s="2">
        <f>_xll.DBRW($B$12,$C$14,AO$20,$C$16,$C$15,$B63,$C$17)</f>
        <v>2965.9400000000023</v>
      </c>
      <c r="AP63" s="2">
        <f>_xll.DBRW($B$12,$C$14,AP$20,$C$16,$C$15,$B63,$C$17)</f>
        <v>22650.61</v>
      </c>
      <c r="AQ63" s="2">
        <f>_xll.DBRW($B$12,$C$14,AQ$20,$C$16,$C$15,$B63,$C$17)</f>
        <v>10382.299999999996</v>
      </c>
      <c r="AR63" s="2">
        <f>_xll.DBRW($B$12,$C$14,AR$20,$C$16,$C$15,$B63,$C$17)</f>
        <v>12282.300000000003</v>
      </c>
    </row>
    <row r="64" spans="1:44" s="2" customFormat="1" ht="14.25" x14ac:dyDescent="0.25">
      <c r="A64" s="2">
        <f>IF(_xll.TM1RPTELISCONSOLIDATED($B$21,$B65),IF(_xll.TM1RPTELLEV($B$21,$B65)&lt;=5,_xll.TM1RPTELLEV($B$21,$B65),"Default"),"Leaf")</f>
        <v>0</v>
      </c>
      <c r="B64" s="71" t="s">
        <v>67</v>
      </c>
      <c r="C64" s="67">
        <f>_xll.DBRW($B$12,$C$14,C$20,$C$16,$C$15,$B64,$C$17)</f>
        <v>0</v>
      </c>
      <c r="D64" s="4">
        <f>_xll.DBRW($B$12,$C$14,D$20,$C$16,$C$15,$B64,$C$17)</f>
        <v>0</v>
      </c>
      <c r="E64" s="4">
        <f>_xll.DBRW($B$12,$C$14,E$20,$C$16,$C$15,$B64,$C$17)</f>
        <v>0</v>
      </c>
      <c r="F64" s="4"/>
      <c r="G64" s="4">
        <f>_xll.DBRW($B$12,$C$14,G$20,$C$16,$C$15,$B64,$C$17)</f>
        <v>0</v>
      </c>
      <c r="H64" s="4">
        <f>_xll.DBRW($B$12,$C$14,G$20,$H$20,$C$15,$B64,$C$17)</f>
        <v>-3000</v>
      </c>
      <c r="I64" s="4">
        <f>_xll.DBRW($B$12,$C$14,I$20,$C$16,$C$15,$B64,$C$17)</f>
        <v>0</v>
      </c>
      <c r="J64" s="4">
        <f t="shared" si="8"/>
        <v>3000</v>
      </c>
      <c r="K64" s="4"/>
      <c r="L64" s="4">
        <f t="shared" si="9"/>
        <v>0</v>
      </c>
      <c r="M64" s="4">
        <f>_xll.DBRW($B$12,$C$14,C$20,$H$20,$C$15,$B64,$C$17)+_xll.DBRW($B$12,$C$14,D$20,$H$20,$C$15,$B64,$C$17)+_xll.DBRW($B$12,$C$14,E$20,$H$20,$C$15,$B64,$C$17)</f>
        <v>-4440</v>
      </c>
      <c r="N64" s="4">
        <f t="shared" si="10"/>
        <v>0</v>
      </c>
      <c r="O64" s="4">
        <f t="shared" si="11"/>
        <v>4440</v>
      </c>
      <c r="P64" s="4"/>
      <c r="Q64" s="2">
        <f>_xll.DBRW($B$12,$C$14,Q$20,$C$16,$C$15,$B64,$C$17)</f>
        <v>0</v>
      </c>
      <c r="R64" s="2">
        <f>_xll.DBRW($B$12,$C$14,R$20,$C$16,$C$15,$B64,$C$17)</f>
        <v>0</v>
      </c>
      <c r="S64" s="2">
        <f>_xll.DBRW($B$12,$C$14,S$20,$C$16,$C$15,$B64,$C$17)</f>
        <v>0</v>
      </c>
      <c r="T64" s="2">
        <f>_xll.DBRW($B$12,$C$14,T$20,$C$16,$C$15,$B64,$C$17)</f>
        <v>0</v>
      </c>
      <c r="U64" s="2">
        <f>_xll.DBRW($B$12,$C$14,U$20,$C$16,$C$15,$B64,$C$17)</f>
        <v>0</v>
      </c>
      <c r="V64" s="2">
        <f>_xll.DBRW($B$12,$C$14,V$20,$C$16,$C$15,$B64,$C$17)</f>
        <v>0</v>
      </c>
      <c r="W64" s="2">
        <f>_xll.DBRW($B$12,$C$14,W$20,$C$16,$C$15,$B64,$C$17)</f>
        <v>0</v>
      </c>
      <c r="X64" s="2">
        <f>_xll.DBRW($B$12,$C$14,X$20,$C$16,$C$15,$B64,$C$17)</f>
        <v>0</v>
      </c>
      <c r="Y64" s="2">
        <f>_xll.DBRW($B$12,$C$14,Y$20,$C$16,$C$15,$B64,$C$17)</f>
        <v>0</v>
      </c>
      <c r="Z64" s="2">
        <f>_xll.DBRW($B$12,$C$14,Z$20,$C$16,$C$15,$B64,$C$17)</f>
        <v>0</v>
      </c>
      <c r="AA64" s="2">
        <f>_xll.DBRW($B$12,$C$14,AA$20,$C$16,$C$15,$B64,$C$17)</f>
        <v>0</v>
      </c>
      <c r="AB64" s="2">
        <f>_xll.DBRW($B$12,$C$14,AB$20,$C$16,$C$15,$B64,$C$17)</f>
        <v>0</v>
      </c>
      <c r="AC64" s="2">
        <f>_xll.DBRW($B$12,$C$14,AC$20,$C$16,$C$15,$B64,$C$17)</f>
        <v>0</v>
      </c>
      <c r="AF64" s="2">
        <f>_xll.DBRW($B$12,$C$14,AF$20,$C$16,$C$15,$B64,$C$17)</f>
        <v>417857.16</v>
      </c>
      <c r="AG64" s="2">
        <f>_xll.DBRW($B$12,$C$14,AG$20,$C$16,$C$15,$B64,$C$17)</f>
        <v>0</v>
      </c>
      <c r="AH64" s="2">
        <f>_xll.DBRW($B$12,$C$14,AH$20,$C$16,$C$15,$B64,$C$17)</f>
        <v>0</v>
      </c>
      <c r="AI64" s="2">
        <f>_xll.DBRW($B$12,$C$14,AI$20,$C$16,$C$15,$B64,$C$17)</f>
        <v>0</v>
      </c>
      <c r="AJ64" s="2">
        <f>_xll.DBRW($B$12,$C$14,AJ$20,$C$16,$C$15,$B64,$C$17)</f>
        <v>0</v>
      </c>
      <c r="AK64" s="2">
        <f>_xll.DBRW($B$12,$C$14,AK$20,$C$16,$C$15,$B64,$C$17)</f>
        <v>0</v>
      </c>
      <c r="AL64" s="2">
        <f>_xll.DBRW($B$12,$C$14,AL$20,$C$16,$C$15,$B64,$C$17)</f>
        <v>0</v>
      </c>
      <c r="AM64" s="2">
        <f>_xll.DBRW($B$12,$C$14,AM$20,$C$16,$C$15,$B64,$C$17)</f>
        <v>0</v>
      </c>
      <c r="AN64" s="2">
        <f>_xll.DBRW($B$12,$C$14,AN$20,$C$16,$C$15,$B64,$C$17)</f>
        <v>0</v>
      </c>
      <c r="AO64" s="2">
        <f>_xll.DBRW($B$12,$C$14,AO$20,$C$16,$C$15,$B64,$C$17)</f>
        <v>0</v>
      </c>
      <c r="AP64" s="2">
        <f>_xll.DBRW($B$12,$C$14,AP$20,$C$16,$C$15,$B64,$C$17)</f>
        <v>0</v>
      </c>
      <c r="AQ64" s="2">
        <f>_xll.DBRW($B$12,$C$14,AQ$20,$C$16,$C$15,$B64,$C$17)</f>
        <v>0</v>
      </c>
      <c r="AR64" s="2">
        <f>_xll.DBRW($B$12,$C$14,AR$20,$C$16,$C$15,$B64,$C$17)</f>
        <v>0</v>
      </c>
    </row>
    <row r="65" spans="1:44" s="2" customFormat="1" ht="14.25" x14ac:dyDescent="0.25">
      <c r="A65" s="2">
        <f>IF(_xll.TM1RPTELISCONSOLIDATED($B$21,$B66),IF(_xll.TM1RPTELLEV($B$21,$B66)&lt;=5,_xll.TM1RPTELLEV($B$21,$B66),"Default"),"Leaf")</f>
        <v>0</v>
      </c>
      <c r="B65" s="71" t="s">
        <v>68</v>
      </c>
      <c r="C65" s="67">
        <f>_xll.DBRW($B$12,$C$14,C$20,$C$16,$C$15,$B65,$C$17)</f>
        <v>0</v>
      </c>
      <c r="D65" s="4">
        <f>_xll.DBRW($B$12,$C$14,D$20,$C$16,$C$15,$B65,$C$17)</f>
        <v>0</v>
      </c>
      <c r="E65" s="4">
        <f>_xll.DBRW($B$12,$C$14,E$20,$C$16,$C$15,$B65,$C$17)</f>
        <v>0</v>
      </c>
      <c r="F65" s="4"/>
      <c r="G65" s="4">
        <f>_xll.DBRW($B$12,$C$14,G$20,$C$16,$C$15,$B65,$C$17)</f>
        <v>0</v>
      </c>
      <c r="H65" s="4">
        <f>_xll.DBRW($B$12,$C$14,G$20,$H$20,$C$15,$B65,$C$17)</f>
        <v>0</v>
      </c>
      <c r="I65" s="4">
        <f>_xll.DBRW($B$12,$C$14,I$20,$C$16,$C$15,$B65,$C$17)</f>
        <v>0</v>
      </c>
      <c r="J65" s="4">
        <f t="shared" si="8"/>
        <v>0</v>
      </c>
      <c r="K65" s="4"/>
      <c r="L65" s="4">
        <f t="shared" si="9"/>
        <v>0</v>
      </c>
      <c r="M65" s="4">
        <f>_xll.DBRW($B$12,$C$14,C$20,$H$20,$C$15,$B65,$C$17)+_xll.DBRW($B$12,$C$14,D$20,$H$20,$C$15,$B65,$C$17)+_xll.DBRW($B$12,$C$14,E$20,$H$20,$C$15,$B65,$C$17)</f>
        <v>0</v>
      </c>
      <c r="N65" s="4">
        <f t="shared" si="10"/>
        <v>0</v>
      </c>
      <c r="O65" s="4">
        <f t="shared" si="11"/>
        <v>0</v>
      </c>
      <c r="P65" s="4"/>
      <c r="Q65" s="2">
        <f>_xll.DBRW($B$12,$C$14,Q$20,$C$16,$C$15,$B65,$C$17)</f>
        <v>0</v>
      </c>
      <c r="R65" s="2">
        <f>_xll.DBRW($B$12,$C$14,R$20,$C$16,$C$15,$B65,$C$17)</f>
        <v>0</v>
      </c>
      <c r="S65" s="2">
        <f>_xll.DBRW($B$12,$C$14,S$20,$C$16,$C$15,$B65,$C$17)</f>
        <v>0</v>
      </c>
      <c r="T65" s="2">
        <f>_xll.DBRW($B$12,$C$14,T$20,$C$16,$C$15,$B65,$C$17)</f>
        <v>0</v>
      </c>
      <c r="U65" s="2">
        <f>_xll.DBRW($B$12,$C$14,U$20,$C$16,$C$15,$B65,$C$17)</f>
        <v>0</v>
      </c>
      <c r="V65" s="2">
        <f>_xll.DBRW($B$12,$C$14,V$20,$C$16,$C$15,$B65,$C$17)</f>
        <v>0</v>
      </c>
      <c r="W65" s="2">
        <f>_xll.DBRW($B$12,$C$14,W$20,$C$16,$C$15,$B65,$C$17)</f>
        <v>0</v>
      </c>
      <c r="X65" s="2">
        <f>_xll.DBRW($B$12,$C$14,X$20,$C$16,$C$15,$B65,$C$17)</f>
        <v>0</v>
      </c>
      <c r="Y65" s="2">
        <f>_xll.DBRW($B$12,$C$14,Y$20,$C$16,$C$15,$B65,$C$17)</f>
        <v>0</v>
      </c>
      <c r="Z65" s="2">
        <f>_xll.DBRW($B$12,$C$14,Z$20,$C$16,$C$15,$B65,$C$17)</f>
        <v>0</v>
      </c>
      <c r="AA65" s="2">
        <f>_xll.DBRW($B$12,$C$14,AA$20,$C$16,$C$15,$B65,$C$17)</f>
        <v>0</v>
      </c>
      <c r="AB65" s="2">
        <f>_xll.DBRW($B$12,$C$14,AB$20,$C$16,$C$15,$B65,$C$17)</f>
        <v>0</v>
      </c>
      <c r="AC65" s="2">
        <f>_xll.DBRW($B$12,$C$14,AC$20,$C$16,$C$15,$B65,$C$17)</f>
        <v>0</v>
      </c>
      <c r="AF65" s="2">
        <f>_xll.DBRW($B$12,$C$14,AF$20,$C$16,$C$15,$B65,$C$17)</f>
        <v>24816</v>
      </c>
      <c r="AG65" s="2">
        <f>_xll.DBRW($B$12,$C$14,AG$20,$C$16,$C$15,$B65,$C$17)</f>
        <v>0</v>
      </c>
      <c r="AH65" s="2">
        <f>_xll.DBRW($B$12,$C$14,AH$20,$C$16,$C$15,$B65,$C$17)</f>
        <v>0</v>
      </c>
      <c r="AI65" s="2">
        <f>_xll.DBRW($B$12,$C$14,AI$20,$C$16,$C$15,$B65,$C$17)</f>
        <v>0</v>
      </c>
      <c r="AJ65" s="2">
        <f>_xll.DBRW($B$12,$C$14,AJ$20,$C$16,$C$15,$B65,$C$17)</f>
        <v>0</v>
      </c>
      <c r="AK65" s="2">
        <f>_xll.DBRW($B$12,$C$14,AK$20,$C$16,$C$15,$B65,$C$17)</f>
        <v>0</v>
      </c>
      <c r="AL65" s="2">
        <f>_xll.DBRW($B$12,$C$14,AL$20,$C$16,$C$15,$B65,$C$17)</f>
        <v>0</v>
      </c>
      <c r="AM65" s="2">
        <f>_xll.DBRW($B$12,$C$14,AM$20,$C$16,$C$15,$B65,$C$17)</f>
        <v>0</v>
      </c>
      <c r="AN65" s="2">
        <f>_xll.DBRW($B$12,$C$14,AN$20,$C$16,$C$15,$B65,$C$17)</f>
        <v>0</v>
      </c>
      <c r="AO65" s="2">
        <f>_xll.DBRW($B$12,$C$14,AO$20,$C$16,$C$15,$B65,$C$17)</f>
        <v>0</v>
      </c>
      <c r="AP65" s="2">
        <f>_xll.DBRW($B$12,$C$14,AP$20,$C$16,$C$15,$B65,$C$17)</f>
        <v>0</v>
      </c>
      <c r="AQ65" s="2">
        <f>_xll.DBRW($B$12,$C$14,AQ$20,$C$16,$C$15,$B65,$C$17)</f>
        <v>0</v>
      </c>
      <c r="AR65" s="2">
        <f>_xll.DBRW($B$12,$C$14,AR$20,$C$16,$C$15,$B65,$C$17)</f>
        <v>0</v>
      </c>
    </row>
    <row r="66" spans="1:44" s="2" customFormat="1" ht="14.25" x14ac:dyDescent="0.25">
      <c r="A66" s="2">
        <f>IF(_xll.TM1RPTELISCONSOLIDATED($B$21,$B67),IF(_xll.TM1RPTELLEV($B$21,$B67)&lt;=5,_xll.TM1RPTELLEV($B$21,$B67),"Default"),"Leaf")</f>
        <v>0</v>
      </c>
      <c r="B66" s="71" t="s">
        <v>69</v>
      </c>
      <c r="C66" s="67">
        <f>_xll.DBRW($B$12,$C$14,C$20,$C$16,$C$15,$B66,$C$17)</f>
        <v>0</v>
      </c>
      <c r="D66" s="4">
        <f>_xll.DBRW($B$12,$C$14,D$20,$C$16,$C$15,$B66,$C$17)</f>
        <v>0</v>
      </c>
      <c r="E66" s="4">
        <f>_xll.DBRW($B$12,$C$14,E$20,$C$16,$C$15,$B66,$C$17)</f>
        <v>0</v>
      </c>
      <c r="F66" s="4"/>
      <c r="G66" s="4">
        <f>_xll.DBRW($B$12,$C$14,G$20,$C$16,$C$15,$B66,$C$17)</f>
        <v>0</v>
      </c>
      <c r="H66" s="4">
        <f>_xll.DBRW($B$12,$C$14,G$20,$H$20,$C$15,$B66,$C$17)</f>
        <v>0</v>
      </c>
      <c r="I66" s="4">
        <f>_xll.DBRW($B$12,$C$14,I$20,$C$16,$C$15,$B66,$C$17)</f>
        <v>0</v>
      </c>
      <c r="J66" s="4">
        <f t="shared" si="8"/>
        <v>0</v>
      </c>
      <c r="K66" s="4"/>
      <c r="L66" s="4">
        <f t="shared" si="9"/>
        <v>0</v>
      </c>
      <c r="M66" s="4">
        <f>_xll.DBRW($B$12,$C$14,C$20,$H$20,$C$15,$B66,$C$17)+_xll.DBRW($B$12,$C$14,D$20,$H$20,$C$15,$B66,$C$17)+_xll.DBRW($B$12,$C$14,E$20,$H$20,$C$15,$B66,$C$17)</f>
        <v>0</v>
      </c>
      <c r="N66" s="4">
        <f t="shared" si="10"/>
        <v>0</v>
      </c>
      <c r="O66" s="4">
        <f t="shared" si="11"/>
        <v>0</v>
      </c>
      <c r="P66" s="4"/>
      <c r="Q66" s="2">
        <f>_xll.DBRW($B$12,$C$14,Q$20,$C$16,$C$15,$B66,$C$17)</f>
        <v>0</v>
      </c>
      <c r="R66" s="2">
        <f>_xll.DBRW($B$12,$C$14,R$20,$C$16,$C$15,$B66,$C$17)</f>
        <v>0</v>
      </c>
      <c r="S66" s="2">
        <f>_xll.DBRW($B$12,$C$14,S$20,$C$16,$C$15,$B66,$C$17)</f>
        <v>0</v>
      </c>
      <c r="T66" s="2">
        <f>_xll.DBRW($B$12,$C$14,T$20,$C$16,$C$15,$B66,$C$17)</f>
        <v>0</v>
      </c>
      <c r="U66" s="2">
        <f>_xll.DBRW($B$12,$C$14,U$20,$C$16,$C$15,$B66,$C$17)</f>
        <v>0</v>
      </c>
      <c r="V66" s="2">
        <f>_xll.DBRW($B$12,$C$14,V$20,$C$16,$C$15,$B66,$C$17)</f>
        <v>0</v>
      </c>
      <c r="W66" s="2">
        <f>_xll.DBRW($B$12,$C$14,W$20,$C$16,$C$15,$B66,$C$17)</f>
        <v>0</v>
      </c>
      <c r="X66" s="2">
        <f>_xll.DBRW($B$12,$C$14,X$20,$C$16,$C$15,$B66,$C$17)</f>
        <v>0</v>
      </c>
      <c r="Y66" s="2">
        <f>_xll.DBRW($B$12,$C$14,Y$20,$C$16,$C$15,$B66,$C$17)</f>
        <v>0</v>
      </c>
      <c r="Z66" s="2">
        <f>_xll.DBRW($B$12,$C$14,Z$20,$C$16,$C$15,$B66,$C$17)</f>
        <v>0</v>
      </c>
      <c r="AA66" s="2">
        <f>_xll.DBRW($B$12,$C$14,AA$20,$C$16,$C$15,$B66,$C$17)</f>
        <v>0</v>
      </c>
      <c r="AB66" s="2">
        <f>_xll.DBRW($B$12,$C$14,AB$20,$C$16,$C$15,$B66,$C$17)</f>
        <v>0</v>
      </c>
      <c r="AC66" s="2">
        <f>_xll.DBRW($B$12,$C$14,AC$20,$C$16,$C$15,$B66,$C$17)</f>
        <v>0</v>
      </c>
      <c r="AF66" s="2">
        <f>_xll.DBRW($B$12,$C$14,AF$20,$C$16,$C$15,$B66,$C$17)</f>
        <v>0</v>
      </c>
      <c r="AG66" s="2">
        <f>_xll.DBRW($B$12,$C$14,AG$20,$C$16,$C$15,$B66,$C$17)</f>
        <v>0</v>
      </c>
      <c r="AH66" s="2">
        <f>_xll.DBRW($B$12,$C$14,AH$20,$C$16,$C$15,$B66,$C$17)</f>
        <v>0</v>
      </c>
      <c r="AI66" s="2">
        <f>_xll.DBRW($B$12,$C$14,AI$20,$C$16,$C$15,$B66,$C$17)</f>
        <v>0</v>
      </c>
      <c r="AJ66" s="2">
        <f>_xll.DBRW($B$12,$C$14,AJ$20,$C$16,$C$15,$B66,$C$17)</f>
        <v>0</v>
      </c>
      <c r="AK66" s="2">
        <f>_xll.DBRW($B$12,$C$14,AK$20,$C$16,$C$15,$B66,$C$17)</f>
        <v>0</v>
      </c>
      <c r="AL66" s="2">
        <f>_xll.DBRW($B$12,$C$14,AL$20,$C$16,$C$15,$B66,$C$17)</f>
        <v>0</v>
      </c>
      <c r="AM66" s="2">
        <f>_xll.DBRW($B$12,$C$14,AM$20,$C$16,$C$15,$B66,$C$17)</f>
        <v>0</v>
      </c>
      <c r="AN66" s="2">
        <f>_xll.DBRW($B$12,$C$14,AN$20,$C$16,$C$15,$B66,$C$17)</f>
        <v>0</v>
      </c>
      <c r="AO66" s="2">
        <f>_xll.DBRW($B$12,$C$14,AO$20,$C$16,$C$15,$B66,$C$17)</f>
        <v>0</v>
      </c>
      <c r="AP66" s="2">
        <f>_xll.DBRW($B$12,$C$14,AP$20,$C$16,$C$15,$B66,$C$17)</f>
        <v>0</v>
      </c>
      <c r="AQ66" s="2">
        <f>_xll.DBRW($B$12,$C$14,AQ$20,$C$16,$C$15,$B66,$C$17)</f>
        <v>0</v>
      </c>
      <c r="AR66" s="2">
        <f>_xll.DBRW($B$12,$C$14,AR$20,$C$16,$C$15,$B66,$C$17)</f>
        <v>0</v>
      </c>
    </row>
    <row r="67" spans="1:44" s="2" customFormat="1" ht="14.25" x14ac:dyDescent="0.25">
      <c r="A67" s="2">
        <f>IF(_xll.TM1RPTELISCONSOLIDATED($B$21,$B68),IF(_xll.TM1RPTELLEV($B$21,$B68)&lt;=5,_xll.TM1RPTELLEV($B$21,$B68),"Default"),"Leaf")</f>
        <v>0</v>
      </c>
      <c r="B67" s="71" t="s">
        <v>70</v>
      </c>
      <c r="C67" s="67">
        <f>_xll.DBRW($B$12,$C$14,C$20,$C$16,$C$15,$B67,$C$17)</f>
        <v>2055.2200000000003</v>
      </c>
      <c r="D67" s="4">
        <f>_xll.DBRW($B$12,$C$14,D$20,$C$16,$C$15,$B67,$C$17)</f>
        <v>3454</v>
      </c>
      <c r="E67" s="4">
        <f>_xll.DBRW($B$12,$C$14,E$20,$C$16,$C$15,$B67,$C$17)</f>
        <v>5899.1500000000005</v>
      </c>
      <c r="F67" s="4"/>
      <c r="G67" s="4">
        <f>_xll.DBRW($B$12,$C$14,G$20,$C$16,$C$15,$B67,$C$17)</f>
        <v>3715.13</v>
      </c>
      <c r="H67" s="4">
        <f>_xll.DBRW($B$12,$C$14,G$20,$H$20,$C$15,$B67,$C$17)</f>
        <v>-5483.0700000000006</v>
      </c>
      <c r="I67" s="4">
        <f>_xll.DBRW($B$12,$C$14,I$20,$C$16,$C$15,$B67,$C$17)</f>
        <v>2297.31</v>
      </c>
      <c r="J67" s="4">
        <f t="shared" si="8"/>
        <v>9198.2000000000007</v>
      </c>
      <c r="K67" s="4"/>
      <c r="L67" s="4">
        <f t="shared" si="9"/>
        <v>11408.37</v>
      </c>
      <c r="M67" s="4">
        <f>_xll.DBRW($B$12,$C$14,C$20,$H$20,$C$15,$B67,$C$17)+_xll.DBRW($B$12,$C$14,D$20,$H$20,$C$15,$B67,$C$17)+_xll.DBRW($B$12,$C$14,E$20,$H$20,$C$15,$B67,$C$17)</f>
        <v>-11132.139999999994</v>
      </c>
      <c r="N67" s="4">
        <f t="shared" si="10"/>
        <v>11408.37</v>
      </c>
      <c r="O67" s="4">
        <f t="shared" si="11"/>
        <v>22540.509999999995</v>
      </c>
      <c r="P67" s="4"/>
      <c r="Q67" s="2">
        <f>_xll.DBRW($B$12,$C$14,Q$20,$C$16,$C$15,$B67,$C$17)</f>
        <v>2055.2200000000003</v>
      </c>
      <c r="R67" s="2">
        <f>_xll.DBRW($B$12,$C$14,R$20,$C$16,$C$15,$B67,$C$17)</f>
        <v>3454</v>
      </c>
      <c r="S67" s="2">
        <f>_xll.DBRW($B$12,$C$14,S$20,$C$16,$C$15,$B67,$C$17)</f>
        <v>5899.1500000000005</v>
      </c>
      <c r="T67" s="2">
        <f>_xll.DBRW($B$12,$C$14,T$20,$C$16,$C$15,$B67,$C$17)</f>
        <v>3715.13</v>
      </c>
      <c r="U67" s="2">
        <f>_xll.DBRW($B$12,$C$14,U$20,$C$16,$C$15,$B67,$C$17)</f>
        <v>0</v>
      </c>
      <c r="V67" s="2">
        <f>_xll.DBRW($B$12,$C$14,V$20,$C$16,$C$15,$B67,$C$17)</f>
        <v>0</v>
      </c>
      <c r="W67" s="2">
        <f>_xll.DBRW($B$12,$C$14,W$20,$C$16,$C$15,$B67,$C$17)</f>
        <v>0</v>
      </c>
      <c r="X67" s="2">
        <f>_xll.DBRW($B$12,$C$14,X$20,$C$16,$C$15,$B67,$C$17)</f>
        <v>0</v>
      </c>
      <c r="Y67" s="2">
        <f>_xll.DBRW($B$12,$C$14,Y$20,$C$16,$C$15,$B67,$C$17)</f>
        <v>0</v>
      </c>
      <c r="Z67" s="2">
        <f>_xll.DBRW($B$12,$C$14,Z$20,$C$16,$C$15,$B67,$C$17)</f>
        <v>0</v>
      </c>
      <c r="AA67" s="2">
        <f>_xll.DBRW($B$12,$C$14,AA$20,$C$16,$C$15,$B67,$C$17)</f>
        <v>0</v>
      </c>
      <c r="AB67" s="2">
        <f>_xll.DBRW($B$12,$C$14,AB$20,$C$16,$C$15,$B67,$C$17)</f>
        <v>0</v>
      </c>
      <c r="AC67" s="2">
        <f>_xll.DBRW($B$12,$C$14,AC$20,$C$16,$C$15,$B67,$C$17)</f>
        <v>0</v>
      </c>
      <c r="AF67" s="2">
        <f>_xll.DBRW($B$12,$C$14,AF$20,$C$16,$C$15,$B67,$C$17)</f>
        <v>-33399.78</v>
      </c>
      <c r="AG67" s="2">
        <f>_xll.DBRW($B$12,$C$14,AG$20,$C$16,$C$15,$B67,$C$17)</f>
        <v>1323.3300000000002</v>
      </c>
      <c r="AH67" s="2">
        <f>_xll.DBRW($B$12,$C$14,AH$20,$C$16,$C$15,$B67,$C$17)</f>
        <v>3154.27</v>
      </c>
      <c r="AI67" s="2">
        <f>_xll.DBRW($B$12,$C$14,AI$20,$C$16,$C$15,$B67,$C$17)</f>
        <v>2297.31</v>
      </c>
      <c r="AJ67" s="2">
        <f>_xll.DBRW($B$12,$C$14,AJ$20,$C$16,$C$15,$B67,$C$17)</f>
        <v>1157.97</v>
      </c>
      <c r="AK67" s="2">
        <f>_xll.DBRW($B$12,$C$14,AK$20,$C$16,$C$15,$B67,$C$17)</f>
        <v>3835.87</v>
      </c>
      <c r="AL67" s="2">
        <f>_xll.DBRW($B$12,$C$14,AL$20,$C$16,$C$15,$B67,$C$17)</f>
        <v>3660.4</v>
      </c>
      <c r="AM67" s="2">
        <f>_xll.DBRW($B$12,$C$14,AM$20,$C$16,$C$15,$B67,$C$17)</f>
        <v>3321.84</v>
      </c>
      <c r="AN67" s="2">
        <f>_xll.DBRW($B$12,$C$14,AN$20,$C$16,$C$15,$B67,$C$17)</f>
        <v>5480.61</v>
      </c>
      <c r="AO67" s="2">
        <f>_xll.DBRW($B$12,$C$14,AO$20,$C$16,$C$15,$B67,$C$17)</f>
        <v>7434.85</v>
      </c>
      <c r="AP67" s="2">
        <f>_xll.DBRW($B$12,$C$14,AP$20,$C$16,$C$15,$B67,$C$17)</f>
        <v>7008.15</v>
      </c>
      <c r="AQ67" s="2">
        <f>_xll.DBRW($B$12,$C$14,AQ$20,$C$16,$C$15,$B67,$C$17)</f>
        <v>6721.27</v>
      </c>
      <c r="AR67" s="2">
        <f>_xll.DBRW($B$12,$C$14,AR$20,$C$16,$C$15,$B67,$C$17)</f>
        <v>2055.2200000000003</v>
      </c>
    </row>
    <row r="68" spans="1:44" s="2" customFormat="1" ht="14.25" x14ac:dyDescent="0.25">
      <c r="A68" s="2">
        <f>IF(_xll.TM1RPTELISCONSOLIDATED($B$21,$B69),IF(_xll.TM1RPTELLEV($B$21,$B69)&lt;=5,_xll.TM1RPTELLEV($B$21,$B69),"Default"),"Leaf")</f>
        <v>0</v>
      </c>
      <c r="B68" s="71" t="s">
        <v>71</v>
      </c>
      <c r="C68" s="67">
        <f>_xll.DBRW($B$12,$C$14,C$20,$C$16,$C$15,$B68,$C$17)</f>
        <v>34136.419999999984</v>
      </c>
      <c r="D68" s="4">
        <f>_xll.DBRW($B$12,$C$14,D$20,$C$16,$C$15,$B68,$C$17)</f>
        <v>23351.42</v>
      </c>
      <c r="E68" s="4">
        <f>_xll.DBRW($B$12,$C$14,E$20,$C$16,$C$15,$B68,$C$17)</f>
        <v>22923.599999999999</v>
      </c>
      <c r="F68" s="4"/>
      <c r="G68" s="4">
        <f>_xll.DBRW($B$12,$C$14,G$20,$C$16,$C$15,$B68,$C$17)</f>
        <v>23123.350000000002</v>
      </c>
      <c r="H68" s="4">
        <f>_xll.DBRW($B$12,$C$14,G$20,$H$20,$C$15,$B68,$C$17)</f>
        <v>-35510.140000000007</v>
      </c>
      <c r="I68" s="4">
        <f>_xll.DBRW($B$12,$C$14,I$20,$C$16,$C$15,$B68,$C$17)</f>
        <v>27037.17</v>
      </c>
      <c r="J68" s="4">
        <f t="shared" si="8"/>
        <v>58633.490000000005</v>
      </c>
      <c r="K68" s="4"/>
      <c r="L68" s="4">
        <f t="shared" si="9"/>
        <v>80411.439999999973</v>
      </c>
      <c r="M68" s="4">
        <f>_xll.DBRW($B$12,$C$14,C$20,$H$20,$C$15,$B68,$C$17)+_xll.DBRW($B$12,$C$14,D$20,$H$20,$C$15,$B68,$C$17)+_xll.DBRW($B$12,$C$14,E$20,$H$20,$C$15,$B68,$C$17)</f>
        <v>-69626.28</v>
      </c>
      <c r="N68" s="4">
        <f t="shared" si="10"/>
        <v>80411.439999999973</v>
      </c>
      <c r="O68" s="4">
        <f t="shared" si="11"/>
        <v>150037.71999999997</v>
      </c>
      <c r="P68" s="4"/>
      <c r="Q68" s="2">
        <f>_xll.DBRW($B$12,$C$14,Q$20,$C$16,$C$15,$B68,$C$17)</f>
        <v>34136.419999999984</v>
      </c>
      <c r="R68" s="2">
        <f>_xll.DBRW($B$12,$C$14,R$20,$C$16,$C$15,$B68,$C$17)</f>
        <v>23351.42</v>
      </c>
      <c r="S68" s="2">
        <f>_xll.DBRW($B$12,$C$14,S$20,$C$16,$C$15,$B68,$C$17)</f>
        <v>22923.599999999999</v>
      </c>
      <c r="T68" s="2">
        <f>_xll.DBRW($B$12,$C$14,T$20,$C$16,$C$15,$B68,$C$17)</f>
        <v>23123.350000000002</v>
      </c>
      <c r="U68" s="2">
        <f>_xll.DBRW($B$12,$C$14,U$20,$C$16,$C$15,$B68,$C$17)</f>
        <v>0</v>
      </c>
      <c r="V68" s="2">
        <f>_xll.DBRW($B$12,$C$14,V$20,$C$16,$C$15,$B68,$C$17)</f>
        <v>0</v>
      </c>
      <c r="W68" s="2">
        <f>_xll.DBRW($B$12,$C$14,W$20,$C$16,$C$15,$B68,$C$17)</f>
        <v>0</v>
      </c>
      <c r="X68" s="2">
        <f>_xll.DBRW($B$12,$C$14,X$20,$C$16,$C$15,$B68,$C$17)</f>
        <v>0</v>
      </c>
      <c r="Y68" s="2">
        <f>_xll.DBRW($B$12,$C$14,Y$20,$C$16,$C$15,$B68,$C$17)</f>
        <v>0</v>
      </c>
      <c r="Z68" s="2">
        <f>_xll.DBRW($B$12,$C$14,Z$20,$C$16,$C$15,$B68,$C$17)</f>
        <v>0</v>
      </c>
      <c r="AA68" s="2">
        <f>_xll.DBRW($B$12,$C$14,AA$20,$C$16,$C$15,$B68,$C$17)</f>
        <v>0</v>
      </c>
      <c r="AB68" s="2">
        <f>_xll.DBRW($B$12,$C$14,AB$20,$C$16,$C$15,$B68,$C$17)</f>
        <v>0</v>
      </c>
      <c r="AC68" s="2">
        <f>_xll.DBRW($B$12,$C$14,AC$20,$C$16,$C$15,$B68,$C$17)</f>
        <v>0</v>
      </c>
      <c r="AF68" s="2">
        <f>_xll.DBRW($B$12,$C$14,AF$20,$C$16,$C$15,$B68,$C$17)</f>
        <v>524515.98</v>
      </c>
      <c r="AG68" s="2">
        <f>_xll.DBRW($B$12,$C$14,AG$20,$C$16,$C$15,$B68,$C$17)</f>
        <v>17632.78</v>
      </c>
      <c r="AH68" s="2">
        <f>_xll.DBRW($B$12,$C$14,AH$20,$C$16,$C$15,$B68,$C$17)</f>
        <v>33358.339999999997</v>
      </c>
      <c r="AI68" s="2">
        <f>_xll.DBRW($B$12,$C$14,AI$20,$C$16,$C$15,$B68,$C$17)</f>
        <v>27037.17</v>
      </c>
      <c r="AJ68" s="2">
        <f>_xll.DBRW($B$12,$C$14,AJ$20,$C$16,$C$15,$B68,$C$17)</f>
        <v>21419.149999999998</v>
      </c>
      <c r="AK68" s="2">
        <f>_xll.DBRW($B$12,$C$14,AK$20,$C$16,$C$15,$B68,$C$17)</f>
        <v>24768.86</v>
      </c>
      <c r="AL68" s="2">
        <f>_xll.DBRW($B$12,$C$14,AL$20,$C$16,$C$15,$B68,$C$17)</f>
        <v>22904.850000000002</v>
      </c>
      <c r="AM68" s="2">
        <f>_xll.DBRW($B$12,$C$14,AM$20,$C$16,$C$15,$B68,$C$17)</f>
        <v>21320.119999999995</v>
      </c>
      <c r="AN68" s="2">
        <f>_xll.DBRW($B$12,$C$14,AN$20,$C$16,$C$15,$B68,$C$17)</f>
        <v>23101.180000000008</v>
      </c>
      <c r="AO68" s="2">
        <f>_xll.DBRW($B$12,$C$14,AO$20,$C$16,$C$15,$B68,$C$17)</f>
        <v>31164.55</v>
      </c>
      <c r="AP68" s="2">
        <f>_xll.DBRW($B$12,$C$14,AP$20,$C$16,$C$15,$B68,$C$17)</f>
        <v>46534.16</v>
      </c>
      <c r="AQ68" s="2">
        <f>_xll.DBRW($B$12,$C$14,AQ$20,$C$16,$C$15,$B68,$C$17)</f>
        <v>29840.170000000006</v>
      </c>
      <c r="AR68" s="2">
        <f>_xll.DBRW($B$12,$C$14,AR$20,$C$16,$C$15,$B68,$C$17)</f>
        <v>34136.419999999984</v>
      </c>
    </row>
    <row r="69" spans="1:44" s="2" customFormat="1" ht="14.25" x14ac:dyDescent="0.25">
      <c r="A69" s="2">
        <f>IF(_xll.TM1RPTELISCONSOLIDATED($B$21,$B70),IF(_xll.TM1RPTELLEV($B$21,$B70)&lt;=5,_xll.TM1RPTELLEV($B$21,$B70),"Default"),"Leaf")</f>
        <v>0</v>
      </c>
      <c r="B69" s="71" t="s">
        <v>72</v>
      </c>
      <c r="C69" s="67">
        <f>_xll.DBRW($B$12,$C$14,C$20,$C$16,$C$15,$B69,$C$17)</f>
        <v>381064.64999999997</v>
      </c>
      <c r="D69" s="4">
        <f>_xll.DBRW($B$12,$C$14,D$20,$C$16,$C$15,$B69,$C$17)</f>
        <v>319211.0199999999</v>
      </c>
      <c r="E69" s="4">
        <f>_xll.DBRW($B$12,$C$14,E$20,$C$16,$C$15,$B69,$C$17)</f>
        <v>441162.94</v>
      </c>
      <c r="F69" s="4"/>
      <c r="G69" s="4">
        <f>_xll.DBRW($B$12,$C$14,G$20,$C$16,$C$15,$B69,$C$17)</f>
        <v>406576.72000000003</v>
      </c>
      <c r="H69" s="4">
        <f>_xll.DBRW($B$12,$C$14,G$20,$H$20,$C$15,$B69,$C$17)</f>
        <v>-2817956.6900000004</v>
      </c>
      <c r="I69" s="4">
        <f>_xll.DBRW($B$12,$C$14,I$20,$C$16,$C$15,$B69,$C$17)</f>
        <v>251862.99999999994</v>
      </c>
      <c r="J69" s="4">
        <f t="shared" si="8"/>
        <v>3224533.4100000006</v>
      </c>
      <c r="K69" s="4"/>
      <c r="L69" s="4">
        <f t="shared" si="9"/>
        <v>1141438.6099999999</v>
      </c>
      <c r="M69" s="4">
        <f>_xll.DBRW($B$12,$C$14,C$20,$H$20,$C$15,$B69,$C$17)+_xll.DBRW($B$12,$C$14,D$20,$H$20,$C$15,$B69,$C$17)+_xll.DBRW($B$12,$C$14,E$20,$H$20,$C$15,$B69,$C$17)</f>
        <v>-5012045.9800000004</v>
      </c>
      <c r="N69" s="4">
        <f t="shared" si="10"/>
        <v>1141438.6099999999</v>
      </c>
      <c r="O69" s="4">
        <f t="shared" si="11"/>
        <v>6153484.5899999999</v>
      </c>
      <c r="P69" s="4"/>
      <c r="Q69" s="2">
        <f>_xll.DBRW($B$12,$C$14,Q$20,$C$16,$C$15,$B69,$C$17)</f>
        <v>381064.64999999997</v>
      </c>
      <c r="R69" s="2">
        <f>_xll.DBRW($B$12,$C$14,R$20,$C$16,$C$15,$B69,$C$17)</f>
        <v>319211.0199999999</v>
      </c>
      <c r="S69" s="2">
        <f>_xll.DBRW($B$12,$C$14,S$20,$C$16,$C$15,$B69,$C$17)</f>
        <v>441162.94</v>
      </c>
      <c r="T69" s="2">
        <f>_xll.DBRW($B$12,$C$14,T$20,$C$16,$C$15,$B69,$C$17)</f>
        <v>406576.72000000003</v>
      </c>
      <c r="U69" s="2">
        <f>_xll.DBRW($B$12,$C$14,U$20,$C$16,$C$15,$B69,$C$17)</f>
        <v>0</v>
      </c>
      <c r="V69" s="2">
        <f>_xll.DBRW($B$12,$C$14,V$20,$C$16,$C$15,$B69,$C$17)</f>
        <v>0</v>
      </c>
      <c r="W69" s="2">
        <f>_xll.DBRW($B$12,$C$14,W$20,$C$16,$C$15,$B69,$C$17)</f>
        <v>0</v>
      </c>
      <c r="X69" s="2">
        <f>_xll.DBRW($B$12,$C$14,X$20,$C$16,$C$15,$B69,$C$17)</f>
        <v>0</v>
      </c>
      <c r="Y69" s="2">
        <f>_xll.DBRW($B$12,$C$14,Y$20,$C$16,$C$15,$B69,$C$17)</f>
        <v>0</v>
      </c>
      <c r="Z69" s="2">
        <f>_xll.DBRW($B$12,$C$14,Z$20,$C$16,$C$15,$B69,$C$17)</f>
        <v>0</v>
      </c>
      <c r="AA69" s="2">
        <f>_xll.DBRW($B$12,$C$14,AA$20,$C$16,$C$15,$B69,$C$17)</f>
        <v>0</v>
      </c>
      <c r="AB69" s="2">
        <f>_xll.DBRW($B$12,$C$14,AB$20,$C$16,$C$15,$B69,$C$17)</f>
        <v>0</v>
      </c>
      <c r="AC69" s="2">
        <f>_xll.DBRW($B$12,$C$14,AC$20,$C$16,$C$15,$B69,$C$17)</f>
        <v>0</v>
      </c>
      <c r="AF69" s="2">
        <f>_xll.DBRW($B$12,$C$14,AF$20,$C$16,$C$15,$B69,$C$17)</f>
        <v>1976791.6599999997</v>
      </c>
      <c r="AG69" s="2">
        <f>_xll.DBRW($B$12,$C$14,AG$20,$C$16,$C$15,$B69,$C$17)</f>
        <v>236258.68000000002</v>
      </c>
      <c r="AH69" s="2">
        <f>_xll.DBRW($B$12,$C$14,AH$20,$C$16,$C$15,$B69,$C$17)</f>
        <v>247734.24</v>
      </c>
      <c r="AI69" s="2">
        <f>_xll.DBRW($B$12,$C$14,AI$20,$C$16,$C$15,$B69,$C$17)</f>
        <v>251862.99999999994</v>
      </c>
      <c r="AJ69" s="2">
        <f>_xll.DBRW($B$12,$C$14,AJ$20,$C$16,$C$15,$B69,$C$17)</f>
        <v>311613.59000000003</v>
      </c>
      <c r="AK69" s="2">
        <f>_xll.DBRW($B$12,$C$14,AK$20,$C$16,$C$15,$B69,$C$17)</f>
        <v>264648.39999999997</v>
      </c>
      <c r="AL69" s="2">
        <f>_xll.DBRW($B$12,$C$14,AL$20,$C$16,$C$15,$B69,$C$17)</f>
        <v>458987.05000000005</v>
      </c>
      <c r="AM69" s="2">
        <f>_xll.DBRW($B$12,$C$14,AM$20,$C$16,$C$15,$B69,$C$17)</f>
        <v>224343.58999999997</v>
      </c>
      <c r="AN69" s="2">
        <f>_xll.DBRW($B$12,$C$14,AN$20,$C$16,$C$15,$B69,$C$17)</f>
        <v>313873.71000000014</v>
      </c>
      <c r="AO69" s="2">
        <f>_xll.DBRW($B$12,$C$14,AO$20,$C$16,$C$15,$B69,$C$17)</f>
        <v>336989.56999999989</v>
      </c>
      <c r="AP69" s="2">
        <f>_xll.DBRW($B$12,$C$14,AP$20,$C$16,$C$15,$B69,$C$17)</f>
        <v>353173.85999999993</v>
      </c>
      <c r="AQ69" s="2">
        <f>_xll.DBRW($B$12,$C$14,AQ$20,$C$16,$C$15,$B69,$C$17)</f>
        <v>340998.96000000008</v>
      </c>
      <c r="AR69" s="2">
        <f>_xll.DBRW($B$12,$C$14,AR$20,$C$16,$C$15,$B69,$C$17)</f>
        <v>381064.64999999997</v>
      </c>
    </row>
    <row r="70" spans="1:44" s="2" customFormat="1" ht="14.25" x14ac:dyDescent="0.25">
      <c r="A70" s="2">
        <f>IF(_xll.TM1RPTELISCONSOLIDATED($B$21,$B71),IF(_xll.TM1RPTELLEV($B$21,$B71)&lt;=5,_xll.TM1RPTELLEV($B$21,$B71),"Default"),"Leaf")</f>
        <v>0</v>
      </c>
      <c r="B70" s="71" t="s">
        <v>73</v>
      </c>
      <c r="C70" s="67">
        <f>_xll.DBRW($B$12,$C$14,C$20,$C$16,$C$15,$B70,$C$17)</f>
        <v>426035.17013742815</v>
      </c>
      <c r="D70" s="4">
        <f>_xll.DBRW($B$12,$C$14,D$20,$C$16,$C$15,$B70,$C$17)</f>
        <v>-2740599.4721777439</v>
      </c>
      <c r="E70" s="4">
        <f>_xll.DBRW($B$12,$C$14,E$20,$C$16,$C$15,$B70,$C$17)</f>
        <v>-3357823.1826747586</v>
      </c>
      <c r="F70" s="4"/>
      <c r="G70" s="4">
        <f>_xll.DBRW($B$12,$C$14,G$20,$C$16,$C$15,$B70,$C$17)</f>
        <v>-3900303.472697</v>
      </c>
      <c r="H70" s="4">
        <f>_xll.DBRW($B$12,$C$14,G$20,$H$20,$C$15,$B70,$C$17)</f>
        <v>2254833.59</v>
      </c>
      <c r="I70" s="4">
        <f>_xll.DBRW($B$12,$C$14,I$20,$C$16,$C$15,$B70,$C$17)</f>
        <v>2040453.7315443698</v>
      </c>
      <c r="J70" s="4">
        <f t="shared" si="8"/>
        <v>-6155137.0626969999</v>
      </c>
      <c r="K70" s="4"/>
      <c r="L70" s="4">
        <f t="shared" si="9"/>
        <v>-5672387.4847150743</v>
      </c>
      <c r="M70" s="4">
        <f>_xll.DBRW($B$12,$C$14,C$20,$H$20,$C$15,$B70,$C$17)+_xll.DBRW($B$12,$C$14,D$20,$H$20,$C$15,$B70,$C$17)+_xll.DBRW($B$12,$C$14,E$20,$H$20,$C$15,$B70,$C$17)</f>
        <v>3926433.67</v>
      </c>
      <c r="N70" s="4">
        <f t="shared" si="10"/>
        <v>-5672387.4847150743</v>
      </c>
      <c r="O70" s="4">
        <f t="shared" si="11"/>
        <v>-9598821.1547150742</v>
      </c>
      <c r="P70" s="4"/>
      <c r="Q70" s="2">
        <f>_xll.DBRW($B$12,$C$14,Q$20,$C$16,$C$15,$B70,$C$17)</f>
        <v>426035.17013742815</v>
      </c>
      <c r="R70" s="2">
        <f>_xll.DBRW($B$12,$C$14,R$20,$C$16,$C$15,$B70,$C$17)</f>
        <v>-2740599.4721777439</v>
      </c>
      <c r="S70" s="2">
        <f>_xll.DBRW($B$12,$C$14,S$20,$C$16,$C$15,$B70,$C$17)</f>
        <v>-3357823.1826747586</v>
      </c>
      <c r="T70" s="2">
        <f>_xll.DBRW($B$12,$C$14,T$20,$C$16,$C$15,$B70,$C$17)</f>
        <v>-3900303.472697</v>
      </c>
      <c r="U70" s="2">
        <f>_xll.DBRW($B$12,$C$14,U$20,$C$16,$C$15,$B70,$C$17)</f>
        <v>0</v>
      </c>
      <c r="V70" s="2">
        <f>_xll.DBRW($B$12,$C$14,V$20,$C$16,$C$15,$B70,$C$17)</f>
        <v>0</v>
      </c>
      <c r="W70" s="2">
        <f>_xll.DBRW($B$12,$C$14,W$20,$C$16,$C$15,$B70,$C$17)</f>
        <v>0</v>
      </c>
      <c r="X70" s="2">
        <f>_xll.DBRW($B$12,$C$14,X$20,$C$16,$C$15,$B70,$C$17)</f>
        <v>0</v>
      </c>
      <c r="Y70" s="2">
        <f>_xll.DBRW($B$12,$C$14,Y$20,$C$16,$C$15,$B70,$C$17)</f>
        <v>0</v>
      </c>
      <c r="Z70" s="2">
        <f>_xll.DBRW($B$12,$C$14,Z$20,$C$16,$C$15,$B70,$C$17)</f>
        <v>0</v>
      </c>
      <c r="AA70" s="2">
        <f>_xll.DBRW($B$12,$C$14,AA$20,$C$16,$C$15,$B70,$C$17)</f>
        <v>0</v>
      </c>
      <c r="AB70" s="2">
        <f>_xll.DBRW($B$12,$C$14,AB$20,$C$16,$C$15,$B70,$C$17)</f>
        <v>0</v>
      </c>
      <c r="AC70" s="2">
        <f>_xll.DBRW($B$12,$C$14,AC$20,$C$16,$C$15,$B70,$C$17)</f>
        <v>0</v>
      </c>
      <c r="AF70" s="2">
        <f>_xll.DBRW($B$12,$C$14,AF$20,$C$16,$C$15,$B70,$C$17)</f>
        <v>1559898.7237100226</v>
      </c>
      <c r="AG70" s="2">
        <f>_xll.DBRW($B$12,$C$14,AG$20,$C$16,$C$15,$B70,$C$17)</f>
        <v>246885.01370108573</v>
      </c>
      <c r="AH70" s="2">
        <f>_xll.DBRW($B$12,$C$14,AH$20,$C$16,$C$15,$B70,$C$17)</f>
        <v>188229.08450392156</v>
      </c>
      <c r="AI70" s="2">
        <f>_xll.DBRW($B$12,$C$14,AI$20,$C$16,$C$15,$B70,$C$17)</f>
        <v>2040453.7315443698</v>
      </c>
      <c r="AJ70" s="2">
        <f>_xll.DBRW($B$12,$C$14,AJ$20,$C$16,$C$15,$B70,$C$17)</f>
        <v>599427.84808468597</v>
      </c>
      <c r="AK70" s="2">
        <f>_xll.DBRW($B$12,$C$14,AK$20,$C$16,$C$15,$B70,$C$17)</f>
        <v>612959.57705910923</v>
      </c>
      <c r="AL70" s="2">
        <f>_xll.DBRW($B$12,$C$14,AL$20,$C$16,$C$15,$B70,$C$17)</f>
        <v>499747.84669236833</v>
      </c>
      <c r="AM70" s="2">
        <f>_xll.DBRW($B$12,$C$14,AM$20,$C$16,$C$15,$B70,$C$17)</f>
        <v>813169.08511589561</v>
      </c>
      <c r="AN70" s="2">
        <f>_xll.DBRW($B$12,$C$14,AN$20,$C$16,$C$15,$B70,$C$17)</f>
        <v>672734.59853281605</v>
      </c>
      <c r="AO70" s="2">
        <f>_xll.DBRW($B$12,$C$14,AO$20,$C$16,$C$15,$B70,$C$17)</f>
        <v>784613.14933920791</v>
      </c>
      <c r="AP70" s="2">
        <f>_xll.DBRW($B$12,$C$14,AP$20,$C$16,$C$15,$B70,$C$17)</f>
        <v>384001.91402945016</v>
      </c>
      <c r="AQ70" s="2">
        <f>_xll.DBRW($B$12,$C$14,AQ$20,$C$16,$C$15,$B70,$C$17)</f>
        <v>510055.73028691299</v>
      </c>
      <c r="AR70" s="2">
        <f>_xll.DBRW($B$12,$C$14,AR$20,$C$16,$C$15,$B70,$C$17)</f>
        <v>426035.17013742815</v>
      </c>
    </row>
    <row r="71" spans="1:44" s="5" customFormat="1" ht="14.25" x14ac:dyDescent="0.25">
      <c r="A71" s="5">
        <f>IF(_xll.TM1RPTELISCONSOLIDATED($B$21,$B72),IF(_xll.TM1RPTELLEV($B$21,$B72)&lt;=5,_xll.TM1RPTELLEV($B$21,$B72),"Default"),"Leaf")</f>
        <v>1</v>
      </c>
      <c r="B71" s="76" t="s">
        <v>74</v>
      </c>
      <c r="C71" s="66">
        <f>_xll.DBRW($B$12,$C$14,C$20,$C$16,$C$15,$B71,$C$17)</f>
        <v>0</v>
      </c>
      <c r="D71" s="7">
        <f>_xll.DBRW($B$12,$C$14,D$20,$C$16,$C$15,$B71,$C$17)</f>
        <v>0</v>
      </c>
      <c r="E71" s="7">
        <f>_xll.DBRW($B$12,$C$14,E$20,$C$16,$C$15,$B71,$C$17)</f>
        <v>0</v>
      </c>
      <c r="F71" s="7"/>
      <c r="G71" s="7">
        <f>_xll.DBRW($B$12,$C$14,G$20,$C$16,$C$15,$B71,$C$17)</f>
        <v>0</v>
      </c>
      <c r="H71" s="7">
        <f>_xll.DBRW($B$12,$C$14,G$20,$H$20,$C$15,$B71,$C$17)</f>
        <v>457619.24</v>
      </c>
      <c r="I71" s="7">
        <f>_xll.DBRW($B$12,$C$14,I$20,$C$16,$C$15,$B71,$C$17)</f>
        <v>0</v>
      </c>
      <c r="J71" s="7">
        <f t="shared" si="8"/>
        <v>-457619.24</v>
      </c>
      <c r="K71" s="7"/>
      <c r="L71" s="7">
        <f t="shared" si="9"/>
        <v>0</v>
      </c>
      <c r="M71" s="7">
        <f>_xll.DBRW($B$12,$C$14,C$20,$H$20,$C$15,$B71,$C$17)+_xll.DBRW($B$12,$C$14,D$20,$H$20,$C$15,$B71,$C$17)+_xll.DBRW($B$12,$C$14,E$20,$H$20,$C$15,$B71,$C$17)</f>
        <v>884414.15</v>
      </c>
      <c r="N71" s="7">
        <f t="shared" si="10"/>
        <v>0</v>
      </c>
      <c r="O71" s="7">
        <f t="shared" si="11"/>
        <v>-884414.15</v>
      </c>
      <c r="P71" s="7"/>
      <c r="Q71" s="5">
        <f>_xll.DBRW($B$12,$C$14,Q$20,$C$16,$C$15,$B71,$C$17)</f>
        <v>0</v>
      </c>
      <c r="R71" s="5">
        <f>_xll.DBRW($B$12,$C$14,R$20,$C$16,$C$15,$B71,$C$17)</f>
        <v>0</v>
      </c>
      <c r="S71" s="5">
        <f>_xll.DBRW($B$12,$C$14,S$20,$C$16,$C$15,$B71,$C$17)</f>
        <v>0</v>
      </c>
      <c r="T71" s="5">
        <f>_xll.DBRW($B$12,$C$14,T$20,$C$16,$C$15,$B71,$C$17)</f>
        <v>0</v>
      </c>
      <c r="U71" s="5">
        <f>_xll.DBRW($B$12,$C$14,U$20,$C$16,$C$15,$B71,$C$17)</f>
        <v>0</v>
      </c>
      <c r="V71" s="5">
        <f>_xll.DBRW($B$12,$C$14,V$20,$C$16,$C$15,$B71,$C$17)</f>
        <v>0</v>
      </c>
      <c r="W71" s="5">
        <f>_xll.DBRW($B$12,$C$14,W$20,$C$16,$C$15,$B71,$C$17)</f>
        <v>0</v>
      </c>
      <c r="X71" s="5">
        <f>_xll.DBRW($B$12,$C$14,X$20,$C$16,$C$15,$B71,$C$17)</f>
        <v>0</v>
      </c>
      <c r="Y71" s="5">
        <f>_xll.DBRW($B$12,$C$14,Y$20,$C$16,$C$15,$B71,$C$17)</f>
        <v>0</v>
      </c>
      <c r="Z71" s="5">
        <f>_xll.DBRW($B$12,$C$14,Z$20,$C$16,$C$15,$B71,$C$17)</f>
        <v>0</v>
      </c>
      <c r="AA71" s="5">
        <f>_xll.DBRW($B$12,$C$14,AA$20,$C$16,$C$15,$B71,$C$17)</f>
        <v>0</v>
      </c>
      <c r="AB71" s="5">
        <f>_xll.DBRW($B$12,$C$14,AB$20,$C$16,$C$15,$B71,$C$17)</f>
        <v>0</v>
      </c>
      <c r="AC71" s="5">
        <f>_xll.DBRW($B$12,$C$14,AC$20,$C$16,$C$15,$B71,$C$17)</f>
        <v>0</v>
      </c>
      <c r="AF71" s="5">
        <f>_xll.DBRW($B$12,$C$14,AF$20,$C$16,$C$15,$B71,$C$17)</f>
        <v>0</v>
      </c>
      <c r="AG71" s="5">
        <f>_xll.DBRW($B$12,$C$14,AG$20,$C$16,$C$15,$B71,$C$17)</f>
        <v>0</v>
      </c>
      <c r="AH71" s="5">
        <f>_xll.DBRW($B$12,$C$14,AH$20,$C$16,$C$15,$B71,$C$17)</f>
        <v>0</v>
      </c>
      <c r="AI71" s="5">
        <f>_xll.DBRW($B$12,$C$14,AI$20,$C$16,$C$15,$B71,$C$17)</f>
        <v>0</v>
      </c>
      <c r="AJ71" s="5">
        <f>_xll.DBRW($B$12,$C$14,AJ$20,$C$16,$C$15,$B71,$C$17)</f>
        <v>0</v>
      </c>
      <c r="AK71" s="5">
        <f>_xll.DBRW($B$12,$C$14,AK$20,$C$16,$C$15,$B71,$C$17)</f>
        <v>0</v>
      </c>
      <c r="AL71" s="5">
        <f>_xll.DBRW($B$12,$C$14,AL$20,$C$16,$C$15,$B71,$C$17)</f>
        <v>0</v>
      </c>
      <c r="AM71" s="5">
        <f>_xll.DBRW($B$12,$C$14,AM$20,$C$16,$C$15,$B71,$C$17)</f>
        <v>0</v>
      </c>
      <c r="AN71" s="5">
        <f>_xll.DBRW($B$12,$C$14,AN$20,$C$16,$C$15,$B71,$C$17)</f>
        <v>0</v>
      </c>
      <c r="AO71" s="5">
        <f>_xll.DBRW($B$12,$C$14,AO$20,$C$16,$C$15,$B71,$C$17)</f>
        <v>0</v>
      </c>
      <c r="AP71" s="5">
        <f>_xll.DBRW($B$12,$C$14,AP$20,$C$16,$C$15,$B71,$C$17)</f>
        <v>0</v>
      </c>
      <c r="AQ71" s="5">
        <f>_xll.DBRW($B$12,$C$14,AQ$20,$C$16,$C$15,$B71,$C$17)</f>
        <v>0</v>
      </c>
      <c r="AR71" s="5">
        <f>_xll.DBRW($B$12,$C$14,AR$20,$C$16,$C$15,$B71,$C$17)</f>
        <v>0</v>
      </c>
    </row>
    <row r="72" spans="1:44" s="5" customFormat="1" ht="14.25" x14ac:dyDescent="0.25">
      <c r="A72" s="5">
        <f>IF(_xll.TM1RPTELISCONSOLIDATED($B$21,$B73),IF(_xll.TM1RPTELLEV($B$21,$B73)&lt;=5,_xll.TM1RPTELLEV($B$21,$B73),"Default"),"Leaf")</f>
        <v>1</v>
      </c>
      <c r="B72" s="73" t="s">
        <v>75</v>
      </c>
      <c r="C72" s="66">
        <f>_xll.DBRW($B$12,$C$14,C$20,$C$16,$C$15,$B72,$C$17)</f>
        <v>0</v>
      </c>
      <c r="D72" s="7">
        <f>_xll.DBRW($B$12,$C$14,D$20,$C$16,$C$15,$B72,$C$17)</f>
        <v>0</v>
      </c>
      <c r="E72" s="7">
        <f>_xll.DBRW($B$12,$C$14,E$20,$C$16,$C$15,$B72,$C$17)</f>
        <v>0</v>
      </c>
      <c r="F72" s="7"/>
      <c r="G72" s="7">
        <f>_xll.DBRW($B$12,$C$14,G$20,$C$16,$C$15,$B72,$C$17)</f>
        <v>0</v>
      </c>
      <c r="H72" s="7">
        <f>_xll.DBRW($B$12,$C$14,G$20,$H$20,$C$15,$B72,$C$17)</f>
        <v>135619.96000000002</v>
      </c>
      <c r="I72" s="7">
        <f>_xll.DBRW($B$12,$C$14,I$20,$C$16,$C$15,$B72,$C$17)</f>
        <v>0</v>
      </c>
      <c r="J72" s="7">
        <f t="shared" si="8"/>
        <v>-135619.96000000002</v>
      </c>
      <c r="K72" s="7"/>
      <c r="L72" s="7">
        <f t="shared" si="9"/>
        <v>0</v>
      </c>
      <c r="M72" s="7">
        <f>_xll.DBRW($B$12,$C$14,C$20,$H$20,$C$15,$B72,$C$17)+_xll.DBRW($B$12,$C$14,D$20,$H$20,$C$15,$B72,$C$17)+_xll.DBRW($B$12,$C$14,E$20,$H$20,$C$15,$B72,$C$17)</f>
        <v>255543.21</v>
      </c>
      <c r="N72" s="7">
        <f t="shared" si="10"/>
        <v>0</v>
      </c>
      <c r="O72" s="7">
        <f t="shared" si="11"/>
        <v>-255543.21</v>
      </c>
      <c r="P72" s="7"/>
      <c r="Q72" s="5">
        <f>_xll.DBRW($B$12,$C$14,Q$20,$C$16,$C$15,$B72,$C$17)</f>
        <v>0</v>
      </c>
      <c r="R72" s="5">
        <f>_xll.DBRW($B$12,$C$14,R$20,$C$16,$C$15,$B72,$C$17)</f>
        <v>0</v>
      </c>
      <c r="S72" s="5">
        <f>_xll.DBRW($B$12,$C$14,S$20,$C$16,$C$15,$B72,$C$17)</f>
        <v>0</v>
      </c>
      <c r="T72" s="5">
        <f>_xll.DBRW($B$12,$C$14,T$20,$C$16,$C$15,$B72,$C$17)</f>
        <v>0</v>
      </c>
      <c r="U72" s="5">
        <f>_xll.DBRW($B$12,$C$14,U$20,$C$16,$C$15,$B72,$C$17)</f>
        <v>0</v>
      </c>
      <c r="V72" s="5">
        <f>_xll.DBRW($B$12,$C$14,V$20,$C$16,$C$15,$B72,$C$17)</f>
        <v>0</v>
      </c>
      <c r="W72" s="5">
        <f>_xll.DBRW($B$12,$C$14,W$20,$C$16,$C$15,$B72,$C$17)</f>
        <v>0</v>
      </c>
      <c r="X72" s="5">
        <f>_xll.DBRW($B$12,$C$14,X$20,$C$16,$C$15,$B72,$C$17)</f>
        <v>0</v>
      </c>
      <c r="Y72" s="5">
        <f>_xll.DBRW($B$12,$C$14,Y$20,$C$16,$C$15,$B72,$C$17)</f>
        <v>0</v>
      </c>
      <c r="Z72" s="5">
        <f>_xll.DBRW($B$12,$C$14,Z$20,$C$16,$C$15,$B72,$C$17)</f>
        <v>0</v>
      </c>
      <c r="AA72" s="5">
        <f>_xll.DBRW($B$12,$C$14,AA$20,$C$16,$C$15,$B72,$C$17)</f>
        <v>0</v>
      </c>
      <c r="AB72" s="5">
        <f>_xll.DBRW($B$12,$C$14,AB$20,$C$16,$C$15,$B72,$C$17)</f>
        <v>0</v>
      </c>
      <c r="AC72" s="5">
        <f>_xll.DBRW($B$12,$C$14,AC$20,$C$16,$C$15,$B72,$C$17)</f>
        <v>0</v>
      </c>
      <c r="AF72" s="5">
        <f>_xll.DBRW($B$12,$C$14,AF$20,$C$16,$C$15,$B72,$C$17)</f>
        <v>0</v>
      </c>
      <c r="AG72" s="5">
        <f>_xll.DBRW($B$12,$C$14,AG$20,$C$16,$C$15,$B72,$C$17)</f>
        <v>0</v>
      </c>
      <c r="AH72" s="5">
        <f>_xll.DBRW($B$12,$C$14,AH$20,$C$16,$C$15,$B72,$C$17)</f>
        <v>0</v>
      </c>
      <c r="AI72" s="5">
        <f>_xll.DBRW($B$12,$C$14,AI$20,$C$16,$C$15,$B72,$C$17)</f>
        <v>0</v>
      </c>
      <c r="AJ72" s="5">
        <f>_xll.DBRW($B$12,$C$14,AJ$20,$C$16,$C$15,$B72,$C$17)</f>
        <v>0</v>
      </c>
      <c r="AK72" s="5">
        <f>_xll.DBRW($B$12,$C$14,AK$20,$C$16,$C$15,$B72,$C$17)</f>
        <v>0</v>
      </c>
      <c r="AL72" s="5">
        <f>_xll.DBRW($B$12,$C$14,AL$20,$C$16,$C$15,$B72,$C$17)</f>
        <v>0</v>
      </c>
      <c r="AM72" s="5">
        <f>_xll.DBRW($B$12,$C$14,AM$20,$C$16,$C$15,$B72,$C$17)</f>
        <v>0</v>
      </c>
      <c r="AN72" s="5">
        <f>_xll.DBRW($B$12,$C$14,AN$20,$C$16,$C$15,$B72,$C$17)</f>
        <v>0</v>
      </c>
      <c r="AO72" s="5">
        <f>_xll.DBRW($B$12,$C$14,AO$20,$C$16,$C$15,$B72,$C$17)</f>
        <v>0</v>
      </c>
      <c r="AP72" s="5">
        <f>_xll.DBRW($B$12,$C$14,AP$20,$C$16,$C$15,$B72,$C$17)</f>
        <v>0</v>
      </c>
      <c r="AQ72" s="5">
        <f>_xll.DBRW($B$12,$C$14,AQ$20,$C$16,$C$15,$B72,$C$17)</f>
        <v>0</v>
      </c>
      <c r="AR72" s="5">
        <f>_xll.DBRW($B$12,$C$14,AR$20,$C$16,$C$15,$B72,$C$17)</f>
        <v>0</v>
      </c>
    </row>
    <row r="73" spans="1:44" s="5" customFormat="1" ht="14.25" x14ac:dyDescent="0.25">
      <c r="A73" s="5">
        <f>IF(_xll.TM1RPTELISCONSOLIDATED($B$21,$B74),IF(_xll.TM1RPTELLEV($B$21,$B74)&lt;=5,_xll.TM1RPTELLEV($B$21,$B74),"Default"),"Leaf")</f>
        <v>1</v>
      </c>
      <c r="B73" s="73" t="s">
        <v>76</v>
      </c>
      <c r="C73" s="66">
        <f>_xll.DBRW($B$12,$C$14,C$20,$C$16,$C$15,$B73,$C$17)</f>
        <v>0</v>
      </c>
      <c r="D73" s="7">
        <f>_xll.DBRW($B$12,$C$14,D$20,$C$16,$C$15,$B73,$C$17)</f>
        <v>0</v>
      </c>
      <c r="E73" s="7">
        <f>_xll.DBRW($B$12,$C$14,E$20,$C$16,$C$15,$B73,$C$17)</f>
        <v>0</v>
      </c>
      <c r="F73" s="7"/>
      <c r="G73" s="7">
        <f>_xll.DBRW($B$12,$C$14,G$20,$C$16,$C$15,$B73,$C$17)</f>
        <v>0</v>
      </c>
      <c r="H73" s="7">
        <f>_xll.DBRW($B$12,$C$14,G$20,$H$20,$C$15,$B73,$C$17)</f>
        <v>271992.55</v>
      </c>
      <c r="I73" s="7">
        <f>_xll.DBRW($B$12,$C$14,I$20,$C$16,$C$15,$B73,$C$17)</f>
        <v>0</v>
      </c>
      <c r="J73" s="7">
        <f t="shared" si="8"/>
        <v>-271992.55</v>
      </c>
      <c r="K73" s="7"/>
      <c r="L73" s="7">
        <f t="shared" si="9"/>
        <v>0</v>
      </c>
      <c r="M73" s="7">
        <f>_xll.DBRW($B$12,$C$14,C$20,$H$20,$C$15,$B73,$C$17)+_xll.DBRW($B$12,$C$14,D$20,$H$20,$C$15,$B73,$C$17)+_xll.DBRW($B$12,$C$14,E$20,$H$20,$C$15,$B73,$C$17)</f>
        <v>528857.4800000001</v>
      </c>
      <c r="N73" s="7">
        <f t="shared" si="10"/>
        <v>0</v>
      </c>
      <c r="O73" s="7">
        <f t="shared" si="11"/>
        <v>-528857.4800000001</v>
      </c>
      <c r="P73" s="7"/>
      <c r="Q73" s="5">
        <f>_xll.DBRW($B$12,$C$14,Q$20,$C$16,$C$15,$B73,$C$17)</f>
        <v>0</v>
      </c>
      <c r="R73" s="5">
        <f>_xll.DBRW($B$12,$C$14,R$20,$C$16,$C$15,$B73,$C$17)</f>
        <v>0</v>
      </c>
      <c r="S73" s="5">
        <f>_xll.DBRW($B$12,$C$14,S$20,$C$16,$C$15,$B73,$C$17)</f>
        <v>0</v>
      </c>
      <c r="T73" s="5">
        <f>_xll.DBRW($B$12,$C$14,T$20,$C$16,$C$15,$B73,$C$17)</f>
        <v>0</v>
      </c>
      <c r="U73" s="5">
        <f>_xll.DBRW($B$12,$C$14,U$20,$C$16,$C$15,$B73,$C$17)</f>
        <v>0</v>
      </c>
      <c r="V73" s="5">
        <f>_xll.DBRW($B$12,$C$14,V$20,$C$16,$C$15,$B73,$C$17)</f>
        <v>0</v>
      </c>
      <c r="W73" s="5">
        <f>_xll.DBRW($B$12,$C$14,W$20,$C$16,$C$15,$B73,$C$17)</f>
        <v>0</v>
      </c>
      <c r="X73" s="5">
        <f>_xll.DBRW($B$12,$C$14,X$20,$C$16,$C$15,$B73,$C$17)</f>
        <v>0</v>
      </c>
      <c r="Y73" s="5">
        <f>_xll.DBRW($B$12,$C$14,Y$20,$C$16,$C$15,$B73,$C$17)</f>
        <v>0</v>
      </c>
      <c r="Z73" s="5">
        <f>_xll.DBRW($B$12,$C$14,Z$20,$C$16,$C$15,$B73,$C$17)</f>
        <v>0</v>
      </c>
      <c r="AA73" s="5">
        <f>_xll.DBRW($B$12,$C$14,AA$20,$C$16,$C$15,$B73,$C$17)</f>
        <v>0</v>
      </c>
      <c r="AB73" s="5">
        <f>_xll.DBRW($B$12,$C$14,AB$20,$C$16,$C$15,$B73,$C$17)</f>
        <v>0</v>
      </c>
      <c r="AC73" s="5">
        <f>_xll.DBRW($B$12,$C$14,AC$20,$C$16,$C$15,$B73,$C$17)</f>
        <v>0</v>
      </c>
      <c r="AF73" s="5">
        <f>_xll.DBRW($B$12,$C$14,AF$20,$C$16,$C$15,$B73,$C$17)</f>
        <v>0</v>
      </c>
      <c r="AG73" s="5">
        <f>_xll.DBRW($B$12,$C$14,AG$20,$C$16,$C$15,$B73,$C$17)</f>
        <v>0</v>
      </c>
      <c r="AH73" s="5">
        <f>_xll.DBRW($B$12,$C$14,AH$20,$C$16,$C$15,$B73,$C$17)</f>
        <v>0</v>
      </c>
      <c r="AI73" s="5">
        <f>_xll.DBRW($B$12,$C$14,AI$20,$C$16,$C$15,$B73,$C$17)</f>
        <v>0</v>
      </c>
      <c r="AJ73" s="5">
        <f>_xll.DBRW($B$12,$C$14,AJ$20,$C$16,$C$15,$B73,$C$17)</f>
        <v>0</v>
      </c>
      <c r="AK73" s="5">
        <f>_xll.DBRW($B$12,$C$14,AK$20,$C$16,$C$15,$B73,$C$17)</f>
        <v>0</v>
      </c>
      <c r="AL73" s="5">
        <f>_xll.DBRW($B$12,$C$14,AL$20,$C$16,$C$15,$B73,$C$17)</f>
        <v>0</v>
      </c>
      <c r="AM73" s="5">
        <f>_xll.DBRW($B$12,$C$14,AM$20,$C$16,$C$15,$B73,$C$17)</f>
        <v>0</v>
      </c>
      <c r="AN73" s="5">
        <f>_xll.DBRW($B$12,$C$14,AN$20,$C$16,$C$15,$B73,$C$17)</f>
        <v>0</v>
      </c>
      <c r="AO73" s="5">
        <f>_xll.DBRW($B$12,$C$14,AO$20,$C$16,$C$15,$B73,$C$17)</f>
        <v>0</v>
      </c>
      <c r="AP73" s="5">
        <f>_xll.DBRW($B$12,$C$14,AP$20,$C$16,$C$15,$B73,$C$17)</f>
        <v>0</v>
      </c>
      <c r="AQ73" s="5">
        <f>_xll.DBRW($B$12,$C$14,AQ$20,$C$16,$C$15,$B73,$C$17)</f>
        <v>0</v>
      </c>
      <c r="AR73" s="5">
        <f>_xll.DBRW($B$12,$C$14,AR$20,$C$16,$C$15,$B73,$C$17)</f>
        <v>0</v>
      </c>
    </row>
    <row r="74" spans="1:44" s="2" customFormat="1" ht="14.25" x14ac:dyDescent="0.25">
      <c r="A74" s="2">
        <f>IF(_xll.TM1RPTELISCONSOLIDATED($B$21,$B75),IF(_xll.TM1RPTELLEV($B$21,$B75)&lt;=5,_xll.TM1RPTELLEV($B$21,$B75),"Default"),"Leaf")</f>
        <v>0</v>
      </c>
      <c r="B74" s="74" t="s">
        <v>77</v>
      </c>
      <c r="C74" s="67">
        <f>_xll.DBRW($B$12,$C$14,C$20,$C$16,$C$15,$B74,$C$17)</f>
        <v>0</v>
      </c>
      <c r="D74" s="4">
        <f>_xll.DBRW($B$12,$C$14,D$20,$C$16,$C$15,$B74,$C$17)</f>
        <v>0</v>
      </c>
      <c r="E74" s="4">
        <f>_xll.DBRW($B$12,$C$14,E$20,$C$16,$C$15,$B74,$C$17)</f>
        <v>0</v>
      </c>
      <c r="F74" s="4"/>
      <c r="G74" s="4">
        <f>_xll.DBRW($B$12,$C$14,G$20,$C$16,$C$15,$B74,$C$17)</f>
        <v>0</v>
      </c>
      <c r="H74" s="4">
        <f>_xll.DBRW($B$12,$C$14,G$20,$H$20,$C$15,$B74,$C$17)</f>
        <v>50006.73</v>
      </c>
      <c r="I74" s="4">
        <f>_xll.DBRW($B$12,$C$14,I$20,$C$16,$C$15,$B74,$C$17)</f>
        <v>0</v>
      </c>
      <c r="J74" s="4">
        <f t="shared" si="8"/>
        <v>-50006.73</v>
      </c>
      <c r="K74" s="4"/>
      <c r="L74" s="4">
        <f t="shared" si="9"/>
        <v>0</v>
      </c>
      <c r="M74" s="4">
        <f>_xll.DBRW($B$12,$C$14,C$20,$H$20,$C$15,$B74,$C$17)+_xll.DBRW($B$12,$C$14,D$20,$H$20,$C$15,$B74,$C$17)+_xll.DBRW($B$12,$C$14,E$20,$H$20,$C$15,$B74,$C$17)</f>
        <v>100013.46</v>
      </c>
      <c r="N74" s="4">
        <f t="shared" si="10"/>
        <v>0</v>
      </c>
      <c r="O74" s="4">
        <f t="shared" si="11"/>
        <v>-100013.46</v>
      </c>
      <c r="P74" s="4"/>
      <c r="Q74" s="2">
        <f>_xll.DBRW($B$12,$C$14,Q$20,$C$16,$C$15,$B74,$C$17)</f>
        <v>0</v>
      </c>
      <c r="R74" s="2">
        <f>_xll.DBRW($B$12,$C$14,R$20,$C$16,$C$15,$B74,$C$17)</f>
        <v>0</v>
      </c>
      <c r="S74" s="2">
        <f>_xll.DBRW($B$12,$C$14,S$20,$C$16,$C$15,$B74,$C$17)</f>
        <v>0</v>
      </c>
      <c r="T74" s="2">
        <f>_xll.DBRW($B$12,$C$14,T$20,$C$16,$C$15,$B74,$C$17)</f>
        <v>0</v>
      </c>
      <c r="U74" s="2">
        <f>_xll.DBRW($B$12,$C$14,U$20,$C$16,$C$15,$B74,$C$17)</f>
        <v>0</v>
      </c>
      <c r="V74" s="2">
        <f>_xll.DBRW($B$12,$C$14,V$20,$C$16,$C$15,$B74,$C$17)</f>
        <v>0</v>
      </c>
      <c r="W74" s="2">
        <f>_xll.DBRW($B$12,$C$14,W$20,$C$16,$C$15,$B74,$C$17)</f>
        <v>0</v>
      </c>
      <c r="X74" s="2">
        <f>_xll.DBRW($B$12,$C$14,X$20,$C$16,$C$15,$B74,$C$17)</f>
        <v>0</v>
      </c>
      <c r="Y74" s="2">
        <f>_xll.DBRW($B$12,$C$14,Y$20,$C$16,$C$15,$B74,$C$17)</f>
        <v>0</v>
      </c>
      <c r="Z74" s="2">
        <f>_xll.DBRW($B$12,$C$14,Z$20,$C$16,$C$15,$B74,$C$17)</f>
        <v>0</v>
      </c>
      <c r="AA74" s="2">
        <f>_xll.DBRW($B$12,$C$14,AA$20,$C$16,$C$15,$B74,$C$17)</f>
        <v>0</v>
      </c>
      <c r="AB74" s="2">
        <f>_xll.DBRW($B$12,$C$14,AB$20,$C$16,$C$15,$B74,$C$17)</f>
        <v>0</v>
      </c>
      <c r="AC74" s="2">
        <f>_xll.DBRW($B$12,$C$14,AC$20,$C$16,$C$15,$B74,$C$17)</f>
        <v>0</v>
      </c>
      <c r="AF74" s="2">
        <f>_xll.DBRW($B$12,$C$14,AF$20,$C$16,$C$15,$B74,$C$17)</f>
        <v>0</v>
      </c>
      <c r="AG74" s="2">
        <f>_xll.DBRW($B$12,$C$14,AG$20,$C$16,$C$15,$B74,$C$17)</f>
        <v>0</v>
      </c>
      <c r="AH74" s="2">
        <f>_xll.DBRW($B$12,$C$14,AH$20,$C$16,$C$15,$B74,$C$17)</f>
        <v>0</v>
      </c>
      <c r="AI74" s="2">
        <f>_xll.DBRW($B$12,$C$14,AI$20,$C$16,$C$15,$B74,$C$17)</f>
        <v>0</v>
      </c>
      <c r="AJ74" s="2">
        <f>_xll.DBRW($B$12,$C$14,AJ$20,$C$16,$C$15,$B74,$C$17)</f>
        <v>0</v>
      </c>
      <c r="AK74" s="2">
        <f>_xll.DBRW($B$12,$C$14,AK$20,$C$16,$C$15,$B74,$C$17)</f>
        <v>0</v>
      </c>
      <c r="AL74" s="2">
        <f>_xll.DBRW($B$12,$C$14,AL$20,$C$16,$C$15,$B74,$C$17)</f>
        <v>0</v>
      </c>
      <c r="AM74" s="2">
        <f>_xll.DBRW($B$12,$C$14,AM$20,$C$16,$C$15,$B74,$C$17)</f>
        <v>0</v>
      </c>
      <c r="AN74" s="2">
        <f>_xll.DBRW($B$12,$C$14,AN$20,$C$16,$C$15,$B74,$C$17)</f>
        <v>0</v>
      </c>
      <c r="AO74" s="2">
        <f>_xll.DBRW($B$12,$C$14,AO$20,$C$16,$C$15,$B74,$C$17)</f>
        <v>0</v>
      </c>
      <c r="AP74" s="2">
        <f>_xll.DBRW($B$12,$C$14,AP$20,$C$16,$C$15,$B74,$C$17)</f>
        <v>0</v>
      </c>
      <c r="AQ74" s="2">
        <f>_xll.DBRW($B$12,$C$14,AQ$20,$C$16,$C$15,$B74,$C$17)</f>
        <v>0</v>
      </c>
      <c r="AR74" s="2">
        <f>_xll.DBRW($B$12,$C$14,AR$20,$C$16,$C$15,$B74,$C$17)</f>
        <v>0</v>
      </c>
    </row>
    <row r="75" spans="1:44" s="2" customFormat="1" ht="14.25" x14ac:dyDescent="0.25">
      <c r="A75" s="2">
        <f>IF(_xll.TM1RPTELISCONSOLIDATED($B$21,$B76),IF(_xll.TM1RPTELLEV($B$21,$B76)&lt;=5,_xll.TM1RPTELLEV($B$21,$B76),"Default"),"Leaf")</f>
        <v>0</v>
      </c>
      <c r="B75" s="71" t="s">
        <v>78</v>
      </c>
      <c r="C75" s="67">
        <f>_xll.DBRW($B$12,$C$14,C$20,$C$16,$C$15,$B75,$C$17)</f>
        <v>381064.64999999997</v>
      </c>
      <c r="D75" s="4">
        <f>_xll.DBRW($B$12,$C$14,D$20,$C$16,$C$15,$B75,$C$17)</f>
        <v>319211.0199999999</v>
      </c>
      <c r="E75" s="4">
        <f>_xll.DBRW($B$12,$C$14,E$20,$C$16,$C$15,$B75,$C$17)</f>
        <v>441162.94</v>
      </c>
      <c r="F75" s="4"/>
      <c r="G75" s="4">
        <f>_xll.DBRW($B$12,$C$14,G$20,$C$16,$C$15,$B75,$C$17)</f>
        <v>406576.72000000003</v>
      </c>
      <c r="H75" s="4">
        <f>_xll.DBRW($B$12,$C$14,G$20,$H$20,$C$15,$B75,$C$17)</f>
        <v>-2360337.4500000002</v>
      </c>
      <c r="I75" s="4">
        <f>_xll.DBRW($B$12,$C$14,I$20,$C$16,$C$15,$B75,$C$17)</f>
        <v>251862.99999999994</v>
      </c>
      <c r="J75" s="4">
        <f t="shared" si="8"/>
        <v>2766914.1700000004</v>
      </c>
      <c r="K75" s="4"/>
      <c r="L75" s="4">
        <f t="shared" si="9"/>
        <v>1141438.6099999999</v>
      </c>
      <c r="M75" s="4">
        <f>_xll.DBRW($B$12,$C$14,C$20,$H$20,$C$15,$B75,$C$17)+_xll.DBRW($B$12,$C$14,D$20,$H$20,$C$15,$B75,$C$17)+_xll.DBRW($B$12,$C$14,E$20,$H$20,$C$15,$B75,$C$17)</f>
        <v>-4127631.8299999996</v>
      </c>
      <c r="N75" s="4">
        <f t="shared" si="10"/>
        <v>1141438.6099999999</v>
      </c>
      <c r="O75" s="4">
        <f t="shared" si="11"/>
        <v>5269070.4399999995</v>
      </c>
      <c r="P75" s="4"/>
      <c r="Q75" s="2">
        <f>_xll.DBRW($B$12,$C$14,Q$20,$C$16,$C$15,$B75,$C$17)</f>
        <v>381064.64999999997</v>
      </c>
      <c r="R75" s="2">
        <f>_xll.DBRW($B$12,$C$14,R$20,$C$16,$C$15,$B75,$C$17)</f>
        <v>319211.0199999999</v>
      </c>
      <c r="S75" s="2">
        <f>_xll.DBRW($B$12,$C$14,S$20,$C$16,$C$15,$B75,$C$17)</f>
        <v>441162.94</v>
      </c>
      <c r="T75" s="2">
        <f>_xll.DBRW($B$12,$C$14,T$20,$C$16,$C$15,$B75,$C$17)</f>
        <v>406576.72000000003</v>
      </c>
      <c r="U75" s="2">
        <f>_xll.DBRW($B$12,$C$14,U$20,$C$16,$C$15,$B75,$C$17)</f>
        <v>0</v>
      </c>
      <c r="V75" s="2">
        <f>_xll.DBRW($B$12,$C$14,V$20,$C$16,$C$15,$B75,$C$17)</f>
        <v>0</v>
      </c>
      <c r="W75" s="2">
        <f>_xll.DBRW($B$12,$C$14,W$20,$C$16,$C$15,$B75,$C$17)</f>
        <v>0</v>
      </c>
      <c r="X75" s="2">
        <f>_xll.DBRW($B$12,$C$14,X$20,$C$16,$C$15,$B75,$C$17)</f>
        <v>0</v>
      </c>
      <c r="Y75" s="2">
        <f>_xll.DBRW($B$12,$C$14,Y$20,$C$16,$C$15,$B75,$C$17)</f>
        <v>0</v>
      </c>
      <c r="Z75" s="2">
        <f>_xll.DBRW($B$12,$C$14,Z$20,$C$16,$C$15,$B75,$C$17)</f>
        <v>0</v>
      </c>
      <c r="AA75" s="2">
        <f>_xll.DBRW($B$12,$C$14,AA$20,$C$16,$C$15,$B75,$C$17)</f>
        <v>0</v>
      </c>
      <c r="AB75" s="2">
        <f>_xll.DBRW($B$12,$C$14,AB$20,$C$16,$C$15,$B75,$C$17)</f>
        <v>0</v>
      </c>
      <c r="AC75" s="2">
        <f>_xll.DBRW($B$12,$C$14,AC$20,$C$16,$C$15,$B75,$C$17)</f>
        <v>0</v>
      </c>
      <c r="AF75" s="2">
        <f>_xll.DBRW($B$12,$C$14,AF$20,$C$16,$C$15,$B75,$C$17)</f>
        <v>1976791.6599999997</v>
      </c>
      <c r="AG75" s="2">
        <f>_xll.DBRW($B$12,$C$14,AG$20,$C$16,$C$15,$B75,$C$17)</f>
        <v>236258.68000000002</v>
      </c>
      <c r="AH75" s="2">
        <f>_xll.DBRW($B$12,$C$14,AH$20,$C$16,$C$15,$B75,$C$17)</f>
        <v>247734.24</v>
      </c>
      <c r="AI75" s="2">
        <f>_xll.DBRW($B$12,$C$14,AI$20,$C$16,$C$15,$B75,$C$17)</f>
        <v>251862.99999999994</v>
      </c>
      <c r="AJ75" s="2">
        <f>_xll.DBRW($B$12,$C$14,AJ$20,$C$16,$C$15,$B75,$C$17)</f>
        <v>311613.59000000003</v>
      </c>
      <c r="AK75" s="2">
        <f>_xll.DBRW($B$12,$C$14,AK$20,$C$16,$C$15,$B75,$C$17)</f>
        <v>264648.39999999997</v>
      </c>
      <c r="AL75" s="2">
        <f>_xll.DBRW($B$12,$C$14,AL$20,$C$16,$C$15,$B75,$C$17)</f>
        <v>458987.05000000005</v>
      </c>
      <c r="AM75" s="2">
        <f>_xll.DBRW($B$12,$C$14,AM$20,$C$16,$C$15,$B75,$C$17)</f>
        <v>224343.58999999997</v>
      </c>
      <c r="AN75" s="2">
        <f>_xll.DBRW($B$12,$C$14,AN$20,$C$16,$C$15,$B75,$C$17)</f>
        <v>313873.71000000014</v>
      </c>
      <c r="AO75" s="2">
        <f>_xll.DBRW($B$12,$C$14,AO$20,$C$16,$C$15,$B75,$C$17)</f>
        <v>336989.56999999989</v>
      </c>
      <c r="AP75" s="2">
        <f>_xll.DBRW($B$12,$C$14,AP$20,$C$16,$C$15,$B75,$C$17)</f>
        <v>353173.85999999993</v>
      </c>
      <c r="AQ75" s="2">
        <f>_xll.DBRW($B$12,$C$14,AQ$20,$C$16,$C$15,$B75,$C$17)</f>
        <v>340998.96000000008</v>
      </c>
      <c r="AR75" s="2">
        <f>_xll.DBRW($B$12,$C$14,AR$20,$C$16,$C$15,$B75,$C$17)</f>
        <v>381064.64999999997</v>
      </c>
    </row>
    <row r="76" spans="1:44" s="2" customFormat="1" ht="14.25" x14ac:dyDescent="0.25">
      <c r="A76" s="2">
        <f>IF(_xll.TM1RPTELISCONSOLIDATED($B$21,$B77),IF(_xll.TM1RPTELLEV($B$21,$B77)&lt;=5,_xll.TM1RPTELLEV($B$21,$B77),"Default"),"Leaf")</f>
        <v>0</v>
      </c>
      <c r="B76" s="71" t="s">
        <v>79</v>
      </c>
      <c r="C76" s="67">
        <f>_xll.DBRW($B$12,$C$14,C$20,$C$16,$C$15,$B76,$C$17)</f>
        <v>426035.17999999889</v>
      </c>
      <c r="D76" s="4">
        <f>_xll.DBRW($B$12,$C$14,D$20,$C$16,$C$15,$B76,$C$17)</f>
        <v>-2740597.4000000004</v>
      </c>
      <c r="E76" s="4">
        <f>_xll.DBRW($B$12,$C$14,E$20,$C$16,$C$15,$B76,$C$17)</f>
        <v>-3357822.6300000008</v>
      </c>
      <c r="F76" s="4"/>
      <c r="G76" s="4">
        <f>_xll.DBRW($B$12,$C$14,G$20,$C$16,$C$15,$B76,$C$17)</f>
        <v>-3900304.1700000009</v>
      </c>
      <c r="H76" s="4">
        <f>_xll.DBRW($B$12,$C$14,G$20,$H$20,$C$15,$B76,$C$17)</f>
        <v>1797213.3499999996</v>
      </c>
      <c r="I76" s="4">
        <f>_xll.DBRW($B$12,$C$14,I$20,$C$16,$C$15,$B76,$C$17)</f>
        <v>2040453.5900000003</v>
      </c>
      <c r="J76" s="4">
        <f t="shared" si="8"/>
        <v>-5697517.5200000005</v>
      </c>
      <c r="K76" s="4"/>
      <c r="L76" s="4">
        <f t="shared" si="9"/>
        <v>-5672384.8500000024</v>
      </c>
      <c r="M76" s="4">
        <f>_xll.DBRW($B$12,$C$14,C$20,$H$20,$C$15,$B76,$C$17)+_xll.DBRW($B$12,$C$14,D$20,$H$20,$C$15,$B76,$C$17)+_xll.DBRW($B$12,$C$14,E$20,$H$20,$C$15,$B76,$C$17)</f>
        <v>3042017.5199999996</v>
      </c>
      <c r="N76" s="4">
        <f t="shared" si="10"/>
        <v>-5672384.8500000024</v>
      </c>
      <c r="O76" s="4">
        <f t="shared" si="11"/>
        <v>-8714402.370000001</v>
      </c>
      <c r="P76" s="4"/>
      <c r="Q76" s="2">
        <f>_xll.DBRW($B$12,$C$14,Q$20,$C$16,$C$15,$B76,$C$17)</f>
        <v>426035.17999999889</v>
      </c>
      <c r="R76" s="2">
        <f>_xll.DBRW($B$12,$C$14,R$20,$C$16,$C$15,$B76,$C$17)</f>
        <v>-2740597.4000000004</v>
      </c>
      <c r="S76" s="2">
        <f>_xll.DBRW($B$12,$C$14,S$20,$C$16,$C$15,$B76,$C$17)</f>
        <v>-3357822.6300000008</v>
      </c>
      <c r="T76" s="2">
        <f>_xll.DBRW($B$12,$C$14,T$20,$C$16,$C$15,$B76,$C$17)</f>
        <v>-3900304.1700000009</v>
      </c>
      <c r="U76" s="2">
        <f>_xll.DBRW($B$12,$C$14,U$20,$C$16,$C$15,$B76,$C$17)</f>
        <v>0</v>
      </c>
      <c r="V76" s="2">
        <f>_xll.DBRW($B$12,$C$14,V$20,$C$16,$C$15,$B76,$C$17)</f>
        <v>0</v>
      </c>
      <c r="W76" s="2">
        <f>_xll.DBRW($B$12,$C$14,W$20,$C$16,$C$15,$B76,$C$17)</f>
        <v>0</v>
      </c>
      <c r="X76" s="2">
        <f>_xll.DBRW($B$12,$C$14,X$20,$C$16,$C$15,$B76,$C$17)</f>
        <v>0</v>
      </c>
      <c r="Y76" s="2">
        <f>_xll.DBRW($B$12,$C$14,Y$20,$C$16,$C$15,$B76,$C$17)</f>
        <v>0</v>
      </c>
      <c r="Z76" s="2">
        <f>_xll.DBRW($B$12,$C$14,Z$20,$C$16,$C$15,$B76,$C$17)</f>
        <v>0</v>
      </c>
      <c r="AA76" s="2">
        <f>_xll.DBRW($B$12,$C$14,AA$20,$C$16,$C$15,$B76,$C$17)</f>
        <v>0</v>
      </c>
      <c r="AB76" s="2">
        <f>_xll.DBRW($B$12,$C$14,AB$20,$C$16,$C$15,$B76,$C$17)</f>
        <v>0</v>
      </c>
      <c r="AC76" s="2">
        <f>_xll.DBRW($B$12,$C$14,AC$20,$C$16,$C$15,$B76,$C$17)</f>
        <v>0</v>
      </c>
      <c r="AF76" s="2">
        <f>_xll.DBRW($B$12,$C$14,AF$20,$C$16,$C$15,$B76,$C$17)</f>
        <v>1559964.6399999997</v>
      </c>
      <c r="AG76" s="2">
        <f>_xll.DBRW($B$12,$C$14,AG$20,$C$16,$C$15,$B76,$C$17)</f>
        <v>246818.45999999993</v>
      </c>
      <c r="AH76" s="2">
        <f>_xll.DBRW($B$12,$C$14,AH$20,$C$16,$C$15,$B76,$C$17)</f>
        <v>188229.12000000093</v>
      </c>
      <c r="AI76" s="2">
        <f>_xll.DBRW($B$12,$C$14,AI$20,$C$16,$C$15,$B76,$C$17)</f>
        <v>2040453.5900000003</v>
      </c>
      <c r="AJ76" s="2">
        <f>_xll.DBRW($B$12,$C$14,AJ$20,$C$16,$C$15,$B76,$C$17)</f>
        <v>599427.84999999986</v>
      </c>
      <c r="AK76" s="2">
        <f>_xll.DBRW($B$12,$C$14,AK$20,$C$16,$C$15,$B76,$C$17)</f>
        <v>612959.58000000007</v>
      </c>
      <c r="AL76" s="2">
        <f>_xll.DBRW($B$12,$C$14,AL$20,$C$16,$C$15,$B76,$C$17)</f>
        <v>499747.85000000015</v>
      </c>
      <c r="AM76" s="2">
        <f>_xll.DBRW($B$12,$C$14,AM$20,$C$16,$C$15,$B76,$C$17)</f>
        <v>813169.11</v>
      </c>
      <c r="AN76" s="2">
        <f>_xll.DBRW($B$12,$C$14,AN$20,$C$16,$C$15,$B76,$C$17)</f>
        <v>672734.60999999929</v>
      </c>
      <c r="AO76" s="2">
        <f>_xll.DBRW($B$12,$C$14,AO$20,$C$16,$C$15,$B76,$C$17)</f>
        <v>784613.1600000005</v>
      </c>
      <c r="AP76" s="2">
        <f>_xll.DBRW($B$12,$C$14,AP$20,$C$16,$C$15,$B76,$C$17)</f>
        <v>384001.92000000092</v>
      </c>
      <c r="AQ76" s="2">
        <f>_xll.DBRW($B$12,$C$14,AQ$20,$C$16,$C$15,$B76,$C$17)</f>
        <v>510055.74000000156</v>
      </c>
      <c r="AR76" s="2">
        <f>_xll.DBRW($B$12,$C$14,AR$20,$C$16,$C$15,$B76,$C$17)</f>
        <v>426035.17999999889</v>
      </c>
    </row>
    <row r="77" spans="1:44" s="2" customFormat="1" ht="14.25" x14ac:dyDescent="0.25">
      <c r="A77" s="2">
        <f>IF(_xll.TM1RPTELISCONSOLIDATED($B$21,$B78),IF(_xll.TM1RPTELLEV($B$21,$B78)&lt;=5,_xll.TM1RPTELLEV($B$21,$B78),"Default"),"Leaf")</f>
        <v>0</v>
      </c>
      <c r="B77" s="71" t="s">
        <v>80</v>
      </c>
      <c r="C77" s="67">
        <f>_xll.DBRW($B$12,$C$14,C$20,$C$16,$C$15,$B77,$C$17)</f>
        <v>2801.4199999999983</v>
      </c>
      <c r="D77" s="4">
        <f>_xll.DBRW($B$12,$C$14,D$20,$C$16,$C$15,$B77,$C$17)</f>
        <v>3143.66</v>
      </c>
      <c r="E77" s="4">
        <f>_xll.DBRW($B$12,$C$14,E$20,$C$16,$C$15,$B77,$C$17)</f>
        <v>3315.37</v>
      </c>
      <c r="F77" s="4"/>
      <c r="G77" s="4">
        <f>_xll.DBRW($B$12,$C$14,G$20,$C$16,$C$15,$B77,$C$17)</f>
        <v>3723.0700000000006</v>
      </c>
      <c r="H77" s="4">
        <f>_xll.DBRW($B$12,$C$14,G$20,$H$20,$C$15,$B77,$C$17)</f>
        <v>0</v>
      </c>
      <c r="I77" s="4">
        <f>_xll.DBRW($B$12,$C$14,I$20,$C$16,$C$15,$B77,$C$17)</f>
        <v>1829.04</v>
      </c>
      <c r="J77" s="4">
        <f t="shared" si="8"/>
        <v>3723.0700000000006</v>
      </c>
      <c r="K77" s="4"/>
      <c r="L77" s="4">
        <f t="shared" si="9"/>
        <v>9260.4499999999971</v>
      </c>
      <c r="M77" s="4">
        <f>_xll.DBRW($B$12,$C$14,C$20,$H$20,$C$15,$B77,$C$17)+_xll.DBRW($B$12,$C$14,D$20,$H$20,$C$15,$B77,$C$17)+_xll.DBRW($B$12,$C$14,E$20,$H$20,$C$15,$B77,$C$17)</f>
        <v>0</v>
      </c>
      <c r="N77" s="4">
        <f t="shared" si="10"/>
        <v>9260.4499999999971</v>
      </c>
      <c r="O77" s="4">
        <f t="shared" si="11"/>
        <v>9260.4499999999971</v>
      </c>
      <c r="P77" s="4"/>
      <c r="Q77" s="2">
        <f>_xll.DBRW($B$12,$C$14,Q$20,$C$16,$C$15,$B77,$C$17)</f>
        <v>2801.4199999999983</v>
      </c>
      <c r="R77" s="2">
        <f>_xll.DBRW($B$12,$C$14,R$20,$C$16,$C$15,$B77,$C$17)</f>
        <v>3143.66</v>
      </c>
      <c r="S77" s="2">
        <f>_xll.DBRW($B$12,$C$14,S$20,$C$16,$C$15,$B77,$C$17)</f>
        <v>3315.37</v>
      </c>
      <c r="T77" s="2">
        <f>_xll.DBRW($B$12,$C$14,T$20,$C$16,$C$15,$B77,$C$17)</f>
        <v>3723.0700000000006</v>
      </c>
      <c r="U77" s="2">
        <f>_xll.DBRW($B$12,$C$14,U$20,$C$16,$C$15,$B77,$C$17)</f>
        <v>0</v>
      </c>
      <c r="V77" s="2">
        <f>_xll.DBRW($B$12,$C$14,V$20,$C$16,$C$15,$B77,$C$17)</f>
        <v>0</v>
      </c>
      <c r="W77" s="2">
        <f>_xll.DBRW($B$12,$C$14,W$20,$C$16,$C$15,$B77,$C$17)</f>
        <v>0</v>
      </c>
      <c r="X77" s="2">
        <f>_xll.DBRW($B$12,$C$14,X$20,$C$16,$C$15,$B77,$C$17)</f>
        <v>0</v>
      </c>
      <c r="Y77" s="2">
        <f>_xll.DBRW($B$12,$C$14,Y$20,$C$16,$C$15,$B77,$C$17)</f>
        <v>0</v>
      </c>
      <c r="Z77" s="2">
        <f>_xll.DBRW($B$12,$C$14,Z$20,$C$16,$C$15,$B77,$C$17)</f>
        <v>0</v>
      </c>
      <c r="AA77" s="2">
        <f>_xll.DBRW($B$12,$C$14,AA$20,$C$16,$C$15,$B77,$C$17)</f>
        <v>0</v>
      </c>
      <c r="AB77" s="2">
        <f>_xll.DBRW($B$12,$C$14,AB$20,$C$16,$C$15,$B77,$C$17)</f>
        <v>0</v>
      </c>
      <c r="AC77" s="2">
        <f>_xll.DBRW($B$12,$C$14,AC$20,$C$16,$C$15,$B77,$C$17)</f>
        <v>0</v>
      </c>
      <c r="AF77" s="2">
        <f>_xll.DBRW($B$12,$C$14,AF$20,$C$16,$C$15,$B77,$C$17)</f>
        <v>400976.95000000007</v>
      </c>
      <c r="AG77" s="2">
        <f>_xll.DBRW($B$12,$C$14,AG$20,$C$16,$C$15,$B77,$C$17)</f>
        <v>2427.89</v>
      </c>
      <c r="AH77" s="2">
        <f>_xll.DBRW($B$12,$C$14,AH$20,$C$16,$C$15,$B77,$C$17)</f>
        <v>1894.5499999999997</v>
      </c>
      <c r="AI77" s="2">
        <f>_xll.DBRW($B$12,$C$14,AI$20,$C$16,$C$15,$B77,$C$17)</f>
        <v>1829.04</v>
      </c>
      <c r="AJ77" s="2">
        <f>_xll.DBRW($B$12,$C$14,AJ$20,$C$16,$C$15,$B77,$C$17)</f>
        <v>1952.2400000000007</v>
      </c>
      <c r="AK77" s="2">
        <f>_xll.DBRW($B$12,$C$14,AK$20,$C$16,$C$15,$B77,$C$17)</f>
        <v>1972.38</v>
      </c>
      <c r="AL77" s="2">
        <f>_xll.DBRW($B$12,$C$14,AL$20,$C$16,$C$15,$B77,$C$17)</f>
        <v>2070.42</v>
      </c>
      <c r="AM77" s="2">
        <f>_xll.DBRW($B$12,$C$14,AM$20,$C$16,$C$15,$B77,$C$17)</f>
        <v>2180.33</v>
      </c>
      <c r="AN77" s="2">
        <f>_xll.DBRW($B$12,$C$14,AN$20,$C$16,$C$15,$B77,$C$17)</f>
        <v>2243.08</v>
      </c>
      <c r="AO77" s="2">
        <f>_xll.DBRW($B$12,$C$14,AO$20,$C$16,$C$15,$B77,$C$17)</f>
        <v>3755.7999999999993</v>
      </c>
      <c r="AP77" s="2">
        <f>_xll.DBRW($B$12,$C$14,AP$20,$C$16,$C$15,$B77,$C$17)</f>
        <v>3729.0499999999993</v>
      </c>
      <c r="AQ77" s="2">
        <f>_xll.DBRW($B$12,$C$14,AQ$20,$C$16,$C$15,$B77,$C$17)</f>
        <v>2762.0600000000013</v>
      </c>
      <c r="AR77" s="2">
        <f>_xll.DBRW($B$12,$C$14,AR$20,$C$16,$C$15,$B77,$C$17)</f>
        <v>2801.4199999999983</v>
      </c>
    </row>
    <row r="78" spans="1:44" s="2" customFormat="1" ht="14.25" x14ac:dyDescent="0.25">
      <c r="A78" s="2">
        <f>IF(_xll.TM1RPTELISCONSOLIDATED($B$21,$B79),IF(_xll.TM1RPTELLEV($B$21,$B79)&lt;=5,_xll.TM1RPTELLEV($B$21,$B79),"Default"),"Leaf")</f>
        <v>0</v>
      </c>
      <c r="B78" s="71" t="s">
        <v>81</v>
      </c>
      <c r="C78" s="67">
        <f>_xll.DBRW($B$12,$C$14,C$20,$C$16,$C$15,$B78,$C$17)</f>
        <v>0</v>
      </c>
      <c r="D78" s="4">
        <f>_xll.DBRW($B$12,$C$14,D$20,$C$16,$C$15,$B78,$C$17)</f>
        <v>0</v>
      </c>
      <c r="E78" s="4">
        <f>_xll.DBRW($B$12,$C$14,E$20,$C$16,$C$15,$B78,$C$17)</f>
        <v>0</v>
      </c>
      <c r="F78" s="4"/>
      <c r="G78" s="4">
        <f>_xll.DBRW($B$12,$C$14,G$20,$C$16,$C$15,$B78,$C$17)</f>
        <v>0</v>
      </c>
      <c r="H78" s="4">
        <f>_xll.DBRW($B$12,$C$14,G$20,$H$20,$C$15,$B78,$C$17)</f>
        <v>0</v>
      </c>
      <c r="I78" s="4">
        <f>_xll.DBRW($B$12,$C$14,I$20,$C$16,$C$15,$B78,$C$17)</f>
        <v>0</v>
      </c>
      <c r="J78" s="4">
        <f t="shared" si="8"/>
        <v>0</v>
      </c>
      <c r="K78" s="4"/>
      <c r="L78" s="4">
        <f t="shared" si="9"/>
        <v>0</v>
      </c>
      <c r="M78" s="4">
        <f>_xll.DBRW($B$12,$C$14,C$20,$H$20,$C$15,$B78,$C$17)+_xll.DBRW($B$12,$C$14,D$20,$H$20,$C$15,$B78,$C$17)+_xll.DBRW($B$12,$C$14,E$20,$H$20,$C$15,$B78,$C$17)</f>
        <v>0</v>
      </c>
      <c r="N78" s="4">
        <f t="shared" si="10"/>
        <v>0</v>
      </c>
      <c r="O78" s="4">
        <f t="shared" si="11"/>
        <v>0</v>
      </c>
      <c r="P78" s="4"/>
      <c r="Q78" s="2">
        <f>_xll.DBRW($B$12,$C$14,Q$20,$C$16,$C$15,$B78,$C$17)</f>
        <v>0</v>
      </c>
      <c r="R78" s="2">
        <f>_xll.DBRW($B$12,$C$14,R$20,$C$16,$C$15,$B78,$C$17)</f>
        <v>0</v>
      </c>
      <c r="S78" s="2">
        <f>_xll.DBRW($B$12,$C$14,S$20,$C$16,$C$15,$B78,$C$17)</f>
        <v>0</v>
      </c>
      <c r="T78" s="2">
        <f>_xll.DBRW($B$12,$C$14,T$20,$C$16,$C$15,$B78,$C$17)</f>
        <v>0</v>
      </c>
      <c r="U78" s="2">
        <f>_xll.DBRW($B$12,$C$14,U$20,$C$16,$C$15,$B78,$C$17)</f>
        <v>0</v>
      </c>
      <c r="V78" s="2">
        <f>_xll.DBRW($B$12,$C$14,V$20,$C$16,$C$15,$B78,$C$17)</f>
        <v>0</v>
      </c>
      <c r="W78" s="2">
        <f>_xll.DBRW($B$12,$C$14,W$20,$C$16,$C$15,$B78,$C$17)</f>
        <v>0</v>
      </c>
      <c r="X78" s="2">
        <f>_xll.DBRW($B$12,$C$14,X$20,$C$16,$C$15,$B78,$C$17)</f>
        <v>0</v>
      </c>
      <c r="Y78" s="2">
        <f>_xll.DBRW($B$12,$C$14,Y$20,$C$16,$C$15,$B78,$C$17)</f>
        <v>0</v>
      </c>
      <c r="Z78" s="2">
        <f>_xll.DBRW($B$12,$C$14,Z$20,$C$16,$C$15,$B78,$C$17)</f>
        <v>0</v>
      </c>
      <c r="AA78" s="2">
        <f>_xll.DBRW($B$12,$C$14,AA$20,$C$16,$C$15,$B78,$C$17)</f>
        <v>0</v>
      </c>
      <c r="AB78" s="2">
        <f>_xll.DBRW($B$12,$C$14,AB$20,$C$16,$C$15,$B78,$C$17)</f>
        <v>0</v>
      </c>
      <c r="AC78" s="2">
        <f>_xll.DBRW($B$12,$C$14,AC$20,$C$16,$C$15,$B78,$C$17)</f>
        <v>0</v>
      </c>
      <c r="AF78" s="2">
        <f>_xll.DBRW($B$12,$C$14,AF$20,$C$16,$C$15,$B78,$C$17)</f>
        <v>0</v>
      </c>
      <c r="AG78" s="2">
        <f>_xll.DBRW($B$12,$C$14,AG$20,$C$16,$C$15,$B78,$C$17)</f>
        <v>0</v>
      </c>
      <c r="AH78" s="2">
        <f>_xll.DBRW($B$12,$C$14,AH$20,$C$16,$C$15,$B78,$C$17)</f>
        <v>0</v>
      </c>
      <c r="AI78" s="2">
        <f>_xll.DBRW($B$12,$C$14,AI$20,$C$16,$C$15,$B78,$C$17)</f>
        <v>0</v>
      </c>
      <c r="AJ78" s="2">
        <f>_xll.DBRW($B$12,$C$14,AJ$20,$C$16,$C$15,$B78,$C$17)</f>
        <v>0</v>
      </c>
      <c r="AK78" s="2">
        <f>_xll.DBRW($B$12,$C$14,AK$20,$C$16,$C$15,$B78,$C$17)</f>
        <v>0</v>
      </c>
      <c r="AL78" s="2">
        <f>_xll.DBRW($B$12,$C$14,AL$20,$C$16,$C$15,$B78,$C$17)</f>
        <v>0</v>
      </c>
      <c r="AM78" s="2">
        <f>_xll.DBRW($B$12,$C$14,AM$20,$C$16,$C$15,$B78,$C$17)</f>
        <v>0</v>
      </c>
      <c r="AN78" s="2">
        <f>_xll.DBRW($B$12,$C$14,AN$20,$C$16,$C$15,$B78,$C$17)</f>
        <v>0</v>
      </c>
      <c r="AO78" s="2">
        <f>_xll.DBRW($B$12,$C$14,AO$20,$C$16,$C$15,$B78,$C$17)</f>
        <v>0</v>
      </c>
      <c r="AP78" s="2">
        <f>_xll.DBRW($B$12,$C$14,AP$20,$C$16,$C$15,$B78,$C$17)</f>
        <v>0</v>
      </c>
      <c r="AQ78" s="2">
        <f>_xll.DBRW($B$12,$C$14,AQ$20,$C$16,$C$15,$B78,$C$17)</f>
        <v>0</v>
      </c>
      <c r="AR78" s="2">
        <f>_xll.DBRW($B$12,$C$14,AR$20,$C$16,$C$15,$B78,$C$17)</f>
        <v>0</v>
      </c>
    </row>
    <row r="79" spans="1:44" s="2" customFormat="1" ht="14.25" x14ac:dyDescent="0.25">
      <c r="A79" s="2">
        <f>IF(_xll.TM1RPTELISCONSOLIDATED($B$21,$B80),IF(_xll.TM1RPTELLEV($B$21,$B80)&lt;=5,_xll.TM1RPTELLEV($B$21,$B80),"Default"),"Leaf")</f>
        <v>0</v>
      </c>
      <c r="B79" s="71" t="s">
        <v>82</v>
      </c>
      <c r="C79" s="67">
        <f>_xll.DBRW($B$12,$C$14,C$20,$C$16,$C$15,$B79,$C$17)</f>
        <v>-154184.72</v>
      </c>
      <c r="D79" s="4">
        <f>_xll.DBRW($B$12,$C$14,D$20,$C$16,$C$15,$B79,$C$17)</f>
        <v>-256391.06</v>
      </c>
      <c r="E79" s="4">
        <f>_xll.DBRW($B$12,$C$14,E$20,$C$16,$C$15,$B79,$C$17)</f>
        <v>114219</v>
      </c>
      <c r="F79" s="4"/>
      <c r="G79" s="4">
        <f>_xll.DBRW($B$12,$C$14,G$20,$C$16,$C$15,$B79,$C$17)</f>
        <v>-119826</v>
      </c>
      <c r="H79" s="4">
        <f>_xll.DBRW($B$12,$C$14,G$20,$H$20,$C$15,$B79,$C$17)</f>
        <v>548.09</v>
      </c>
      <c r="I79" s="4">
        <f>_xll.DBRW($B$12,$C$14,I$20,$C$16,$C$15,$B79,$C$17)</f>
        <v>-373057.79000000004</v>
      </c>
      <c r="J79" s="4">
        <f t="shared" si="8"/>
        <v>-120374.09</v>
      </c>
      <c r="K79" s="4"/>
      <c r="L79" s="4">
        <f t="shared" si="9"/>
        <v>-296356.78000000003</v>
      </c>
      <c r="M79" s="4">
        <f>_xll.DBRW($B$12,$C$14,C$20,$H$20,$C$15,$B79,$C$17)+_xll.DBRW($B$12,$C$14,D$20,$H$20,$C$15,$B79,$C$17)+_xll.DBRW($B$12,$C$14,E$20,$H$20,$C$15,$B79,$C$17)</f>
        <v>1096.18</v>
      </c>
      <c r="N79" s="4">
        <f t="shared" si="10"/>
        <v>-296356.78000000003</v>
      </c>
      <c r="O79" s="4">
        <f t="shared" si="11"/>
        <v>-297452.96000000002</v>
      </c>
      <c r="P79" s="4"/>
      <c r="Q79" s="2">
        <f>_xll.DBRW($B$12,$C$14,Q$20,$C$16,$C$15,$B79,$C$17)</f>
        <v>-154184.72</v>
      </c>
      <c r="R79" s="2">
        <f>_xll.DBRW($B$12,$C$14,R$20,$C$16,$C$15,$B79,$C$17)</f>
        <v>-256391.06</v>
      </c>
      <c r="S79" s="2">
        <f>_xll.DBRW($B$12,$C$14,S$20,$C$16,$C$15,$B79,$C$17)</f>
        <v>114219</v>
      </c>
      <c r="T79" s="2">
        <f>_xll.DBRW($B$12,$C$14,T$20,$C$16,$C$15,$B79,$C$17)</f>
        <v>-119826</v>
      </c>
      <c r="U79" s="2">
        <f>_xll.DBRW($B$12,$C$14,U$20,$C$16,$C$15,$B79,$C$17)</f>
        <v>0</v>
      </c>
      <c r="V79" s="2">
        <f>_xll.DBRW($B$12,$C$14,V$20,$C$16,$C$15,$B79,$C$17)</f>
        <v>0</v>
      </c>
      <c r="W79" s="2">
        <f>_xll.DBRW($B$12,$C$14,W$20,$C$16,$C$15,$B79,$C$17)</f>
        <v>0</v>
      </c>
      <c r="X79" s="2">
        <f>_xll.DBRW($B$12,$C$14,X$20,$C$16,$C$15,$B79,$C$17)</f>
        <v>0</v>
      </c>
      <c r="Y79" s="2">
        <f>_xll.DBRW($B$12,$C$14,Y$20,$C$16,$C$15,$B79,$C$17)</f>
        <v>0</v>
      </c>
      <c r="Z79" s="2">
        <f>_xll.DBRW($B$12,$C$14,Z$20,$C$16,$C$15,$B79,$C$17)</f>
        <v>0</v>
      </c>
      <c r="AA79" s="2">
        <f>_xll.DBRW($B$12,$C$14,AA$20,$C$16,$C$15,$B79,$C$17)</f>
        <v>0</v>
      </c>
      <c r="AB79" s="2">
        <f>_xll.DBRW($B$12,$C$14,AB$20,$C$16,$C$15,$B79,$C$17)</f>
        <v>0</v>
      </c>
      <c r="AC79" s="2">
        <f>_xll.DBRW($B$12,$C$14,AC$20,$C$16,$C$15,$B79,$C$17)</f>
        <v>0</v>
      </c>
      <c r="AF79" s="2">
        <f>_xll.DBRW($B$12,$C$14,AF$20,$C$16,$C$15,$B79,$C$17)</f>
        <v>-323314.19000000029</v>
      </c>
      <c r="AG79" s="2">
        <f>_xll.DBRW($B$12,$C$14,AG$20,$C$16,$C$15,$B79,$C$17)</f>
        <v>369991.76</v>
      </c>
      <c r="AH79" s="2">
        <f>_xll.DBRW($B$12,$C$14,AH$20,$C$16,$C$15,$B79,$C$17)</f>
        <v>-662666.03</v>
      </c>
      <c r="AI79" s="2">
        <f>_xll.DBRW($B$12,$C$14,AI$20,$C$16,$C$15,$B79,$C$17)</f>
        <v>-373057.79000000004</v>
      </c>
      <c r="AJ79" s="2">
        <f>_xll.DBRW($B$12,$C$14,AJ$20,$C$16,$C$15,$B79,$C$17)</f>
        <v>-532490.59999999986</v>
      </c>
      <c r="AK79" s="2">
        <f>_xll.DBRW($B$12,$C$14,AK$20,$C$16,$C$15,$B79,$C$17)</f>
        <v>254084.41999999993</v>
      </c>
      <c r="AL79" s="2">
        <f>_xll.DBRW($B$12,$C$14,AL$20,$C$16,$C$15,$B79,$C$17)</f>
        <v>43048.160000000033</v>
      </c>
      <c r="AM79" s="2">
        <f>_xll.DBRW($B$12,$C$14,AM$20,$C$16,$C$15,$B79,$C$17)</f>
        <v>657594.47</v>
      </c>
      <c r="AN79" s="2">
        <f>_xll.DBRW($B$12,$C$14,AN$20,$C$16,$C$15,$B79,$C$17)</f>
        <v>478304.57</v>
      </c>
      <c r="AO79" s="2">
        <f>_xll.DBRW($B$12,$C$14,AO$20,$C$16,$C$15,$B79,$C$17)</f>
        <v>-69935.5</v>
      </c>
      <c r="AP79" s="2">
        <f>_xll.DBRW($B$12,$C$14,AP$20,$C$16,$C$15,$B79,$C$17)</f>
        <v>46641.429999999993</v>
      </c>
      <c r="AQ79" s="2">
        <f>_xll.DBRW($B$12,$C$14,AQ$20,$C$16,$C$15,$B79,$C$17)</f>
        <v>-145324.38</v>
      </c>
      <c r="AR79" s="2">
        <f>_xll.DBRW($B$12,$C$14,AR$20,$C$16,$C$15,$B79,$C$17)</f>
        <v>-154184.72</v>
      </c>
    </row>
    <row r="80" spans="1:44" s="2" customFormat="1" ht="14.25" x14ac:dyDescent="0.25">
      <c r="A80" s="2">
        <f>IF(_xll.TM1RPTELISCONSOLIDATED($B$21,$B81),IF(_xll.TM1RPTELLEV($B$21,$B81)&lt;=5,_xll.TM1RPTELLEV($B$21,$B81),"Default"),"Leaf")</f>
        <v>0</v>
      </c>
      <c r="B80" s="71" t="s">
        <v>83</v>
      </c>
      <c r="C80" s="67">
        <f>_xll.DBRW($B$12,$C$14,C$20,$C$16,$C$15,$B80,$C$17)</f>
        <v>269049.03999999887</v>
      </c>
      <c r="D80" s="4">
        <f>_xll.DBRW($B$12,$C$14,D$20,$C$16,$C$15,$B80,$C$17)</f>
        <v>-3000132.1200000006</v>
      </c>
      <c r="E80" s="4">
        <f>_xll.DBRW($B$12,$C$14,E$20,$C$16,$C$15,$B80,$C$17)</f>
        <v>-3246919.0000000009</v>
      </c>
      <c r="F80" s="4"/>
      <c r="G80" s="4">
        <f>_xll.DBRW($B$12,$C$14,G$20,$C$16,$C$15,$B80,$C$17)</f>
        <v>-4023853.2400000007</v>
      </c>
      <c r="H80" s="4">
        <f>_xll.DBRW($B$12,$C$14,G$20,$H$20,$C$15,$B80,$C$17)</f>
        <v>1797761.4399999997</v>
      </c>
      <c r="I80" s="4">
        <f>_xll.DBRW($B$12,$C$14,I$20,$C$16,$C$15,$B80,$C$17)</f>
        <v>1665566.7600000002</v>
      </c>
      <c r="J80" s="4">
        <f t="shared" si="8"/>
        <v>-5821614.6800000006</v>
      </c>
      <c r="K80" s="4"/>
      <c r="L80" s="4">
        <f t="shared" si="9"/>
        <v>-5978002.0800000029</v>
      </c>
      <c r="M80" s="4">
        <f>_xll.DBRW($B$12,$C$14,C$20,$H$20,$C$15,$B80,$C$17)+_xll.DBRW($B$12,$C$14,D$20,$H$20,$C$15,$B80,$C$17)+_xll.DBRW($B$12,$C$14,E$20,$H$20,$C$15,$B80,$C$17)</f>
        <v>3043113.6999999997</v>
      </c>
      <c r="N80" s="4">
        <f t="shared" si="10"/>
        <v>-5978002.0800000029</v>
      </c>
      <c r="O80" s="4">
        <f t="shared" si="11"/>
        <v>-9021115.7800000031</v>
      </c>
      <c r="P80" s="4"/>
      <c r="Q80" s="2">
        <f>_xll.DBRW($B$12,$C$14,Q$20,$C$16,$C$15,$B80,$C$17)</f>
        <v>269049.03999999887</v>
      </c>
      <c r="R80" s="2">
        <f>_xll.DBRW($B$12,$C$14,R$20,$C$16,$C$15,$B80,$C$17)</f>
        <v>-3000132.1200000006</v>
      </c>
      <c r="S80" s="2">
        <f>_xll.DBRW($B$12,$C$14,S$20,$C$16,$C$15,$B80,$C$17)</f>
        <v>-3246919.0000000009</v>
      </c>
      <c r="T80" s="2">
        <f>_xll.DBRW($B$12,$C$14,T$20,$C$16,$C$15,$B80,$C$17)</f>
        <v>-4023853.2400000007</v>
      </c>
      <c r="U80" s="2">
        <f>_xll.DBRW($B$12,$C$14,U$20,$C$16,$C$15,$B80,$C$17)</f>
        <v>0</v>
      </c>
      <c r="V80" s="2">
        <f>_xll.DBRW($B$12,$C$14,V$20,$C$16,$C$15,$B80,$C$17)</f>
        <v>0</v>
      </c>
      <c r="W80" s="2">
        <f>_xll.DBRW($B$12,$C$14,W$20,$C$16,$C$15,$B80,$C$17)</f>
        <v>0</v>
      </c>
      <c r="X80" s="2">
        <f>_xll.DBRW($B$12,$C$14,X$20,$C$16,$C$15,$B80,$C$17)</f>
        <v>0</v>
      </c>
      <c r="Y80" s="2">
        <f>_xll.DBRW($B$12,$C$14,Y$20,$C$16,$C$15,$B80,$C$17)</f>
        <v>0</v>
      </c>
      <c r="Z80" s="2">
        <f>_xll.DBRW($B$12,$C$14,Z$20,$C$16,$C$15,$B80,$C$17)</f>
        <v>0</v>
      </c>
      <c r="AA80" s="2">
        <f>_xll.DBRW($B$12,$C$14,AA$20,$C$16,$C$15,$B80,$C$17)</f>
        <v>0</v>
      </c>
      <c r="AB80" s="2">
        <f>_xll.DBRW($B$12,$C$14,AB$20,$C$16,$C$15,$B80,$C$17)</f>
        <v>0</v>
      </c>
      <c r="AC80" s="2">
        <f>_xll.DBRW($B$12,$C$14,AC$20,$C$16,$C$15,$B80,$C$17)</f>
        <v>0</v>
      </c>
      <c r="AF80" s="2">
        <f>_xll.DBRW($B$12,$C$14,AF$20,$C$16,$C$15,$B80,$C$17)</f>
        <v>835673.49999999895</v>
      </c>
      <c r="AG80" s="2">
        <f>_xll.DBRW($B$12,$C$14,AG$20,$C$16,$C$15,$B80,$C$17)</f>
        <v>614382.32999999973</v>
      </c>
      <c r="AH80" s="2">
        <f>_xll.DBRW($B$12,$C$14,AH$20,$C$16,$C$15,$B80,$C$17)</f>
        <v>-476331.45999999909</v>
      </c>
      <c r="AI80" s="2">
        <f>_xll.DBRW($B$12,$C$14,AI$20,$C$16,$C$15,$B80,$C$17)</f>
        <v>1665566.7600000002</v>
      </c>
      <c r="AJ80" s="2">
        <f>_xll.DBRW($B$12,$C$14,AJ$20,$C$16,$C$15,$B80,$C$17)</f>
        <v>64985.010000000148</v>
      </c>
      <c r="AK80" s="2">
        <f>_xll.DBRW($B$12,$C$14,AK$20,$C$16,$C$15,$B80,$C$17)</f>
        <v>865071.62</v>
      </c>
      <c r="AL80" s="2">
        <f>_xll.DBRW($B$12,$C$14,AL$20,$C$16,$C$15,$B80,$C$17)</f>
        <v>540725.59000000008</v>
      </c>
      <c r="AM80" s="2">
        <f>_xll.DBRW($B$12,$C$14,AM$20,$C$16,$C$15,$B80,$C$17)</f>
        <v>1468583.2499999995</v>
      </c>
      <c r="AN80" s="2">
        <f>_xll.DBRW($B$12,$C$14,AN$20,$C$16,$C$15,$B80,$C$17)</f>
        <v>1148796.0999999992</v>
      </c>
      <c r="AO80" s="2">
        <f>_xll.DBRW($B$12,$C$14,AO$20,$C$16,$C$15,$B80,$C$17)</f>
        <v>710921.86000000068</v>
      </c>
      <c r="AP80" s="2">
        <f>_xll.DBRW($B$12,$C$14,AP$20,$C$16,$C$15,$B80,$C$17)</f>
        <v>426914.3000000008</v>
      </c>
      <c r="AQ80" s="2">
        <f>_xll.DBRW($B$12,$C$14,AQ$20,$C$16,$C$15,$B80,$C$17)</f>
        <v>361969.30000000133</v>
      </c>
      <c r="AR80" s="2">
        <f>_xll.DBRW($B$12,$C$14,AR$20,$C$16,$C$15,$B80,$C$17)</f>
        <v>269049.03999999887</v>
      </c>
    </row>
    <row r="81" spans="1:44" s="25" customFormat="1" ht="14.25" x14ac:dyDescent="0.25">
      <c r="A81" s="24" t="str">
        <f>IF(_xll.TM1RPTELISCONSOLIDATED($B$21,$B82),IF(_xll.TM1RPTELLEV($B$21,$B82)&lt;=5,_xll.TM1RPTELLEV($B$21,$B82),"Default"),"Leaf")</f>
        <v>Leaf</v>
      </c>
      <c r="B81" s="72" t="s">
        <v>84</v>
      </c>
      <c r="C81" s="60">
        <f>_xll.DBRW($B$12,$C$14,C$20,$C$16,$C$15,$B81,$C$17)</f>
        <v>2246.0699999999997</v>
      </c>
      <c r="D81" s="27">
        <f>_xll.DBRW($B$12,$C$14,D$20,$C$16,$C$15,$B81,$C$17)</f>
        <v>2190</v>
      </c>
      <c r="E81" s="27">
        <f>_xll.DBRW($B$12,$C$14,E$20,$C$16,$C$15,$B81,$C$17)</f>
        <v>3308.35</v>
      </c>
      <c r="F81" s="27"/>
      <c r="G81" s="27">
        <f>_xll.DBRW($B$12,$C$14,G$20,$C$16,$C$15,$B81,$C$17)</f>
        <v>-13997.82</v>
      </c>
      <c r="H81" s="27">
        <f>_xll.DBRW($B$12,$C$14,G$20,$H$20,$C$15,$B81,$C$17)</f>
        <v>-2982.96</v>
      </c>
      <c r="I81" s="27">
        <f>_xll.DBRW($B$12,$C$14,I$20,$C$16,$C$15,$B81,$C$17)</f>
        <v>2563</v>
      </c>
      <c r="J81" s="27">
        <f t="shared" si="8"/>
        <v>-11014.86</v>
      </c>
      <c r="K81" s="27"/>
      <c r="L81" s="27">
        <f t="shared" si="9"/>
        <v>7744.42</v>
      </c>
      <c r="M81" s="27">
        <f>_xll.DBRW($B$12,$C$14,C$20,$H$20,$C$15,$B81,$C$17)+_xll.DBRW($B$12,$C$14,D$20,$H$20,$C$15,$B81,$C$17)+_xll.DBRW($B$12,$C$14,E$20,$H$20,$C$15,$B81,$C$17)</f>
        <v>-5365.92</v>
      </c>
      <c r="N81" s="27">
        <f t="shared" si="10"/>
        <v>7744.42</v>
      </c>
      <c r="O81" s="27">
        <f t="shared" si="11"/>
        <v>13110.34</v>
      </c>
      <c r="P81" s="27"/>
      <c r="Q81" s="25">
        <f>_xll.DBRW($B$12,$C$14,Q$20,$C$16,$C$15,$B81,$C$17)</f>
        <v>2246.0699999999997</v>
      </c>
      <c r="R81" s="25">
        <f>_xll.DBRW($B$12,$C$14,R$20,$C$16,$C$15,$B81,$C$17)</f>
        <v>2190</v>
      </c>
      <c r="S81" s="25">
        <f>_xll.DBRW($B$12,$C$14,S$20,$C$16,$C$15,$B81,$C$17)</f>
        <v>3308.35</v>
      </c>
      <c r="T81" s="25">
        <f>_xll.DBRW($B$12,$C$14,T$20,$C$16,$C$15,$B81,$C$17)</f>
        <v>-13997.82</v>
      </c>
      <c r="U81" s="25">
        <f>_xll.DBRW($B$12,$C$14,U$20,$C$16,$C$15,$B81,$C$17)</f>
        <v>0</v>
      </c>
      <c r="V81" s="25">
        <f>_xll.DBRW($B$12,$C$14,V$20,$C$16,$C$15,$B81,$C$17)</f>
        <v>0</v>
      </c>
      <c r="W81" s="25">
        <f>_xll.DBRW($B$12,$C$14,W$20,$C$16,$C$15,$B81,$C$17)</f>
        <v>0</v>
      </c>
      <c r="X81" s="25">
        <f>_xll.DBRW($B$12,$C$14,X$20,$C$16,$C$15,$B81,$C$17)</f>
        <v>0</v>
      </c>
      <c r="Y81" s="25">
        <f>_xll.DBRW($B$12,$C$14,Y$20,$C$16,$C$15,$B81,$C$17)</f>
        <v>0</v>
      </c>
      <c r="Z81" s="25">
        <f>_xll.DBRW($B$12,$C$14,Z$20,$C$16,$C$15,$B81,$C$17)</f>
        <v>0</v>
      </c>
      <c r="AA81" s="25">
        <f>_xll.DBRW($B$12,$C$14,AA$20,$C$16,$C$15,$B81,$C$17)</f>
        <v>0</v>
      </c>
      <c r="AB81" s="25">
        <f>_xll.DBRW($B$12,$C$14,AB$20,$C$16,$C$15,$B81,$C$17)</f>
        <v>0</v>
      </c>
      <c r="AC81" s="25">
        <f>_xll.DBRW($B$12,$C$14,AC$20,$C$16,$C$15,$B81,$C$17)</f>
        <v>0</v>
      </c>
      <c r="AF81" s="25">
        <f>_xll.DBRW($B$12,$C$14,AF$20,$C$16,$C$15,$B81,$C$17)</f>
        <v>14699.84</v>
      </c>
      <c r="AG81" s="25">
        <f>_xll.DBRW($B$12,$C$14,AG$20,$C$16,$C$15,$B81,$C$17)</f>
        <v>2562.6400000000003</v>
      </c>
      <c r="AH81" s="25">
        <f>_xll.DBRW($B$12,$C$14,AH$20,$C$16,$C$15,$B81,$C$17)</f>
        <v>2563</v>
      </c>
      <c r="AI81" s="25">
        <f>_xll.DBRW($B$12,$C$14,AI$20,$C$16,$C$15,$B81,$C$17)</f>
        <v>2563</v>
      </c>
      <c r="AJ81" s="25">
        <f>_xll.DBRW($B$12,$C$14,AJ$20,$C$16,$C$15,$B81,$C$17)</f>
        <v>2563.0000000000005</v>
      </c>
      <c r="AK81" s="25">
        <f>_xll.DBRW($B$12,$C$14,AK$20,$C$16,$C$15,$B81,$C$17)</f>
        <v>2563</v>
      </c>
      <c r="AL81" s="25">
        <f>_xll.DBRW($B$12,$C$14,AL$20,$C$16,$C$15,$B81,$C$17)</f>
        <v>2440.6499999999996</v>
      </c>
      <c r="AM81" s="25">
        <f>_xll.DBRW($B$12,$C$14,AM$20,$C$16,$C$15,$B81,$C$17)</f>
        <v>1813</v>
      </c>
      <c r="AN81" s="25">
        <f>_xll.DBRW($B$12,$C$14,AN$20,$C$16,$C$15,$B81,$C$17)</f>
        <v>1776.21</v>
      </c>
      <c r="AO81" s="25">
        <f>_xll.DBRW($B$12,$C$14,AO$20,$C$16,$C$15,$B81,$C$17)</f>
        <v>1062.6399999999994</v>
      </c>
      <c r="AP81" s="25">
        <f>_xll.DBRW($B$12,$C$14,AP$20,$C$16,$C$15,$B81,$C$17)</f>
        <v>1062.6399999999994</v>
      </c>
      <c r="AQ81" s="25">
        <f>_xll.DBRW($B$12,$C$14,AQ$20,$C$16,$C$15,$B81,$C$17)</f>
        <v>1062.6400000000012</v>
      </c>
      <c r="AR81" s="25">
        <f>_xll.DBRW($B$12,$C$14,AR$20,$C$16,$C$15,$B81,$C$17)</f>
        <v>2246.0699999999997</v>
      </c>
    </row>
    <row r="82" spans="1:44" s="2" customFormat="1" ht="14.25" x14ac:dyDescent="0.25">
      <c r="A82" s="2">
        <f>IF(_xll.TM1RPTELISCONSOLIDATED($B$21,$B83),IF(_xll.TM1RPTELLEV($B$21,$B83)&lt;=5,_xll.TM1RPTELLEV($B$21,$B83),"Default"),"Leaf")</f>
        <v>0</v>
      </c>
      <c r="B82" s="75" t="s">
        <v>85</v>
      </c>
      <c r="C82" s="67">
        <f>_xll.DBRW($B$12,$C$14,C$20,$C$16,$C$15,$B82,$C$17)</f>
        <v>0</v>
      </c>
      <c r="D82" s="4">
        <f>_xll.DBRW($B$12,$C$14,D$20,$C$16,$C$15,$B82,$C$17)</f>
        <v>0</v>
      </c>
      <c r="E82" s="4">
        <f>_xll.DBRW($B$12,$C$14,E$20,$C$16,$C$15,$B82,$C$17)</f>
        <v>0</v>
      </c>
      <c r="F82" s="4"/>
      <c r="G82" s="4">
        <f>_xll.DBRW($B$12,$C$14,G$20,$C$16,$C$15,$B82,$C$17)</f>
        <v>0</v>
      </c>
      <c r="H82" s="4">
        <f>_xll.DBRW($B$12,$C$14,G$20,$H$20,$C$15,$B82,$C$17)</f>
        <v>0</v>
      </c>
      <c r="I82" s="4">
        <f>_xll.DBRW($B$12,$C$14,I$20,$C$16,$C$15,$B82,$C$17)</f>
        <v>0</v>
      </c>
      <c r="J82" s="4">
        <f t="shared" si="8"/>
        <v>0</v>
      </c>
      <c r="K82" s="4"/>
      <c r="L82" s="4">
        <f t="shared" si="9"/>
        <v>0</v>
      </c>
      <c r="M82" s="4">
        <f>_xll.DBRW($B$12,$C$14,C$20,$H$20,$C$15,$B82,$C$17)+_xll.DBRW($B$12,$C$14,D$20,$H$20,$C$15,$B82,$C$17)+_xll.DBRW($B$12,$C$14,E$20,$H$20,$C$15,$B82,$C$17)</f>
        <v>0</v>
      </c>
      <c r="N82" s="4">
        <f t="shared" si="10"/>
        <v>0</v>
      </c>
      <c r="O82" s="4">
        <f t="shared" si="11"/>
        <v>0</v>
      </c>
      <c r="P82" s="4"/>
      <c r="Q82" s="2">
        <f>_xll.DBRW($B$12,$C$14,Q$20,$C$16,$C$15,$B82,$C$17)</f>
        <v>0</v>
      </c>
      <c r="R82" s="2">
        <f>_xll.DBRW($B$12,$C$14,R$20,$C$16,$C$15,$B82,$C$17)</f>
        <v>0</v>
      </c>
      <c r="S82" s="2">
        <f>_xll.DBRW($B$12,$C$14,S$20,$C$16,$C$15,$B82,$C$17)</f>
        <v>0</v>
      </c>
      <c r="T82" s="2">
        <f>_xll.DBRW($B$12,$C$14,T$20,$C$16,$C$15,$B82,$C$17)</f>
        <v>0</v>
      </c>
      <c r="U82" s="2">
        <f>_xll.DBRW($B$12,$C$14,U$20,$C$16,$C$15,$B82,$C$17)</f>
        <v>0</v>
      </c>
      <c r="V82" s="2">
        <f>_xll.DBRW($B$12,$C$14,V$20,$C$16,$C$15,$B82,$C$17)</f>
        <v>0</v>
      </c>
      <c r="W82" s="2">
        <f>_xll.DBRW($B$12,$C$14,W$20,$C$16,$C$15,$B82,$C$17)</f>
        <v>0</v>
      </c>
      <c r="X82" s="2">
        <f>_xll.DBRW($B$12,$C$14,X$20,$C$16,$C$15,$B82,$C$17)</f>
        <v>0</v>
      </c>
      <c r="Y82" s="2">
        <f>_xll.DBRW($B$12,$C$14,Y$20,$C$16,$C$15,$B82,$C$17)</f>
        <v>0</v>
      </c>
      <c r="Z82" s="2">
        <f>_xll.DBRW($B$12,$C$14,Z$20,$C$16,$C$15,$B82,$C$17)</f>
        <v>0</v>
      </c>
      <c r="AA82" s="2">
        <f>_xll.DBRW($B$12,$C$14,AA$20,$C$16,$C$15,$B82,$C$17)</f>
        <v>0</v>
      </c>
      <c r="AB82" s="2">
        <f>_xll.DBRW($B$12,$C$14,AB$20,$C$16,$C$15,$B82,$C$17)</f>
        <v>0</v>
      </c>
      <c r="AC82" s="2">
        <f>_xll.DBRW($B$12,$C$14,AC$20,$C$16,$C$15,$B82,$C$17)</f>
        <v>0</v>
      </c>
      <c r="AF82" s="2">
        <f>_xll.DBRW($B$12,$C$14,AF$20,$C$16,$C$15,$B82,$C$17)</f>
        <v>0</v>
      </c>
      <c r="AG82" s="2">
        <f>_xll.DBRW($B$12,$C$14,AG$20,$C$16,$C$15,$B82,$C$17)</f>
        <v>0</v>
      </c>
      <c r="AH82" s="2">
        <f>_xll.DBRW($B$12,$C$14,AH$20,$C$16,$C$15,$B82,$C$17)</f>
        <v>0</v>
      </c>
      <c r="AI82" s="2">
        <f>_xll.DBRW($B$12,$C$14,AI$20,$C$16,$C$15,$B82,$C$17)</f>
        <v>0</v>
      </c>
      <c r="AJ82" s="2">
        <f>_xll.DBRW($B$12,$C$14,AJ$20,$C$16,$C$15,$B82,$C$17)</f>
        <v>0</v>
      </c>
      <c r="AK82" s="2">
        <f>_xll.DBRW($B$12,$C$14,AK$20,$C$16,$C$15,$B82,$C$17)</f>
        <v>0</v>
      </c>
      <c r="AL82" s="2">
        <f>_xll.DBRW($B$12,$C$14,AL$20,$C$16,$C$15,$B82,$C$17)</f>
        <v>0</v>
      </c>
      <c r="AM82" s="2">
        <f>_xll.DBRW($B$12,$C$14,AM$20,$C$16,$C$15,$B82,$C$17)</f>
        <v>0</v>
      </c>
      <c r="AN82" s="2">
        <f>_xll.DBRW($B$12,$C$14,AN$20,$C$16,$C$15,$B82,$C$17)</f>
        <v>0</v>
      </c>
      <c r="AO82" s="2">
        <f>_xll.DBRW($B$12,$C$14,AO$20,$C$16,$C$15,$B82,$C$17)</f>
        <v>0</v>
      </c>
      <c r="AP82" s="2">
        <f>_xll.DBRW($B$12,$C$14,AP$20,$C$16,$C$15,$B82,$C$17)</f>
        <v>0</v>
      </c>
      <c r="AQ82" s="2">
        <f>_xll.DBRW($B$12,$C$14,AQ$20,$C$16,$C$15,$B82,$C$17)</f>
        <v>0</v>
      </c>
      <c r="AR82" s="2">
        <f>_xll.DBRW($B$12,$C$14,AR$20,$C$16,$C$15,$B82,$C$17)</f>
        <v>0</v>
      </c>
    </row>
    <row r="83" spans="1:44" s="2" customFormat="1" ht="14.25" x14ac:dyDescent="0.25">
      <c r="A83" s="2">
        <f>IF(_xll.TM1RPTELISCONSOLIDATED($B$21,$B84),IF(_xll.TM1RPTELLEV($B$21,$B84)&lt;=5,_xll.TM1RPTELLEV($B$21,$B84),"Default"),"Leaf")</f>
        <v>0</v>
      </c>
      <c r="B83" s="71" t="s">
        <v>86</v>
      </c>
      <c r="C83" s="67">
        <f>_xll.DBRW($B$12,$C$14,C$20,$C$16,$C$15,$B83,$C$17)</f>
        <v>11054</v>
      </c>
      <c r="D83" s="4">
        <f>_xll.DBRW($B$12,$C$14,D$20,$C$16,$C$15,$B83,$C$17)</f>
        <v>-38.14</v>
      </c>
      <c r="E83" s="4">
        <f>_xll.DBRW($B$12,$C$14,E$20,$C$16,$C$15,$B83,$C$17)</f>
        <v>-155.97</v>
      </c>
      <c r="F83" s="4"/>
      <c r="G83" s="4">
        <f>_xll.DBRW($B$12,$C$14,G$20,$C$16,$C$15,$B83,$C$17)</f>
        <v>-270.85000000000002</v>
      </c>
      <c r="H83" s="4">
        <f>_xll.DBRW($B$12,$C$14,G$20,$H$20,$C$15,$B83,$C$17)</f>
        <v>-16666.66</v>
      </c>
      <c r="I83" s="4">
        <f>_xll.DBRW($B$12,$C$14,I$20,$C$16,$C$15,$B83,$C$17)</f>
        <v>3056.9199999999983</v>
      </c>
      <c r="J83" s="4">
        <f t="shared" si="8"/>
        <v>16395.810000000001</v>
      </c>
      <c r="K83" s="4"/>
      <c r="L83" s="4">
        <f t="shared" si="9"/>
        <v>10859.890000000001</v>
      </c>
      <c r="M83" s="4">
        <f>_xll.DBRW($B$12,$C$14,C$20,$H$20,$C$15,$B83,$C$17)+_xll.DBRW($B$12,$C$14,D$20,$H$20,$C$15,$B83,$C$17)+_xll.DBRW($B$12,$C$14,E$20,$H$20,$C$15,$B83,$C$17)</f>
        <v>-33333.32</v>
      </c>
      <c r="N83" s="4">
        <f t="shared" si="10"/>
        <v>10859.890000000001</v>
      </c>
      <c r="O83" s="4">
        <f t="shared" si="11"/>
        <v>44193.21</v>
      </c>
      <c r="P83" s="4"/>
      <c r="Q83" s="2">
        <f>_xll.DBRW($B$12,$C$14,Q$20,$C$16,$C$15,$B83,$C$17)</f>
        <v>11054</v>
      </c>
      <c r="R83" s="2">
        <f>_xll.DBRW($B$12,$C$14,R$20,$C$16,$C$15,$B83,$C$17)</f>
        <v>-38.14</v>
      </c>
      <c r="S83" s="2">
        <f>_xll.DBRW($B$12,$C$14,S$20,$C$16,$C$15,$B83,$C$17)</f>
        <v>-155.97</v>
      </c>
      <c r="T83" s="2">
        <f>_xll.DBRW($B$12,$C$14,T$20,$C$16,$C$15,$B83,$C$17)</f>
        <v>-270.85000000000002</v>
      </c>
      <c r="U83" s="2">
        <f>_xll.DBRW($B$12,$C$14,U$20,$C$16,$C$15,$B83,$C$17)</f>
        <v>0</v>
      </c>
      <c r="V83" s="2">
        <f>_xll.DBRW($B$12,$C$14,V$20,$C$16,$C$15,$B83,$C$17)</f>
        <v>0</v>
      </c>
      <c r="W83" s="2">
        <f>_xll.DBRW($B$12,$C$14,W$20,$C$16,$C$15,$B83,$C$17)</f>
        <v>0</v>
      </c>
      <c r="X83" s="2">
        <f>_xll.DBRW($B$12,$C$14,X$20,$C$16,$C$15,$B83,$C$17)</f>
        <v>0</v>
      </c>
      <c r="Y83" s="2">
        <f>_xll.DBRW($B$12,$C$14,Y$20,$C$16,$C$15,$B83,$C$17)</f>
        <v>0</v>
      </c>
      <c r="Z83" s="2">
        <f>_xll.DBRW($B$12,$C$14,Z$20,$C$16,$C$15,$B83,$C$17)</f>
        <v>0</v>
      </c>
      <c r="AA83" s="2">
        <f>_xll.DBRW($B$12,$C$14,AA$20,$C$16,$C$15,$B83,$C$17)</f>
        <v>0</v>
      </c>
      <c r="AB83" s="2">
        <f>_xll.DBRW($B$12,$C$14,AB$20,$C$16,$C$15,$B83,$C$17)</f>
        <v>0</v>
      </c>
      <c r="AC83" s="2">
        <f>_xll.DBRW($B$12,$C$14,AC$20,$C$16,$C$15,$B83,$C$17)</f>
        <v>0</v>
      </c>
      <c r="AF83" s="2">
        <f>_xll.DBRW($B$12,$C$14,AF$20,$C$16,$C$15,$B83,$C$17)</f>
        <v>10867.81999999998</v>
      </c>
      <c r="AG83" s="2">
        <f>_xll.DBRW($B$12,$C$14,AG$20,$C$16,$C$15,$B83,$C$17)</f>
        <v>7431.79</v>
      </c>
      <c r="AH83" s="2">
        <f>_xll.DBRW($B$12,$C$14,AH$20,$C$16,$C$15,$B83,$C$17)</f>
        <v>4521.8700000000008</v>
      </c>
      <c r="AI83" s="2">
        <f>_xll.DBRW($B$12,$C$14,AI$20,$C$16,$C$15,$B83,$C$17)</f>
        <v>3056.9199999999983</v>
      </c>
      <c r="AJ83" s="2">
        <f>_xll.DBRW($B$12,$C$14,AJ$20,$C$16,$C$15,$B83,$C$17)</f>
        <v>4620.1500000000015</v>
      </c>
      <c r="AK83" s="2">
        <f>_xll.DBRW($B$12,$C$14,AK$20,$C$16,$C$15,$B83,$C$17)</f>
        <v>4526.3399999999992</v>
      </c>
      <c r="AL83" s="2">
        <f>_xll.DBRW($B$12,$C$14,AL$20,$C$16,$C$15,$B83,$C$17)</f>
        <v>4695.5400000000009</v>
      </c>
      <c r="AM83" s="2">
        <f>_xll.DBRW($B$12,$C$14,AM$20,$C$16,$C$15,$B83,$C$17)</f>
        <v>4755.5399999999972</v>
      </c>
      <c r="AN83" s="2">
        <f>_xll.DBRW($B$12,$C$14,AN$20,$C$16,$C$15,$B83,$C$17)</f>
        <v>4843.5500000000047</v>
      </c>
      <c r="AO83" s="2">
        <f>_xll.DBRW($B$12,$C$14,AO$20,$C$16,$C$15,$B83,$C$17)</f>
        <v>4733.3299999999954</v>
      </c>
      <c r="AP83" s="2">
        <f>_xll.DBRW($B$12,$C$14,AP$20,$C$16,$C$15,$B83,$C$17)</f>
        <v>4697.6300000000028</v>
      </c>
      <c r="AQ83" s="2">
        <f>_xll.DBRW($B$12,$C$14,AQ$20,$C$16,$C$15,$B83,$C$17)</f>
        <v>0</v>
      </c>
      <c r="AR83" s="2">
        <f>_xll.DBRW($B$12,$C$14,AR$20,$C$16,$C$15,$B83,$C$17)</f>
        <v>11054</v>
      </c>
    </row>
    <row r="84" spans="1:44" s="2" customFormat="1" ht="14.25" x14ac:dyDescent="0.25">
      <c r="A84" s="2">
        <f>IF(_xll.TM1RPTELISCONSOLIDATED($B$21,$B85),IF(_xll.TM1RPTELLEV($B$21,$B85)&lt;=5,_xll.TM1RPTELLEV($B$21,$B85),"Default"),"Leaf")</f>
        <v>0</v>
      </c>
      <c r="B84" s="71" t="s">
        <v>87</v>
      </c>
      <c r="C84" s="67">
        <f>_xll.DBRW($B$12,$C$14,C$20,$C$16,$C$15,$B84,$C$17)</f>
        <v>36155.1</v>
      </c>
      <c r="D84" s="4">
        <f>_xll.DBRW($B$12,$C$14,D$20,$C$16,$C$15,$B84,$C$17)</f>
        <v>36239.68</v>
      </c>
      <c r="E84" s="4">
        <f>_xll.DBRW($B$12,$C$14,E$20,$C$16,$C$15,$B84,$C$17)</f>
        <v>36155.1</v>
      </c>
      <c r="F84" s="4"/>
      <c r="G84" s="4">
        <f>_xll.DBRW($B$12,$C$14,G$20,$C$16,$C$15,$B84,$C$17)</f>
        <v>123763.48</v>
      </c>
      <c r="H84" s="4">
        <f>_xll.DBRW($B$12,$C$14,G$20,$H$20,$C$15,$B84,$C$17)</f>
        <v>0</v>
      </c>
      <c r="I84" s="4">
        <f>_xll.DBRW($B$12,$C$14,I$20,$C$16,$C$15,$B84,$C$17)</f>
        <v>0</v>
      </c>
      <c r="J84" s="4">
        <f t="shared" si="8"/>
        <v>123763.48</v>
      </c>
      <c r="K84" s="4"/>
      <c r="L84" s="4">
        <f t="shared" si="9"/>
        <v>108549.88</v>
      </c>
      <c r="M84" s="4">
        <f>_xll.DBRW($B$12,$C$14,C$20,$H$20,$C$15,$B84,$C$17)+_xll.DBRW($B$12,$C$14,D$20,$H$20,$C$15,$B84,$C$17)+_xll.DBRW($B$12,$C$14,E$20,$H$20,$C$15,$B84,$C$17)</f>
        <v>0</v>
      </c>
      <c r="N84" s="4">
        <f t="shared" si="10"/>
        <v>108549.88</v>
      </c>
      <c r="O84" s="4">
        <f t="shared" si="11"/>
        <v>108549.88</v>
      </c>
      <c r="P84" s="4"/>
      <c r="Q84" s="2">
        <f>_xll.DBRW($B$12,$C$14,Q$20,$C$16,$C$15,$B84,$C$17)</f>
        <v>36155.1</v>
      </c>
      <c r="R84" s="2">
        <f>_xll.DBRW($B$12,$C$14,R$20,$C$16,$C$15,$B84,$C$17)</f>
        <v>36239.68</v>
      </c>
      <c r="S84" s="2">
        <f>_xll.DBRW($B$12,$C$14,S$20,$C$16,$C$15,$B84,$C$17)</f>
        <v>36155.1</v>
      </c>
      <c r="T84" s="2">
        <f>_xll.DBRW($B$12,$C$14,T$20,$C$16,$C$15,$B84,$C$17)</f>
        <v>123763.48</v>
      </c>
      <c r="U84" s="2">
        <f>_xll.DBRW($B$12,$C$14,U$20,$C$16,$C$15,$B84,$C$17)</f>
        <v>0</v>
      </c>
      <c r="V84" s="2">
        <f>_xll.DBRW($B$12,$C$14,V$20,$C$16,$C$15,$B84,$C$17)</f>
        <v>0</v>
      </c>
      <c r="W84" s="2">
        <f>_xll.DBRW($B$12,$C$14,W$20,$C$16,$C$15,$B84,$C$17)</f>
        <v>0</v>
      </c>
      <c r="X84" s="2">
        <f>_xll.DBRW($B$12,$C$14,X$20,$C$16,$C$15,$B84,$C$17)</f>
        <v>0</v>
      </c>
      <c r="Y84" s="2">
        <f>_xll.DBRW($B$12,$C$14,Y$20,$C$16,$C$15,$B84,$C$17)</f>
        <v>0</v>
      </c>
      <c r="Z84" s="2">
        <f>_xll.DBRW($B$12,$C$14,Z$20,$C$16,$C$15,$B84,$C$17)</f>
        <v>0</v>
      </c>
      <c r="AA84" s="2">
        <f>_xll.DBRW($B$12,$C$14,AA$20,$C$16,$C$15,$B84,$C$17)</f>
        <v>0</v>
      </c>
      <c r="AB84" s="2">
        <f>_xll.DBRW($B$12,$C$14,AB$20,$C$16,$C$15,$B84,$C$17)</f>
        <v>0</v>
      </c>
      <c r="AC84" s="2">
        <f>_xll.DBRW($B$12,$C$14,AC$20,$C$16,$C$15,$B84,$C$17)</f>
        <v>0</v>
      </c>
      <c r="AF84" s="2">
        <f>_xll.DBRW($B$12,$C$14,AF$20,$C$16,$C$15,$B84,$C$17)</f>
        <v>-291815.95</v>
      </c>
      <c r="AG84" s="2">
        <f>_xll.DBRW($B$12,$C$14,AG$20,$C$16,$C$15,$B84,$C$17)</f>
        <v>0</v>
      </c>
      <c r="AH84" s="2">
        <f>_xll.DBRW($B$12,$C$14,AH$20,$C$16,$C$15,$B84,$C$17)</f>
        <v>0</v>
      </c>
      <c r="AI84" s="2">
        <f>_xll.DBRW($B$12,$C$14,AI$20,$C$16,$C$15,$B84,$C$17)</f>
        <v>0</v>
      </c>
      <c r="AJ84" s="2">
        <f>_xll.DBRW($B$12,$C$14,AJ$20,$C$16,$C$15,$B84,$C$17)</f>
        <v>0</v>
      </c>
      <c r="AK84" s="2">
        <f>_xll.DBRW($B$12,$C$14,AK$20,$C$16,$C$15,$B84,$C$17)</f>
        <v>1875</v>
      </c>
      <c r="AL84" s="2">
        <f>_xll.DBRW($B$12,$C$14,AL$20,$C$16,$C$15,$B84,$C$17)</f>
        <v>0</v>
      </c>
      <c r="AM84" s="2">
        <f>_xll.DBRW($B$12,$C$14,AM$20,$C$16,$C$15,$B84,$C$17)</f>
        <v>0</v>
      </c>
      <c r="AN84" s="2">
        <f>_xll.DBRW($B$12,$C$14,AN$20,$C$16,$C$15,$B84,$C$17)</f>
        <v>0</v>
      </c>
      <c r="AO84" s="2">
        <f>_xll.DBRW($B$12,$C$14,AO$20,$C$16,$C$15,$B84,$C$17)</f>
        <v>0</v>
      </c>
      <c r="AP84" s="2">
        <f>_xll.DBRW($B$12,$C$14,AP$20,$C$16,$C$15,$B84,$C$17)</f>
        <v>1875</v>
      </c>
      <c r="AQ84" s="2">
        <f>_xll.DBRW($B$12,$C$14,AQ$20,$C$16,$C$15,$B84,$C$17)</f>
        <v>63606.46</v>
      </c>
      <c r="AR84" s="2">
        <f>_xll.DBRW($B$12,$C$14,AR$20,$C$16,$C$15,$B84,$C$17)</f>
        <v>36155.1</v>
      </c>
    </row>
    <row r="85" spans="1:44" s="25" customFormat="1" ht="14.25" x14ac:dyDescent="0.25">
      <c r="A85" s="24" t="str">
        <f>IF(_xll.TM1RPTELISCONSOLIDATED($B$21,$B86),IF(_xll.TM1RPTELLEV($B$21,$B86)&lt;=5,_xll.TM1RPTELLEV($B$21,$B86),"Default"),"Leaf")</f>
        <v>Leaf</v>
      </c>
      <c r="B85" s="72" t="s">
        <v>88</v>
      </c>
      <c r="C85" s="60">
        <f>_xll.DBRW($B$12,$C$14,C$20,$C$16,$C$15,$B85,$C$17)</f>
        <v>219593.86999999898</v>
      </c>
      <c r="D85" s="27">
        <f>_xll.DBRW($B$12,$C$14,D$20,$C$16,$C$15,$B85,$C$17)</f>
        <v>-3038523.6600000006</v>
      </c>
      <c r="E85" s="27">
        <f>_xll.DBRW($B$12,$C$14,E$20,$C$16,$C$15,$B85,$C$17)</f>
        <v>-3286226.4800000014</v>
      </c>
      <c r="F85" s="27"/>
      <c r="G85" s="27">
        <f>_xll.DBRW($B$12,$C$14,G$20,$C$16,$C$15,$B85,$C$17)</f>
        <v>-4133348.0500000012</v>
      </c>
      <c r="H85" s="27">
        <f>_xll.DBRW($B$12,$C$14,G$20,$H$20,$C$15,$B85,$C$17)</f>
        <v>1817411.0599999996</v>
      </c>
      <c r="I85" s="27">
        <f>_xll.DBRW($B$12,$C$14,I$20,$C$16,$C$15,$B85,$C$17)</f>
        <v>1659946.8400000003</v>
      </c>
      <c r="J85" s="27">
        <f t="shared" si="8"/>
        <v>-5950759.1100000013</v>
      </c>
      <c r="K85" s="27"/>
      <c r="L85" s="27">
        <f t="shared" si="9"/>
        <v>-6105156.2700000033</v>
      </c>
      <c r="M85" s="27">
        <f>_xll.DBRW($B$12,$C$14,C$20,$H$20,$C$15,$B85,$C$17)+_xll.DBRW($B$12,$C$14,D$20,$H$20,$C$15,$B85,$C$17)+_xll.DBRW($B$12,$C$14,E$20,$H$20,$C$15,$B85,$C$17)</f>
        <v>3081812.9399999995</v>
      </c>
      <c r="N85" s="27">
        <f t="shared" si="10"/>
        <v>-6105156.2700000033</v>
      </c>
      <c r="O85" s="27">
        <f t="shared" si="11"/>
        <v>-9186969.2100000028</v>
      </c>
      <c r="P85" s="27"/>
      <c r="Q85" s="25">
        <f>_xll.DBRW($B$12,$C$14,Q$20,$C$16,$C$15,$B85,$C$17)</f>
        <v>219593.86999999898</v>
      </c>
      <c r="R85" s="25">
        <f>_xll.DBRW($B$12,$C$14,R$20,$C$16,$C$15,$B85,$C$17)</f>
        <v>-3038523.6600000006</v>
      </c>
      <c r="S85" s="25">
        <f>_xll.DBRW($B$12,$C$14,S$20,$C$16,$C$15,$B85,$C$17)</f>
        <v>-3286226.4800000014</v>
      </c>
      <c r="T85" s="25">
        <f>_xll.DBRW($B$12,$C$14,T$20,$C$16,$C$15,$B85,$C$17)</f>
        <v>-4133348.0500000012</v>
      </c>
      <c r="U85" s="25">
        <f>_xll.DBRW($B$12,$C$14,U$20,$C$16,$C$15,$B85,$C$17)</f>
        <v>0</v>
      </c>
      <c r="V85" s="25">
        <f>_xll.DBRW($B$12,$C$14,V$20,$C$16,$C$15,$B85,$C$17)</f>
        <v>0</v>
      </c>
      <c r="W85" s="25">
        <f>_xll.DBRW($B$12,$C$14,W$20,$C$16,$C$15,$B85,$C$17)</f>
        <v>0</v>
      </c>
      <c r="X85" s="25">
        <f>_xll.DBRW($B$12,$C$14,X$20,$C$16,$C$15,$B85,$C$17)</f>
        <v>0</v>
      </c>
      <c r="Y85" s="25">
        <f>_xll.DBRW($B$12,$C$14,Y$20,$C$16,$C$15,$B85,$C$17)</f>
        <v>0</v>
      </c>
      <c r="Z85" s="25">
        <f>_xll.DBRW($B$12,$C$14,Z$20,$C$16,$C$15,$B85,$C$17)</f>
        <v>0</v>
      </c>
      <c r="AA85" s="25">
        <f>_xll.DBRW($B$12,$C$14,AA$20,$C$16,$C$15,$B85,$C$17)</f>
        <v>0</v>
      </c>
      <c r="AB85" s="25">
        <f>_xll.DBRW($B$12,$C$14,AB$20,$C$16,$C$15,$B85,$C$17)</f>
        <v>0</v>
      </c>
      <c r="AC85" s="25">
        <f>_xll.DBRW($B$12,$C$14,AC$20,$C$16,$C$15,$B85,$C$17)</f>
        <v>0</v>
      </c>
      <c r="AF85" s="25">
        <f>_xll.DBRW($B$12,$C$14,AF$20,$C$16,$C$15,$B85,$C$17)</f>
        <v>1101921.7899999996</v>
      </c>
      <c r="AG85" s="25">
        <f>_xll.DBRW($B$12,$C$14,AG$20,$C$16,$C$15,$B85,$C$17)</f>
        <v>604387.89999999979</v>
      </c>
      <c r="AH85" s="25">
        <f>_xll.DBRW($B$12,$C$14,AH$20,$C$16,$C$15,$B85,$C$17)</f>
        <v>-483416.32999999908</v>
      </c>
      <c r="AI85" s="25">
        <f>_xll.DBRW($B$12,$C$14,AI$20,$C$16,$C$15,$B85,$C$17)</f>
        <v>1659946.8400000003</v>
      </c>
      <c r="AJ85" s="25">
        <f>_xll.DBRW($B$12,$C$14,AJ$20,$C$16,$C$15,$B85,$C$17)</f>
        <v>57801.860000000139</v>
      </c>
      <c r="AK85" s="25">
        <f>_xll.DBRW($B$12,$C$14,AK$20,$C$16,$C$15,$B85,$C$17)</f>
        <v>856107.28000000014</v>
      </c>
      <c r="AL85" s="25">
        <f>_xll.DBRW($B$12,$C$14,AL$20,$C$16,$C$15,$B85,$C$17)</f>
        <v>533589.40000000014</v>
      </c>
      <c r="AM85" s="25">
        <f>_xll.DBRW($B$12,$C$14,AM$20,$C$16,$C$15,$B85,$C$17)</f>
        <v>1462014.7099999995</v>
      </c>
      <c r="AN85" s="25">
        <f>_xll.DBRW($B$12,$C$14,AN$20,$C$16,$C$15,$B85,$C$17)</f>
        <v>1142176.3399999992</v>
      </c>
      <c r="AO85" s="25">
        <f>_xll.DBRW($B$12,$C$14,AO$20,$C$16,$C$15,$B85,$C$17)</f>
        <v>705125.89000000071</v>
      </c>
      <c r="AP85" s="25">
        <f>_xll.DBRW($B$12,$C$14,AP$20,$C$16,$C$15,$B85,$C$17)</f>
        <v>419279.03000000078</v>
      </c>
      <c r="AQ85" s="25">
        <f>_xll.DBRW($B$12,$C$14,AQ$20,$C$16,$C$15,$B85,$C$17)</f>
        <v>297300.20000000135</v>
      </c>
      <c r="AR85" s="25">
        <f>_xll.DBRW($B$12,$C$14,AR$20,$C$16,$C$15,$B85,$C$17)</f>
        <v>219593.86999999898</v>
      </c>
    </row>
    <row r="86" spans="1:44" s="2" customFormat="1" ht="14.25" x14ac:dyDescent="0.25">
      <c r="A86" s="2">
        <f>IF(_xll.TM1RPTELISCONSOLIDATED($B$21,$B87),IF(_xll.TM1RPTELLEV($B$21,$B87)&lt;=5,_xll.TM1RPTELLEV($B$21,$B87),"Default"),"Leaf")</f>
        <v>0</v>
      </c>
      <c r="B86" s="75" t="s">
        <v>89</v>
      </c>
      <c r="C86" s="67">
        <f>_xll.DBRW($B$12,$C$14,C$20,$C$16,$C$15,$B86,$C$17)</f>
        <v>0</v>
      </c>
      <c r="D86" s="4">
        <f>_xll.DBRW($B$12,$C$14,D$20,$C$16,$C$15,$B86,$C$17)</f>
        <v>0</v>
      </c>
      <c r="E86" s="4">
        <f>_xll.DBRW($B$12,$C$14,E$20,$C$16,$C$15,$B86,$C$17)</f>
        <v>0</v>
      </c>
      <c r="F86" s="4"/>
      <c r="G86" s="4">
        <f>_xll.DBRW($B$12,$C$14,G$20,$C$16,$C$15,$B86,$C$17)</f>
        <v>0</v>
      </c>
      <c r="H86" s="4">
        <f>_xll.DBRW($B$12,$C$14,G$20,$H$20,$C$15,$B86,$C$17)</f>
        <v>0</v>
      </c>
      <c r="I86" s="4">
        <f>_xll.DBRW($B$12,$C$14,I$20,$C$16,$C$15,$B86,$C$17)</f>
        <v>0</v>
      </c>
      <c r="J86" s="4">
        <f t="shared" si="8"/>
        <v>0</v>
      </c>
      <c r="K86" s="4"/>
      <c r="L86" s="4">
        <f t="shared" si="9"/>
        <v>0</v>
      </c>
      <c r="M86" s="4">
        <f>_xll.DBRW($B$12,$C$14,C$20,$H$20,$C$15,$B86,$C$17)+_xll.DBRW($B$12,$C$14,D$20,$H$20,$C$15,$B86,$C$17)+_xll.DBRW($B$12,$C$14,E$20,$H$20,$C$15,$B86,$C$17)</f>
        <v>0</v>
      </c>
      <c r="N86" s="4">
        <f t="shared" si="10"/>
        <v>0</v>
      </c>
      <c r="O86" s="4">
        <f t="shared" si="11"/>
        <v>0</v>
      </c>
      <c r="P86" s="4"/>
      <c r="Q86" s="2">
        <f>_xll.DBRW($B$12,$C$14,Q$20,$C$16,$C$15,$B86,$C$17)</f>
        <v>0</v>
      </c>
      <c r="R86" s="2">
        <f>_xll.DBRW($B$12,$C$14,R$20,$C$16,$C$15,$B86,$C$17)</f>
        <v>0</v>
      </c>
      <c r="S86" s="2">
        <f>_xll.DBRW($B$12,$C$14,S$20,$C$16,$C$15,$B86,$C$17)</f>
        <v>0</v>
      </c>
      <c r="T86" s="2">
        <f>_xll.DBRW($B$12,$C$14,T$20,$C$16,$C$15,$B86,$C$17)</f>
        <v>0</v>
      </c>
      <c r="U86" s="2">
        <f>_xll.DBRW($B$12,$C$14,U$20,$C$16,$C$15,$B86,$C$17)</f>
        <v>0</v>
      </c>
      <c r="V86" s="2">
        <f>_xll.DBRW($B$12,$C$14,V$20,$C$16,$C$15,$B86,$C$17)</f>
        <v>0</v>
      </c>
      <c r="W86" s="2">
        <f>_xll.DBRW($B$12,$C$14,W$20,$C$16,$C$15,$B86,$C$17)</f>
        <v>0</v>
      </c>
      <c r="X86" s="2">
        <f>_xll.DBRW($B$12,$C$14,X$20,$C$16,$C$15,$B86,$C$17)</f>
        <v>0</v>
      </c>
      <c r="Y86" s="2">
        <f>_xll.DBRW($B$12,$C$14,Y$20,$C$16,$C$15,$B86,$C$17)</f>
        <v>0</v>
      </c>
      <c r="Z86" s="2">
        <f>_xll.DBRW($B$12,$C$14,Z$20,$C$16,$C$15,$B86,$C$17)</f>
        <v>0</v>
      </c>
      <c r="AA86" s="2">
        <f>_xll.DBRW($B$12,$C$14,AA$20,$C$16,$C$15,$B86,$C$17)</f>
        <v>0</v>
      </c>
      <c r="AB86" s="2">
        <f>_xll.DBRW($B$12,$C$14,AB$20,$C$16,$C$15,$B86,$C$17)</f>
        <v>0</v>
      </c>
      <c r="AC86" s="2">
        <f>_xll.DBRW($B$12,$C$14,AC$20,$C$16,$C$15,$B86,$C$17)</f>
        <v>0</v>
      </c>
      <c r="AF86" s="2">
        <f>_xll.DBRW($B$12,$C$14,AF$20,$C$16,$C$15,$B86,$C$17)</f>
        <v>0</v>
      </c>
      <c r="AG86" s="2">
        <f>_xll.DBRW($B$12,$C$14,AG$20,$C$16,$C$15,$B86,$C$17)</f>
        <v>0</v>
      </c>
      <c r="AH86" s="2">
        <f>_xll.DBRW($B$12,$C$14,AH$20,$C$16,$C$15,$B86,$C$17)</f>
        <v>0</v>
      </c>
      <c r="AI86" s="2">
        <f>_xll.DBRW($B$12,$C$14,AI$20,$C$16,$C$15,$B86,$C$17)</f>
        <v>0</v>
      </c>
      <c r="AJ86" s="2">
        <f>_xll.DBRW($B$12,$C$14,AJ$20,$C$16,$C$15,$B86,$C$17)</f>
        <v>0</v>
      </c>
      <c r="AK86" s="2">
        <f>_xll.DBRW($B$12,$C$14,AK$20,$C$16,$C$15,$B86,$C$17)</f>
        <v>0</v>
      </c>
      <c r="AL86" s="2">
        <f>_xll.DBRW($B$12,$C$14,AL$20,$C$16,$C$15,$B86,$C$17)</f>
        <v>0</v>
      </c>
      <c r="AM86" s="2">
        <f>_xll.DBRW($B$12,$C$14,AM$20,$C$16,$C$15,$B86,$C$17)</f>
        <v>0</v>
      </c>
      <c r="AN86" s="2">
        <f>_xll.DBRW($B$12,$C$14,AN$20,$C$16,$C$15,$B86,$C$17)</f>
        <v>0</v>
      </c>
      <c r="AO86" s="2">
        <f>_xll.DBRW($B$12,$C$14,AO$20,$C$16,$C$15,$B86,$C$17)</f>
        <v>0</v>
      </c>
      <c r="AP86" s="2">
        <f>_xll.DBRW($B$12,$C$14,AP$20,$C$16,$C$15,$B86,$C$17)</f>
        <v>0</v>
      </c>
      <c r="AQ86" s="2">
        <f>_xll.DBRW($B$12,$C$14,AQ$20,$C$16,$C$15,$B86,$C$17)</f>
        <v>0</v>
      </c>
      <c r="AR86" s="2">
        <f>_xll.DBRW($B$12,$C$14,AR$20,$C$16,$C$15,$B86,$C$17)</f>
        <v>0</v>
      </c>
    </row>
    <row r="87" spans="1:44" s="2" customFormat="1" ht="14.25" x14ac:dyDescent="0.25">
      <c r="A87" s="2">
        <f>IF(_xll.TM1RPTELISCONSOLIDATED($B$21,$B88),IF(_xll.TM1RPTELLEV($B$21,$B88)&lt;=5,_xll.TM1RPTELLEV($B$21,$B88),"Default"),"Leaf")</f>
        <v>0</v>
      </c>
      <c r="B87" s="71" t="s">
        <v>90</v>
      </c>
      <c r="C87" s="67">
        <f>_xll.DBRW($B$12,$C$14,C$20,$C$16,$C$15,$B87,$C$17)</f>
        <v>0</v>
      </c>
      <c r="D87" s="4">
        <f>_xll.DBRW($B$12,$C$14,D$20,$C$16,$C$15,$B87,$C$17)</f>
        <v>0</v>
      </c>
      <c r="E87" s="4">
        <f>_xll.DBRW($B$12,$C$14,E$20,$C$16,$C$15,$B87,$C$17)</f>
        <v>0</v>
      </c>
      <c r="F87" s="4"/>
      <c r="G87" s="4">
        <f>_xll.DBRW($B$12,$C$14,G$20,$C$16,$C$15,$B87,$C$17)</f>
        <v>0</v>
      </c>
      <c r="H87" s="4">
        <f>_xll.DBRW($B$12,$C$14,G$20,$H$20,$C$15,$B87,$C$17)</f>
        <v>0</v>
      </c>
      <c r="I87" s="4">
        <f>_xll.DBRW($B$12,$C$14,I$20,$C$16,$C$15,$B87,$C$17)</f>
        <v>0</v>
      </c>
      <c r="J87" s="4">
        <f t="shared" ref="J87:J90" si="12">G87-H87</f>
        <v>0</v>
      </c>
      <c r="K87" s="4"/>
      <c r="L87" s="4">
        <f t="shared" ref="L87:L90" si="13">SUM(C87:E87)</f>
        <v>0</v>
      </c>
      <c r="M87" s="4">
        <f>_xll.DBRW($B$12,$C$14,C$20,$H$20,$C$15,$B87,$C$17)+_xll.DBRW($B$12,$C$14,D$20,$H$20,$C$15,$B87,$C$17)+_xll.DBRW($B$12,$C$14,E$20,$H$20,$C$15,$B87,$C$17)</f>
        <v>0</v>
      </c>
      <c r="N87" s="4">
        <f t="shared" ref="N87:N90" si="14">SUM(Q87:S87)</f>
        <v>0</v>
      </c>
      <c r="O87" s="4">
        <f t="shared" ref="O87:O90" si="15">L87-M87</f>
        <v>0</v>
      </c>
      <c r="P87" s="4"/>
      <c r="Q87" s="2">
        <f>_xll.DBRW($B$12,$C$14,Q$20,$C$16,$C$15,$B87,$C$17)</f>
        <v>0</v>
      </c>
      <c r="R87" s="2">
        <f>_xll.DBRW($B$12,$C$14,R$20,$C$16,$C$15,$B87,$C$17)</f>
        <v>0</v>
      </c>
      <c r="S87" s="2">
        <f>_xll.DBRW($B$12,$C$14,S$20,$C$16,$C$15,$B87,$C$17)</f>
        <v>0</v>
      </c>
      <c r="T87" s="2">
        <f>_xll.DBRW($B$12,$C$14,T$20,$C$16,$C$15,$B87,$C$17)</f>
        <v>0</v>
      </c>
      <c r="U87" s="2">
        <f>_xll.DBRW($B$12,$C$14,U$20,$C$16,$C$15,$B87,$C$17)</f>
        <v>0</v>
      </c>
      <c r="V87" s="2">
        <f>_xll.DBRW($B$12,$C$14,V$20,$C$16,$C$15,$B87,$C$17)</f>
        <v>0</v>
      </c>
      <c r="W87" s="2">
        <f>_xll.DBRW($B$12,$C$14,W$20,$C$16,$C$15,$B87,$C$17)</f>
        <v>0</v>
      </c>
      <c r="X87" s="2">
        <f>_xll.DBRW($B$12,$C$14,X$20,$C$16,$C$15,$B87,$C$17)</f>
        <v>0</v>
      </c>
      <c r="Y87" s="2">
        <f>_xll.DBRW($B$12,$C$14,Y$20,$C$16,$C$15,$B87,$C$17)</f>
        <v>0</v>
      </c>
      <c r="Z87" s="2">
        <f>_xll.DBRW($B$12,$C$14,Z$20,$C$16,$C$15,$B87,$C$17)</f>
        <v>0</v>
      </c>
      <c r="AA87" s="2">
        <f>_xll.DBRW($B$12,$C$14,AA$20,$C$16,$C$15,$B87,$C$17)</f>
        <v>0</v>
      </c>
      <c r="AB87" s="2">
        <f>_xll.DBRW($B$12,$C$14,AB$20,$C$16,$C$15,$B87,$C$17)</f>
        <v>0</v>
      </c>
      <c r="AC87" s="2">
        <f>_xll.DBRW($B$12,$C$14,AC$20,$C$16,$C$15,$B87,$C$17)</f>
        <v>0</v>
      </c>
      <c r="AF87" s="2">
        <f>_xll.DBRW($B$12,$C$14,AF$20,$C$16,$C$15,$B87,$C$17)</f>
        <v>0</v>
      </c>
      <c r="AG87" s="2">
        <f>_xll.DBRW($B$12,$C$14,AG$20,$C$16,$C$15,$B87,$C$17)</f>
        <v>0</v>
      </c>
      <c r="AH87" s="2">
        <f>_xll.DBRW($B$12,$C$14,AH$20,$C$16,$C$15,$B87,$C$17)</f>
        <v>0</v>
      </c>
      <c r="AI87" s="2">
        <f>_xll.DBRW($B$12,$C$14,AI$20,$C$16,$C$15,$B87,$C$17)</f>
        <v>0</v>
      </c>
      <c r="AJ87" s="2">
        <f>_xll.DBRW($B$12,$C$14,AJ$20,$C$16,$C$15,$B87,$C$17)</f>
        <v>0</v>
      </c>
      <c r="AK87" s="2">
        <f>_xll.DBRW($B$12,$C$14,AK$20,$C$16,$C$15,$B87,$C$17)</f>
        <v>0</v>
      </c>
      <c r="AL87" s="2">
        <f>_xll.DBRW($B$12,$C$14,AL$20,$C$16,$C$15,$B87,$C$17)</f>
        <v>0</v>
      </c>
      <c r="AM87" s="2">
        <f>_xll.DBRW($B$12,$C$14,AM$20,$C$16,$C$15,$B87,$C$17)</f>
        <v>0</v>
      </c>
      <c r="AN87" s="2">
        <f>_xll.DBRW($B$12,$C$14,AN$20,$C$16,$C$15,$B87,$C$17)</f>
        <v>0</v>
      </c>
      <c r="AO87" s="2">
        <f>_xll.DBRW($B$12,$C$14,AO$20,$C$16,$C$15,$B87,$C$17)</f>
        <v>0</v>
      </c>
      <c r="AP87" s="2">
        <f>_xll.DBRW($B$12,$C$14,AP$20,$C$16,$C$15,$B87,$C$17)</f>
        <v>0</v>
      </c>
      <c r="AQ87" s="2">
        <f>_xll.DBRW($B$12,$C$14,AQ$20,$C$16,$C$15,$B87,$C$17)</f>
        <v>0</v>
      </c>
      <c r="AR87" s="2">
        <f>_xll.DBRW($B$12,$C$14,AR$20,$C$16,$C$15,$B87,$C$17)</f>
        <v>0</v>
      </c>
    </row>
    <row r="88" spans="1:44" s="2" customFormat="1" thickBot="1" x14ac:dyDescent="0.3">
      <c r="A88" s="2">
        <f>IF(_xll.TM1RPTELISCONSOLIDATED($B$21,$B89),IF(_xll.TM1RPTELLEV($B$21,$B89)&lt;=5,_xll.TM1RPTELLEV($B$21,$B89),"Default"),"Leaf")</f>
        <v>0</v>
      </c>
      <c r="B88" s="71" t="s">
        <v>91</v>
      </c>
      <c r="C88" s="67">
        <f>_xll.DBRW($B$12,$C$14,C$20,$C$16,$C$15,$B88,$C$17)</f>
        <v>0</v>
      </c>
      <c r="D88" s="4">
        <f>_xll.DBRW($B$12,$C$14,D$20,$C$16,$C$15,$B88,$C$17)</f>
        <v>0</v>
      </c>
      <c r="E88" s="4">
        <f>_xll.DBRW($B$12,$C$14,E$20,$C$16,$C$15,$B88,$C$17)</f>
        <v>0</v>
      </c>
      <c r="F88" s="4"/>
      <c r="G88" s="4">
        <f>_xll.DBRW($B$12,$C$14,G$20,$C$16,$C$15,$B88,$C$17)</f>
        <v>0</v>
      </c>
      <c r="H88" s="4">
        <f>_xll.DBRW($B$12,$C$14,G$20,$H$20,$C$15,$B88,$C$17)</f>
        <v>0</v>
      </c>
      <c r="I88" s="4">
        <f>_xll.DBRW($B$12,$C$14,I$20,$C$16,$C$15,$B88,$C$17)</f>
        <v>0</v>
      </c>
      <c r="J88" s="4">
        <f t="shared" si="12"/>
        <v>0</v>
      </c>
      <c r="K88" s="4"/>
      <c r="L88" s="4">
        <f t="shared" si="13"/>
        <v>0</v>
      </c>
      <c r="M88" s="4">
        <f>_xll.DBRW($B$12,$C$14,C$20,$H$20,$C$15,$B88,$C$17)+_xll.DBRW($B$12,$C$14,D$20,$H$20,$C$15,$B88,$C$17)+_xll.DBRW($B$12,$C$14,E$20,$H$20,$C$15,$B88,$C$17)</f>
        <v>0</v>
      </c>
      <c r="N88" s="4">
        <f t="shared" si="14"/>
        <v>0</v>
      </c>
      <c r="O88" s="4">
        <f t="shared" si="15"/>
        <v>0</v>
      </c>
      <c r="P88" s="4"/>
      <c r="Q88" s="2">
        <f>_xll.DBRW($B$12,$C$14,Q$20,$C$16,$C$15,$B88,$C$17)</f>
        <v>0</v>
      </c>
      <c r="R88" s="2">
        <f>_xll.DBRW($B$12,$C$14,R$20,$C$16,$C$15,$B88,$C$17)</f>
        <v>0</v>
      </c>
      <c r="S88" s="2">
        <f>_xll.DBRW($B$12,$C$14,S$20,$C$16,$C$15,$B88,$C$17)</f>
        <v>0</v>
      </c>
      <c r="T88" s="2">
        <f>_xll.DBRW($B$12,$C$14,T$20,$C$16,$C$15,$B88,$C$17)</f>
        <v>0</v>
      </c>
      <c r="U88" s="2">
        <f>_xll.DBRW($B$12,$C$14,U$20,$C$16,$C$15,$B88,$C$17)</f>
        <v>0</v>
      </c>
      <c r="V88" s="2">
        <f>_xll.DBRW($B$12,$C$14,V$20,$C$16,$C$15,$B88,$C$17)</f>
        <v>0</v>
      </c>
      <c r="W88" s="2">
        <f>_xll.DBRW($B$12,$C$14,W$20,$C$16,$C$15,$B88,$C$17)</f>
        <v>0</v>
      </c>
      <c r="X88" s="2">
        <f>_xll.DBRW($B$12,$C$14,X$20,$C$16,$C$15,$B88,$C$17)</f>
        <v>0</v>
      </c>
      <c r="Y88" s="2">
        <f>_xll.DBRW($B$12,$C$14,Y$20,$C$16,$C$15,$B88,$C$17)</f>
        <v>0</v>
      </c>
      <c r="Z88" s="2">
        <f>_xll.DBRW($B$12,$C$14,Z$20,$C$16,$C$15,$B88,$C$17)</f>
        <v>0</v>
      </c>
      <c r="AA88" s="2">
        <f>_xll.DBRW($B$12,$C$14,AA$20,$C$16,$C$15,$B88,$C$17)</f>
        <v>0</v>
      </c>
      <c r="AB88" s="2">
        <f>_xll.DBRW($B$12,$C$14,AB$20,$C$16,$C$15,$B88,$C$17)</f>
        <v>0</v>
      </c>
      <c r="AC88" s="2">
        <f>_xll.DBRW($B$12,$C$14,AC$20,$C$16,$C$15,$B88,$C$17)</f>
        <v>0</v>
      </c>
      <c r="AF88" s="2">
        <f>_xll.DBRW($B$12,$C$14,AF$20,$C$16,$C$15,$B88,$C$17)</f>
        <v>0</v>
      </c>
      <c r="AG88" s="2">
        <f>_xll.DBRW($B$12,$C$14,AG$20,$C$16,$C$15,$B88,$C$17)</f>
        <v>0</v>
      </c>
      <c r="AH88" s="2">
        <f>_xll.DBRW($B$12,$C$14,AH$20,$C$16,$C$15,$B88,$C$17)</f>
        <v>0</v>
      </c>
      <c r="AI88" s="2">
        <f>_xll.DBRW($B$12,$C$14,AI$20,$C$16,$C$15,$B88,$C$17)</f>
        <v>0</v>
      </c>
      <c r="AJ88" s="2">
        <f>_xll.DBRW($B$12,$C$14,AJ$20,$C$16,$C$15,$B88,$C$17)</f>
        <v>0</v>
      </c>
      <c r="AK88" s="2">
        <f>_xll.DBRW($B$12,$C$14,AK$20,$C$16,$C$15,$B88,$C$17)</f>
        <v>0</v>
      </c>
      <c r="AL88" s="2">
        <f>_xll.DBRW($B$12,$C$14,AL$20,$C$16,$C$15,$B88,$C$17)</f>
        <v>0</v>
      </c>
      <c r="AM88" s="2">
        <f>_xll.DBRW($B$12,$C$14,AM$20,$C$16,$C$15,$B88,$C$17)</f>
        <v>0</v>
      </c>
      <c r="AN88" s="2">
        <f>_xll.DBRW($B$12,$C$14,AN$20,$C$16,$C$15,$B88,$C$17)</f>
        <v>0</v>
      </c>
      <c r="AO88" s="2">
        <f>_xll.DBRW($B$12,$C$14,AO$20,$C$16,$C$15,$B88,$C$17)</f>
        <v>0</v>
      </c>
      <c r="AP88" s="2">
        <f>_xll.DBRW($B$12,$C$14,AP$20,$C$16,$C$15,$B88,$C$17)</f>
        <v>0</v>
      </c>
      <c r="AQ88" s="2">
        <f>_xll.DBRW($B$12,$C$14,AQ$20,$C$16,$C$15,$B88,$C$17)</f>
        <v>0</v>
      </c>
      <c r="AR88" s="2">
        <f>_xll.DBRW($B$12,$C$14,AR$20,$C$16,$C$15,$B88,$C$17)</f>
        <v>0</v>
      </c>
    </row>
    <row r="89" spans="1:44" s="2" customFormat="1" thickBot="1" x14ac:dyDescent="0.3">
      <c r="A89" s="2" t="e">
        <f>IF(_xll.TM1RPTELISCONSOLIDATED($B$21,$B90),IF(_xll.TM1RPTELLEV($B$21,$B90)&lt;=5,_xll.TM1RPTELLEV($B$21,$B90),"Default"),"Leaf")</f>
        <v>#REF!</v>
      </c>
      <c r="B89" s="50" t="s">
        <v>92</v>
      </c>
      <c r="C89" s="69">
        <f>_xll.DBRW($B$12,$C$14,C$20,$C$16,$C$15,$B89,$C$17)</f>
        <v>0</v>
      </c>
      <c r="D89" s="69">
        <f>_xll.DBRW($B$12,$C$14,D$20,$C$16,$C$15,$B89,$C$17)</f>
        <v>0</v>
      </c>
      <c r="E89" s="69">
        <f>_xll.DBRW($B$12,$C$14,E$20,$C$16,$C$15,$B89,$C$17)</f>
        <v>0</v>
      </c>
      <c r="F89" s="69"/>
      <c r="G89" s="69">
        <f>_xll.DBRW($B$12,$C$14,G$20,$C$16,$C$15,$B89,$C$17)</f>
        <v>0</v>
      </c>
      <c r="H89" s="69">
        <f>_xll.DBRW($B$12,$C$14,G$20,$H$20,$C$15,$B89,$C$17)</f>
        <v>0</v>
      </c>
      <c r="I89" s="69">
        <f>_xll.DBRW($B$12,$C$14,I$20,$C$16,$C$15,$B89,$C$17)</f>
        <v>0</v>
      </c>
      <c r="J89" s="69">
        <f t="shared" si="12"/>
        <v>0</v>
      </c>
      <c r="K89" s="69"/>
      <c r="L89" s="69">
        <f t="shared" si="13"/>
        <v>0</v>
      </c>
      <c r="M89" s="69">
        <f>_xll.DBRW($B$12,$C$14,C$20,$H$20,$C$15,$B89,$C$17)+_xll.DBRW($B$12,$C$14,D$20,$H$20,$C$15,$B89,$C$17)+_xll.DBRW($B$12,$C$14,E$20,$H$20,$C$15,$B89,$C$17)</f>
        <v>0</v>
      </c>
      <c r="N89" s="69">
        <f t="shared" si="14"/>
        <v>0</v>
      </c>
      <c r="O89" s="69">
        <f t="shared" si="15"/>
        <v>0</v>
      </c>
      <c r="P89" s="69"/>
      <c r="Q89" s="68">
        <f>_xll.DBRW($B$12,$C$14,Q$20,$C$16,$C$15,$B89,$C$17)</f>
        <v>0</v>
      </c>
      <c r="R89" s="68">
        <f>_xll.DBRW($B$12,$C$14,R$20,$C$16,$C$15,$B89,$C$17)</f>
        <v>0</v>
      </c>
      <c r="S89" s="68">
        <f>_xll.DBRW($B$12,$C$14,S$20,$C$16,$C$15,$B89,$C$17)</f>
        <v>0</v>
      </c>
      <c r="T89" s="68">
        <f>_xll.DBRW($B$12,$C$14,T$20,$C$16,$C$15,$B89,$C$17)</f>
        <v>0</v>
      </c>
      <c r="U89" s="68">
        <f>_xll.DBRW($B$12,$C$14,U$20,$C$16,$C$15,$B89,$C$17)</f>
        <v>0</v>
      </c>
      <c r="V89" s="68">
        <f>_xll.DBRW($B$12,$C$14,V$20,$C$16,$C$15,$B89,$C$17)</f>
        <v>0</v>
      </c>
      <c r="W89" s="68">
        <f>_xll.DBRW($B$12,$C$14,W$20,$C$16,$C$15,$B89,$C$17)</f>
        <v>0</v>
      </c>
      <c r="X89" s="68">
        <f>_xll.DBRW($B$12,$C$14,X$20,$C$16,$C$15,$B89,$C$17)</f>
        <v>0</v>
      </c>
      <c r="Y89" s="68">
        <f>_xll.DBRW($B$12,$C$14,Y$20,$C$16,$C$15,$B89,$C$17)</f>
        <v>0</v>
      </c>
      <c r="Z89" s="68">
        <f>_xll.DBRW($B$12,$C$14,Z$20,$C$16,$C$15,$B89,$C$17)</f>
        <v>0</v>
      </c>
      <c r="AA89" s="68">
        <f>_xll.DBRW($B$12,$C$14,AA$20,$C$16,$C$15,$B89,$C$17)</f>
        <v>0</v>
      </c>
      <c r="AB89" s="68">
        <f>_xll.DBRW($B$12,$C$14,AB$20,$C$16,$C$15,$B89,$C$17)</f>
        <v>0</v>
      </c>
      <c r="AC89" s="68">
        <f>_xll.DBRW($B$12,$C$14,AC$20,$C$16,$C$15,$B89,$C$17)</f>
        <v>0</v>
      </c>
      <c r="AD89" s="68"/>
      <c r="AE89" s="68"/>
      <c r="AF89" s="68">
        <f>_xll.DBRW($B$12,$C$14,AF$20,$C$16,$C$15,$B89,$C$17)</f>
        <v>0</v>
      </c>
      <c r="AG89" s="68">
        <f>_xll.DBRW($B$12,$C$14,AG$20,$C$16,$C$15,$B89,$C$17)</f>
        <v>0</v>
      </c>
      <c r="AH89" s="68">
        <f>_xll.DBRW($B$12,$C$14,AH$20,$C$16,$C$15,$B89,$C$17)</f>
        <v>0</v>
      </c>
      <c r="AI89" s="68">
        <f>_xll.DBRW($B$12,$C$14,AI$20,$C$16,$C$15,$B89,$C$17)</f>
        <v>0</v>
      </c>
      <c r="AJ89" s="68">
        <f>_xll.DBRW($B$12,$C$14,AJ$20,$C$16,$C$15,$B89,$C$17)</f>
        <v>0</v>
      </c>
      <c r="AK89" s="68">
        <f>_xll.DBRW($B$12,$C$14,AK$20,$C$16,$C$15,$B89,$C$17)</f>
        <v>0</v>
      </c>
      <c r="AL89" s="68">
        <f>_xll.DBRW($B$12,$C$14,AL$20,$C$16,$C$15,$B89,$C$17)</f>
        <v>0</v>
      </c>
      <c r="AM89" s="68">
        <f>_xll.DBRW($B$12,$C$14,AM$20,$C$16,$C$15,$B89,$C$17)</f>
        <v>0</v>
      </c>
      <c r="AN89" s="68">
        <f>_xll.DBRW($B$12,$C$14,AN$20,$C$16,$C$15,$B89,$C$17)</f>
        <v>0</v>
      </c>
      <c r="AO89" s="68">
        <f>_xll.DBRW($B$12,$C$14,AO$20,$C$16,$C$15,$B89,$C$17)</f>
        <v>0</v>
      </c>
      <c r="AP89" s="68">
        <f>_xll.DBRW($B$12,$C$14,AP$20,$C$16,$C$15,$B89,$C$17)</f>
        <v>0</v>
      </c>
      <c r="AQ89" s="68">
        <f>_xll.DBRW($B$12,$C$14,AQ$20,$C$16,$C$15,$B89,$C$17)</f>
        <v>0</v>
      </c>
      <c r="AR89" s="68">
        <f>_xll.DBRW($B$12,$C$14,AR$20,$C$16,$C$15,$B89,$C$17)</f>
        <v>0</v>
      </c>
    </row>
    <row r="90" spans="1:44" ht="15.75" thickBot="1" x14ac:dyDescent="0.3">
      <c r="B90" s="44" t="s">
        <v>92</v>
      </c>
      <c r="C90" s="69">
        <f>_xll.DBRW($B$12,$C$14,C$20,$C$16,$C$15,$B90,$C$17)</f>
        <v>0</v>
      </c>
      <c r="D90" s="69">
        <f>_xll.DBRW($B$12,$C$14,D$20,$C$16,$C$15,$B90,$C$17)</f>
        <v>0</v>
      </c>
      <c r="E90" s="69">
        <f>_xll.DBRW($B$12,$C$14,E$20,$C$16,$C$15,$B90,$C$17)</f>
        <v>0</v>
      </c>
      <c r="F90" s="69"/>
      <c r="G90" s="69">
        <f>_xll.DBRW($B$12,$C$14,G$20,$C$16,$C$15,$B90,$C$17)</f>
        <v>0</v>
      </c>
      <c r="H90" s="69">
        <f>_xll.DBRW($B$12,$C$14,G$20,$H$20,$C$15,$B90,$C$17)</f>
        <v>0</v>
      </c>
      <c r="I90" s="69">
        <f>_xll.DBRW($B$12,$C$14,I$20,$C$16,$C$15,$B90,$C$17)</f>
        <v>0</v>
      </c>
      <c r="J90" s="69">
        <f t="shared" si="12"/>
        <v>0</v>
      </c>
      <c r="K90" s="69"/>
      <c r="L90" s="69">
        <f t="shared" si="13"/>
        <v>0</v>
      </c>
      <c r="M90" s="69">
        <f>_xll.DBRW($B$12,$C$14,C$20,$H$20,$C$15,$B90,$C$17)+_xll.DBRW($B$12,$C$14,D$20,$H$20,$C$15,$B90,$C$17)+_xll.DBRW($B$12,$C$14,E$20,$H$20,$C$15,$B90,$C$17)</f>
        <v>0</v>
      </c>
      <c r="N90" s="69">
        <f t="shared" si="14"/>
        <v>0</v>
      </c>
      <c r="O90" s="69">
        <f t="shared" si="15"/>
        <v>0</v>
      </c>
      <c r="P90" s="69"/>
      <c r="Q90" s="68">
        <f>_xll.DBRW($B$12,$C$14,Q$20,$C$16,$C$15,$B90,$C$17)</f>
        <v>0</v>
      </c>
      <c r="R90" s="68">
        <f>_xll.DBRW($B$12,$C$14,R$20,$C$16,$C$15,$B90,$C$17)</f>
        <v>0</v>
      </c>
      <c r="S90" s="68">
        <f>_xll.DBRW($B$12,$C$14,S$20,$C$16,$C$15,$B90,$C$17)</f>
        <v>0</v>
      </c>
      <c r="T90" s="68">
        <f>_xll.DBRW($B$12,$C$14,T$20,$C$16,$C$15,$B90,$C$17)</f>
        <v>0</v>
      </c>
      <c r="U90" s="68">
        <f>_xll.DBRW($B$12,$C$14,U$20,$C$16,$C$15,$B90,$C$17)</f>
        <v>0</v>
      </c>
      <c r="V90" s="68">
        <f>_xll.DBRW($B$12,$C$14,V$20,$C$16,$C$15,$B90,$C$17)</f>
        <v>0</v>
      </c>
      <c r="W90" s="68">
        <f>_xll.DBRW($B$12,$C$14,W$20,$C$16,$C$15,$B90,$C$17)</f>
        <v>0</v>
      </c>
      <c r="X90" s="68">
        <f>_xll.DBRW($B$12,$C$14,X$20,$C$16,$C$15,$B90,$C$17)</f>
        <v>0</v>
      </c>
      <c r="Y90" s="68">
        <f>_xll.DBRW($B$12,$C$14,Y$20,$C$16,$C$15,$B90,$C$17)</f>
        <v>0</v>
      </c>
      <c r="Z90" s="68">
        <f>_xll.DBRW($B$12,$C$14,Z$20,$C$16,$C$15,$B90,$C$17)</f>
        <v>0</v>
      </c>
      <c r="AA90" s="68">
        <f>_xll.DBRW($B$12,$C$14,AA$20,$C$16,$C$15,$B90,$C$17)</f>
        <v>0</v>
      </c>
      <c r="AB90" s="68">
        <f>_xll.DBRW($B$12,$C$14,AB$20,$C$16,$C$15,$B90,$C$17)</f>
        <v>0</v>
      </c>
      <c r="AC90" s="68">
        <f>_xll.DBRW($B$12,$C$14,AC$20,$C$16,$C$15,$B90,$C$17)</f>
        <v>0</v>
      </c>
      <c r="AD90" s="68"/>
      <c r="AE90" s="68"/>
      <c r="AF90" s="68">
        <f>_xll.DBRW($B$12,$C$14,AF$20,$C$16,$C$15,$B90,$C$17)</f>
        <v>0</v>
      </c>
      <c r="AG90" s="68">
        <f>_xll.DBRW($B$12,$C$14,AG$20,$C$16,$C$15,$B90,$C$17)</f>
        <v>0</v>
      </c>
      <c r="AH90" s="68">
        <f>_xll.DBRW($B$12,$C$14,AH$20,$C$16,$C$15,$B90,$C$17)</f>
        <v>0</v>
      </c>
      <c r="AI90" s="68">
        <f>_xll.DBRW($B$12,$C$14,AI$20,$C$16,$C$15,$B90,$C$17)</f>
        <v>0</v>
      </c>
      <c r="AJ90" s="68">
        <f>_xll.DBRW($B$12,$C$14,AJ$20,$C$16,$C$15,$B90,$C$17)</f>
        <v>0</v>
      </c>
      <c r="AK90" s="68">
        <f>_xll.DBRW($B$12,$C$14,AK$20,$C$16,$C$15,$B90,$C$17)</f>
        <v>0</v>
      </c>
      <c r="AL90" s="68">
        <f>_xll.DBRW($B$12,$C$14,AL$20,$C$16,$C$15,$B90,$C$17)</f>
        <v>0</v>
      </c>
      <c r="AM90" s="68">
        <f>_xll.DBRW($B$12,$C$14,AM$20,$C$16,$C$15,$B90,$C$17)</f>
        <v>0</v>
      </c>
      <c r="AN90" s="68">
        <f>_xll.DBRW($B$12,$C$14,AN$20,$C$16,$C$15,$B90,$C$17)</f>
        <v>0</v>
      </c>
      <c r="AO90" s="68">
        <f>_xll.DBRW($B$12,$C$14,AO$20,$C$16,$C$15,$B90,$C$17)</f>
        <v>0</v>
      </c>
      <c r="AP90" s="68">
        <f>_xll.DBRW($B$12,$C$14,AP$20,$C$16,$C$15,$B90,$C$17)</f>
        <v>0</v>
      </c>
      <c r="AQ90" s="68">
        <f>_xll.DBRW($B$12,$C$14,AQ$20,$C$16,$C$15,$B90,$C$17)</f>
        <v>0</v>
      </c>
      <c r="AR90" s="68">
        <f>_xll.DBRW($B$12,$C$14,AR$20,$C$16,$C$15,$B90,$C$17)</f>
        <v>0</v>
      </c>
    </row>
  </sheetData>
  <conditionalFormatting sqref="B2">
    <cfRule type="colorScale" priority="10">
      <colorScale>
        <cfvo type="min"/>
        <cfvo type="max"/>
        <color rgb="FFFF7128"/>
        <color rgb="FFFFEF9C"/>
      </colorScale>
    </cfRule>
  </conditionalFormatting>
  <conditionalFormatting sqref="B86:B88 B82:B84 B74:B80 B42:B70 B21:B4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Sheet3</vt:lpstr>
      <vt:lpstr>Sheet2</vt:lpstr>
      <vt:lpstr>Sheet1!TM1RPTDATARNG23156551</vt:lpstr>
      <vt:lpstr>Sheet2!TM1RPTDATARNG9797216</vt:lpstr>
      <vt:lpstr>Sheet1!TM1RPTFMTIDCOL23156551</vt:lpstr>
      <vt:lpstr>Sheet2!TM1RPTFMTIDCOL9797216</vt:lpstr>
      <vt:lpstr>Sheet1!TM1RPTFMTRNG23156551</vt:lpstr>
      <vt:lpstr>Sheet2!TM1RPTFMTRNG9797216</vt:lpstr>
      <vt:lpstr>Sheet1!TM1RPTQRYRNG23156551</vt:lpstr>
      <vt:lpstr>Sheet2!TM1RPTQRYRNG9797216</vt:lpstr>
      <vt:lpstr>Sheet1!TM1RPTVIEWRNG23156551</vt:lpstr>
      <vt:lpstr>Sheet2!TM1RPTVIEWRNG9797216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Richards</dc:creator>
  <cp:lastModifiedBy>Daniel Richards</cp:lastModifiedBy>
  <dcterms:created xsi:type="dcterms:W3CDTF">2022-06-30T13:51:46Z</dcterms:created>
  <dcterms:modified xsi:type="dcterms:W3CDTF">2022-09-28T09:49:38Z</dcterms:modified>
</cp:coreProperties>
</file>