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Sheet1" sheetId="1" r:id="rId1"/>
    <sheet name="Sheet2" sheetId="2" r:id="rId2"/>
    <sheet name="comparison_local_search_bes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J3" i="1"/>
  <c r="J4" i="1"/>
  <c r="J5" i="1"/>
  <c r="J6" i="1"/>
  <c r="J8" i="1"/>
  <c r="J9" i="1"/>
  <c r="J10" i="1"/>
  <c r="J11" i="1"/>
  <c r="J12" i="1"/>
  <c r="J13" i="1"/>
  <c r="J14" i="1"/>
  <c r="J15" i="1"/>
  <c r="J16" i="1"/>
  <c r="J2" i="1"/>
</calcChain>
</file>

<file path=xl/sharedStrings.xml><?xml version="1.0" encoding="utf-8"?>
<sst xmlns="http://schemas.openxmlformats.org/spreadsheetml/2006/main" count="153" uniqueCount="69">
  <si>
    <t>GRASP/instances/small/berlin52.tsp</t>
  </si>
  <si>
    <t>Random Double-sided nearest neighbor (RDSNN)</t>
  </si>
  <si>
    <t>1st improv 2opt</t>
  </si>
  <si>
    <t>ql</t>
  </si>
  <si>
    <t>GRASP/instances/small/pr144.tsp</t>
  </si>
  <si>
    <t>GRASP/instances/small/rat783.tsp</t>
  </si>
  <si>
    <t>GRASP/instances/small/u574.tsp</t>
  </si>
  <si>
    <t>GRASP/instances/small/pr299.tsp</t>
  </si>
  <si>
    <t>GRASP/instances/small/eil51.tsp</t>
  </si>
  <si>
    <t>name</t>
  </si>
  <si>
    <t>n</t>
  </si>
  <si>
    <t>constructive method</t>
  </si>
  <si>
    <t xml:space="preserve"> constructive distance</t>
  </si>
  <si>
    <t xml:space="preserve"> constructive calc time</t>
  </si>
  <si>
    <t xml:space="preserve"> local search method</t>
  </si>
  <si>
    <t xml:space="preserve"> localsearch distance</t>
  </si>
  <si>
    <t xml:space="preserve"> localsearch time</t>
  </si>
  <si>
    <t xml:space="preserve"> alpha</t>
  </si>
  <si>
    <t xml:space="preserve"> random seed</t>
  </si>
  <si>
    <t xml:space="preserve"> total time</t>
  </si>
  <si>
    <t xml:space="preserve"> alpha type</t>
  </si>
  <si>
    <t xml:space="preserve"> grasp time</t>
  </si>
  <si>
    <t xml:space="preserve"> timeToBest grasp</t>
  </si>
  <si>
    <t xml:space="preserve"> iterationsToBestGrasp</t>
  </si>
  <si>
    <t xml:space="preserve"> meanGRASPDistance</t>
  </si>
  <si>
    <t xml:space="preserve"> totalIterationsGrasp</t>
  </si>
  <si>
    <t>instances/medium/pcb1173.tsp</t>
  </si>
  <si>
    <t>instances/medium/rl1304.tsp</t>
  </si>
  <si>
    <t>instances/medium/vm1084.tsp</t>
  </si>
  <si>
    <t>instances/medium/vm1748.tsp</t>
  </si>
  <si>
    <t>instances/medium/u1817.tsp</t>
  </si>
  <si>
    <t>instances/medium/d1291.tsp</t>
  </si>
  <si>
    <t>instances/large/usa13509.tsp</t>
  </si>
  <si>
    <t>instances/large/brd14051.tsp</t>
  </si>
  <si>
    <t>instances/large/d18512.tsp</t>
  </si>
  <si>
    <t>N</t>
  </si>
  <si>
    <t>Size group</t>
  </si>
  <si>
    <t>Total time</t>
  </si>
  <si>
    <t>Best distance</t>
  </si>
  <si>
    <t>Mean distance</t>
  </si>
  <si>
    <t>Iterations to best distance</t>
  </si>
  <si>
    <t>Time to best distance</t>
  </si>
  <si>
    <t>Instance</t>
  </si>
  <si>
    <t>medium</t>
  </si>
  <si>
    <t>large</t>
  </si>
  <si>
    <t>small</t>
  </si>
  <si>
    <t>% from optimal</t>
  </si>
  <si>
    <t>Optimal distance</t>
  </si>
  <si>
    <t>eil51.tsp</t>
  </si>
  <si>
    <t>berlin52.tsp</t>
  </si>
  <si>
    <t>pr144.tsp</t>
  </si>
  <si>
    <t>pr299.tsp</t>
  </si>
  <si>
    <t>u574.tsp</t>
  </si>
  <si>
    <t>rat783.tsp</t>
  </si>
  <si>
    <t>vm1084.tsp</t>
  </si>
  <si>
    <t>pcb1173.tsp</t>
  </si>
  <si>
    <t>d1291.tsp</t>
  </si>
  <si>
    <t>rl1304.tsp</t>
  </si>
  <si>
    <t>vm1748.tsp</t>
  </si>
  <si>
    <t>u1817.tsp</t>
  </si>
  <si>
    <t>usa13509.tsp</t>
  </si>
  <si>
    <t>brd14051.tsp</t>
  </si>
  <si>
    <t>d18512.tsp</t>
  </si>
  <si>
    <t>GRASP quality (%)</t>
  </si>
  <si>
    <t>LS quality (%)</t>
  </si>
  <si>
    <t>Result</t>
  </si>
  <si>
    <t>Target Grasp</t>
  </si>
  <si>
    <t>GRASP better</t>
  </si>
  <si>
    <t>LS (complete)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</si>
</sst>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/>
    <xf numFmtId="10" fontId="2" fillId="0" borderId="0" xfId="1" applyNumberFormat="1" applyFont="1"/>
    <xf numFmtId="10" fontId="0" fillId="0" borderId="0" xfId="1" applyNumberFormat="1" applyFont="1"/>
    <xf numFmtId="164" fontId="0" fillId="0" borderId="0" xfId="1" applyNumberFormat="1" applyFont="1"/>
    <xf numFmtId="2" fontId="0" fillId="0" borderId="0" xfId="0" applyNumberFormat="1"/>
    <xf numFmtId="10" fontId="2" fillId="0" borderId="0" xfId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10" fontId="2" fillId="0" borderId="0" xfId="0" applyNumberFormat="1" applyFont="1"/>
    <xf numFmtId="0" fontId="2" fillId="0" borderId="0" xfId="0" applyFont="1" applyAlignment="1">
      <alignment vertical="center" wrapText="1"/>
    </xf>
    <xf numFmtId="10" fontId="2" fillId="0" borderId="0" xfId="0" applyNumberFormat="1" applyFont="1" applyAlignment="1">
      <alignment vertical="center"/>
    </xf>
  </cellXfs>
  <cellStyles count="1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workbookViewId="0">
      <selection activeCell="J7" sqref="J7"/>
    </sheetView>
  </sheetViews>
  <sheetFormatPr baseColWidth="10" defaultRowHeight="15" x14ac:dyDescent="0"/>
  <cols>
    <col min="10" max="10" width="10.83203125" style="6"/>
  </cols>
  <sheetData>
    <row r="1" spans="1:20">
      <c r="A1" s="1" t="s">
        <v>9</v>
      </c>
      <c r="B1" s="1" t="s">
        <v>10</v>
      </c>
      <c r="C1" s="1" t="s">
        <v>47</v>
      </c>
      <c r="D1" s="1" t="s">
        <v>66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5" t="s">
        <v>46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</row>
    <row r="2" spans="1:20">
      <c r="A2" t="s">
        <v>8</v>
      </c>
      <c r="B2">
        <v>51</v>
      </c>
      <c r="C2" s="2">
        <v>426</v>
      </c>
      <c r="D2" s="2">
        <f>ROUNDUP(C2+(0.08*C2),0)</f>
        <v>461</v>
      </c>
      <c r="E2" t="s">
        <v>1</v>
      </c>
      <c r="F2">
        <v>591</v>
      </c>
      <c r="G2">
        <v>1.0399999999999999E-4</v>
      </c>
      <c r="H2" t="s">
        <v>2</v>
      </c>
      <c r="I2">
        <v>426</v>
      </c>
      <c r="J2" s="6">
        <f t="shared" ref="J2:J16" si="0">(I2-C2)/C2</f>
        <v>0</v>
      </c>
      <c r="K2">
        <v>2.9E-5</v>
      </c>
      <c r="L2">
        <v>10</v>
      </c>
      <c r="M2">
        <v>1563308013</v>
      </c>
      <c r="N2">
        <v>300.00011499999999</v>
      </c>
      <c r="O2" t="s">
        <v>3</v>
      </c>
      <c r="P2">
        <v>300.000114</v>
      </c>
      <c r="Q2">
        <v>13.776418</v>
      </c>
      <c r="R2">
        <v>96139</v>
      </c>
      <c r="S2">
        <v>459.19982399999998</v>
      </c>
      <c r="T2">
        <v>2088294</v>
      </c>
    </row>
    <row r="3" spans="1:20">
      <c r="A3" t="s">
        <v>0</v>
      </c>
      <c r="B3">
        <v>52</v>
      </c>
      <c r="C3" s="2">
        <v>7542</v>
      </c>
      <c r="D3" s="2">
        <f t="shared" ref="D3:D16" si="1">ROUNDUP(C3+(0.08*C3),0)</f>
        <v>8146</v>
      </c>
      <c r="E3" t="s">
        <v>1</v>
      </c>
      <c r="F3">
        <v>10741</v>
      </c>
      <c r="G3">
        <v>1.1E-4</v>
      </c>
      <c r="H3" t="s">
        <v>2</v>
      </c>
      <c r="I3">
        <v>7542</v>
      </c>
      <c r="J3" s="6">
        <f t="shared" si="0"/>
        <v>0</v>
      </c>
      <c r="K3">
        <v>3.8999999999999999E-5</v>
      </c>
      <c r="L3">
        <v>10</v>
      </c>
      <c r="M3">
        <v>1560732864</v>
      </c>
      <c r="N3">
        <v>300.00010400000002</v>
      </c>
      <c r="O3" t="s">
        <v>3</v>
      </c>
      <c r="P3">
        <v>300.00010200000003</v>
      </c>
      <c r="Q3">
        <v>0.43649700000000002</v>
      </c>
      <c r="R3">
        <v>2948</v>
      </c>
      <c r="S3">
        <v>8302.3812400000006</v>
      </c>
      <c r="T3">
        <v>2026109</v>
      </c>
    </row>
    <row r="4" spans="1:20">
      <c r="A4" t="s">
        <v>4</v>
      </c>
      <c r="B4">
        <v>144</v>
      </c>
      <c r="C4" s="2">
        <v>58537</v>
      </c>
      <c r="D4" s="2">
        <f t="shared" si="1"/>
        <v>63220</v>
      </c>
      <c r="E4" t="s">
        <v>1</v>
      </c>
      <c r="F4">
        <v>92264</v>
      </c>
      <c r="G4">
        <v>5.1099999999999995E-4</v>
      </c>
      <c r="H4" t="s">
        <v>2</v>
      </c>
      <c r="I4">
        <v>58554</v>
      </c>
      <c r="J4" s="6">
        <f t="shared" si="0"/>
        <v>2.9041460956318228E-4</v>
      </c>
      <c r="K4">
        <v>2.6699999999999998E-4</v>
      </c>
      <c r="L4">
        <v>10</v>
      </c>
      <c r="M4">
        <v>1561102249</v>
      </c>
      <c r="N4">
        <v>300.00001500000002</v>
      </c>
      <c r="O4" t="s">
        <v>3</v>
      </c>
      <c r="P4">
        <v>300.00001500000002</v>
      </c>
      <c r="Q4">
        <v>149.44397900000001</v>
      </c>
      <c r="R4">
        <v>183957</v>
      </c>
      <c r="S4">
        <v>61747.723440000002</v>
      </c>
      <c r="T4">
        <v>369384</v>
      </c>
    </row>
    <row r="5" spans="1:20">
      <c r="A5" t="s">
        <v>7</v>
      </c>
      <c r="B5">
        <v>299</v>
      </c>
      <c r="C5" s="2">
        <v>48191</v>
      </c>
      <c r="D5" s="2">
        <f t="shared" si="1"/>
        <v>52047</v>
      </c>
      <c r="E5" t="s">
        <v>1</v>
      </c>
      <c r="F5">
        <v>134574</v>
      </c>
      <c r="G5">
        <v>1.6570000000000001E-3</v>
      </c>
      <c r="H5" t="s">
        <v>2</v>
      </c>
      <c r="I5">
        <v>50979</v>
      </c>
      <c r="J5" s="6">
        <f t="shared" si="0"/>
        <v>5.7853126102384266E-2</v>
      </c>
      <c r="K5">
        <v>2.0019999999999999E-3</v>
      </c>
      <c r="L5">
        <v>10</v>
      </c>
      <c r="M5">
        <v>1561219718</v>
      </c>
      <c r="N5">
        <v>300.00190800000001</v>
      </c>
      <c r="O5" t="s">
        <v>3</v>
      </c>
      <c r="P5">
        <v>300.00190700000002</v>
      </c>
      <c r="Q5">
        <v>174.77360899999999</v>
      </c>
      <c r="R5">
        <v>47962</v>
      </c>
      <c r="S5">
        <v>55234.329581999998</v>
      </c>
      <c r="T5">
        <v>82283</v>
      </c>
    </row>
    <row r="6" spans="1:20">
      <c r="A6" t="s">
        <v>6</v>
      </c>
      <c r="B6">
        <v>574</v>
      </c>
      <c r="C6" s="2">
        <v>36905</v>
      </c>
      <c r="D6" s="2">
        <f t="shared" si="1"/>
        <v>39858</v>
      </c>
      <c r="E6" t="s">
        <v>1</v>
      </c>
      <c r="F6">
        <v>114115</v>
      </c>
      <c r="G6">
        <v>4.7549999999999997E-3</v>
      </c>
      <c r="H6" t="s">
        <v>2</v>
      </c>
      <c r="I6">
        <v>40643</v>
      </c>
      <c r="J6" s="6">
        <f t="shared" si="0"/>
        <v>0.10128708847039697</v>
      </c>
      <c r="K6">
        <v>7.9749999999999995E-3</v>
      </c>
      <c r="L6">
        <v>10</v>
      </c>
      <c r="M6">
        <v>1561137434</v>
      </c>
      <c r="N6">
        <v>300.00788499999999</v>
      </c>
      <c r="O6" t="s">
        <v>3</v>
      </c>
      <c r="P6">
        <v>300.00788399999999</v>
      </c>
      <c r="Q6">
        <v>130.46000100000001</v>
      </c>
      <c r="R6">
        <v>10014</v>
      </c>
      <c r="S6">
        <v>42775.314513999998</v>
      </c>
      <c r="T6">
        <v>22991</v>
      </c>
    </row>
    <row r="7" spans="1:20">
      <c r="A7" t="s">
        <v>5</v>
      </c>
      <c r="B7">
        <v>783</v>
      </c>
      <c r="C7" s="2">
        <v>8806</v>
      </c>
      <c r="D7" s="2">
        <f t="shared" si="1"/>
        <v>9511</v>
      </c>
      <c r="E7" t="s">
        <v>1</v>
      </c>
      <c r="F7">
        <v>26881</v>
      </c>
      <c r="G7">
        <v>9.1699999999999993E-3</v>
      </c>
      <c r="H7" t="s">
        <v>2</v>
      </c>
      <c r="I7">
        <v>9898</v>
      </c>
      <c r="J7" s="6">
        <f>(I7-C7)/C7</f>
        <v>0.12400635930047695</v>
      </c>
      <c r="K7">
        <v>1.4560999999999999E-2</v>
      </c>
      <c r="L7">
        <v>10</v>
      </c>
      <c r="M7">
        <v>1561114442</v>
      </c>
      <c r="N7">
        <v>300.00831599999998</v>
      </c>
      <c r="O7" t="s">
        <v>3</v>
      </c>
      <c r="P7">
        <v>300.00831499999998</v>
      </c>
      <c r="Q7">
        <v>35.572966999999998</v>
      </c>
      <c r="R7">
        <v>1448</v>
      </c>
      <c r="S7">
        <v>10271.63919</v>
      </c>
      <c r="T7">
        <v>12192</v>
      </c>
    </row>
    <row r="8" spans="1:20">
      <c r="A8" t="s">
        <v>28</v>
      </c>
      <c r="B8">
        <v>1084</v>
      </c>
      <c r="C8" s="2">
        <v>239297</v>
      </c>
      <c r="D8" s="2">
        <f t="shared" si="1"/>
        <v>258441</v>
      </c>
      <c r="E8" t="s">
        <v>1</v>
      </c>
      <c r="F8">
        <v>2055537</v>
      </c>
      <c r="G8">
        <v>1.7048000000000001E-2</v>
      </c>
      <c r="H8" t="s">
        <v>2</v>
      </c>
      <c r="I8">
        <v>266424</v>
      </c>
      <c r="J8" s="6">
        <f t="shared" si="0"/>
        <v>0.11336122057526839</v>
      </c>
      <c r="K8">
        <v>4.6282999999999998E-2</v>
      </c>
      <c r="L8">
        <v>25</v>
      </c>
      <c r="M8">
        <v>1558659841</v>
      </c>
      <c r="N8">
        <v>1000.053328</v>
      </c>
      <c r="O8" t="s">
        <v>3</v>
      </c>
      <c r="P8">
        <v>1000.053328</v>
      </c>
      <c r="Q8">
        <v>500.07683900000001</v>
      </c>
      <c r="R8">
        <v>7763</v>
      </c>
      <c r="S8">
        <v>280039.56677799998</v>
      </c>
      <c r="T8">
        <v>15207</v>
      </c>
    </row>
    <row r="9" spans="1:20">
      <c r="A9" t="s">
        <v>26</v>
      </c>
      <c r="B9">
        <v>1173</v>
      </c>
      <c r="C9" s="2">
        <v>56892</v>
      </c>
      <c r="D9" s="2">
        <f t="shared" si="1"/>
        <v>61444</v>
      </c>
      <c r="E9" t="s">
        <v>1</v>
      </c>
      <c r="F9">
        <v>400146</v>
      </c>
      <c r="G9">
        <v>1.9761000000000001E-2</v>
      </c>
      <c r="H9" t="s">
        <v>2</v>
      </c>
      <c r="I9">
        <v>65029</v>
      </c>
      <c r="J9" s="6">
        <f t="shared" si="0"/>
        <v>0.14302538142445334</v>
      </c>
      <c r="K9">
        <v>6.1095999999999998E-2</v>
      </c>
      <c r="L9">
        <v>25</v>
      </c>
      <c r="M9">
        <v>1558635187</v>
      </c>
      <c r="N9">
        <v>1000.03832</v>
      </c>
      <c r="O9" t="s">
        <v>3</v>
      </c>
      <c r="P9">
        <v>1000.038319</v>
      </c>
      <c r="Q9">
        <v>306.57134500000001</v>
      </c>
      <c r="R9">
        <v>3881</v>
      </c>
      <c r="S9">
        <v>67530.200114000007</v>
      </c>
      <c r="T9">
        <v>12293</v>
      </c>
    </row>
    <row r="10" spans="1:20">
      <c r="A10" t="s">
        <v>31</v>
      </c>
      <c r="B10">
        <v>1291</v>
      </c>
      <c r="C10" s="2">
        <v>50801</v>
      </c>
      <c r="D10" s="2">
        <f t="shared" si="1"/>
        <v>54866</v>
      </c>
      <c r="E10" t="s">
        <v>1</v>
      </c>
      <c r="F10">
        <v>585285</v>
      </c>
      <c r="G10">
        <v>2.4445000000000001E-2</v>
      </c>
      <c r="H10" t="s">
        <v>2</v>
      </c>
      <c r="I10">
        <v>56882</v>
      </c>
      <c r="J10" s="6">
        <f t="shared" si="0"/>
        <v>0.11970236806362079</v>
      </c>
      <c r="K10">
        <v>8.5577E-2</v>
      </c>
      <c r="L10">
        <v>25</v>
      </c>
      <c r="M10">
        <v>1558677456</v>
      </c>
      <c r="N10">
        <v>1000.044948</v>
      </c>
      <c r="O10" t="s">
        <v>3</v>
      </c>
      <c r="P10">
        <v>1000.044947</v>
      </c>
      <c r="Q10">
        <v>61.095395000000003</v>
      </c>
      <c r="R10">
        <v>534</v>
      </c>
      <c r="S10">
        <v>61743.255705000003</v>
      </c>
      <c r="T10">
        <v>8502</v>
      </c>
    </row>
    <row r="11" spans="1:20">
      <c r="A11" t="s">
        <v>27</v>
      </c>
      <c r="B11">
        <v>1304</v>
      </c>
      <c r="C11" s="2">
        <v>252948</v>
      </c>
      <c r="D11" s="2">
        <f t="shared" si="1"/>
        <v>273184</v>
      </c>
      <c r="E11" t="s">
        <v>1</v>
      </c>
      <c r="F11">
        <v>2670130</v>
      </c>
      <c r="G11">
        <v>2.4405E-2</v>
      </c>
      <c r="H11" t="s">
        <v>2</v>
      </c>
      <c r="I11">
        <v>283865</v>
      </c>
      <c r="J11" s="6">
        <f t="shared" si="0"/>
        <v>0.12222670272150797</v>
      </c>
      <c r="K11">
        <v>8.3209000000000005E-2</v>
      </c>
      <c r="L11">
        <v>25</v>
      </c>
      <c r="M11">
        <v>1558644633</v>
      </c>
      <c r="N11">
        <v>1000.0170429999999</v>
      </c>
      <c r="O11" t="s">
        <v>3</v>
      </c>
      <c r="P11">
        <v>1000.0170419999999</v>
      </c>
      <c r="Q11">
        <v>891.88338999999996</v>
      </c>
      <c r="R11">
        <v>8401</v>
      </c>
      <c r="S11">
        <v>304024.00889400003</v>
      </c>
      <c r="T11">
        <v>9445</v>
      </c>
    </row>
    <row r="12" spans="1:20">
      <c r="A12" t="s">
        <v>29</v>
      </c>
      <c r="B12">
        <v>1748</v>
      </c>
      <c r="C12" s="2">
        <v>336556</v>
      </c>
      <c r="D12" s="2">
        <f t="shared" si="1"/>
        <v>363481</v>
      </c>
      <c r="E12" t="s">
        <v>1</v>
      </c>
      <c r="F12">
        <v>3546285</v>
      </c>
      <c r="G12">
        <v>4.6554999999999999E-2</v>
      </c>
      <c r="H12" t="s">
        <v>2</v>
      </c>
      <c r="I12">
        <v>380494</v>
      </c>
      <c r="J12" s="6">
        <f t="shared" si="0"/>
        <v>0.13055182495632228</v>
      </c>
      <c r="K12">
        <v>0.16277</v>
      </c>
      <c r="L12">
        <v>25</v>
      </c>
      <c r="M12">
        <v>1558664701</v>
      </c>
      <c r="N12">
        <v>1000.034478</v>
      </c>
      <c r="O12" t="s">
        <v>3</v>
      </c>
      <c r="P12">
        <v>1000.034478</v>
      </c>
      <c r="Q12">
        <v>366.64766600000002</v>
      </c>
      <c r="R12">
        <v>1692</v>
      </c>
      <c r="S12">
        <v>394572.57769100001</v>
      </c>
      <c r="T12">
        <v>4859</v>
      </c>
    </row>
    <row r="13" spans="1:20">
      <c r="A13" t="s">
        <v>30</v>
      </c>
      <c r="B13">
        <v>1817</v>
      </c>
      <c r="C13" s="2">
        <v>57201</v>
      </c>
      <c r="D13" s="2">
        <f t="shared" si="1"/>
        <v>61778</v>
      </c>
      <c r="E13" t="s">
        <v>1</v>
      </c>
      <c r="F13">
        <v>558835</v>
      </c>
      <c r="G13">
        <v>4.9653000000000003E-2</v>
      </c>
      <c r="H13" t="s">
        <v>2</v>
      </c>
      <c r="I13">
        <v>66822</v>
      </c>
      <c r="J13" s="6">
        <f t="shared" si="0"/>
        <v>0.16819636020349293</v>
      </c>
      <c r="K13">
        <v>0.182116</v>
      </c>
      <c r="L13">
        <v>25</v>
      </c>
      <c r="M13">
        <v>1558668953</v>
      </c>
      <c r="N13">
        <v>1000.0357289999999</v>
      </c>
      <c r="O13" t="s">
        <v>3</v>
      </c>
      <c r="P13">
        <v>1000.035727</v>
      </c>
      <c r="Q13">
        <v>294.03741200000002</v>
      </c>
      <c r="R13">
        <v>1289</v>
      </c>
      <c r="S13">
        <v>69640.428134999995</v>
      </c>
      <c r="T13">
        <v>4251</v>
      </c>
    </row>
    <row r="14" spans="1:20">
      <c r="A14" t="s">
        <v>32</v>
      </c>
      <c r="B14">
        <v>13509</v>
      </c>
      <c r="C14" s="4">
        <v>19982889</v>
      </c>
      <c r="D14" s="2">
        <f t="shared" si="1"/>
        <v>21581521</v>
      </c>
      <c r="E14" t="s">
        <v>1</v>
      </c>
      <c r="F14">
        <v>627297413</v>
      </c>
      <c r="G14">
        <v>2.6868249999999998</v>
      </c>
      <c r="H14" t="s">
        <v>2</v>
      </c>
      <c r="I14">
        <v>23397262</v>
      </c>
      <c r="J14" s="6">
        <f t="shared" si="0"/>
        <v>0.17086483340822239</v>
      </c>
      <c r="K14">
        <v>23.558212000000001</v>
      </c>
      <c r="L14">
        <v>25</v>
      </c>
      <c r="M14">
        <v>1558611231</v>
      </c>
      <c r="N14">
        <v>3601.517558</v>
      </c>
      <c r="O14" t="s">
        <v>3</v>
      </c>
      <c r="P14">
        <v>3601.5175559999998</v>
      </c>
      <c r="Q14">
        <v>210.98648</v>
      </c>
      <c r="R14">
        <v>8</v>
      </c>
      <c r="S14">
        <v>23637447.788321</v>
      </c>
      <c r="T14">
        <v>137</v>
      </c>
    </row>
    <row r="15" spans="1:20">
      <c r="A15" t="s">
        <v>33</v>
      </c>
      <c r="B15">
        <v>14051</v>
      </c>
      <c r="C15" s="4">
        <v>469445</v>
      </c>
      <c r="D15" s="2">
        <f t="shared" si="1"/>
        <v>507001</v>
      </c>
      <c r="E15" t="s">
        <v>1</v>
      </c>
      <c r="F15">
        <v>11031912</v>
      </c>
      <c r="G15">
        <v>2.952499</v>
      </c>
      <c r="H15" t="s">
        <v>2</v>
      </c>
      <c r="I15">
        <v>546795</v>
      </c>
      <c r="J15" s="6">
        <f t="shared" si="0"/>
        <v>0.16476903577628901</v>
      </c>
      <c r="K15">
        <v>24.834140000000001</v>
      </c>
      <c r="L15">
        <v>25</v>
      </c>
      <c r="M15">
        <v>1558611365</v>
      </c>
      <c r="N15">
        <v>3619.12682</v>
      </c>
      <c r="O15" t="s">
        <v>3</v>
      </c>
      <c r="P15">
        <v>3619.1268190000001</v>
      </c>
      <c r="Q15">
        <v>3344.9819309999998</v>
      </c>
      <c r="R15">
        <v>123</v>
      </c>
      <c r="S15">
        <v>550599.80451100005</v>
      </c>
      <c r="T15">
        <v>133</v>
      </c>
    </row>
    <row r="16" spans="1:20">
      <c r="A16" t="s">
        <v>34</v>
      </c>
      <c r="B16">
        <v>18512</v>
      </c>
      <c r="C16" s="4">
        <v>645488</v>
      </c>
      <c r="D16" s="2">
        <f t="shared" si="1"/>
        <v>697128</v>
      </c>
      <c r="E16" t="s">
        <v>1</v>
      </c>
      <c r="F16">
        <v>15196030</v>
      </c>
      <c r="G16">
        <v>5.1549110000000002</v>
      </c>
      <c r="H16" t="s">
        <v>2</v>
      </c>
      <c r="I16">
        <v>753598</v>
      </c>
      <c r="J16" s="6">
        <f t="shared" si="0"/>
        <v>0.16748568524898991</v>
      </c>
      <c r="K16">
        <v>43.235388999999998</v>
      </c>
      <c r="L16">
        <v>25</v>
      </c>
      <c r="M16">
        <v>1558611440</v>
      </c>
      <c r="N16">
        <v>3617.9835419999999</v>
      </c>
      <c r="O16" t="s">
        <v>3</v>
      </c>
      <c r="P16">
        <v>3617.9835400000002</v>
      </c>
      <c r="Q16">
        <v>2741.8101620000002</v>
      </c>
      <c r="R16">
        <v>56</v>
      </c>
      <c r="S16">
        <v>757455.39189199999</v>
      </c>
      <c r="T16">
        <v>74</v>
      </c>
    </row>
    <row r="25" spans="5:6">
      <c r="E25" s="2"/>
      <c r="F25" s="2"/>
    </row>
    <row r="26" spans="5:6">
      <c r="E26" s="2"/>
      <c r="F26" s="2"/>
    </row>
    <row r="27" spans="5:6">
      <c r="E27" s="2"/>
      <c r="F27" s="2"/>
    </row>
    <row r="28" spans="5:6">
      <c r="E28" s="2"/>
      <c r="F28" s="2"/>
    </row>
    <row r="29" spans="5:6">
      <c r="E29" s="2"/>
      <c r="F29" s="2"/>
    </row>
    <row r="30" spans="5:6">
      <c r="E30" s="2"/>
      <c r="F30" s="2"/>
    </row>
    <row r="31" spans="5:6">
      <c r="E31" s="2"/>
      <c r="F31" s="2"/>
    </row>
    <row r="32" spans="5:6">
      <c r="E32" s="2"/>
      <c r="F32" s="2"/>
    </row>
    <row r="33" spans="5:6">
      <c r="E33" s="2"/>
      <c r="F33" s="2"/>
    </row>
    <row r="34" spans="5:6">
      <c r="E34" s="2"/>
      <c r="F34" s="2"/>
    </row>
    <row r="35" spans="5:6">
      <c r="E35" s="2"/>
      <c r="F35" s="2"/>
    </row>
    <row r="36" spans="5:6">
      <c r="E36" s="2"/>
      <c r="F36" s="2"/>
    </row>
    <row r="37" spans="5:6">
      <c r="E37" s="2"/>
      <c r="F37" s="2"/>
    </row>
    <row r="38" spans="5:6">
      <c r="E38" s="2"/>
      <c r="F38" s="2"/>
    </row>
    <row r="39" spans="5:6">
      <c r="E39" s="2"/>
      <c r="F39" s="2"/>
    </row>
    <row r="40" spans="5:6">
      <c r="E40" s="2"/>
      <c r="F40" s="4"/>
    </row>
    <row r="41" spans="5:6">
      <c r="E41" s="2"/>
      <c r="F41" s="4"/>
    </row>
    <row r="42" spans="5:6">
      <c r="E42" s="2"/>
      <c r="F42" s="4"/>
    </row>
    <row r="43" spans="5:6">
      <c r="E43" s="2"/>
      <c r="F43" s="4"/>
    </row>
    <row r="44" spans="5:6">
      <c r="E44" s="3"/>
      <c r="F44" s="4"/>
    </row>
  </sheetData>
  <sortState ref="E25:F44">
    <sortCondition ref="E2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9" sqref="F9"/>
    </sheetView>
  </sheetViews>
  <sheetFormatPr baseColWidth="10" defaultRowHeight="15" x14ac:dyDescent="0"/>
  <cols>
    <col min="1" max="1" width="12.1640625" bestFit="1" customWidth="1"/>
    <col min="4" max="4" width="10.83203125" style="8"/>
    <col min="7" max="7" width="11.83203125" style="8" bestFit="1" customWidth="1"/>
    <col min="8" max="8" width="11.5" style="8" bestFit="1" customWidth="1"/>
  </cols>
  <sheetData>
    <row r="1" spans="1:9">
      <c r="A1" t="s">
        <v>42</v>
      </c>
      <c r="B1" t="s">
        <v>35</v>
      </c>
      <c r="C1" t="s">
        <v>36</v>
      </c>
      <c r="D1" s="8" t="s">
        <v>37</v>
      </c>
      <c r="E1" t="s">
        <v>38</v>
      </c>
      <c r="F1" t="s">
        <v>46</v>
      </c>
      <c r="G1" s="8" t="s">
        <v>39</v>
      </c>
      <c r="H1" s="8" t="s">
        <v>41</v>
      </c>
      <c r="I1" t="s">
        <v>40</v>
      </c>
    </row>
    <row r="2" spans="1:9">
      <c r="A2" t="s">
        <v>48</v>
      </c>
      <c r="B2">
        <v>51</v>
      </c>
      <c r="C2" t="s">
        <v>45</v>
      </c>
      <c r="D2" s="8">
        <v>300.00011499999999</v>
      </c>
      <c r="E2">
        <v>426</v>
      </c>
      <c r="F2" s="7">
        <v>0</v>
      </c>
      <c r="G2" s="8">
        <v>459.19982399999998</v>
      </c>
      <c r="H2" s="8">
        <v>13.776418</v>
      </c>
      <c r="I2">
        <v>96139</v>
      </c>
    </row>
    <row r="3" spans="1:9">
      <c r="A3" t="s">
        <v>49</v>
      </c>
      <c r="B3">
        <v>52</v>
      </c>
      <c r="C3" t="s">
        <v>45</v>
      </c>
      <c r="D3" s="8">
        <v>300.00010400000002</v>
      </c>
      <c r="E3">
        <v>7542</v>
      </c>
      <c r="F3" s="7">
        <v>0</v>
      </c>
      <c r="G3" s="8">
        <v>8302.3812400000006</v>
      </c>
      <c r="H3" s="8">
        <v>0.43649700000000002</v>
      </c>
      <c r="I3">
        <v>2948</v>
      </c>
    </row>
    <row r="4" spans="1:9">
      <c r="A4" t="s">
        <v>50</v>
      </c>
      <c r="B4">
        <v>144</v>
      </c>
      <c r="C4" t="s">
        <v>45</v>
      </c>
      <c r="D4" s="8">
        <v>300.00001500000002</v>
      </c>
      <c r="E4">
        <v>58554</v>
      </c>
      <c r="F4" s="7">
        <v>2.9041460956318228E-4</v>
      </c>
      <c r="G4" s="8">
        <v>61747.723440000002</v>
      </c>
      <c r="H4" s="8">
        <v>149.44397900000001</v>
      </c>
      <c r="I4">
        <v>183957</v>
      </c>
    </row>
    <row r="5" spans="1:9">
      <c r="A5" t="s">
        <v>51</v>
      </c>
      <c r="B5">
        <v>299</v>
      </c>
      <c r="C5" t="s">
        <v>45</v>
      </c>
      <c r="D5" s="8">
        <v>300.00190800000001</v>
      </c>
      <c r="E5">
        <v>50979</v>
      </c>
      <c r="F5" s="7">
        <v>5.7853126102384266E-2</v>
      </c>
      <c r="G5" s="8">
        <v>55234.329581999998</v>
      </c>
      <c r="H5" s="8">
        <v>174.77360899999999</v>
      </c>
      <c r="I5">
        <v>47962</v>
      </c>
    </row>
    <row r="6" spans="1:9">
      <c r="A6" t="s">
        <v>52</v>
      </c>
      <c r="B6">
        <v>574</v>
      </c>
      <c r="C6" t="s">
        <v>45</v>
      </c>
      <c r="D6" s="8">
        <v>300.00788499999999</v>
      </c>
      <c r="E6">
        <v>40643</v>
      </c>
      <c r="F6" s="7">
        <v>0.10128708847039697</v>
      </c>
      <c r="G6" s="8">
        <v>42775.314513999998</v>
      </c>
      <c r="H6" s="8">
        <v>130.46000100000001</v>
      </c>
      <c r="I6">
        <v>10014</v>
      </c>
    </row>
    <row r="7" spans="1:9">
      <c r="A7" t="s">
        <v>53</v>
      </c>
      <c r="B7">
        <v>783</v>
      </c>
      <c r="C7" t="s">
        <v>45</v>
      </c>
      <c r="D7" s="8">
        <v>300.00831599999998</v>
      </c>
      <c r="E7">
        <v>9898</v>
      </c>
      <c r="F7" s="7">
        <v>0.12400635930047695</v>
      </c>
      <c r="G7" s="8">
        <v>10271.63919</v>
      </c>
      <c r="H7" s="8">
        <v>35.572966999999998</v>
      </c>
      <c r="I7">
        <v>1448</v>
      </c>
    </row>
    <row r="8" spans="1:9">
      <c r="A8" t="s">
        <v>54</v>
      </c>
      <c r="B8">
        <v>1084</v>
      </c>
      <c r="C8" t="s">
        <v>43</v>
      </c>
      <c r="D8" s="8">
        <v>1000.053328</v>
      </c>
      <c r="E8">
        <v>266424</v>
      </c>
      <c r="F8" s="7">
        <v>0.11336122057526839</v>
      </c>
      <c r="G8" s="8">
        <v>280039.56677799998</v>
      </c>
      <c r="H8" s="8">
        <v>500.07683900000001</v>
      </c>
      <c r="I8">
        <v>7763</v>
      </c>
    </row>
    <row r="9" spans="1:9">
      <c r="A9" t="s">
        <v>55</v>
      </c>
      <c r="B9">
        <v>1173</v>
      </c>
      <c r="C9" t="s">
        <v>43</v>
      </c>
      <c r="D9" s="8">
        <v>1000.03832</v>
      </c>
      <c r="E9">
        <v>65029</v>
      </c>
      <c r="F9" s="7">
        <v>0.14302538142445334</v>
      </c>
      <c r="G9" s="8">
        <v>67530.200114000007</v>
      </c>
      <c r="H9" s="8">
        <v>306.57134500000001</v>
      </c>
      <c r="I9">
        <v>3881</v>
      </c>
    </row>
    <row r="10" spans="1:9">
      <c r="A10" t="s">
        <v>56</v>
      </c>
      <c r="B10">
        <v>1291</v>
      </c>
      <c r="C10" t="s">
        <v>43</v>
      </c>
      <c r="D10" s="8">
        <v>1000.044948</v>
      </c>
      <c r="E10">
        <v>56882</v>
      </c>
      <c r="F10" s="7">
        <v>0.11970236806362079</v>
      </c>
      <c r="G10" s="8">
        <v>61743.255705000003</v>
      </c>
      <c r="H10" s="8">
        <v>61.095395000000003</v>
      </c>
      <c r="I10">
        <v>534</v>
      </c>
    </row>
    <row r="11" spans="1:9">
      <c r="A11" t="s">
        <v>57</v>
      </c>
      <c r="B11">
        <v>1304</v>
      </c>
      <c r="C11" t="s">
        <v>43</v>
      </c>
      <c r="D11" s="8">
        <v>1000.0170429999999</v>
      </c>
      <c r="E11">
        <v>283865</v>
      </c>
      <c r="F11" s="7">
        <v>0.12222670272150797</v>
      </c>
      <c r="G11" s="8">
        <v>304024.00889400003</v>
      </c>
      <c r="H11" s="8">
        <v>891.88338999999996</v>
      </c>
      <c r="I11">
        <v>8401</v>
      </c>
    </row>
    <row r="12" spans="1:9">
      <c r="A12" t="s">
        <v>58</v>
      </c>
      <c r="B12">
        <v>1748</v>
      </c>
      <c r="C12" t="s">
        <v>43</v>
      </c>
      <c r="D12" s="8">
        <v>1000.034478</v>
      </c>
      <c r="E12">
        <v>380494</v>
      </c>
      <c r="F12" s="7">
        <v>0.13055182495632228</v>
      </c>
      <c r="G12" s="8">
        <v>394572.57769100001</v>
      </c>
      <c r="H12" s="8">
        <v>366.64766600000002</v>
      </c>
      <c r="I12">
        <v>1692</v>
      </c>
    </row>
    <row r="13" spans="1:9">
      <c r="A13" t="s">
        <v>59</v>
      </c>
      <c r="B13">
        <v>1817</v>
      </c>
      <c r="C13" t="s">
        <v>43</v>
      </c>
      <c r="D13" s="8">
        <v>1000.0357289999999</v>
      </c>
      <c r="E13">
        <v>66822</v>
      </c>
      <c r="F13" s="7">
        <v>0.16819636020349293</v>
      </c>
      <c r="G13" s="8">
        <v>69640.428134999995</v>
      </c>
      <c r="H13" s="8">
        <v>294.03741200000002</v>
      </c>
      <c r="I13">
        <v>1289</v>
      </c>
    </row>
    <row r="14" spans="1:9">
      <c r="A14" t="s">
        <v>60</v>
      </c>
      <c r="B14">
        <v>13509</v>
      </c>
      <c r="C14" t="s">
        <v>44</v>
      </c>
      <c r="D14" s="8">
        <v>3601.517558</v>
      </c>
      <c r="E14">
        <v>23397262</v>
      </c>
      <c r="F14" s="7">
        <v>0.17086483340822239</v>
      </c>
      <c r="G14" s="8">
        <v>23637447.788321</v>
      </c>
      <c r="H14" s="8">
        <v>210.98648</v>
      </c>
      <c r="I14">
        <v>8</v>
      </c>
    </row>
    <row r="15" spans="1:9">
      <c r="A15" t="s">
        <v>61</v>
      </c>
      <c r="B15">
        <v>14051</v>
      </c>
      <c r="C15" t="s">
        <v>44</v>
      </c>
      <c r="D15" s="8">
        <v>3619.12682</v>
      </c>
      <c r="E15">
        <v>546795</v>
      </c>
      <c r="F15" s="7">
        <v>0.16476903577628901</v>
      </c>
      <c r="G15" s="8">
        <v>550599.80451100005</v>
      </c>
      <c r="H15" s="8">
        <v>3344.9819309999998</v>
      </c>
      <c r="I15">
        <v>123</v>
      </c>
    </row>
    <row r="16" spans="1:9">
      <c r="A16" t="s">
        <v>62</v>
      </c>
      <c r="B16">
        <v>18512</v>
      </c>
      <c r="C16" t="s">
        <v>44</v>
      </c>
      <c r="D16" s="8">
        <v>3617.9835419999999</v>
      </c>
      <c r="E16">
        <v>753598</v>
      </c>
      <c r="F16" s="7">
        <v>0.16748568524898991</v>
      </c>
      <c r="G16" s="8">
        <v>757455.39189199999</v>
      </c>
      <c r="H16" s="8">
        <v>2741.8101620000002</v>
      </c>
      <c r="I16">
        <v>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P26" sqref="P26"/>
    </sheetView>
  </sheetViews>
  <sheetFormatPr baseColWidth="10" defaultRowHeight="15" x14ac:dyDescent="0"/>
  <sheetData>
    <row r="1" spans="1:16">
      <c r="A1" t="s">
        <v>42</v>
      </c>
      <c r="B1" t="s">
        <v>64</v>
      </c>
      <c r="C1" t="s">
        <v>63</v>
      </c>
      <c r="D1" t="s">
        <v>65</v>
      </c>
      <c r="I1" s="10"/>
      <c r="J1" s="11"/>
      <c r="K1" s="11"/>
      <c r="L1" s="10"/>
      <c r="M1" s="10"/>
      <c r="N1" s="1"/>
      <c r="O1" s="12"/>
      <c r="P1" s="10"/>
    </row>
    <row r="2" spans="1:16">
      <c r="A2" t="s">
        <v>48</v>
      </c>
      <c r="B2" s="9">
        <v>1.6431924882629109E-2</v>
      </c>
      <c r="C2" s="7">
        <v>0</v>
      </c>
      <c r="D2" s="9" t="s">
        <v>67</v>
      </c>
      <c r="I2" s="10"/>
      <c r="J2" s="11"/>
      <c r="K2" s="11"/>
      <c r="L2" s="10"/>
      <c r="M2" s="10"/>
      <c r="N2" s="1"/>
      <c r="O2" s="12"/>
      <c r="P2" s="10"/>
    </row>
    <row r="3" spans="1:16">
      <c r="A3" t="s">
        <v>49</v>
      </c>
      <c r="B3" s="9">
        <v>3.9777247414478918E-2</v>
      </c>
      <c r="C3" s="7">
        <v>0</v>
      </c>
      <c r="D3" s="9" t="s">
        <v>67</v>
      </c>
      <c r="I3" s="10"/>
      <c r="J3" s="11"/>
      <c r="K3" s="11"/>
      <c r="L3" s="10"/>
      <c r="M3" s="10"/>
      <c r="N3" s="1"/>
      <c r="O3" s="12"/>
      <c r="P3" s="10"/>
    </row>
    <row r="4" spans="1:16">
      <c r="A4" t="s">
        <v>50</v>
      </c>
      <c r="B4" s="9">
        <v>5.5520440063549547E-3</v>
      </c>
      <c r="C4" s="7">
        <v>2.9041460956318228E-4</v>
      </c>
      <c r="D4" s="9" t="s">
        <v>67</v>
      </c>
      <c r="I4" s="10"/>
      <c r="J4" s="11"/>
      <c r="K4" s="11"/>
      <c r="L4" s="10"/>
      <c r="M4" s="10"/>
      <c r="N4" s="1"/>
      <c r="O4" s="12"/>
      <c r="P4" s="10"/>
    </row>
    <row r="5" spans="1:16">
      <c r="A5" t="s">
        <v>51</v>
      </c>
      <c r="B5" s="9">
        <v>2.9507584403726837E-2</v>
      </c>
      <c r="C5" s="7">
        <v>5.7853126102384266E-2</v>
      </c>
      <c r="D5" s="9" t="s">
        <v>68</v>
      </c>
      <c r="I5" s="10"/>
      <c r="J5" s="11"/>
      <c r="K5" s="11"/>
      <c r="L5" s="10"/>
      <c r="M5" s="10"/>
      <c r="N5" s="1"/>
      <c r="O5" s="12"/>
      <c r="P5" s="10"/>
    </row>
    <row r="6" spans="1:16">
      <c r="A6" t="s">
        <v>52</v>
      </c>
      <c r="B6" s="9">
        <v>5.4491261346700987E-2</v>
      </c>
      <c r="C6" s="7">
        <v>0.10128708847039697</v>
      </c>
      <c r="D6" s="9" t="s">
        <v>68</v>
      </c>
      <c r="I6" s="10"/>
      <c r="J6" s="11"/>
      <c r="K6" s="11"/>
      <c r="L6" s="10"/>
      <c r="M6" s="10"/>
      <c r="N6" s="1"/>
      <c r="O6" s="12"/>
      <c r="P6" s="10"/>
    </row>
    <row r="7" spans="1:16">
      <c r="A7" t="s">
        <v>53</v>
      </c>
      <c r="B7" s="9">
        <v>5.0420168067226892E-2</v>
      </c>
      <c r="C7" s="7">
        <v>0.12400635930047695</v>
      </c>
      <c r="D7" s="14" t="s">
        <v>68</v>
      </c>
      <c r="I7" s="10"/>
      <c r="J7" s="11"/>
      <c r="K7" s="11"/>
      <c r="L7" s="10"/>
      <c r="M7" s="10"/>
      <c r="N7" s="1"/>
      <c r="O7" s="12"/>
      <c r="P7" s="10"/>
    </row>
    <row r="8" spans="1:16">
      <c r="A8" t="s">
        <v>54</v>
      </c>
      <c r="B8" s="9">
        <v>6.3490139868030107E-2</v>
      </c>
      <c r="C8" s="7">
        <v>0.11336122057526839</v>
      </c>
      <c r="D8" s="14" t="s">
        <v>68</v>
      </c>
      <c r="I8" s="10"/>
      <c r="J8" s="11"/>
      <c r="K8" s="11"/>
      <c r="L8" s="10"/>
      <c r="M8" s="10"/>
      <c r="N8" s="1"/>
      <c r="O8" s="12"/>
      <c r="P8" s="10"/>
    </row>
    <row r="9" spans="1:16">
      <c r="A9" t="s">
        <v>55</v>
      </c>
      <c r="B9" s="9">
        <v>6.2029810869718059E-2</v>
      </c>
      <c r="C9" s="7">
        <v>0.14302538142445334</v>
      </c>
      <c r="D9" s="14" t="s">
        <v>68</v>
      </c>
      <c r="I9" s="10"/>
      <c r="J9" s="11"/>
      <c r="K9" s="11"/>
      <c r="L9" s="10"/>
      <c r="M9" s="10"/>
      <c r="N9" s="1"/>
      <c r="O9" s="12"/>
      <c r="P9" s="10"/>
    </row>
    <row r="10" spans="1:16">
      <c r="A10" t="s">
        <v>56</v>
      </c>
      <c r="B10" s="9">
        <v>4.2558217357926025E-2</v>
      </c>
      <c r="C10" s="7">
        <v>0.11970236806362079</v>
      </c>
      <c r="D10" s="14" t="s">
        <v>68</v>
      </c>
      <c r="I10" s="10"/>
      <c r="J10" s="11"/>
      <c r="K10" s="11"/>
      <c r="L10" s="10"/>
      <c r="M10" s="10"/>
      <c r="N10" s="1"/>
      <c r="O10" s="12"/>
      <c r="P10" s="10"/>
    </row>
    <row r="11" spans="1:16">
      <c r="A11" t="s">
        <v>57</v>
      </c>
      <c r="B11" s="9">
        <v>7.5466103705109353E-2</v>
      </c>
      <c r="C11" s="7">
        <v>0.12222670272150797</v>
      </c>
      <c r="D11" s="14" t="s">
        <v>68</v>
      </c>
      <c r="I11" s="10"/>
      <c r="J11" s="11"/>
      <c r="K11" s="11"/>
      <c r="L11" s="10"/>
      <c r="M11" s="10"/>
      <c r="N11" s="1"/>
      <c r="O11" s="12"/>
      <c r="P11" s="10"/>
    </row>
    <row r="12" spans="1:16">
      <c r="A12" t="s">
        <v>58</v>
      </c>
      <c r="B12" s="9">
        <v>4.9718323250811158E-2</v>
      </c>
      <c r="C12" s="7">
        <v>0.13055182495632228</v>
      </c>
      <c r="D12" s="14" t="s">
        <v>68</v>
      </c>
      <c r="I12" s="10"/>
      <c r="J12" s="11"/>
      <c r="K12" s="11"/>
      <c r="L12" s="10"/>
      <c r="M12" s="10"/>
      <c r="N12" s="1"/>
      <c r="O12" s="12"/>
      <c r="P12" s="10"/>
    </row>
    <row r="13" spans="1:16">
      <c r="A13" t="s">
        <v>59</v>
      </c>
      <c r="B13" s="9">
        <v>5.6502508697400394E-2</v>
      </c>
      <c r="C13" s="7">
        <v>0.16819636020349293</v>
      </c>
      <c r="D13" s="14" t="s">
        <v>68</v>
      </c>
      <c r="I13" s="10"/>
      <c r="J13" s="11"/>
      <c r="K13" s="11"/>
      <c r="L13" s="10"/>
      <c r="M13" s="10"/>
      <c r="N13" s="1"/>
      <c r="O13" s="12"/>
      <c r="P13" s="10"/>
    </row>
    <row r="14" spans="1:16">
      <c r="A14" t="s">
        <v>60</v>
      </c>
      <c r="B14" s="9">
        <v>5.689597735342472E-2</v>
      </c>
      <c r="C14" s="7">
        <v>0.17086483340822239</v>
      </c>
      <c r="D14" s="14" t="s">
        <v>68</v>
      </c>
      <c r="I14" s="10"/>
      <c r="J14" s="11"/>
      <c r="K14" s="11"/>
      <c r="L14" s="10"/>
      <c r="M14" s="10"/>
      <c r="N14" s="1"/>
      <c r="O14" s="12"/>
      <c r="P14" s="10"/>
    </row>
    <row r="15" spans="1:16">
      <c r="A15" t="s">
        <v>61</v>
      </c>
      <c r="B15" s="9">
        <v>5.2195677874937424E-2</v>
      </c>
      <c r="C15" s="7">
        <v>0.16476903577628901</v>
      </c>
      <c r="D15" s="14" t="s">
        <v>68</v>
      </c>
      <c r="I15" s="10"/>
      <c r="J15" s="11"/>
      <c r="K15" s="11"/>
      <c r="L15" s="10"/>
      <c r="M15" s="10"/>
      <c r="N15" s="1"/>
      <c r="O15" s="12"/>
      <c r="P15" s="10"/>
    </row>
    <row r="16" spans="1:16">
      <c r="A16" t="s">
        <v>62</v>
      </c>
      <c r="B16" s="9">
        <v>4.8612832461641428E-2</v>
      </c>
      <c r="C16" s="7">
        <v>0.16748568524898991</v>
      </c>
      <c r="D16" s="14" t="s">
        <v>68</v>
      </c>
      <c r="I16" s="10"/>
      <c r="J16" s="11"/>
      <c r="K16" s="1"/>
      <c r="L16" s="10"/>
      <c r="M16" s="10"/>
      <c r="N16" s="1"/>
      <c r="O16" s="12"/>
      <c r="P16" s="10"/>
    </row>
    <row r="17" spans="4:16">
      <c r="D17" s="14"/>
      <c r="I17" s="10"/>
      <c r="J17" s="11"/>
      <c r="K17" s="1"/>
      <c r="L17" s="10"/>
      <c r="M17" s="10"/>
      <c r="N17" s="1"/>
      <c r="O17" s="12"/>
      <c r="P17" s="10"/>
    </row>
    <row r="18" spans="4:16">
      <c r="I18" s="10"/>
      <c r="J18" s="11"/>
      <c r="K18" s="1"/>
      <c r="L18" s="10"/>
      <c r="M18" s="10"/>
      <c r="N18" s="1"/>
      <c r="O18" s="12"/>
      <c r="P18" s="10"/>
    </row>
    <row r="19" spans="4:16">
      <c r="I19" s="10"/>
      <c r="J19" s="11"/>
      <c r="K19" s="1"/>
      <c r="L19" s="10"/>
      <c r="M19" s="10"/>
      <c r="N19" s="1"/>
      <c r="O19" s="12"/>
      <c r="P19" s="10"/>
    </row>
    <row r="20" spans="4:16">
      <c r="I20" s="10"/>
      <c r="J20" s="13"/>
      <c r="K20" s="1"/>
      <c r="L20" s="10"/>
      <c r="M20" s="10"/>
      <c r="N20" s="1"/>
      <c r="O20" s="12"/>
      <c r="P2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comparison_local_search_best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Campos</dc:creator>
  <cp:lastModifiedBy>Lab ESI</cp:lastModifiedBy>
  <dcterms:created xsi:type="dcterms:W3CDTF">2019-05-24T14:41:23Z</dcterms:created>
  <dcterms:modified xsi:type="dcterms:W3CDTF">2019-06-06T13:35:11Z</dcterms:modified>
</cp:coreProperties>
</file>