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elen\Downloads\UMN\From7-16\BATSE\"/>
    </mc:Choice>
  </mc:AlternateContent>
  <xr:revisionPtr revIDLastSave="0" documentId="13_ncr:1_{2EDFD405-6B50-4A74-B021-80E2E21FD4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2" i="1" l="1"/>
  <c r="AI123" i="1"/>
  <c r="AI124" i="1"/>
  <c r="AI125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4" i="1"/>
  <c r="AH124" i="1"/>
  <c r="AH125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4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4" i="1"/>
</calcChain>
</file>

<file path=xl/sharedStrings.xml><?xml version="1.0" encoding="utf-8"?>
<sst xmlns="http://schemas.openxmlformats.org/spreadsheetml/2006/main" count="346" uniqueCount="209">
  <si>
    <t>BATSE and GOES Strong Solar Flare Data</t>
  </si>
  <si>
    <t>Time (UT)</t>
  </si>
  <si>
    <t>Time (s)</t>
  </si>
  <si>
    <t>Approx. Duration (s)</t>
  </si>
  <si>
    <t>Degrees</t>
  </si>
  <si>
    <t>Peak Count Rate (ct/s)</t>
  </si>
  <si>
    <t>Peak Flux - Cosine Corrected</t>
  </si>
  <si>
    <t>Date (M/D/Y)</t>
  </si>
  <si>
    <t>TJD</t>
  </si>
  <si>
    <t>Trigger #</t>
  </si>
  <si>
    <t>Triggertime (s of day)</t>
  </si>
  <si>
    <t>BATSE Start�</t>
  </si>
  <si>
    <t>BATSE Peak</t>
  </si>
  <si>
    <t>BATSE End</t>
  </si>
  <si>
    <t>Rise Time</t>
  </si>
  <si>
    <t>Fall Time</t>
  </si>
  <si>
    <t>CH 1</t>
  </si>
  <si>
    <t>CH 2</t>
  </si>
  <si>
    <t>CH 3</t>
  </si>
  <si>
    <t>CH 4</t>
  </si>
  <si>
    <t>LAD # (0-7)</t>
  </si>
  <si>
    <t>Inclination</t>
  </si>
  <si>
    <t>GOES Start</t>
  </si>
  <si>
    <t>GOES Peak</t>
  </si>
  <si>
    <t>GOES End</t>
  </si>
  <si>
    <t>Duration</t>
  </si>
  <si>
    <t>X-Ray Class</t>
  </si>
  <si>
    <t>Location</t>
  </si>
  <si>
    <t>M8.9</t>
  </si>
  <si>
    <t>N30W56</t>
  </si>
  <si>
    <t>M3.3</t>
  </si>
  <si>
    <t>N29W73</t>
  </si>
  <si>
    <t>NA</t>
  </si>
  <si>
    <t>X2.8</t>
  </si>
  <si>
    <t>N32W85</t>
  </si>
  <si>
    <t>M8.2</t>
  </si>
  <si>
    <t>N07E30</t>
  </si>
  <si>
    <t>M2.5</t>
  </si>
  <si>
    <t>S08E09</t>
  </si>
  <si>
    <t>�</t>
  </si>
  <si>
    <t>X12.0</t>
  </si>
  <si>
    <t>N25E90</t>
  </si>
  <si>
    <t>N30E65</t>
  </si>
  <si>
    <t>N33E44</t>
  </si>
  <si>
    <t>M1.3</t>
  </si>
  <si>
    <t>N08W09</t>
  </si>
  <si>
    <t>X10.0</t>
  </si>
  <si>
    <t>N34E04</t>
  </si>
  <si>
    <t>M4.5</t>
  </si>
  <si>
    <t>N31W10</t>
  </si>
  <si>
    <t>M3.2</t>
  </si>
  <si>
    <t>N35W11</t>
  </si>
  <si>
    <t>N31W17</t>
  </si>
  <si>
    <t>M1.6</t>
  </si>
  <si>
    <t>N28W65</t>
  </si>
  <si>
    <t>M2.2</t>
  </si>
  <si>
    <t>S14E04</t>
  </si>
  <si>
    <t>M5.0</t>
  </si>
  <si>
    <t>S06W19</t>
  </si>
  <si>
    <t>M4.6</t>
  </si>
  <si>
    <t>N27E56</t>
  </si>
  <si>
    <t>M5.4</t>
  </si>
  <si>
    <t>N22E26</t>
  </si>
  <si>
    <t>X1.1</t>
  </si>
  <si>
    <t>S22E43</t>
  </si>
  <si>
    <t>X1.0</t>
  </si>
  <si>
    <t>N05E80</t>
  </si>
  <si>
    <t>X2.3</t>
  </si>
  <si>
    <t>S17E11</t>
  </si>
  <si>
    <t>C9.6</t>
  </si>
  <si>
    <t>S22W50</t>
  </si>
  <si>
    <t>X2.1</t>
  </si>
  <si>
    <t>N24E77</t>
  </si>
  <si>
    <t>M1.5</t>
  </si>
  <si>
    <t>N24W63</t>
  </si>
  <si>
    <t>M4.4</t>
  </si>
  <si>
    <t>N24W65</t>
  </si>
  <si>
    <t>M6.6</t>
  </si>
  <si>
    <t>S24E34</t>
  </si>
  <si>
    <t>S20E22</t>
  </si>
  <si>
    <t>C4.2</t>
  </si>
  <si>
    <t>C5.2</t>
  </si>
  <si>
    <t>S14E59</t>
  </si>
  <si>
    <t>S20E54</t>
  </si>
  <si>
    <t>X1.7</t>
  </si>
  <si>
    <t>S09E20</t>
  </si>
  <si>
    <t>X1.9</t>
  </si>
  <si>
    <t>S11E20</t>
  </si>
  <si>
    <t>X6.1</t>
  </si>
  <si>
    <t>S13E15</t>
  </si>
  <si>
    <t>X2.5</t>
  </si>
  <si>
    <t>S08W25</t>
  </si>
  <si>
    <t>M4.3</t>
  </si>
  <si>
    <t>S10W35</t>
  </si>
  <si>
    <t>M1.4</t>
  </si>
  <si>
    <t>S14W69</t>
  </si>
  <si>
    <t>M6.9</t>
  </si>
  <si>
    <t>S11E58</t>
  </si>
  <si>
    <t>M7.9</t>
  </si>
  <si>
    <t>S15E43</t>
  </si>
  <si>
    <t>X1.5</t>
  </si>
  <si>
    <t>S13W19</t>
  </si>
  <si>
    <t>M4.1</t>
  </si>
  <si>
    <t>N18E58</t>
  </si>
  <si>
    <t>M2.0</t>
  </si>
  <si>
    <t>C8.6</t>
  </si>
  <si>
    <t>S10E78</t>
  </si>
  <si>
    <t>S08E77</t>
  </si>
  <si>
    <t>X3.5</t>
  </si>
  <si>
    <t>S15E64</t>
  </si>
  <si>
    <t>M3.4</t>
  </si>
  <si>
    <t>M4.2</t>
  </si>
  <si>
    <t>S16E23</t>
  </si>
  <si>
    <t>M2.3</t>
  </si>
  <si>
    <t>S15W30</t>
  </si>
  <si>
    <t>M7.8</t>
  </si>
  <si>
    <t>S16W47</t>
  </si>
  <si>
    <t>S15E32</t>
  </si>
  <si>
    <t>S11E39</t>
  </si>
  <si>
    <t>C7.6</t>
  </si>
  <si>
    <t>S15W38</t>
  </si>
  <si>
    <t>M7.0</t>
  </si>
  <si>
    <t>S13E02</t>
  </si>
  <si>
    <t>X1.3</t>
  </si>
  <si>
    <t>S11W46</t>
  </si>
  <si>
    <t>S24W11</t>
  </si>
  <si>
    <t>S22W61</t>
  </si>
  <si>
    <t>M9.6</t>
  </si>
  <si>
    <t>N12E26</t>
  </si>
  <si>
    <t>C7.1</t>
  </si>
  <si>
    <t>S03E26</t>
  </si>
  <si>
    <t>M2.7</t>
  </si>
  <si>
    <t>C9.4</t>
  </si>
  <si>
    <t>N05E41</t>
  </si>
  <si>
    <t>S10W30</t>
  </si>
  <si>
    <t>S11W14</t>
  </si>
  <si>
    <t>C6.5</t>
  </si>
  <si>
    <t>N08E14</t>
  </si>
  <si>
    <t>N08W02</t>
  </si>
  <si>
    <t>C9.2</t>
  </si>
  <si>
    <t>M6.5</t>
  </si>
  <si>
    <t>N13E15</t>
  </si>
  <si>
    <t>S14E32</t>
  </si>
  <si>
    <t>M4.8</t>
  </si>
  <si>
    <t>S11E343</t>
  </si>
  <si>
    <t>X2.6</t>
  </si>
  <si>
    <t>M6.8</t>
  </si>
  <si>
    <t>X2.7</t>
  </si>
  <si>
    <t>M6.7</t>
  </si>
  <si>
    <t>X3.9</t>
  </si>
  <si>
    <t>M2.8</t>
  </si>
  <si>
    <t>M8.4</t>
  </si>
  <si>
    <t>C6.4</t>
  </si>
  <si>
    <t>M2.4</t>
  </si>
  <si>
    <t>X3.7</t>
  </si>
  <si>
    <t>X3.3</t>
  </si>
  <si>
    <t>M1.1</t>
  </si>
  <si>
    <t>M6.2</t>
  </si>
  <si>
    <t>M7.6</t>
  </si>
  <si>
    <t>M3.9</t>
  </si>
  <si>
    <t>X1.4</t>
  </si>
  <si>
    <t>S18W46</t>
  </si>
  <si>
    <t>M1.2</t>
  </si>
  <si>
    <t>S23E66</t>
  </si>
  <si>
    <t>M9.8</t>
  </si>
  <si>
    <t>S25E64</t>
  </si>
  <si>
    <t>M3.7</t>
  </si>
  <si>
    <t>S25E56</t>
  </si>
  <si>
    <t>M5.9</t>
  </si>
  <si>
    <t>S24E52</t>
  </si>
  <si>
    <t>M3.6</t>
  </si>
  <si>
    <t>S28E21</t>
  </si>
  <si>
    <t>S26W16</t>
  </si>
  <si>
    <t>S26W14</t>
  </si>
  <si>
    <t>S15W56</t>
  </si>
  <si>
    <t>M5.7</t>
  </si>
  <si>
    <t>M6.0</t>
  </si>
  <si>
    <t>S15W59</t>
  </si>
  <si>
    <t>M5.3</t>
  </si>
  <si>
    <t>N24E19</t>
  </si>
  <si>
    <t>N20W56</t>
  </si>
  <si>
    <t>C4.1</t>
  </si>
  <si>
    <t>M1.0</t>
  </si>
  <si>
    <t>S23W50</t>
  </si>
  <si>
    <t>M3.0</t>
  </si>
  <si>
    <t>N25E71</t>
  </si>
  <si>
    <t>X1.2</t>
  </si>
  <si>
    <t>N26E52</t>
  </si>
  <si>
    <t>M3.8</t>
  </si>
  <si>
    <t>S15W60</t>
  </si>
  <si>
    <t>S13E35</t>
  </si>
  <si>
    <t>S15E19</t>
  </si>
  <si>
    <t>S14E11</t>
  </si>
  <si>
    <t>X1.8</t>
  </si>
  <si>
    <t>N22W68</t>
  </si>
  <si>
    <t>C9.5</t>
  </si>
  <si>
    <t>N22W43</t>
  </si>
  <si>
    <t>*</t>
  </si>
  <si>
    <t>Boxes shaded orange were identified as having poor visual polynomial background�</t>
  </si>
  <si>
    <t>fits.</t>
  </si>
  <si>
    <t>Boxes shaded yellow returned a reduced chi-square greater than 1.2 with the selected</t>
  </si>
  <si>
    <t>polynomial background fit.</t>
  </si>
  <si>
    <t>BATSE trigger numbers and start, peak, and end times obtained from Goddard Space Flight Center's</t>
  </si>
  <si>
    <t>public BATSE ftp site. (ftp://umbra.nascom.nasa.gov/pub/batse/events/)</t>
  </si>
  <si>
    <t>GOES data obtained from the National Oceanic and Atmospheric Administration. (http://spidr.ngdc.noaa.gov/)</t>
  </si>
  <si>
    <r>
      <t>208,</t>
    </r>
    <r>
      <rPr>
        <sz val="11"/>
        <color rgb="FF569CD6"/>
        <rFont val="Consolas"/>
        <family val="3"/>
      </rPr>
      <t>20700,</t>
    </r>
    <r>
      <rPr>
        <sz val="11"/>
        <color rgb="FFDCDCAA"/>
        <rFont val="Consolas"/>
        <family val="3"/>
      </rPr>
      <t>17187,</t>
    </r>
    <r>
      <rPr>
        <sz val="11"/>
        <color rgb="FF6A9955"/>
        <rFont val="Consolas"/>
        <family val="3"/>
      </rPr>
      <t>18766,</t>
    </r>
    <r>
      <rPr>
        <sz val="11"/>
        <color rgb="FFCE9178"/>
        <rFont val="Consolas"/>
        <family val="3"/>
      </rPr>
      <t>17191.736000061035,</t>
    </r>
    <r>
      <rPr>
        <sz val="11"/>
        <color rgb="FF9CDCFE"/>
        <rFont val="Consolas"/>
        <family val="3"/>
      </rPr>
      <t>17191.736000061035,</t>
    </r>
    <r>
      <rPr>
        <sz val="11"/>
        <color rgb="FFB5CEA8"/>
        <rFont val="Consolas"/>
        <family val="3"/>
      </rPr>
      <t>17188.856000065804,</t>
    </r>
    <r>
      <rPr>
        <sz val="11"/>
        <color rgb="FF4EC9B0"/>
        <rFont val="Consolas"/>
        <family val="3"/>
      </rPr>
      <t>17188.856000065804</t>
    </r>
  </si>
  <si>
    <t>GOES peak sod</t>
  </si>
  <si>
    <t>BATSE peak sod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</si>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</sst>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DCDCAA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4EC9B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1" fontId="0" fillId="0" borderId="0" xfId="0" applyNumberFormat="1" applyAlignment="1">
      <alignment horizontal="right" vertical="center" wrapText="1"/>
    </xf>
    <xf numFmtId="20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21" fontId="0" fillId="3" borderId="0" xfId="0" applyNumberFormat="1" applyFill="1" applyAlignment="1">
      <alignment horizontal="right" vertical="center" wrapText="1"/>
    </xf>
    <xf numFmtId="20" fontId="0" fillId="3" borderId="0" xfId="0" applyNumberFormat="1" applyFill="1" applyAlignment="1">
      <alignment vertical="center" wrapText="1"/>
    </xf>
    <xf numFmtId="0" fontId="0" fillId="3" borderId="0" xfId="0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6"/>
  <sheetViews>
    <sheetView tabSelected="1" topLeftCell="R99" workbookViewId="0">
      <selection activeCell="AI4" sqref="AI4:AI125"/>
    </sheetView>
  </sheetViews>
  <sheetFormatPr defaultRowHeight="15" x14ac:dyDescent="0.25"/>
  <cols>
    <col min="1" max="1" width="10.7109375" bestFit="1" customWidth="1"/>
  </cols>
  <sheetData>
    <row r="1" spans="1:44" ht="15" customHeight="1" x14ac:dyDescent="0.25">
      <c r="A1" s="14" t="s">
        <v>0</v>
      </c>
      <c r="B1" s="14"/>
      <c r="C1" s="14"/>
      <c r="D1" s="14"/>
      <c r="E1" s="1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5" customHeight="1" x14ac:dyDescent="0.25">
      <c r="A2" s="1"/>
      <c r="B2" s="1"/>
      <c r="C2" s="1"/>
      <c r="D2" s="1"/>
      <c r="E2" s="14" t="s">
        <v>1</v>
      </c>
      <c r="F2" s="14"/>
      <c r="G2" s="16"/>
      <c r="H2" s="15" t="s">
        <v>2</v>
      </c>
      <c r="I2" s="16"/>
      <c r="J2" s="15" t="s">
        <v>3</v>
      </c>
      <c r="K2" s="14"/>
      <c r="L2" s="14"/>
      <c r="M2" s="16"/>
      <c r="N2" s="1"/>
      <c r="O2" s="1" t="s">
        <v>4</v>
      </c>
      <c r="P2" s="14" t="s">
        <v>5</v>
      </c>
      <c r="Q2" s="14"/>
      <c r="R2" s="14"/>
      <c r="S2" s="16"/>
      <c r="T2" s="15" t="s">
        <v>6</v>
      </c>
      <c r="U2" s="14"/>
      <c r="V2" s="14"/>
      <c r="W2" s="16"/>
      <c r="X2" s="15" t="s">
        <v>1</v>
      </c>
      <c r="Y2" s="14"/>
      <c r="Z2" s="16"/>
      <c r="AA2" s="15" t="s">
        <v>2</v>
      </c>
      <c r="AB2" s="14"/>
      <c r="AC2" s="16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45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" t="s">
        <v>20</v>
      </c>
      <c r="O3" s="1" t="s">
        <v>21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22</v>
      </c>
      <c r="Y3" s="1" t="s">
        <v>23</v>
      </c>
      <c r="Z3" s="1" t="s">
        <v>24</v>
      </c>
      <c r="AA3" s="1" t="s">
        <v>14</v>
      </c>
      <c r="AB3" s="1" t="s">
        <v>15</v>
      </c>
      <c r="AC3" s="1" t="s">
        <v>25</v>
      </c>
      <c r="AD3" s="1" t="s">
        <v>26</v>
      </c>
      <c r="AE3" s="1" t="s">
        <v>27</v>
      </c>
      <c r="AF3" s="1" t="s">
        <v>207</v>
      </c>
      <c r="AG3" s="1" t="s">
        <v>206</v>
      </c>
      <c r="AH3" s="1" t="s">
        <v>208</v>
      </c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2">
        <v>33374</v>
      </c>
      <c r="B4" s="3">
        <v>8392</v>
      </c>
      <c r="C4" s="1">
        <v>199</v>
      </c>
      <c r="D4" s="3">
        <v>24187</v>
      </c>
      <c r="E4" s="4">
        <v>0.27925925925925926</v>
      </c>
      <c r="F4" s="4">
        <v>0.2840509259259259</v>
      </c>
      <c r="G4" s="4">
        <v>0.28575231481481483</v>
      </c>
      <c r="H4" s="3">
        <v>414</v>
      </c>
      <c r="I4" s="3">
        <v>147</v>
      </c>
      <c r="J4" s="3">
        <v>540</v>
      </c>
      <c r="K4" s="3">
        <v>520</v>
      </c>
      <c r="L4" s="3">
        <v>510</v>
      </c>
      <c r="M4" s="3">
        <v>500</v>
      </c>
      <c r="N4" s="3">
        <v>3</v>
      </c>
      <c r="O4" s="3">
        <v>70.8</v>
      </c>
      <c r="P4" s="3">
        <v>19168</v>
      </c>
      <c r="Q4" s="3">
        <v>10717.5</v>
      </c>
      <c r="R4" s="3">
        <v>4261.2</v>
      </c>
      <c r="S4" s="3">
        <v>371.4</v>
      </c>
      <c r="T4" s="3">
        <v>58285.02</v>
      </c>
      <c r="U4" s="3">
        <v>32589.200000000001</v>
      </c>
      <c r="V4" s="3">
        <v>12957.23</v>
      </c>
      <c r="W4" s="3">
        <v>1129.33</v>
      </c>
      <c r="X4" s="5">
        <v>0.27916666666666667</v>
      </c>
      <c r="Y4" s="5">
        <v>0.29375000000000001</v>
      </c>
      <c r="Z4" s="5">
        <v>0.40486111111111112</v>
      </c>
      <c r="AA4" s="3">
        <v>1260</v>
      </c>
      <c r="AB4" s="3">
        <v>9600</v>
      </c>
      <c r="AC4" s="3">
        <v>10860</v>
      </c>
      <c r="AD4" s="1" t="s">
        <v>28</v>
      </c>
      <c r="AE4" s="1" t="s">
        <v>29</v>
      </c>
      <c r="AF4" s="18">
        <f>F4*86400</f>
        <v>24541.999999999996</v>
      </c>
      <c r="AG4" s="18">
        <f>Y4*86400</f>
        <v>25380</v>
      </c>
      <c r="AH4" s="1">
        <f>AG4-AF4</f>
        <v>838.00000000000364</v>
      </c>
      <c r="AI4" s="1" t="str">
        <f>AD4</f>
        <v>M8.9</v>
      </c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2">
        <v>33375</v>
      </c>
      <c r="B5" s="3">
        <v>8393</v>
      </c>
      <c r="C5" s="1">
        <v>203</v>
      </c>
      <c r="D5" s="3">
        <v>32601</v>
      </c>
      <c r="E5" s="4">
        <v>0.37460648148148146</v>
      </c>
      <c r="F5" s="4">
        <v>0.37769675925925927</v>
      </c>
      <c r="G5" s="4">
        <v>0.38353009259259258</v>
      </c>
      <c r="H5" s="3">
        <v>267</v>
      </c>
      <c r="I5" s="3">
        <v>504</v>
      </c>
      <c r="J5" s="3">
        <v>490</v>
      </c>
      <c r="K5" s="3">
        <v>360</v>
      </c>
      <c r="L5" s="3">
        <v>200</v>
      </c>
      <c r="M5" s="3">
        <v>100</v>
      </c>
      <c r="N5" s="3">
        <v>4</v>
      </c>
      <c r="O5" s="3">
        <v>63.3</v>
      </c>
      <c r="P5" s="3">
        <v>25158.799999999999</v>
      </c>
      <c r="Q5" s="3">
        <v>11954.6</v>
      </c>
      <c r="R5" s="3">
        <v>1960.9</v>
      </c>
      <c r="S5" s="3">
        <v>104.3</v>
      </c>
      <c r="T5" s="3">
        <v>55993.18</v>
      </c>
      <c r="U5" s="3">
        <v>26606.04</v>
      </c>
      <c r="V5" s="3">
        <v>4364.16</v>
      </c>
      <c r="W5" s="3">
        <v>232.13</v>
      </c>
      <c r="X5" s="5">
        <v>0.375</v>
      </c>
      <c r="Y5" s="5">
        <v>0.38124999999999998</v>
      </c>
      <c r="Z5" s="5">
        <v>0.40902777777777777</v>
      </c>
      <c r="AA5" s="3">
        <v>540</v>
      </c>
      <c r="AB5" s="3">
        <v>2400</v>
      </c>
      <c r="AC5" s="3">
        <v>2940</v>
      </c>
      <c r="AD5" s="1" t="s">
        <v>30</v>
      </c>
      <c r="AE5" s="1" t="s">
        <v>31</v>
      </c>
      <c r="AF5" s="18">
        <f t="shared" ref="AF5:AF68" si="0">F5*86400</f>
        <v>32633</v>
      </c>
      <c r="AG5" s="18">
        <f t="shared" ref="AG5:AG68" si="1">Y5*86400</f>
        <v>32940</v>
      </c>
      <c r="AH5" s="1">
        <f t="shared" ref="AH5:AH68" si="2">AG5-AF5</f>
        <v>307</v>
      </c>
      <c r="AI5" s="1" t="str">
        <f t="shared" ref="AI5:AI70" si="3">AD5</f>
        <v>M3.3</v>
      </c>
      <c r="AJ5" s="1"/>
      <c r="AK5" s="1"/>
      <c r="AL5" s="1"/>
      <c r="AM5" s="1"/>
      <c r="AN5" s="1"/>
      <c r="AO5" s="1"/>
      <c r="AP5" s="1"/>
      <c r="AQ5" s="1"/>
      <c r="AR5" s="1"/>
    </row>
    <row r="6" spans="1:44" s="12" customFormat="1" x14ac:dyDescent="0.25">
      <c r="A6" s="8">
        <v>33376</v>
      </c>
      <c r="B6" s="9">
        <v>8394</v>
      </c>
      <c r="C6" s="7">
        <v>208</v>
      </c>
      <c r="D6" s="9">
        <v>17187</v>
      </c>
      <c r="E6" s="10">
        <v>0.19339120370370369</v>
      </c>
      <c r="F6" s="10">
        <v>0.21719907407407407</v>
      </c>
      <c r="G6" s="10">
        <v>0.23282407407407407</v>
      </c>
      <c r="H6" s="9">
        <v>2057</v>
      </c>
      <c r="I6" s="9">
        <v>1350</v>
      </c>
      <c r="J6" s="7" t="s">
        <v>32</v>
      </c>
      <c r="K6" s="7" t="s">
        <v>32</v>
      </c>
      <c r="L6" s="7" t="s">
        <v>32</v>
      </c>
      <c r="M6" s="7" t="s">
        <v>32</v>
      </c>
      <c r="N6" s="9">
        <v>6</v>
      </c>
      <c r="O6" s="9">
        <v>86.4</v>
      </c>
      <c r="P6" s="9">
        <v>9927</v>
      </c>
      <c r="Q6" s="9">
        <v>6227.6</v>
      </c>
      <c r="R6" s="9">
        <v>2361.9</v>
      </c>
      <c r="S6" s="7"/>
      <c r="T6" s="9">
        <v>158097.12</v>
      </c>
      <c r="U6" s="9">
        <v>99180.58</v>
      </c>
      <c r="V6" s="9">
        <v>37615.550000000003</v>
      </c>
      <c r="W6" s="9">
        <v>0</v>
      </c>
      <c r="X6" s="11">
        <v>0.19236111111111112</v>
      </c>
      <c r="Y6" s="11">
        <v>0.23958333333333334</v>
      </c>
      <c r="Z6" s="11">
        <v>0.36527777777777776</v>
      </c>
      <c r="AA6" s="9">
        <v>4080</v>
      </c>
      <c r="AB6" s="9">
        <v>3660</v>
      </c>
      <c r="AC6" s="9">
        <v>7740</v>
      </c>
      <c r="AD6" s="7" t="s">
        <v>33</v>
      </c>
      <c r="AE6" s="7" t="s">
        <v>34</v>
      </c>
      <c r="AF6" s="18">
        <f t="shared" si="0"/>
        <v>18766</v>
      </c>
      <c r="AG6" s="18">
        <f t="shared" si="1"/>
        <v>20700</v>
      </c>
      <c r="AH6" s="1">
        <f t="shared" si="2"/>
        <v>1934</v>
      </c>
      <c r="AI6" s="1" t="str">
        <f t="shared" si="3"/>
        <v>X2.8</v>
      </c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2">
        <v>33388</v>
      </c>
      <c r="B7" s="3">
        <v>8406</v>
      </c>
      <c r="C7" s="1">
        <v>240</v>
      </c>
      <c r="D7" s="3">
        <v>34619</v>
      </c>
      <c r="E7" s="4">
        <v>0.40001157407407406</v>
      </c>
      <c r="F7" s="4">
        <v>0.40111111111111108</v>
      </c>
      <c r="G7" s="4">
        <v>0.40662037037037035</v>
      </c>
      <c r="H7" s="3">
        <v>95</v>
      </c>
      <c r="I7" s="3">
        <v>476</v>
      </c>
      <c r="J7" s="3">
        <v>320</v>
      </c>
      <c r="K7" s="3">
        <v>300</v>
      </c>
      <c r="L7" s="3">
        <v>240</v>
      </c>
      <c r="M7" s="3">
        <v>200</v>
      </c>
      <c r="N7" s="1"/>
      <c r="O7" s="1"/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5">
        <v>0.39930555555555558</v>
      </c>
      <c r="Y7" s="5">
        <v>0.40347222222222223</v>
      </c>
      <c r="Z7" s="5">
        <v>0.41458333333333336</v>
      </c>
      <c r="AA7" s="3">
        <v>360</v>
      </c>
      <c r="AB7" s="3">
        <v>960</v>
      </c>
      <c r="AC7" s="3">
        <v>1320</v>
      </c>
      <c r="AD7" s="1" t="s">
        <v>35</v>
      </c>
      <c r="AE7" s="1" t="s">
        <v>36</v>
      </c>
      <c r="AF7" s="18">
        <f t="shared" si="0"/>
        <v>34656</v>
      </c>
      <c r="AG7" s="18">
        <f t="shared" si="1"/>
        <v>34860</v>
      </c>
      <c r="AH7" s="1">
        <f t="shared" si="2"/>
        <v>204</v>
      </c>
      <c r="AI7" s="1" t="str">
        <f t="shared" si="3"/>
        <v>M8.2</v>
      </c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5">
      <c r="A8" s="2">
        <v>33389</v>
      </c>
      <c r="B8" s="3">
        <v>8407</v>
      </c>
      <c r="C8" s="1">
        <v>246</v>
      </c>
      <c r="D8" s="3">
        <v>60792</v>
      </c>
      <c r="E8" s="4">
        <v>0.70152777777777775</v>
      </c>
      <c r="F8" s="4">
        <v>0.70466435185185183</v>
      </c>
      <c r="G8" s="4">
        <v>0.71256944444444448</v>
      </c>
      <c r="H8" s="3">
        <v>271</v>
      </c>
      <c r="I8" s="3">
        <v>683</v>
      </c>
      <c r="J8" s="3">
        <v>625</v>
      </c>
      <c r="K8" s="3">
        <v>530</v>
      </c>
      <c r="L8" s="3">
        <v>440</v>
      </c>
      <c r="M8" s="3">
        <v>250</v>
      </c>
      <c r="N8" s="1"/>
      <c r="O8" s="1"/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5">
        <v>0.70208333333333328</v>
      </c>
      <c r="Y8" s="5">
        <v>0.70625000000000004</v>
      </c>
      <c r="Z8" s="5">
        <v>0.72430555555555554</v>
      </c>
      <c r="AA8" s="3">
        <v>360</v>
      </c>
      <c r="AB8" s="3">
        <v>1560</v>
      </c>
      <c r="AC8" s="3">
        <v>1920</v>
      </c>
      <c r="AD8" s="1" t="s">
        <v>37</v>
      </c>
      <c r="AE8" s="1" t="s">
        <v>38</v>
      </c>
      <c r="AF8" s="18">
        <f t="shared" si="0"/>
        <v>60883</v>
      </c>
      <c r="AG8" s="18">
        <f t="shared" si="1"/>
        <v>61020.000000000007</v>
      </c>
      <c r="AH8" s="1">
        <f t="shared" si="2"/>
        <v>137.00000000000728</v>
      </c>
      <c r="AI8" s="1" t="str">
        <f t="shared" si="3"/>
        <v>M2.5</v>
      </c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2">
        <v>33390</v>
      </c>
      <c r="B9" s="3">
        <v>8408</v>
      </c>
      <c r="C9" s="1">
        <v>247</v>
      </c>
      <c r="D9" s="3">
        <v>55300</v>
      </c>
      <c r="E9" s="4">
        <v>0.63674768518518521</v>
      </c>
      <c r="F9" s="4">
        <v>0.64015046296296296</v>
      </c>
      <c r="G9" s="4">
        <v>0.75410879629629635</v>
      </c>
      <c r="H9" s="3">
        <v>294</v>
      </c>
      <c r="I9" s="3">
        <v>9846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39</v>
      </c>
      <c r="O9" s="1"/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5">
        <v>0.62222222222222223</v>
      </c>
      <c r="Y9" s="5">
        <v>0.63888888888888884</v>
      </c>
      <c r="Z9" s="5">
        <v>0.72638888888888886</v>
      </c>
      <c r="AA9" s="3">
        <v>1260</v>
      </c>
      <c r="AB9" s="3">
        <v>7560</v>
      </c>
      <c r="AC9" s="3">
        <v>8820</v>
      </c>
      <c r="AD9" s="1" t="s">
        <v>40</v>
      </c>
      <c r="AE9" s="1" t="s">
        <v>41</v>
      </c>
      <c r="AF9" s="18">
        <f t="shared" si="0"/>
        <v>55309</v>
      </c>
      <c r="AG9" s="18">
        <f t="shared" si="1"/>
        <v>55199.999999999993</v>
      </c>
      <c r="AH9" s="1">
        <f t="shared" si="2"/>
        <v>-109.00000000000728</v>
      </c>
      <c r="AI9" s="1" t="str">
        <f t="shared" si="3"/>
        <v>X12.0</v>
      </c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5">
      <c r="A10" s="2">
        <v>33393</v>
      </c>
      <c r="B10" s="3">
        <v>8411</v>
      </c>
      <c r="C10" s="1">
        <v>262</v>
      </c>
      <c r="D10" s="3">
        <v>13035</v>
      </c>
      <c r="E10" s="4">
        <v>0.15059027777777778</v>
      </c>
      <c r="F10" s="4">
        <v>0.15640046296296295</v>
      </c>
      <c r="G10" s="4">
        <v>0.23730324074074075</v>
      </c>
      <c r="H10" s="3">
        <v>502</v>
      </c>
      <c r="I10" s="3">
        <v>6990</v>
      </c>
      <c r="J10" s="3">
        <v>6000</v>
      </c>
      <c r="K10" s="3">
        <v>5500</v>
      </c>
      <c r="L10" s="3">
        <v>5000</v>
      </c>
      <c r="M10" s="3">
        <v>2000</v>
      </c>
      <c r="N10" s="1"/>
      <c r="O10" s="1"/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5">
        <v>0.15069444444444444</v>
      </c>
      <c r="Y10" s="5">
        <v>0.16111111111111112</v>
      </c>
      <c r="Z10" s="5">
        <v>0.33333333333333331</v>
      </c>
      <c r="AA10" s="3">
        <v>900</v>
      </c>
      <c r="AB10" s="3">
        <v>14880</v>
      </c>
      <c r="AC10" s="3">
        <v>15780</v>
      </c>
      <c r="AD10" s="1" t="s">
        <v>40</v>
      </c>
      <c r="AE10" s="1" t="s">
        <v>42</v>
      </c>
      <c r="AF10" s="18">
        <f t="shared" si="0"/>
        <v>13512.999999999998</v>
      </c>
      <c r="AG10" s="18">
        <f t="shared" si="1"/>
        <v>13920</v>
      </c>
      <c r="AH10" s="1">
        <f t="shared" si="2"/>
        <v>407.00000000000182</v>
      </c>
      <c r="AI10" s="1" t="str">
        <f t="shared" si="3"/>
        <v>X12.0</v>
      </c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2">
        <v>33395</v>
      </c>
      <c r="B11" s="3">
        <v>8413</v>
      </c>
      <c r="C11" s="1">
        <v>281</v>
      </c>
      <c r="D11" s="3">
        <v>3729</v>
      </c>
      <c r="E11" s="4">
        <v>4.1527777777777775E-2</v>
      </c>
      <c r="F11" s="4">
        <v>4.3692129629629629E-2</v>
      </c>
      <c r="G11" s="4">
        <v>0.12075231481481481</v>
      </c>
      <c r="H11" s="3">
        <v>187</v>
      </c>
      <c r="I11" s="3">
        <v>6658</v>
      </c>
      <c r="J11" s="3">
        <v>5490</v>
      </c>
      <c r="K11" s="3">
        <v>5000</v>
      </c>
      <c r="L11" s="3">
        <v>4400</v>
      </c>
      <c r="M11" s="1" t="s">
        <v>32</v>
      </c>
      <c r="N11" s="1"/>
      <c r="O11" s="1"/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5">
        <v>4.027777777777778E-2</v>
      </c>
      <c r="Y11" s="5">
        <v>4.7222222222222221E-2</v>
      </c>
      <c r="Z11" s="5">
        <v>0.18819444444444444</v>
      </c>
      <c r="AA11" s="3">
        <v>600</v>
      </c>
      <c r="AB11" s="3">
        <v>12180</v>
      </c>
      <c r="AC11" s="3">
        <v>12780</v>
      </c>
      <c r="AD11" s="1" t="s">
        <v>40</v>
      </c>
      <c r="AE11" s="1" t="s">
        <v>43</v>
      </c>
      <c r="AF11" s="18">
        <f t="shared" si="0"/>
        <v>3775</v>
      </c>
      <c r="AG11" s="18">
        <f t="shared" si="1"/>
        <v>4080</v>
      </c>
      <c r="AH11" s="1">
        <f t="shared" si="2"/>
        <v>305</v>
      </c>
      <c r="AI11" s="1" t="str">
        <f t="shared" si="3"/>
        <v>X12.0</v>
      </c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5">
      <c r="A12" s="2">
        <v>33396</v>
      </c>
      <c r="B12" s="3">
        <v>8414</v>
      </c>
      <c r="C12" s="1">
        <v>290</v>
      </c>
      <c r="D12" s="3">
        <v>22355</v>
      </c>
      <c r="E12" s="4">
        <v>0.25829861111111113</v>
      </c>
      <c r="F12" s="4">
        <v>0.25921296296296298</v>
      </c>
      <c r="G12" s="4">
        <v>0.26046296296296295</v>
      </c>
      <c r="H12" s="3">
        <v>79</v>
      </c>
      <c r="I12" s="3">
        <v>108</v>
      </c>
      <c r="J12" s="3">
        <v>150</v>
      </c>
      <c r="K12" s="3">
        <v>80</v>
      </c>
      <c r="L12" s="3">
        <v>80</v>
      </c>
      <c r="M12" s="3">
        <v>60</v>
      </c>
      <c r="N12" s="3">
        <v>0</v>
      </c>
      <c r="O12" s="3">
        <v>65.099999999999994</v>
      </c>
      <c r="P12" s="3">
        <v>16543.5</v>
      </c>
      <c r="Q12" s="3">
        <v>11516.8</v>
      </c>
      <c r="R12" s="3">
        <v>3924.1</v>
      </c>
      <c r="S12" s="3">
        <v>238.4</v>
      </c>
      <c r="T12" s="3">
        <v>39292.379999999997</v>
      </c>
      <c r="U12" s="3">
        <v>27353.49</v>
      </c>
      <c r="V12" s="3">
        <v>9320.11</v>
      </c>
      <c r="W12" s="3">
        <v>566.22</v>
      </c>
      <c r="X12" s="5">
        <v>0.25833333333333336</v>
      </c>
      <c r="Y12" s="5">
        <v>0.26041666666666669</v>
      </c>
      <c r="Z12" s="5">
        <v>0.28888888888888886</v>
      </c>
      <c r="AA12" s="3">
        <v>180</v>
      </c>
      <c r="AB12" s="3">
        <v>2460</v>
      </c>
      <c r="AC12" s="3">
        <v>2640</v>
      </c>
      <c r="AD12" s="1" t="s">
        <v>44</v>
      </c>
      <c r="AE12" s="1" t="s">
        <v>45</v>
      </c>
      <c r="AF12" s="18">
        <f t="shared" si="0"/>
        <v>22396</v>
      </c>
      <c r="AG12" s="18">
        <f t="shared" si="1"/>
        <v>22500</v>
      </c>
      <c r="AH12" s="1">
        <f t="shared" si="2"/>
        <v>104</v>
      </c>
      <c r="AI12" s="1" t="str">
        <f t="shared" si="3"/>
        <v>M1.3</v>
      </c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25">
      <c r="A13" s="2">
        <v>33398</v>
      </c>
      <c r="B13" s="3">
        <v>8416</v>
      </c>
      <c r="C13" s="1">
        <v>299</v>
      </c>
      <c r="D13" s="3">
        <v>5767</v>
      </c>
      <c r="E13" s="4">
        <v>6.5659722222222217E-2</v>
      </c>
      <c r="F13" s="4">
        <v>6.9351851851851845E-2</v>
      </c>
      <c r="G13" s="4">
        <v>0.13305555555555557</v>
      </c>
      <c r="H13" s="3">
        <v>319</v>
      </c>
      <c r="I13" s="3">
        <v>5504</v>
      </c>
      <c r="J13" s="3">
        <v>5750</v>
      </c>
      <c r="K13" s="3">
        <v>5460</v>
      </c>
      <c r="L13" s="3">
        <v>2900</v>
      </c>
      <c r="M13" s="3">
        <v>400</v>
      </c>
      <c r="N13" s="1"/>
      <c r="O13" s="1"/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5">
        <v>6.5277777777777782E-2</v>
      </c>
      <c r="Y13" s="5">
        <v>7.1527777777777773E-2</v>
      </c>
      <c r="Z13" s="5">
        <v>7.7777777777777779E-2</v>
      </c>
      <c r="AA13" s="3">
        <v>540</v>
      </c>
      <c r="AB13" s="3">
        <v>540</v>
      </c>
      <c r="AC13" s="3">
        <v>1080</v>
      </c>
      <c r="AD13" s="1" t="s">
        <v>46</v>
      </c>
      <c r="AE13" s="1" t="s">
        <v>47</v>
      </c>
      <c r="AF13" s="18">
        <f t="shared" si="0"/>
        <v>5991.9999999999991</v>
      </c>
      <c r="AG13" s="18">
        <f t="shared" si="1"/>
        <v>6180</v>
      </c>
      <c r="AH13" s="1">
        <f t="shared" si="2"/>
        <v>188.00000000000091</v>
      </c>
      <c r="AI13" s="1" t="str">
        <f t="shared" si="3"/>
        <v>X10.0</v>
      </c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25">
      <c r="A14" s="2">
        <v>33399</v>
      </c>
      <c r="B14" s="3">
        <v>8417</v>
      </c>
      <c r="C14" s="1">
        <v>307</v>
      </c>
      <c r="D14" s="3">
        <v>8865</v>
      </c>
      <c r="E14" s="4">
        <v>0.10226851851851852</v>
      </c>
      <c r="F14" s="4">
        <v>0.10336805555555556</v>
      </c>
      <c r="G14" s="4">
        <v>0.10489583333333333</v>
      </c>
      <c r="H14" s="3">
        <v>95</v>
      </c>
      <c r="I14" s="3">
        <v>132</v>
      </c>
      <c r="J14" s="3">
        <v>160</v>
      </c>
      <c r="K14" s="3">
        <v>140</v>
      </c>
      <c r="L14" s="3">
        <v>120</v>
      </c>
      <c r="M14" s="3">
        <v>30</v>
      </c>
      <c r="N14" s="1"/>
      <c r="O14" s="1"/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5">
        <v>9.8611111111111108E-2</v>
      </c>
      <c r="Y14" s="5">
        <v>0.10416666666666667</v>
      </c>
      <c r="Z14" s="5">
        <v>0.10972222222222222</v>
      </c>
      <c r="AA14" s="3">
        <v>480</v>
      </c>
      <c r="AB14" s="3">
        <v>480</v>
      </c>
      <c r="AC14" s="3">
        <v>960</v>
      </c>
      <c r="AD14" s="1" t="s">
        <v>48</v>
      </c>
      <c r="AE14" s="1" t="s">
        <v>49</v>
      </c>
      <c r="AF14" s="18">
        <f t="shared" si="0"/>
        <v>8931</v>
      </c>
      <c r="AG14" s="18">
        <f t="shared" si="1"/>
        <v>9000</v>
      </c>
      <c r="AH14" s="1">
        <f t="shared" si="2"/>
        <v>69</v>
      </c>
      <c r="AI14" s="1" t="str">
        <f t="shared" si="3"/>
        <v>M4.5</v>
      </c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2">
        <v>33399</v>
      </c>
      <c r="B15" s="3">
        <v>8417</v>
      </c>
      <c r="C15" s="1">
        <v>315</v>
      </c>
      <c r="D15" s="1"/>
      <c r="E15" s="4">
        <v>0.70355324074074077</v>
      </c>
      <c r="F15" s="4">
        <v>0.70384259259259263</v>
      </c>
      <c r="G15" s="4">
        <v>0.70496527777777773</v>
      </c>
      <c r="H15" s="3">
        <v>25</v>
      </c>
      <c r="I15" s="3">
        <v>97</v>
      </c>
      <c r="J15" s="1" t="s">
        <v>32</v>
      </c>
      <c r="K15" s="1" t="s">
        <v>32</v>
      </c>
      <c r="L15" s="1" t="s">
        <v>32</v>
      </c>
      <c r="M15" s="1" t="s">
        <v>32</v>
      </c>
      <c r="N15" s="1"/>
      <c r="O15" s="1"/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5">
        <v>0.70277777777777772</v>
      </c>
      <c r="Y15" s="5">
        <v>0.70763888888888893</v>
      </c>
      <c r="Z15" s="5">
        <v>0.74027777777777781</v>
      </c>
      <c r="AA15" s="3">
        <v>420</v>
      </c>
      <c r="AB15" s="3">
        <v>2820</v>
      </c>
      <c r="AC15" s="3">
        <v>3240</v>
      </c>
      <c r="AD15" s="1" t="s">
        <v>50</v>
      </c>
      <c r="AE15" s="1" t="s">
        <v>51</v>
      </c>
      <c r="AF15" s="18">
        <f t="shared" si="0"/>
        <v>60812</v>
      </c>
      <c r="AG15" s="18">
        <f t="shared" si="1"/>
        <v>61140</v>
      </c>
      <c r="AH15" s="1">
        <f t="shared" si="2"/>
        <v>328</v>
      </c>
      <c r="AI15" s="1" t="str">
        <f t="shared" si="3"/>
        <v>M3.2</v>
      </c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5">
      <c r="A16" s="2">
        <v>33400</v>
      </c>
      <c r="B16" s="3">
        <v>8418</v>
      </c>
      <c r="C16" s="1">
        <v>319</v>
      </c>
      <c r="D16" s="3">
        <v>6921</v>
      </c>
      <c r="E16" s="4">
        <v>7.8877314814814817E-2</v>
      </c>
      <c r="F16" s="4">
        <v>8.5428240740740735E-2</v>
      </c>
      <c r="G16" s="4">
        <v>0.15717592592592591</v>
      </c>
      <c r="H16" s="3">
        <v>566</v>
      </c>
      <c r="I16" s="3">
        <v>6199</v>
      </c>
      <c r="J16" s="3">
        <v>6900</v>
      </c>
      <c r="K16" s="3">
        <v>5950</v>
      </c>
      <c r="L16" s="3">
        <v>5750</v>
      </c>
      <c r="M16" s="1" t="s">
        <v>32</v>
      </c>
      <c r="N16" s="1"/>
      <c r="O16" s="1"/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5">
        <v>8.0555555555555561E-2</v>
      </c>
      <c r="Y16" s="5">
        <v>8.9583333333333334E-2</v>
      </c>
      <c r="Z16" s="5">
        <v>9.7222222222222224E-2</v>
      </c>
      <c r="AA16" s="3">
        <v>780</v>
      </c>
      <c r="AB16" s="3">
        <v>660</v>
      </c>
      <c r="AC16" s="3">
        <v>1440</v>
      </c>
      <c r="AD16" s="1" t="s">
        <v>40</v>
      </c>
      <c r="AE16" s="1" t="s">
        <v>52</v>
      </c>
      <c r="AF16" s="18">
        <f t="shared" si="0"/>
        <v>7380.9999999999991</v>
      </c>
      <c r="AG16" s="18">
        <f t="shared" si="1"/>
        <v>7740</v>
      </c>
      <c r="AH16" s="1">
        <f t="shared" si="2"/>
        <v>359.00000000000091</v>
      </c>
      <c r="AI16" s="1" t="str">
        <f t="shared" si="3"/>
        <v>X12.0</v>
      </c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5">
      <c r="A17" s="2">
        <v>33403</v>
      </c>
      <c r="B17" s="3">
        <v>8421</v>
      </c>
      <c r="C17" s="1">
        <v>356</v>
      </c>
      <c r="D17" s="3">
        <v>69170</v>
      </c>
      <c r="E17" s="4">
        <v>0.80048611111111112</v>
      </c>
      <c r="F17" s="4">
        <v>0.80078703703703702</v>
      </c>
      <c r="G17" s="4">
        <v>0.80471064814814819</v>
      </c>
      <c r="H17" s="3">
        <v>26</v>
      </c>
      <c r="I17" s="3">
        <v>339</v>
      </c>
      <c r="J17" s="3">
        <v>320</v>
      </c>
      <c r="K17" s="3">
        <v>90</v>
      </c>
      <c r="L17" s="3">
        <v>40</v>
      </c>
      <c r="M17" s="3">
        <v>25</v>
      </c>
      <c r="N17" s="1"/>
      <c r="O17" s="1"/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5">
        <v>0.7993055555555556</v>
      </c>
      <c r="Y17" s="5">
        <v>0.80208333333333337</v>
      </c>
      <c r="Z17" s="5">
        <v>0.80486111111111114</v>
      </c>
      <c r="AA17" s="3">
        <v>240</v>
      </c>
      <c r="AB17" s="3">
        <v>240</v>
      </c>
      <c r="AC17" s="3">
        <v>480</v>
      </c>
      <c r="AD17" s="1" t="s">
        <v>53</v>
      </c>
      <c r="AE17" s="1" t="s">
        <v>54</v>
      </c>
      <c r="AF17" s="18">
        <f t="shared" si="0"/>
        <v>69188</v>
      </c>
      <c r="AG17" s="18">
        <f t="shared" si="1"/>
        <v>69300</v>
      </c>
      <c r="AH17" s="1">
        <f t="shared" si="2"/>
        <v>112</v>
      </c>
      <c r="AI17" s="1" t="str">
        <f t="shared" si="3"/>
        <v>M1.6</v>
      </c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5">
      <c r="A18" s="2">
        <v>33406</v>
      </c>
      <c r="B18" s="3">
        <v>8424</v>
      </c>
      <c r="C18" s="1">
        <v>381</v>
      </c>
      <c r="D18" s="3">
        <v>29455</v>
      </c>
      <c r="E18" s="4">
        <v>0.33921296296296294</v>
      </c>
      <c r="F18" s="4">
        <v>0.34076388888888887</v>
      </c>
      <c r="G18" s="4">
        <v>0.34663194444444445</v>
      </c>
      <c r="H18" s="3">
        <v>134</v>
      </c>
      <c r="I18" s="3">
        <v>507</v>
      </c>
      <c r="J18" s="3">
        <v>650</v>
      </c>
      <c r="K18" s="3">
        <v>580</v>
      </c>
      <c r="L18" s="3">
        <v>210</v>
      </c>
      <c r="M18" s="3">
        <v>80</v>
      </c>
      <c r="N18" s="3">
        <v>2</v>
      </c>
      <c r="O18" s="3">
        <v>53</v>
      </c>
      <c r="P18" s="3">
        <v>26808.3</v>
      </c>
      <c r="Q18" s="3">
        <v>4287.8999999999996</v>
      </c>
      <c r="R18" s="3">
        <v>1447.1</v>
      </c>
      <c r="S18" s="3">
        <v>65.5</v>
      </c>
      <c r="T18" s="3">
        <v>44545.75</v>
      </c>
      <c r="U18" s="3">
        <v>7124.95</v>
      </c>
      <c r="V18" s="3">
        <v>2404.56</v>
      </c>
      <c r="W18" s="3">
        <v>108.84</v>
      </c>
      <c r="X18" s="5">
        <v>0.33819444444444446</v>
      </c>
      <c r="Y18" s="5">
        <v>0.34305555555555556</v>
      </c>
      <c r="Z18" s="5">
        <v>0.34930555555555554</v>
      </c>
      <c r="AA18" s="3">
        <v>420</v>
      </c>
      <c r="AB18" s="3">
        <v>540</v>
      </c>
      <c r="AC18" s="3">
        <v>960</v>
      </c>
      <c r="AD18" s="1" t="s">
        <v>55</v>
      </c>
      <c r="AE18" s="1" t="s">
        <v>56</v>
      </c>
      <c r="AF18" s="18">
        <f t="shared" si="0"/>
        <v>29441.999999999996</v>
      </c>
      <c r="AG18" s="18">
        <f t="shared" si="1"/>
        <v>29640</v>
      </c>
      <c r="AH18" s="1">
        <f t="shared" si="2"/>
        <v>198.00000000000364</v>
      </c>
      <c r="AI18" s="1" t="str">
        <f t="shared" si="3"/>
        <v>M2.2</v>
      </c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5">
      <c r="A19" s="2">
        <v>33419</v>
      </c>
      <c r="B19" s="3">
        <v>8437</v>
      </c>
      <c r="C19" s="1">
        <v>468</v>
      </c>
      <c r="D19" s="3">
        <v>10536</v>
      </c>
      <c r="E19" s="4">
        <v>0.12122685185185185</v>
      </c>
      <c r="F19" s="4">
        <v>0.12256944444444444</v>
      </c>
      <c r="G19" s="4">
        <v>0.12321759259259259</v>
      </c>
      <c r="H19" s="3">
        <v>114</v>
      </c>
      <c r="I19" s="3">
        <v>56</v>
      </c>
      <c r="J19" s="3">
        <v>120</v>
      </c>
      <c r="K19" s="3">
        <v>110</v>
      </c>
      <c r="L19" s="3">
        <v>90</v>
      </c>
      <c r="M19" s="3">
        <v>80</v>
      </c>
      <c r="N19" s="3">
        <v>4</v>
      </c>
      <c r="O19" s="3">
        <v>88.3</v>
      </c>
      <c r="P19" s="3">
        <v>6129.7</v>
      </c>
      <c r="Q19" s="3">
        <v>4980.3999999999996</v>
      </c>
      <c r="R19" s="3">
        <v>3603.2</v>
      </c>
      <c r="S19" s="3">
        <v>732.1</v>
      </c>
      <c r="T19" s="3">
        <v>206622.04</v>
      </c>
      <c r="U19" s="3">
        <v>167881.04</v>
      </c>
      <c r="V19" s="3">
        <v>121457.91</v>
      </c>
      <c r="W19" s="3">
        <v>24677.88</v>
      </c>
      <c r="X19" s="5">
        <v>0.11180555555555556</v>
      </c>
      <c r="Y19" s="5">
        <v>0.12638888888888888</v>
      </c>
      <c r="Z19" s="5">
        <v>0.13472222222222222</v>
      </c>
      <c r="AA19" s="3">
        <v>1260</v>
      </c>
      <c r="AB19" s="3">
        <v>720</v>
      </c>
      <c r="AC19" s="3">
        <v>1980</v>
      </c>
      <c r="AD19" s="1" t="s">
        <v>57</v>
      </c>
      <c r="AE19" s="1" t="s">
        <v>58</v>
      </c>
      <c r="AF19" s="18">
        <f t="shared" si="0"/>
        <v>10590</v>
      </c>
      <c r="AG19" s="18">
        <f t="shared" si="1"/>
        <v>10920</v>
      </c>
      <c r="AH19" s="1">
        <f t="shared" si="2"/>
        <v>330</v>
      </c>
      <c r="AI19" s="1" t="str">
        <f t="shared" si="3"/>
        <v>M5.0</v>
      </c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5">
      <c r="A20" s="2">
        <v>33421</v>
      </c>
      <c r="B20" s="3">
        <v>8439</v>
      </c>
      <c r="C20" s="1">
        <v>479</v>
      </c>
      <c r="D20" s="3">
        <v>70494</v>
      </c>
      <c r="E20" s="4">
        <v>0.81511574074074078</v>
      </c>
      <c r="F20" s="4">
        <v>0.81693287037037032</v>
      </c>
      <c r="G20" s="4">
        <v>0.8256944444444444</v>
      </c>
      <c r="H20" s="3">
        <v>157</v>
      </c>
      <c r="I20" s="3">
        <v>757</v>
      </c>
      <c r="J20" s="3">
        <v>850</v>
      </c>
      <c r="K20" s="3">
        <v>800</v>
      </c>
      <c r="L20" s="3">
        <v>240</v>
      </c>
      <c r="M20" s="3">
        <v>110</v>
      </c>
      <c r="N20" s="3">
        <v>1</v>
      </c>
      <c r="O20" s="3">
        <v>61.3</v>
      </c>
      <c r="P20" s="3">
        <v>6764.1</v>
      </c>
      <c r="Q20" s="3">
        <v>4562.5</v>
      </c>
      <c r="R20" s="3">
        <v>3318.7</v>
      </c>
      <c r="S20" s="3">
        <v>428.9</v>
      </c>
      <c r="T20" s="3">
        <v>14085.32</v>
      </c>
      <c r="U20" s="3">
        <v>9500.7800000000007</v>
      </c>
      <c r="V20" s="3">
        <v>6910.74</v>
      </c>
      <c r="W20" s="3">
        <v>893.13</v>
      </c>
      <c r="X20" s="5">
        <v>0.81458333333333333</v>
      </c>
      <c r="Y20" s="5">
        <v>0.81805555555555554</v>
      </c>
      <c r="Z20" s="5">
        <v>0.82916666666666672</v>
      </c>
      <c r="AA20" s="3">
        <v>300</v>
      </c>
      <c r="AB20" s="3">
        <v>960</v>
      </c>
      <c r="AC20" s="3">
        <v>1260</v>
      </c>
      <c r="AD20" s="1" t="s">
        <v>59</v>
      </c>
      <c r="AE20" s="1" t="s">
        <v>60</v>
      </c>
      <c r="AF20" s="18">
        <f t="shared" si="0"/>
        <v>70583</v>
      </c>
      <c r="AG20" s="18">
        <f t="shared" si="1"/>
        <v>70680</v>
      </c>
      <c r="AH20" s="1">
        <f t="shared" si="2"/>
        <v>97</v>
      </c>
      <c r="AI20" s="1" t="str">
        <f t="shared" si="3"/>
        <v>M4.6</v>
      </c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5">
      <c r="A21" s="2">
        <v>33424</v>
      </c>
      <c r="B21" s="3">
        <v>8442</v>
      </c>
      <c r="C21" s="1">
        <v>487</v>
      </c>
      <c r="D21" s="3">
        <v>31127</v>
      </c>
      <c r="E21" s="4">
        <v>0.35971064814814813</v>
      </c>
      <c r="F21" s="4">
        <v>0.36431712962962964</v>
      </c>
      <c r="G21" s="4">
        <v>0.37253472222222223</v>
      </c>
      <c r="H21" s="3">
        <v>398</v>
      </c>
      <c r="I21" s="3">
        <v>710</v>
      </c>
      <c r="J21" s="3">
        <v>900</v>
      </c>
      <c r="K21" s="3">
        <v>770</v>
      </c>
      <c r="L21" s="3">
        <v>570</v>
      </c>
      <c r="M21" s="3">
        <v>40</v>
      </c>
      <c r="N21" s="1"/>
      <c r="O21" s="1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5">
        <v>0.35902777777777778</v>
      </c>
      <c r="Y21" s="5">
        <v>0.37916666666666665</v>
      </c>
      <c r="Z21" s="5">
        <v>0.4284722222222222</v>
      </c>
      <c r="AA21" s="3">
        <v>1740</v>
      </c>
      <c r="AB21" s="3">
        <v>4260</v>
      </c>
      <c r="AC21" s="3">
        <v>6000</v>
      </c>
      <c r="AD21" s="1" t="s">
        <v>61</v>
      </c>
      <c r="AE21" s="1" t="s">
        <v>62</v>
      </c>
      <c r="AF21" s="18">
        <f t="shared" si="0"/>
        <v>31477</v>
      </c>
      <c r="AG21" s="18">
        <f t="shared" si="1"/>
        <v>32760</v>
      </c>
      <c r="AH21" s="1">
        <f t="shared" si="2"/>
        <v>1283</v>
      </c>
      <c r="AI21" s="1" t="str">
        <f t="shared" si="3"/>
        <v>M5.4</v>
      </c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5">
      <c r="A22" s="2">
        <v>33436</v>
      </c>
      <c r="B22" s="3">
        <v>8454</v>
      </c>
      <c r="C22" s="1">
        <v>544</v>
      </c>
      <c r="D22" s="3">
        <v>23127</v>
      </c>
      <c r="E22" s="4">
        <v>0.26731481481481484</v>
      </c>
      <c r="F22" s="4">
        <v>0.26824074074074072</v>
      </c>
      <c r="G22" s="4">
        <v>0.28268518518518521</v>
      </c>
      <c r="H22" s="3">
        <v>80</v>
      </c>
      <c r="I22" s="3">
        <v>1248</v>
      </c>
      <c r="J22" s="3">
        <v>1240</v>
      </c>
      <c r="K22" s="3">
        <v>1180</v>
      </c>
      <c r="L22" s="3">
        <v>1080</v>
      </c>
      <c r="M22" s="3">
        <v>870</v>
      </c>
      <c r="N22" s="3">
        <v>7</v>
      </c>
      <c r="O22" s="3">
        <v>79.7</v>
      </c>
      <c r="P22" s="3">
        <v>14691</v>
      </c>
      <c r="Q22" s="3">
        <v>8292.4</v>
      </c>
      <c r="R22" s="3">
        <v>1389</v>
      </c>
      <c r="S22" s="3">
        <v>113.7</v>
      </c>
      <c r="T22" s="3">
        <v>82163.41</v>
      </c>
      <c r="U22" s="3">
        <v>46377.5</v>
      </c>
      <c r="V22" s="3">
        <v>7768.36</v>
      </c>
      <c r="W22" s="3">
        <v>635.9</v>
      </c>
      <c r="X22" s="5">
        <v>0.26319444444444445</v>
      </c>
      <c r="Y22" s="5">
        <v>0.27569444444444446</v>
      </c>
      <c r="Z22" s="5">
        <v>0.31388888888888888</v>
      </c>
      <c r="AA22" s="3">
        <v>1080</v>
      </c>
      <c r="AB22" s="3">
        <v>3300</v>
      </c>
      <c r="AC22" s="3">
        <v>4380</v>
      </c>
      <c r="AD22" s="1" t="s">
        <v>63</v>
      </c>
      <c r="AE22" s="1" t="s">
        <v>64</v>
      </c>
      <c r="AF22" s="18">
        <f t="shared" si="0"/>
        <v>23176</v>
      </c>
      <c r="AG22" s="18">
        <f t="shared" si="1"/>
        <v>23820</v>
      </c>
      <c r="AH22" s="1">
        <f t="shared" si="2"/>
        <v>644</v>
      </c>
      <c r="AI22" s="1" t="str">
        <f t="shared" si="3"/>
        <v>X1.1</v>
      </c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5">
      <c r="A23" s="2">
        <v>33439</v>
      </c>
      <c r="B23" s="3">
        <v>8457</v>
      </c>
      <c r="C23" s="1">
        <v>556</v>
      </c>
      <c r="D23" s="3">
        <v>5828</v>
      </c>
      <c r="E23" s="4">
        <v>6.6469907407407408E-2</v>
      </c>
      <c r="F23" s="4">
        <v>6.8831018518518514E-2</v>
      </c>
      <c r="G23" s="4">
        <v>8.8148148148148142E-2</v>
      </c>
      <c r="H23" s="3">
        <v>204</v>
      </c>
      <c r="I23" s="3">
        <v>1669</v>
      </c>
      <c r="J23" s="3">
        <v>1460</v>
      </c>
      <c r="K23" s="3">
        <v>790</v>
      </c>
      <c r="L23" s="3">
        <v>720</v>
      </c>
      <c r="M23" s="3">
        <v>180</v>
      </c>
      <c r="N23" s="3">
        <v>3</v>
      </c>
      <c r="O23" s="3">
        <v>58.8</v>
      </c>
      <c r="P23" s="3">
        <v>10157.200000000001</v>
      </c>
      <c r="Q23" s="3">
        <v>2713.1</v>
      </c>
      <c r="R23" s="3">
        <v>309.60000000000002</v>
      </c>
      <c r="S23" s="3">
        <v>80.400000000000006</v>
      </c>
      <c r="T23" s="3">
        <v>19607.47</v>
      </c>
      <c r="U23" s="3">
        <v>5237.37</v>
      </c>
      <c r="V23" s="3">
        <v>597.65</v>
      </c>
      <c r="W23" s="3">
        <v>155.19999999999999</v>
      </c>
      <c r="X23" s="5">
        <v>6.5972222222222224E-2</v>
      </c>
      <c r="Y23" s="5">
        <v>7.5694444444444439E-2</v>
      </c>
      <c r="Z23" s="5">
        <v>8.819444444444445E-2</v>
      </c>
      <c r="AA23" s="3">
        <v>840</v>
      </c>
      <c r="AB23" s="3">
        <v>1080</v>
      </c>
      <c r="AC23" s="3">
        <v>1920</v>
      </c>
      <c r="AD23" s="1" t="s">
        <v>65</v>
      </c>
      <c r="AE23" s="1" t="s">
        <v>66</v>
      </c>
      <c r="AF23" s="18">
        <f t="shared" si="0"/>
        <v>5947</v>
      </c>
      <c r="AG23" s="18">
        <f t="shared" si="1"/>
        <v>6540</v>
      </c>
      <c r="AH23" s="1">
        <f t="shared" si="2"/>
        <v>593</v>
      </c>
      <c r="AI23" s="1" t="str">
        <f t="shared" si="3"/>
        <v>X1.0</v>
      </c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5">
      <c r="A24" s="2">
        <v>33450</v>
      </c>
      <c r="B24" s="3">
        <v>8468</v>
      </c>
      <c r="C24" s="1">
        <v>596</v>
      </c>
      <c r="D24" s="3">
        <v>2858</v>
      </c>
      <c r="E24" s="4">
        <v>3.1886574074074074E-2</v>
      </c>
      <c r="F24" s="4">
        <v>3.3692129629629627E-2</v>
      </c>
      <c r="G24" s="4">
        <v>4.3090277777777776E-2</v>
      </c>
      <c r="H24" s="3">
        <v>156</v>
      </c>
      <c r="I24" s="3">
        <v>812</v>
      </c>
      <c r="J24" s="3">
        <v>690</v>
      </c>
      <c r="K24" s="3">
        <v>530</v>
      </c>
      <c r="L24" s="3">
        <v>500</v>
      </c>
      <c r="M24" s="3">
        <v>280</v>
      </c>
      <c r="N24" s="1"/>
      <c r="O24" s="1"/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5">
        <v>3.125E-2</v>
      </c>
      <c r="Y24" s="5">
        <v>3.6111111111111108E-2</v>
      </c>
      <c r="Z24" s="5">
        <v>5.8333333333333334E-2</v>
      </c>
      <c r="AA24" s="3">
        <v>420</v>
      </c>
      <c r="AB24" s="3">
        <v>1920</v>
      </c>
      <c r="AC24" s="3">
        <v>2340</v>
      </c>
      <c r="AD24" s="1" t="s">
        <v>67</v>
      </c>
      <c r="AE24" s="1" t="s">
        <v>68</v>
      </c>
      <c r="AF24" s="18">
        <f t="shared" si="0"/>
        <v>2911</v>
      </c>
      <c r="AG24" s="18">
        <f t="shared" si="1"/>
        <v>3119.9999999999995</v>
      </c>
      <c r="AH24" s="1">
        <f t="shared" si="2"/>
        <v>208.99999999999955</v>
      </c>
      <c r="AI24" s="1" t="str">
        <f t="shared" si="3"/>
        <v>X2.3</v>
      </c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2">
        <v>33466</v>
      </c>
      <c r="B25" s="3">
        <v>8484</v>
      </c>
      <c r="C25" s="6">
        <v>688</v>
      </c>
      <c r="D25" s="3">
        <v>71051</v>
      </c>
      <c r="E25" s="4">
        <v>0.82196759259259256</v>
      </c>
      <c r="F25" s="4">
        <v>0.8228240740740741</v>
      </c>
      <c r="G25" s="4">
        <v>0.82416666666666671</v>
      </c>
      <c r="H25" s="3">
        <v>74</v>
      </c>
      <c r="I25" s="3">
        <v>116</v>
      </c>
      <c r="J25" s="3">
        <v>170</v>
      </c>
      <c r="K25" s="3">
        <v>150</v>
      </c>
      <c r="L25" s="3">
        <v>90</v>
      </c>
      <c r="M25" s="3">
        <v>50</v>
      </c>
      <c r="N25" s="3">
        <v>5</v>
      </c>
      <c r="O25" s="3">
        <v>72.599999999999994</v>
      </c>
      <c r="P25" s="3">
        <v>11438.9</v>
      </c>
      <c r="Q25" s="3">
        <v>8698</v>
      </c>
      <c r="R25" s="3">
        <v>1818.2</v>
      </c>
      <c r="S25" s="3">
        <v>91.2</v>
      </c>
      <c r="T25" s="3">
        <v>38251.97</v>
      </c>
      <c r="U25" s="3">
        <v>29086.33</v>
      </c>
      <c r="V25" s="3">
        <v>6080.11</v>
      </c>
      <c r="W25" s="3">
        <v>304.98</v>
      </c>
      <c r="X25" s="5">
        <v>0.82152777777777775</v>
      </c>
      <c r="Y25" s="5">
        <v>0.82430555555555551</v>
      </c>
      <c r="Z25" s="5">
        <v>0.82777777777777772</v>
      </c>
      <c r="AA25" s="3">
        <v>240</v>
      </c>
      <c r="AB25" s="3">
        <v>300</v>
      </c>
      <c r="AC25" s="3">
        <v>540</v>
      </c>
      <c r="AD25" s="1" t="s">
        <v>69</v>
      </c>
      <c r="AE25" s="1" t="s">
        <v>70</v>
      </c>
      <c r="AF25" s="18">
        <f t="shared" si="0"/>
        <v>71092</v>
      </c>
      <c r="AG25" s="18">
        <f t="shared" si="1"/>
        <v>71220</v>
      </c>
      <c r="AH25" s="1">
        <f t="shared" si="2"/>
        <v>128</v>
      </c>
      <c r="AI25" s="1" t="str">
        <f t="shared" si="3"/>
        <v>C9.6</v>
      </c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5">
      <c r="A26" s="2">
        <v>33475</v>
      </c>
      <c r="B26" s="3">
        <v>8493</v>
      </c>
      <c r="C26" s="6">
        <v>721</v>
      </c>
      <c r="D26" s="3">
        <v>2633</v>
      </c>
      <c r="E26" s="4">
        <v>2.9085648148148149E-2</v>
      </c>
      <c r="F26" s="4">
        <v>3.3020833333333333E-2</v>
      </c>
      <c r="G26" s="4">
        <v>6.8171296296296299E-2</v>
      </c>
      <c r="H26" s="3">
        <v>340</v>
      </c>
      <c r="I26" s="3">
        <v>3037</v>
      </c>
      <c r="J26" s="3">
        <v>3500</v>
      </c>
      <c r="K26" s="3">
        <v>2000</v>
      </c>
      <c r="L26" s="3">
        <v>1960</v>
      </c>
      <c r="M26" s="3">
        <v>600</v>
      </c>
      <c r="N26" s="3">
        <v>1</v>
      </c>
      <c r="O26" s="3">
        <v>63.1</v>
      </c>
      <c r="P26" s="3">
        <v>25567</v>
      </c>
      <c r="Q26" s="3">
        <v>20218.400000000001</v>
      </c>
      <c r="R26" s="3">
        <v>7975.8</v>
      </c>
      <c r="S26" s="3">
        <v>585.6</v>
      </c>
      <c r="T26" s="3">
        <v>56509.81</v>
      </c>
      <c r="U26" s="3">
        <v>44687.99</v>
      </c>
      <c r="V26" s="3">
        <v>17628.62</v>
      </c>
      <c r="W26" s="3">
        <v>1294.33</v>
      </c>
      <c r="X26" s="5">
        <v>2.7083333333333334E-2</v>
      </c>
      <c r="Y26" s="5">
        <v>5.2083333333333336E-2</v>
      </c>
      <c r="Z26" s="5">
        <v>0.21944444444444444</v>
      </c>
      <c r="AA26" s="3">
        <v>2160</v>
      </c>
      <c r="AB26" s="3">
        <v>14460</v>
      </c>
      <c r="AC26" s="3">
        <v>16620</v>
      </c>
      <c r="AD26" s="1" t="s">
        <v>71</v>
      </c>
      <c r="AE26" s="1" t="s">
        <v>72</v>
      </c>
      <c r="AF26" s="18">
        <f t="shared" si="0"/>
        <v>2853</v>
      </c>
      <c r="AG26" s="18">
        <f t="shared" si="1"/>
        <v>4500</v>
      </c>
      <c r="AH26" s="1">
        <f t="shared" si="2"/>
        <v>1647</v>
      </c>
      <c r="AI26" s="1" t="str">
        <f t="shared" si="3"/>
        <v>X2.1</v>
      </c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5">
      <c r="A27" s="2">
        <v>33485</v>
      </c>
      <c r="B27" s="3">
        <v>8503</v>
      </c>
      <c r="C27" s="1">
        <v>756</v>
      </c>
      <c r="D27" s="3">
        <v>73441</v>
      </c>
      <c r="E27" s="4">
        <v>0.84953703703703709</v>
      </c>
      <c r="F27" s="4">
        <v>0.85028935185185184</v>
      </c>
      <c r="G27" s="4">
        <v>0.85303240740740738</v>
      </c>
      <c r="H27" s="3">
        <v>65</v>
      </c>
      <c r="I27" s="3">
        <v>237</v>
      </c>
      <c r="J27" s="3">
        <v>160</v>
      </c>
      <c r="K27" s="3">
        <v>130</v>
      </c>
      <c r="L27" s="3">
        <v>70</v>
      </c>
      <c r="M27" s="3">
        <v>0</v>
      </c>
      <c r="N27" s="3">
        <v>2</v>
      </c>
      <c r="O27" s="3">
        <v>59.5</v>
      </c>
      <c r="P27" s="3">
        <v>27365.7</v>
      </c>
      <c r="Q27" s="3">
        <v>7744.5</v>
      </c>
      <c r="R27" s="3">
        <v>879.3</v>
      </c>
      <c r="S27" s="3">
        <v>76.099999999999994</v>
      </c>
      <c r="T27" s="3">
        <v>53918.49</v>
      </c>
      <c r="U27" s="3">
        <v>15259</v>
      </c>
      <c r="V27" s="3">
        <v>1732.48</v>
      </c>
      <c r="W27" s="3">
        <v>149.94</v>
      </c>
      <c r="X27" s="5">
        <v>0.84861111111111109</v>
      </c>
      <c r="Y27" s="5">
        <v>0.8520833333333333</v>
      </c>
      <c r="Z27" s="5">
        <v>0.87291666666666667</v>
      </c>
      <c r="AA27" s="3">
        <v>300</v>
      </c>
      <c r="AB27" s="3">
        <v>1800</v>
      </c>
      <c r="AC27" s="3">
        <v>2100</v>
      </c>
      <c r="AD27" s="1" t="s">
        <v>73</v>
      </c>
      <c r="AE27" s="1" t="s">
        <v>74</v>
      </c>
      <c r="AF27" s="18">
        <f t="shared" si="0"/>
        <v>73465</v>
      </c>
      <c r="AG27" s="18">
        <f t="shared" si="1"/>
        <v>73620</v>
      </c>
      <c r="AH27" s="1">
        <f t="shared" si="2"/>
        <v>155</v>
      </c>
      <c r="AI27" s="1" t="str">
        <f t="shared" si="3"/>
        <v>M1.5</v>
      </c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2">
        <v>33486</v>
      </c>
      <c r="B28" s="3">
        <v>8504</v>
      </c>
      <c r="C28" s="1">
        <v>757</v>
      </c>
      <c r="D28" s="3">
        <v>4179</v>
      </c>
      <c r="E28" s="4">
        <v>4.6643518518518522E-2</v>
      </c>
      <c r="F28" s="4">
        <v>4.8576388888888891E-2</v>
      </c>
      <c r="G28" s="4">
        <v>5.2499999999999998E-2</v>
      </c>
      <c r="H28" s="3">
        <v>167</v>
      </c>
      <c r="I28" s="3">
        <v>339</v>
      </c>
      <c r="J28" s="3">
        <v>330</v>
      </c>
      <c r="K28" s="3">
        <v>280</v>
      </c>
      <c r="L28" s="3">
        <v>50</v>
      </c>
      <c r="M28" s="3">
        <v>10</v>
      </c>
      <c r="N28" s="3">
        <v>1</v>
      </c>
      <c r="O28" s="3">
        <v>64.8</v>
      </c>
      <c r="P28" s="3">
        <v>15992.9</v>
      </c>
      <c r="Q28" s="3">
        <v>8377.7000000000007</v>
      </c>
      <c r="R28" s="3">
        <v>1106.0999999999999</v>
      </c>
      <c r="S28" s="3">
        <v>74.599999999999994</v>
      </c>
      <c r="T28" s="3">
        <v>37561.480000000003</v>
      </c>
      <c r="U28" s="3">
        <v>19676.16</v>
      </c>
      <c r="V28" s="3">
        <v>2597.8200000000002</v>
      </c>
      <c r="W28" s="3">
        <v>175.21</v>
      </c>
      <c r="X28" s="5">
        <v>4.6527777777777779E-2</v>
      </c>
      <c r="Y28" s="5">
        <v>4.9305555555555554E-2</v>
      </c>
      <c r="Z28" s="5">
        <v>6.3888888888888884E-2</v>
      </c>
      <c r="AA28" s="3">
        <v>240</v>
      </c>
      <c r="AB28" s="3">
        <v>1260</v>
      </c>
      <c r="AC28" s="3">
        <v>1500</v>
      </c>
      <c r="AD28" s="1" t="s">
        <v>75</v>
      </c>
      <c r="AE28" s="1" t="s">
        <v>76</v>
      </c>
      <c r="AF28" s="18">
        <f t="shared" si="0"/>
        <v>4197</v>
      </c>
      <c r="AG28" s="18">
        <f t="shared" si="1"/>
        <v>4260</v>
      </c>
      <c r="AH28" s="1">
        <f t="shared" si="2"/>
        <v>63</v>
      </c>
      <c r="AI28" s="1" t="str">
        <f t="shared" si="3"/>
        <v>M4.4</v>
      </c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25">
      <c r="A29" s="2">
        <v>33525</v>
      </c>
      <c r="B29" s="3">
        <v>8543</v>
      </c>
      <c r="C29" s="6">
        <v>901</v>
      </c>
      <c r="D29" s="3">
        <v>63243</v>
      </c>
      <c r="E29" s="4">
        <v>0.73171296296296295</v>
      </c>
      <c r="F29" s="4">
        <v>0.73244212962962962</v>
      </c>
      <c r="G29" s="4">
        <v>0.73567129629629635</v>
      </c>
      <c r="H29" s="3">
        <v>63</v>
      </c>
      <c r="I29" s="3">
        <v>279</v>
      </c>
      <c r="J29" s="3">
        <v>470</v>
      </c>
      <c r="K29" s="3">
        <v>280</v>
      </c>
      <c r="L29" s="3">
        <v>190</v>
      </c>
      <c r="M29" s="3">
        <v>40</v>
      </c>
      <c r="N29" s="3">
        <v>4</v>
      </c>
      <c r="O29" s="3">
        <v>66.5</v>
      </c>
      <c r="P29" s="3">
        <v>23456.5</v>
      </c>
      <c r="Q29" s="3">
        <v>13608.7</v>
      </c>
      <c r="R29" s="3">
        <v>2625.2</v>
      </c>
      <c r="S29" s="3">
        <v>97.9</v>
      </c>
      <c r="T29" s="3">
        <v>58825.22</v>
      </c>
      <c r="U29" s="3">
        <v>34128.480000000003</v>
      </c>
      <c r="V29" s="3">
        <v>6583.59</v>
      </c>
      <c r="W29" s="3">
        <v>245.52</v>
      </c>
      <c r="X29" s="5">
        <v>0.72986111111111107</v>
      </c>
      <c r="Y29" s="5">
        <v>0.73472222222222228</v>
      </c>
      <c r="Z29" s="5">
        <v>0.73750000000000004</v>
      </c>
      <c r="AA29" s="3">
        <v>420</v>
      </c>
      <c r="AB29" s="3">
        <v>240</v>
      </c>
      <c r="AC29" s="3">
        <v>660</v>
      </c>
      <c r="AD29" s="1" t="s">
        <v>77</v>
      </c>
      <c r="AE29" s="1" t="s">
        <v>78</v>
      </c>
      <c r="AF29" s="18">
        <f t="shared" si="0"/>
        <v>63283</v>
      </c>
      <c r="AG29" s="18">
        <f t="shared" si="1"/>
        <v>63480.000000000007</v>
      </c>
      <c r="AH29" s="1">
        <f t="shared" si="2"/>
        <v>197.00000000000728</v>
      </c>
      <c r="AI29" s="1" t="str">
        <f t="shared" si="3"/>
        <v>M6.6</v>
      </c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25">
      <c r="A30" s="2">
        <v>33526</v>
      </c>
      <c r="B30" s="3">
        <v>8544</v>
      </c>
      <c r="C30" s="1">
        <v>902</v>
      </c>
      <c r="D30" s="3">
        <v>5337</v>
      </c>
      <c r="E30" s="4">
        <v>6.1504629629629631E-2</v>
      </c>
      <c r="F30" s="4">
        <v>6.2152777777777779E-2</v>
      </c>
      <c r="G30" s="4">
        <v>6.3668981481481479E-2</v>
      </c>
      <c r="H30" s="3">
        <v>56</v>
      </c>
      <c r="I30" s="3">
        <v>131</v>
      </c>
      <c r="J30" s="3">
        <v>200</v>
      </c>
      <c r="K30" s="3">
        <v>140</v>
      </c>
      <c r="L30" s="3">
        <v>100</v>
      </c>
      <c r="M30" s="3">
        <v>0</v>
      </c>
      <c r="N30" s="3">
        <v>6</v>
      </c>
      <c r="O30" s="3">
        <v>63</v>
      </c>
      <c r="P30" s="3">
        <v>16090.5</v>
      </c>
      <c r="Q30" s="3">
        <v>4854.5</v>
      </c>
      <c r="R30" s="3">
        <v>315.39999999999998</v>
      </c>
      <c r="S30" s="3">
        <v>61.3</v>
      </c>
      <c r="T30" s="3">
        <v>35442.370000000003</v>
      </c>
      <c r="U30" s="3">
        <v>10692.96</v>
      </c>
      <c r="V30" s="3">
        <v>694.73</v>
      </c>
      <c r="W30" s="3">
        <v>135.02000000000001</v>
      </c>
      <c r="X30" s="5">
        <v>6.0416666666666667E-2</v>
      </c>
      <c r="Y30" s="5">
        <v>6.3194444444444442E-2</v>
      </c>
      <c r="Z30" s="5">
        <v>7.2222222222222215E-2</v>
      </c>
      <c r="AA30" s="3">
        <v>240</v>
      </c>
      <c r="AB30" s="3">
        <v>780</v>
      </c>
      <c r="AC30" s="3">
        <v>1020</v>
      </c>
      <c r="AD30" s="1" t="s">
        <v>44</v>
      </c>
      <c r="AE30" s="1" t="s">
        <v>79</v>
      </c>
      <c r="AF30" s="18">
        <f t="shared" si="0"/>
        <v>5370</v>
      </c>
      <c r="AG30" s="18">
        <f t="shared" si="1"/>
        <v>5460</v>
      </c>
      <c r="AH30" s="1">
        <f t="shared" si="2"/>
        <v>90</v>
      </c>
      <c r="AI30" s="1" t="str">
        <f t="shared" si="3"/>
        <v>M1.3</v>
      </c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25">
      <c r="A31" s="2">
        <v>33534</v>
      </c>
      <c r="B31" s="3">
        <v>8552</v>
      </c>
      <c r="C31" s="1">
        <v>917</v>
      </c>
      <c r="D31" s="3">
        <v>59232</v>
      </c>
      <c r="E31" s="4">
        <v>0.68519675925925927</v>
      </c>
      <c r="F31" s="4">
        <v>0.68571759259259257</v>
      </c>
      <c r="G31" s="4">
        <v>0.68679398148148152</v>
      </c>
      <c r="H31" s="3">
        <v>45</v>
      </c>
      <c r="I31" s="3">
        <v>93</v>
      </c>
      <c r="J31" s="3">
        <v>100</v>
      </c>
      <c r="K31" s="3">
        <v>70</v>
      </c>
      <c r="L31" s="3">
        <v>40</v>
      </c>
      <c r="M31" s="3">
        <v>20</v>
      </c>
      <c r="N31" s="3">
        <v>4</v>
      </c>
      <c r="O31" s="3">
        <v>76.5</v>
      </c>
      <c r="P31" s="3">
        <v>10060.299999999999</v>
      </c>
      <c r="Q31" s="3">
        <v>6691.5</v>
      </c>
      <c r="R31" s="3">
        <v>1287.2</v>
      </c>
      <c r="S31" s="3">
        <v>110</v>
      </c>
      <c r="T31" s="3">
        <v>43094.879999999997</v>
      </c>
      <c r="U31" s="3">
        <v>28664.09</v>
      </c>
      <c r="V31" s="3">
        <v>5513.92</v>
      </c>
      <c r="W31" s="3">
        <v>471.2</v>
      </c>
      <c r="X31" s="5">
        <v>0.68402777777777779</v>
      </c>
      <c r="Y31" s="5">
        <v>0.68819444444444444</v>
      </c>
      <c r="Z31" s="5">
        <v>0.69097222222222221</v>
      </c>
      <c r="AA31" s="3">
        <v>360</v>
      </c>
      <c r="AB31" s="3">
        <v>240</v>
      </c>
      <c r="AC31" s="3">
        <v>600</v>
      </c>
      <c r="AD31" s="1" t="s">
        <v>80</v>
      </c>
      <c r="AE31" s="1"/>
      <c r="AF31" s="18">
        <f>F31*86400</f>
        <v>59246</v>
      </c>
      <c r="AG31" s="18">
        <f t="shared" si="1"/>
        <v>59460</v>
      </c>
      <c r="AH31" s="1">
        <f t="shared" si="2"/>
        <v>214</v>
      </c>
      <c r="AI31" s="1" t="str">
        <f t="shared" si="3"/>
        <v>C4.2</v>
      </c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25">
      <c r="A32" s="2">
        <v>33534</v>
      </c>
      <c r="B32" s="3">
        <v>8552</v>
      </c>
      <c r="C32" s="1">
        <v>919</v>
      </c>
      <c r="D32" s="3">
        <v>80670</v>
      </c>
      <c r="E32" s="4">
        <v>0.93351851851851853</v>
      </c>
      <c r="F32" s="4">
        <v>0.93376157407407412</v>
      </c>
      <c r="G32" s="4">
        <v>0.93456018518518513</v>
      </c>
      <c r="H32" s="3">
        <v>21</v>
      </c>
      <c r="I32" s="3">
        <v>69</v>
      </c>
      <c r="J32" s="3">
        <v>90</v>
      </c>
      <c r="K32" s="3">
        <v>70</v>
      </c>
      <c r="L32" s="3">
        <v>30</v>
      </c>
      <c r="M32" s="3">
        <v>20</v>
      </c>
      <c r="N32" s="3">
        <v>4</v>
      </c>
      <c r="O32" s="3">
        <v>76.599999999999994</v>
      </c>
      <c r="P32" s="3">
        <v>8423.5</v>
      </c>
      <c r="Q32" s="3">
        <v>4759.8</v>
      </c>
      <c r="R32" s="3">
        <v>798.6</v>
      </c>
      <c r="S32" s="3">
        <v>73.099999999999994</v>
      </c>
      <c r="T32" s="3">
        <v>36347.69</v>
      </c>
      <c r="U32" s="3">
        <v>20538.7</v>
      </c>
      <c r="V32" s="3">
        <v>3445.99</v>
      </c>
      <c r="W32" s="3">
        <v>315.43</v>
      </c>
      <c r="X32" s="5">
        <v>0.93263888888888891</v>
      </c>
      <c r="Y32" s="5">
        <v>0.93402777777777779</v>
      </c>
      <c r="Z32" s="5">
        <v>0.93541666666666667</v>
      </c>
      <c r="AA32" s="3">
        <v>120</v>
      </c>
      <c r="AB32" s="3">
        <v>120</v>
      </c>
      <c r="AC32" s="3">
        <v>240</v>
      </c>
      <c r="AD32" s="1" t="s">
        <v>81</v>
      </c>
      <c r="AE32" s="1"/>
      <c r="AF32" s="18">
        <f t="shared" si="0"/>
        <v>80677</v>
      </c>
      <c r="AG32" s="18">
        <f t="shared" si="1"/>
        <v>80700</v>
      </c>
      <c r="AH32" s="1">
        <f t="shared" si="2"/>
        <v>23</v>
      </c>
      <c r="AI32" s="1" t="str">
        <f t="shared" si="3"/>
        <v>C5.2</v>
      </c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25">
      <c r="A33" s="2">
        <v>33535</v>
      </c>
      <c r="B33" s="3">
        <v>8553</v>
      </c>
      <c r="C33" s="1">
        <v>921</v>
      </c>
      <c r="D33" s="3">
        <v>9418</v>
      </c>
      <c r="E33" s="4">
        <v>0.10855324074074074</v>
      </c>
      <c r="F33" s="4">
        <v>0.10996527777777777</v>
      </c>
      <c r="G33" s="4">
        <v>0.11452546296296297</v>
      </c>
      <c r="H33" s="3">
        <v>122</v>
      </c>
      <c r="I33" s="3">
        <v>394</v>
      </c>
      <c r="J33" s="3">
        <v>420</v>
      </c>
      <c r="K33" s="3">
        <v>270</v>
      </c>
      <c r="L33" s="3">
        <v>150</v>
      </c>
      <c r="M33" s="3">
        <v>70</v>
      </c>
      <c r="N33" s="1"/>
      <c r="O33" s="1"/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5">
        <v>0.10486111111111111</v>
      </c>
      <c r="Y33" s="5">
        <v>0.1111111111111111</v>
      </c>
      <c r="Z33" s="5">
        <v>0.12222222222222222</v>
      </c>
      <c r="AA33" s="3">
        <v>540</v>
      </c>
      <c r="AB33" s="3">
        <v>960</v>
      </c>
      <c r="AC33" s="3">
        <v>1500</v>
      </c>
      <c r="AD33" s="1" t="s">
        <v>71</v>
      </c>
      <c r="AE33" s="1" t="s">
        <v>82</v>
      </c>
      <c r="AF33" s="18">
        <f t="shared" si="0"/>
        <v>9501</v>
      </c>
      <c r="AG33" s="18">
        <f t="shared" si="1"/>
        <v>9600</v>
      </c>
      <c r="AH33" s="1">
        <f t="shared" si="2"/>
        <v>99</v>
      </c>
      <c r="AI33" s="1" t="str">
        <f>AD33</f>
        <v>X2.1</v>
      </c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25">
      <c r="A34" s="2">
        <v>33535</v>
      </c>
      <c r="B34" s="3">
        <v>8553</v>
      </c>
      <c r="C34" s="1">
        <v>0</v>
      </c>
      <c r="D34" s="1"/>
      <c r="E34" s="4">
        <v>0.70370370370370372</v>
      </c>
      <c r="F34" s="4">
        <v>0.70473379629629629</v>
      </c>
      <c r="G34" s="4">
        <v>0.72217592592592594</v>
      </c>
      <c r="H34" s="3">
        <v>89</v>
      </c>
      <c r="I34" s="3">
        <v>1507</v>
      </c>
      <c r="J34" s="1" t="s">
        <v>32</v>
      </c>
      <c r="K34" s="1" t="s">
        <v>32</v>
      </c>
      <c r="L34" s="1" t="s">
        <v>32</v>
      </c>
      <c r="M34" s="1" t="s">
        <v>32</v>
      </c>
      <c r="N34" s="1"/>
      <c r="O34" s="1"/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5">
        <v>0.70416666666666672</v>
      </c>
      <c r="Y34" s="5">
        <v>0.70625000000000004</v>
      </c>
      <c r="Z34" s="5">
        <v>0.71458333333333335</v>
      </c>
      <c r="AA34" s="3">
        <v>180</v>
      </c>
      <c r="AB34" s="3">
        <v>720</v>
      </c>
      <c r="AC34" s="3">
        <v>900</v>
      </c>
      <c r="AD34" s="1" t="s">
        <v>37</v>
      </c>
      <c r="AE34" s="1" t="s">
        <v>83</v>
      </c>
      <c r="AF34" s="18">
        <f t="shared" si="0"/>
        <v>60889</v>
      </c>
      <c r="AG34" s="18">
        <f t="shared" si="1"/>
        <v>61020.000000000007</v>
      </c>
      <c r="AH34" s="1">
        <f t="shared" si="2"/>
        <v>131.00000000000728</v>
      </c>
      <c r="AI34" s="1" t="str">
        <f t="shared" si="3"/>
        <v>M2.5</v>
      </c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25">
      <c r="A35" s="2">
        <v>33537</v>
      </c>
      <c r="B35" s="3">
        <v>8555</v>
      </c>
      <c r="C35" s="1">
        <v>940</v>
      </c>
      <c r="D35" s="3">
        <v>73741</v>
      </c>
      <c r="E35" s="4">
        <v>0.8470833333333333</v>
      </c>
      <c r="F35" s="4">
        <v>0.85837962962962966</v>
      </c>
      <c r="G35" s="4">
        <v>0.86248842592592589</v>
      </c>
      <c r="H35" s="3">
        <v>976</v>
      </c>
      <c r="I35" s="3">
        <v>355</v>
      </c>
      <c r="J35" s="1" t="s">
        <v>32</v>
      </c>
      <c r="K35" s="1" t="s">
        <v>32</v>
      </c>
      <c r="L35" s="1" t="s">
        <v>32</v>
      </c>
      <c r="M35" s="1" t="s">
        <v>32</v>
      </c>
      <c r="N35" s="3">
        <v>6</v>
      </c>
      <c r="O35" s="3">
        <v>75.099999999999994</v>
      </c>
      <c r="P35" s="3">
        <v>9919.5</v>
      </c>
      <c r="Q35" s="3">
        <v>4962.3999999999996</v>
      </c>
      <c r="R35" s="3">
        <v>1194.2</v>
      </c>
      <c r="S35" s="3">
        <v>104.9</v>
      </c>
      <c r="T35" s="3">
        <v>38577.339999999997</v>
      </c>
      <c r="U35" s="3">
        <v>19298.98</v>
      </c>
      <c r="V35" s="3">
        <v>4644.29</v>
      </c>
      <c r="W35" s="3">
        <v>407.96</v>
      </c>
      <c r="X35" s="5">
        <v>0.78680555555555554</v>
      </c>
      <c r="Y35" s="5">
        <v>0.86875000000000002</v>
      </c>
      <c r="Z35" s="5">
        <v>0.97569444444444442</v>
      </c>
      <c r="AA35" s="3">
        <v>7080</v>
      </c>
      <c r="AB35" s="3">
        <v>9240</v>
      </c>
      <c r="AC35" s="3">
        <v>16320</v>
      </c>
      <c r="AD35" s="1" t="s">
        <v>84</v>
      </c>
      <c r="AE35" s="1" t="s">
        <v>85</v>
      </c>
      <c r="AF35" s="18">
        <f t="shared" si="0"/>
        <v>74164</v>
      </c>
      <c r="AG35" s="18">
        <f t="shared" si="1"/>
        <v>75060</v>
      </c>
      <c r="AH35" s="1">
        <f t="shared" si="2"/>
        <v>896</v>
      </c>
      <c r="AI35" s="1" t="str">
        <f t="shared" si="3"/>
        <v>X1.7</v>
      </c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25">
      <c r="A36" s="2">
        <v>33538</v>
      </c>
      <c r="B36" s="3">
        <v>8556</v>
      </c>
      <c r="C36" s="1">
        <v>943</v>
      </c>
      <c r="D36" s="3">
        <v>7652</v>
      </c>
      <c r="E36" s="4">
        <v>8.6157407407407405E-2</v>
      </c>
      <c r="F36" s="4">
        <v>8.9583333333333334E-2</v>
      </c>
      <c r="G36" s="4">
        <v>0.10112268518518519</v>
      </c>
      <c r="H36" s="3">
        <v>296</v>
      </c>
      <c r="I36" s="3">
        <v>997</v>
      </c>
      <c r="J36" s="3">
        <v>1075</v>
      </c>
      <c r="K36" s="3">
        <v>540</v>
      </c>
      <c r="L36" s="3">
        <v>280</v>
      </c>
      <c r="M36" s="3">
        <v>170</v>
      </c>
      <c r="N36" s="3">
        <v>6</v>
      </c>
      <c r="O36" s="3">
        <v>74.900000000000006</v>
      </c>
      <c r="P36" s="3">
        <v>22979</v>
      </c>
      <c r="Q36" s="3">
        <v>10599.3</v>
      </c>
      <c r="R36" s="3">
        <v>3859.4</v>
      </c>
      <c r="S36" s="3">
        <v>436.1</v>
      </c>
      <c r="T36" s="3">
        <v>88209.61</v>
      </c>
      <c r="U36" s="3">
        <v>40687.589999999997</v>
      </c>
      <c r="V36" s="3">
        <v>14815.1</v>
      </c>
      <c r="W36" s="3">
        <v>1674.06</v>
      </c>
      <c r="X36" s="5">
        <v>8.7499999999999994E-2</v>
      </c>
      <c r="Y36" s="5">
        <v>9.0277777777777776E-2</v>
      </c>
      <c r="Z36" s="5">
        <v>0.12291666666666666</v>
      </c>
      <c r="AA36" s="3">
        <v>240</v>
      </c>
      <c r="AB36" s="3">
        <v>2820</v>
      </c>
      <c r="AC36" s="3">
        <v>3060</v>
      </c>
      <c r="AD36" s="1" t="s">
        <v>86</v>
      </c>
      <c r="AE36" s="1" t="s">
        <v>87</v>
      </c>
      <c r="AF36" s="18">
        <f t="shared" si="0"/>
        <v>7740</v>
      </c>
      <c r="AG36" s="18">
        <f t="shared" si="1"/>
        <v>7800</v>
      </c>
      <c r="AH36" s="1">
        <f t="shared" si="2"/>
        <v>60</v>
      </c>
      <c r="AI36" s="1" t="str">
        <f t="shared" si="3"/>
        <v>X1.9</v>
      </c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25">
      <c r="A37" s="2">
        <v>33538</v>
      </c>
      <c r="B37" s="3">
        <v>8556</v>
      </c>
      <c r="C37" s="1">
        <v>945</v>
      </c>
      <c r="D37" s="3">
        <v>20348</v>
      </c>
      <c r="E37" s="4">
        <v>0.23357638888888888</v>
      </c>
      <c r="F37" s="4">
        <v>0.23670138888888889</v>
      </c>
      <c r="G37" s="4">
        <v>0.25037037037037035</v>
      </c>
      <c r="H37" s="3">
        <v>270</v>
      </c>
      <c r="I37" s="3">
        <v>1181</v>
      </c>
      <c r="J37" s="3">
        <v>1420</v>
      </c>
      <c r="K37" s="3">
        <v>1150</v>
      </c>
      <c r="L37" s="3">
        <v>620</v>
      </c>
      <c r="M37" s="3">
        <v>420</v>
      </c>
      <c r="N37" s="1"/>
      <c r="O37" s="1"/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5">
        <v>0.23472222222222222</v>
      </c>
      <c r="Y37" s="5">
        <v>0.24236111111111111</v>
      </c>
      <c r="Z37" s="5">
        <v>0.2902777777777778</v>
      </c>
      <c r="AA37" s="3">
        <v>660</v>
      </c>
      <c r="AB37" s="3">
        <v>4140</v>
      </c>
      <c r="AC37" s="3">
        <v>4800</v>
      </c>
      <c r="AD37" s="1" t="s">
        <v>88</v>
      </c>
      <c r="AE37" s="1" t="s">
        <v>89</v>
      </c>
      <c r="AF37" s="18">
        <f t="shared" si="0"/>
        <v>20451</v>
      </c>
      <c r="AG37" s="18">
        <f t="shared" si="1"/>
        <v>20940</v>
      </c>
      <c r="AH37" s="1">
        <f t="shared" si="2"/>
        <v>489</v>
      </c>
      <c r="AI37" s="1" t="str">
        <f t="shared" si="3"/>
        <v>X6.1</v>
      </c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2">
        <v>33541</v>
      </c>
      <c r="B38" s="3">
        <v>8559</v>
      </c>
      <c r="C38" s="1">
        <v>965</v>
      </c>
      <c r="D38" s="3">
        <v>22769</v>
      </c>
      <c r="E38" s="4">
        <v>0.2612962962962963</v>
      </c>
      <c r="F38" s="4">
        <v>0.26504629629629628</v>
      </c>
      <c r="G38" s="4">
        <v>0.28914351851851849</v>
      </c>
      <c r="H38" s="3">
        <v>324</v>
      </c>
      <c r="I38" s="3">
        <v>2082</v>
      </c>
      <c r="J38" s="1" t="s">
        <v>32</v>
      </c>
      <c r="K38" s="1" t="s">
        <v>32</v>
      </c>
      <c r="L38" s="1" t="s">
        <v>32</v>
      </c>
      <c r="M38" s="1" t="s">
        <v>32</v>
      </c>
      <c r="N38" s="1"/>
      <c r="O38" s="1"/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5">
        <v>0.25763888888888886</v>
      </c>
      <c r="Y38" s="5">
        <v>0.26458333333333334</v>
      </c>
      <c r="Z38" s="5">
        <v>0.37708333333333333</v>
      </c>
      <c r="AA38" s="3">
        <v>600</v>
      </c>
      <c r="AB38" s="3">
        <v>9720</v>
      </c>
      <c r="AC38" s="3">
        <v>10320</v>
      </c>
      <c r="AD38" s="1" t="s">
        <v>90</v>
      </c>
      <c r="AE38" s="1" t="s">
        <v>91</v>
      </c>
      <c r="AF38" s="18">
        <f t="shared" si="0"/>
        <v>22900</v>
      </c>
      <c r="AG38" s="18">
        <f t="shared" si="1"/>
        <v>22860</v>
      </c>
      <c r="AH38" s="1">
        <f t="shared" si="2"/>
        <v>-40</v>
      </c>
      <c r="AI38" s="1" t="str">
        <f t="shared" si="3"/>
        <v>X2.5</v>
      </c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25">
      <c r="A39" s="2">
        <v>33541</v>
      </c>
      <c r="B39" s="3">
        <v>8559</v>
      </c>
      <c r="C39" s="1">
        <v>968</v>
      </c>
      <c r="D39" s="3">
        <v>69164</v>
      </c>
      <c r="E39" s="4">
        <v>0.79976851851851849</v>
      </c>
      <c r="F39" s="4">
        <v>0.80114583333333333</v>
      </c>
      <c r="G39" s="4">
        <v>0.80377314814814815</v>
      </c>
      <c r="H39" s="3">
        <v>119</v>
      </c>
      <c r="I39" s="3">
        <v>227</v>
      </c>
      <c r="J39" s="3">
        <v>300</v>
      </c>
      <c r="K39" s="3">
        <v>250</v>
      </c>
      <c r="L39" s="3">
        <v>220</v>
      </c>
      <c r="M39" s="3">
        <v>0</v>
      </c>
      <c r="N39" s="3">
        <v>6</v>
      </c>
      <c r="O39" s="3">
        <v>72.3</v>
      </c>
      <c r="P39" s="3">
        <v>12305.9</v>
      </c>
      <c r="Q39" s="3">
        <v>2573.3000000000002</v>
      </c>
      <c r="R39" s="3">
        <v>180.2</v>
      </c>
      <c r="S39" s="3">
        <v>81.2</v>
      </c>
      <c r="T39" s="3">
        <v>40475.53</v>
      </c>
      <c r="U39" s="3">
        <v>8463.8799999999992</v>
      </c>
      <c r="V39" s="3">
        <v>592.70000000000005</v>
      </c>
      <c r="W39" s="3">
        <v>267.08</v>
      </c>
      <c r="X39" s="5">
        <v>0.80069444444444449</v>
      </c>
      <c r="Y39" s="5">
        <v>0.80277777777777781</v>
      </c>
      <c r="Z39" s="5">
        <v>0.8125</v>
      </c>
      <c r="AA39" s="3">
        <v>180</v>
      </c>
      <c r="AB39" s="3">
        <v>840</v>
      </c>
      <c r="AC39" s="3">
        <v>1020</v>
      </c>
      <c r="AD39" s="1" t="s">
        <v>92</v>
      </c>
      <c r="AE39" s="1" t="s">
        <v>93</v>
      </c>
      <c r="AF39" s="18">
        <f t="shared" si="0"/>
        <v>69219</v>
      </c>
      <c r="AG39" s="18">
        <f t="shared" si="1"/>
        <v>69360</v>
      </c>
      <c r="AH39" s="1">
        <f t="shared" si="2"/>
        <v>141</v>
      </c>
      <c r="AI39" s="1" t="str">
        <f t="shared" si="3"/>
        <v>M4.3</v>
      </c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25">
      <c r="A40" s="2">
        <v>33551</v>
      </c>
      <c r="B40" s="3">
        <v>8569</v>
      </c>
      <c r="C40" s="1">
        <v>1032</v>
      </c>
      <c r="D40" s="3">
        <v>75104</v>
      </c>
      <c r="E40" s="4">
        <v>0.86864583333333334</v>
      </c>
      <c r="F40" s="4">
        <v>0.869537037037037</v>
      </c>
      <c r="G40" s="4">
        <v>0.87092592592592588</v>
      </c>
      <c r="H40" s="3">
        <v>77</v>
      </c>
      <c r="I40" s="3">
        <v>120</v>
      </c>
      <c r="J40" s="3">
        <v>180</v>
      </c>
      <c r="K40" s="3">
        <v>130</v>
      </c>
      <c r="L40" s="3">
        <v>90</v>
      </c>
      <c r="M40" s="3">
        <v>70</v>
      </c>
      <c r="N40" s="3">
        <v>2</v>
      </c>
      <c r="O40" s="3">
        <v>76.5</v>
      </c>
      <c r="P40" s="3">
        <v>21183.8</v>
      </c>
      <c r="Q40" s="3">
        <v>12010.8</v>
      </c>
      <c r="R40" s="3">
        <v>3871.2</v>
      </c>
      <c r="S40" s="3">
        <v>320.2</v>
      </c>
      <c r="T40" s="3">
        <v>90744.15</v>
      </c>
      <c r="U40" s="3">
        <v>51450.15</v>
      </c>
      <c r="V40" s="3">
        <v>16582.900000000001</v>
      </c>
      <c r="W40" s="3">
        <v>1371.63</v>
      </c>
      <c r="X40" s="5">
        <v>0.86944444444444446</v>
      </c>
      <c r="Y40" s="5">
        <v>0.86944444444444446</v>
      </c>
      <c r="Z40" s="5">
        <v>0.87847222222222221</v>
      </c>
      <c r="AA40" s="3">
        <v>0</v>
      </c>
      <c r="AB40" s="3">
        <v>13</v>
      </c>
      <c r="AC40" s="3">
        <v>13</v>
      </c>
      <c r="AD40" s="1" t="s">
        <v>94</v>
      </c>
      <c r="AE40" s="1" t="s">
        <v>95</v>
      </c>
      <c r="AF40" s="18">
        <f t="shared" si="0"/>
        <v>75128</v>
      </c>
      <c r="AG40" s="18">
        <f t="shared" si="1"/>
        <v>75120</v>
      </c>
      <c r="AH40" s="1">
        <f t="shared" si="2"/>
        <v>-8</v>
      </c>
      <c r="AI40" s="1" t="str">
        <f t="shared" si="3"/>
        <v>M1.4</v>
      </c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25">
      <c r="A41" s="2">
        <v>33552</v>
      </c>
      <c r="B41" s="3">
        <v>8570</v>
      </c>
      <c r="C41" s="1">
        <v>1034</v>
      </c>
      <c r="D41" s="3">
        <v>5195</v>
      </c>
      <c r="E41" s="4">
        <v>5.8495370370370371E-2</v>
      </c>
      <c r="F41" s="4">
        <v>6.1319444444444447E-2</v>
      </c>
      <c r="G41" s="4">
        <v>6.9317129629629631E-2</v>
      </c>
      <c r="H41" s="3">
        <v>244</v>
      </c>
      <c r="I41" s="3">
        <v>691</v>
      </c>
      <c r="J41" s="3">
        <v>920</v>
      </c>
      <c r="K41" s="3">
        <v>820</v>
      </c>
      <c r="L41" s="3">
        <v>750</v>
      </c>
      <c r="M41" s="3">
        <v>60</v>
      </c>
      <c r="N41" s="3">
        <v>2</v>
      </c>
      <c r="O41" s="3">
        <v>76.3</v>
      </c>
      <c r="P41" s="3">
        <v>13142.8</v>
      </c>
      <c r="Q41" s="3">
        <v>6413.5</v>
      </c>
      <c r="R41" s="3">
        <v>1205.8</v>
      </c>
      <c r="S41" s="3">
        <v>85.3</v>
      </c>
      <c r="T41" s="3">
        <v>55492.75</v>
      </c>
      <c r="U41" s="3">
        <v>27079.67</v>
      </c>
      <c r="V41" s="3">
        <v>5091.24</v>
      </c>
      <c r="W41" s="3">
        <v>360.16</v>
      </c>
      <c r="X41" s="5">
        <v>5.1388888888888887E-2</v>
      </c>
      <c r="Y41" s="5">
        <v>6.805555555555555E-2</v>
      </c>
      <c r="Z41" s="5">
        <v>8.611111111111111E-2</v>
      </c>
      <c r="AA41" s="3">
        <v>1440</v>
      </c>
      <c r="AB41" s="3">
        <v>1560</v>
      </c>
      <c r="AC41" s="3">
        <v>3000</v>
      </c>
      <c r="AD41" s="1" t="s">
        <v>96</v>
      </c>
      <c r="AE41" s="1" t="s">
        <v>97</v>
      </c>
      <c r="AF41" s="18">
        <f t="shared" si="0"/>
        <v>5298</v>
      </c>
      <c r="AG41" s="18">
        <f t="shared" si="1"/>
        <v>5879.9999999999991</v>
      </c>
      <c r="AH41" s="1">
        <f t="shared" si="2"/>
        <v>581.99999999999909</v>
      </c>
      <c r="AI41" s="1" t="str">
        <f t="shared" si="3"/>
        <v>M6.9</v>
      </c>
      <c r="AJ41" s="1"/>
      <c r="AK41" s="1"/>
      <c r="AL41" s="1"/>
      <c r="AM41" s="1"/>
      <c r="AN41" s="1"/>
      <c r="AO41" s="1"/>
      <c r="AP41" s="1"/>
      <c r="AQ41" s="1"/>
      <c r="AR41" s="1"/>
    </row>
    <row r="42" spans="1:44" x14ac:dyDescent="0.25">
      <c r="A42" s="2">
        <v>33552</v>
      </c>
      <c r="B42" s="3">
        <v>8570</v>
      </c>
      <c r="C42" s="6">
        <v>1037</v>
      </c>
      <c r="D42" s="3">
        <v>72331</v>
      </c>
      <c r="E42" s="4">
        <v>0.83699074074074076</v>
      </c>
      <c r="F42" s="4">
        <v>0.83986111111111106</v>
      </c>
      <c r="G42" s="4">
        <v>0.84871527777777778</v>
      </c>
      <c r="H42" s="3">
        <v>248</v>
      </c>
      <c r="I42" s="3">
        <v>765</v>
      </c>
      <c r="J42" s="3">
        <v>840</v>
      </c>
      <c r="K42" s="3">
        <v>770</v>
      </c>
      <c r="L42" s="3">
        <v>760</v>
      </c>
      <c r="M42" s="3">
        <v>340</v>
      </c>
      <c r="N42" s="1"/>
      <c r="O42" s="1"/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5">
        <v>0.84444444444444444</v>
      </c>
      <c r="Y42" s="5">
        <v>0.84444444444444444</v>
      </c>
      <c r="Z42" s="5">
        <v>0.86319444444444449</v>
      </c>
      <c r="AA42" s="3">
        <v>0</v>
      </c>
      <c r="AB42" s="3">
        <v>1620</v>
      </c>
      <c r="AC42" s="3">
        <v>1620</v>
      </c>
      <c r="AD42" s="1" t="s">
        <v>98</v>
      </c>
      <c r="AE42" s="1" t="s">
        <v>99</v>
      </c>
      <c r="AF42" s="18">
        <f t="shared" si="0"/>
        <v>72564</v>
      </c>
      <c r="AG42" s="18">
        <f t="shared" si="1"/>
        <v>72960</v>
      </c>
      <c r="AH42" s="1">
        <f t="shared" si="2"/>
        <v>396</v>
      </c>
      <c r="AI42" s="1" t="str">
        <f t="shared" si="3"/>
        <v>M7.9</v>
      </c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25">
      <c r="A43" s="2">
        <v>33557</v>
      </c>
      <c r="B43" s="3">
        <v>8575</v>
      </c>
      <c r="C43" s="1">
        <v>1066</v>
      </c>
      <c r="D43" s="3">
        <v>81277</v>
      </c>
      <c r="E43" s="4">
        <v>0.9397106481481482</v>
      </c>
      <c r="F43" s="4">
        <v>0.94278935185185186</v>
      </c>
      <c r="G43" s="4">
        <v>0.95495370370370369</v>
      </c>
      <c r="H43" s="3">
        <v>266</v>
      </c>
      <c r="I43" s="3">
        <v>1051</v>
      </c>
      <c r="J43" s="3">
        <v>750</v>
      </c>
      <c r="K43" s="3">
        <v>520</v>
      </c>
      <c r="L43" s="3">
        <v>400</v>
      </c>
      <c r="M43" s="3">
        <v>280</v>
      </c>
      <c r="N43" s="1"/>
      <c r="O43" s="1"/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5">
        <v>0.94027777777777777</v>
      </c>
      <c r="Y43" s="5">
        <v>0.94305555555555554</v>
      </c>
      <c r="Z43" s="5">
        <v>0.97013888888888888</v>
      </c>
      <c r="AA43" s="3">
        <v>240</v>
      </c>
      <c r="AB43" s="3">
        <v>2340</v>
      </c>
      <c r="AC43" s="3">
        <v>2580</v>
      </c>
      <c r="AD43" s="1" t="s">
        <v>100</v>
      </c>
      <c r="AE43" s="1" t="s">
        <v>101</v>
      </c>
      <c r="AF43" s="18">
        <f t="shared" si="0"/>
        <v>81457</v>
      </c>
      <c r="AG43" s="18">
        <f t="shared" si="1"/>
        <v>81480</v>
      </c>
      <c r="AH43" s="1">
        <f t="shared" si="2"/>
        <v>23</v>
      </c>
      <c r="AI43" s="1" t="str">
        <f t="shared" si="3"/>
        <v>X1.5</v>
      </c>
      <c r="AJ43" s="1"/>
      <c r="AK43" s="1"/>
      <c r="AL43" s="1"/>
      <c r="AM43" s="1"/>
      <c r="AN43" s="1"/>
      <c r="AO43" s="1"/>
      <c r="AP43" s="1"/>
      <c r="AQ43" s="1"/>
      <c r="AR43" s="1"/>
    </row>
    <row r="44" spans="1:44" x14ac:dyDescent="0.25">
      <c r="A44" s="2">
        <v>33576</v>
      </c>
      <c r="B44" s="3">
        <v>8594</v>
      </c>
      <c r="C44" s="1">
        <v>1146</v>
      </c>
      <c r="D44" s="3">
        <v>63782</v>
      </c>
      <c r="E44" s="4">
        <v>0.73631944444444442</v>
      </c>
      <c r="F44" s="4">
        <v>0.73843749999999997</v>
      </c>
      <c r="G44" s="4">
        <v>0.7489351851851852</v>
      </c>
      <c r="H44" s="3">
        <v>183</v>
      </c>
      <c r="I44" s="3">
        <v>907</v>
      </c>
      <c r="J44" s="3">
        <v>980</v>
      </c>
      <c r="K44" s="3">
        <v>670</v>
      </c>
      <c r="L44" s="3">
        <v>320</v>
      </c>
      <c r="M44" s="3">
        <v>120</v>
      </c>
      <c r="N44" s="3">
        <v>7</v>
      </c>
      <c r="O44" s="3">
        <v>72.099999999999994</v>
      </c>
      <c r="P44" s="3">
        <v>7089.8</v>
      </c>
      <c r="Q44" s="3">
        <v>2933.2</v>
      </c>
      <c r="R44" s="3">
        <v>444.8</v>
      </c>
      <c r="S44" s="3">
        <v>83.1</v>
      </c>
      <c r="T44" s="3">
        <v>23067.02</v>
      </c>
      <c r="U44" s="3">
        <v>9543.31</v>
      </c>
      <c r="V44" s="3">
        <v>1447.18</v>
      </c>
      <c r="W44" s="3">
        <v>270.37</v>
      </c>
      <c r="X44" s="5">
        <v>0.75138888888888888</v>
      </c>
      <c r="Y44" s="5">
        <v>0.75138888888888888</v>
      </c>
      <c r="Z44" s="5">
        <v>0.75555555555555554</v>
      </c>
      <c r="AA44" s="3">
        <v>0</v>
      </c>
      <c r="AB44" s="3">
        <v>360</v>
      </c>
      <c r="AC44" s="3">
        <v>360</v>
      </c>
      <c r="AD44" s="1" t="s">
        <v>102</v>
      </c>
      <c r="AE44" s="1" t="s">
        <v>103</v>
      </c>
      <c r="AF44" s="18">
        <f t="shared" si="0"/>
        <v>63801</v>
      </c>
      <c r="AG44" s="18">
        <f t="shared" si="1"/>
        <v>64920</v>
      </c>
      <c r="AH44" s="1">
        <f t="shared" si="2"/>
        <v>1119</v>
      </c>
      <c r="AI44" s="1" t="str">
        <f t="shared" si="3"/>
        <v>M4.1</v>
      </c>
      <c r="AJ44" s="1"/>
      <c r="AK44" s="1"/>
      <c r="AL44" s="1"/>
      <c r="AM44" s="1"/>
      <c r="AN44" s="1"/>
      <c r="AO44" s="1"/>
      <c r="AP44" s="1"/>
      <c r="AQ44" s="1"/>
      <c r="AR44" s="1"/>
    </row>
    <row r="45" spans="1:44" x14ac:dyDescent="0.25">
      <c r="A45" s="2">
        <v>33586</v>
      </c>
      <c r="B45" s="3">
        <v>8604</v>
      </c>
      <c r="C45" s="1">
        <v>1173</v>
      </c>
      <c r="D45" s="3">
        <v>75543</v>
      </c>
      <c r="E45" s="4">
        <v>0.87091435185185184</v>
      </c>
      <c r="F45" s="4">
        <v>0.87283564814814818</v>
      </c>
      <c r="G45" s="4">
        <v>0.87528935185185186</v>
      </c>
      <c r="H45" s="3">
        <v>166</v>
      </c>
      <c r="I45" s="3">
        <v>212</v>
      </c>
      <c r="J45" s="3">
        <v>310</v>
      </c>
      <c r="K45" s="3">
        <v>280</v>
      </c>
      <c r="L45" s="3">
        <v>210</v>
      </c>
      <c r="M45" s="3">
        <v>140</v>
      </c>
      <c r="N45" s="3">
        <v>4</v>
      </c>
      <c r="O45" s="3">
        <v>63.2</v>
      </c>
      <c r="P45" s="3">
        <v>15519.7</v>
      </c>
      <c r="Q45" s="3">
        <v>11996.4</v>
      </c>
      <c r="R45" s="3">
        <v>3950.1</v>
      </c>
      <c r="S45" s="3">
        <v>403.9</v>
      </c>
      <c r="T45" s="3">
        <v>34421.1</v>
      </c>
      <c r="U45" s="3">
        <v>26606.78</v>
      </c>
      <c r="V45" s="3">
        <v>8760.92</v>
      </c>
      <c r="W45" s="3">
        <v>895.81</v>
      </c>
      <c r="X45" s="5">
        <v>0.87013888888888891</v>
      </c>
      <c r="Y45" s="5">
        <v>0.87361111111111112</v>
      </c>
      <c r="Z45" s="5">
        <v>0.87777777777777777</v>
      </c>
      <c r="AA45" s="3">
        <v>300</v>
      </c>
      <c r="AB45" s="3">
        <v>360</v>
      </c>
      <c r="AC45" s="3">
        <v>660</v>
      </c>
      <c r="AD45" s="1" t="s">
        <v>104</v>
      </c>
      <c r="AE45" s="1"/>
      <c r="AF45" s="18">
        <f t="shared" si="0"/>
        <v>75413</v>
      </c>
      <c r="AG45" s="18">
        <f t="shared" si="1"/>
        <v>75480</v>
      </c>
      <c r="AH45" s="1">
        <f t="shared" si="2"/>
        <v>67</v>
      </c>
      <c r="AI45" s="1" t="str">
        <f t="shared" si="3"/>
        <v>M2.0</v>
      </c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25">
      <c r="A46" s="2">
        <v>33587</v>
      </c>
      <c r="B46" s="3">
        <v>8605</v>
      </c>
      <c r="C46" s="1">
        <v>0</v>
      </c>
      <c r="D46" s="1"/>
      <c r="E46" s="4">
        <v>0.26673611111111112</v>
      </c>
      <c r="F46" s="4">
        <v>0.26752314814814815</v>
      </c>
      <c r="G46" s="4">
        <v>0.26925925925925925</v>
      </c>
      <c r="H46" s="3">
        <v>68</v>
      </c>
      <c r="I46" s="3">
        <v>150</v>
      </c>
      <c r="J46" s="1" t="s">
        <v>32</v>
      </c>
      <c r="K46" s="1" t="s">
        <v>32</v>
      </c>
      <c r="L46" s="1" t="s">
        <v>32</v>
      </c>
      <c r="M46" s="1" t="s">
        <v>32</v>
      </c>
      <c r="N46" s="3">
        <v>4</v>
      </c>
      <c r="O46" s="3">
        <v>63.3</v>
      </c>
      <c r="P46" s="1"/>
      <c r="Q46" s="1"/>
      <c r="R46" s="1"/>
      <c r="S46" s="1"/>
      <c r="T46" s="3">
        <v>0</v>
      </c>
      <c r="U46" s="3">
        <v>0</v>
      </c>
      <c r="V46" s="3">
        <v>0</v>
      </c>
      <c r="W46" s="3">
        <v>0</v>
      </c>
      <c r="X46" s="5">
        <v>0.26597222222222222</v>
      </c>
      <c r="Y46" s="5">
        <v>0.26805555555555555</v>
      </c>
      <c r="Z46" s="5">
        <v>0.27083333333333331</v>
      </c>
      <c r="AA46" s="3">
        <v>180</v>
      </c>
      <c r="AB46" s="3">
        <v>240</v>
      </c>
      <c r="AC46" s="3">
        <v>420</v>
      </c>
      <c r="AD46" s="1" t="s">
        <v>94</v>
      </c>
      <c r="AE46" s="1"/>
      <c r="AF46" s="18">
        <f t="shared" si="0"/>
        <v>23114</v>
      </c>
      <c r="AG46" s="18">
        <f t="shared" si="1"/>
        <v>23160</v>
      </c>
      <c r="AH46" s="1">
        <f t="shared" si="2"/>
        <v>46</v>
      </c>
      <c r="AI46" s="1" t="str">
        <f t="shared" si="3"/>
        <v>M1.4</v>
      </c>
      <c r="AJ46" s="1"/>
      <c r="AK46" s="1"/>
      <c r="AL46" s="1"/>
      <c r="AM46" s="1"/>
      <c r="AN46" s="1"/>
      <c r="AO46" s="1"/>
      <c r="AP46" s="1"/>
      <c r="AQ46" s="1"/>
      <c r="AR46" s="1"/>
    </row>
    <row r="47" spans="1:44" x14ac:dyDescent="0.25">
      <c r="A47" s="2">
        <v>33587</v>
      </c>
      <c r="B47" s="3">
        <v>8605</v>
      </c>
      <c r="C47" s="1">
        <v>1178</v>
      </c>
      <c r="D47" s="3">
        <v>41634</v>
      </c>
      <c r="E47" s="4">
        <v>0.48130787037037037</v>
      </c>
      <c r="F47" s="4">
        <v>0.48725694444444445</v>
      </c>
      <c r="G47" s="4">
        <v>0.48903935185185188</v>
      </c>
      <c r="H47" s="3">
        <v>514</v>
      </c>
      <c r="I47" s="3">
        <v>154</v>
      </c>
      <c r="J47" s="3">
        <v>650</v>
      </c>
      <c r="K47" s="3">
        <v>520</v>
      </c>
      <c r="L47" s="3">
        <v>80</v>
      </c>
      <c r="M47" s="3">
        <v>60</v>
      </c>
      <c r="N47" s="3">
        <v>4</v>
      </c>
      <c r="O47" s="3">
        <v>63.4</v>
      </c>
      <c r="P47" s="3">
        <v>25256.799999999999</v>
      </c>
      <c r="Q47" s="3">
        <v>18764.8</v>
      </c>
      <c r="R47" s="3">
        <v>5783.9</v>
      </c>
      <c r="S47" s="3">
        <v>152.6</v>
      </c>
      <c r="T47" s="3">
        <v>56407.12</v>
      </c>
      <c r="U47" s="3">
        <v>41908.25</v>
      </c>
      <c r="V47" s="3">
        <v>12917.44</v>
      </c>
      <c r="W47" s="3">
        <v>340.81</v>
      </c>
      <c r="X47" s="5">
        <v>0.48472222222222222</v>
      </c>
      <c r="Y47" s="5">
        <v>0.48749999999999999</v>
      </c>
      <c r="Z47" s="5">
        <v>0.49444444444444446</v>
      </c>
      <c r="AA47" s="3">
        <v>240</v>
      </c>
      <c r="AB47" s="3">
        <v>600</v>
      </c>
      <c r="AC47" s="3">
        <v>840</v>
      </c>
      <c r="AD47" s="1" t="s">
        <v>105</v>
      </c>
      <c r="AE47" s="1" t="s">
        <v>106</v>
      </c>
      <c r="AF47" s="18">
        <f t="shared" si="0"/>
        <v>42099</v>
      </c>
      <c r="AG47" s="18">
        <f t="shared" si="1"/>
        <v>42120</v>
      </c>
      <c r="AH47" s="1">
        <f t="shared" si="2"/>
        <v>21</v>
      </c>
      <c r="AI47" s="1" t="str">
        <f t="shared" si="3"/>
        <v>C8.6</v>
      </c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25">
      <c r="A48" s="2">
        <v>33587</v>
      </c>
      <c r="B48" s="3">
        <v>8605</v>
      </c>
      <c r="C48" s="1">
        <v>1181</v>
      </c>
      <c r="D48" s="3">
        <v>66735</v>
      </c>
      <c r="E48" s="4">
        <v>0.77223379629629629</v>
      </c>
      <c r="F48" s="4">
        <v>0.7727546296296296</v>
      </c>
      <c r="G48" s="4">
        <v>0.7769907407407407</v>
      </c>
      <c r="H48" s="3">
        <v>45</v>
      </c>
      <c r="I48" s="3">
        <v>366</v>
      </c>
      <c r="J48" s="3">
        <v>390</v>
      </c>
      <c r="K48" s="3">
        <v>380</v>
      </c>
      <c r="L48" s="3">
        <v>90</v>
      </c>
      <c r="M48" s="3">
        <v>30</v>
      </c>
      <c r="N48" s="1"/>
      <c r="O48" s="1"/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5">
        <v>0.77013888888888893</v>
      </c>
      <c r="Y48" s="5">
        <v>0.77222222222222225</v>
      </c>
      <c r="Z48" s="5">
        <v>0.77916666666666667</v>
      </c>
      <c r="AA48" s="3">
        <v>180</v>
      </c>
      <c r="AB48" s="3">
        <v>600</v>
      </c>
      <c r="AC48" s="3">
        <v>780</v>
      </c>
      <c r="AD48" s="1" t="s">
        <v>94</v>
      </c>
      <c r="AE48" s="1" t="s">
        <v>107</v>
      </c>
      <c r="AF48" s="18">
        <f t="shared" si="0"/>
        <v>66766</v>
      </c>
      <c r="AG48" s="18">
        <f t="shared" si="1"/>
        <v>66720</v>
      </c>
      <c r="AH48" s="1">
        <f t="shared" si="2"/>
        <v>-46</v>
      </c>
      <c r="AI48" s="1" t="str">
        <f t="shared" si="3"/>
        <v>M1.4</v>
      </c>
      <c r="AJ48" s="1"/>
      <c r="AK48" s="1"/>
      <c r="AL48" s="1"/>
      <c r="AM48" s="1"/>
      <c r="AN48" s="1"/>
      <c r="AO48" s="1"/>
      <c r="AP48" s="1"/>
      <c r="AQ48" s="1"/>
      <c r="AR48" s="1"/>
    </row>
    <row r="49" spans="1:44" x14ac:dyDescent="0.25">
      <c r="A49" s="2">
        <v>33588</v>
      </c>
      <c r="B49" s="3">
        <v>8606</v>
      </c>
      <c r="C49" s="1">
        <v>1187</v>
      </c>
      <c r="D49" s="3">
        <v>69900</v>
      </c>
      <c r="E49" s="4">
        <v>0.80791666666666662</v>
      </c>
      <c r="F49" s="4">
        <v>0.80872685185185189</v>
      </c>
      <c r="G49" s="4">
        <v>0.81218749999999995</v>
      </c>
      <c r="H49" s="3">
        <v>70</v>
      </c>
      <c r="I49" s="3">
        <v>299</v>
      </c>
      <c r="J49" s="3">
        <v>280</v>
      </c>
      <c r="K49" s="3">
        <v>180</v>
      </c>
      <c r="L49" s="3">
        <v>140</v>
      </c>
      <c r="M49" s="3">
        <v>40</v>
      </c>
      <c r="N49" s="1"/>
      <c r="O49" s="1"/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5">
        <v>0.80694444444444446</v>
      </c>
      <c r="Y49" s="5">
        <v>0.81041666666666667</v>
      </c>
      <c r="Z49" s="5">
        <v>0.81180555555555556</v>
      </c>
      <c r="AA49" s="3">
        <v>300</v>
      </c>
      <c r="AB49" s="3">
        <v>120</v>
      </c>
      <c r="AC49" s="3">
        <v>420</v>
      </c>
      <c r="AD49" s="1" t="s">
        <v>96</v>
      </c>
      <c r="AE49" s="1"/>
      <c r="AF49" s="18">
        <f t="shared" si="0"/>
        <v>69874</v>
      </c>
      <c r="AG49" s="18">
        <f t="shared" si="1"/>
        <v>70020</v>
      </c>
      <c r="AH49" s="1">
        <f t="shared" si="2"/>
        <v>146</v>
      </c>
      <c r="AI49" s="1" t="str">
        <f t="shared" si="3"/>
        <v>M6.9</v>
      </c>
      <c r="AJ49" s="1"/>
      <c r="AK49" s="1"/>
      <c r="AL49" s="1"/>
      <c r="AM49" s="1"/>
      <c r="AN49" s="1"/>
      <c r="AO49" s="1"/>
      <c r="AP49" s="1"/>
      <c r="AQ49" s="1"/>
      <c r="AR49" s="1"/>
    </row>
    <row r="50" spans="1:44" x14ac:dyDescent="0.25">
      <c r="A50" s="2">
        <v>33592</v>
      </c>
      <c r="B50" s="3">
        <v>8610</v>
      </c>
      <c r="C50" s="1">
        <v>1199</v>
      </c>
      <c r="D50" s="3">
        <v>50447</v>
      </c>
      <c r="E50" s="4">
        <v>0.58151620370370372</v>
      </c>
      <c r="F50" s="4">
        <v>0.58587962962962958</v>
      </c>
      <c r="G50" s="4">
        <v>0.58971064814814811</v>
      </c>
      <c r="H50" s="3">
        <v>377</v>
      </c>
      <c r="I50" s="3">
        <v>331</v>
      </c>
      <c r="J50" s="3">
        <v>710</v>
      </c>
      <c r="K50" s="3">
        <v>550</v>
      </c>
      <c r="L50" s="3">
        <v>500</v>
      </c>
      <c r="M50" s="3">
        <v>470</v>
      </c>
      <c r="N50" s="1"/>
      <c r="O50" s="1"/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5">
        <v>0.58333333333333337</v>
      </c>
      <c r="Y50" s="5">
        <v>0.59236111111111112</v>
      </c>
      <c r="Z50" s="5">
        <v>0.62291666666666667</v>
      </c>
      <c r="AA50" s="3">
        <v>180</v>
      </c>
      <c r="AB50" s="3">
        <v>2640</v>
      </c>
      <c r="AC50" s="3">
        <v>2820</v>
      </c>
      <c r="AD50" s="1" t="s">
        <v>108</v>
      </c>
      <c r="AE50" s="1" t="s">
        <v>109</v>
      </c>
      <c r="AF50" s="18">
        <f>F50*86400</f>
        <v>50619.999999999993</v>
      </c>
      <c r="AG50" s="18">
        <f t="shared" si="1"/>
        <v>51180</v>
      </c>
      <c r="AH50" s="1">
        <f t="shared" si="2"/>
        <v>560.00000000000728</v>
      </c>
      <c r="AI50" s="1" t="str">
        <f t="shared" si="3"/>
        <v>X3.5</v>
      </c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25">
      <c r="A51" s="2">
        <v>33596</v>
      </c>
      <c r="B51" s="3">
        <v>8614</v>
      </c>
      <c r="C51" s="1">
        <v>1210</v>
      </c>
      <c r="D51" s="3">
        <v>11242</v>
      </c>
      <c r="E51" s="4">
        <v>0.1290162037037037</v>
      </c>
      <c r="F51" s="4">
        <v>0.13042824074074075</v>
      </c>
      <c r="G51" s="4">
        <v>0.13474537037037038</v>
      </c>
      <c r="H51" s="3">
        <v>122</v>
      </c>
      <c r="I51" s="3">
        <v>373</v>
      </c>
      <c r="J51" s="3">
        <v>420</v>
      </c>
      <c r="K51" s="3">
        <v>320</v>
      </c>
      <c r="L51" s="3">
        <v>210</v>
      </c>
      <c r="M51" s="3">
        <v>30</v>
      </c>
      <c r="N51" s="3">
        <v>4</v>
      </c>
      <c r="O51" s="3">
        <v>66.900000000000006</v>
      </c>
      <c r="P51" s="3">
        <v>14549.3</v>
      </c>
      <c r="Q51" s="3">
        <v>3941.2</v>
      </c>
      <c r="R51" s="3">
        <v>329.8</v>
      </c>
      <c r="S51" s="3">
        <v>73.3</v>
      </c>
      <c r="T51" s="3">
        <v>37083.67</v>
      </c>
      <c r="U51" s="3">
        <v>10045.44</v>
      </c>
      <c r="V51" s="3">
        <v>840.6</v>
      </c>
      <c r="W51" s="3">
        <v>186.83</v>
      </c>
      <c r="X51" s="5">
        <v>0.12847222222222221</v>
      </c>
      <c r="Y51" s="5">
        <v>0.13263888888888889</v>
      </c>
      <c r="Z51" s="5">
        <v>0.14166666666666666</v>
      </c>
      <c r="AA51" s="3">
        <v>360</v>
      </c>
      <c r="AB51" s="3">
        <v>780</v>
      </c>
      <c r="AC51" s="3">
        <v>1140</v>
      </c>
      <c r="AD51" s="1" t="s">
        <v>110</v>
      </c>
      <c r="AE51" s="1"/>
      <c r="AF51" s="18">
        <f t="shared" si="0"/>
        <v>11269</v>
      </c>
      <c r="AG51" s="18">
        <f t="shared" si="1"/>
        <v>11460</v>
      </c>
      <c r="AH51" s="1">
        <f t="shared" si="2"/>
        <v>191</v>
      </c>
      <c r="AI51" s="1" t="str">
        <f>AD51</f>
        <v>M3.4</v>
      </c>
      <c r="AJ51" s="1"/>
      <c r="AK51" s="1"/>
      <c r="AL51" s="1"/>
      <c r="AM51" s="1"/>
      <c r="AN51" s="1"/>
      <c r="AO51" s="1"/>
      <c r="AP51" s="1"/>
      <c r="AQ51" s="1"/>
      <c r="AR51" s="1"/>
    </row>
    <row r="52" spans="1:44" s="12" customFormat="1" x14ac:dyDescent="0.25">
      <c r="A52" s="8">
        <v>33598</v>
      </c>
      <c r="B52" s="9">
        <v>8616</v>
      </c>
      <c r="C52" s="7">
        <v>1227</v>
      </c>
      <c r="D52" s="9">
        <v>38855</v>
      </c>
      <c r="E52" s="10">
        <v>0.44953703703703701</v>
      </c>
      <c r="F52" s="10">
        <v>0.44980324074074074</v>
      </c>
      <c r="G52" s="10">
        <v>0.45344907407407409</v>
      </c>
      <c r="H52" s="9">
        <v>23</v>
      </c>
      <c r="I52" s="9">
        <v>315</v>
      </c>
      <c r="J52" s="9">
        <v>190</v>
      </c>
      <c r="K52" s="9">
        <v>180</v>
      </c>
      <c r="L52" s="9">
        <v>160</v>
      </c>
      <c r="M52" s="9">
        <v>30</v>
      </c>
      <c r="N52" s="7"/>
      <c r="O52" s="7"/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11">
        <v>0.44930555555555557</v>
      </c>
      <c r="Y52" s="11">
        <v>0.4513888888888889</v>
      </c>
      <c r="Z52" s="11">
        <v>0.45416666666666666</v>
      </c>
      <c r="AA52" s="9">
        <v>180</v>
      </c>
      <c r="AB52" s="9">
        <v>240</v>
      </c>
      <c r="AC52" s="9">
        <v>420</v>
      </c>
      <c r="AD52" s="7" t="s">
        <v>59</v>
      </c>
      <c r="AE52" s="7"/>
      <c r="AF52" s="18">
        <f t="shared" si="0"/>
        <v>38863</v>
      </c>
      <c r="AG52" s="18">
        <f t="shared" si="1"/>
        <v>39000</v>
      </c>
      <c r="AH52" s="1">
        <f t="shared" si="2"/>
        <v>137</v>
      </c>
      <c r="AI52" s="1" t="str">
        <f t="shared" si="3"/>
        <v>M4.6</v>
      </c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8">
        <v>33598</v>
      </c>
      <c r="B53" s="9">
        <v>8616</v>
      </c>
      <c r="C53" s="7">
        <v>1234</v>
      </c>
      <c r="D53" s="9">
        <v>77759</v>
      </c>
      <c r="E53" s="10">
        <v>0.89884259259259258</v>
      </c>
      <c r="F53" s="10">
        <v>0.90065972222222224</v>
      </c>
      <c r="G53" s="10">
        <v>0.91344907407407405</v>
      </c>
      <c r="H53" s="9">
        <v>157</v>
      </c>
      <c r="I53" s="9">
        <v>1105</v>
      </c>
      <c r="J53" s="9">
        <v>1150</v>
      </c>
      <c r="K53" s="9">
        <v>1120</v>
      </c>
      <c r="L53" s="9">
        <v>220</v>
      </c>
      <c r="M53" s="9">
        <v>0</v>
      </c>
      <c r="N53" s="9">
        <v>4</v>
      </c>
      <c r="O53" s="9">
        <v>68.099999999999994</v>
      </c>
      <c r="P53" s="9">
        <v>23851.200000000001</v>
      </c>
      <c r="Q53" s="9">
        <v>11321.4</v>
      </c>
      <c r="R53" s="9">
        <v>1324.2</v>
      </c>
      <c r="S53" s="9">
        <v>198.1</v>
      </c>
      <c r="T53" s="9">
        <v>63946.33</v>
      </c>
      <c r="U53" s="9">
        <v>30353.27</v>
      </c>
      <c r="V53" s="9">
        <v>3550.25</v>
      </c>
      <c r="W53" s="9">
        <v>531.12</v>
      </c>
      <c r="X53" s="11">
        <v>0.90069444444444446</v>
      </c>
      <c r="Y53" s="11">
        <v>0.90208333333333335</v>
      </c>
      <c r="Z53" s="11">
        <v>0.92638888888888893</v>
      </c>
      <c r="AA53" s="9">
        <v>120</v>
      </c>
      <c r="AB53" s="9">
        <v>2100</v>
      </c>
      <c r="AC53" s="9">
        <v>2220</v>
      </c>
      <c r="AD53" s="7" t="s">
        <v>111</v>
      </c>
      <c r="AE53" s="7" t="s">
        <v>112</v>
      </c>
      <c r="AF53" s="18">
        <f t="shared" si="0"/>
        <v>77817</v>
      </c>
      <c r="AG53" s="18">
        <f t="shared" si="1"/>
        <v>77940</v>
      </c>
      <c r="AH53" s="1">
        <f t="shared" si="2"/>
        <v>123</v>
      </c>
      <c r="AI53" s="1" t="str">
        <f t="shared" si="3"/>
        <v>M4.2</v>
      </c>
      <c r="AJ53" s="1"/>
      <c r="AK53" s="1"/>
      <c r="AL53" s="1"/>
      <c r="AM53" s="1"/>
      <c r="AN53" s="1"/>
      <c r="AO53" s="1"/>
      <c r="AP53" s="1"/>
      <c r="AQ53" s="1"/>
      <c r="AR53" s="1"/>
    </row>
    <row r="54" spans="1:44" s="12" customFormat="1" x14ac:dyDescent="0.25">
      <c r="A54" s="8">
        <v>33599</v>
      </c>
      <c r="B54" s="9">
        <v>8617</v>
      </c>
      <c r="C54" s="7">
        <v>1240</v>
      </c>
      <c r="D54" s="9">
        <v>62173</v>
      </c>
      <c r="E54" s="10">
        <v>0.71898148148148144</v>
      </c>
      <c r="F54" s="10">
        <v>0.71984953703703702</v>
      </c>
      <c r="G54" s="10">
        <v>0.73472222222222228</v>
      </c>
      <c r="H54" s="9">
        <v>75</v>
      </c>
      <c r="I54" s="9">
        <v>1225</v>
      </c>
      <c r="J54" s="9">
        <v>500</v>
      </c>
      <c r="K54" s="9">
        <v>260</v>
      </c>
      <c r="L54" s="9">
        <v>100</v>
      </c>
      <c r="M54" s="9">
        <v>0</v>
      </c>
      <c r="N54" s="9">
        <v>3</v>
      </c>
      <c r="O54" s="9">
        <v>53.5</v>
      </c>
      <c r="P54" s="9">
        <v>29809.599999999999</v>
      </c>
      <c r="Q54" s="9">
        <v>4785.1000000000004</v>
      </c>
      <c r="R54" s="9">
        <v>334.6</v>
      </c>
      <c r="S54" s="9">
        <v>154.6</v>
      </c>
      <c r="T54" s="9">
        <v>50115.09</v>
      </c>
      <c r="U54" s="9">
        <v>8044.58</v>
      </c>
      <c r="V54" s="9">
        <v>562.52</v>
      </c>
      <c r="W54" s="9">
        <v>259.91000000000003</v>
      </c>
      <c r="X54" s="11">
        <v>0.71666666666666667</v>
      </c>
      <c r="Y54" s="11">
        <v>0.71944444444444444</v>
      </c>
      <c r="Z54" s="11">
        <v>0.78263888888888888</v>
      </c>
      <c r="AA54" s="9">
        <v>240</v>
      </c>
      <c r="AB54" s="9">
        <v>1860</v>
      </c>
      <c r="AC54" s="9">
        <v>2100</v>
      </c>
      <c r="AD54" s="7" t="s">
        <v>113</v>
      </c>
      <c r="AE54" s="7" t="s">
        <v>114</v>
      </c>
      <c r="AF54" s="18">
        <f t="shared" si="0"/>
        <v>62195</v>
      </c>
      <c r="AG54" s="18">
        <f t="shared" si="1"/>
        <v>62160</v>
      </c>
      <c r="AH54" s="1">
        <f t="shared" si="2"/>
        <v>-35</v>
      </c>
      <c r="AI54" s="1" t="str">
        <f t="shared" si="3"/>
        <v>M2.3</v>
      </c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2">
        <v>33600</v>
      </c>
      <c r="B55" s="3">
        <v>8618</v>
      </c>
      <c r="C55" s="1">
        <v>1246</v>
      </c>
      <c r="D55" s="3">
        <v>76139</v>
      </c>
      <c r="E55" s="4">
        <v>0.88098379629629631</v>
      </c>
      <c r="F55" s="4">
        <v>0.88138888888888889</v>
      </c>
      <c r="G55" s="4">
        <v>0.88576388888888891</v>
      </c>
      <c r="H55" s="3">
        <v>35</v>
      </c>
      <c r="I55" s="3">
        <v>378</v>
      </c>
      <c r="J55" s="3">
        <v>240</v>
      </c>
      <c r="K55" s="3">
        <v>140</v>
      </c>
      <c r="L55" s="3">
        <v>130</v>
      </c>
      <c r="M55" s="3">
        <v>50</v>
      </c>
      <c r="N55" s="3">
        <v>0</v>
      </c>
      <c r="O55" s="3">
        <v>58.2</v>
      </c>
      <c r="P55" s="3">
        <v>19145.3</v>
      </c>
      <c r="Q55" s="3">
        <v>7229</v>
      </c>
      <c r="R55" s="3">
        <v>1656.8</v>
      </c>
      <c r="S55" s="3">
        <v>105</v>
      </c>
      <c r="T55" s="3">
        <v>36331.89</v>
      </c>
      <c r="U55" s="3">
        <v>13718.42</v>
      </c>
      <c r="V55" s="3">
        <v>3144.1</v>
      </c>
      <c r="W55" s="3">
        <v>199.26</v>
      </c>
      <c r="X55" s="5">
        <v>0.88055555555555554</v>
      </c>
      <c r="Y55" s="5">
        <v>0.8833333333333333</v>
      </c>
      <c r="Z55" s="5">
        <v>0.99791666666666667</v>
      </c>
      <c r="AA55" s="3">
        <v>240</v>
      </c>
      <c r="AB55" s="3">
        <v>2700</v>
      </c>
      <c r="AC55" s="3">
        <v>2940</v>
      </c>
      <c r="AD55" s="1" t="s">
        <v>115</v>
      </c>
      <c r="AE55" s="1" t="s">
        <v>116</v>
      </c>
      <c r="AF55" s="18">
        <f t="shared" si="0"/>
        <v>76152</v>
      </c>
      <c r="AG55" s="18">
        <f t="shared" si="1"/>
        <v>76320</v>
      </c>
      <c r="AH55" s="1">
        <f t="shared" si="2"/>
        <v>168</v>
      </c>
      <c r="AI55" s="1" t="str">
        <f t="shared" si="3"/>
        <v>M7.8</v>
      </c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25">
      <c r="A56" s="2">
        <v>33602</v>
      </c>
      <c r="B56" s="3">
        <v>8620</v>
      </c>
      <c r="C56" s="1">
        <v>1252</v>
      </c>
      <c r="D56" s="3">
        <v>83135</v>
      </c>
      <c r="E56" s="4">
        <v>0.96204861111111106</v>
      </c>
      <c r="F56" s="4">
        <v>0.96292824074074079</v>
      </c>
      <c r="G56" s="4">
        <v>0.96464120370370365</v>
      </c>
      <c r="H56" s="3">
        <v>76</v>
      </c>
      <c r="I56" s="3">
        <v>148</v>
      </c>
      <c r="J56" s="3">
        <v>210</v>
      </c>
      <c r="K56" s="3">
        <v>190</v>
      </c>
      <c r="L56" s="3">
        <v>170</v>
      </c>
      <c r="M56" s="3">
        <v>60</v>
      </c>
      <c r="N56" s="3">
        <v>0</v>
      </c>
      <c r="O56" s="3">
        <v>59.8</v>
      </c>
      <c r="P56" s="3">
        <v>26148.7</v>
      </c>
      <c r="Q56" s="3">
        <v>12370.3</v>
      </c>
      <c r="R56" s="3">
        <v>2623.9</v>
      </c>
      <c r="S56" s="3">
        <v>127.3</v>
      </c>
      <c r="T56" s="3">
        <v>51983.43</v>
      </c>
      <c r="U56" s="3">
        <v>24592.07</v>
      </c>
      <c r="V56" s="3">
        <v>5216.29</v>
      </c>
      <c r="W56" s="3">
        <v>253.07</v>
      </c>
      <c r="X56" s="5">
        <v>0.95972222222222225</v>
      </c>
      <c r="Y56" s="5">
        <v>0.96319444444444446</v>
      </c>
      <c r="Z56" s="5">
        <v>0.98263888888888884</v>
      </c>
      <c r="AA56" s="3">
        <v>300</v>
      </c>
      <c r="AB56" s="3">
        <v>1680</v>
      </c>
      <c r="AC56" s="3">
        <v>1980</v>
      </c>
      <c r="AD56" s="1" t="s">
        <v>59</v>
      </c>
      <c r="AE56" s="1" t="s">
        <v>117</v>
      </c>
      <c r="AF56" s="18">
        <f t="shared" si="0"/>
        <v>83197</v>
      </c>
      <c r="AG56" s="18">
        <f t="shared" si="1"/>
        <v>83220</v>
      </c>
      <c r="AH56" s="1">
        <f t="shared" si="2"/>
        <v>23</v>
      </c>
      <c r="AI56" s="1" t="str">
        <f t="shared" si="3"/>
        <v>M4.6</v>
      </c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25">
      <c r="A57" s="2">
        <v>33636</v>
      </c>
      <c r="B57" s="3">
        <v>8654</v>
      </c>
      <c r="C57" s="1">
        <v>1336</v>
      </c>
      <c r="D57" s="3">
        <v>32737</v>
      </c>
      <c r="E57" s="4">
        <v>0.37836805555555558</v>
      </c>
      <c r="F57" s="4">
        <v>0.3792476851851852</v>
      </c>
      <c r="G57" s="4">
        <v>0.38146990740740738</v>
      </c>
      <c r="H57" s="3">
        <v>76</v>
      </c>
      <c r="I57" s="3">
        <v>192</v>
      </c>
      <c r="J57" s="3">
        <v>200</v>
      </c>
      <c r="K57" s="3">
        <v>110</v>
      </c>
      <c r="L57" s="3">
        <v>100</v>
      </c>
      <c r="M57" s="3">
        <v>40</v>
      </c>
      <c r="N57" s="3">
        <v>2</v>
      </c>
      <c r="O57" s="3">
        <v>69.099999999999994</v>
      </c>
      <c r="P57" s="3">
        <v>11844.9</v>
      </c>
      <c r="Q57" s="3">
        <v>5608.8</v>
      </c>
      <c r="R57" s="3">
        <v>1123.4000000000001</v>
      </c>
      <c r="S57" s="3">
        <v>82.4</v>
      </c>
      <c r="T57" s="3">
        <v>33203.360000000001</v>
      </c>
      <c r="U57" s="3">
        <v>15722.46</v>
      </c>
      <c r="V57" s="3">
        <v>3149.09</v>
      </c>
      <c r="W57" s="3">
        <v>230.98</v>
      </c>
      <c r="X57" s="5">
        <v>0.37777777777777777</v>
      </c>
      <c r="Y57" s="5">
        <v>0.38055555555555554</v>
      </c>
      <c r="Z57" s="5">
        <v>0.3840277777777778</v>
      </c>
      <c r="AA57" s="3">
        <v>240</v>
      </c>
      <c r="AB57" s="3">
        <v>300</v>
      </c>
      <c r="AC57" s="3">
        <v>540</v>
      </c>
      <c r="AD57" s="1" t="s">
        <v>113</v>
      </c>
      <c r="AE57" s="1" t="s">
        <v>118</v>
      </c>
      <c r="AF57" s="18">
        <f t="shared" si="0"/>
        <v>32767</v>
      </c>
      <c r="AG57" s="18">
        <f t="shared" si="1"/>
        <v>32880</v>
      </c>
      <c r="AH57" s="1">
        <f t="shared" si="2"/>
        <v>113</v>
      </c>
      <c r="AI57" s="1" t="str">
        <f t="shared" si="3"/>
        <v>M2.3</v>
      </c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25">
      <c r="A58" s="2">
        <v>33642</v>
      </c>
      <c r="B58" s="3">
        <v>8660</v>
      </c>
      <c r="C58" s="1">
        <v>1370</v>
      </c>
      <c r="D58" s="3">
        <v>12042</v>
      </c>
      <c r="E58" s="4">
        <v>0.13843749999999999</v>
      </c>
      <c r="F58" s="4">
        <v>0.13971064814814815</v>
      </c>
      <c r="G58" s="4">
        <v>0.13995370370370369</v>
      </c>
      <c r="H58" s="3">
        <v>110</v>
      </c>
      <c r="I58" s="3">
        <v>21</v>
      </c>
      <c r="J58" s="3">
        <v>180</v>
      </c>
      <c r="K58" s="3">
        <v>60</v>
      </c>
      <c r="L58" s="3">
        <v>50</v>
      </c>
      <c r="M58" s="3">
        <v>0</v>
      </c>
      <c r="N58" s="3">
        <v>6</v>
      </c>
      <c r="O58" s="3">
        <v>85.2</v>
      </c>
      <c r="P58" s="3">
        <v>2524.5</v>
      </c>
      <c r="Q58" s="3">
        <v>1279.5</v>
      </c>
      <c r="R58" s="3">
        <v>167.6</v>
      </c>
      <c r="S58" s="3">
        <v>89.8</v>
      </c>
      <c r="T58" s="3">
        <v>30169.279999999999</v>
      </c>
      <c r="U58" s="3">
        <v>15290.79</v>
      </c>
      <c r="V58" s="3">
        <v>2002.92</v>
      </c>
      <c r="W58" s="3">
        <v>1073.1600000000001</v>
      </c>
      <c r="X58" s="5">
        <v>0.13819444444444445</v>
      </c>
      <c r="Y58" s="5">
        <v>0.14027777777777778</v>
      </c>
      <c r="Z58" s="5">
        <v>0.1423611111111111</v>
      </c>
      <c r="AA58" s="3">
        <v>180</v>
      </c>
      <c r="AB58" s="3">
        <v>180</v>
      </c>
      <c r="AC58" s="3">
        <v>360</v>
      </c>
      <c r="AD58" s="1" t="s">
        <v>119</v>
      </c>
      <c r="AE58" s="1" t="s">
        <v>120</v>
      </c>
      <c r="AF58" s="18">
        <f t="shared" si="0"/>
        <v>12071</v>
      </c>
      <c r="AG58" s="18">
        <f t="shared" si="1"/>
        <v>12120</v>
      </c>
      <c r="AH58" s="1">
        <f t="shared" si="2"/>
        <v>49</v>
      </c>
      <c r="AI58" s="1" t="str">
        <f t="shared" si="3"/>
        <v>C7.6</v>
      </c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25">
      <c r="A59" s="2">
        <v>33648</v>
      </c>
      <c r="B59" s="3">
        <v>8666</v>
      </c>
      <c r="C59" s="1">
        <v>1398</v>
      </c>
      <c r="D59" s="3">
        <v>83209</v>
      </c>
      <c r="E59" s="4">
        <v>0.96137731481481481</v>
      </c>
      <c r="F59" s="4">
        <v>0.96354166666666663</v>
      </c>
      <c r="G59" s="4">
        <v>0.96681712962962962</v>
      </c>
      <c r="H59" s="3">
        <v>187</v>
      </c>
      <c r="I59" s="3">
        <v>283</v>
      </c>
      <c r="J59" s="3">
        <v>390</v>
      </c>
      <c r="K59" s="3">
        <v>150</v>
      </c>
      <c r="L59" s="3">
        <v>100</v>
      </c>
      <c r="M59" s="1" t="s">
        <v>32</v>
      </c>
      <c r="N59" s="3">
        <v>1</v>
      </c>
      <c r="O59" s="3">
        <v>87.9</v>
      </c>
      <c r="P59" s="3">
        <v>13069.1</v>
      </c>
      <c r="Q59" s="3">
        <v>6041.5</v>
      </c>
      <c r="R59" s="3">
        <v>692.5</v>
      </c>
      <c r="S59" s="3">
        <v>117.5</v>
      </c>
      <c r="T59" s="3">
        <v>356653.31</v>
      </c>
      <c r="U59" s="3">
        <v>164871.41</v>
      </c>
      <c r="V59" s="3">
        <v>18898.2</v>
      </c>
      <c r="W59" s="3">
        <v>3206.55</v>
      </c>
      <c r="X59" s="5">
        <v>0.96111111111111114</v>
      </c>
      <c r="Y59" s="5">
        <v>0.96527777777777779</v>
      </c>
      <c r="Z59" s="5">
        <v>0.98750000000000004</v>
      </c>
      <c r="AA59" s="3">
        <v>360</v>
      </c>
      <c r="AB59" s="3">
        <v>1920</v>
      </c>
      <c r="AC59" s="3">
        <v>2280</v>
      </c>
      <c r="AD59" s="1" t="s">
        <v>121</v>
      </c>
      <c r="AE59" s="1" t="s">
        <v>122</v>
      </c>
      <c r="AF59" s="18">
        <f t="shared" si="0"/>
        <v>83250</v>
      </c>
      <c r="AG59" s="18">
        <f t="shared" si="1"/>
        <v>83400</v>
      </c>
      <c r="AH59" s="1">
        <f t="shared" si="2"/>
        <v>150</v>
      </c>
      <c r="AI59" s="1" t="str">
        <f t="shared" si="3"/>
        <v>M7.0</v>
      </c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25">
      <c r="A60" s="2">
        <v>33853</v>
      </c>
      <c r="B60" s="3">
        <v>8871</v>
      </c>
      <c r="C60" s="1">
        <v>1900</v>
      </c>
      <c r="D60" s="3">
        <v>75220</v>
      </c>
      <c r="E60" s="4">
        <v>0.86659722222222224</v>
      </c>
      <c r="F60" s="4">
        <v>0.87231481481481477</v>
      </c>
      <c r="G60" s="4">
        <v>0.88115740740740744</v>
      </c>
      <c r="H60" s="3">
        <v>494</v>
      </c>
      <c r="I60" s="3">
        <v>764</v>
      </c>
      <c r="J60" s="3">
        <v>1200</v>
      </c>
      <c r="K60" s="3">
        <v>1180</v>
      </c>
      <c r="L60" s="3">
        <v>620</v>
      </c>
      <c r="M60" s="1" t="s">
        <v>32</v>
      </c>
      <c r="N60" s="3">
        <v>1</v>
      </c>
      <c r="O60" s="3">
        <v>59.1</v>
      </c>
      <c r="P60" s="3">
        <v>19421.5</v>
      </c>
      <c r="Q60" s="3">
        <v>7283.4</v>
      </c>
      <c r="R60" s="3">
        <v>917.1</v>
      </c>
      <c r="S60" s="3">
        <v>95.7</v>
      </c>
      <c r="T60" s="3">
        <v>37818.769999999997</v>
      </c>
      <c r="U60" s="3">
        <v>14182.7</v>
      </c>
      <c r="V60" s="3">
        <v>1785.84</v>
      </c>
      <c r="W60" s="3">
        <v>186.35</v>
      </c>
      <c r="X60" s="5">
        <v>0.8666666666666667</v>
      </c>
      <c r="Y60" s="5">
        <v>0.87430555555555556</v>
      </c>
      <c r="Z60" s="5">
        <v>0.88472222222222219</v>
      </c>
      <c r="AA60" s="3">
        <v>660</v>
      </c>
      <c r="AB60" s="3">
        <v>900</v>
      </c>
      <c r="AC60" s="3">
        <v>1560</v>
      </c>
      <c r="AD60" s="1" t="s">
        <v>123</v>
      </c>
      <c r="AE60" s="1" t="s">
        <v>124</v>
      </c>
      <c r="AF60" s="18">
        <f t="shared" si="0"/>
        <v>75368</v>
      </c>
      <c r="AG60" s="18">
        <f t="shared" si="1"/>
        <v>75540</v>
      </c>
      <c r="AH60" s="1">
        <f t="shared" si="2"/>
        <v>172</v>
      </c>
      <c r="AI60" s="1" t="str">
        <f t="shared" si="3"/>
        <v>X1.3</v>
      </c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25">
      <c r="A61" s="2">
        <v>33858</v>
      </c>
      <c r="B61" s="3">
        <v>8876</v>
      </c>
      <c r="C61" s="1">
        <v>1921</v>
      </c>
      <c r="D61" s="3">
        <v>21867</v>
      </c>
      <c r="E61" s="4">
        <v>0.25269675925925927</v>
      </c>
      <c r="F61" s="4">
        <v>0.25334490740740739</v>
      </c>
      <c r="G61" s="4">
        <v>0.25479166666666669</v>
      </c>
      <c r="H61" s="3">
        <v>56</v>
      </c>
      <c r="I61" s="3">
        <v>125</v>
      </c>
      <c r="J61" s="3">
        <v>200</v>
      </c>
      <c r="K61" s="3">
        <v>170</v>
      </c>
      <c r="L61" s="3">
        <v>150</v>
      </c>
      <c r="M61" s="3">
        <v>120</v>
      </c>
      <c r="N61" s="3">
        <v>0</v>
      </c>
      <c r="O61" s="3">
        <v>64.2</v>
      </c>
      <c r="P61" s="3">
        <v>27203.8</v>
      </c>
      <c r="Q61" s="3">
        <v>17319.599999999999</v>
      </c>
      <c r="R61" s="3">
        <v>5206.7</v>
      </c>
      <c r="S61" s="3">
        <v>228.9</v>
      </c>
      <c r="T61" s="3">
        <v>62504.27</v>
      </c>
      <c r="U61" s="3">
        <v>39794.03</v>
      </c>
      <c r="V61" s="3">
        <v>11963.07</v>
      </c>
      <c r="W61" s="3">
        <v>525.92999999999995</v>
      </c>
      <c r="X61" s="5">
        <v>0.25208333333333333</v>
      </c>
      <c r="Y61" s="5">
        <v>0.25624999999999998</v>
      </c>
      <c r="Z61" s="5">
        <v>0.26111111111111113</v>
      </c>
      <c r="AA61" s="3">
        <v>360</v>
      </c>
      <c r="AB61" s="3">
        <v>420</v>
      </c>
      <c r="AC61" s="3">
        <v>780</v>
      </c>
      <c r="AD61" s="1" t="s">
        <v>94</v>
      </c>
      <c r="AE61" s="1"/>
      <c r="AF61" s="18">
        <f t="shared" si="0"/>
        <v>21889</v>
      </c>
      <c r="AG61" s="18">
        <f t="shared" si="1"/>
        <v>22139.999999999996</v>
      </c>
      <c r="AH61" s="1">
        <f t="shared" si="2"/>
        <v>250.99999999999636</v>
      </c>
      <c r="AI61" s="1" t="str">
        <f t="shared" si="3"/>
        <v>M1.4</v>
      </c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25">
      <c r="A62" s="2">
        <v>33903</v>
      </c>
      <c r="B62" s="3">
        <v>8921</v>
      </c>
      <c r="C62" s="1">
        <v>2008</v>
      </c>
      <c r="D62" s="3">
        <v>65197</v>
      </c>
      <c r="E62" s="4">
        <v>0.74686342592592592</v>
      </c>
      <c r="F62" s="4">
        <v>0.75497685185185182</v>
      </c>
      <c r="G62" s="4">
        <v>0.76406249999999998</v>
      </c>
      <c r="H62" s="3">
        <v>701</v>
      </c>
      <c r="I62" s="3">
        <v>785</v>
      </c>
      <c r="J62" s="3">
        <v>1480</v>
      </c>
      <c r="K62" s="3">
        <v>600</v>
      </c>
      <c r="L62" s="3">
        <v>280</v>
      </c>
      <c r="M62" s="3">
        <v>0</v>
      </c>
      <c r="N62" s="3">
        <v>1</v>
      </c>
      <c r="O62" s="3">
        <v>75</v>
      </c>
      <c r="P62" s="3">
        <v>6551.5</v>
      </c>
      <c r="Q62" s="3">
        <v>1511.6</v>
      </c>
      <c r="R62" s="3">
        <v>171.7</v>
      </c>
      <c r="S62" s="3">
        <v>91.6</v>
      </c>
      <c r="T62" s="3">
        <v>25313.05</v>
      </c>
      <c r="U62" s="3">
        <v>5840.37</v>
      </c>
      <c r="V62" s="3">
        <v>663.4</v>
      </c>
      <c r="W62" s="3">
        <v>353.92</v>
      </c>
      <c r="X62" s="5">
        <v>0.74583333333333335</v>
      </c>
      <c r="Y62" s="5">
        <v>0.76111111111111107</v>
      </c>
      <c r="Z62" s="5">
        <v>0.81597222222222221</v>
      </c>
      <c r="AA62" s="3">
        <v>1320</v>
      </c>
      <c r="AB62" s="3">
        <v>4740</v>
      </c>
      <c r="AC62" s="3">
        <v>6060</v>
      </c>
      <c r="AD62" s="1" t="s">
        <v>48</v>
      </c>
      <c r="AE62" s="1" t="s">
        <v>125</v>
      </c>
      <c r="AF62" s="18">
        <f t="shared" si="0"/>
        <v>65230</v>
      </c>
      <c r="AG62" s="18">
        <f t="shared" si="1"/>
        <v>65760</v>
      </c>
      <c r="AH62" s="1">
        <f t="shared" si="2"/>
        <v>530</v>
      </c>
      <c r="AI62" s="1" t="str">
        <f t="shared" si="3"/>
        <v>M4.5</v>
      </c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25">
      <c r="A63" s="2">
        <v>33907</v>
      </c>
      <c r="B63" s="3">
        <v>8925</v>
      </c>
      <c r="C63" s="1">
        <v>2026</v>
      </c>
      <c r="D63" s="3">
        <v>61345</v>
      </c>
      <c r="E63" s="4">
        <v>0.7075231481481481</v>
      </c>
      <c r="F63" s="4">
        <v>0.72694444444444439</v>
      </c>
      <c r="G63" s="4">
        <v>0.79421296296296295</v>
      </c>
      <c r="H63" s="3">
        <v>1678</v>
      </c>
      <c r="I63" s="3">
        <v>5812</v>
      </c>
      <c r="J63" s="3">
        <v>7500</v>
      </c>
      <c r="K63" s="3">
        <v>5800</v>
      </c>
      <c r="L63" s="1" t="s">
        <v>32</v>
      </c>
      <c r="M63" s="1" t="s">
        <v>32</v>
      </c>
      <c r="N63" s="3">
        <v>0</v>
      </c>
      <c r="O63" s="3">
        <v>78</v>
      </c>
      <c r="P63" s="3">
        <v>4712.5</v>
      </c>
      <c r="Q63" s="3">
        <v>2638.3</v>
      </c>
      <c r="R63" s="3">
        <v>904.9</v>
      </c>
      <c r="S63" s="3">
        <v>554.4</v>
      </c>
      <c r="T63" s="3">
        <v>22665.87</v>
      </c>
      <c r="U63" s="3">
        <v>12689.52</v>
      </c>
      <c r="V63" s="3">
        <v>4352.33</v>
      </c>
      <c r="W63" s="3">
        <v>2666.52</v>
      </c>
      <c r="X63" s="5">
        <v>0.70763888888888893</v>
      </c>
      <c r="Y63" s="5">
        <v>0.76111111111111107</v>
      </c>
      <c r="Z63" s="5">
        <v>0.80277777777777781</v>
      </c>
      <c r="AA63" s="3">
        <v>1020</v>
      </c>
      <c r="AB63" s="3">
        <v>3600</v>
      </c>
      <c r="AC63" s="3">
        <v>4620</v>
      </c>
      <c r="AD63" s="1" t="s">
        <v>84</v>
      </c>
      <c r="AE63" s="1" t="s">
        <v>126</v>
      </c>
      <c r="AF63" s="18">
        <f t="shared" si="0"/>
        <v>62807.999999999993</v>
      </c>
      <c r="AG63" s="18">
        <f t="shared" si="1"/>
        <v>65760</v>
      </c>
      <c r="AH63" s="1">
        <f t="shared" si="2"/>
        <v>2952.0000000000073</v>
      </c>
      <c r="AI63" s="1" t="str">
        <f t="shared" si="3"/>
        <v>X1.7</v>
      </c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25">
      <c r="A64" s="2">
        <v>34006</v>
      </c>
      <c r="B64" s="3">
        <v>9024</v>
      </c>
      <c r="C64" s="1">
        <v>0</v>
      </c>
      <c r="D64" s="1"/>
      <c r="E64" s="4">
        <v>0.76399305555555552</v>
      </c>
      <c r="F64" s="4">
        <v>0.76401620370370371</v>
      </c>
      <c r="G64" s="4">
        <v>0.76429398148148153</v>
      </c>
      <c r="H64" s="3">
        <v>2</v>
      </c>
      <c r="I64" s="3">
        <v>24</v>
      </c>
      <c r="J64" s="1" t="s">
        <v>32</v>
      </c>
      <c r="K64" s="1" t="s">
        <v>32</v>
      </c>
      <c r="L64" s="1" t="s">
        <v>32</v>
      </c>
      <c r="M64" s="1" t="s">
        <v>32</v>
      </c>
      <c r="N64" s="3">
        <v>1</v>
      </c>
      <c r="O64" s="3">
        <v>63.7</v>
      </c>
      <c r="P64" s="1"/>
      <c r="Q64" s="1"/>
      <c r="R64" s="1"/>
      <c r="S64" s="1"/>
      <c r="T64" s="3">
        <v>0</v>
      </c>
      <c r="U64" s="3">
        <v>0</v>
      </c>
      <c r="V64" s="3">
        <v>0</v>
      </c>
      <c r="W64" s="3">
        <v>0</v>
      </c>
      <c r="X64" s="5">
        <v>0.75972222222222219</v>
      </c>
      <c r="Y64" s="5">
        <v>0.76666666666666672</v>
      </c>
      <c r="Z64" s="5">
        <v>0.82638888888888884</v>
      </c>
      <c r="AA64" s="3">
        <v>600</v>
      </c>
      <c r="AB64" s="3">
        <v>5160</v>
      </c>
      <c r="AC64" s="3">
        <v>5760</v>
      </c>
      <c r="AD64" s="1" t="s">
        <v>127</v>
      </c>
      <c r="AE64" s="1" t="s">
        <v>128</v>
      </c>
      <c r="AF64" s="18">
        <f t="shared" si="0"/>
        <v>66011</v>
      </c>
      <c r="AG64" s="18">
        <f t="shared" si="1"/>
        <v>66240</v>
      </c>
      <c r="AH64" s="1">
        <f t="shared" si="2"/>
        <v>229</v>
      </c>
      <c r="AI64" s="1" t="str">
        <f t="shared" si="3"/>
        <v>M9.6</v>
      </c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25">
      <c r="A65" s="2">
        <v>34008</v>
      </c>
      <c r="B65" s="3">
        <v>9026</v>
      </c>
      <c r="C65" s="1">
        <v>2176</v>
      </c>
      <c r="D65" s="3">
        <v>61672</v>
      </c>
      <c r="E65" s="4">
        <v>0.71245370370370376</v>
      </c>
      <c r="F65" s="4">
        <v>0.7139699074074074</v>
      </c>
      <c r="G65" s="4">
        <v>0.71932870370370372</v>
      </c>
      <c r="H65" s="3">
        <v>131</v>
      </c>
      <c r="I65" s="3">
        <v>463</v>
      </c>
      <c r="J65" s="3">
        <v>530</v>
      </c>
      <c r="K65" s="3">
        <v>300</v>
      </c>
      <c r="L65" s="3">
        <v>160</v>
      </c>
      <c r="M65" s="3">
        <v>0</v>
      </c>
      <c r="N65" s="3">
        <v>2</v>
      </c>
      <c r="O65" s="3">
        <v>53.2</v>
      </c>
      <c r="P65" s="3">
        <v>25697.599999999999</v>
      </c>
      <c r="Q65" s="3">
        <v>10884.7</v>
      </c>
      <c r="R65" s="3">
        <v>1718.6</v>
      </c>
      <c r="S65" s="3">
        <v>88.6</v>
      </c>
      <c r="T65" s="3">
        <v>42899.14</v>
      </c>
      <c r="U65" s="3">
        <v>18170.740000000002</v>
      </c>
      <c r="V65" s="3">
        <v>2869</v>
      </c>
      <c r="W65" s="3">
        <v>147.91</v>
      </c>
      <c r="X65" s="5">
        <v>0.71250000000000002</v>
      </c>
      <c r="Y65" s="5">
        <v>0.71875</v>
      </c>
      <c r="Z65" s="5">
        <v>0.72222222222222221</v>
      </c>
      <c r="AA65" s="3">
        <v>540</v>
      </c>
      <c r="AB65" s="3">
        <v>300</v>
      </c>
      <c r="AC65" s="3">
        <v>840</v>
      </c>
      <c r="AD65" s="1" t="s">
        <v>129</v>
      </c>
      <c r="AE65" s="1" t="s">
        <v>130</v>
      </c>
      <c r="AF65" s="18">
        <f t="shared" si="0"/>
        <v>61687</v>
      </c>
      <c r="AG65" s="18">
        <f t="shared" si="1"/>
        <v>62100</v>
      </c>
      <c r="AH65" s="1">
        <f t="shared" si="2"/>
        <v>413</v>
      </c>
      <c r="AI65" s="1" t="str">
        <f t="shared" si="3"/>
        <v>C7.1</v>
      </c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25">
      <c r="A66" s="2">
        <v>34011</v>
      </c>
      <c r="B66" s="3">
        <v>9029</v>
      </c>
      <c r="C66" s="1">
        <v>2186</v>
      </c>
      <c r="D66" s="3">
        <v>66663</v>
      </c>
      <c r="E66" s="4">
        <v>0.77093750000000005</v>
      </c>
      <c r="F66" s="4">
        <v>0.7719907407407407</v>
      </c>
      <c r="G66" s="4">
        <v>0.77444444444444449</v>
      </c>
      <c r="H66" s="3">
        <v>91</v>
      </c>
      <c r="I66" s="3">
        <v>212</v>
      </c>
      <c r="J66" s="3">
        <v>320</v>
      </c>
      <c r="K66" s="3">
        <v>110</v>
      </c>
      <c r="L66" s="3">
        <v>80</v>
      </c>
      <c r="M66" s="3">
        <v>50</v>
      </c>
      <c r="N66" s="3">
        <v>0</v>
      </c>
      <c r="O66" s="3">
        <v>59.6</v>
      </c>
      <c r="P66" s="3">
        <v>22035.8</v>
      </c>
      <c r="Q66" s="3">
        <v>11296.9</v>
      </c>
      <c r="R66" s="3">
        <v>2862.1</v>
      </c>
      <c r="S66" s="3">
        <v>80.400000000000006</v>
      </c>
      <c r="T66" s="3">
        <v>43546.11</v>
      </c>
      <c r="U66" s="3">
        <v>22324.400000000001</v>
      </c>
      <c r="V66" s="3">
        <v>5655.95</v>
      </c>
      <c r="W66" s="3">
        <v>158.88</v>
      </c>
      <c r="X66" s="5">
        <v>0.77013888888888893</v>
      </c>
      <c r="Y66" s="5">
        <v>0.7729166666666667</v>
      </c>
      <c r="Z66" s="5">
        <v>0.77777777777777779</v>
      </c>
      <c r="AA66" s="3">
        <v>240</v>
      </c>
      <c r="AB66" s="3">
        <v>420</v>
      </c>
      <c r="AC66" s="3">
        <v>660</v>
      </c>
      <c r="AD66" s="1" t="s">
        <v>131</v>
      </c>
      <c r="AE66" s="1"/>
      <c r="AF66" s="18">
        <f t="shared" si="0"/>
        <v>66700</v>
      </c>
      <c r="AG66" s="18">
        <f t="shared" si="1"/>
        <v>66780</v>
      </c>
      <c r="AH66" s="1">
        <f t="shared" si="2"/>
        <v>80</v>
      </c>
      <c r="AI66" s="1" t="str">
        <f t="shared" si="3"/>
        <v>M2.7</v>
      </c>
      <c r="AJ66" s="1"/>
      <c r="AK66" s="1"/>
      <c r="AL66" s="1"/>
      <c r="AM66" s="1"/>
      <c r="AN66" s="1"/>
      <c r="AO66" s="1"/>
      <c r="AP66" s="1"/>
      <c r="AQ66" s="1"/>
      <c r="AR66" s="1"/>
    </row>
    <row r="67" spans="1:44" s="12" customFormat="1" x14ac:dyDescent="0.25">
      <c r="A67" s="8">
        <v>34057</v>
      </c>
      <c r="B67" s="9">
        <v>9075</v>
      </c>
      <c r="C67" s="7">
        <v>2274</v>
      </c>
      <c r="D67" s="9">
        <v>30754</v>
      </c>
      <c r="E67" s="10">
        <v>0.35483796296296294</v>
      </c>
      <c r="F67" s="10">
        <v>0.35636574074074073</v>
      </c>
      <c r="G67" s="10">
        <v>0.3580902777777778</v>
      </c>
      <c r="H67" s="9">
        <v>132</v>
      </c>
      <c r="I67" s="9">
        <v>149</v>
      </c>
      <c r="J67" s="9">
        <v>230</v>
      </c>
      <c r="K67" s="9">
        <v>110</v>
      </c>
      <c r="L67" s="9">
        <v>70</v>
      </c>
      <c r="M67" s="9">
        <v>40</v>
      </c>
      <c r="N67" s="9">
        <v>1</v>
      </c>
      <c r="O67" s="9">
        <v>63.3</v>
      </c>
      <c r="P67" s="9">
        <v>16664.7</v>
      </c>
      <c r="Q67" s="9">
        <v>16998.2</v>
      </c>
      <c r="R67" s="9">
        <v>6091.2</v>
      </c>
      <c r="S67" s="9">
        <v>117.7</v>
      </c>
      <c r="T67" s="9">
        <v>37088.79</v>
      </c>
      <c r="U67" s="9">
        <v>37831.03</v>
      </c>
      <c r="V67" s="9">
        <v>13556.52</v>
      </c>
      <c r="W67" s="9">
        <v>261.95</v>
      </c>
      <c r="X67" s="11">
        <v>0.35347222222222224</v>
      </c>
      <c r="Y67" s="11">
        <v>0.35694444444444445</v>
      </c>
      <c r="Z67" s="11">
        <v>0.35833333333333334</v>
      </c>
      <c r="AA67" s="9">
        <v>300</v>
      </c>
      <c r="AB67" s="9">
        <v>120</v>
      </c>
      <c r="AC67" s="9">
        <v>420</v>
      </c>
      <c r="AD67" s="7" t="s">
        <v>132</v>
      </c>
      <c r="AE67" s="7" t="s">
        <v>133</v>
      </c>
      <c r="AF67" s="18">
        <f t="shared" si="0"/>
        <v>30790</v>
      </c>
      <c r="AG67" s="18">
        <f t="shared" si="1"/>
        <v>30840</v>
      </c>
      <c r="AH67" s="1">
        <f t="shared" si="2"/>
        <v>50</v>
      </c>
      <c r="AI67" s="1" t="str">
        <f t="shared" si="3"/>
        <v>C9.4</v>
      </c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2">
        <v>34127</v>
      </c>
      <c r="B68" s="3">
        <v>9145</v>
      </c>
      <c r="C68" s="1">
        <v>2379</v>
      </c>
      <c r="D68" s="3">
        <v>51550</v>
      </c>
      <c r="E68" s="4">
        <v>0.59142361111111108</v>
      </c>
      <c r="F68" s="4">
        <v>0.59810185185185183</v>
      </c>
      <c r="G68" s="4">
        <v>0.61471064814814813</v>
      </c>
      <c r="H68" s="3">
        <v>577</v>
      </c>
      <c r="I68" s="3">
        <v>1435</v>
      </c>
      <c r="J68" s="3">
        <v>1250</v>
      </c>
      <c r="K68" s="3">
        <v>900</v>
      </c>
      <c r="L68" s="3">
        <v>770</v>
      </c>
      <c r="M68" s="1" t="s">
        <v>32</v>
      </c>
      <c r="N68" s="3">
        <v>2</v>
      </c>
      <c r="O68" s="3">
        <v>61.1</v>
      </c>
      <c r="P68" s="3">
        <v>28815.1</v>
      </c>
      <c r="Q68" s="3">
        <v>11794.6</v>
      </c>
      <c r="R68" s="3">
        <v>1732.4</v>
      </c>
      <c r="S68" s="3">
        <v>75.400000000000006</v>
      </c>
      <c r="T68" s="3">
        <v>59623.73</v>
      </c>
      <c r="U68" s="3">
        <v>24405.19</v>
      </c>
      <c r="V68" s="3">
        <v>3584.65</v>
      </c>
      <c r="W68" s="3">
        <v>156.02000000000001</v>
      </c>
      <c r="X68" s="5">
        <v>0.57708333333333328</v>
      </c>
      <c r="Y68" s="5">
        <v>0.60069444444444442</v>
      </c>
      <c r="Z68" s="5">
        <v>0.61319444444444449</v>
      </c>
      <c r="AA68" s="3">
        <v>2040</v>
      </c>
      <c r="AB68" s="3">
        <v>1080</v>
      </c>
      <c r="AC68" s="3">
        <v>3120</v>
      </c>
      <c r="AD68" s="1" t="s">
        <v>61</v>
      </c>
      <c r="AE68" s="1" t="s">
        <v>134</v>
      </c>
      <c r="AF68" s="18">
        <f t="shared" si="0"/>
        <v>51676</v>
      </c>
      <c r="AG68" s="18">
        <f t="shared" si="1"/>
        <v>51900</v>
      </c>
      <c r="AH68" s="1">
        <f t="shared" si="2"/>
        <v>224</v>
      </c>
      <c r="AI68" s="1" t="str">
        <f t="shared" si="3"/>
        <v>M5.4</v>
      </c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25">
      <c r="A69" s="2">
        <v>34152</v>
      </c>
      <c r="B69" s="3">
        <v>9170</v>
      </c>
      <c r="C69" s="1">
        <v>2425</v>
      </c>
      <c r="D69" s="3">
        <v>47753</v>
      </c>
      <c r="E69" s="4">
        <v>0.55208333333333337</v>
      </c>
      <c r="F69" s="4">
        <v>0.55424768518518519</v>
      </c>
      <c r="G69" s="4">
        <v>0.56082175925925926</v>
      </c>
      <c r="H69" s="3">
        <v>187</v>
      </c>
      <c r="I69" s="3">
        <v>568</v>
      </c>
      <c r="J69" s="3">
        <v>840</v>
      </c>
      <c r="K69" s="3">
        <v>330</v>
      </c>
      <c r="L69" s="3">
        <v>290</v>
      </c>
      <c r="M69" s="3">
        <v>200</v>
      </c>
      <c r="N69" s="3">
        <v>0</v>
      </c>
      <c r="O69" s="3">
        <v>57</v>
      </c>
      <c r="P69" s="3">
        <v>27984.9</v>
      </c>
      <c r="Q69" s="3">
        <v>14511.1</v>
      </c>
      <c r="R69" s="3">
        <v>3211.2</v>
      </c>
      <c r="S69" s="3">
        <v>89.2</v>
      </c>
      <c r="T69" s="3">
        <v>51382.47</v>
      </c>
      <c r="U69" s="3">
        <v>26643.52</v>
      </c>
      <c r="V69" s="3">
        <v>5896.02</v>
      </c>
      <c r="W69" s="3">
        <v>163.78</v>
      </c>
      <c r="X69" s="5">
        <v>0.5493055555555556</v>
      </c>
      <c r="Y69" s="5">
        <v>0.55625000000000002</v>
      </c>
      <c r="Z69" s="5">
        <v>0.55972222222222223</v>
      </c>
      <c r="AA69" s="3">
        <v>600</v>
      </c>
      <c r="AB69" s="3">
        <v>300</v>
      </c>
      <c r="AC69" s="3">
        <v>900</v>
      </c>
      <c r="AD69" s="1" t="s">
        <v>92</v>
      </c>
      <c r="AE69" s="1" t="s">
        <v>135</v>
      </c>
      <c r="AF69" s="18">
        <f t="shared" ref="AF69:AF73" si="4">F69*86400</f>
        <v>47887</v>
      </c>
      <c r="AG69" s="18">
        <f t="shared" ref="AG69:AG125" si="5">Y69*86400</f>
        <v>48060</v>
      </c>
      <c r="AH69" s="1">
        <f t="shared" ref="AH69:AH125" si="6">AG69-AF69</f>
        <v>173</v>
      </c>
      <c r="AI69" s="1" t="str">
        <f>AD69</f>
        <v>M4.3</v>
      </c>
      <c r="AJ69" s="1"/>
      <c r="AK69" s="1"/>
      <c r="AL69" s="1"/>
      <c r="AM69" s="1"/>
      <c r="AN69" s="1"/>
      <c r="AO69" s="1"/>
      <c r="AP69" s="1"/>
      <c r="AQ69" s="1"/>
      <c r="AR69" s="1"/>
    </row>
    <row r="70" spans="1:44" s="12" customFormat="1" x14ac:dyDescent="0.25">
      <c r="A70" s="8">
        <v>34244</v>
      </c>
      <c r="B70" s="9">
        <v>9262</v>
      </c>
      <c r="C70" s="7">
        <v>2555</v>
      </c>
      <c r="D70" s="9">
        <v>27580</v>
      </c>
      <c r="E70" s="10">
        <v>0.31908564814814816</v>
      </c>
      <c r="F70" s="10">
        <v>0.31951388888888888</v>
      </c>
      <c r="G70" s="10">
        <v>0.32326388888888891</v>
      </c>
      <c r="H70" s="9">
        <v>37</v>
      </c>
      <c r="I70" s="9">
        <v>324</v>
      </c>
      <c r="J70" s="9">
        <v>380</v>
      </c>
      <c r="K70" s="9">
        <v>330</v>
      </c>
      <c r="L70" s="9">
        <v>80</v>
      </c>
      <c r="M70" s="7" t="s">
        <v>32</v>
      </c>
      <c r="N70" s="7"/>
      <c r="O70" s="7"/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11">
        <v>0.31180555555555556</v>
      </c>
      <c r="Y70" s="11">
        <v>0.32083333333333336</v>
      </c>
      <c r="Z70" s="11">
        <v>0.32500000000000001</v>
      </c>
      <c r="AA70" s="9">
        <v>780</v>
      </c>
      <c r="AB70" s="9">
        <v>360</v>
      </c>
      <c r="AC70" s="9">
        <v>1140</v>
      </c>
      <c r="AD70" s="7" t="s">
        <v>136</v>
      </c>
      <c r="AE70" s="7" t="s">
        <v>137</v>
      </c>
      <c r="AF70" s="18">
        <f t="shared" si="4"/>
        <v>27606</v>
      </c>
      <c r="AG70" s="18">
        <f t="shared" si="5"/>
        <v>27720.000000000004</v>
      </c>
      <c r="AH70" s="1">
        <f t="shared" si="6"/>
        <v>114.00000000000364</v>
      </c>
      <c r="AI70" s="1" t="str">
        <f t="shared" si="3"/>
        <v>C6.5</v>
      </c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2">
        <v>34245</v>
      </c>
      <c r="B71" s="3">
        <v>9263</v>
      </c>
      <c r="C71" s="1">
        <v>2558</v>
      </c>
      <c r="D71" s="3">
        <v>33897</v>
      </c>
      <c r="E71" s="4">
        <v>0.39217592592592593</v>
      </c>
      <c r="F71" s="4">
        <v>0.39303240740740741</v>
      </c>
      <c r="G71" s="4">
        <v>0.39303240740740741</v>
      </c>
      <c r="H71" s="3">
        <v>74</v>
      </c>
      <c r="I71" s="3">
        <v>0</v>
      </c>
      <c r="J71" s="1" t="s">
        <v>32</v>
      </c>
      <c r="K71" s="1" t="s">
        <v>32</v>
      </c>
      <c r="L71" s="1" t="s">
        <v>32</v>
      </c>
      <c r="M71" s="1" t="s">
        <v>32</v>
      </c>
      <c r="N71" s="3">
        <v>0</v>
      </c>
      <c r="O71" s="3">
        <v>47.3</v>
      </c>
      <c r="P71" s="1"/>
      <c r="Q71" s="1"/>
      <c r="R71" s="1"/>
      <c r="S71" s="1"/>
      <c r="T71" s="3">
        <v>0</v>
      </c>
      <c r="U71" s="3">
        <v>0</v>
      </c>
      <c r="V71" s="3">
        <v>0</v>
      </c>
      <c r="W71" s="3">
        <v>0</v>
      </c>
      <c r="X71" s="5">
        <v>0.38611111111111113</v>
      </c>
      <c r="Y71" s="5">
        <v>0.39583333333333331</v>
      </c>
      <c r="Z71" s="5">
        <v>0.40138888888888891</v>
      </c>
      <c r="AA71" s="3">
        <v>840</v>
      </c>
      <c r="AB71" s="3">
        <v>480</v>
      </c>
      <c r="AC71" s="3">
        <v>1320</v>
      </c>
      <c r="AD71" s="1" t="s">
        <v>105</v>
      </c>
      <c r="AE71" s="1" t="s">
        <v>138</v>
      </c>
      <c r="AF71" s="18">
        <f t="shared" si="4"/>
        <v>33958</v>
      </c>
      <c r="AG71" s="18">
        <f t="shared" si="5"/>
        <v>34200</v>
      </c>
      <c r="AH71" s="1">
        <f t="shared" si="6"/>
        <v>242</v>
      </c>
      <c r="AI71" s="1" t="str">
        <f t="shared" ref="AI71:AI84" si="7">AD71</f>
        <v>C8.6</v>
      </c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25">
      <c r="A72" s="2">
        <v>34303</v>
      </c>
      <c r="B72" s="3">
        <v>9321</v>
      </c>
      <c r="C72" s="6">
        <v>2666</v>
      </c>
      <c r="D72" s="3">
        <v>21785</v>
      </c>
      <c r="E72" s="4">
        <v>0.24917824074074074</v>
      </c>
      <c r="F72" s="4">
        <v>0.25245370370370368</v>
      </c>
      <c r="G72" s="4">
        <v>0.25343749999999998</v>
      </c>
      <c r="H72" s="3">
        <v>283</v>
      </c>
      <c r="I72" s="3">
        <v>85</v>
      </c>
      <c r="J72" s="1" t="s">
        <v>32</v>
      </c>
      <c r="K72" s="1" t="s">
        <v>32</v>
      </c>
      <c r="L72" s="1" t="s">
        <v>32</v>
      </c>
      <c r="M72" s="1" t="s">
        <v>32</v>
      </c>
      <c r="N72" s="3">
        <v>2</v>
      </c>
      <c r="O72" s="3">
        <v>59.4</v>
      </c>
      <c r="P72" s="3">
        <v>29372.2</v>
      </c>
      <c r="Q72" s="3">
        <v>16270.3</v>
      </c>
      <c r="R72" s="3">
        <v>3857.2</v>
      </c>
      <c r="S72" s="3">
        <v>89</v>
      </c>
      <c r="T72" s="3">
        <v>57701</v>
      </c>
      <c r="U72" s="3">
        <v>31962.63</v>
      </c>
      <c r="V72" s="3">
        <v>7577.38</v>
      </c>
      <c r="W72" s="3">
        <v>174.84</v>
      </c>
      <c r="X72" s="5">
        <v>0.25</v>
      </c>
      <c r="Y72" s="5">
        <v>0.25555555555555554</v>
      </c>
      <c r="Z72" s="5">
        <v>0.26319444444444445</v>
      </c>
      <c r="AA72" s="3">
        <v>480</v>
      </c>
      <c r="AB72" s="3">
        <v>660</v>
      </c>
      <c r="AC72" s="3">
        <v>1140</v>
      </c>
      <c r="AD72" s="1" t="s">
        <v>139</v>
      </c>
      <c r="AE72" s="1"/>
      <c r="AF72" s="18">
        <f t="shared" si="4"/>
        <v>21811.999999999996</v>
      </c>
      <c r="AG72" s="18">
        <f t="shared" si="5"/>
        <v>22080</v>
      </c>
      <c r="AH72" s="1">
        <f t="shared" si="6"/>
        <v>268.00000000000364</v>
      </c>
      <c r="AI72" s="1" t="str">
        <f t="shared" si="7"/>
        <v>C9.2</v>
      </c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25">
      <c r="A73" s="2">
        <v>34336</v>
      </c>
      <c r="B73" s="3">
        <v>9354</v>
      </c>
      <c r="C73" s="1">
        <v>2735</v>
      </c>
      <c r="D73" s="3">
        <v>82194</v>
      </c>
      <c r="E73" s="4">
        <v>0.95067129629629632</v>
      </c>
      <c r="F73" s="4">
        <v>0.95445601851851847</v>
      </c>
      <c r="G73" s="4">
        <v>0.95622685185185186</v>
      </c>
      <c r="H73" s="3">
        <v>327</v>
      </c>
      <c r="I73" s="3">
        <v>153</v>
      </c>
      <c r="J73" s="3">
        <v>580</v>
      </c>
      <c r="K73" s="3">
        <v>560</v>
      </c>
      <c r="L73" s="3">
        <v>170</v>
      </c>
      <c r="M73" s="3">
        <v>20</v>
      </c>
      <c r="N73" s="3">
        <v>2</v>
      </c>
      <c r="O73" s="3">
        <v>68.5</v>
      </c>
      <c r="P73" s="3">
        <v>18248.2</v>
      </c>
      <c r="Q73" s="3">
        <v>6624.2</v>
      </c>
      <c r="R73" s="3">
        <v>636.5</v>
      </c>
      <c r="S73" s="3">
        <v>102.9</v>
      </c>
      <c r="T73" s="3">
        <v>49790.28</v>
      </c>
      <c r="U73" s="3">
        <v>18074.16</v>
      </c>
      <c r="V73" s="3">
        <v>1736.69</v>
      </c>
      <c r="W73" s="3">
        <v>280.76</v>
      </c>
      <c r="X73" s="5">
        <v>0.95</v>
      </c>
      <c r="Y73" s="5">
        <v>0.9555555555555556</v>
      </c>
      <c r="Z73" s="5">
        <v>0.9604166666666667</v>
      </c>
      <c r="AA73" s="3">
        <v>480</v>
      </c>
      <c r="AB73" s="3">
        <v>420</v>
      </c>
      <c r="AC73" s="3">
        <v>900</v>
      </c>
      <c r="AD73" s="1" t="s">
        <v>140</v>
      </c>
      <c r="AE73" s="1" t="s">
        <v>141</v>
      </c>
      <c r="AF73" s="18">
        <f t="shared" si="4"/>
        <v>82465</v>
      </c>
      <c r="AG73" s="18">
        <f t="shared" si="5"/>
        <v>82560</v>
      </c>
      <c r="AH73" s="1">
        <f t="shared" si="6"/>
        <v>95</v>
      </c>
      <c r="AI73" s="1" t="str">
        <f t="shared" si="7"/>
        <v>M6.5</v>
      </c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25">
      <c r="A74" s="2">
        <v>34733</v>
      </c>
      <c r="B74" s="3">
        <v>9751</v>
      </c>
      <c r="C74" s="6">
        <v>3395</v>
      </c>
      <c r="D74" s="3">
        <v>6424</v>
      </c>
      <c r="E74" s="4">
        <v>7.2881944444444444E-2</v>
      </c>
      <c r="F74" s="4">
        <v>7.6481481481481484E-2</v>
      </c>
      <c r="G74" s="4">
        <v>7.8043981481481478E-2</v>
      </c>
      <c r="H74" s="3">
        <v>311</v>
      </c>
      <c r="I74" s="3">
        <v>135</v>
      </c>
      <c r="J74" s="3">
        <v>490</v>
      </c>
      <c r="K74" s="3">
        <v>280</v>
      </c>
      <c r="L74" s="3">
        <v>240</v>
      </c>
      <c r="M74" s="3">
        <v>70</v>
      </c>
      <c r="N74" s="3">
        <v>2</v>
      </c>
      <c r="O74" s="3">
        <v>56.1</v>
      </c>
      <c r="P74" s="3">
        <v>25304.2</v>
      </c>
      <c r="Q74" s="3">
        <v>14458.4</v>
      </c>
      <c r="R74" s="3">
        <v>4299.1000000000004</v>
      </c>
      <c r="S74" s="3">
        <v>106.5</v>
      </c>
      <c r="T74" s="3">
        <v>45368.75</v>
      </c>
      <c r="U74" s="3">
        <v>25922.95</v>
      </c>
      <c r="V74" s="3">
        <v>7708</v>
      </c>
      <c r="W74" s="3">
        <v>190.95</v>
      </c>
      <c r="X74" s="5">
        <v>6.5972222222222224E-2</v>
      </c>
      <c r="Y74" s="5">
        <v>7.7083333333333337E-2</v>
      </c>
      <c r="Z74" s="5">
        <v>7.9166666666666663E-2</v>
      </c>
      <c r="AA74" s="3">
        <v>960</v>
      </c>
      <c r="AB74" s="3">
        <v>180</v>
      </c>
      <c r="AC74" s="3">
        <v>1140</v>
      </c>
      <c r="AD74" s="1" t="s">
        <v>92</v>
      </c>
      <c r="AE74" s="1" t="s">
        <v>142</v>
      </c>
      <c r="AF74" s="18">
        <f>F74*86400</f>
        <v>6608</v>
      </c>
      <c r="AG74" s="18">
        <f t="shared" si="5"/>
        <v>6660</v>
      </c>
      <c r="AH74" s="1">
        <f t="shared" si="6"/>
        <v>52</v>
      </c>
      <c r="AI74" s="1" t="str">
        <f t="shared" si="7"/>
        <v>M4.3</v>
      </c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25">
      <c r="A75" s="2">
        <v>34985</v>
      </c>
      <c r="B75" s="3">
        <v>10003</v>
      </c>
      <c r="C75" s="1">
        <v>3862</v>
      </c>
      <c r="D75" s="3">
        <v>18069</v>
      </c>
      <c r="E75" s="4">
        <v>0.20873842592592592</v>
      </c>
      <c r="F75" s="4">
        <v>0.20984953703703704</v>
      </c>
      <c r="G75" s="4">
        <v>0.21351851851851852</v>
      </c>
      <c r="H75" s="3">
        <v>96</v>
      </c>
      <c r="I75" s="3">
        <v>317</v>
      </c>
      <c r="J75" s="1"/>
      <c r="K75" s="1"/>
      <c r="L75" s="1"/>
      <c r="M75" s="1"/>
      <c r="N75" s="1"/>
      <c r="O75" s="1"/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5">
        <v>0.20902777777777778</v>
      </c>
      <c r="Y75" s="5">
        <v>0.21111111111111111</v>
      </c>
      <c r="Z75" s="5">
        <v>0.21319444444444444</v>
      </c>
      <c r="AA75" s="3">
        <v>180</v>
      </c>
      <c r="AB75" s="3">
        <v>180</v>
      </c>
      <c r="AC75" s="3">
        <v>360</v>
      </c>
      <c r="AD75" s="1" t="s">
        <v>143</v>
      </c>
      <c r="AE75" s="1" t="s">
        <v>144</v>
      </c>
      <c r="AF75" s="18">
        <f t="shared" ref="AF75:AF125" si="8">F75*86400</f>
        <v>18131</v>
      </c>
      <c r="AG75" s="18">
        <f t="shared" si="5"/>
        <v>18240</v>
      </c>
      <c r="AH75" s="1">
        <f t="shared" si="6"/>
        <v>109</v>
      </c>
      <c r="AI75" s="1" t="str">
        <f t="shared" si="7"/>
        <v>M4.8</v>
      </c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25">
      <c r="A76" s="2">
        <v>35255</v>
      </c>
      <c r="B76" s="3">
        <v>10273</v>
      </c>
      <c r="C76" s="1">
        <v>5535</v>
      </c>
      <c r="D76" s="1"/>
      <c r="E76" s="4">
        <v>0.38042824074074072</v>
      </c>
      <c r="F76" s="4">
        <v>0.38171296296296298</v>
      </c>
      <c r="G76" s="4">
        <v>0.38668981481481479</v>
      </c>
      <c r="H76" s="3">
        <v>111</v>
      </c>
      <c r="I76" s="3">
        <v>430</v>
      </c>
      <c r="J76" s="3">
        <v>530</v>
      </c>
      <c r="K76" s="3">
        <v>400</v>
      </c>
      <c r="L76" s="3">
        <v>220</v>
      </c>
      <c r="M76" s="3">
        <v>100</v>
      </c>
      <c r="N76" s="1"/>
      <c r="O76" s="1"/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5">
        <v>0.37847222222222221</v>
      </c>
      <c r="Y76" s="5">
        <v>0.38263888888888886</v>
      </c>
      <c r="Z76" s="5">
        <v>0.38541666666666669</v>
      </c>
      <c r="AA76" s="3">
        <v>360</v>
      </c>
      <c r="AB76" s="3">
        <v>240</v>
      </c>
      <c r="AC76" s="3">
        <v>600</v>
      </c>
      <c r="AD76" s="1" t="s">
        <v>145</v>
      </c>
      <c r="AE76" s="1" t="s">
        <v>134</v>
      </c>
      <c r="AF76" s="18">
        <f t="shared" si="8"/>
        <v>32980</v>
      </c>
      <c r="AG76" s="18">
        <f t="shared" si="5"/>
        <v>33060</v>
      </c>
      <c r="AH76" s="1">
        <f t="shared" si="6"/>
        <v>80</v>
      </c>
      <c r="AI76" s="1" t="str">
        <f t="shared" si="7"/>
        <v>X2.6</v>
      </c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25">
      <c r="A77" s="2">
        <v>35738</v>
      </c>
      <c r="B77" s="3">
        <v>10756</v>
      </c>
      <c r="C77" s="6">
        <v>6459</v>
      </c>
      <c r="D77" s="3">
        <v>21345</v>
      </c>
      <c r="E77" s="4">
        <v>0.24635416666666668</v>
      </c>
      <c r="F77" s="4">
        <v>0.24813657407407408</v>
      </c>
      <c r="G77" s="4">
        <v>0.25769675925925928</v>
      </c>
      <c r="H77" s="3">
        <v>154</v>
      </c>
      <c r="I77" s="3">
        <v>826</v>
      </c>
      <c r="J77" s="3">
        <v>820</v>
      </c>
      <c r="K77" s="3">
        <v>540</v>
      </c>
      <c r="L77" s="3">
        <v>290</v>
      </c>
      <c r="M77" s="3">
        <v>250</v>
      </c>
      <c r="N77" s="1"/>
      <c r="O77" s="1"/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5">
        <v>0.24444444444444444</v>
      </c>
      <c r="Y77" s="5">
        <v>0.24861111111111112</v>
      </c>
      <c r="Z77" s="5">
        <v>0.25138888888888888</v>
      </c>
      <c r="AA77" s="3">
        <v>360</v>
      </c>
      <c r="AB77" s="3">
        <v>240</v>
      </c>
      <c r="AC77" s="3">
        <v>600</v>
      </c>
      <c r="AD77" s="1" t="s">
        <v>71</v>
      </c>
      <c r="AE77" s="1"/>
      <c r="AF77" s="18">
        <f t="shared" si="8"/>
        <v>21439</v>
      </c>
      <c r="AG77" s="18">
        <f t="shared" si="5"/>
        <v>21480</v>
      </c>
      <c r="AH77" s="1">
        <f t="shared" si="6"/>
        <v>41</v>
      </c>
      <c r="AI77" s="1" t="str">
        <f t="shared" si="7"/>
        <v>X2.1</v>
      </c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25">
      <c r="A78" s="2">
        <v>35761</v>
      </c>
      <c r="B78" s="3">
        <v>10779</v>
      </c>
      <c r="C78" s="1">
        <v>6508</v>
      </c>
      <c r="D78" s="1"/>
      <c r="E78" s="4">
        <v>0.5424768518518519</v>
      </c>
      <c r="F78" s="4">
        <v>0.55276620370370366</v>
      </c>
      <c r="G78" s="4">
        <v>0.55864583333333329</v>
      </c>
      <c r="H78" s="3">
        <v>889</v>
      </c>
      <c r="I78" s="3">
        <v>508</v>
      </c>
      <c r="J78" s="3">
        <v>1500</v>
      </c>
      <c r="K78" s="3">
        <v>1100</v>
      </c>
      <c r="L78" s="3">
        <v>940</v>
      </c>
      <c r="M78" s="3">
        <v>330</v>
      </c>
      <c r="N78" s="3">
        <v>6</v>
      </c>
      <c r="O78" s="3">
        <v>83.6</v>
      </c>
      <c r="P78" s="3">
        <v>12147.7</v>
      </c>
      <c r="Q78" s="3">
        <v>7687.5</v>
      </c>
      <c r="R78" s="3">
        <v>2738.4</v>
      </c>
      <c r="S78" s="3">
        <v>321.3</v>
      </c>
      <c r="T78" s="3">
        <v>108978.35</v>
      </c>
      <c r="U78" s="3">
        <v>68965.399999999994</v>
      </c>
      <c r="V78" s="3">
        <v>24566.49</v>
      </c>
      <c r="W78" s="3">
        <v>2882.42</v>
      </c>
      <c r="X78" s="5">
        <v>0.54097222222222219</v>
      </c>
      <c r="Y78" s="5">
        <v>0.55347222222222225</v>
      </c>
      <c r="Z78" s="5">
        <v>0.55555555555555558</v>
      </c>
      <c r="AA78" s="3">
        <v>1080</v>
      </c>
      <c r="AB78" s="3">
        <v>180</v>
      </c>
      <c r="AC78" s="3">
        <v>1260</v>
      </c>
      <c r="AD78" s="1" t="s">
        <v>145</v>
      </c>
      <c r="AE78" s="1"/>
      <c r="AF78" s="18">
        <f t="shared" si="8"/>
        <v>47759</v>
      </c>
      <c r="AG78" s="18">
        <f t="shared" si="5"/>
        <v>47820</v>
      </c>
      <c r="AH78" s="1">
        <f t="shared" si="6"/>
        <v>61</v>
      </c>
      <c r="AI78" s="1" t="str">
        <f t="shared" si="7"/>
        <v>X2.6</v>
      </c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25">
      <c r="A79" s="2">
        <v>35762</v>
      </c>
      <c r="B79" s="3">
        <v>10780</v>
      </c>
      <c r="C79" s="1">
        <v>0</v>
      </c>
      <c r="D79" s="1"/>
      <c r="E79" s="4">
        <v>0.2050925925925926</v>
      </c>
      <c r="F79" s="4">
        <v>0.21026620370370369</v>
      </c>
      <c r="G79" s="4">
        <v>0.22284722222222222</v>
      </c>
      <c r="H79" s="3">
        <v>447</v>
      </c>
      <c r="I79" s="3">
        <v>1087</v>
      </c>
      <c r="J79" s="3">
        <v>1370</v>
      </c>
      <c r="K79" s="3">
        <v>970</v>
      </c>
      <c r="L79" s="3">
        <v>420</v>
      </c>
      <c r="M79" s="3">
        <v>40</v>
      </c>
      <c r="N79" s="3">
        <v>6</v>
      </c>
      <c r="O79" s="3">
        <v>83.8</v>
      </c>
      <c r="P79" s="3">
        <v>3947.7</v>
      </c>
      <c r="Q79" s="3">
        <v>1385.8</v>
      </c>
      <c r="R79" s="3">
        <v>288</v>
      </c>
      <c r="S79" s="3">
        <v>117.5</v>
      </c>
      <c r="T79" s="3">
        <v>36553</v>
      </c>
      <c r="U79" s="3">
        <v>12831.56</v>
      </c>
      <c r="V79" s="3">
        <v>2666.68</v>
      </c>
      <c r="W79" s="3">
        <v>1087.97</v>
      </c>
      <c r="X79" s="5">
        <v>0.20347222222222222</v>
      </c>
      <c r="Y79" s="5">
        <v>0.21041666666666667</v>
      </c>
      <c r="Z79" s="5">
        <v>0.22430555555555556</v>
      </c>
      <c r="AA79" s="3">
        <v>600</v>
      </c>
      <c r="AB79" s="3">
        <v>1200</v>
      </c>
      <c r="AC79" s="3">
        <v>1800</v>
      </c>
      <c r="AD79" s="1" t="s">
        <v>146</v>
      </c>
      <c r="AE79" s="1"/>
      <c r="AF79" s="18">
        <f t="shared" si="8"/>
        <v>18167</v>
      </c>
      <c r="AG79" s="18">
        <f t="shared" si="5"/>
        <v>18180</v>
      </c>
      <c r="AH79" s="1">
        <f t="shared" si="6"/>
        <v>13</v>
      </c>
      <c r="AI79" s="1" t="str">
        <f t="shared" si="7"/>
        <v>M6.8</v>
      </c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25">
      <c r="A80" s="2">
        <v>35921</v>
      </c>
      <c r="B80" s="3">
        <v>10939</v>
      </c>
      <c r="C80" s="1">
        <v>6738</v>
      </c>
      <c r="D80" s="3">
        <v>28904</v>
      </c>
      <c r="E80" s="4">
        <v>0.33427083333333335</v>
      </c>
      <c r="F80" s="4">
        <v>0.33584490740740741</v>
      </c>
      <c r="G80" s="4">
        <v>0.3769675925925926</v>
      </c>
      <c r="H80" s="3">
        <v>136</v>
      </c>
      <c r="I80" s="3">
        <v>3553</v>
      </c>
      <c r="J80" s="1" t="s">
        <v>32</v>
      </c>
      <c r="K80" s="1" t="s">
        <v>32</v>
      </c>
      <c r="L80" s="1" t="s">
        <v>32</v>
      </c>
      <c r="M80" s="1" t="s">
        <v>32</v>
      </c>
      <c r="N80" s="3">
        <v>0</v>
      </c>
      <c r="O80" s="3">
        <v>71.900000000000006</v>
      </c>
      <c r="P80" s="3">
        <v>21181.1</v>
      </c>
      <c r="Q80" s="3">
        <v>12260.8</v>
      </c>
      <c r="R80" s="3">
        <v>4456.3</v>
      </c>
      <c r="S80" s="3">
        <v>715.6</v>
      </c>
      <c r="T80" s="3">
        <v>68177.36</v>
      </c>
      <c r="U80" s="3">
        <v>39464.85</v>
      </c>
      <c r="V80" s="3">
        <v>14343.86</v>
      </c>
      <c r="W80" s="3">
        <v>2303.36</v>
      </c>
      <c r="X80" s="5">
        <v>0.33194444444444443</v>
      </c>
      <c r="Y80" s="5">
        <v>0.33958333333333335</v>
      </c>
      <c r="Z80" s="5">
        <v>0.34722222222222221</v>
      </c>
      <c r="AA80" s="3">
        <v>660</v>
      </c>
      <c r="AB80" s="3">
        <v>660</v>
      </c>
      <c r="AC80" s="3">
        <v>1320</v>
      </c>
      <c r="AD80" s="1" t="s">
        <v>147</v>
      </c>
      <c r="AE80" s="1"/>
      <c r="AF80" s="18">
        <f t="shared" si="8"/>
        <v>29017</v>
      </c>
      <c r="AG80" s="18">
        <f t="shared" si="5"/>
        <v>29340</v>
      </c>
      <c r="AH80" s="1">
        <f t="shared" si="6"/>
        <v>323</v>
      </c>
      <c r="AI80" s="1" t="str">
        <f t="shared" si="7"/>
        <v>X2.7</v>
      </c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25">
      <c r="A81" s="2">
        <v>35944</v>
      </c>
      <c r="B81" s="3">
        <v>10962</v>
      </c>
      <c r="C81" s="6">
        <v>6794</v>
      </c>
      <c r="D81" s="3">
        <v>3340</v>
      </c>
      <c r="E81" s="4">
        <v>3.72337962962963E-2</v>
      </c>
      <c r="F81" s="4">
        <v>3.8761574074074073E-2</v>
      </c>
      <c r="G81" s="4">
        <v>4.2418981481481481E-2</v>
      </c>
      <c r="H81" s="3">
        <v>132</v>
      </c>
      <c r="I81" s="3">
        <v>316</v>
      </c>
      <c r="J81" s="3">
        <v>490</v>
      </c>
      <c r="K81" s="3">
        <v>440</v>
      </c>
      <c r="L81" s="3">
        <v>300</v>
      </c>
      <c r="M81" s="3">
        <v>230</v>
      </c>
      <c r="N81" s="3">
        <v>0</v>
      </c>
      <c r="O81" s="3">
        <v>53.4</v>
      </c>
      <c r="P81" s="3">
        <v>28430.400000000001</v>
      </c>
      <c r="Q81" s="3">
        <v>10596.7</v>
      </c>
      <c r="R81" s="3">
        <v>1867.2</v>
      </c>
      <c r="S81" s="3">
        <v>120.2</v>
      </c>
      <c r="T81" s="3">
        <v>47684.02</v>
      </c>
      <c r="U81" s="3">
        <v>17772.990000000002</v>
      </c>
      <c r="V81" s="3">
        <v>3131.7</v>
      </c>
      <c r="W81" s="3">
        <v>201.6</v>
      </c>
      <c r="X81" s="5">
        <v>3.5416666666666666E-2</v>
      </c>
      <c r="Y81" s="5">
        <v>4.0972222222222222E-2</v>
      </c>
      <c r="Z81" s="5">
        <v>4.3749999999999997E-2</v>
      </c>
      <c r="AA81" s="3">
        <v>480</v>
      </c>
      <c r="AB81" s="3">
        <v>240</v>
      </c>
      <c r="AC81" s="3">
        <v>720</v>
      </c>
      <c r="AD81" s="1" t="s">
        <v>148</v>
      </c>
      <c r="AE81" s="1"/>
      <c r="AF81" s="18">
        <f t="shared" si="8"/>
        <v>3349</v>
      </c>
      <c r="AG81" s="18">
        <f t="shared" si="5"/>
        <v>3540</v>
      </c>
      <c r="AH81" s="1">
        <f t="shared" si="6"/>
        <v>191</v>
      </c>
      <c r="AI81" s="1" t="str">
        <f t="shared" si="7"/>
        <v>M6.7</v>
      </c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25">
      <c r="A82" s="2">
        <v>36026</v>
      </c>
      <c r="B82" s="3">
        <v>11044</v>
      </c>
      <c r="C82" s="6">
        <v>7006</v>
      </c>
      <c r="D82" s="3">
        <v>77961</v>
      </c>
      <c r="E82" s="4">
        <v>0.90172453703703703</v>
      </c>
      <c r="F82" s="4">
        <v>0.90312499999999996</v>
      </c>
      <c r="G82" s="4">
        <v>0.90337962962962959</v>
      </c>
      <c r="H82" s="3">
        <v>121</v>
      </c>
      <c r="I82" s="3">
        <v>22</v>
      </c>
      <c r="J82" s="1" t="s">
        <v>32</v>
      </c>
      <c r="K82" s="1" t="s">
        <v>32</v>
      </c>
      <c r="L82" s="1" t="s">
        <v>32</v>
      </c>
      <c r="M82" s="1" t="s">
        <v>32</v>
      </c>
      <c r="N82" s="3">
        <v>4</v>
      </c>
      <c r="O82" s="3">
        <v>60</v>
      </c>
      <c r="P82" s="3">
        <v>27641.3</v>
      </c>
      <c r="Q82" s="3">
        <v>5360.3</v>
      </c>
      <c r="R82" s="3">
        <v>517.4</v>
      </c>
      <c r="S82" s="1"/>
      <c r="T82" s="3">
        <v>55282.6</v>
      </c>
      <c r="U82" s="3">
        <v>10720.6</v>
      </c>
      <c r="V82" s="3">
        <v>1034.8</v>
      </c>
      <c r="W82" s="3">
        <v>0</v>
      </c>
      <c r="X82" s="5">
        <v>0.89930555555555558</v>
      </c>
      <c r="Y82" s="5">
        <v>0.90625</v>
      </c>
      <c r="Z82" s="5">
        <v>0.90972222222222221</v>
      </c>
      <c r="AA82" s="3">
        <v>600</v>
      </c>
      <c r="AB82" s="3">
        <v>300</v>
      </c>
      <c r="AC82" s="3">
        <v>900</v>
      </c>
      <c r="AD82" s="1" t="s">
        <v>149</v>
      </c>
      <c r="AE82" s="1"/>
      <c r="AF82" s="18">
        <f t="shared" si="8"/>
        <v>78030</v>
      </c>
      <c r="AG82" s="18">
        <f t="shared" si="5"/>
        <v>78300</v>
      </c>
      <c r="AH82" s="1">
        <f t="shared" si="6"/>
        <v>270</v>
      </c>
      <c r="AI82" s="1" t="str">
        <f t="shared" si="7"/>
        <v>X3.9</v>
      </c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s="2">
        <v>36047</v>
      </c>
      <c r="B83" s="3">
        <v>11065</v>
      </c>
      <c r="C83" s="1">
        <v>7075</v>
      </c>
      <c r="D83" s="3">
        <v>17717</v>
      </c>
      <c r="E83" s="4">
        <v>0.20471064814814816</v>
      </c>
      <c r="F83" s="4">
        <v>0.20596064814814816</v>
      </c>
      <c r="G83" s="4">
        <v>0.2109375</v>
      </c>
      <c r="H83" s="3">
        <v>108</v>
      </c>
      <c r="I83" s="3">
        <v>430</v>
      </c>
      <c r="J83" s="1" t="s">
        <v>32</v>
      </c>
      <c r="K83" s="1" t="s">
        <v>32</v>
      </c>
      <c r="L83" s="1" t="s">
        <v>32</v>
      </c>
      <c r="M83" s="1" t="s">
        <v>32</v>
      </c>
      <c r="N83" s="3">
        <v>6</v>
      </c>
      <c r="O83" s="3">
        <v>64</v>
      </c>
      <c r="P83" s="3">
        <v>23940.1</v>
      </c>
      <c r="Q83" s="3">
        <v>11048.2</v>
      </c>
      <c r="R83" s="3">
        <v>1710.4</v>
      </c>
      <c r="S83" s="1"/>
      <c r="T83" s="3">
        <v>54611.49</v>
      </c>
      <c r="U83" s="3">
        <v>25202.84</v>
      </c>
      <c r="V83" s="3">
        <v>3901.72</v>
      </c>
      <c r="W83" s="3">
        <v>0</v>
      </c>
      <c r="X83" s="5">
        <v>0.20277777777777778</v>
      </c>
      <c r="Y83" s="5">
        <v>0.20694444444444443</v>
      </c>
      <c r="Z83" s="5">
        <v>0.21180555555555555</v>
      </c>
      <c r="AA83" s="3">
        <v>360</v>
      </c>
      <c r="AB83" s="3">
        <v>420</v>
      </c>
      <c r="AC83" s="3">
        <v>780</v>
      </c>
      <c r="AD83" s="1" t="s">
        <v>150</v>
      </c>
      <c r="AE83" s="1"/>
      <c r="AF83" s="18">
        <f t="shared" si="8"/>
        <v>17795</v>
      </c>
      <c r="AG83" s="18">
        <f t="shared" si="5"/>
        <v>17880</v>
      </c>
      <c r="AH83" s="1">
        <f t="shared" si="6"/>
        <v>85</v>
      </c>
      <c r="AI83" s="1" t="str">
        <f t="shared" si="7"/>
        <v>M2.8</v>
      </c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25">
      <c r="A84" s="2">
        <v>36104</v>
      </c>
      <c r="B84" s="3">
        <v>11122</v>
      </c>
      <c r="C84" s="1">
        <v>7194</v>
      </c>
      <c r="D84" s="3">
        <v>48885</v>
      </c>
      <c r="E84" s="4">
        <v>0.56508101851851855</v>
      </c>
      <c r="F84" s="4">
        <v>0.56611111111111112</v>
      </c>
      <c r="G84" s="4">
        <v>0.56759259259259254</v>
      </c>
      <c r="H84" s="3">
        <v>89</v>
      </c>
      <c r="I84" s="3">
        <v>128</v>
      </c>
      <c r="J84" s="3">
        <v>220</v>
      </c>
      <c r="K84" s="3">
        <v>70</v>
      </c>
      <c r="L84" s="3">
        <v>50</v>
      </c>
      <c r="M84" s="3">
        <v>0</v>
      </c>
      <c r="N84" s="3">
        <v>7</v>
      </c>
      <c r="O84" s="3">
        <v>80.2</v>
      </c>
      <c r="P84" s="3">
        <v>19612.5</v>
      </c>
      <c r="Q84" s="3">
        <v>10574.8</v>
      </c>
      <c r="R84" s="3">
        <v>1236.5</v>
      </c>
      <c r="S84" s="3">
        <v>98.3</v>
      </c>
      <c r="T84" s="3">
        <v>115225.65</v>
      </c>
      <c r="U84" s="3">
        <v>62128.14</v>
      </c>
      <c r="V84" s="3">
        <v>7264.58</v>
      </c>
      <c r="W84" s="3">
        <v>577.52</v>
      </c>
      <c r="X84" s="5">
        <v>0.5625</v>
      </c>
      <c r="Y84" s="5">
        <v>0.56666666666666665</v>
      </c>
      <c r="Z84" s="5">
        <v>0.56874999999999998</v>
      </c>
      <c r="AA84" s="3">
        <v>360</v>
      </c>
      <c r="AB84" s="3">
        <v>180</v>
      </c>
      <c r="AC84" s="3">
        <v>540</v>
      </c>
      <c r="AD84" s="1" t="s">
        <v>73</v>
      </c>
      <c r="AE84" s="1"/>
      <c r="AF84" s="18">
        <f t="shared" si="8"/>
        <v>48912</v>
      </c>
      <c r="AG84" s="18">
        <f t="shared" si="5"/>
        <v>48960</v>
      </c>
      <c r="AH84" s="1">
        <f t="shared" si="6"/>
        <v>48</v>
      </c>
      <c r="AI84" s="1" t="str">
        <f t="shared" si="7"/>
        <v>M1.5</v>
      </c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25">
      <c r="A85" s="2">
        <v>36104</v>
      </c>
      <c r="B85" s="3">
        <v>11122</v>
      </c>
      <c r="C85" s="1">
        <v>7196</v>
      </c>
      <c r="D85" s="3">
        <v>71504</v>
      </c>
      <c r="E85" s="4">
        <v>0.81792824074074078</v>
      </c>
      <c r="F85" s="4">
        <v>0.82202546296296297</v>
      </c>
      <c r="G85" s="4">
        <v>0.84398148148148144</v>
      </c>
      <c r="H85" s="3">
        <v>354</v>
      </c>
      <c r="I85" s="3">
        <v>1897</v>
      </c>
      <c r="J85" s="3">
        <v>1650</v>
      </c>
      <c r="K85" s="3">
        <v>1340</v>
      </c>
      <c r="L85" s="3">
        <v>1050</v>
      </c>
      <c r="M85" s="3">
        <v>600</v>
      </c>
      <c r="N85" s="3">
        <v>7</v>
      </c>
      <c r="O85" s="3">
        <v>80.2</v>
      </c>
      <c r="P85" s="3">
        <v>4382.8999999999996</v>
      </c>
      <c r="Q85" s="3">
        <v>611.1</v>
      </c>
      <c r="R85" s="3">
        <v>154.80000000000001</v>
      </c>
      <c r="S85" s="3">
        <v>126.4</v>
      </c>
      <c r="T85" s="3">
        <v>25750.03</v>
      </c>
      <c r="U85" s="3">
        <v>3590.28</v>
      </c>
      <c r="V85" s="3">
        <v>909.47</v>
      </c>
      <c r="W85" s="3">
        <v>742.61</v>
      </c>
      <c r="X85" s="5">
        <v>0.79166666666666663</v>
      </c>
      <c r="Y85" s="5">
        <v>0.82986111111111116</v>
      </c>
      <c r="Z85" s="5">
        <v>0.84166666666666667</v>
      </c>
      <c r="AA85" s="3">
        <v>3300</v>
      </c>
      <c r="AB85" s="3">
        <v>1020</v>
      </c>
      <c r="AC85" s="3">
        <v>4320</v>
      </c>
      <c r="AD85" s="1" t="s">
        <v>151</v>
      </c>
      <c r="AE85" s="1"/>
      <c r="AF85" s="18">
        <f t="shared" si="8"/>
        <v>71023</v>
      </c>
      <c r="AG85" s="18">
        <f t="shared" si="5"/>
        <v>71700</v>
      </c>
      <c r="AH85" s="1">
        <f t="shared" si="6"/>
        <v>677</v>
      </c>
      <c r="AI85" s="1" t="str">
        <f>AD85</f>
        <v>M8.4</v>
      </c>
      <c r="AJ85" s="1"/>
      <c r="AK85" s="1"/>
      <c r="AL85" s="1"/>
      <c r="AM85" s="1"/>
      <c r="AN85" s="1"/>
      <c r="AO85" s="1"/>
      <c r="AP85" s="1"/>
      <c r="AQ85" s="1"/>
      <c r="AR85" s="1"/>
    </row>
    <row r="86" spans="1:44" x14ac:dyDescent="0.25">
      <c r="A86" s="2">
        <v>36105</v>
      </c>
      <c r="B86" s="3">
        <v>11123</v>
      </c>
      <c r="C86" s="1">
        <v>7198</v>
      </c>
      <c r="D86" s="3">
        <v>32993</v>
      </c>
      <c r="E86" s="4">
        <v>0.3807638888888889</v>
      </c>
      <c r="F86" s="4">
        <v>0.38188657407407406</v>
      </c>
      <c r="G86" s="4">
        <v>0.38221064814814815</v>
      </c>
      <c r="H86" s="3">
        <v>97</v>
      </c>
      <c r="I86" s="3">
        <v>28</v>
      </c>
      <c r="J86" s="3">
        <v>130</v>
      </c>
      <c r="K86" s="3">
        <v>120</v>
      </c>
      <c r="L86" s="3">
        <v>40</v>
      </c>
      <c r="M86" s="3">
        <v>20</v>
      </c>
      <c r="N86" s="3">
        <v>7</v>
      </c>
      <c r="O86" s="3">
        <v>80</v>
      </c>
      <c r="P86" s="3">
        <v>9881.5</v>
      </c>
      <c r="Q86" s="3">
        <v>6996.4</v>
      </c>
      <c r="R86" s="3">
        <v>1578.2</v>
      </c>
      <c r="S86" s="3">
        <v>82.9</v>
      </c>
      <c r="T86" s="3">
        <v>56905.29</v>
      </c>
      <c r="U86" s="3">
        <v>40290.660000000003</v>
      </c>
      <c r="V86" s="3">
        <v>9088.49</v>
      </c>
      <c r="W86" s="3">
        <v>477.4</v>
      </c>
      <c r="X86" s="5">
        <v>0.37986111111111109</v>
      </c>
      <c r="Y86" s="5">
        <v>0.38263888888888886</v>
      </c>
      <c r="Z86" s="5">
        <v>0.38541666666666669</v>
      </c>
      <c r="AA86" s="3">
        <v>240</v>
      </c>
      <c r="AB86" s="3">
        <v>240</v>
      </c>
      <c r="AC86" s="3">
        <v>480</v>
      </c>
      <c r="AD86" s="1" t="s">
        <v>80</v>
      </c>
      <c r="AE86" s="1"/>
      <c r="AF86" s="18">
        <f t="shared" si="8"/>
        <v>32995</v>
      </c>
      <c r="AG86" s="18">
        <f t="shared" si="5"/>
        <v>33060</v>
      </c>
      <c r="AH86" s="1">
        <f t="shared" si="6"/>
        <v>65</v>
      </c>
      <c r="AI86" s="1" t="str">
        <f t="shared" ref="AI86:AI101" si="9">AD86</f>
        <v>C4.2</v>
      </c>
      <c r="AJ86" s="1"/>
      <c r="AK86" s="1"/>
      <c r="AL86" s="1"/>
      <c r="AM86" s="1"/>
      <c r="AN86" s="1"/>
      <c r="AO86" s="1"/>
      <c r="AP86" s="1"/>
      <c r="AQ86" s="1"/>
      <c r="AR86" s="1"/>
    </row>
    <row r="87" spans="1:44" x14ac:dyDescent="0.25">
      <c r="A87" s="2">
        <v>36105</v>
      </c>
      <c r="B87" s="3">
        <v>11123</v>
      </c>
      <c r="C87" s="1">
        <v>7200</v>
      </c>
      <c r="D87" s="3">
        <v>43454</v>
      </c>
      <c r="E87" s="4">
        <v>0.50208333333333333</v>
      </c>
      <c r="F87" s="4">
        <v>0.50296296296296295</v>
      </c>
      <c r="G87" s="4">
        <v>0.50960648148148147</v>
      </c>
      <c r="H87" s="3">
        <v>76</v>
      </c>
      <c r="I87" s="3">
        <v>574</v>
      </c>
      <c r="J87" s="3">
        <v>640</v>
      </c>
      <c r="K87" s="3">
        <v>70</v>
      </c>
      <c r="L87" s="3">
        <v>40</v>
      </c>
      <c r="M87" s="3">
        <v>0</v>
      </c>
      <c r="N87" s="3">
        <v>7</v>
      </c>
      <c r="O87" s="3">
        <v>80</v>
      </c>
      <c r="P87" s="3">
        <v>9435.7999999999993</v>
      </c>
      <c r="Q87" s="3">
        <v>5102.3</v>
      </c>
      <c r="R87" s="3">
        <v>646.79999999999995</v>
      </c>
      <c r="S87" s="3">
        <v>112.4</v>
      </c>
      <c r="T87" s="3">
        <v>54338.61</v>
      </c>
      <c r="U87" s="3">
        <v>29382.97</v>
      </c>
      <c r="V87" s="3">
        <v>3724.77</v>
      </c>
      <c r="W87" s="3">
        <v>647.29</v>
      </c>
      <c r="X87" s="5">
        <v>0.50069444444444444</v>
      </c>
      <c r="Y87" s="5">
        <v>0.50416666666666665</v>
      </c>
      <c r="Z87" s="5">
        <v>0.50694444444444442</v>
      </c>
      <c r="AA87" s="3">
        <v>300</v>
      </c>
      <c r="AB87" s="3">
        <v>240</v>
      </c>
      <c r="AC87" s="3">
        <v>540</v>
      </c>
      <c r="AD87" s="1" t="s">
        <v>152</v>
      </c>
      <c r="AE87" s="1"/>
      <c r="AF87" s="18">
        <f t="shared" si="8"/>
        <v>43456</v>
      </c>
      <c r="AG87" s="18">
        <f t="shared" si="5"/>
        <v>43560</v>
      </c>
      <c r="AH87" s="1">
        <f t="shared" si="6"/>
        <v>104</v>
      </c>
      <c r="AI87" s="1" t="str">
        <f t="shared" si="9"/>
        <v>C6.4</v>
      </c>
      <c r="AJ87" s="1"/>
      <c r="AK87" s="1"/>
      <c r="AL87" s="1"/>
      <c r="AM87" s="1"/>
      <c r="AN87" s="1"/>
      <c r="AO87" s="1"/>
      <c r="AP87" s="1"/>
      <c r="AQ87" s="1"/>
      <c r="AR87" s="1"/>
    </row>
    <row r="88" spans="1:44" x14ac:dyDescent="0.25">
      <c r="A88" s="2">
        <v>36106</v>
      </c>
      <c r="B88" s="3">
        <v>11124</v>
      </c>
      <c r="C88" s="1">
        <v>7201</v>
      </c>
      <c r="D88" s="3">
        <v>39878</v>
      </c>
      <c r="E88" s="4">
        <v>0.46122685185185186</v>
      </c>
      <c r="F88" s="4">
        <v>0.4624537037037037</v>
      </c>
      <c r="G88" s="4">
        <v>0.46497685185185184</v>
      </c>
      <c r="H88" s="3">
        <v>106</v>
      </c>
      <c r="I88" s="3">
        <v>218</v>
      </c>
      <c r="J88" s="3">
        <v>380</v>
      </c>
      <c r="K88" s="3">
        <v>160</v>
      </c>
      <c r="L88" s="3">
        <v>140</v>
      </c>
      <c r="M88" s="3">
        <v>0</v>
      </c>
      <c r="N88" s="3">
        <v>7</v>
      </c>
      <c r="O88" s="3">
        <v>79.7</v>
      </c>
      <c r="P88" s="3">
        <v>11533</v>
      </c>
      <c r="Q88" s="3">
        <v>5990.3</v>
      </c>
      <c r="R88" s="3">
        <v>1035</v>
      </c>
      <c r="S88" s="3">
        <v>107.4</v>
      </c>
      <c r="T88" s="3">
        <v>64501.440000000002</v>
      </c>
      <c r="U88" s="3">
        <v>33502.379999999997</v>
      </c>
      <c r="V88" s="3">
        <v>5788.52</v>
      </c>
      <c r="W88" s="3">
        <v>600.66</v>
      </c>
      <c r="X88" s="5">
        <v>0.4597222222222222</v>
      </c>
      <c r="Y88" s="5">
        <v>0.46250000000000002</v>
      </c>
      <c r="Z88" s="5">
        <v>0.46458333333333335</v>
      </c>
      <c r="AA88" s="3">
        <v>240</v>
      </c>
      <c r="AB88" s="3">
        <v>180</v>
      </c>
      <c r="AC88" s="3">
        <v>420</v>
      </c>
      <c r="AD88" s="1" t="s">
        <v>153</v>
      </c>
      <c r="AE88" s="1"/>
      <c r="AF88" s="18">
        <f t="shared" si="8"/>
        <v>39956</v>
      </c>
      <c r="AG88" s="18">
        <f t="shared" si="5"/>
        <v>39960</v>
      </c>
      <c r="AH88" s="1">
        <f t="shared" si="6"/>
        <v>4</v>
      </c>
      <c r="AI88" s="1" t="str">
        <f t="shared" si="9"/>
        <v>M2.4</v>
      </c>
      <c r="AJ88" s="1"/>
      <c r="AK88" s="1"/>
      <c r="AL88" s="1"/>
      <c r="AM88" s="1"/>
      <c r="AN88" s="1"/>
      <c r="AO88" s="1"/>
      <c r="AP88" s="1"/>
      <c r="AQ88" s="1"/>
      <c r="AR88" s="1"/>
    </row>
    <row r="89" spans="1:44" x14ac:dyDescent="0.25">
      <c r="A89" s="2">
        <v>36121</v>
      </c>
      <c r="B89" s="3">
        <v>11139</v>
      </c>
      <c r="C89" s="1">
        <v>7223</v>
      </c>
      <c r="D89" s="3">
        <v>23794</v>
      </c>
      <c r="E89" s="4">
        <v>0.27333333333333332</v>
      </c>
      <c r="F89" s="4">
        <v>0.27728009259259262</v>
      </c>
      <c r="G89" s="4">
        <v>0.2837615740740741</v>
      </c>
      <c r="H89" s="3">
        <v>341</v>
      </c>
      <c r="I89" s="3">
        <v>560</v>
      </c>
      <c r="J89" s="3">
        <v>910</v>
      </c>
      <c r="K89" s="3">
        <v>870</v>
      </c>
      <c r="L89" s="3">
        <v>790</v>
      </c>
      <c r="M89" s="3">
        <v>690</v>
      </c>
      <c r="N89" s="1"/>
      <c r="O89" s="1"/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5">
        <v>0.27083333333333331</v>
      </c>
      <c r="Y89" s="5">
        <v>0.27916666666666667</v>
      </c>
      <c r="Z89" s="5">
        <v>0.28402777777777777</v>
      </c>
      <c r="AA89" s="3">
        <v>720</v>
      </c>
      <c r="AB89" s="3">
        <v>420</v>
      </c>
      <c r="AC89" s="3">
        <v>1140</v>
      </c>
      <c r="AD89" s="1" t="s">
        <v>154</v>
      </c>
      <c r="AE89" s="1"/>
      <c r="AF89" s="18">
        <f t="shared" si="8"/>
        <v>23957.000000000004</v>
      </c>
      <c r="AG89" s="18">
        <f t="shared" si="5"/>
        <v>24120</v>
      </c>
      <c r="AH89" s="1">
        <f t="shared" si="6"/>
        <v>162.99999999999636</v>
      </c>
      <c r="AI89" s="1" t="str">
        <f t="shared" si="9"/>
        <v>X3.7</v>
      </c>
      <c r="AJ89" s="1"/>
      <c r="AK89" s="1"/>
      <c r="AL89" s="1"/>
      <c r="AM89" s="1"/>
      <c r="AN89" s="1"/>
      <c r="AO89" s="1"/>
      <c r="AP89" s="1"/>
      <c r="AQ89" s="1"/>
      <c r="AR89" s="1"/>
    </row>
    <row r="90" spans="1:44" x14ac:dyDescent="0.25">
      <c r="A90" s="2">
        <v>36123</v>
      </c>
      <c r="B90" s="3">
        <v>11141</v>
      </c>
      <c r="C90" s="1">
        <v>7226</v>
      </c>
      <c r="D90" s="3">
        <v>7901</v>
      </c>
      <c r="E90" s="4">
        <v>8.7546296296296303E-2</v>
      </c>
      <c r="F90" s="4">
        <v>9.3414351851851846E-2</v>
      </c>
      <c r="G90" s="4">
        <v>0.11431712962962963</v>
      </c>
      <c r="H90" s="3">
        <v>507</v>
      </c>
      <c r="I90" s="3">
        <v>1806</v>
      </c>
      <c r="J90" s="1" t="s">
        <v>32</v>
      </c>
      <c r="K90" s="1" t="s">
        <v>32</v>
      </c>
      <c r="L90" s="1" t="s">
        <v>32</v>
      </c>
      <c r="M90" s="1" t="s">
        <v>32</v>
      </c>
      <c r="N90" s="3">
        <v>0</v>
      </c>
      <c r="O90" s="3">
        <v>74.2</v>
      </c>
      <c r="P90" s="1"/>
      <c r="Q90" s="1"/>
      <c r="R90" s="1"/>
      <c r="S90" s="1"/>
      <c r="T90" s="3">
        <v>0</v>
      </c>
      <c r="U90" s="3">
        <v>0</v>
      </c>
      <c r="V90" s="3">
        <v>0</v>
      </c>
      <c r="W90" s="3">
        <v>0</v>
      </c>
      <c r="X90" s="5">
        <v>8.819444444444445E-2</v>
      </c>
      <c r="Y90" s="5">
        <v>9.7222222222222224E-2</v>
      </c>
      <c r="Z90" s="5">
        <v>0.10902777777777778</v>
      </c>
      <c r="AA90" s="3">
        <v>780</v>
      </c>
      <c r="AB90" s="3">
        <v>1020</v>
      </c>
      <c r="AC90" s="3">
        <v>1800</v>
      </c>
      <c r="AD90" s="1" t="s">
        <v>65</v>
      </c>
      <c r="AE90" s="1"/>
      <c r="AF90" s="18">
        <f t="shared" si="8"/>
        <v>8070.9999999999991</v>
      </c>
      <c r="AG90" s="18">
        <f t="shared" si="5"/>
        <v>8400</v>
      </c>
      <c r="AH90" s="1">
        <f t="shared" si="6"/>
        <v>329.00000000000091</v>
      </c>
      <c r="AI90" s="1" t="str">
        <f t="shared" si="9"/>
        <v>X1.0</v>
      </c>
      <c r="AJ90" s="1"/>
      <c r="AK90" s="1"/>
      <c r="AL90" s="1"/>
      <c r="AM90" s="1"/>
      <c r="AN90" s="1"/>
      <c r="AO90" s="1"/>
      <c r="AP90" s="1"/>
      <c r="AQ90" s="1"/>
      <c r="AR90" s="1"/>
    </row>
    <row r="91" spans="1:44" x14ac:dyDescent="0.25">
      <c r="A91" s="2">
        <v>36127</v>
      </c>
      <c r="B91" s="3">
        <v>11145</v>
      </c>
      <c r="C91" s="1">
        <v>7235</v>
      </c>
      <c r="D91" s="3">
        <v>20358</v>
      </c>
      <c r="E91" s="4">
        <v>0.23027777777777778</v>
      </c>
      <c r="F91" s="4">
        <v>0.23664351851851853</v>
      </c>
      <c r="G91" s="4">
        <v>0.26307870370370373</v>
      </c>
      <c r="H91" s="3">
        <v>550</v>
      </c>
      <c r="I91" s="3">
        <v>2284</v>
      </c>
      <c r="J91" s="3">
        <v>2600</v>
      </c>
      <c r="K91" s="3">
        <v>1500</v>
      </c>
      <c r="L91" s="3">
        <v>610</v>
      </c>
      <c r="M91" s="3">
        <v>0</v>
      </c>
      <c r="N91" s="3">
        <v>3</v>
      </c>
      <c r="O91" s="3">
        <v>86.2</v>
      </c>
      <c r="P91" s="3">
        <v>16831.099999999999</v>
      </c>
      <c r="Q91" s="3">
        <v>2800.6</v>
      </c>
      <c r="R91" s="3">
        <v>465.9</v>
      </c>
      <c r="S91" s="3">
        <v>160.6</v>
      </c>
      <c r="T91" s="3">
        <v>253962.72</v>
      </c>
      <c r="U91" s="3">
        <v>42257.96</v>
      </c>
      <c r="V91" s="3">
        <v>7029.92</v>
      </c>
      <c r="W91" s="3">
        <v>2423.2800000000002</v>
      </c>
      <c r="X91" s="5">
        <v>0.20416666666666666</v>
      </c>
      <c r="Y91" s="5">
        <v>0.24444444444444444</v>
      </c>
      <c r="Z91" s="5">
        <v>0.2590277777777778</v>
      </c>
      <c r="AA91" s="3">
        <v>480</v>
      </c>
      <c r="AB91" s="3">
        <v>1260</v>
      </c>
      <c r="AC91" s="3">
        <v>1740</v>
      </c>
      <c r="AD91" s="1" t="s">
        <v>155</v>
      </c>
      <c r="AE91" s="1"/>
      <c r="AF91" s="18">
        <f t="shared" si="8"/>
        <v>20446</v>
      </c>
      <c r="AG91" s="18">
        <f t="shared" si="5"/>
        <v>21120</v>
      </c>
      <c r="AH91" s="1">
        <f t="shared" si="6"/>
        <v>674</v>
      </c>
      <c r="AI91" s="1" t="str">
        <f t="shared" si="9"/>
        <v>X3.3</v>
      </c>
      <c r="AJ91" s="1"/>
      <c r="AK91" s="1"/>
      <c r="AL91" s="1"/>
      <c r="AM91" s="1"/>
      <c r="AN91" s="1"/>
      <c r="AO91" s="1"/>
      <c r="AP91" s="1"/>
      <c r="AQ91" s="1"/>
      <c r="AR91" s="1"/>
    </row>
    <row r="92" spans="1:44" x14ac:dyDescent="0.25">
      <c r="A92" s="2">
        <v>36146</v>
      </c>
      <c r="B92" s="3">
        <v>11164</v>
      </c>
      <c r="C92" s="1">
        <v>7267</v>
      </c>
      <c r="D92" s="3">
        <v>27776</v>
      </c>
      <c r="E92" s="4">
        <v>0.3206134259259259</v>
      </c>
      <c r="F92" s="4">
        <v>0.32171296296296298</v>
      </c>
      <c r="G92" s="4">
        <v>0.32218750000000002</v>
      </c>
      <c r="H92" s="3">
        <v>95</v>
      </c>
      <c r="I92" s="3">
        <v>41</v>
      </c>
      <c r="J92" s="1" t="s">
        <v>32</v>
      </c>
      <c r="K92" s="1" t="s">
        <v>32</v>
      </c>
      <c r="L92" s="1" t="s">
        <v>32</v>
      </c>
      <c r="M92" s="1" t="s">
        <v>32</v>
      </c>
      <c r="N92" s="3">
        <v>3</v>
      </c>
      <c r="O92" s="3">
        <v>53.3</v>
      </c>
      <c r="P92" s="3">
        <v>29750.1</v>
      </c>
      <c r="Q92" s="3">
        <v>11729.8</v>
      </c>
      <c r="R92" s="3">
        <v>1560.7</v>
      </c>
      <c r="S92" s="3">
        <v>106</v>
      </c>
      <c r="T92" s="3">
        <v>49780.54</v>
      </c>
      <c r="U92" s="3">
        <v>19627.349999999999</v>
      </c>
      <c r="V92" s="3">
        <v>2611.5</v>
      </c>
      <c r="W92" s="3">
        <v>177.37</v>
      </c>
      <c r="X92" s="5">
        <v>0.31944444444444442</v>
      </c>
      <c r="Y92" s="5">
        <v>0.32291666666666669</v>
      </c>
      <c r="Z92" s="5">
        <v>0.32569444444444445</v>
      </c>
      <c r="AA92" s="3">
        <v>300</v>
      </c>
      <c r="AB92" s="3">
        <v>240</v>
      </c>
      <c r="AC92" s="3">
        <v>540</v>
      </c>
      <c r="AD92" s="1" t="s">
        <v>50</v>
      </c>
      <c r="AE92" s="1"/>
      <c r="AF92" s="18">
        <f t="shared" si="8"/>
        <v>27796</v>
      </c>
      <c r="AG92" s="18">
        <f t="shared" si="5"/>
        <v>27900</v>
      </c>
      <c r="AH92" s="1">
        <f t="shared" si="6"/>
        <v>104</v>
      </c>
      <c r="AI92" s="1" t="str">
        <f t="shared" si="9"/>
        <v>M3.2</v>
      </c>
      <c r="AJ92" s="1"/>
      <c r="AK92" s="1"/>
      <c r="AL92" s="1"/>
      <c r="AM92" s="1"/>
      <c r="AN92" s="1"/>
      <c r="AO92" s="1"/>
      <c r="AP92" s="1"/>
      <c r="AQ92" s="1"/>
      <c r="AR92" s="1"/>
    </row>
    <row r="93" spans="1:44" x14ac:dyDescent="0.25">
      <c r="A93" s="2">
        <v>36161</v>
      </c>
      <c r="B93" s="3">
        <v>11179</v>
      </c>
      <c r="C93" s="1">
        <v>0</v>
      </c>
      <c r="D93" s="1"/>
      <c r="E93" s="4">
        <v>1.6493055555555556E-2</v>
      </c>
      <c r="F93" s="4">
        <v>1.9375E-2</v>
      </c>
      <c r="G93" s="4">
        <v>1.9375E-2</v>
      </c>
      <c r="H93" s="3">
        <v>249</v>
      </c>
      <c r="I93" s="3">
        <v>0</v>
      </c>
      <c r="J93" s="1" t="s">
        <v>32</v>
      </c>
      <c r="K93" s="1" t="s">
        <v>32</v>
      </c>
      <c r="L93" s="1" t="s">
        <v>32</v>
      </c>
      <c r="M93" s="1" t="s">
        <v>32</v>
      </c>
      <c r="N93" s="3">
        <v>2</v>
      </c>
      <c r="O93" s="3">
        <v>34.4</v>
      </c>
      <c r="P93" s="3">
        <v>12668.3</v>
      </c>
      <c r="Q93" s="3">
        <v>958.4</v>
      </c>
      <c r="R93" s="3">
        <v>166.9</v>
      </c>
      <c r="S93" s="3">
        <v>128.6</v>
      </c>
      <c r="T93" s="3">
        <v>15353.4</v>
      </c>
      <c r="U93" s="3">
        <v>1161.54</v>
      </c>
      <c r="V93" s="3">
        <v>202.28</v>
      </c>
      <c r="W93" s="3">
        <v>155.86000000000001</v>
      </c>
      <c r="X93" s="5">
        <v>1.4583333333333334E-2</v>
      </c>
      <c r="Y93" s="5">
        <v>2.1527777777777778E-2</v>
      </c>
      <c r="Z93" s="5">
        <v>3.2638888888888891E-2</v>
      </c>
      <c r="AA93" s="3">
        <v>600</v>
      </c>
      <c r="AB93" s="3">
        <v>960</v>
      </c>
      <c r="AC93" s="3">
        <v>1560</v>
      </c>
      <c r="AD93" s="1" t="s">
        <v>156</v>
      </c>
      <c r="AE93" s="1"/>
      <c r="AF93" s="18">
        <f t="shared" si="8"/>
        <v>1674</v>
      </c>
      <c r="AG93" s="18">
        <f t="shared" si="5"/>
        <v>1860</v>
      </c>
      <c r="AH93" s="1">
        <f t="shared" si="6"/>
        <v>186</v>
      </c>
      <c r="AI93" s="1" t="str">
        <f t="shared" si="9"/>
        <v>M1.1</v>
      </c>
      <c r="AJ93" s="1"/>
      <c r="AK93" s="1"/>
      <c r="AL93" s="1"/>
      <c r="AM93" s="1"/>
      <c r="AN93" s="1"/>
      <c r="AO93" s="1"/>
      <c r="AP93" s="1"/>
      <c r="AQ93" s="1"/>
      <c r="AR93" s="1"/>
    </row>
    <row r="94" spans="1:44" x14ac:dyDescent="0.25">
      <c r="A94" s="2">
        <v>36219</v>
      </c>
      <c r="B94" s="3">
        <v>11237</v>
      </c>
      <c r="C94" s="1">
        <v>7435</v>
      </c>
      <c r="D94" s="3">
        <v>59727</v>
      </c>
      <c r="E94" s="4">
        <v>0.69071759259259258</v>
      </c>
      <c r="F94" s="4">
        <v>0.69150462962962966</v>
      </c>
      <c r="G94" s="4">
        <v>0.69724537037037038</v>
      </c>
      <c r="H94" s="3">
        <v>68</v>
      </c>
      <c r="I94" s="3">
        <v>496</v>
      </c>
      <c r="J94" s="3">
        <v>500</v>
      </c>
      <c r="K94" s="3">
        <v>380</v>
      </c>
      <c r="L94" s="3">
        <v>380</v>
      </c>
      <c r="M94" s="1" t="s">
        <v>32</v>
      </c>
      <c r="N94" s="3">
        <v>4</v>
      </c>
      <c r="O94" s="3">
        <v>75.5</v>
      </c>
      <c r="P94" s="1"/>
      <c r="Q94" s="1"/>
      <c r="R94" s="1"/>
      <c r="S94" s="1"/>
      <c r="T94" s="3">
        <v>0</v>
      </c>
      <c r="U94" s="3">
        <v>0</v>
      </c>
      <c r="V94" s="3">
        <v>0</v>
      </c>
      <c r="W94" s="3">
        <v>0</v>
      </c>
      <c r="X94" s="5">
        <v>0.68819444444444444</v>
      </c>
      <c r="Y94" s="5">
        <v>0.69374999999999998</v>
      </c>
      <c r="Z94" s="5">
        <v>0.69652777777777775</v>
      </c>
      <c r="AA94" s="3">
        <v>1080</v>
      </c>
      <c r="AB94" s="3">
        <v>240</v>
      </c>
      <c r="AC94" s="3">
        <v>1320</v>
      </c>
      <c r="AD94" s="1" t="s">
        <v>77</v>
      </c>
      <c r="AE94" s="1"/>
      <c r="AF94" s="18">
        <f t="shared" si="8"/>
        <v>59746</v>
      </c>
      <c r="AG94" s="18">
        <f t="shared" si="5"/>
        <v>59940</v>
      </c>
      <c r="AH94" s="1">
        <f t="shared" si="6"/>
        <v>194</v>
      </c>
      <c r="AI94" s="1" t="str">
        <f t="shared" si="9"/>
        <v>M6.6</v>
      </c>
      <c r="AJ94" s="1"/>
      <c r="AK94" s="1"/>
      <c r="AL94" s="1"/>
      <c r="AM94" s="1"/>
      <c r="AN94" s="1"/>
      <c r="AO94" s="1"/>
      <c r="AP94" s="1"/>
      <c r="AQ94" s="1"/>
      <c r="AR94" s="1"/>
    </row>
    <row r="95" spans="1:44" x14ac:dyDescent="0.25">
      <c r="A95" s="2">
        <v>36235</v>
      </c>
      <c r="B95" s="3">
        <v>11253</v>
      </c>
      <c r="C95" s="1">
        <v>7479</v>
      </c>
      <c r="D95" s="3">
        <v>77877</v>
      </c>
      <c r="E95" s="4">
        <v>0.89945601851851853</v>
      </c>
      <c r="F95" s="4">
        <v>0.90200231481481485</v>
      </c>
      <c r="G95" s="4">
        <v>0.90741898148148148</v>
      </c>
      <c r="H95" s="3">
        <v>220</v>
      </c>
      <c r="I95" s="3">
        <v>468</v>
      </c>
      <c r="J95" s="3">
        <v>570</v>
      </c>
      <c r="K95" s="3">
        <v>300</v>
      </c>
      <c r="L95" s="3">
        <v>260</v>
      </c>
      <c r="M95" s="3">
        <v>0</v>
      </c>
      <c r="N95" s="3">
        <v>1</v>
      </c>
      <c r="O95" s="3">
        <v>60.7</v>
      </c>
      <c r="P95" s="3">
        <v>29982.2</v>
      </c>
      <c r="Q95" s="3">
        <v>15097.8</v>
      </c>
      <c r="R95" s="3">
        <v>2135.6</v>
      </c>
      <c r="S95" s="3">
        <v>99.1</v>
      </c>
      <c r="T95" s="3">
        <v>61265.38</v>
      </c>
      <c r="U95" s="3">
        <v>30850.720000000001</v>
      </c>
      <c r="V95" s="3">
        <v>4363.87</v>
      </c>
      <c r="W95" s="3">
        <v>202.5</v>
      </c>
      <c r="X95" s="5">
        <v>0.89861111111111114</v>
      </c>
      <c r="Y95" s="5">
        <v>0.90347222222222223</v>
      </c>
      <c r="Z95" s="5">
        <v>0.90694444444444444</v>
      </c>
      <c r="AA95" s="3">
        <v>420</v>
      </c>
      <c r="AB95" s="3">
        <v>300</v>
      </c>
      <c r="AC95" s="3">
        <v>720</v>
      </c>
      <c r="AD95" s="1" t="s">
        <v>157</v>
      </c>
      <c r="AE95" s="1"/>
      <c r="AF95" s="18">
        <f t="shared" si="8"/>
        <v>77933</v>
      </c>
      <c r="AG95" s="18">
        <f t="shared" si="5"/>
        <v>78060</v>
      </c>
      <c r="AH95" s="1">
        <f t="shared" si="6"/>
        <v>127</v>
      </c>
      <c r="AI95" s="1" t="str">
        <f t="shared" si="9"/>
        <v>M6.2</v>
      </c>
      <c r="AJ95" s="1"/>
      <c r="AK95" s="1"/>
      <c r="AL95" s="1"/>
      <c r="AM95" s="1"/>
      <c r="AN95" s="1"/>
      <c r="AO95" s="1"/>
      <c r="AP95" s="1"/>
      <c r="AQ95" s="1"/>
      <c r="AR95" s="1"/>
    </row>
    <row r="96" spans="1:44" x14ac:dyDescent="0.25">
      <c r="A96" s="2">
        <v>36236</v>
      </c>
      <c r="B96" s="3">
        <v>11254</v>
      </c>
      <c r="C96" s="1">
        <v>7480</v>
      </c>
      <c r="D96" s="3">
        <v>35563</v>
      </c>
      <c r="E96" s="4">
        <v>0.41109953703703705</v>
      </c>
      <c r="F96" s="4">
        <v>0.41196759259259258</v>
      </c>
      <c r="G96" s="4">
        <v>0.42041666666666666</v>
      </c>
      <c r="H96" s="3">
        <v>75</v>
      </c>
      <c r="I96" s="3">
        <v>730</v>
      </c>
      <c r="J96" s="3">
        <v>780</v>
      </c>
      <c r="K96" s="3">
        <v>560</v>
      </c>
      <c r="L96" s="3">
        <v>140</v>
      </c>
      <c r="M96" s="3">
        <v>20</v>
      </c>
      <c r="N96" s="3">
        <v>2</v>
      </c>
      <c r="O96" s="3">
        <v>58.4</v>
      </c>
      <c r="P96" s="3">
        <v>30151.200000000001</v>
      </c>
      <c r="Q96" s="3">
        <v>9066.7999999999993</v>
      </c>
      <c r="R96" s="3">
        <v>1304</v>
      </c>
      <c r="S96" s="3">
        <v>128.9</v>
      </c>
      <c r="T96" s="3">
        <v>57542.01</v>
      </c>
      <c r="U96" s="3">
        <v>17303.52</v>
      </c>
      <c r="V96" s="3">
        <v>2488.62</v>
      </c>
      <c r="W96" s="3">
        <v>246</v>
      </c>
      <c r="X96" s="5">
        <v>0.40972222222222221</v>
      </c>
      <c r="Y96" s="5">
        <v>0.41388888888888886</v>
      </c>
      <c r="Z96" s="5">
        <v>0.4201388888888889</v>
      </c>
      <c r="AA96" s="3">
        <v>360</v>
      </c>
      <c r="AB96" s="3">
        <v>540</v>
      </c>
      <c r="AC96" s="3">
        <v>900</v>
      </c>
      <c r="AD96" s="1" t="s">
        <v>50</v>
      </c>
      <c r="AE96" s="1"/>
      <c r="AF96" s="18">
        <f t="shared" si="8"/>
        <v>35594</v>
      </c>
      <c r="AG96" s="18">
        <f t="shared" si="5"/>
        <v>35760</v>
      </c>
      <c r="AH96" s="1">
        <f t="shared" si="6"/>
        <v>166</v>
      </c>
      <c r="AI96" s="1" t="str">
        <f t="shared" si="9"/>
        <v>M3.2</v>
      </c>
      <c r="AJ96" s="1"/>
      <c r="AK96" s="1"/>
      <c r="AL96" s="1"/>
      <c r="AM96" s="1"/>
      <c r="AN96" s="1"/>
      <c r="AO96" s="1"/>
      <c r="AP96" s="1"/>
      <c r="AQ96" s="1"/>
      <c r="AR96" s="1"/>
    </row>
    <row r="97" spans="1:44" s="12" customFormat="1" x14ac:dyDescent="0.25">
      <c r="A97" s="8">
        <v>36237</v>
      </c>
      <c r="B97" s="9">
        <v>11255</v>
      </c>
      <c r="C97" s="7">
        <v>7482</v>
      </c>
      <c r="D97" s="9">
        <v>30527</v>
      </c>
      <c r="E97" s="10">
        <v>0.3528472222222222</v>
      </c>
      <c r="F97" s="10">
        <v>0.35415509259259259</v>
      </c>
      <c r="G97" s="10">
        <v>0.36251157407407408</v>
      </c>
      <c r="H97" s="9">
        <v>113</v>
      </c>
      <c r="I97" s="9">
        <v>722</v>
      </c>
      <c r="J97" s="9">
        <v>530</v>
      </c>
      <c r="K97" s="9">
        <v>150</v>
      </c>
      <c r="L97" s="9">
        <v>50</v>
      </c>
      <c r="M97" s="9">
        <v>0</v>
      </c>
      <c r="N97" s="9">
        <v>2</v>
      </c>
      <c r="O97" s="9">
        <v>58.8</v>
      </c>
      <c r="P97" s="9">
        <v>19685</v>
      </c>
      <c r="Q97" s="9">
        <v>5326.5</v>
      </c>
      <c r="R97" s="9">
        <v>603.79999999999995</v>
      </c>
      <c r="S97" s="9">
        <v>105.5</v>
      </c>
      <c r="T97" s="9">
        <v>37999.949999999997</v>
      </c>
      <c r="U97" s="9">
        <v>10282.280000000001</v>
      </c>
      <c r="V97" s="9">
        <v>1165.58</v>
      </c>
      <c r="W97" s="9">
        <v>203.66</v>
      </c>
      <c r="X97" s="11">
        <v>0.35069444444444442</v>
      </c>
      <c r="Y97" s="11">
        <v>0.35486111111111113</v>
      </c>
      <c r="Z97" s="11">
        <v>0.3576388888888889</v>
      </c>
      <c r="AA97" s="9">
        <v>360</v>
      </c>
      <c r="AB97" s="9">
        <v>240</v>
      </c>
      <c r="AC97" s="9">
        <v>600</v>
      </c>
      <c r="AD97" s="7" t="s">
        <v>30</v>
      </c>
      <c r="AE97" s="7"/>
      <c r="AF97" s="18">
        <f t="shared" si="8"/>
        <v>30599</v>
      </c>
      <c r="AG97" s="18">
        <f t="shared" si="5"/>
        <v>30660</v>
      </c>
      <c r="AH97" s="1">
        <f t="shared" si="6"/>
        <v>61</v>
      </c>
      <c r="AI97" s="1" t="str">
        <f t="shared" si="9"/>
        <v>M3.3</v>
      </c>
      <c r="AJ97" s="7"/>
      <c r="AK97" s="7"/>
      <c r="AL97" s="7"/>
      <c r="AM97" s="7"/>
      <c r="AN97" s="7"/>
      <c r="AO97" s="7"/>
      <c r="AP97" s="7"/>
      <c r="AQ97" s="7"/>
      <c r="AR97" s="7"/>
    </row>
    <row r="98" spans="1:44" x14ac:dyDescent="0.25">
      <c r="A98" s="2">
        <v>36289</v>
      </c>
      <c r="B98" s="3">
        <v>11307</v>
      </c>
      <c r="C98" s="1">
        <v>7557</v>
      </c>
      <c r="D98" s="3">
        <v>64582</v>
      </c>
      <c r="E98" s="4">
        <v>0.74701388888888887</v>
      </c>
      <c r="F98" s="4">
        <v>0.74850694444444443</v>
      </c>
      <c r="G98" s="4">
        <v>0.75515046296296295</v>
      </c>
      <c r="H98" s="3">
        <v>129</v>
      </c>
      <c r="I98" s="3">
        <v>574</v>
      </c>
      <c r="J98" s="3">
        <v>700</v>
      </c>
      <c r="K98" s="3">
        <v>700</v>
      </c>
      <c r="L98" s="3">
        <v>330</v>
      </c>
      <c r="M98" s="3">
        <v>60</v>
      </c>
      <c r="N98" s="3">
        <v>4</v>
      </c>
      <c r="O98" s="3">
        <v>58.5</v>
      </c>
      <c r="P98" s="3">
        <v>28541</v>
      </c>
      <c r="Q98" s="3">
        <v>8803.2000000000007</v>
      </c>
      <c r="R98" s="3">
        <v>1391.2</v>
      </c>
      <c r="S98" s="3">
        <v>1151.8</v>
      </c>
      <c r="T98" s="3">
        <v>54624.07</v>
      </c>
      <c r="U98" s="3">
        <v>16848.28</v>
      </c>
      <c r="V98" s="3">
        <v>2662.59</v>
      </c>
      <c r="W98" s="3">
        <v>2204.41</v>
      </c>
      <c r="X98" s="5">
        <v>0.74513888888888891</v>
      </c>
      <c r="Y98" s="5">
        <v>0.75486111111111109</v>
      </c>
      <c r="Z98" s="5">
        <v>0.76041666666666663</v>
      </c>
      <c r="AA98" s="3">
        <v>840</v>
      </c>
      <c r="AB98" s="3">
        <v>480</v>
      </c>
      <c r="AC98" s="3">
        <v>1320</v>
      </c>
      <c r="AD98" s="1" t="s">
        <v>158</v>
      </c>
      <c r="AE98" s="1"/>
      <c r="AF98" s="18">
        <f t="shared" si="8"/>
        <v>64671</v>
      </c>
      <c r="AG98" s="18">
        <f t="shared" si="5"/>
        <v>65220</v>
      </c>
      <c r="AH98" s="1">
        <f t="shared" si="6"/>
        <v>549</v>
      </c>
      <c r="AI98" s="1" t="str">
        <f t="shared" si="9"/>
        <v>M7.6</v>
      </c>
      <c r="AJ98" s="1"/>
      <c r="AK98" s="1"/>
      <c r="AL98" s="1"/>
      <c r="AM98" s="1"/>
      <c r="AN98" s="1"/>
      <c r="AO98" s="1"/>
      <c r="AP98" s="1"/>
      <c r="AQ98" s="1"/>
      <c r="AR98" s="1"/>
    </row>
    <row r="99" spans="1:44" x14ac:dyDescent="0.25">
      <c r="A99" s="2">
        <v>36315</v>
      </c>
      <c r="B99" s="3">
        <v>11333</v>
      </c>
      <c r="C99" s="1">
        <v>7596</v>
      </c>
      <c r="D99" s="3">
        <v>25052</v>
      </c>
      <c r="E99" s="4">
        <v>0.28714120370370372</v>
      </c>
      <c r="F99" s="4">
        <v>0.2916435185185185</v>
      </c>
      <c r="G99" s="4">
        <v>0.29959490740740741</v>
      </c>
      <c r="H99" s="3">
        <v>389</v>
      </c>
      <c r="I99" s="3">
        <v>687</v>
      </c>
      <c r="J99" s="3">
        <v>950</v>
      </c>
      <c r="K99" s="3">
        <v>850</v>
      </c>
      <c r="L99" s="3">
        <v>500</v>
      </c>
      <c r="M99" s="3">
        <v>400</v>
      </c>
      <c r="N99" s="3">
        <v>5</v>
      </c>
      <c r="O99" s="3">
        <v>72.099999999999994</v>
      </c>
      <c r="P99" s="3">
        <v>28888.3</v>
      </c>
      <c r="Q99" s="3">
        <v>30187.8</v>
      </c>
      <c r="R99" s="3">
        <v>14444.3</v>
      </c>
      <c r="S99" s="3">
        <v>1303.9000000000001</v>
      </c>
      <c r="T99" s="3">
        <v>93989.52</v>
      </c>
      <c r="U99" s="3">
        <v>98217.5</v>
      </c>
      <c r="V99" s="3">
        <v>46995.25</v>
      </c>
      <c r="W99" s="3">
        <v>4242.3</v>
      </c>
      <c r="X99" s="5">
        <v>0.28611111111111109</v>
      </c>
      <c r="Y99" s="5">
        <v>0.29375000000000001</v>
      </c>
      <c r="Z99" s="5">
        <v>0.29930555555555555</v>
      </c>
      <c r="AA99" s="3">
        <v>660</v>
      </c>
      <c r="AB99" s="3">
        <v>480</v>
      </c>
      <c r="AC99" s="3">
        <v>1140</v>
      </c>
      <c r="AD99" s="1" t="s">
        <v>159</v>
      </c>
      <c r="AE99" s="1"/>
      <c r="AF99" s="18">
        <f t="shared" si="8"/>
        <v>25197.999999999996</v>
      </c>
      <c r="AG99" s="18">
        <f t="shared" si="5"/>
        <v>25380</v>
      </c>
      <c r="AH99" s="1">
        <f t="shared" si="6"/>
        <v>182.00000000000364</v>
      </c>
      <c r="AI99" s="1" t="str">
        <f t="shared" si="9"/>
        <v>M3.9</v>
      </c>
      <c r="AJ99" s="1"/>
      <c r="AK99" s="1"/>
      <c r="AL99" s="1"/>
      <c r="AM99" s="1"/>
      <c r="AN99" s="1"/>
      <c r="AO99" s="1"/>
      <c r="AP99" s="1"/>
      <c r="AQ99" s="1"/>
      <c r="AR99" s="1"/>
    </row>
    <row r="100" spans="1:44" x14ac:dyDescent="0.25">
      <c r="A100" s="2">
        <v>36374</v>
      </c>
      <c r="B100" s="3">
        <v>11392</v>
      </c>
      <c r="C100" s="6">
        <v>7694</v>
      </c>
      <c r="D100" s="3">
        <v>76897</v>
      </c>
      <c r="E100" s="4">
        <v>0.88937500000000003</v>
      </c>
      <c r="F100" s="4">
        <v>0.89118055555555553</v>
      </c>
      <c r="G100" s="4">
        <v>0.90434027777777781</v>
      </c>
      <c r="H100" s="3">
        <v>156</v>
      </c>
      <c r="I100" s="3">
        <v>1137</v>
      </c>
      <c r="J100" s="3">
        <v>1130</v>
      </c>
      <c r="K100" s="3">
        <v>1100</v>
      </c>
      <c r="L100" s="3">
        <v>1050</v>
      </c>
      <c r="M100" s="3">
        <v>90</v>
      </c>
      <c r="N100" s="1"/>
      <c r="O100" s="1"/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5">
        <v>0.88749999999999996</v>
      </c>
      <c r="Y100" s="5">
        <v>0.89236111111111116</v>
      </c>
      <c r="Z100" s="5">
        <v>0.90138888888888891</v>
      </c>
      <c r="AA100" s="3">
        <v>420</v>
      </c>
      <c r="AB100" s="3">
        <v>780</v>
      </c>
      <c r="AC100" s="3">
        <v>1200</v>
      </c>
      <c r="AD100" s="1" t="s">
        <v>160</v>
      </c>
      <c r="AE100" s="1" t="s">
        <v>161</v>
      </c>
      <c r="AF100" s="18">
        <f t="shared" si="8"/>
        <v>76998</v>
      </c>
      <c r="AG100" s="18">
        <f t="shared" si="5"/>
        <v>77100</v>
      </c>
      <c r="AH100" s="1">
        <f t="shared" si="6"/>
        <v>102</v>
      </c>
      <c r="AI100" s="1" t="str">
        <f t="shared" si="9"/>
        <v>X1.4</v>
      </c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x14ac:dyDescent="0.25">
      <c r="A101" s="2">
        <v>36392</v>
      </c>
      <c r="B101" s="3">
        <v>11410</v>
      </c>
      <c r="C101" s="1">
        <v>7721</v>
      </c>
      <c r="D101" s="3">
        <v>66449</v>
      </c>
      <c r="E101" s="4">
        <v>0.76892361111111107</v>
      </c>
      <c r="F101" s="4">
        <v>0.76923611111111112</v>
      </c>
      <c r="G101" s="4">
        <v>0.77195601851851847</v>
      </c>
      <c r="H101" s="3">
        <v>27</v>
      </c>
      <c r="I101" s="3">
        <v>235</v>
      </c>
      <c r="J101" s="3">
        <v>190</v>
      </c>
      <c r="K101" s="3">
        <v>90</v>
      </c>
      <c r="L101" s="3">
        <v>80</v>
      </c>
      <c r="M101" s="3">
        <v>30</v>
      </c>
      <c r="N101" s="1"/>
      <c r="O101" s="1"/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5">
        <v>0.76736111111111116</v>
      </c>
      <c r="Y101" s="5">
        <v>0.77013888888888893</v>
      </c>
      <c r="Z101" s="5">
        <v>0.77222222222222225</v>
      </c>
      <c r="AA101" s="3">
        <v>240</v>
      </c>
      <c r="AB101" s="3">
        <v>180</v>
      </c>
      <c r="AC101" s="3">
        <v>420</v>
      </c>
      <c r="AD101" s="1" t="s">
        <v>162</v>
      </c>
      <c r="AE101" s="1" t="s">
        <v>163</v>
      </c>
      <c r="AF101" s="18">
        <f t="shared" si="8"/>
        <v>66462</v>
      </c>
      <c r="AG101" s="18">
        <f t="shared" si="5"/>
        <v>66540</v>
      </c>
      <c r="AH101" s="1">
        <f t="shared" si="6"/>
        <v>78</v>
      </c>
      <c r="AI101" s="1" t="str">
        <f t="shared" si="9"/>
        <v>M1.2</v>
      </c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x14ac:dyDescent="0.25">
      <c r="A102" s="2">
        <v>36392</v>
      </c>
      <c r="B102" s="3">
        <v>11410</v>
      </c>
      <c r="C102" s="1">
        <v>7723</v>
      </c>
      <c r="D102" s="3">
        <v>83143</v>
      </c>
      <c r="E102" s="4">
        <v>0.96208333333333329</v>
      </c>
      <c r="F102" s="4">
        <v>0.96266203703703701</v>
      </c>
      <c r="G102" s="4">
        <v>0.9689699074074074</v>
      </c>
      <c r="H102" s="3">
        <v>50</v>
      </c>
      <c r="I102" s="3">
        <v>545</v>
      </c>
      <c r="J102" s="3">
        <v>370</v>
      </c>
      <c r="K102" s="1" t="s">
        <v>32</v>
      </c>
      <c r="L102" s="1" t="s">
        <v>32</v>
      </c>
      <c r="M102" s="1" t="s">
        <v>32</v>
      </c>
      <c r="N102" s="1"/>
      <c r="O102" s="1"/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5">
        <v>0.9604166666666667</v>
      </c>
      <c r="Y102" s="5">
        <v>0.96388888888888891</v>
      </c>
      <c r="Z102" s="5">
        <v>0.96527777777777779</v>
      </c>
      <c r="AA102" s="3">
        <v>300</v>
      </c>
      <c r="AB102" s="3">
        <v>120</v>
      </c>
      <c r="AC102" s="3">
        <v>420</v>
      </c>
      <c r="AD102" s="1" t="s">
        <v>164</v>
      </c>
      <c r="AE102" s="1" t="s">
        <v>165</v>
      </c>
      <c r="AF102" s="18">
        <f t="shared" si="8"/>
        <v>83174</v>
      </c>
      <c r="AG102" s="18">
        <f t="shared" si="5"/>
        <v>83280</v>
      </c>
      <c r="AH102" s="1">
        <f t="shared" si="6"/>
        <v>106</v>
      </c>
      <c r="AI102" s="1" t="str">
        <f>AD102</f>
        <v>M9.8</v>
      </c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x14ac:dyDescent="0.25">
      <c r="A103" s="2">
        <v>36393</v>
      </c>
      <c r="B103" s="3">
        <v>11411</v>
      </c>
      <c r="C103" s="1">
        <v>7725</v>
      </c>
      <c r="D103" s="3">
        <v>59583</v>
      </c>
      <c r="E103" s="4">
        <v>0.68936342592592592</v>
      </c>
      <c r="F103" s="4">
        <v>0.68982638888888892</v>
      </c>
      <c r="G103" s="4">
        <v>0.69097222222222221</v>
      </c>
      <c r="H103" s="3">
        <v>40</v>
      </c>
      <c r="I103" s="3">
        <v>99</v>
      </c>
      <c r="J103" s="3">
        <v>140</v>
      </c>
      <c r="K103" s="3">
        <v>130</v>
      </c>
      <c r="L103" s="3">
        <v>120</v>
      </c>
      <c r="M103" s="3">
        <v>0</v>
      </c>
      <c r="N103" s="3">
        <v>0</v>
      </c>
      <c r="O103" s="3">
        <v>83.4</v>
      </c>
      <c r="P103" s="3">
        <v>9889.1</v>
      </c>
      <c r="Q103" s="3">
        <v>7499.5</v>
      </c>
      <c r="R103" s="3">
        <v>2023.8</v>
      </c>
      <c r="S103" s="3">
        <v>94.5</v>
      </c>
      <c r="T103" s="3">
        <v>86039.2</v>
      </c>
      <c r="U103" s="3">
        <v>65248.7</v>
      </c>
      <c r="V103" s="3">
        <v>17607.88</v>
      </c>
      <c r="W103" s="3">
        <v>822.19</v>
      </c>
      <c r="X103" s="5">
        <v>0.6875</v>
      </c>
      <c r="Y103" s="5">
        <v>0.69027777777777777</v>
      </c>
      <c r="Z103" s="5">
        <v>0.69236111111111109</v>
      </c>
      <c r="AA103" s="3">
        <v>240</v>
      </c>
      <c r="AB103" s="3">
        <v>180</v>
      </c>
      <c r="AC103" s="3">
        <v>420</v>
      </c>
      <c r="AD103" s="1" t="s">
        <v>166</v>
      </c>
      <c r="AE103" s="1" t="s">
        <v>167</v>
      </c>
      <c r="AF103" s="18">
        <f t="shared" si="8"/>
        <v>59601</v>
      </c>
      <c r="AG103" s="18">
        <f t="shared" si="5"/>
        <v>59640</v>
      </c>
      <c r="AH103" s="1">
        <f t="shared" si="6"/>
        <v>39</v>
      </c>
      <c r="AI103" s="1" t="str">
        <f t="shared" ref="AI103:AI120" si="10">AD103</f>
        <v>M3.7</v>
      </c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x14ac:dyDescent="0.25">
      <c r="A104" s="2">
        <v>36393</v>
      </c>
      <c r="B104" s="3">
        <v>11411</v>
      </c>
      <c r="C104" s="1">
        <v>7726</v>
      </c>
      <c r="D104" s="3">
        <v>79967</v>
      </c>
      <c r="E104" s="4">
        <v>0.92196759259259264</v>
      </c>
      <c r="F104" s="4">
        <v>0.92577546296296298</v>
      </c>
      <c r="G104" s="4">
        <v>0.92813657407407413</v>
      </c>
      <c r="H104" s="3">
        <v>329</v>
      </c>
      <c r="I104" s="3">
        <v>204</v>
      </c>
      <c r="J104" s="3">
        <v>530</v>
      </c>
      <c r="K104" s="3">
        <v>150</v>
      </c>
      <c r="L104" s="3">
        <v>90</v>
      </c>
      <c r="M104" s="3">
        <v>40</v>
      </c>
      <c r="N104" s="3">
        <v>0</v>
      </c>
      <c r="O104" s="3">
        <v>83.2</v>
      </c>
      <c r="P104" s="3">
        <v>21042</v>
      </c>
      <c r="Q104" s="3">
        <v>9078.7999999999993</v>
      </c>
      <c r="R104" s="3">
        <v>1717.8</v>
      </c>
      <c r="S104" s="3">
        <v>149.6</v>
      </c>
      <c r="T104" s="3">
        <v>177713.64</v>
      </c>
      <c r="U104" s="3">
        <v>76676.479999999996</v>
      </c>
      <c r="V104" s="3">
        <v>14507.96</v>
      </c>
      <c r="W104" s="3">
        <v>1263.47</v>
      </c>
      <c r="X104" s="5">
        <v>0.92361111111111116</v>
      </c>
      <c r="Y104" s="5">
        <v>0.92638888888888893</v>
      </c>
      <c r="Z104" s="5">
        <v>0.92777777777777781</v>
      </c>
      <c r="AA104" s="3">
        <v>240</v>
      </c>
      <c r="AB104" s="3">
        <v>120</v>
      </c>
      <c r="AC104" s="3">
        <v>360</v>
      </c>
      <c r="AD104" s="1" t="s">
        <v>168</v>
      </c>
      <c r="AE104" s="1" t="s">
        <v>169</v>
      </c>
      <c r="AF104" s="18">
        <f t="shared" si="8"/>
        <v>79987</v>
      </c>
      <c r="AG104" s="18">
        <f t="shared" si="5"/>
        <v>80040</v>
      </c>
      <c r="AH104" s="1">
        <f t="shared" si="6"/>
        <v>53</v>
      </c>
      <c r="AI104" s="1" t="str">
        <f t="shared" si="10"/>
        <v>M5.9</v>
      </c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x14ac:dyDescent="0.25">
      <c r="A105" s="2">
        <v>36397</v>
      </c>
      <c r="B105" s="3">
        <v>11415</v>
      </c>
      <c r="C105" s="1">
        <v>7736</v>
      </c>
      <c r="D105" s="3">
        <v>5648</v>
      </c>
      <c r="E105" s="4">
        <v>6.4652777777777781E-2</v>
      </c>
      <c r="F105" s="4">
        <v>6.6342592592592592E-2</v>
      </c>
      <c r="G105" s="4">
        <v>7.1736111111111112E-2</v>
      </c>
      <c r="H105" s="3">
        <v>146</v>
      </c>
      <c r="I105" s="3">
        <v>466</v>
      </c>
      <c r="J105" s="3">
        <v>600</v>
      </c>
      <c r="K105" s="3">
        <v>180</v>
      </c>
      <c r="L105" s="3">
        <v>160</v>
      </c>
      <c r="M105" s="3">
        <v>40</v>
      </c>
      <c r="N105" s="3">
        <v>0</v>
      </c>
      <c r="O105" s="3">
        <v>81.400000000000006</v>
      </c>
      <c r="P105" s="3">
        <v>8129.7</v>
      </c>
      <c r="Q105" s="3">
        <v>5090.6000000000004</v>
      </c>
      <c r="R105" s="3">
        <v>1248.2</v>
      </c>
      <c r="S105" s="3">
        <v>153.4</v>
      </c>
      <c r="T105" s="3">
        <v>54366.41</v>
      </c>
      <c r="U105" s="3">
        <v>34042.79</v>
      </c>
      <c r="V105" s="3">
        <v>8347.19</v>
      </c>
      <c r="W105" s="3">
        <v>1025.8399999999999</v>
      </c>
      <c r="X105" s="5">
        <v>6.3888888888888884E-2</v>
      </c>
      <c r="Y105" s="5">
        <v>6.6666666666666666E-2</v>
      </c>
      <c r="Z105" s="5">
        <v>6.9444444444444448E-2</v>
      </c>
      <c r="AA105" s="3">
        <v>240</v>
      </c>
      <c r="AB105" s="3">
        <v>240</v>
      </c>
      <c r="AC105" s="3">
        <v>480</v>
      </c>
      <c r="AD105" s="1" t="s">
        <v>170</v>
      </c>
      <c r="AE105" s="1" t="s">
        <v>171</v>
      </c>
      <c r="AF105" s="18">
        <f t="shared" si="8"/>
        <v>5732</v>
      </c>
      <c r="AG105" s="18">
        <f t="shared" si="5"/>
        <v>5760</v>
      </c>
      <c r="AH105" s="1">
        <f t="shared" si="6"/>
        <v>28</v>
      </c>
      <c r="AI105" s="1" t="str">
        <f t="shared" si="10"/>
        <v>M3.6</v>
      </c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x14ac:dyDescent="0.25">
      <c r="A106" s="2">
        <v>36400</v>
      </c>
      <c r="B106" s="3">
        <v>11418</v>
      </c>
      <c r="C106" s="1">
        <v>7740</v>
      </c>
      <c r="D106" s="3">
        <v>3303</v>
      </c>
      <c r="E106" s="4">
        <v>3.6203703703703703E-2</v>
      </c>
      <c r="F106" s="4">
        <v>3.9363425925925927E-2</v>
      </c>
      <c r="G106" s="4">
        <v>4.3576388888888887E-2</v>
      </c>
      <c r="H106" s="3">
        <v>273</v>
      </c>
      <c r="I106" s="3">
        <v>364</v>
      </c>
      <c r="J106" s="3">
        <v>560</v>
      </c>
      <c r="K106" s="3">
        <v>250</v>
      </c>
      <c r="L106" s="3">
        <v>120</v>
      </c>
      <c r="M106" s="3">
        <v>0</v>
      </c>
      <c r="N106" s="3">
        <v>2</v>
      </c>
      <c r="O106" s="3">
        <v>66.400000000000006</v>
      </c>
      <c r="P106" s="3">
        <v>28927.5</v>
      </c>
      <c r="Q106" s="3">
        <v>8404.1</v>
      </c>
      <c r="R106" s="3">
        <v>843</v>
      </c>
      <c r="S106" s="3">
        <v>117.6</v>
      </c>
      <c r="T106" s="3">
        <v>72255.7</v>
      </c>
      <c r="U106" s="3">
        <v>20991.93</v>
      </c>
      <c r="V106" s="3">
        <v>2105.66</v>
      </c>
      <c r="W106" s="3">
        <v>293.74</v>
      </c>
      <c r="X106" s="5">
        <v>3.4722222222222224E-2</v>
      </c>
      <c r="Y106" s="5">
        <v>4.3055555555555555E-2</v>
      </c>
      <c r="Z106" s="5">
        <v>5.2777777777777778E-2</v>
      </c>
      <c r="AA106" s="3">
        <v>720</v>
      </c>
      <c r="AB106" s="3">
        <v>840</v>
      </c>
      <c r="AC106" s="3">
        <v>1560</v>
      </c>
      <c r="AD106" s="1" t="s">
        <v>150</v>
      </c>
      <c r="AE106" s="1" t="s">
        <v>172</v>
      </c>
      <c r="AF106" s="18">
        <f t="shared" si="8"/>
        <v>3401</v>
      </c>
      <c r="AG106" s="18">
        <f t="shared" si="5"/>
        <v>3720</v>
      </c>
      <c r="AH106" s="1">
        <f t="shared" si="6"/>
        <v>319</v>
      </c>
      <c r="AI106" s="1" t="str">
        <f t="shared" si="10"/>
        <v>M2.8</v>
      </c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x14ac:dyDescent="0.25">
      <c r="A107" s="2">
        <v>36400</v>
      </c>
      <c r="B107" s="3">
        <v>11418</v>
      </c>
      <c r="C107" s="1">
        <v>7742</v>
      </c>
      <c r="D107" s="3">
        <v>64534</v>
      </c>
      <c r="E107" s="4">
        <v>0.74468749999999995</v>
      </c>
      <c r="F107" s="4">
        <v>0.74951388888888892</v>
      </c>
      <c r="G107" s="4">
        <v>0.76527777777777772</v>
      </c>
      <c r="H107" s="3">
        <v>417</v>
      </c>
      <c r="I107" s="3">
        <v>1362</v>
      </c>
      <c r="J107" s="3">
        <v>1650</v>
      </c>
      <c r="K107" s="3">
        <v>730</v>
      </c>
      <c r="L107" s="3">
        <v>610</v>
      </c>
      <c r="M107" s="3">
        <v>370</v>
      </c>
      <c r="N107" s="3">
        <v>0</v>
      </c>
      <c r="O107" s="3">
        <v>79.2</v>
      </c>
      <c r="P107" s="3">
        <v>16696.8</v>
      </c>
      <c r="Q107" s="3">
        <v>5327.4</v>
      </c>
      <c r="R107" s="3">
        <v>840.9</v>
      </c>
      <c r="S107" s="3">
        <v>104.7</v>
      </c>
      <c r="T107" s="3">
        <v>89106</v>
      </c>
      <c r="U107" s="3">
        <v>28430.799999999999</v>
      </c>
      <c r="V107" s="3">
        <v>4487.6400000000003</v>
      </c>
      <c r="W107" s="3">
        <v>558.75</v>
      </c>
      <c r="X107" s="5">
        <v>0.74444444444444446</v>
      </c>
      <c r="Y107" s="5">
        <v>0.75347222222222221</v>
      </c>
      <c r="Z107" s="5">
        <v>0.76249999999999996</v>
      </c>
      <c r="AA107" s="3">
        <v>780</v>
      </c>
      <c r="AB107" s="3">
        <v>780</v>
      </c>
      <c r="AC107" s="3">
        <v>1560</v>
      </c>
      <c r="AD107" s="1" t="s">
        <v>63</v>
      </c>
      <c r="AE107" s="1" t="s">
        <v>173</v>
      </c>
      <c r="AF107" s="18">
        <f t="shared" si="8"/>
        <v>64758</v>
      </c>
      <c r="AG107" s="18">
        <f t="shared" si="5"/>
        <v>65100</v>
      </c>
      <c r="AH107" s="1">
        <f t="shared" si="6"/>
        <v>342</v>
      </c>
      <c r="AI107" s="1" t="str">
        <f t="shared" si="10"/>
        <v>X1.1</v>
      </c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x14ac:dyDescent="0.25">
      <c r="A108" s="2">
        <v>36485</v>
      </c>
      <c r="B108" s="3">
        <v>11503</v>
      </c>
      <c r="C108" s="1">
        <v>7869</v>
      </c>
      <c r="D108" s="3">
        <v>65617</v>
      </c>
      <c r="E108" s="4">
        <v>0.75915509259259262</v>
      </c>
      <c r="F108" s="4">
        <v>0.76064814814814818</v>
      </c>
      <c r="G108" s="4">
        <v>0.76858796296296295</v>
      </c>
      <c r="H108" s="3">
        <v>129</v>
      </c>
      <c r="I108" s="3">
        <v>686</v>
      </c>
      <c r="J108" s="3">
        <v>850</v>
      </c>
      <c r="K108" s="3">
        <v>720</v>
      </c>
      <c r="L108" s="3">
        <v>560</v>
      </c>
      <c r="M108" s="3">
        <v>0</v>
      </c>
      <c r="N108" s="3">
        <v>0</v>
      </c>
      <c r="O108" s="3">
        <v>66.2</v>
      </c>
      <c r="P108" s="3">
        <v>15144.1</v>
      </c>
      <c r="Q108" s="3">
        <v>3967.2</v>
      </c>
      <c r="R108" s="3">
        <v>407.3</v>
      </c>
      <c r="S108" s="3">
        <v>133.80000000000001</v>
      </c>
      <c r="T108" s="3">
        <v>37527.629999999997</v>
      </c>
      <c r="U108" s="3">
        <v>9830.8700000000008</v>
      </c>
      <c r="V108" s="3">
        <v>1009.3</v>
      </c>
      <c r="W108" s="3">
        <v>331.56</v>
      </c>
      <c r="X108" s="5">
        <v>0.75694444444444442</v>
      </c>
      <c r="Y108" s="5">
        <v>0.76388888888888884</v>
      </c>
      <c r="Z108" s="5">
        <v>0.76736111111111116</v>
      </c>
      <c r="AA108" s="3">
        <v>600</v>
      </c>
      <c r="AB108" s="3">
        <v>300</v>
      </c>
      <c r="AC108" s="3">
        <v>900</v>
      </c>
      <c r="AD108" s="1" t="s">
        <v>110</v>
      </c>
      <c r="AE108" s="1" t="s">
        <v>174</v>
      </c>
      <c r="AF108" s="18">
        <f t="shared" si="8"/>
        <v>65720</v>
      </c>
      <c r="AG108" s="18">
        <f t="shared" si="5"/>
        <v>66000</v>
      </c>
      <c r="AH108" s="1">
        <f t="shared" si="6"/>
        <v>280</v>
      </c>
      <c r="AI108" s="1" t="str">
        <f t="shared" si="10"/>
        <v>M3.4</v>
      </c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s="12" customFormat="1" x14ac:dyDescent="0.25">
      <c r="A109" s="8">
        <v>36490</v>
      </c>
      <c r="B109" s="9">
        <v>11508</v>
      </c>
      <c r="C109" s="7">
        <v>7881</v>
      </c>
      <c r="D109" s="9">
        <v>4754</v>
      </c>
      <c r="E109" s="10">
        <v>5.3935185185185183E-2</v>
      </c>
      <c r="F109" s="10">
        <v>5.5520833333333332E-2</v>
      </c>
      <c r="G109" s="10">
        <v>6.0486111111111109E-2</v>
      </c>
      <c r="H109" s="9">
        <v>137</v>
      </c>
      <c r="I109" s="9">
        <v>429</v>
      </c>
      <c r="J109" s="9">
        <v>680</v>
      </c>
      <c r="K109" s="9">
        <v>270</v>
      </c>
      <c r="L109" s="9">
        <v>120</v>
      </c>
      <c r="M109" s="9">
        <v>0</v>
      </c>
      <c r="N109" s="9">
        <v>0</v>
      </c>
      <c r="O109" s="9">
        <v>66.099999999999994</v>
      </c>
      <c r="P109" s="9">
        <v>11443.4</v>
      </c>
      <c r="Q109" s="9">
        <v>2464.5</v>
      </c>
      <c r="R109" s="9">
        <v>162.19999999999999</v>
      </c>
      <c r="S109" s="9">
        <v>87.2</v>
      </c>
      <c r="T109" s="9">
        <v>28245.43</v>
      </c>
      <c r="U109" s="9">
        <v>6083.06</v>
      </c>
      <c r="V109" s="9">
        <v>400.35</v>
      </c>
      <c r="W109" s="9">
        <v>215.23</v>
      </c>
      <c r="X109" s="11">
        <v>4.8611111111111112E-2</v>
      </c>
      <c r="Y109" s="11">
        <v>5.7638888888888892E-2</v>
      </c>
      <c r="Z109" s="11">
        <v>6.805555555555555E-2</v>
      </c>
      <c r="AA109" s="9">
        <v>780</v>
      </c>
      <c r="AB109" s="9">
        <v>900</v>
      </c>
      <c r="AC109" s="9">
        <v>1680</v>
      </c>
      <c r="AD109" s="7" t="s">
        <v>175</v>
      </c>
      <c r="AE109" s="7"/>
      <c r="AF109" s="18">
        <f t="shared" si="8"/>
        <v>4797</v>
      </c>
      <c r="AG109" s="18">
        <f t="shared" si="5"/>
        <v>4980</v>
      </c>
      <c r="AH109" s="1">
        <f t="shared" si="6"/>
        <v>183</v>
      </c>
      <c r="AI109" s="1" t="str">
        <f t="shared" si="10"/>
        <v>M5.7</v>
      </c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x14ac:dyDescent="0.25">
      <c r="A110" s="2">
        <v>36490</v>
      </c>
      <c r="B110" s="3">
        <v>11508</v>
      </c>
      <c r="C110" s="1">
        <v>7883</v>
      </c>
      <c r="D110" s="3">
        <v>49271</v>
      </c>
      <c r="E110" s="4">
        <v>0.56865740740740744</v>
      </c>
      <c r="F110" s="4">
        <v>0.57078703703703704</v>
      </c>
      <c r="G110" s="4">
        <v>0.58195601851851853</v>
      </c>
      <c r="H110" s="3">
        <v>184</v>
      </c>
      <c r="I110" s="3">
        <v>965</v>
      </c>
      <c r="J110" s="1" t="s">
        <v>32</v>
      </c>
      <c r="K110" s="3">
        <v>760</v>
      </c>
      <c r="L110" s="3">
        <v>140</v>
      </c>
      <c r="M110" s="3">
        <v>30</v>
      </c>
      <c r="N110" s="3">
        <v>1</v>
      </c>
      <c r="O110" s="3">
        <v>79.8</v>
      </c>
      <c r="P110" s="3">
        <v>17942</v>
      </c>
      <c r="Q110" s="3">
        <v>8826.9</v>
      </c>
      <c r="R110" s="3">
        <v>1852.1</v>
      </c>
      <c r="S110" s="3">
        <v>222.6</v>
      </c>
      <c r="T110" s="3">
        <v>101318.72</v>
      </c>
      <c r="U110" s="3">
        <v>49845.63</v>
      </c>
      <c r="V110" s="3">
        <v>10458.83</v>
      </c>
      <c r="W110" s="3">
        <v>1257.03</v>
      </c>
      <c r="X110" s="5">
        <v>0.56805555555555554</v>
      </c>
      <c r="Y110" s="5">
        <v>0.57152777777777775</v>
      </c>
      <c r="Z110" s="5">
        <v>0.58888888888888891</v>
      </c>
      <c r="AA110" s="3">
        <v>300</v>
      </c>
      <c r="AB110" s="3">
        <v>1500</v>
      </c>
      <c r="AC110" s="3">
        <v>1800</v>
      </c>
      <c r="AD110" s="1" t="s">
        <v>176</v>
      </c>
      <c r="AE110" s="1" t="s">
        <v>177</v>
      </c>
      <c r="AF110" s="18">
        <f t="shared" si="8"/>
        <v>49316</v>
      </c>
      <c r="AG110" s="18">
        <f t="shared" si="5"/>
        <v>49380</v>
      </c>
      <c r="AH110" s="1">
        <f t="shared" si="6"/>
        <v>64</v>
      </c>
      <c r="AI110" s="1" t="str">
        <f t="shared" si="10"/>
        <v>M6.0</v>
      </c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s="12" customFormat="1" x14ac:dyDescent="0.25">
      <c r="A111" s="8">
        <v>36516</v>
      </c>
      <c r="B111" s="9">
        <v>11534</v>
      </c>
      <c r="C111" s="7">
        <v>7914</v>
      </c>
      <c r="D111" s="9">
        <v>68084</v>
      </c>
      <c r="E111" s="10">
        <v>0.7878356481481481</v>
      </c>
      <c r="F111" s="10">
        <v>0.79321759259259261</v>
      </c>
      <c r="G111" s="10">
        <v>0.7993865740740741</v>
      </c>
      <c r="H111" s="9">
        <v>465</v>
      </c>
      <c r="I111" s="9">
        <v>533</v>
      </c>
      <c r="J111" s="9">
        <v>990</v>
      </c>
      <c r="K111" s="9">
        <v>530</v>
      </c>
      <c r="L111" s="9">
        <v>500</v>
      </c>
      <c r="M111" s="9">
        <v>80</v>
      </c>
      <c r="N111" s="7"/>
      <c r="O111" s="7"/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11">
        <v>0.78611111111111109</v>
      </c>
      <c r="Y111" s="11">
        <v>0.7944444444444444</v>
      </c>
      <c r="Z111" s="11">
        <v>0.79722222222222228</v>
      </c>
      <c r="AA111" s="9">
        <v>720</v>
      </c>
      <c r="AB111" s="9">
        <v>240</v>
      </c>
      <c r="AC111" s="9">
        <v>960</v>
      </c>
      <c r="AD111" s="7" t="s">
        <v>178</v>
      </c>
      <c r="AE111" s="7" t="s">
        <v>179</v>
      </c>
      <c r="AF111" s="18">
        <f t="shared" si="8"/>
        <v>68534</v>
      </c>
      <c r="AG111" s="18">
        <f t="shared" si="5"/>
        <v>68640</v>
      </c>
      <c r="AH111" s="1">
        <f t="shared" si="6"/>
        <v>106</v>
      </c>
      <c r="AI111" s="1" t="str">
        <f t="shared" si="10"/>
        <v>M5.3</v>
      </c>
      <c r="AJ111" s="7"/>
      <c r="AK111" s="7"/>
      <c r="AL111" s="7"/>
      <c r="AM111" s="7"/>
      <c r="AN111" s="7"/>
      <c r="AO111" s="7"/>
      <c r="AP111" s="7"/>
      <c r="AQ111" s="7"/>
      <c r="AR111" s="7"/>
    </row>
    <row r="112" spans="1:44" x14ac:dyDescent="0.25">
      <c r="A112" s="2">
        <v>36522</v>
      </c>
      <c r="B112" s="3">
        <v>11540</v>
      </c>
      <c r="C112" s="1">
        <v>7921</v>
      </c>
      <c r="D112" s="3">
        <v>2532</v>
      </c>
      <c r="E112" s="4">
        <v>2.8923611111111112E-2</v>
      </c>
      <c r="F112" s="4">
        <v>3.0659722222222224E-2</v>
      </c>
      <c r="G112" s="4">
        <v>3.771990740740741E-2</v>
      </c>
      <c r="H112" s="3">
        <v>150</v>
      </c>
      <c r="I112" s="3">
        <v>610</v>
      </c>
      <c r="J112" s="3">
        <v>700</v>
      </c>
      <c r="K112" s="3">
        <v>670</v>
      </c>
      <c r="L112" s="3">
        <v>520</v>
      </c>
      <c r="M112" s="3">
        <v>110</v>
      </c>
      <c r="N112" s="1"/>
      <c r="O112" s="1"/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5">
        <v>2.7083333333333334E-2</v>
      </c>
      <c r="Y112" s="5">
        <v>3.3333333333333333E-2</v>
      </c>
      <c r="Z112" s="5">
        <v>3.6111111111111108E-2</v>
      </c>
      <c r="AA112" s="3">
        <v>540</v>
      </c>
      <c r="AB112" s="3">
        <v>240</v>
      </c>
      <c r="AC112" s="3">
        <v>780</v>
      </c>
      <c r="AD112" s="1" t="s">
        <v>48</v>
      </c>
      <c r="AE112" s="1" t="s">
        <v>180</v>
      </c>
      <c r="AF112" s="18">
        <f t="shared" si="8"/>
        <v>2649</v>
      </c>
      <c r="AG112" s="18">
        <f t="shared" si="5"/>
        <v>2880</v>
      </c>
      <c r="AH112" s="1">
        <f t="shared" si="6"/>
        <v>231</v>
      </c>
      <c r="AI112" s="1" t="str">
        <f t="shared" si="10"/>
        <v>M4.5</v>
      </c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x14ac:dyDescent="0.25">
      <c r="A113" s="2">
        <v>36537</v>
      </c>
      <c r="B113" s="3">
        <v>11555</v>
      </c>
      <c r="C113" s="1">
        <v>7945</v>
      </c>
      <c r="D113" s="3">
        <v>5593</v>
      </c>
      <c r="E113" s="4">
        <v>6.4513888888888885E-2</v>
      </c>
      <c r="F113" s="4">
        <v>6.6747685185185188E-2</v>
      </c>
      <c r="G113" s="4">
        <v>6.9930555555555551E-2</v>
      </c>
      <c r="H113" s="3">
        <v>193</v>
      </c>
      <c r="I113" s="3">
        <v>275</v>
      </c>
      <c r="J113" s="3">
        <v>490</v>
      </c>
      <c r="K113" s="3">
        <v>300</v>
      </c>
      <c r="L113" s="3">
        <v>300</v>
      </c>
      <c r="M113" s="3">
        <v>30</v>
      </c>
      <c r="N113" s="1"/>
      <c r="O113" s="1"/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5">
        <v>6.3888888888888884E-2</v>
      </c>
      <c r="Y113" s="5">
        <v>6.805555555555555E-2</v>
      </c>
      <c r="Z113" s="5">
        <v>7.1527777777777773E-2</v>
      </c>
      <c r="AA113" s="3">
        <v>360</v>
      </c>
      <c r="AB113" s="3">
        <v>300</v>
      </c>
      <c r="AC113" s="3">
        <v>660</v>
      </c>
      <c r="AD113" s="1" t="s">
        <v>150</v>
      </c>
      <c r="AE113" s="1"/>
      <c r="AF113" s="18">
        <f t="shared" si="8"/>
        <v>5767</v>
      </c>
      <c r="AG113" s="18">
        <f t="shared" si="5"/>
        <v>5879.9999999999991</v>
      </c>
      <c r="AH113" s="1">
        <f t="shared" si="6"/>
        <v>112.99999999999909</v>
      </c>
      <c r="AI113" s="1" t="str">
        <f t="shared" si="10"/>
        <v>M2.8</v>
      </c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x14ac:dyDescent="0.25">
      <c r="A114" s="2">
        <v>36545</v>
      </c>
      <c r="B114" s="3">
        <v>11563</v>
      </c>
      <c r="C114" s="1">
        <v>7959</v>
      </c>
      <c r="D114" s="3">
        <v>8642</v>
      </c>
      <c r="E114" s="4">
        <v>9.9791666666666667E-2</v>
      </c>
      <c r="F114" s="4">
        <v>0.10030092592592593</v>
      </c>
      <c r="G114" s="4">
        <v>0.10152777777777777</v>
      </c>
      <c r="H114" s="3">
        <v>44</v>
      </c>
      <c r="I114" s="3">
        <v>106</v>
      </c>
      <c r="J114" s="3">
        <v>120</v>
      </c>
      <c r="K114" s="3">
        <v>70</v>
      </c>
      <c r="L114" s="3">
        <v>60</v>
      </c>
      <c r="M114" s="3">
        <v>40</v>
      </c>
      <c r="N114" s="3">
        <v>0</v>
      </c>
      <c r="O114" s="3">
        <v>48.6</v>
      </c>
      <c r="P114" s="3">
        <v>24856.400000000001</v>
      </c>
      <c r="Q114" s="3">
        <v>18890.3</v>
      </c>
      <c r="R114" s="3">
        <v>7860.5</v>
      </c>
      <c r="S114" s="3">
        <v>332.1</v>
      </c>
      <c r="T114" s="3">
        <v>37586.5</v>
      </c>
      <c r="U114" s="3">
        <v>28564.89</v>
      </c>
      <c r="V114" s="3">
        <v>11886.22</v>
      </c>
      <c r="W114" s="3">
        <v>502.18</v>
      </c>
      <c r="X114" s="5">
        <v>9.7916666666666666E-2</v>
      </c>
      <c r="Y114" s="5">
        <v>0.10138888888888889</v>
      </c>
      <c r="Z114" s="5">
        <v>0.10416666666666667</v>
      </c>
      <c r="AA114" s="3">
        <v>300</v>
      </c>
      <c r="AB114" s="3">
        <v>240</v>
      </c>
      <c r="AC114" s="3">
        <v>540</v>
      </c>
      <c r="AD114" s="1" t="s">
        <v>181</v>
      </c>
      <c r="AE114" s="1"/>
      <c r="AF114" s="18">
        <f t="shared" si="8"/>
        <v>8666</v>
      </c>
      <c r="AG114" s="18">
        <f t="shared" si="5"/>
        <v>8760</v>
      </c>
      <c r="AH114" s="1">
        <f t="shared" si="6"/>
        <v>94</v>
      </c>
      <c r="AI114" s="1" t="str">
        <f t="shared" si="10"/>
        <v>C4.1</v>
      </c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x14ac:dyDescent="0.25">
      <c r="A115" s="2">
        <v>36547</v>
      </c>
      <c r="B115" s="3">
        <v>11565</v>
      </c>
      <c r="C115" s="1">
        <v>7962</v>
      </c>
      <c r="D115" s="3">
        <v>64718</v>
      </c>
      <c r="E115" s="4">
        <v>0.74858796296296293</v>
      </c>
      <c r="F115" s="4">
        <v>0.74951388888888892</v>
      </c>
      <c r="G115" s="4">
        <v>0.75195601851851857</v>
      </c>
      <c r="H115" s="3">
        <v>80</v>
      </c>
      <c r="I115" s="3">
        <v>211</v>
      </c>
      <c r="J115" s="3">
        <v>250</v>
      </c>
      <c r="K115" s="3">
        <v>190</v>
      </c>
      <c r="L115" s="3">
        <v>170</v>
      </c>
      <c r="M115" s="3">
        <v>0</v>
      </c>
      <c r="N115" s="3">
        <v>4</v>
      </c>
      <c r="O115" s="3">
        <v>56.4</v>
      </c>
      <c r="P115" s="3">
        <v>28517.1</v>
      </c>
      <c r="Q115" s="3">
        <v>10626</v>
      </c>
      <c r="R115" s="3">
        <v>1182</v>
      </c>
      <c r="S115" s="1"/>
      <c r="T115" s="3">
        <v>51531.51</v>
      </c>
      <c r="U115" s="3">
        <v>19201.59</v>
      </c>
      <c r="V115" s="3">
        <v>2135.92</v>
      </c>
      <c r="W115" s="3">
        <v>0</v>
      </c>
      <c r="X115" s="5">
        <v>0.74652777777777779</v>
      </c>
      <c r="Y115" s="5">
        <v>0.75069444444444444</v>
      </c>
      <c r="Z115" s="5">
        <v>0.75486111111111109</v>
      </c>
      <c r="AA115" s="3">
        <v>360</v>
      </c>
      <c r="AB115" s="3">
        <v>360</v>
      </c>
      <c r="AC115" s="3">
        <v>720</v>
      </c>
      <c r="AD115" s="1" t="s">
        <v>182</v>
      </c>
      <c r="AE115" s="1" t="s">
        <v>183</v>
      </c>
      <c r="AF115" s="18">
        <f t="shared" si="8"/>
        <v>64758</v>
      </c>
      <c r="AG115" s="18">
        <f t="shared" si="5"/>
        <v>64860</v>
      </c>
      <c r="AH115" s="1">
        <f t="shared" si="6"/>
        <v>102</v>
      </c>
      <c r="AI115" s="1" t="str">
        <f t="shared" si="10"/>
        <v>M1.0</v>
      </c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x14ac:dyDescent="0.25">
      <c r="A116" s="2">
        <v>36560</v>
      </c>
      <c r="B116" s="3">
        <v>11578</v>
      </c>
      <c r="C116" s="1">
        <v>7982</v>
      </c>
      <c r="D116" s="3">
        <v>33294</v>
      </c>
      <c r="E116" s="4">
        <v>0.38464120370370369</v>
      </c>
      <c r="F116" s="4">
        <v>0.38549768518518518</v>
      </c>
      <c r="G116" s="4">
        <v>0.38678240740740738</v>
      </c>
      <c r="H116" s="3">
        <v>74</v>
      </c>
      <c r="I116" s="3">
        <v>111</v>
      </c>
      <c r="J116" s="1" t="s">
        <v>32</v>
      </c>
      <c r="K116" s="3">
        <v>120</v>
      </c>
      <c r="L116" s="3">
        <v>80</v>
      </c>
      <c r="M116" s="3">
        <v>0</v>
      </c>
      <c r="N116" s="3">
        <v>6</v>
      </c>
      <c r="O116" s="3">
        <v>60.1</v>
      </c>
      <c r="P116" s="3">
        <v>29658.1</v>
      </c>
      <c r="Q116" s="3">
        <v>12686</v>
      </c>
      <c r="R116" s="3">
        <v>1786.3</v>
      </c>
      <c r="S116" s="3">
        <v>66.400000000000006</v>
      </c>
      <c r="T116" s="3">
        <v>59496.15</v>
      </c>
      <c r="U116" s="3">
        <v>25448.97</v>
      </c>
      <c r="V116" s="3">
        <v>3583.44</v>
      </c>
      <c r="W116" s="3">
        <v>133.19999999999999</v>
      </c>
      <c r="X116" s="5">
        <v>0.38263888888888886</v>
      </c>
      <c r="Y116" s="5">
        <v>0.38819444444444445</v>
      </c>
      <c r="Z116" s="5">
        <v>0.39444444444444443</v>
      </c>
      <c r="AA116" s="3">
        <v>480</v>
      </c>
      <c r="AB116" s="3">
        <v>540</v>
      </c>
      <c r="AC116" s="3">
        <v>1020</v>
      </c>
      <c r="AD116" s="1" t="s">
        <v>184</v>
      </c>
      <c r="AE116" s="1" t="s">
        <v>185</v>
      </c>
      <c r="AF116" s="18">
        <f t="shared" si="8"/>
        <v>33307</v>
      </c>
      <c r="AG116" s="18">
        <f t="shared" si="5"/>
        <v>33540</v>
      </c>
      <c r="AH116" s="1">
        <f t="shared" si="6"/>
        <v>233</v>
      </c>
      <c r="AI116" s="1" t="str">
        <f t="shared" si="10"/>
        <v>M3.0</v>
      </c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x14ac:dyDescent="0.25">
      <c r="A117" s="2">
        <v>36561</v>
      </c>
      <c r="B117" s="3">
        <v>11579</v>
      </c>
      <c r="C117" s="1">
        <v>7985</v>
      </c>
      <c r="D117" s="3">
        <v>69974</v>
      </c>
      <c r="E117" s="4">
        <v>0.8081828703703704</v>
      </c>
      <c r="F117" s="4">
        <v>0.81092592592592594</v>
      </c>
      <c r="G117" s="4">
        <v>0.81990740740740742</v>
      </c>
      <c r="H117" s="3">
        <v>237</v>
      </c>
      <c r="I117" s="3">
        <v>776</v>
      </c>
      <c r="J117" s="3">
        <v>750</v>
      </c>
      <c r="K117" s="3">
        <v>600</v>
      </c>
      <c r="L117" s="3">
        <v>400</v>
      </c>
      <c r="M117" s="3">
        <v>280</v>
      </c>
      <c r="N117" s="1"/>
      <c r="O117" s="1"/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5">
        <v>0.80347222222222225</v>
      </c>
      <c r="Y117" s="5">
        <v>0.81111111111111112</v>
      </c>
      <c r="Z117" s="5">
        <v>0.81319444444444444</v>
      </c>
      <c r="AA117" s="3">
        <v>660</v>
      </c>
      <c r="AB117" s="3">
        <v>180</v>
      </c>
      <c r="AC117" s="3">
        <v>840</v>
      </c>
      <c r="AD117" s="1" t="s">
        <v>186</v>
      </c>
      <c r="AE117" s="1" t="s">
        <v>187</v>
      </c>
      <c r="AF117" s="18">
        <f t="shared" si="8"/>
        <v>70064</v>
      </c>
      <c r="AG117" s="18">
        <f t="shared" si="5"/>
        <v>70080</v>
      </c>
      <c r="AH117" s="1">
        <f t="shared" si="6"/>
        <v>16</v>
      </c>
      <c r="AI117" s="1" t="str">
        <f t="shared" si="10"/>
        <v>X1.2</v>
      </c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s="12" customFormat="1" x14ac:dyDescent="0.25">
      <c r="A118" s="8">
        <v>36588</v>
      </c>
      <c r="B118" s="9">
        <v>11606</v>
      </c>
      <c r="C118" s="7">
        <v>8011</v>
      </c>
      <c r="D118" s="9">
        <v>7891</v>
      </c>
      <c r="E118" s="10">
        <v>9.0659722222222225E-2</v>
      </c>
      <c r="F118" s="10">
        <v>9.2048611111111109E-2</v>
      </c>
      <c r="G118" s="10">
        <v>9.8090277777777776E-2</v>
      </c>
      <c r="H118" s="9">
        <v>120</v>
      </c>
      <c r="I118" s="9">
        <v>522</v>
      </c>
      <c r="J118" s="7" t="s">
        <v>32</v>
      </c>
      <c r="K118" s="7" t="s">
        <v>32</v>
      </c>
      <c r="L118" s="7" t="s">
        <v>32</v>
      </c>
      <c r="M118" s="7" t="s">
        <v>32</v>
      </c>
      <c r="N118" s="9">
        <v>2</v>
      </c>
      <c r="O118" s="9">
        <v>89.5</v>
      </c>
      <c r="P118" s="9">
        <v>15745.1</v>
      </c>
      <c r="Q118" s="9">
        <v>7922</v>
      </c>
      <c r="R118" s="9">
        <v>2603.6</v>
      </c>
      <c r="S118" s="9">
        <v>238.1</v>
      </c>
      <c r="T118" s="9">
        <v>1804278.46</v>
      </c>
      <c r="U118" s="9">
        <v>907805.85</v>
      </c>
      <c r="V118" s="9">
        <v>298354.37</v>
      </c>
      <c r="W118" s="9">
        <v>27284.6</v>
      </c>
      <c r="X118" s="11">
        <v>8.8888888888888892E-2</v>
      </c>
      <c r="Y118" s="11">
        <v>9.3055555555555558E-2</v>
      </c>
      <c r="Z118" s="11">
        <v>9.8611111111111108E-2</v>
      </c>
      <c r="AA118" s="9">
        <v>360</v>
      </c>
      <c r="AB118" s="9">
        <v>480</v>
      </c>
      <c r="AC118" s="9">
        <v>840</v>
      </c>
      <c r="AD118" s="7" t="s">
        <v>188</v>
      </c>
      <c r="AE118" s="7" t="s">
        <v>189</v>
      </c>
      <c r="AF118" s="18">
        <f t="shared" si="8"/>
        <v>7953</v>
      </c>
      <c r="AG118" s="18">
        <f t="shared" si="5"/>
        <v>8040</v>
      </c>
      <c r="AH118" s="1">
        <f t="shared" si="6"/>
        <v>87</v>
      </c>
      <c r="AI118" s="1" t="str">
        <f t="shared" si="10"/>
        <v>M3.8</v>
      </c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12" customFormat="1" x14ac:dyDescent="0.25">
      <c r="A119" s="8">
        <v>36590</v>
      </c>
      <c r="B119" s="9">
        <v>11608</v>
      </c>
      <c r="C119" s="7">
        <v>8016</v>
      </c>
      <c r="D119" s="9">
        <v>55556</v>
      </c>
      <c r="E119" s="10">
        <v>0.64553240740740736</v>
      </c>
      <c r="F119" s="10">
        <v>0.64631944444444445</v>
      </c>
      <c r="G119" s="10">
        <v>0.64789351851851851</v>
      </c>
      <c r="H119" s="9">
        <v>68</v>
      </c>
      <c r="I119" s="9">
        <v>136</v>
      </c>
      <c r="J119" s="9">
        <v>150</v>
      </c>
      <c r="K119" s="9">
        <v>120</v>
      </c>
      <c r="L119" s="9">
        <v>120</v>
      </c>
      <c r="M119" s="9">
        <v>50</v>
      </c>
      <c r="N119" s="9">
        <v>0</v>
      </c>
      <c r="O119" s="9">
        <v>67.900000000000006</v>
      </c>
      <c r="P119" s="9">
        <v>10702.5</v>
      </c>
      <c r="Q119" s="9">
        <v>8911.9</v>
      </c>
      <c r="R119" s="9">
        <v>2903.6</v>
      </c>
      <c r="S119" s="9">
        <v>102.8</v>
      </c>
      <c r="T119" s="9">
        <v>28447.13</v>
      </c>
      <c r="U119" s="9">
        <v>23687.73</v>
      </c>
      <c r="V119" s="9">
        <v>7717.74</v>
      </c>
      <c r="W119" s="9">
        <v>273.24</v>
      </c>
      <c r="X119" s="11">
        <v>0.64513888888888893</v>
      </c>
      <c r="Y119" s="11">
        <v>0.64583333333333337</v>
      </c>
      <c r="Z119" s="11">
        <v>0.64722222222222225</v>
      </c>
      <c r="AA119" s="9">
        <v>60</v>
      </c>
      <c r="AB119" s="9">
        <v>120</v>
      </c>
      <c r="AC119" s="9">
        <v>180</v>
      </c>
      <c r="AD119" s="7" t="s">
        <v>69</v>
      </c>
      <c r="AE119" s="7" t="s">
        <v>190</v>
      </c>
      <c r="AF119" s="18">
        <f t="shared" si="8"/>
        <v>55842</v>
      </c>
      <c r="AG119" s="18">
        <f t="shared" si="5"/>
        <v>55800</v>
      </c>
      <c r="AH119" s="1">
        <f t="shared" si="6"/>
        <v>-42</v>
      </c>
      <c r="AI119" s="1" t="str">
        <f t="shared" si="10"/>
        <v>C9.6</v>
      </c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x14ac:dyDescent="0.25">
      <c r="A120" s="2">
        <v>36597</v>
      </c>
      <c r="B120" s="3">
        <v>11615</v>
      </c>
      <c r="C120" s="1">
        <v>8032</v>
      </c>
      <c r="D120" s="3">
        <v>84815</v>
      </c>
      <c r="E120" s="4">
        <v>0.98052083333333329</v>
      </c>
      <c r="F120" s="4">
        <v>0.98177083333333337</v>
      </c>
      <c r="G120" s="4">
        <v>0.98741898148148144</v>
      </c>
      <c r="H120" s="3">
        <v>108</v>
      </c>
      <c r="I120" s="3">
        <v>488</v>
      </c>
      <c r="J120" s="3">
        <v>550</v>
      </c>
      <c r="K120" s="3">
        <v>290</v>
      </c>
      <c r="L120" s="3">
        <v>90</v>
      </c>
      <c r="M120" s="3">
        <v>0</v>
      </c>
      <c r="N120" s="3">
        <v>0</v>
      </c>
      <c r="O120" s="3">
        <v>72.7</v>
      </c>
      <c r="P120" s="1"/>
      <c r="Q120" s="1"/>
      <c r="R120" s="1"/>
      <c r="S120" s="1"/>
      <c r="T120" s="3">
        <v>0</v>
      </c>
      <c r="U120" s="3">
        <v>0</v>
      </c>
      <c r="V120" s="3">
        <v>0</v>
      </c>
      <c r="W120" s="3">
        <v>0</v>
      </c>
      <c r="X120" s="5">
        <v>0.97916666666666663</v>
      </c>
      <c r="Y120" s="5">
        <v>0.98472222222222228</v>
      </c>
      <c r="Z120" s="5">
        <v>0.98819444444444449</v>
      </c>
      <c r="AA120" s="3">
        <v>480</v>
      </c>
      <c r="AB120" s="3">
        <v>300</v>
      </c>
      <c r="AC120" s="3">
        <v>780</v>
      </c>
      <c r="AD120" s="1" t="s">
        <v>170</v>
      </c>
      <c r="AE120" s="1" t="s">
        <v>191</v>
      </c>
      <c r="AF120" s="18">
        <f t="shared" si="8"/>
        <v>84825</v>
      </c>
      <c r="AG120" s="18">
        <f t="shared" si="5"/>
        <v>85080</v>
      </c>
      <c r="AH120" s="1">
        <f t="shared" si="6"/>
        <v>255</v>
      </c>
      <c r="AI120" s="1" t="str">
        <f t="shared" si="10"/>
        <v>M3.6</v>
      </c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x14ac:dyDescent="0.25">
      <c r="A121" s="2">
        <v>36598</v>
      </c>
      <c r="B121" s="3">
        <v>11616</v>
      </c>
      <c r="C121" s="1">
        <v>8034</v>
      </c>
      <c r="D121" s="3">
        <v>18197</v>
      </c>
      <c r="E121" s="4">
        <v>0.20960648148148148</v>
      </c>
      <c r="F121" s="4">
        <v>0.21063657407407407</v>
      </c>
      <c r="G121" s="4">
        <v>0.21377314814814816</v>
      </c>
      <c r="H121" s="3">
        <v>89</v>
      </c>
      <c r="I121" s="3">
        <v>271</v>
      </c>
      <c r="J121" s="3">
        <v>220</v>
      </c>
      <c r="K121" s="3">
        <v>80</v>
      </c>
      <c r="L121" s="3">
        <v>40</v>
      </c>
      <c r="M121" s="3">
        <v>0</v>
      </c>
      <c r="N121" s="3">
        <v>0</v>
      </c>
      <c r="O121" s="3">
        <v>72.900000000000006</v>
      </c>
      <c r="P121" s="3">
        <v>25681.7</v>
      </c>
      <c r="Q121" s="3">
        <v>16646.900000000001</v>
      </c>
      <c r="R121" s="3">
        <v>2640.8</v>
      </c>
      <c r="S121" s="3">
        <v>126.1</v>
      </c>
      <c r="T121" s="3">
        <v>87340.74</v>
      </c>
      <c r="U121" s="3">
        <v>56614.34</v>
      </c>
      <c r="V121" s="3">
        <v>8981.08</v>
      </c>
      <c r="W121" s="3">
        <v>428.85</v>
      </c>
      <c r="X121" s="5">
        <v>0.44305555555555554</v>
      </c>
      <c r="Y121" s="5">
        <v>0.45</v>
      </c>
      <c r="Z121" s="5">
        <v>0.45902777777777776</v>
      </c>
      <c r="AA121" s="3">
        <v>600</v>
      </c>
      <c r="AB121" s="3">
        <v>780</v>
      </c>
      <c r="AC121" s="3">
        <v>1380</v>
      </c>
      <c r="AD121" s="1" t="s">
        <v>94</v>
      </c>
      <c r="AE121" s="1" t="s">
        <v>192</v>
      </c>
      <c r="AF121" s="18">
        <f t="shared" si="8"/>
        <v>18199</v>
      </c>
      <c r="AG121" s="18">
        <f t="shared" si="5"/>
        <v>38880</v>
      </c>
      <c r="AH121" s="1">
        <f t="shared" si="6"/>
        <v>20681</v>
      </c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x14ac:dyDescent="0.25">
      <c r="A122" s="2">
        <v>36609</v>
      </c>
      <c r="B122" s="3">
        <v>11627</v>
      </c>
      <c r="C122" s="1">
        <v>8051</v>
      </c>
      <c r="D122" s="3">
        <v>27887</v>
      </c>
      <c r="E122" s="4">
        <v>0.31643518518518521</v>
      </c>
      <c r="F122" s="4">
        <v>0.3235763888888889</v>
      </c>
      <c r="G122" s="4">
        <v>0.34979166666666667</v>
      </c>
      <c r="H122" s="3">
        <v>617</v>
      </c>
      <c r="I122" s="3">
        <v>2265</v>
      </c>
      <c r="J122" s="3">
        <v>2690</v>
      </c>
      <c r="K122" s="3">
        <v>2020</v>
      </c>
      <c r="L122" s="1" t="s">
        <v>32</v>
      </c>
      <c r="M122" s="1" t="s">
        <v>32</v>
      </c>
      <c r="N122" s="1"/>
      <c r="O122" s="1"/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5">
        <v>0.32013888888888886</v>
      </c>
      <c r="Y122" s="5">
        <v>0.32777777777777778</v>
      </c>
      <c r="Z122" s="5">
        <v>0.33263888888888887</v>
      </c>
      <c r="AA122" s="3">
        <v>660</v>
      </c>
      <c r="AB122" s="3">
        <v>420</v>
      </c>
      <c r="AC122" s="3">
        <v>1080</v>
      </c>
      <c r="AD122" s="1" t="s">
        <v>193</v>
      </c>
      <c r="AE122" s="1"/>
      <c r="AF122" s="18">
        <f t="shared" si="8"/>
        <v>27957</v>
      </c>
      <c r="AG122" s="18">
        <f t="shared" si="5"/>
        <v>28320</v>
      </c>
      <c r="AH122" s="1">
        <f t="shared" si="6"/>
        <v>363</v>
      </c>
      <c r="AI122" s="1" t="str">
        <f t="shared" ref="AI122:AI125" si="11">AD122</f>
        <v>X1.8</v>
      </c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x14ac:dyDescent="0.25">
      <c r="A123" s="2">
        <v>36624</v>
      </c>
      <c r="B123" s="3">
        <v>11642</v>
      </c>
      <c r="C123" s="1">
        <v>0</v>
      </c>
      <c r="D123" s="1"/>
      <c r="E123" s="4">
        <v>0.10987268518518518</v>
      </c>
      <c r="F123" s="4">
        <v>0.11016203703703703</v>
      </c>
      <c r="G123" s="4">
        <v>0.11592592592592593</v>
      </c>
      <c r="H123" s="3">
        <v>25</v>
      </c>
      <c r="I123" s="3">
        <v>498</v>
      </c>
      <c r="J123" s="3">
        <v>420</v>
      </c>
      <c r="K123" s="3">
        <v>250</v>
      </c>
      <c r="L123" s="3">
        <v>110</v>
      </c>
      <c r="M123" s="3">
        <v>0</v>
      </c>
      <c r="N123" s="3">
        <v>4</v>
      </c>
      <c r="O123" s="3">
        <v>61.3</v>
      </c>
      <c r="P123" s="3">
        <v>29899.8</v>
      </c>
      <c r="Q123" s="3">
        <v>12992.7</v>
      </c>
      <c r="R123" s="3">
        <v>1751.5</v>
      </c>
      <c r="S123" s="3">
        <v>82.8</v>
      </c>
      <c r="T123" s="3">
        <v>62262.26</v>
      </c>
      <c r="U123" s="3">
        <v>27055.53</v>
      </c>
      <c r="V123" s="3">
        <v>3647.26</v>
      </c>
      <c r="W123" s="3">
        <v>172.42</v>
      </c>
      <c r="X123" s="5">
        <v>0.10694444444444444</v>
      </c>
      <c r="Y123" s="5">
        <v>0.1111111111111111</v>
      </c>
      <c r="Z123" s="5">
        <v>0.11805555555555555</v>
      </c>
      <c r="AA123" s="3">
        <v>360</v>
      </c>
      <c r="AB123" s="3">
        <v>600</v>
      </c>
      <c r="AC123" s="3">
        <v>960</v>
      </c>
      <c r="AD123" s="1" t="s">
        <v>104</v>
      </c>
      <c r="AE123" s="1"/>
      <c r="AF123" s="18">
        <f t="shared" si="8"/>
        <v>9518</v>
      </c>
      <c r="AG123" s="18">
        <f t="shared" si="5"/>
        <v>9600</v>
      </c>
      <c r="AH123" s="1">
        <f t="shared" si="6"/>
        <v>82</v>
      </c>
      <c r="AI123" s="1" t="str">
        <f t="shared" si="11"/>
        <v>M2.0</v>
      </c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x14ac:dyDescent="0.25">
      <c r="A124" s="2">
        <v>36648</v>
      </c>
      <c r="B124" s="3">
        <v>11666</v>
      </c>
      <c r="C124" s="1">
        <v>8090</v>
      </c>
      <c r="D124" s="3">
        <v>53120</v>
      </c>
      <c r="E124" s="4">
        <v>0.61430555555555555</v>
      </c>
      <c r="F124" s="4">
        <v>0.61556712962962967</v>
      </c>
      <c r="G124" s="4">
        <v>0.62175925925925923</v>
      </c>
      <c r="H124" s="3">
        <v>109</v>
      </c>
      <c r="I124" s="3">
        <v>535</v>
      </c>
      <c r="J124" s="3">
        <v>550</v>
      </c>
      <c r="K124" s="3">
        <v>430</v>
      </c>
      <c r="L124" s="3">
        <v>320</v>
      </c>
      <c r="M124" s="3">
        <v>120</v>
      </c>
      <c r="N124" s="3">
        <v>3</v>
      </c>
      <c r="O124" s="3">
        <v>89.5</v>
      </c>
      <c r="P124" s="3">
        <v>16525</v>
      </c>
      <c r="Q124" s="3">
        <v>10651.7</v>
      </c>
      <c r="R124" s="3">
        <v>3363.6</v>
      </c>
      <c r="S124" s="3">
        <v>198.6</v>
      </c>
      <c r="T124" s="3">
        <v>1893649.55</v>
      </c>
      <c r="U124" s="3">
        <v>1220610.3999999999</v>
      </c>
      <c r="V124" s="3">
        <v>385445.06</v>
      </c>
      <c r="W124" s="3">
        <v>22758.17</v>
      </c>
      <c r="X124" s="5">
        <v>0.61250000000000004</v>
      </c>
      <c r="Y124" s="5">
        <v>0.61875000000000002</v>
      </c>
      <c r="Z124" s="5">
        <v>0.62222222222222223</v>
      </c>
      <c r="AA124" s="3">
        <v>540</v>
      </c>
      <c r="AB124" s="3">
        <v>300</v>
      </c>
      <c r="AC124" s="3">
        <v>840</v>
      </c>
      <c r="AD124" s="1" t="s">
        <v>150</v>
      </c>
      <c r="AE124" s="1" t="s">
        <v>194</v>
      </c>
      <c r="AF124" s="18">
        <f t="shared" si="8"/>
        <v>53185.000000000007</v>
      </c>
      <c r="AG124" s="18">
        <f t="shared" si="5"/>
        <v>53460</v>
      </c>
      <c r="AH124" s="1">
        <f t="shared" si="6"/>
        <v>274.99999999999272</v>
      </c>
      <c r="AI124" s="1" t="str">
        <f t="shared" si="11"/>
        <v>M2.8</v>
      </c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x14ac:dyDescent="0.25">
      <c r="A125" s="2">
        <v>36669</v>
      </c>
      <c r="B125" s="3">
        <v>11687</v>
      </c>
      <c r="C125" s="1">
        <v>0</v>
      </c>
      <c r="D125" s="1"/>
      <c r="E125" s="4">
        <v>0.86821759259259257</v>
      </c>
      <c r="F125" s="4">
        <v>0.86875000000000002</v>
      </c>
      <c r="G125" s="4">
        <v>0.8770486111111111</v>
      </c>
      <c r="H125" s="3">
        <v>46</v>
      </c>
      <c r="I125" s="3">
        <v>717</v>
      </c>
      <c r="J125" s="3">
        <v>120</v>
      </c>
      <c r="K125" s="3">
        <v>100</v>
      </c>
      <c r="L125" s="3">
        <v>100</v>
      </c>
      <c r="M125" s="3">
        <v>50</v>
      </c>
      <c r="N125" s="3">
        <v>4</v>
      </c>
      <c r="O125" s="3">
        <v>61.1</v>
      </c>
      <c r="P125" s="3">
        <v>30421</v>
      </c>
      <c r="Q125" s="3">
        <v>18532.5</v>
      </c>
      <c r="R125" s="3">
        <v>3837.4</v>
      </c>
      <c r="S125" s="3">
        <v>139.19999999999999</v>
      </c>
      <c r="T125" s="3">
        <v>62946.64</v>
      </c>
      <c r="U125" s="3">
        <v>38347.15</v>
      </c>
      <c r="V125" s="3">
        <v>7940.29</v>
      </c>
      <c r="W125" s="3">
        <v>288.02999999999997</v>
      </c>
      <c r="X125" s="5">
        <v>0.8666666666666667</v>
      </c>
      <c r="Y125" s="5">
        <v>0.87013888888888891</v>
      </c>
      <c r="Z125" s="5">
        <v>0.87569444444444444</v>
      </c>
      <c r="AA125" s="3">
        <v>300</v>
      </c>
      <c r="AB125" s="3">
        <v>480</v>
      </c>
      <c r="AC125" s="3">
        <v>780</v>
      </c>
      <c r="AD125" s="1" t="s">
        <v>195</v>
      </c>
      <c r="AE125" s="1" t="s">
        <v>196</v>
      </c>
      <c r="AF125" s="18">
        <f t="shared" si="8"/>
        <v>75060</v>
      </c>
      <c r="AG125" s="18">
        <f t="shared" si="5"/>
        <v>75180</v>
      </c>
      <c r="AH125" s="1">
        <f t="shared" si="6"/>
        <v>120</v>
      </c>
      <c r="AI125" s="1" t="str">
        <f t="shared" si="11"/>
        <v>C9.5</v>
      </c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30" customHeight="1" x14ac:dyDescent="0.25">
      <c r="A127" s="1" t="s">
        <v>197</v>
      </c>
      <c r="B127" s="14" t="s">
        <v>198</v>
      </c>
      <c r="C127" s="14"/>
      <c r="D127" s="14"/>
      <c r="E127" s="14"/>
      <c r="F127" s="14"/>
      <c r="G127" s="14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x14ac:dyDescent="0.25">
      <c r="A128" s="1"/>
      <c r="B128" s="1" t="s">
        <v>199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30" customHeight="1" x14ac:dyDescent="0.25">
      <c r="A130" s="1" t="s">
        <v>197</v>
      </c>
      <c r="B130" s="14" t="s">
        <v>200</v>
      </c>
      <c r="C130" s="14"/>
      <c r="D130" s="14"/>
      <c r="E130" s="14"/>
      <c r="F130" s="14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5" customHeight="1" x14ac:dyDescent="0.25">
      <c r="A131" s="1"/>
      <c r="B131" s="14" t="s">
        <v>201</v>
      </c>
      <c r="C131" s="14"/>
      <c r="D131" s="14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30" customHeight="1" x14ac:dyDescent="0.25">
      <c r="A133" s="1" t="s">
        <v>197</v>
      </c>
      <c r="B133" s="14" t="s">
        <v>202</v>
      </c>
      <c r="C133" s="14"/>
      <c r="D133" s="14"/>
      <c r="E133" s="14"/>
      <c r="F133" s="14"/>
      <c r="G133" s="14"/>
      <c r="H133" s="14"/>
      <c r="I133" s="1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45" customHeight="1" x14ac:dyDescent="0.25">
      <c r="A134" s="1"/>
      <c r="B134" s="14" t="s">
        <v>203</v>
      </c>
      <c r="C134" s="14"/>
      <c r="D134" s="14"/>
      <c r="E134" s="14"/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30" customHeight="1" x14ac:dyDescent="0.25">
      <c r="A136" s="1" t="s">
        <v>197</v>
      </c>
      <c r="B136" s="14" t="s">
        <v>204</v>
      </c>
      <c r="C136" s="14"/>
      <c r="D136" s="14"/>
      <c r="E136" s="14"/>
      <c r="F136" s="14"/>
      <c r="G136" s="14"/>
      <c r="H136" s="14"/>
      <c r="I136" s="1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66" spans="2:2" x14ac:dyDescent="0.25">
      <c r="B166" s="13" t="s">
        <v>205</v>
      </c>
    </row>
  </sheetData>
  <mergeCells count="14">
    <mergeCell ref="A1:E1"/>
    <mergeCell ref="E2:G2"/>
    <mergeCell ref="H2:I2"/>
    <mergeCell ref="J2:M2"/>
    <mergeCell ref="P2:S2"/>
    <mergeCell ref="B134:F134"/>
    <mergeCell ref="B136:I136"/>
    <mergeCell ref="X2:Z2"/>
    <mergeCell ref="AA2:AC2"/>
    <mergeCell ref="B127:G127"/>
    <mergeCell ref="B130:G130"/>
    <mergeCell ref="B131:D131"/>
    <mergeCell ref="B133:I133"/>
    <mergeCell ref="T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Parker</dc:creator>
  <cp:lastModifiedBy>Helen Parker</cp:lastModifiedBy>
  <dcterms:created xsi:type="dcterms:W3CDTF">2015-06-05T18:17:20Z</dcterms:created>
  <dcterms:modified xsi:type="dcterms:W3CDTF">2025-08-05T14:35:11Z</dcterms:modified>
</cp:coreProperties>
</file>