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120" yWindow="2800" windowWidth="36180" windowHeight="18260" tabRatio="500"/>
  </bookViews>
  <sheets>
    <sheet name="First Best-Fit Lin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N4" i="1"/>
  <c r="N10" i="1"/>
  <c r="N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4" i="1"/>
</calcChain>
</file>

<file path=xl/sharedStrings.xml><?xml version="1.0" encoding="utf-8"?>
<sst xmlns="http://schemas.openxmlformats.org/spreadsheetml/2006/main" count="756" uniqueCount="332">
  <si>
    <t xml:space="preserve">key </t>
  </si>
  <si>
    <t>Inputs from Database</t>
  </si>
  <si>
    <t>Calculated Values</t>
  </si>
  <si>
    <t>Chart/Scatter Plot:</t>
  </si>
  <si>
    <t xml:space="preserve">Long Term (LT) </t>
  </si>
  <si>
    <t>Short Term (ST)</t>
  </si>
  <si>
    <t>x axis values</t>
  </si>
  <si>
    <t xml:space="preserve">y axis values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</si>
  <si>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</si>
  <si>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</si>
  <si>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</si>
  <si>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</si>
  <si>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</si>
  <si>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</si>
  <si>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</si>
  <si>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>ST 10th percentile rent</t>
  </si>
  <si>
    <t>ST 90th percentile rent</t>
  </si>
  <si>
    <t xml:space="preserve">ST Example Rent </t>
  </si>
  <si>
    <t>ST Example Occupancy Rate</t>
  </si>
  <si>
    <t>'=Monthly Rent*12*LT Occupancy Rate</t>
  </si>
  <si>
    <t>W1</t>
  </si>
  <si>
    <t>W10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</si>
  <si>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</si>
  <si>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</si>
  <si>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</si>
  <si>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</si>
  <si>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</si>
  <si>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</si>
  <si>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</si>
  <si>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</si>
  <si>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</si>
  <si>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</si>
  <si>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</si>
  <si>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</si>
  <si>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</si>
  <si>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</si>
  <si>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</si>
  <si>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</si>
  <si>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</si>
  <si>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</si>
  <si>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</si>
  <si>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</si>
  <si>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</si>
  <si>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</si>
  <si>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</si>
  <si>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</si>
  <si>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</si>
  <si>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</si>
  <si>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</si>
  <si>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</si>
  <si>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</si>
  <si>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</si>
  <si>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</si>
  <si>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</si>
  <si>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</si>
  <si>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</si>
  <si>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</si>
  <si>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</si>
  <si>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</si>
  <si>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</si>
  <si>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</si>
  <si>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</si>
  <si>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</si>
  <si>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</si>
  <si>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</si>
  <si>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</si>
  <si>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</si>
  <si>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</si>
  <si>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</si>
  <si>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</si>
  <si>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</si>
  <si>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</si>
  <si>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</si>
  <si>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</si>
  <si>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</si>
  <si>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</si>
  <si>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</si>
  <si>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</si>
  <si>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</si>
  <si>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</si>
  <si>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</si>
  <si>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</si>
  <si>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</si>
  <si>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</si>
  <si>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</si>
  <si>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</si>
  <si>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</si>
  <si>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</si>
  <si>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</si>
  <si>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</si>
  <si>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</si>
  <si>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</si>
  <si>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</si>
  <si>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</si>
  <si>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</si>
  <si>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</si>
  <si>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</si>
  <si>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</si>
  <si>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</si>
  <si>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</si>
  <si>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</si>
  <si>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</si>
  <si>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</si>
  <si>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</si>
  <si>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</si>
  <si>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</si>
  <si>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</si>
  <si>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</si>
  <si>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</si>
  <si>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</t>
  </si>
  <si>
    <t>W180</t>
  </si>
  <si>
    <t>W181</t>
  </si>
  <si>
    <t>W182</t>
  </si>
  <si>
    <t>W183</t>
  </si>
  <si>
    <t>W184</t>
  </si>
  <si>
    <t>W185</t>
  </si>
  <si>
    <t>W186</t>
  </si>
  <si>
    <t>W187</t>
  </si>
  <si>
    <t>W188</t>
  </si>
  <si>
    <t>W189</t>
  </si>
  <si>
    <t>W19</t>
  </si>
  <si>
    <t>W190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</si>
  <si>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</si>
  <si>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</si>
  <si>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</si>
  <si>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</si>
  <si>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</si>
  <si>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</si>
  <si>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</si>
  <si>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</si>
  <si>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</si>
  <si>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</t>
  </si>
  <si>
    <t>W20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</si>
  <si>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</si>
  <si>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</si>
  <si>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</si>
  <si>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</si>
  <si>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</si>
  <si>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</si>
  <si>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</si>
  <si>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</si>
  <si>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</si>
  <si>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</si>
  <si>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</t>
  </si>
  <si>
    <t>W210</t>
  </si>
  <si>
    <t>W211</t>
  </si>
  <si>
    <t>W212</t>
  </si>
  <si>
    <t>W213</t>
  </si>
  <si>
    <t>W214</t>
  </si>
  <si>
    <t>W215</t>
  </si>
  <si>
    <t>W216</t>
  </si>
  <si>
    <t>W217</t>
  </si>
  <si>
    <t>W218</t>
  </si>
  <si>
    <t>W219</t>
  </si>
  <si>
    <t>W22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</si>
  <si>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</si>
  <si>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</si>
  <si>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</si>
  <si>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</si>
  <si>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</si>
  <si>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</si>
  <si>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</si>
  <si>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</si>
  <si>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</si>
  <si>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</si>
  <si>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</t>
  </si>
  <si>
    <t>W230</t>
  </si>
  <si>
    <t>W231</t>
  </si>
  <si>
    <t>W232</t>
  </si>
  <si>
    <t>W233</t>
  </si>
  <si>
    <t>W234</t>
  </si>
  <si>
    <t>W235</t>
  </si>
  <si>
    <t>W236</t>
  </si>
  <si>
    <t>W237</t>
  </si>
  <si>
    <t>W238</t>
  </si>
  <si>
    <t>W239</t>
  </si>
  <si>
    <t>W24</t>
  </si>
  <si>
    <t>W240</t>
  </si>
  <si>
    <t>W241</t>
  </si>
  <si>
    <t>W242</t>
  </si>
  <si>
    <t>W243</t>
  </si>
  <si>
    <t>W244</t>
  </si>
  <si>
    <t>W25</t>
  </si>
  <si>
    <t>W26</t>
  </si>
  <si>
    <t>W27</t>
  </si>
  <si>
    <t>W28</t>
  </si>
  <si>
    <t>W29</t>
  </si>
  <si>
    <t>W3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</si>
  <si>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</si>
  <si>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</si>
  <si>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</si>
  <si>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</si>
  <si>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</si>
  <si>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</si>
  <si>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</si>
  <si>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</si>
  <si>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</si>
  <si>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</si>
  <si>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</si>
  <si>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</si>
  <si>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</si>
  <si>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</si>
  <si>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</si>
  <si>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</si>
  <si>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</si>
  <si>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</si>
  <si>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</si>
  <si>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</si>
  <si>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</si>
  <si>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</si>
  <si>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</si>
  <si>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</si>
  <si>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</si>
  <si>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</si>
  <si>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</si>
  <si>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</si>
  <si>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</si>
  <si>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</si>
  <si>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</si>
  <si>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</si>
  <si>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</si>
  <si>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</si>
  <si>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</si>
  <si>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</si>
  <si>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</si>
  <si>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</si>
  <si>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</si>
  <si>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</si>
  <si>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</si>
  <si>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</si>
  <si>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</si>
  <si>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</si>
  <si>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</si>
  <si>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</si>
  <si>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</si>
  <si>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</si>
  <si>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</si>
  <si>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</si>
  <si>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</si>
  <si>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</si>
  <si>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</si>
  <si>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</si>
  <si>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</si>
  <si>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</si>
  <si>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</si>
  <si>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</si>
  <si>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</si>
  <si>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</si>
  <si>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</si>
  <si>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</si>
  <si>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</si>
  <si>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</si>
  <si>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</si>
  <si>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</si>
  <si>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</si>
  <si>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</si>
  <si>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</si>
  <si>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</si>
  <si>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</si>
  <si>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</si>
  <si>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</si>
  <si>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</si>
  <si>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</si>
  <si>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</si>
  <si>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L9531</t>
  </si>
  <si>
    <t>L9533</t>
  </si>
  <si>
    <t>L1944</t>
  </si>
  <si>
    <t>L15257</t>
  </si>
  <si>
    <t>L15260</t>
  </si>
  <si>
    <t>L15264</t>
  </si>
  <si>
    <t>L15278</t>
  </si>
  <si>
    <t>L15280</t>
  </si>
  <si>
    <t>L463</t>
  </si>
  <si>
    <t>L464</t>
  </si>
  <si>
    <t>L2314</t>
  </si>
  <si>
    <t>L9534</t>
  </si>
  <si>
    <t>L2318</t>
  </si>
  <si>
    <t>L2323</t>
  </si>
  <si>
    <t>L2325</t>
  </si>
  <si>
    <t>L2338</t>
  </si>
  <si>
    <t>L3244</t>
  </si>
  <si>
    <t>L3256</t>
  </si>
  <si>
    <t>L3261</t>
  </si>
  <si>
    <t>L3262</t>
  </si>
  <si>
    <t>L3264</t>
  </si>
  <si>
    <t>L10126</t>
  </si>
  <si>
    <t>L4761</t>
  </si>
  <si>
    <t>L10130</t>
  </si>
  <si>
    <t>L10133</t>
  </si>
  <si>
    <t>L10136</t>
  </si>
  <si>
    <t>L1882</t>
  </si>
  <si>
    <t>L1883</t>
  </si>
  <si>
    <t>L1887</t>
  </si>
  <si>
    <t>L1902</t>
  </si>
  <si>
    <t>L1916</t>
  </si>
  <si>
    <t>L12252</t>
  </si>
  <si>
    <t>L12260</t>
  </si>
  <si>
    <t>L4765</t>
  </si>
  <si>
    <t>L12264</t>
  </si>
  <si>
    <t>L16888</t>
  </si>
  <si>
    <t>L16887</t>
  </si>
  <si>
    <t>L16898</t>
  </si>
  <si>
    <t>L16890</t>
  </si>
  <si>
    <t>L14416</t>
  </si>
  <si>
    <t>L14418</t>
  </si>
  <si>
    <t>L14419</t>
  </si>
  <si>
    <t>L4770</t>
  </si>
  <si>
    <t>L4794</t>
  </si>
  <si>
    <t>L4804</t>
  </si>
  <si>
    <t>L11419</t>
  </si>
  <si>
    <t>L11421</t>
  </si>
  <si>
    <t>L11427</t>
  </si>
  <si>
    <t>L11431</t>
  </si>
  <si>
    <t>L11434</t>
  </si>
  <si>
    <t>L9532</t>
  </si>
  <si>
    <t>L11480</t>
  </si>
  <si>
    <t>L11495</t>
  </si>
  <si>
    <t>L1734</t>
  </si>
  <si>
    <t>L1735</t>
  </si>
  <si>
    <t>L1736</t>
  </si>
  <si>
    <t>L1737</t>
  </si>
  <si>
    <t>L1738</t>
  </si>
  <si>
    <t>L1940</t>
  </si>
  <si>
    <t>L1941</t>
  </si>
  <si>
    <t>L1942</t>
  </si>
  <si>
    <t>L1943</t>
  </si>
  <si>
    <t>apartment</t>
  </si>
  <si>
    <t>house</t>
  </si>
  <si>
    <t>slope</t>
  </si>
  <si>
    <t>y-intercept</t>
  </si>
  <si>
    <t>correlation</t>
  </si>
  <si>
    <t>R-squared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</si>
</sst>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"/>
    <numFmt numFmtId="169" formatCode="0.0000"/>
  </numFmts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FF"/>
      <name val="Calibri"/>
      <scheme val="minor"/>
    </font>
    <font>
      <sz val="14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1" fillId="2" borderId="1" xfId="1" applyFont="1" applyBorder="1"/>
    <xf numFmtId="0" fontId="2" fillId="0" borderId="5" xfId="0" applyFont="1" applyBorder="1"/>
    <xf numFmtId="0" fontId="0" fillId="0" borderId="4" xfId="0" applyBorder="1"/>
    <xf numFmtId="0" fontId="3" fillId="0" borderId="0" xfId="0" applyFont="1"/>
    <xf numFmtId="0" fontId="6" fillId="0" borderId="2" xfId="0" quotePrefix="1" applyFont="1" applyBorder="1"/>
    <xf numFmtId="168" fontId="0" fillId="0" borderId="0" xfId="0" applyNumberFormat="1"/>
    <xf numFmtId="169" fontId="0" fillId="0" borderId="0" xfId="0" applyNumberForma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'First Best-Fit Line'!$J$4:$J$247</c:f>
              <c:numCache>
                <c:formatCode>General</c:formatCode>
                <c:ptCount val="244"/>
                <c:pt idx="0">
                  <c:v>148.0</c:v>
                </c:pt>
                <c:pt idx="1">
                  <c:v>133.0</c:v>
                </c:pt>
                <c:pt idx="2">
                  <c:v>372.0</c:v>
                </c:pt>
                <c:pt idx="3">
                  <c:v>302.0</c:v>
                </c:pt>
                <c:pt idx="4">
                  <c:v>429.0</c:v>
                </c:pt>
                <c:pt idx="5">
                  <c:v>380.0</c:v>
                </c:pt>
                <c:pt idx="6">
                  <c:v>374.0</c:v>
                </c:pt>
                <c:pt idx="7">
                  <c:v>386.0</c:v>
                </c:pt>
                <c:pt idx="8">
                  <c:v>212.0</c:v>
                </c:pt>
                <c:pt idx="9">
                  <c:v>969.0</c:v>
                </c:pt>
                <c:pt idx="10">
                  <c:v>885.0</c:v>
                </c:pt>
                <c:pt idx="11">
                  <c:v>287.0</c:v>
                </c:pt>
                <c:pt idx="12">
                  <c:v>206.0</c:v>
                </c:pt>
                <c:pt idx="13">
                  <c:v>462.0</c:v>
                </c:pt>
                <c:pt idx="14">
                  <c:v>389.0</c:v>
                </c:pt>
                <c:pt idx="15">
                  <c:v>678.0</c:v>
                </c:pt>
                <c:pt idx="16">
                  <c:v>163.0</c:v>
                </c:pt>
                <c:pt idx="17">
                  <c:v>374.0</c:v>
                </c:pt>
                <c:pt idx="18">
                  <c:v>444.0</c:v>
                </c:pt>
                <c:pt idx="19">
                  <c:v>426.0</c:v>
                </c:pt>
                <c:pt idx="20">
                  <c:v>332.0</c:v>
                </c:pt>
                <c:pt idx="21">
                  <c:v>430.0</c:v>
                </c:pt>
                <c:pt idx="22">
                  <c:v>662.0</c:v>
                </c:pt>
                <c:pt idx="23">
                  <c:v>186.0</c:v>
                </c:pt>
                <c:pt idx="24">
                  <c:v>696.0</c:v>
                </c:pt>
                <c:pt idx="25">
                  <c:v>182.0</c:v>
                </c:pt>
                <c:pt idx="26">
                  <c:v>241.0</c:v>
                </c:pt>
                <c:pt idx="27">
                  <c:v>363.0</c:v>
                </c:pt>
                <c:pt idx="28">
                  <c:v>301.0</c:v>
                </c:pt>
                <c:pt idx="29">
                  <c:v>212.0</c:v>
                </c:pt>
                <c:pt idx="30">
                  <c:v>340.0</c:v>
                </c:pt>
                <c:pt idx="31">
                  <c:v>266.0</c:v>
                </c:pt>
                <c:pt idx="32">
                  <c:v>442.0</c:v>
                </c:pt>
                <c:pt idx="33">
                  <c:v>354.0</c:v>
                </c:pt>
                <c:pt idx="34">
                  <c:v>123.0</c:v>
                </c:pt>
                <c:pt idx="35">
                  <c:v>377.0</c:v>
                </c:pt>
                <c:pt idx="36">
                  <c:v>318.0</c:v>
                </c:pt>
                <c:pt idx="37">
                  <c:v>198.0</c:v>
                </c:pt>
                <c:pt idx="38">
                  <c:v>149.0</c:v>
                </c:pt>
                <c:pt idx="39">
                  <c:v>210.0</c:v>
                </c:pt>
                <c:pt idx="40">
                  <c:v>187.0</c:v>
                </c:pt>
                <c:pt idx="41">
                  <c:v>225.0</c:v>
                </c:pt>
                <c:pt idx="42">
                  <c:v>123.0</c:v>
                </c:pt>
                <c:pt idx="43">
                  <c:v>263.0</c:v>
                </c:pt>
                <c:pt idx="44">
                  <c:v>238.0</c:v>
                </c:pt>
                <c:pt idx="45">
                  <c:v>146.0</c:v>
                </c:pt>
                <c:pt idx="46">
                  <c:v>349.0</c:v>
                </c:pt>
                <c:pt idx="47">
                  <c:v>147.0</c:v>
                </c:pt>
                <c:pt idx="48">
                  <c:v>151.0</c:v>
                </c:pt>
                <c:pt idx="49">
                  <c:v>429.0</c:v>
                </c:pt>
                <c:pt idx="50">
                  <c:v>441.0</c:v>
                </c:pt>
                <c:pt idx="51">
                  <c:v>144.0</c:v>
                </c:pt>
                <c:pt idx="52">
                  <c:v>136.0</c:v>
                </c:pt>
                <c:pt idx="53">
                  <c:v>305.0</c:v>
                </c:pt>
                <c:pt idx="54">
                  <c:v>425.0</c:v>
                </c:pt>
                <c:pt idx="55">
                  <c:v>176.0</c:v>
                </c:pt>
                <c:pt idx="56">
                  <c:v>169.0</c:v>
                </c:pt>
                <c:pt idx="57">
                  <c:v>207.0</c:v>
                </c:pt>
                <c:pt idx="58">
                  <c:v>244.0</c:v>
                </c:pt>
                <c:pt idx="59">
                  <c:v>536.0</c:v>
                </c:pt>
                <c:pt idx="60">
                  <c:v>476.0</c:v>
                </c:pt>
                <c:pt idx="61">
                  <c:v>360.0</c:v>
                </c:pt>
                <c:pt idx="62">
                  <c:v>1477.0</c:v>
                </c:pt>
                <c:pt idx="63">
                  <c:v>1265.0</c:v>
                </c:pt>
                <c:pt idx="64">
                  <c:v>328.0</c:v>
                </c:pt>
                <c:pt idx="65">
                  <c:v>246.0</c:v>
                </c:pt>
                <c:pt idx="66">
                  <c:v>325.0</c:v>
                </c:pt>
                <c:pt idx="67">
                  <c:v>94.0</c:v>
                </c:pt>
                <c:pt idx="68">
                  <c:v>428.0</c:v>
                </c:pt>
                <c:pt idx="69">
                  <c:v>188.0</c:v>
                </c:pt>
                <c:pt idx="70">
                  <c:v>274.0</c:v>
                </c:pt>
                <c:pt idx="71">
                  <c:v>860.0</c:v>
                </c:pt>
                <c:pt idx="72">
                  <c:v>729.0</c:v>
                </c:pt>
                <c:pt idx="73">
                  <c:v>174.0</c:v>
                </c:pt>
                <c:pt idx="74">
                  <c:v>308.0</c:v>
                </c:pt>
                <c:pt idx="75">
                  <c:v>308.0</c:v>
                </c:pt>
                <c:pt idx="76">
                  <c:v>342.0</c:v>
                </c:pt>
                <c:pt idx="77">
                  <c:v>229.0</c:v>
                </c:pt>
                <c:pt idx="78">
                  <c:v>392.0</c:v>
                </c:pt>
                <c:pt idx="79">
                  <c:v>322.0</c:v>
                </c:pt>
                <c:pt idx="80">
                  <c:v>257.0</c:v>
                </c:pt>
                <c:pt idx="81">
                  <c:v>286.0</c:v>
                </c:pt>
                <c:pt idx="82">
                  <c:v>180.0</c:v>
                </c:pt>
                <c:pt idx="83">
                  <c:v>230.0</c:v>
                </c:pt>
                <c:pt idx="84">
                  <c:v>221.0</c:v>
                </c:pt>
                <c:pt idx="85">
                  <c:v>316.0</c:v>
                </c:pt>
                <c:pt idx="86">
                  <c:v>245.0</c:v>
                </c:pt>
                <c:pt idx="87">
                  <c:v>266.0</c:v>
                </c:pt>
                <c:pt idx="88">
                  <c:v>325.0</c:v>
                </c:pt>
                <c:pt idx="89">
                  <c:v>393.0</c:v>
                </c:pt>
                <c:pt idx="90">
                  <c:v>256.0</c:v>
                </c:pt>
                <c:pt idx="91">
                  <c:v>184.0</c:v>
                </c:pt>
                <c:pt idx="92">
                  <c:v>427.0</c:v>
                </c:pt>
                <c:pt idx="93">
                  <c:v>418.0</c:v>
                </c:pt>
                <c:pt idx="94">
                  <c:v>219.0</c:v>
                </c:pt>
                <c:pt idx="95">
                  <c:v>220.0</c:v>
                </c:pt>
                <c:pt idx="96">
                  <c:v>481.0</c:v>
                </c:pt>
                <c:pt idx="97">
                  <c:v>280.0</c:v>
                </c:pt>
                <c:pt idx="98">
                  <c:v>568.0</c:v>
                </c:pt>
                <c:pt idx="99">
                  <c:v>318.0</c:v>
                </c:pt>
                <c:pt idx="100">
                  <c:v>556.0</c:v>
                </c:pt>
                <c:pt idx="101">
                  <c:v>538.0</c:v>
                </c:pt>
                <c:pt idx="102">
                  <c:v>318.0</c:v>
                </c:pt>
                <c:pt idx="103">
                  <c:v>680.0</c:v>
                </c:pt>
                <c:pt idx="104">
                  <c:v>202.0</c:v>
                </c:pt>
                <c:pt idx="105">
                  <c:v>579.0</c:v>
                </c:pt>
                <c:pt idx="106">
                  <c:v>524.0</c:v>
                </c:pt>
                <c:pt idx="107">
                  <c:v>560.0</c:v>
                </c:pt>
                <c:pt idx="108">
                  <c:v>362.0</c:v>
                </c:pt>
                <c:pt idx="109">
                  <c:v>417.0</c:v>
                </c:pt>
                <c:pt idx="110">
                  <c:v>474.0</c:v>
                </c:pt>
                <c:pt idx="111">
                  <c:v>146.0</c:v>
                </c:pt>
                <c:pt idx="112">
                  <c:v>312.0</c:v>
                </c:pt>
                <c:pt idx="113">
                  <c:v>491.0</c:v>
                </c:pt>
                <c:pt idx="114">
                  <c:v>204.0</c:v>
                </c:pt>
                <c:pt idx="115">
                  <c:v>245.0</c:v>
                </c:pt>
                <c:pt idx="116">
                  <c:v>197.0</c:v>
                </c:pt>
                <c:pt idx="117">
                  <c:v>195.0</c:v>
                </c:pt>
                <c:pt idx="118">
                  <c:v>124.0</c:v>
                </c:pt>
                <c:pt idx="119">
                  <c:v>156.0</c:v>
                </c:pt>
                <c:pt idx="120">
                  <c:v>256.0</c:v>
                </c:pt>
                <c:pt idx="121">
                  <c:v>284.0</c:v>
                </c:pt>
                <c:pt idx="122">
                  <c:v>128.0</c:v>
                </c:pt>
                <c:pt idx="123">
                  <c:v>337.0</c:v>
                </c:pt>
                <c:pt idx="124">
                  <c:v>139.0</c:v>
                </c:pt>
                <c:pt idx="125">
                  <c:v>240.0</c:v>
                </c:pt>
                <c:pt idx="126">
                  <c:v>249.0</c:v>
                </c:pt>
                <c:pt idx="127">
                  <c:v>107.0</c:v>
                </c:pt>
                <c:pt idx="128">
                  <c:v>147.0</c:v>
                </c:pt>
                <c:pt idx="129">
                  <c:v>246.0</c:v>
                </c:pt>
                <c:pt idx="130">
                  <c:v>169.0</c:v>
                </c:pt>
                <c:pt idx="131">
                  <c:v>174.0</c:v>
                </c:pt>
                <c:pt idx="132">
                  <c:v>203.0</c:v>
                </c:pt>
                <c:pt idx="133">
                  <c:v>240.0</c:v>
                </c:pt>
                <c:pt idx="134">
                  <c:v>389.0</c:v>
                </c:pt>
                <c:pt idx="135">
                  <c:v>312.0</c:v>
                </c:pt>
                <c:pt idx="136">
                  <c:v>111.0</c:v>
                </c:pt>
                <c:pt idx="137">
                  <c:v>169.0</c:v>
                </c:pt>
                <c:pt idx="138">
                  <c:v>201.0</c:v>
                </c:pt>
                <c:pt idx="139">
                  <c:v>242.0</c:v>
                </c:pt>
                <c:pt idx="140">
                  <c:v>158.0</c:v>
                </c:pt>
                <c:pt idx="141">
                  <c:v>246.0</c:v>
                </c:pt>
                <c:pt idx="142">
                  <c:v>207.0</c:v>
                </c:pt>
                <c:pt idx="143">
                  <c:v>224.0</c:v>
                </c:pt>
                <c:pt idx="144">
                  <c:v>139.0</c:v>
                </c:pt>
                <c:pt idx="145">
                  <c:v>325.0</c:v>
                </c:pt>
                <c:pt idx="146">
                  <c:v>283.0</c:v>
                </c:pt>
                <c:pt idx="147">
                  <c:v>192.0</c:v>
                </c:pt>
                <c:pt idx="148">
                  <c:v>307.0</c:v>
                </c:pt>
                <c:pt idx="149">
                  <c:v>180.0</c:v>
                </c:pt>
                <c:pt idx="150">
                  <c:v>260.0</c:v>
                </c:pt>
                <c:pt idx="151">
                  <c:v>232.0</c:v>
                </c:pt>
                <c:pt idx="152">
                  <c:v>292.0</c:v>
                </c:pt>
                <c:pt idx="153">
                  <c:v>169.0</c:v>
                </c:pt>
                <c:pt idx="154">
                  <c:v>189.0</c:v>
                </c:pt>
                <c:pt idx="155">
                  <c:v>289.0</c:v>
                </c:pt>
                <c:pt idx="156">
                  <c:v>239.0</c:v>
                </c:pt>
                <c:pt idx="157">
                  <c:v>278.0</c:v>
                </c:pt>
                <c:pt idx="158">
                  <c:v>183.0</c:v>
                </c:pt>
                <c:pt idx="159">
                  <c:v>237.0</c:v>
                </c:pt>
                <c:pt idx="160">
                  <c:v>297.0</c:v>
                </c:pt>
                <c:pt idx="161">
                  <c:v>360.0</c:v>
                </c:pt>
                <c:pt idx="162">
                  <c:v>209.0</c:v>
                </c:pt>
                <c:pt idx="163">
                  <c:v>265.0</c:v>
                </c:pt>
                <c:pt idx="164">
                  <c:v>435.0</c:v>
                </c:pt>
                <c:pt idx="165">
                  <c:v>487.0</c:v>
                </c:pt>
                <c:pt idx="166">
                  <c:v>231.0</c:v>
                </c:pt>
                <c:pt idx="167">
                  <c:v>199.0</c:v>
                </c:pt>
                <c:pt idx="168">
                  <c:v>490.0</c:v>
                </c:pt>
                <c:pt idx="169">
                  <c:v>538.0</c:v>
                </c:pt>
                <c:pt idx="170">
                  <c:v>288.0</c:v>
                </c:pt>
                <c:pt idx="171">
                  <c:v>415.0</c:v>
                </c:pt>
                <c:pt idx="172">
                  <c:v>387.0</c:v>
                </c:pt>
                <c:pt idx="173">
                  <c:v>575.0</c:v>
                </c:pt>
                <c:pt idx="174">
                  <c:v>228.0</c:v>
                </c:pt>
                <c:pt idx="175">
                  <c:v>337.0</c:v>
                </c:pt>
                <c:pt idx="176">
                  <c:v>154.0</c:v>
                </c:pt>
                <c:pt idx="177">
                  <c:v>432.0</c:v>
                </c:pt>
                <c:pt idx="178">
                  <c:v>104.0</c:v>
                </c:pt>
                <c:pt idx="179">
                  <c:v>200.0</c:v>
                </c:pt>
                <c:pt idx="180">
                  <c:v>428.0</c:v>
                </c:pt>
                <c:pt idx="181">
                  <c:v>576.0</c:v>
                </c:pt>
                <c:pt idx="182">
                  <c:v>560.0</c:v>
                </c:pt>
                <c:pt idx="183">
                  <c:v>288.0</c:v>
                </c:pt>
                <c:pt idx="184">
                  <c:v>373.0</c:v>
                </c:pt>
                <c:pt idx="185">
                  <c:v>420.0</c:v>
                </c:pt>
                <c:pt idx="186">
                  <c:v>593.0</c:v>
                </c:pt>
                <c:pt idx="187">
                  <c:v>436.0</c:v>
                </c:pt>
                <c:pt idx="188">
                  <c:v>426.0</c:v>
                </c:pt>
                <c:pt idx="189">
                  <c:v>142.0</c:v>
                </c:pt>
                <c:pt idx="190">
                  <c:v>621.0</c:v>
                </c:pt>
                <c:pt idx="191">
                  <c:v>535.0</c:v>
                </c:pt>
                <c:pt idx="192">
                  <c:v>196.0</c:v>
                </c:pt>
                <c:pt idx="193">
                  <c:v>294.0</c:v>
                </c:pt>
                <c:pt idx="194">
                  <c:v>471.0</c:v>
                </c:pt>
                <c:pt idx="195">
                  <c:v>620.0</c:v>
                </c:pt>
                <c:pt idx="196">
                  <c:v>235.0</c:v>
                </c:pt>
                <c:pt idx="197">
                  <c:v>284.0</c:v>
                </c:pt>
                <c:pt idx="198">
                  <c:v>355.0</c:v>
                </c:pt>
                <c:pt idx="199">
                  <c:v>436.0</c:v>
                </c:pt>
                <c:pt idx="200">
                  <c:v>141.0</c:v>
                </c:pt>
                <c:pt idx="201">
                  <c:v>250.0</c:v>
                </c:pt>
                <c:pt idx="202">
                  <c:v>443.0</c:v>
                </c:pt>
                <c:pt idx="203">
                  <c:v>343.0</c:v>
                </c:pt>
                <c:pt idx="204">
                  <c:v>739.0</c:v>
                </c:pt>
                <c:pt idx="205">
                  <c:v>270.0</c:v>
                </c:pt>
                <c:pt idx="206">
                  <c:v>424.0</c:v>
                </c:pt>
                <c:pt idx="207">
                  <c:v>980.0</c:v>
                </c:pt>
                <c:pt idx="208">
                  <c:v>994.0</c:v>
                </c:pt>
                <c:pt idx="209">
                  <c:v>284.0</c:v>
                </c:pt>
                <c:pt idx="210">
                  <c:v>236.0</c:v>
                </c:pt>
                <c:pt idx="211">
                  <c:v>188.0</c:v>
                </c:pt>
                <c:pt idx="212">
                  <c:v>329.0</c:v>
                </c:pt>
                <c:pt idx="213">
                  <c:v>549.0</c:v>
                </c:pt>
                <c:pt idx="214">
                  <c:v>652.0</c:v>
                </c:pt>
                <c:pt idx="215">
                  <c:v>378.0</c:v>
                </c:pt>
                <c:pt idx="216">
                  <c:v>255.0</c:v>
                </c:pt>
                <c:pt idx="217">
                  <c:v>441.0</c:v>
                </c:pt>
                <c:pt idx="218">
                  <c:v>356.0</c:v>
                </c:pt>
                <c:pt idx="219">
                  <c:v>437.0</c:v>
                </c:pt>
                <c:pt idx="220">
                  <c:v>461.0</c:v>
                </c:pt>
                <c:pt idx="221">
                  <c:v>669.0</c:v>
                </c:pt>
                <c:pt idx="222">
                  <c:v>121.0</c:v>
                </c:pt>
                <c:pt idx="223">
                  <c:v>437.0</c:v>
                </c:pt>
                <c:pt idx="224">
                  <c:v>663.0</c:v>
                </c:pt>
                <c:pt idx="225">
                  <c:v>337.0</c:v>
                </c:pt>
                <c:pt idx="226">
                  <c:v>447.0</c:v>
                </c:pt>
                <c:pt idx="227">
                  <c:v>610.0</c:v>
                </c:pt>
                <c:pt idx="228">
                  <c:v>302.0</c:v>
                </c:pt>
                <c:pt idx="229">
                  <c:v>213.0</c:v>
                </c:pt>
                <c:pt idx="230">
                  <c:v>364.0</c:v>
                </c:pt>
                <c:pt idx="231">
                  <c:v>251.0</c:v>
                </c:pt>
                <c:pt idx="232">
                  <c:v>343.0</c:v>
                </c:pt>
                <c:pt idx="233">
                  <c:v>125.0</c:v>
                </c:pt>
                <c:pt idx="234">
                  <c:v>251.0</c:v>
                </c:pt>
                <c:pt idx="235">
                  <c:v>404.0</c:v>
                </c:pt>
                <c:pt idx="236">
                  <c:v>161.0</c:v>
                </c:pt>
                <c:pt idx="237">
                  <c:v>408.0</c:v>
                </c:pt>
                <c:pt idx="238">
                  <c:v>284.0</c:v>
                </c:pt>
                <c:pt idx="239">
                  <c:v>443.0</c:v>
                </c:pt>
                <c:pt idx="240">
                  <c:v>718.0</c:v>
                </c:pt>
                <c:pt idx="241">
                  <c:v>478.0</c:v>
                </c:pt>
                <c:pt idx="242">
                  <c:v>533.0</c:v>
                </c:pt>
                <c:pt idx="243">
                  <c:v>566.0</c:v>
                </c:pt>
              </c:numCache>
            </c:numRef>
          </c:xVal>
          <c:yVal>
            <c:numRef>
              <c:f>'First Best-Fit Line'!$K$4:$K$247</c:f>
              <c:numCache>
                <c:formatCode>General</c:formatCode>
                <c:ptCount val="244"/>
                <c:pt idx="0">
                  <c:v>0.1616</c:v>
                </c:pt>
                <c:pt idx="1">
                  <c:v>0.3479</c:v>
                </c:pt>
                <c:pt idx="2">
                  <c:v>0.3973</c:v>
                </c:pt>
                <c:pt idx="3">
                  <c:v>0.3644</c:v>
                </c:pt>
                <c:pt idx="4">
                  <c:v>0.411</c:v>
                </c:pt>
                <c:pt idx="5">
                  <c:v>0.411</c:v>
                </c:pt>
                <c:pt idx="6">
                  <c:v>0.526</c:v>
                </c:pt>
                <c:pt idx="7">
                  <c:v>0.4329</c:v>
                </c:pt>
                <c:pt idx="8">
                  <c:v>0.6959</c:v>
                </c:pt>
                <c:pt idx="9">
                  <c:v>0.1096</c:v>
                </c:pt>
                <c:pt idx="10">
                  <c:v>0.2247</c:v>
                </c:pt>
                <c:pt idx="11">
                  <c:v>0.2192</c:v>
                </c:pt>
                <c:pt idx="12">
                  <c:v>0.3918</c:v>
                </c:pt>
                <c:pt idx="13">
                  <c:v>0.537</c:v>
                </c:pt>
                <c:pt idx="14">
                  <c:v>0.5123</c:v>
                </c:pt>
                <c:pt idx="15">
                  <c:v>0.3616</c:v>
                </c:pt>
                <c:pt idx="16">
                  <c:v>0.8438</c:v>
                </c:pt>
                <c:pt idx="17">
                  <c:v>0.9151</c:v>
                </c:pt>
                <c:pt idx="18">
                  <c:v>0.4301</c:v>
                </c:pt>
                <c:pt idx="19">
                  <c:v>0.4822</c:v>
                </c:pt>
                <c:pt idx="20">
                  <c:v>0.4904</c:v>
                </c:pt>
                <c:pt idx="21">
                  <c:v>0.5233</c:v>
                </c:pt>
                <c:pt idx="22">
                  <c:v>0.4493</c:v>
                </c:pt>
                <c:pt idx="23">
                  <c:v>0.6603</c:v>
                </c:pt>
                <c:pt idx="24">
                  <c:v>0.4877</c:v>
                </c:pt>
                <c:pt idx="25">
                  <c:v>0.4384</c:v>
                </c:pt>
                <c:pt idx="26">
                  <c:v>0.5315</c:v>
                </c:pt>
                <c:pt idx="27">
                  <c:v>0.1397</c:v>
                </c:pt>
                <c:pt idx="28">
                  <c:v>0.4685</c:v>
                </c:pt>
                <c:pt idx="29">
                  <c:v>0.5014</c:v>
                </c:pt>
                <c:pt idx="30">
                  <c:v>0.3068</c:v>
                </c:pt>
                <c:pt idx="31">
                  <c:v>0.5205</c:v>
                </c:pt>
                <c:pt idx="32">
                  <c:v>0.1288</c:v>
                </c:pt>
                <c:pt idx="33">
                  <c:v>0.2411</c:v>
                </c:pt>
                <c:pt idx="34">
                  <c:v>0.4521</c:v>
                </c:pt>
                <c:pt idx="35">
                  <c:v>0.4795</c:v>
                </c:pt>
                <c:pt idx="36">
                  <c:v>0.2712</c:v>
                </c:pt>
                <c:pt idx="37">
                  <c:v>0.4301</c:v>
                </c:pt>
                <c:pt idx="38">
                  <c:v>0.5671</c:v>
                </c:pt>
                <c:pt idx="39">
                  <c:v>0.3205</c:v>
                </c:pt>
                <c:pt idx="40">
                  <c:v>0.4493</c:v>
                </c:pt>
                <c:pt idx="41">
                  <c:v>0.5096</c:v>
                </c:pt>
                <c:pt idx="42">
                  <c:v>0.7205</c:v>
                </c:pt>
                <c:pt idx="43">
                  <c:v>0.4959</c:v>
                </c:pt>
                <c:pt idx="44">
                  <c:v>0.4493</c:v>
                </c:pt>
                <c:pt idx="45">
                  <c:v>0.5315</c:v>
                </c:pt>
                <c:pt idx="46">
                  <c:v>0.1507</c:v>
                </c:pt>
                <c:pt idx="47">
                  <c:v>0.6</c:v>
                </c:pt>
                <c:pt idx="48">
                  <c:v>0.526</c:v>
                </c:pt>
                <c:pt idx="49">
                  <c:v>0.211</c:v>
                </c:pt>
                <c:pt idx="50">
                  <c:v>0.3315</c:v>
                </c:pt>
                <c:pt idx="51">
                  <c:v>0.3288</c:v>
                </c:pt>
                <c:pt idx="52">
                  <c:v>0.6192</c:v>
                </c:pt>
                <c:pt idx="53">
                  <c:v>0.2712</c:v>
                </c:pt>
                <c:pt idx="54">
                  <c:v>0.3288</c:v>
                </c:pt>
                <c:pt idx="55">
                  <c:v>0.4137</c:v>
                </c:pt>
                <c:pt idx="56">
                  <c:v>0.4795</c:v>
                </c:pt>
                <c:pt idx="57">
                  <c:v>0.6301</c:v>
                </c:pt>
                <c:pt idx="58">
                  <c:v>0.9041</c:v>
                </c:pt>
                <c:pt idx="59">
                  <c:v>0.5425</c:v>
                </c:pt>
                <c:pt idx="60">
                  <c:v>0.0795</c:v>
                </c:pt>
                <c:pt idx="61">
                  <c:v>0.5507</c:v>
                </c:pt>
                <c:pt idx="62">
                  <c:v>0.6932</c:v>
                </c:pt>
                <c:pt idx="63">
                  <c:v>0.7151</c:v>
                </c:pt>
                <c:pt idx="64">
                  <c:v>0.5205</c:v>
                </c:pt>
                <c:pt idx="65">
                  <c:v>0.1589</c:v>
                </c:pt>
                <c:pt idx="66">
                  <c:v>0.5452</c:v>
                </c:pt>
                <c:pt idx="67">
                  <c:v>0.4795</c:v>
                </c:pt>
                <c:pt idx="68">
                  <c:v>0.5863</c:v>
                </c:pt>
                <c:pt idx="69">
                  <c:v>0.6795</c:v>
                </c:pt>
                <c:pt idx="70">
                  <c:v>0.5781</c:v>
                </c:pt>
                <c:pt idx="71">
                  <c:v>0.411</c:v>
                </c:pt>
                <c:pt idx="72">
                  <c:v>0.6822</c:v>
                </c:pt>
                <c:pt idx="73">
                  <c:v>0.8247</c:v>
                </c:pt>
                <c:pt idx="74">
                  <c:v>0.2164</c:v>
                </c:pt>
                <c:pt idx="75">
                  <c:v>0.6</c:v>
                </c:pt>
                <c:pt idx="76">
                  <c:v>0.3918</c:v>
                </c:pt>
                <c:pt idx="77">
                  <c:v>0.589</c:v>
                </c:pt>
                <c:pt idx="78">
                  <c:v>0.2932</c:v>
                </c:pt>
                <c:pt idx="79">
                  <c:v>0.2712</c:v>
                </c:pt>
                <c:pt idx="80">
                  <c:v>0.5507</c:v>
                </c:pt>
                <c:pt idx="81">
                  <c:v>0.4521</c:v>
                </c:pt>
                <c:pt idx="82">
                  <c:v>0.5178</c:v>
                </c:pt>
                <c:pt idx="83">
                  <c:v>0.5205</c:v>
                </c:pt>
                <c:pt idx="84">
                  <c:v>0.6301</c:v>
                </c:pt>
                <c:pt idx="85">
                  <c:v>0.3699</c:v>
                </c:pt>
                <c:pt idx="86">
                  <c:v>0.5699</c:v>
                </c:pt>
                <c:pt idx="87">
                  <c:v>0.4192</c:v>
                </c:pt>
                <c:pt idx="88">
                  <c:v>0.4548</c:v>
                </c:pt>
                <c:pt idx="89">
                  <c:v>0.6219</c:v>
                </c:pt>
                <c:pt idx="90">
                  <c:v>0.7096</c:v>
                </c:pt>
                <c:pt idx="91">
                  <c:v>0.3096</c:v>
                </c:pt>
                <c:pt idx="92">
                  <c:v>0.2411</c:v>
                </c:pt>
                <c:pt idx="93">
                  <c:v>0.0466</c:v>
                </c:pt>
                <c:pt idx="94">
                  <c:v>0.6356</c:v>
                </c:pt>
                <c:pt idx="95">
                  <c:v>0.4301</c:v>
                </c:pt>
                <c:pt idx="96">
                  <c:v>0.3808</c:v>
                </c:pt>
                <c:pt idx="97">
                  <c:v>0.4575</c:v>
                </c:pt>
                <c:pt idx="98">
                  <c:v>0.189</c:v>
                </c:pt>
                <c:pt idx="99">
                  <c:v>0.2904</c:v>
                </c:pt>
                <c:pt idx="100">
                  <c:v>0.2986</c:v>
                </c:pt>
                <c:pt idx="101">
                  <c:v>0.5808</c:v>
                </c:pt>
                <c:pt idx="102">
                  <c:v>0.3918</c:v>
                </c:pt>
                <c:pt idx="103">
                  <c:v>0.3863</c:v>
                </c:pt>
                <c:pt idx="104">
                  <c:v>0.4877</c:v>
                </c:pt>
                <c:pt idx="105">
                  <c:v>0.411</c:v>
                </c:pt>
                <c:pt idx="106">
                  <c:v>0.5041</c:v>
                </c:pt>
                <c:pt idx="107">
                  <c:v>0.2767</c:v>
                </c:pt>
                <c:pt idx="108">
                  <c:v>0.3288</c:v>
                </c:pt>
                <c:pt idx="109">
                  <c:v>0.5315</c:v>
                </c:pt>
                <c:pt idx="110">
                  <c:v>0.4274</c:v>
                </c:pt>
                <c:pt idx="111">
                  <c:v>0.2411</c:v>
                </c:pt>
                <c:pt idx="112">
                  <c:v>0.411</c:v>
                </c:pt>
                <c:pt idx="113">
                  <c:v>0.3973</c:v>
                </c:pt>
                <c:pt idx="114">
                  <c:v>0.7973</c:v>
                </c:pt>
                <c:pt idx="115">
                  <c:v>0.6877</c:v>
                </c:pt>
                <c:pt idx="116">
                  <c:v>0.589</c:v>
                </c:pt>
                <c:pt idx="117">
                  <c:v>0.6192</c:v>
                </c:pt>
                <c:pt idx="118">
                  <c:v>0.4548</c:v>
                </c:pt>
                <c:pt idx="119">
                  <c:v>0.4877</c:v>
                </c:pt>
                <c:pt idx="120">
                  <c:v>0.4795</c:v>
                </c:pt>
                <c:pt idx="121">
                  <c:v>0.4932</c:v>
                </c:pt>
                <c:pt idx="122">
                  <c:v>0.3616</c:v>
                </c:pt>
                <c:pt idx="123">
                  <c:v>0.4219</c:v>
                </c:pt>
                <c:pt idx="124">
                  <c:v>0.7425</c:v>
                </c:pt>
                <c:pt idx="125">
                  <c:v>0.3699</c:v>
                </c:pt>
                <c:pt idx="126">
                  <c:v>0.4411</c:v>
                </c:pt>
                <c:pt idx="127">
                  <c:v>0.4795</c:v>
                </c:pt>
                <c:pt idx="128">
                  <c:v>0.4137</c:v>
                </c:pt>
                <c:pt idx="129">
                  <c:v>0.4438</c:v>
                </c:pt>
                <c:pt idx="130">
                  <c:v>0.6192</c:v>
                </c:pt>
                <c:pt idx="131">
                  <c:v>0.5479</c:v>
                </c:pt>
                <c:pt idx="132">
                  <c:v>0.2712</c:v>
                </c:pt>
                <c:pt idx="133">
                  <c:v>0.7616</c:v>
                </c:pt>
                <c:pt idx="134">
                  <c:v>0.5123</c:v>
                </c:pt>
                <c:pt idx="135">
                  <c:v>0.6082</c:v>
                </c:pt>
                <c:pt idx="136">
                  <c:v>0.611</c:v>
                </c:pt>
                <c:pt idx="137">
                  <c:v>0.3068</c:v>
                </c:pt>
                <c:pt idx="138">
                  <c:v>0.5233</c:v>
                </c:pt>
                <c:pt idx="139">
                  <c:v>0.4822</c:v>
                </c:pt>
                <c:pt idx="140">
                  <c:v>0.2219</c:v>
                </c:pt>
                <c:pt idx="141">
                  <c:v>0.389</c:v>
                </c:pt>
                <c:pt idx="142">
                  <c:v>0.4164</c:v>
                </c:pt>
                <c:pt idx="143">
                  <c:v>0.4849</c:v>
                </c:pt>
                <c:pt idx="144">
                  <c:v>0.5507</c:v>
                </c:pt>
                <c:pt idx="145">
                  <c:v>0.8164</c:v>
                </c:pt>
                <c:pt idx="146">
                  <c:v>0.2932</c:v>
                </c:pt>
                <c:pt idx="147">
                  <c:v>0.5014</c:v>
                </c:pt>
                <c:pt idx="148">
                  <c:v>0.3014</c:v>
                </c:pt>
                <c:pt idx="149">
                  <c:v>0.3425</c:v>
                </c:pt>
                <c:pt idx="150">
                  <c:v>0.6</c:v>
                </c:pt>
                <c:pt idx="151">
                  <c:v>0.4986</c:v>
                </c:pt>
                <c:pt idx="152">
                  <c:v>0.6384</c:v>
                </c:pt>
                <c:pt idx="153">
                  <c:v>0.2904</c:v>
                </c:pt>
                <c:pt idx="154">
                  <c:v>0.5397</c:v>
                </c:pt>
                <c:pt idx="155">
                  <c:v>0.2795</c:v>
                </c:pt>
                <c:pt idx="156">
                  <c:v>0.6767</c:v>
                </c:pt>
                <c:pt idx="157">
                  <c:v>0.389</c:v>
                </c:pt>
                <c:pt idx="158">
                  <c:v>0.5753</c:v>
                </c:pt>
                <c:pt idx="159">
                  <c:v>0.3123</c:v>
                </c:pt>
                <c:pt idx="160">
                  <c:v>0.4521</c:v>
                </c:pt>
                <c:pt idx="161">
                  <c:v>0.5315</c:v>
                </c:pt>
                <c:pt idx="162">
                  <c:v>0.5397</c:v>
                </c:pt>
                <c:pt idx="163">
                  <c:v>0.4027</c:v>
                </c:pt>
                <c:pt idx="164">
                  <c:v>0.4</c:v>
                </c:pt>
                <c:pt idx="165">
                  <c:v>0.4301</c:v>
                </c:pt>
                <c:pt idx="166">
                  <c:v>0.4027</c:v>
                </c:pt>
                <c:pt idx="167">
                  <c:v>0.3123</c:v>
                </c:pt>
                <c:pt idx="168">
                  <c:v>0.2301</c:v>
                </c:pt>
                <c:pt idx="169">
                  <c:v>0.6</c:v>
                </c:pt>
                <c:pt idx="170">
                  <c:v>0.2329</c:v>
                </c:pt>
                <c:pt idx="171">
                  <c:v>0.4082</c:v>
                </c:pt>
                <c:pt idx="172">
                  <c:v>0.326</c:v>
                </c:pt>
                <c:pt idx="173">
                  <c:v>0.389</c:v>
                </c:pt>
                <c:pt idx="174">
                  <c:v>0.5205</c:v>
                </c:pt>
                <c:pt idx="175">
                  <c:v>0.463</c:v>
                </c:pt>
                <c:pt idx="176">
                  <c:v>0.6795</c:v>
                </c:pt>
                <c:pt idx="177">
                  <c:v>0.6822</c:v>
                </c:pt>
                <c:pt idx="178">
                  <c:v>0.5699</c:v>
                </c:pt>
                <c:pt idx="179">
                  <c:v>0.8685</c:v>
                </c:pt>
                <c:pt idx="180">
                  <c:v>0.5233</c:v>
                </c:pt>
                <c:pt idx="181">
                  <c:v>0.4603</c:v>
                </c:pt>
                <c:pt idx="182">
                  <c:v>0.3534</c:v>
                </c:pt>
                <c:pt idx="183">
                  <c:v>0.4986</c:v>
                </c:pt>
                <c:pt idx="184">
                  <c:v>0.5151</c:v>
                </c:pt>
                <c:pt idx="185">
                  <c:v>0.8712</c:v>
                </c:pt>
                <c:pt idx="186">
                  <c:v>0.5068</c:v>
                </c:pt>
                <c:pt idx="187">
                  <c:v>0.2822</c:v>
                </c:pt>
                <c:pt idx="188">
                  <c:v>0.5425</c:v>
                </c:pt>
                <c:pt idx="189">
                  <c:v>0.0822</c:v>
                </c:pt>
                <c:pt idx="190">
                  <c:v>0.3479</c:v>
                </c:pt>
                <c:pt idx="191">
                  <c:v>0.4767</c:v>
                </c:pt>
                <c:pt idx="192">
                  <c:v>0.7781</c:v>
                </c:pt>
                <c:pt idx="193">
                  <c:v>0.3973</c:v>
                </c:pt>
                <c:pt idx="194">
                  <c:v>0.6</c:v>
                </c:pt>
                <c:pt idx="195">
                  <c:v>0.2932</c:v>
                </c:pt>
                <c:pt idx="196">
                  <c:v>0.6411</c:v>
                </c:pt>
                <c:pt idx="197">
                  <c:v>0.5041</c:v>
                </c:pt>
                <c:pt idx="198">
                  <c:v>0.4027</c:v>
                </c:pt>
                <c:pt idx="199">
                  <c:v>0.5068</c:v>
                </c:pt>
                <c:pt idx="200">
                  <c:v>0.5479</c:v>
                </c:pt>
                <c:pt idx="201">
                  <c:v>0.3699</c:v>
                </c:pt>
                <c:pt idx="202">
                  <c:v>0.2356</c:v>
                </c:pt>
                <c:pt idx="203">
                  <c:v>0.5808</c:v>
                </c:pt>
                <c:pt idx="204">
                  <c:v>0.0192</c:v>
                </c:pt>
                <c:pt idx="205">
                  <c:v>0.4685</c:v>
                </c:pt>
                <c:pt idx="206">
                  <c:v>0.3425</c:v>
                </c:pt>
                <c:pt idx="207">
                  <c:v>0.2712</c:v>
                </c:pt>
                <c:pt idx="208">
                  <c:v>0.4301</c:v>
                </c:pt>
                <c:pt idx="209">
                  <c:v>0.6055</c:v>
                </c:pt>
                <c:pt idx="210">
                  <c:v>0.5671</c:v>
                </c:pt>
                <c:pt idx="211">
                  <c:v>0.6192</c:v>
                </c:pt>
                <c:pt idx="212">
                  <c:v>0.7041</c:v>
                </c:pt>
                <c:pt idx="213">
                  <c:v>0.4438</c:v>
                </c:pt>
                <c:pt idx="214">
                  <c:v>0.4466</c:v>
                </c:pt>
                <c:pt idx="215">
                  <c:v>0.4219</c:v>
                </c:pt>
                <c:pt idx="216">
                  <c:v>0.5918</c:v>
                </c:pt>
                <c:pt idx="217">
                  <c:v>0.5726</c:v>
                </c:pt>
                <c:pt idx="218">
                  <c:v>0.4247</c:v>
                </c:pt>
                <c:pt idx="219">
                  <c:v>0.0795</c:v>
                </c:pt>
                <c:pt idx="220">
                  <c:v>0.3178</c:v>
                </c:pt>
                <c:pt idx="221">
                  <c:v>0.3123</c:v>
                </c:pt>
                <c:pt idx="222">
                  <c:v>0.3973</c:v>
                </c:pt>
                <c:pt idx="223">
                  <c:v>0.611</c:v>
                </c:pt>
                <c:pt idx="224">
                  <c:v>0.2329</c:v>
                </c:pt>
                <c:pt idx="225">
                  <c:v>0.5068</c:v>
                </c:pt>
                <c:pt idx="226">
                  <c:v>0.6164</c:v>
                </c:pt>
                <c:pt idx="227">
                  <c:v>0.1014</c:v>
                </c:pt>
                <c:pt idx="228">
                  <c:v>0.3151</c:v>
                </c:pt>
                <c:pt idx="229">
                  <c:v>0.6521</c:v>
                </c:pt>
                <c:pt idx="230">
                  <c:v>0.5123</c:v>
                </c:pt>
                <c:pt idx="231">
                  <c:v>0.6274</c:v>
                </c:pt>
                <c:pt idx="232">
                  <c:v>0.3973</c:v>
                </c:pt>
                <c:pt idx="233">
                  <c:v>0.3753</c:v>
                </c:pt>
                <c:pt idx="234">
                  <c:v>0.3342</c:v>
                </c:pt>
                <c:pt idx="235">
                  <c:v>0.3616</c:v>
                </c:pt>
                <c:pt idx="236">
                  <c:v>0.2658</c:v>
                </c:pt>
                <c:pt idx="237">
                  <c:v>0.3863</c:v>
                </c:pt>
                <c:pt idx="238">
                  <c:v>0.3151</c:v>
                </c:pt>
                <c:pt idx="239">
                  <c:v>0.5562</c:v>
                </c:pt>
                <c:pt idx="240">
                  <c:v>0.4493</c:v>
                </c:pt>
                <c:pt idx="241">
                  <c:v>0.3178</c:v>
                </c:pt>
                <c:pt idx="242">
                  <c:v>0.5123</c:v>
                </c:pt>
                <c:pt idx="243">
                  <c:v>0.3699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307288"/>
        <c:axId val="-2114321960"/>
      </c:scatterChart>
      <c:valAx>
        <c:axId val="-211430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321960"/>
        <c:crosses val="autoZero"/>
        <c:crossBetween val="midCat"/>
      </c:valAx>
      <c:valAx>
        <c:axId val="-211432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307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863600</xdr:colOff>
      <xdr:row>249</xdr:row>
      <xdr:rowOff>114300</xdr:rowOff>
    </xdr:from>
    <xdr:to>
      <xdr:col>10</xdr:col>
      <xdr:colOff>965200</xdr:colOff>
      <xdr:row>279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7"/>
  <sheetViews>
    <sheetView tabSelected="1" topLeftCell="C1" workbookViewId="0">
      <selection activeCell="N10" sqref="N10"/>
    </sheetView>
  </sheetViews>
  <sheetFormatPr baseColWidth="10" defaultRowHeight="15" x14ac:dyDescent="0"/>
  <cols>
    <col min="1" max="1" width="22.1640625" customWidth="1"/>
    <col min="3" max="3" width="38.5" customWidth="1"/>
    <col min="4" max="4" width="26.1640625" customWidth="1"/>
    <col min="5" max="5" width="20.83203125" customWidth="1"/>
    <col min="6" max="6" width="18.1640625" customWidth="1"/>
    <col min="7" max="7" width="39.1640625" style="3" customWidth="1"/>
    <col min="8" max="8" width="21.5" customWidth="1"/>
    <col min="9" max="9" width="25.6640625" customWidth="1"/>
    <col min="10" max="10" width="21.33203125" customWidth="1"/>
    <col min="11" max="11" width="27.83203125" style="4" customWidth="1"/>
    <col min="14" max="14" width="12.5" bestFit="1" customWidth="1"/>
  </cols>
  <sheetData>
    <row r="1" spans="1:14">
      <c r="B1" t="s">
        <v>0</v>
      </c>
      <c r="C1" s="1" t="s">
        <v>1</v>
      </c>
      <c r="D1" s="2" t="s">
        <v>2</v>
      </c>
      <c r="J1" t="s">
        <v>3</v>
      </c>
    </row>
    <row r="2" spans="1:14">
      <c r="E2" t="s">
        <v>4</v>
      </c>
      <c r="F2">
        <v>0.97299999999999998</v>
      </c>
      <c r="G2" s="3" t="s">
        <v>19</v>
      </c>
      <c r="H2" t="s">
        <v>5</v>
      </c>
      <c r="J2" t="s">
        <v>6</v>
      </c>
      <c r="K2" s="4" t="s">
        <v>7</v>
      </c>
    </row>
    <row r="3" spans="1:14" s="8" customFormat="1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15</v>
      </c>
      <c r="I3" s="5" t="s">
        <v>16</v>
      </c>
      <c r="J3" s="5" t="s">
        <v>17</v>
      </c>
      <c r="K3" s="7" t="s">
        <v>18</v>
      </c>
    </row>
    <row r="4" spans="1:14" ht="18">
      <c r="A4" s="9" t="s">
        <v>20</v>
      </c>
      <c r="B4" s="9" t="s">
        <v>264</v>
      </c>
      <c r="C4" s="9" t="s">
        <v>326</v>
      </c>
      <c r="D4" s="9">
        <v>2</v>
      </c>
      <c r="E4" s="9">
        <v>1060</v>
      </c>
      <c r="F4" s="9">
        <v>0.97299999999999998</v>
      </c>
      <c r="G4" s="10">
        <f>E4*12*F4</f>
        <v>12376.56</v>
      </c>
      <c r="H4" s="9">
        <v>114</v>
      </c>
      <c r="I4" s="9">
        <v>153</v>
      </c>
      <c r="J4" s="9">
        <v>148</v>
      </c>
      <c r="K4" s="9">
        <v>0.16159999999999999</v>
      </c>
      <c r="M4" t="s">
        <v>328</v>
      </c>
      <c r="N4" s="12">
        <f>SLOPE(K4:K247,J4:J247)</f>
        <v>-1.5211991490006821E-4</v>
      </c>
    </row>
    <row r="5" spans="1:14" ht="18">
      <c r="A5" s="9" t="s">
        <v>21</v>
      </c>
      <c r="B5" s="9" t="s">
        <v>265</v>
      </c>
      <c r="C5" s="9" t="s">
        <v>326</v>
      </c>
      <c r="D5" s="9">
        <v>2</v>
      </c>
      <c r="E5" s="9">
        <v>1200</v>
      </c>
      <c r="F5" s="9">
        <v>0.97299999999999998</v>
      </c>
      <c r="G5" s="10">
        <f t="shared" ref="G5:G68" si="0">E5*12*F5</f>
        <v>14011.199999999999</v>
      </c>
      <c r="H5" s="9">
        <v>111</v>
      </c>
      <c r="I5" s="9">
        <v>149</v>
      </c>
      <c r="J5" s="9">
        <v>133</v>
      </c>
      <c r="K5" s="9">
        <v>0.34789999999999999</v>
      </c>
      <c r="N5" s="12"/>
    </row>
    <row r="6" spans="1:14" ht="18">
      <c r="A6" s="9" t="s">
        <v>22</v>
      </c>
      <c r="B6" s="9" t="s">
        <v>266</v>
      </c>
      <c r="C6" s="9" t="s">
        <v>326</v>
      </c>
      <c r="D6" s="9">
        <v>1</v>
      </c>
      <c r="E6" s="9">
        <v>3300</v>
      </c>
      <c r="F6" s="9">
        <v>0.97299999999999998</v>
      </c>
      <c r="G6" s="10">
        <f t="shared" si="0"/>
        <v>38530.799999999996</v>
      </c>
      <c r="H6" s="9">
        <v>108</v>
      </c>
      <c r="I6" s="9">
        <v>610</v>
      </c>
      <c r="J6" s="9">
        <v>372</v>
      </c>
      <c r="K6" s="9">
        <v>0.39729999999999999</v>
      </c>
      <c r="M6" t="s">
        <v>329</v>
      </c>
      <c r="N6" s="12">
        <f>INTERCEPT(K4:K247, J4:J247)</f>
        <v>0.50845512164958995</v>
      </c>
    </row>
    <row r="7" spans="1:14" ht="18">
      <c r="A7" s="9" t="s">
        <v>23</v>
      </c>
      <c r="B7" s="9" t="s">
        <v>267</v>
      </c>
      <c r="C7" s="9" t="s">
        <v>326</v>
      </c>
      <c r="D7" s="9">
        <v>1</v>
      </c>
      <c r="E7" s="9">
        <v>1400</v>
      </c>
      <c r="F7" s="9">
        <v>0.97299999999999998</v>
      </c>
      <c r="G7" s="10">
        <f t="shared" si="0"/>
        <v>16346.4</v>
      </c>
      <c r="H7" s="9">
        <v>178</v>
      </c>
      <c r="I7" s="9">
        <v>533</v>
      </c>
      <c r="J7" s="9">
        <v>302</v>
      </c>
      <c r="K7" s="9">
        <v>0.3644</v>
      </c>
      <c r="N7" s="12"/>
    </row>
    <row r="8" spans="1:14" ht="18">
      <c r="A8" s="9" t="s">
        <v>24</v>
      </c>
      <c r="B8" s="9" t="s">
        <v>267</v>
      </c>
      <c r="C8" s="9" t="s">
        <v>326</v>
      </c>
      <c r="D8" s="9">
        <v>2</v>
      </c>
      <c r="E8" s="9">
        <v>2000</v>
      </c>
      <c r="F8" s="9">
        <v>0.97299999999999998</v>
      </c>
      <c r="G8" s="10">
        <f t="shared" si="0"/>
        <v>23352</v>
      </c>
      <c r="H8" s="9">
        <v>221</v>
      </c>
      <c r="I8" s="9">
        <v>617</v>
      </c>
      <c r="J8" s="9">
        <v>429</v>
      </c>
      <c r="K8" s="9">
        <v>0.41099999999999998</v>
      </c>
      <c r="M8" t="s">
        <v>330</v>
      </c>
      <c r="N8" s="12">
        <f>CORREL(K4:K247,J4:J247)</f>
        <v>-0.17919601191116763</v>
      </c>
    </row>
    <row r="9" spans="1:14" ht="18">
      <c r="A9" s="9" t="s">
        <v>25</v>
      </c>
      <c r="B9" s="9" t="s">
        <v>267</v>
      </c>
      <c r="C9" s="9" t="s">
        <v>327</v>
      </c>
      <c r="D9" s="9">
        <v>1</v>
      </c>
      <c r="E9" s="9">
        <v>1600</v>
      </c>
      <c r="F9" s="9">
        <v>0.97299999999999998</v>
      </c>
      <c r="G9" s="10">
        <f t="shared" si="0"/>
        <v>18681.599999999999</v>
      </c>
      <c r="H9" s="9">
        <v>202</v>
      </c>
      <c r="I9" s="9">
        <v>646</v>
      </c>
      <c r="J9" s="9">
        <v>380</v>
      </c>
      <c r="K9" s="9">
        <v>0.41099999999999998</v>
      </c>
      <c r="N9" s="12"/>
    </row>
    <row r="10" spans="1:14" ht="18">
      <c r="A10" s="9" t="s">
        <v>26</v>
      </c>
      <c r="B10" s="9" t="s">
        <v>267</v>
      </c>
      <c r="C10" s="9" t="s">
        <v>327</v>
      </c>
      <c r="D10" s="9">
        <v>2</v>
      </c>
      <c r="E10" s="9">
        <v>2800</v>
      </c>
      <c r="F10" s="9">
        <v>0.97299999999999998</v>
      </c>
      <c r="G10" s="10">
        <f t="shared" si="0"/>
        <v>32692.799999999999</v>
      </c>
      <c r="H10" s="9">
        <v>197</v>
      </c>
      <c r="I10" s="9">
        <v>639</v>
      </c>
      <c r="J10" s="9">
        <v>374</v>
      </c>
      <c r="K10" s="9">
        <v>0.52600000000000002</v>
      </c>
      <c r="M10" t="s">
        <v>331</v>
      </c>
      <c r="N10" s="11">
        <f>RSQ(K4:K247,J4:J247)</f>
        <v>3.2111210684867331E-2</v>
      </c>
    </row>
    <row r="11" spans="1:14" ht="18">
      <c r="A11" s="9" t="s">
        <v>27</v>
      </c>
      <c r="B11" s="9" t="s">
        <v>268</v>
      </c>
      <c r="C11" s="9" t="s">
        <v>326</v>
      </c>
      <c r="D11" s="9">
        <v>1</v>
      </c>
      <c r="E11" s="9">
        <v>1100</v>
      </c>
      <c r="F11" s="9">
        <v>0.97299999999999998</v>
      </c>
      <c r="G11" s="10">
        <f t="shared" si="0"/>
        <v>12843.6</v>
      </c>
      <c r="H11" s="9">
        <v>114</v>
      </c>
      <c r="I11" s="9">
        <v>477</v>
      </c>
      <c r="J11" s="9">
        <v>386</v>
      </c>
      <c r="K11" s="9">
        <v>0.43290000000000001</v>
      </c>
    </row>
    <row r="12" spans="1:14" ht="18">
      <c r="A12" s="9" t="s">
        <v>28</v>
      </c>
      <c r="B12" s="9" t="s">
        <v>268</v>
      </c>
      <c r="C12" s="9" t="s">
        <v>326</v>
      </c>
      <c r="D12" s="9">
        <v>2</v>
      </c>
      <c r="E12" s="9">
        <v>1900</v>
      </c>
      <c r="F12" s="9">
        <v>0.97299999999999998</v>
      </c>
      <c r="G12" s="10">
        <f t="shared" si="0"/>
        <v>22184.399999999998</v>
      </c>
      <c r="H12" s="9">
        <v>80</v>
      </c>
      <c r="I12" s="9">
        <v>583</v>
      </c>
      <c r="J12" s="9">
        <v>212</v>
      </c>
      <c r="K12" s="9">
        <v>0.69589999999999996</v>
      </c>
    </row>
    <row r="13" spans="1:14" ht="18">
      <c r="A13" s="9" t="s">
        <v>29</v>
      </c>
      <c r="B13" s="9" t="s">
        <v>268</v>
      </c>
      <c r="C13" s="9" t="s">
        <v>327</v>
      </c>
      <c r="D13" s="9">
        <v>1</v>
      </c>
      <c r="E13" s="9">
        <v>1800</v>
      </c>
      <c r="F13" s="9">
        <v>0.97299999999999998</v>
      </c>
      <c r="G13" s="10">
        <f t="shared" si="0"/>
        <v>21016.799999999999</v>
      </c>
      <c r="H13" s="9">
        <v>239</v>
      </c>
      <c r="I13" s="9">
        <v>1431</v>
      </c>
      <c r="J13" s="9">
        <v>969</v>
      </c>
      <c r="K13" s="9">
        <v>0.1096</v>
      </c>
    </row>
    <row r="14" spans="1:14" ht="18">
      <c r="A14" s="9" t="s">
        <v>30</v>
      </c>
      <c r="B14" s="9" t="s">
        <v>268</v>
      </c>
      <c r="C14" s="9" t="s">
        <v>327</v>
      </c>
      <c r="D14" s="9">
        <v>2</v>
      </c>
      <c r="E14" s="9">
        <v>3200</v>
      </c>
      <c r="F14" s="9">
        <v>0.97299999999999998</v>
      </c>
      <c r="G14" s="10">
        <f t="shared" si="0"/>
        <v>37363.199999999997</v>
      </c>
      <c r="H14" s="9">
        <v>236</v>
      </c>
      <c r="I14" s="9">
        <v>1533</v>
      </c>
      <c r="J14" s="9">
        <v>885</v>
      </c>
      <c r="K14" s="9">
        <v>0.22470000000000001</v>
      </c>
    </row>
    <row r="15" spans="1:14" ht="18">
      <c r="A15" s="9" t="s">
        <v>31</v>
      </c>
      <c r="B15" s="9" t="s">
        <v>269</v>
      </c>
      <c r="C15" s="9" t="s">
        <v>326</v>
      </c>
      <c r="D15" s="9">
        <v>1</v>
      </c>
      <c r="E15" s="9">
        <v>1000</v>
      </c>
      <c r="F15" s="9">
        <v>0.97299999999999998</v>
      </c>
      <c r="G15" s="10">
        <f t="shared" si="0"/>
        <v>11676</v>
      </c>
      <c r="H15" s="9">
        <v>138</v>
      </c>
      <c r="I15" s="9">
        <v>550</v>
      </c>
      <c r="J15" s="9">
        <v>287</v>
      </c>
      <c r="K15" s="9">
        <v>0.21920000000000001</v>
      </c>
    </row>
    <row r="16" spans="1:14" ht="18">
      <c r="A16" s="9" t="s">
        <v>32</v>
      </c>
      <c r="B16" s="9" t="s">
        <v>265</v>
      </c>
      <c r="C16" s="9" t="s">
        <v>327</v>
      </c>
      <c r="D16" s="9">
        <v>1</v>
      </c>
      <c r="E16" s="9">
        <v>1000</v>
      </c>
      <c r="F16" s="9">
        <v>0.97299999999999998</v>
      </c>
      <c r="G16" s="10">
        <f t="shared" si="0"/>
        <v>11676</v>
      </c>
      <c r="H16" s="9">
        <v>116</v>
      </c>
      <c r="I16" s="9">
        <v>296</v>
      </c>
      <c r="J16" s="9">
        <v>206</v>
      </c>
      <c r="K16" s="9">
        <v>0.39179999999999998</v>
      </c>
    </row>
    <row r="17" spans="1:11" ht="18">
      <c r="A17" s="9" t="s">
        <v>33</v>
      </c>
      <c r="B17" s="9" t="s">
        <v>269</v>
      </c>
      <c r="C17" s="9" t="s">
        <v>326</v>
      </c>
      <c r="D17" s="9">
        <v>2</v>
      </c>
      <c r="E17" s="9">
        <v>1300</v>
      </c>
      <c r="F17" s="9">
        <v>0.97299999999999998</v>
      </c>
      <c r="G17" s="10">
        <f t="shared" si="0"/>
        <v>15178.8</v>
      </c>
      <c r="H17" s="9">
        <v>175</v>
      </c>
      <c r="I17" s="9">
        <v>917</v>
      </c>
      <c r="J17" s="9">
        <v>462</v>
      </c>
      <c r="K17" s="9">
        <v>0.53700000000000003</v>
      </c>
    </row>
    <row r="18" spans="1:11" ht="18">
      <c r="A18" s="9" t="s">
        <v>34</v>
      </c>
      <c r="B18" s="9" t="s">
        <v>269</v>
      </c>
      <c r="C18" s="9" t="s">
        <v>327</v>
      </c>
      <c r="D18" s="9">
        <v>1</v>
      </c>
      <c r="E18" s="9">
        <v>1200</v>
      </c>
      <c r="F18" s="9">
        <v>0.97299999999999998</v>
      </c>
      <c r="G18" s="10">
        <f t="shared" si="0"/>
        <v>14011.199999999999</v>
      </c>
      <c r="H18" s="9">
        <v>130</v>
      </c>
      <c r="I18" s="9">
        <v>821</v>
      </c>
      <c r="J18" s="9">
        <v>389</v>
      </c>
      <c r="K18" s="9">
        <v>0.51229999999999998</v>
      </c>
    </row>
    <row r="19" spans="1:11" ht="18">
      <c r="A19" s="9" t="s">
        <v>35</v>
      </c>
      <c r="B19" s="9" t="s">
        <v>269</v>
      </c>
      <c r="C19" s="9" t="s">
        <v>327</v>
      </c>
      <c r="D19" s="9">
        <v>2</v>
      </c>
      <c r="E19" s="9">
        <v>1600</v>
      </c>
      <c r="F19" s="9">
        <v>0.97299999999999998</v>
      </c>
      <c r="G19" s="10">
        <f t="shared" si="0"/>
        <v>18681.599999999999</v>
      </c>
      <c r="H19" s="9">
        <v>241</v>
      </c>
      <c r="I19" s="9">
        <v>866</v>
      </c>
      <c r="J19" s="9">
        <v>678</v>
      </c>
      <c r="K19" s="9">
        <v>0.36159999999999998</v>
      </c>
    </row>
    <row r="20" spans="1:11" ht="18">
      <c r="A20" s="9" t="s">
        <v>36</v>
      </c>
      <c r="B20" s="9" t="s">
        <v>270</v>
      </c>
      <c r="C20" s="9" t="s">
        <v>326</v>
      </c>
      <c r="D20" s="9">
        <v>1</v>
      </c>
      <c r="E20" s="9">
        <v>800</v>
      </c>
      <c r="F20" s="9">
        <v>0.97299999999999998</v>
      </c>
      <c r="G20" s="10">
        <f t="shared" si="0"/>
        <v>9340.7999999999993</v>
      </c>
      <c r="H20" s="9">
        <v>134</v>
      </c>
      <c r="I20" s="9">
        <v>288</v>
      </c>
      <c r="J20" s="9">
        <v>163</v>
      </c>
      <c r="K20" s="9">
        <v>0.84379999999999999</v>
      </c>
    </row>
    <row r="21" spans="1:11" ht="18">
      <c r="A21" s="9" t="s">
        <v>37</v>
      </c>
      <c r="B21" s="9" t="s">
        <v>270</v>
      </c>
      <c r="C21" s="9" t="s">
        <v>326</v>
      </c>
      <c r="D21" s="9">
        <v>2</v>
      </c>
      <c r="E21" s="9">
        <v>1200</v>
      </c>
      <c r="F21" s="9">
        <v>0.97299999999999998</v>
      </c>
      <c r="G21" s="10">
        <f t="shared" si="0"/>
        <v>14011.199999999999</v>
      </c>
      <c r="H21" s="9">
        <v>234</v>
      </c>
      <c r="I21" s="9">
        <v>794</v>
      </c>
      <c r="J21" s="9">
        <v>374</v>
      </c>
      <c r="K21" s="9">
        <v>0.91510000000000002</v>
      </c>
    </row>
    <row r="22" spans="1:11" ht="18">
      <c r="A22" s="9" t="s">
        <v>38</v>
      </c>
      <c r="B22" s="9" t="s">
        <v>270</v>
      </c>
      <c r="C22" s="9" t="s">
        <v>327</v>
      </c>
      <c r="D22" s="9">
        <v>1</v>
      </c>
      <c r="E22" s="9">
        <v>900</v>
      </c>
      <c r="F22" s="9">
        <v>0.97299999999999998</v>
      </c>
      <c r="G22" s="10">
        <f t="shared" si="0"/>
        <v>10508.4</v>
      </c>
      <c r="H22" s="9">
        <v>252</v>
      </c>
      <c r="I22" s="9">
        <v>547</v>
      </c>
      <c r="J22" s="9">
        <v>444</v>
      </c>
      <c r="K22" s="9">
        <v>0.43009999999999998</v>
      </c>
    </row>
    <row r="23" spans="1:11" ht="18">
      <c r="A23" s="9" t="s">
        <v>39</v>
      </c>
      <c r="B23" s="9" t="s">
        <v>270</v>
      </c>
      <c r="C23" s="9" t="s">
        <v>327</v>
      </c>
      <c r="D23" s="9">
        <v>2</v>
      </c>
      <c r="E23" s="9">
        <v>1100</v>
      </c>
      <c r="F23" s="9">
        <v>0.97299999999999998</v>
      </c>
      <c r="G23" s="10">
        <f t="shared" si="0"/>
        <v>12843.6</v>
      </c>
      <c r="H23" s="9">
        <v>246</v>
      </c>
      <c r="I23" s="9">
        <v>616</v>
      </c>
      <c r="J23" s="9">
        <v>426</v>
      </c>
      <c r="K23" s="9">
        <v>0.48220000000000002</v>
      </c>
    </row>
    <row r="24" spans="1:11" ht="18">
      <c r="A24" s="9" t="s">
        <v>40</v>
      </c>
      <c r="B24" s="9" t="s">
        <v>271</v>
      </c>
      <c r="C24" s="9" t="s">
        <v>326</v>
      </c>
      <c r="D24" s="9">
        <v>1</v>
      </c>
      <c r="E24" s="9">
        <v>1000</v>
      </c>
      <c r="F24" s="9">
        <v>0.97299999999999998</v>
      </c>
      <c r="G24" s="10">
        <f t="shared" si="0"/>
        <v>11676</v>
      </c>
      <c r="H24" s="9">
        <v>171</v>
      </c>
      <c r="I24" s="9">
        <v>457</v>
      </c>
      <c r="J24" s="9">
        <v>332</v>
      </c>
      <c r="K24" s="9">
        <v>0.4904</v>
      </c>
    </row>
    <row r="25" spans="1:11" ht="18">
      <c r="A25" s="9" t="s">
        <v>41</v>
      </c>
      <c r="B25" s="9" t="s">
        <v>271</v>
      </c>
      <c r="C25" s="9" t="s">
        <v>326</v>
      </c>
      <c r="D25" s="9">
        <v>2</v>
      </c>
      <c r="E25" s="9">
        <v>1400</v>
      </c>
      <c r="F25" s="9">
        <v>0.97299999999999998</v>
      </c>
      <c r="G25" s="10">
        <f t="shared" si="0"/>
        <v>16346.4</v>
      </c>
      <c r="H25" s="9">
        <v>262</v>
      </c>
      <c r="I25" s="9">
        <v>567</v>
      </c>
      <c r="J25" s="9">
        <v>430</v>
      </c>
      <c r="K25" s="9">
        <v>0.52329999999999999</v>
      </c>
    </row>
    <row r="26" spans="1:11" ht="18">
      <c r="A26" s="9" t="s">
        <v>42</v>
      </c>
      <c r="B26" s="9" t="s">
        <v>271</v>
      </c>
      <c r="C26" s="9" t="s">
        <v>327</v>
      </c>
      <c r="D26" s="9">
        <v>1</v>
      </c>
      <c r="E26" s="9">
        <v>1500</v>
      </c>
      <c r="F26" s="9">
        <v>0.97299999999999998</v>
      </c>
      <c r="G26" s="10">
        <f t="shared" si="0"/>
        <v>17514</v>
      </c>
      <c r="H26" s="9">
        <v>229</v>
      </c>
      <c r="I26" s="9">
        <v>859</v>
      </c>
      <c r="J26" s="9">
        <v>662</v>
      </c>
      <c r="K26" s="9">
        <v>0.44929999999999998</v>
      </c>
    </row>
    <row r="27" spans="1:11" ht="18">
      <c r="A27" s="9" t="s">
        <v>43</v>
      </c>
      <c r="B27" s="9" t="s">
        <v>265</v>
      </c>
      <c r="C27" s="9" t="s">
        <v>327</v>
      </c>
      <c r="D27" s="9">
        <v>2</v>
      </c>
      <c r="E27" s="9">
        <v>1300</v>
      </c>
      <c r="F27" s="9">
        <v>0.97299999999999998</v>
      </c>
      <c r="G27" s="10">
        <f t="shared" si="0"/>
        <v>15178.8</v>
      </c>
      <c r="H27" s="9">
        <v>136</v>
      </c>
      <c r="I27" s="9">
        <v>336</v>
      </c>
      <c r="J27" s="9">
        <v>186</v>
      </c>
      <c r="K27" s="9">
        <v>0.6603</v>
      </c>
    </row>
    <row r="28" spans="1:11" ht="18">
      <c r="A28" s="9" t="s">
        <v>44</v>
      </c>
      <c r="B28" s="9" t="s">
        <v>271</v>
      </c>
      <c r="C28" s="9" t="s">
        <v>327</v>
      </c>
      <c r="D28" s="9">
        <v>2</v>
      </c>
      <c r="E28" s="9">
        <v>1600</v>
      </c>
      <c r="F28" s="9">
        <v>0.97299999999999998</v>
      </c>
      <c r="G28" s="10">
        <f t="shared" si="0"/>
        <v>18681.599999999999</v>
      </c>
      <c r="H28" s="9">
        <v>449</v>
      </c>
      <c r="I28" s="9">
        <v>899</v>
      </c>
      <c r="J28" s="9">
        <v>696</v>
      </c>
      <c r="K28" s="9">
        <v>0.48770000000000002</v>
      </c>
    </row>
    <row r="29" spans="1:11" ht="18">
      <c r="A29" s="9" t="s">
        <v>45</v>
      </c>
      <c r="B29" s="9" t="s">
        <v>272</v>
      </c>
      <c r="C29" s="9" t="s">
        <v>326</v>
      </c>
      <c r="D29" s="9">
        <v>1</v>
      </c>
      <c r="E29" s="9">
        <v>600</v>
      </c>
      <c r="F29" s="9">
        <v>0.97299999999999998</v>
      </c>
      <c r="G29" s="10">
        <f t="shared" si="0"/>
        <v>7005.5999999999995</v>
      </c>
      <c r="H29" s="9">
        <v>132</v>
      </c>
      <c r="I29" s="9">
        <v>226</v>
      </c>
      <c r="J29" s="9">
        <v>182</v>
      </c>
      <c r="K29" s="9">
        <v>0.43840000000000001</v>
      </c>
    </row>
    <row r="30" spans="1:11" ht="18">
      <c r="A30" s="9" t="s">
        <v>46</v>
      </c>
      <c r="B30" s="9" t="s">
        <v>272</v>
      </c>
      <c r="C30" s="9" t="s">
        <v>326</v>
      </c>
      <c r="D30" s="9">
        <v>2</v>
      </c>
      <c r="E30" s="9">
        <v>800</v>
      </c>
      <c r="F30" s="9">
        <v>0.97299999999999998</v>
      </c>
      <c r="G30" s="10">
        <f t="shared" si="0"/>
        <v>9340.7999999999993</v>
      </c>
      <c r="H30" s="9">
        <v>157</v>
      </c>
      <c r="I30" s="9">
        <v>340</v>
      </c>
      <c r="J30" s="9">
        <v>241</v>
      </c>
      <c r="K30" s="9">
        <v>0.53149999999999997</v>
      </c>
    </row>
    <row r="31" spans="1:11" ht="18">
      <c r="A31" s="9" t="s">
        <v>47</v>
      </c>
      <c r="B31" s="9" t="s">
        <v>272</v>
      </c>
      <c r="C31" s="9" t="s">
        <v>327</v>
      </c>
      <c r="D31" s="9">
        <v>1</v>
      </c>
      <c r="E31" s="9">
        <v>700</v>
      </c>
      <c r="F31" s="9">
        <v>0.97299999999999998</v>
      </c>
      <c r="G31" s="10">
        <f t="shared" si="0"/>
        <v>8173.2</v>
      </c>
      <c r="H31" s="9">
        <v>215</v>
      </c>
      <c r="I31" s="9">
        <v>377</v>
      </c>
      <c r="J31" s="9">
        <v>363</v>
      </c>
      <c r="K31" s="9">
        <v>0.13969999999999999</v>
      </c>
    </row>
    <row r="32" spans="1:11" ht="18">
      <c r="A32" s="9" t="s">
        <v>48</v>
      </c>
      <c r="B32" s="9" t="s">
        <v>272</v>
      </c>
      <c r="C32" s="9" t="s">
        <v>327</v>
      </c>
      <c r="D32" s="9">
        <v>2</v>
      </c>
      <c r="E32" s="9">
        <v>1000</v>
      </c>
      <c r="F32" s="9">
        <v>0.97299999999999998</v>
      </c>
      <c r="G32" s="10">
        <f t="shared" si="0"/>
        <v>11676</v>
      </c>
      <c r="H32" s="9">
        <v>202</v>
      </c>
      <c r="I32" s="9">
        <v>374</v>
      </c>
      <c r="J32" s="9">
        <v>301</v>
      </c>
      <c r="K32" s="9">
        <v>0.46850000000000003</v>
      </c>
    </row>
    <row r="33" spans="1:11" ht="18">
      <c r="A33" s="9" t="s">
        <v>49</v>
      </c>
      <c r="B33" s="9" t="s">
        <v>273</v>
      </c>
      <c r="C33" s="9" t="s">
        <v>326</v>
      </c>
      <c r="D33" s="9">
        <v>1</v>
      </c>
      <c r="E33" s="9">
        <v>700</v>
      </c>
      <c r="F33" s="9">
        <v>0.97299999999999998</v>
      </c>
      <c r="G33" s="10">
        <f t="shared" si="0"/>
        <v>8173.2</v>
      </c>
      <c r="H33" s="9">
        <v>94</v>
      </c>
      <c r="I33" s="9">
        <v>356</v>
      </c>
      <c r="J33" s="9">
        <v>212</v>
      </c>
      <c r="K33" s="9">
        <v>0.50139999999999996</v>
      </c>
    </row>
    <row r="34" spans="1:11" ht="18">
      <c r="A34" s="9" t="s">
        <v>50</v>
      </c>
      <c r="B34" s="9" t="s">
        <v>273</v>
      </c>
      <c r="C34" s="9" t="s">
        <v>326</v>
      </c>
      <c r="D34" s="9">
        <v>2</v>
      </c>
      <c r="E34" s="9">
        <v>900</v>
      </c>
      <c r="F34" s="9">
        <v>0.97299999999999998</v>
      </c>
      <c r="G34" s="10">
        <f t="shared" si="0"/>
        <v>10508.4</v>
      </c>
      <c r="H34" s="9">
        <v>69</v>
      </c>
      <c r="I34" s="9">
        <v>485</v>
      </c>
      <c r="J34" s="9">
        <v>340</v>
      </c>
      <c r="K34" s="9">
        <v>0.30680000000000002</v>
      </c>
    </row>
    <row r="35" spans="1:11" ht="18">
      <c r="A35" s="9" t="s">
        <v>51</v>
      </c>
      <c r="B35" s="9" t="s">
        <v>273</v>
      </c>
      <c r="C35" s="9" t="s">
        <v>327</v>
      </c>
      <c r="D35" s="9">
        <v>1</v>
      </c>
      <c r="E35" s="9">
        <v>1000</v>
      </c>
      <c r="F35" s="9">
        <v>0.97299999999999998</v>
      </c>
      <c r="G35" s="10">
        <f t="shared" si="0"/>
        <v>11676</v>
      </c>
      <c r="H35" s="9">
        <v>84</v>
      </c>
      <c r="I35" s="9">
        <v>376</v>
      </c>
      <c r="J35" s="9">
        <v>266</v>
      </c>
      <c r="K35" s="9">
        <v>0.52049999999999996</v>
      </c>
    </row>
    <row r="36" spans="1:11" ht="18">
      <c r="A36" s="9" t="s">
        <v>52</v>
      </c>
      <c r="B36" s="9" t="s">
        <v>273</v>
      </c>
      <c r="C36" s="9" t="s">
        <v>327</v>
      </c>
      <c r="D36" s="9">
        <v>2</v>
      </c>
      <c r="E36" s="9">
        <v>1200</v>
      </c>
      <c r="F36" s="9">
        <v>0.97299999999999998</v>
      </c>
      <c r="G36" s="10">
        <f t="shared" si="0"/>
        <v>14011.199999999999</v>
      </c>
      <c r="H36" s="9">
        <v>109</v>
      </c>
      <c r="I36" s="9">
        <v>490</v>
      </c>
      <c r="J36" s="9">
        <v>442</v>
      </c>
      <c r="K36" s="9">
        <v>0.1288</v>
      </c>
    </row>
    <row r="37" spans="1:11" ht="18">
      <c r="A37" s="9" t="s">
        <v>53</v>
      </c>
      <c r="B37" s="9" t="s">
        <v>274</v>
      </c>
      <c r="C37" s="9" t="s">
        <v>326</v>
      </c>
      <c r="D37" s="9">
        <v>1</v>
      </c>
      <c r="E37" s="9">
        <v>1200</v>
      </c>
      <c r="F37" s="9">
        <v>0.97299999999999998</v>
      </c>
      <c r="G37" s="10">
        <f t="shared" si="0"/>
        <v>14011.199999999999</v>
      </c>
      <c r="H37" s="9">
        <v>145</v>
      </c>
      <c r="I37" s="9">
        <v>434</v>
      </c>
      <c r="J37" s="9">
        <v>354</v>
      </c>
      <c r="K37" s="9">
        <v>0.24110000000000001</v>
      </c>
    </row>
    <row r="38" spans="1:11" ht="18">
      <c r="A38" s="9" t="s">
        <v>54</v>
      </c>
      <c r="B38" s="9" t="s">
        <v>275</v>
      </c>
      <c r="C38" s="9" t="s">
        <v>326</v>
      </c>
      <c r="D38" s="9">
        <v>2</v>
      </c>
      <c r="E38" s="9">
        <v>920</v>
      </c>
      <c r="F38" s="9">
        <v>0.97299999999999998</v>
      </c>
      <c r="G38" s="10">
        <f t="shared" si="0"/>
        <v>10741.92</v>
      </c>
      <c r="H38" s="9">
        <v>111</v>
      </c>
      <c r="I38" s="9">
        <v>147</v>
      </c>
      <c r="J38" s="9">
        <v>123</v>
      </c>
      <c r="K38" s="9">
        <v>0.4521</v>
      </c>
    </row>
    <row r="39" spans="1:11" ht="18">
      <c r="A39" s="9" t="s">
        <v>55</v>
      </c>
      <c r="B39" s="9" t="s">
        <v>274</v>
      </c>
      <c r="C39" s="9" t="s">
        <v>326</v>
      </c>
      <c r="D39" s="9">
        <v>2</v>
      </c>
      <c r="E39" s="9">
        <v>1300</v>
      </c>
      <c r="F39" s="9">
        <v>0.97299999999999998</v>
      </c>
      <c r="G39" s="10">
        <f t="shared" si="0"/>
        <v>15178.8</v>
      </c>
      <c r="H39" s="9">
        <v>228</v>
      </c>
      <c r="I39" s="9">
        <v>457</v>
      </c>
      <c r="J39" s="9">
        <v>377</v>
      </c>
      <c r="K39" s="9">
        <v>0.47949999999999998</v>
      </c>
    </row>
    <row r="40" spans="1:11" ht="18">
      <c r="A40" s="9" t="s">
        <v>56</v>
      </c>
      <c r="B40" s="9" t="s">
        <v>274</v>
      </c>
      <c r="C40" s="9" t="s">
        <v>327</v>
      </c>
      <c r="D40" s="9">
        <v>1</v>
      </c>
      <c r="E40" s="9">
        <v>1100</v>
      </c>
      <c r="F40" s="9">
        <v>0.97299999999999998</v>
      </c>
      <c r="G40" s="10">
        <f t="shared" si="0"/>
        <v>12843.6</v>
      </c>
      <c r="H40" s="9">
        <v>90</v>
      </c>
      <c r="I40" s="9">
        <v>375</v>
      </c>
      <c r="J40" s="9">
        <v>318</v>
      </c>
      <c r="K40" s="9">
        <v>0.2712</v>
      </c>
    </row>
    <row r="41" spans="1:11" ht="18">
      <c r="A41" s="9" t="s">
        <v>57</v>
      </c>
      <c r="B41" s="9" t="s">
        <v>274</v>
      </c>
      <c r="C41" s="9" t="s">
        <v>327</v>
      </c>
      <c r="D41" s="9">
        <v>2</v>
      </c>
      <c r="E41" s="9">
        <v>1200</v>
      </c>
      <c r="F41" s="9">
        <v>0.97299999999999998</v>
      </c>
      <c r="G41" s="10">
        <f t="shared" si="0"/>
        <v>14011.199999999999</v>
      </c>
      <c r="H41" s="9">
        <v>128</v>
      </c>
      <c r="I41" s="9">
        <v>238</v>
      </c>
      <c r="J41" s="9">
        <v>198</v>
      </c>
      <c r="K41" s="9">
        <v>0.43009999999999998</v>
      </c>
    </row>
    <row r="42" spans="1:11" ht="18">
      <c r="A42" s="9" t="s">
        <v>58</v>
      </c>
      <c r="B42" s="9" t="s">
        <v>276</v>
      </c>
      <c r="C42" s="9" t="s">
        <v>326</v>
      </c>
      <c r="D42" s="9">
        <v>1</v>
      </c>
      <c r="E42" s="9">
        <v>1300</v>
      </c>
      <c r="F42" s="9">
        <v>0.97299999999999998</v>
      </c>
      <c r="G42" s="10">
        <f t="shared" si="0"/>
        <v>15178.8</v>
      </c>
      <c r="H42" s="9">
        <v>126</v>
      </c>
      <c r="I42" s="9">
        <v>188</v>
      </c>
      <c r="J42" s="9">
        <v>149</v>
      </c>
      <c r="K42" s="9">
        <v>0.56710000000000005</v>
      </c>
    </row>
    <row r="43" spans="1:11" ht="18">
      <c r="A43" s="9" t="s">
        <v>59</v>
      </c>
      <c r="B43" s="9" t="s">
        <v>276</v>
      </c>
      <c r="C43" s="9" t="s">
        <v>326</v>
      </c>
      <c r="D43" s="9">
        <v>2</v>
      </c>
      <c r="E43" s="9">
        <v>1700</v>
      </c>
      <c r="F43" s="9">
        <v>0.97299999999999998</v>
      </c>
      <c r="G43" s="10">
        <f t="shared" si="0"/>
        <v>19849.2</v>
      </c>
      <c r="H43" s="9">
        <v>152</v>
      </c>
      <c r="I43" s="9">
        <v>247</v>
      </c>
      <c r="J43" s="9">
        <v>210</v>
      </c>
      <c r="K43" s="9">
        <v>0.32050000000000001</v>
      </c>
    </row>
    <row r="44" spans="1:11" ht="18">
      <c r="A44" s="9" t="s">
        <v>60</v>
      </c>
      <c r="B44" s="9" t="s">
        <v>276</v>
      </c>
      <c r="C44" s="9" t="s">
        <v>327</v>
      </c>
      <c r="D44" s="9">
        <v>1</v>
      </c>
      <c r="E44" s="9">
        <v>1200</v>
      </c>
      <c r="F44" s="9">
        <v>0.97299999999999998</v>
      </c>
      <c r="G44" s="10">
        <f t="shared" si="0"/>
        <v>14011.199999999999</v>
      </c>
      <c r="H44" s="9">
        <v>141</v>
      </c>
      <c r="I44" s="9">
        <v>263</v>
      </c>
      <c r="J44" s="9">
        <v>187</v>
      </c>
      <c r="K44" s="9">
        <v>0.44929999999999998</v>
      </c>
    </row>
    <row r="45" spans="1:11" ht="18">
      <c r="A45" s="9" t="s">
        <v>61</v>
      </c>
      <c r="B45" s="9" t="s">
        <v>276</v>
      </c>
      <c r="C45" s="9" t="s">
        <v>327</v>
      </c>
      <c r="D45" s="9">
        <v>2</v>
      </c>
      <c r="E45" s="9">
        <v>1900</v>
      </c>
      <c r="F45" s="9">
        <v>0.97299999999999998</v>
      </c>
      <c r="G45" s="10">
        <f t="shared" si="0"/>
        <v>22184.399999999998</v>
      </c>
      <c r="H45" s="9">
        <v>157</v>
      </c>
      <c r="I45" s="9">
        <v>314</v>
      </c>
      <c r="J45" s="9">
        <v>225</v>
      </c>
      <c r="K45" s="9">
        <v>0.50960000000000005</v>
      </c>
    </row>
    <row r="46" spans="1:11" ht="18">
      <c r="A46" s="9" t="s">
        <v>62</v>
      </c>
      <c r="B46" s="9" t="s">
        <v>277</v>
      </c>
      <c r="C46" s="9" t="s">
        <v>326</v>
      </c>
      <c r="D46" s="9">
        <v>1</v>
      </c>
      <c r="E46" s="9">
        <v>1000</v>
      </c>
      <c r="F46" s="9">
        <v>0.97299999999999998</v>
      </c>
      <c r="G46" s="10">
        <f t="shared" si="0"/>
        <v>11676</v>
      </c>
      <c r="H46" s="9">
        <v>93</v>
      </c>
      <c r="I46" s="9">
        <v>159</v>
      </c>
      <c r="J46" s="9">
        <v>123</v>
      </c>
      <c r="K46" s="9">
        <v>0.72050000000000003</v>
      </c>
    </row>
    <row r="47" spans="1:11" ht="18">
      <c r="A47" s="9" t="s">
        <v>63</v>
      </c>
      <c r="B47" s="9" t="s">
        <v>277</v>
      </c>
      <c r="C47" s="9" t="s">
        <v>326</v>
      </c>
      <c r="D47" s="9">
        <v>2</v>
      </c>
      <c r="E47" s="9">
        <v>1500</v>
      </c>
      <c r="F47" s="9">
        <v>0.97299999999999998</v>
      </c>
      <c r="G47" s="10">
        <f t="shared" si="0"/>
        <v>17514</v>
      </c>
      <c r="H47" s="9">
        <v>145</v>
      </c>
      <c r="I47" s="9">
        <v>462</v>
      </c>
      <c r="J47" s="9">
        <v>263</v>
      </c>
      <c r="K47" s="9">
        <v>0.49590000000000001</v>
      </c>
    </row>
    <row r="48" spans="1:11" ht="18">
      <c r="A48" s="9" t="s">
        <v>64</v>
      </c>
      <c r="B48" s="9" t="s">
        <v>277</v>
      </c>
      <c r="C48" s="9" t="s">
        <v>327</v>
      </c>
      <c r="D48" s="9">
        <v>1</v>
      </c>
      <c r="E48" s="9">
        <v>1300</v>
      </c>
      <c r="F48" s="9">
        <v>0.97299999999999998</v>
      </c>
      <c r="G48" s="10">
        <f t="shared" si="0"/>
        <v>15178.8</v>
      </c>
      <c r="H48" s="9">
        <v>181</v>
      </c>
      <c r="I48" s="9">
        <v>316</v>
      </c>
      <c r="J48" s="9">
        <v>238</v>
      </c>
      <c r="K48" s="9">
        <v>0.44929999999999998</v>
      </c>
    </row>
    <row r="49" spans="1:11" ht="18">
      <c r="A49" s="9" t="s">
        <v>65</v>
      </c>
      <c r="B49" s="9" t="s">
        <v>275</v>
      </c>
      <c r="C49" s="9" t="s">
        <v>327</v>
      </c>
      <c r="D49" s="9">
        <v>1</v>
      </c>
      <c r="E49" s="9">
        <v>850</v>
      </c>
      <c r="F49" s="9">
        <v>0.97299999999999998</v>
      </c>
      <c r="G49" s="10">
        <f t="shared" si="0"/>
        <v>9924.6</v>
      </c>
      <c r="H49" s="9">
        <v>96</v>
      </c>
      <c r="I49" s="9">
        <v>245</v>
      </c>
      <c r="J49" s="9">
        <v>146</v>
      </c>
      <c r="K49" s="9">
        <v>0.53149999999999997</v>
      </c>
    </row>
    <row r="50" spans="1:11" ht="18">
      <c r="A50" s="9" t="s">
        <v>66</v>
      </c>
      <c r="B50" s="9" t="s">
        <v>277</v>
      </c>
      <c r="C50" s="9" t="s">
        <v>327</v>
      </c>
      <c r="D50" s="9">
        <v>2</v>
      </c>
      <c r="E50" s="9">
        <v>1800</v>
      </c>
      <c r="F50" s="9">
        <v>0.97299999999999998</v>
      </c>
      <c r="G50" s="10">
        <f t="shared" si="0"/>
        <v>21016.799999999999</v>
      </c>
      <c r="H50" s="9">
        <v>145</v>
      </c>
      <c r="I50" s="9">
        <v>412</v>
      </c>
      <c r="J50" s="9">
        <v>349</v>
      </c>
      <c r="K50" s="9">
        <v>0.1507</v>
      </c>
    </row>
    <row r="51" spans="1:11" ht="18">
      <c r="A51" s="9" t="s">
        <v>67</v>
      </c>
      <c r="B51" s="9" t="s">
        <v>278</v>
      </c>
      <c r="C51" s="9" t="s">
        <v>326</v>
      </c>
      <c r="D51" s="9">
        <v>1</v>
      </c>
      <c r="E51" s="9">
        <v>1100</v>
      </c>
      <c r="F51" s="9">
        <v>0.97299999999999998</v>
      </c>
      <c r="G51" s="10">
        <f t="shared" si="0"/>
        <v>12843.6</v>
      </c>
      <c r="H51" s="9">
        <v>99</v>
      </c>
      <c r="I51" s="9">
        <v>215</v>
      </c>
      <c r="J51" s="9">
        <v>147</v>
      </c>
      <c r="K51" s="9">
        <v>0.6</v>
      </c>
    </row>
    <row r="52" spans="1:11" ht="18">
      <c r="A52" s="9" t="s">
        <v>68</v>
      </c>
      <c r="B52" s="9" t="s">
        <v>278</v>
      </c>
      <c r="C52" s="9" t="s">
        <v>326</v>
      </c>
      <c r="D52" s="9">
        <v>2</v>
      </c>
      <c r="E52" s="9">
        <v>1400</v>
      </c>
      <c r="F52" s="9">
        <v>0.97299999999999998</v>
      </c>
      <c r="G52" s="10">
        <f t="shared" si="0"/>
        <v>16346.4</v>
      </c>
      <c r="H52" s="9">
        <v>120</v>
      </c>
      <c r="I52" s="9">
        <v>188</v>
      </c>
      <c r="J52" s="9">
        <v>151</v>
      </c>
      <c r="K52" s="9">
        <v>0.52600000000000002</v>
      </c>
    </row>
    <row r="53" spans="1:11" ht="18">
      <c r="A53" s="9" t="s">
        <v>69</v>
      </c>
      <c r="B53" s="9" t="s">
        <v>278</v>
      </c>
      <c r="C53" s="9" t="s">
        <v>327</v>
      </c>
      <c r="D53" s="9">
        <v>1</v>
      </c>
      <c r="E53" s="9">
        <v>1300</v>
      </c>
      <c r="F53" s="9">
        <v>0.97299999999999998</v>
      </c>
      <c r="G53" s="10">
        <f t="shared" si="0"/>
        <v>15178.8</v>
      </c>
      <c r="H53" s="9">
        <v>263</v>
      </c>
      <c r="I53" s="9">
        <v>489</v>
      </c>
      <c r="J53" s="9">
        <v>429</v>
      </c>
      <c r="K53" s="9">
        <v>0.21099999999999999</v>
      </c>
    </row>
    <row r="54" spans="1:11" ht="18">
      <c r="A54" s="9" t="s">
        <v>70</v>
      </c>
      <c r="B54" s="9" t="s">
        <v>278</v>
      </c>
      <c r="C54" s="9" t="s">
        <v>327</v>
      </c>
      <c r="D54" s="9">
        <v>2</v>
      </c>
      <c r="E54" s="9">
        <v>1900</v>
      </c>
      <c r="F54" s="9">
        <v>0.97299999999999998</v>
      </c>
      <c r="G54" s="10">
        <f t="shared" si="0"/>
        <v>22184.399999999998</v>
      </c>
      <c r="H54" s="9">
        <v>335</v>
      </c>
      <c r="I54" s="9">
        <v>502</v>
      </c>
      <c r="J54" s="9">
        <v>441</v>
      </c>
      <c r="K54" s="9">
        <v>0.33150000000000002</v>
      </c>
    </row>
    <row r="55" spans="1:11" ht="18">
      <c r="A55" s="9" t="s">
        <v>71</v>
      </c>
      <c r="B55" s="9" t="s">
        <v>279</v>
      </c>
      <c r="C55" s="9" t="s">
        <v>326</v>
      </c>
      <c r="D55" s="9">
        <v>1</v>
      </c>
      <c r="E55" s="9">
        <v>900</v>
      </c>
      <c r="F55" s="9">
        <v>0.97299999999999998</v>
      </c>
      <c r="G55" s="10">
        <f t="shared" si="0"/>
        <v>10508.4</v>
      </c>
      <c r="H55" s="9">
        <v>98</v>
      </c>
      <c r="I55" s="9">
        <v>195</v>
      </c>
      <c r="J55" s="9">
        <v>144</v>
      </c>
      <c r="K55" s="9">
        <v>0.32879999999999998</v>
      </c>
    </row>
    <row r="56" spans="1:11" ht="18">
      <c r="A56" s="9" t="s">
        <v>72</v>
      </c>
      <c r="B56" s="9" t="s">
        <v>279</v>
      </c>
      <c r="C56" s="9" t="s">
        <v>326</v>
      </c>
      <c r="D56" s="9">
        <v>2</v>
      </c>
      <c r="E56" s="9">
        <v>1400</v>
      </c>
      <c r="F56" s="9">
        <v>0.97299999999999998</v>
      </c>
      <c r="G56" s="10">
        <f t="shared" si="0"/>
        <v>16346.4</v>
      </c>
      <c r="H56" s="9">
        <v>77</v>
      </c>
      <c r="I56" s="9">
        <v>260</v>
      </c>
      <c r="J56" s="9">
        <v>136</v>
      </c>
      <c r="K56" s="9">
        <v>0.61919999999999997</v>
      </c>
    </row>
    <row r="57" spans="1:11" ht="18">
      <c r="A57" s="9" t="s">
        <v>73</v>
      </c>
      <c r="B57" s="9" t="s">
        <v>279</v>
      </c>
      <c r="C57" s="9" t="s">
        <v>327</v>
      </c>
      <c r="D57" s="9">
        <v>1</v>
      </c>
      <c r="E57" s="9">
        <v>1400</v>
      </c>
      <c r="F57" s="9">
        <v>0.97299999999999998</v>
      </c>
      <c r="G57" s="10">
        <f t="shared" si="0"/>
        <v>16346.4</v>
      </c>
      <c r="H57" s="9">
        <v>173</v>
      </c>
      <c r="I57" s="9">
        <v>322</v>
      </c>
      <c r="J57" s="9">
        <v>305</v>
      </c>
      <c r="K57" s="9">
        <v>0.2712</v>
      </c>
    </row>
    <row r="58" spans="1:11" ht="18">
      <c r="A58" s="9" t="s">
        <v>74</v>
      </c>
      <c r="B58" s="9" t="s">
        <v>279</v>
      </c>
      <c r="C58" s="9" t="s">
        <v>327</v>
      </c>
      <c r="D58" s="9">
        <v>2</v>
      </c>
      <c r="E58" s="9">
        <v>1700</v>
      </c>
      <c r="F58" s="9">
        <v>0.97299999999999998</v>
      </c>
      <c r="G58" s="10">
        <f t="shared" si="0"/>
        <v>19849.2</v>
      </c>
      <c r="H58" s="9">
        <v>176</v>
      </c>
      <c r="I58" s="9">
        <v>469</v>
      </c>
      <c r="J58" s="9">
        <v>425</v>
      </c>
      <c r="K58" s="9">
        <v>0.32879999999999998</v>
      </c>
    </row>
    <row r="59" spans="1:11" ht="18">
      <c r="A59" s="9" t="s">
        <v>75</v>
      </c>
      <c r="B59" s="9" t="s">
        <v>280</v>
      </c>
      <c r="C59" s="9" t="s">
        <v>326</v>
      </c>
      <c r="D59" s="9">
        <v>1</v>
      </c>
      <c r="E59" s="9">
        <v>800</v>
      </c>
      <c r="F59" s="9">
        <v>0.97299999999999998</v>
      </c>
      <c r="G59" s="10">
        <f t="shared" si="0"/>
        <v>9340.7999999999993</v>
      </c>
      <c r="H59" s="9">
        <v>86</v>
      </c>
      <c r="I59" s="9">
        <v>224</v>
      </c>
      <c r="J59" s="9">
        <v>176</v>
      </c>
      <c r="K59" s="9">
        <v>0.41370000000000001</v>
      </c>
    </row>
    <row r="60" spans="1:11" ht="18">
      <c r="A60" s="9" t="s">
        <v>76</v>
      </c>
      <c r="B60" s="9" t="s">
        <v>275</v>
      </c>
      <c r="C60" s="9" t="s">
        <v>327</v>
      </c>
      <c r="D60" s="9">
        <v>2</v>
      </c>
      <c r="E60" s="9">
        <v>900</v>
      </c>
      <c r="F60" s="9">
        <v>0.97299999999999998</v>
      </c>
      <c r="G60" s="10">
        <f t="shared" si="0"/>
        <v>10508.4</v>
      </c>
      <c r="H60" s="9">
        <v>111</v>
      </c>
      <c r="I60" s="9">
        <v>276</v>
      </c>
      <c r="J60" s="9">
        <v>169</v>
      </c>
      <c r="K60" s="9">
        <v>0.47949999999999998</v>
      </c>
    </row>
    <row r="61" spans="1:11" ht="18">
      <c r="A61" s="9" t="s">
        <v>77</v>
      </c>
      <c r="B61" s="9" t="s">
        <v>280</v>
      </c>
      <c r="C61" s="9" t="s">
        <v>326</v>
      </c>
      <c r="D61" s="9">
        <v>2</v>
      </c>
      <c r="E61" s="9">
        <v>1300</v>
      </c>
      <c r="F61" s="9">
        <v>0.97299999999999998</v>
      </c>
      <c r="G61" s="10">
        <f t="shared" si="0"/>
        <v>15178.8</v>
      </c>
      <c r="H61" s="9">
        <v>127</v>
      </c>
      <c r="I61" s="9">
        <v>276</v>
      </c>
      <c r="J61" s="9">
        <v>207</v>
      </c>
      <c r="K61" s="9">
        <v>0.63009999999999999</v>
      </c>
    </row>
    <row r="62" spans="1:11" ht="18">
      <c r="A62" s="9" t="s">
        <v>78</v>
      </c>
      <c r="B62" s="9" t="s">
        <v>280</v>
      </c>
      <c r="C62" s="9" t="s">
        <v>327</v>
      </c>
      <c r="D62" s="9">
        <v>1</v>
      </c>
      <c r="E62" s="9">
        <v>1400</v>
      </c>
      <c r="F62" s="9">
        <v>0.97299999999999998</v>
      </c>
      <c r="G62" s="10">
        <f t="shared" si="0"/>
        <v>16346.4</v>
      </c>
      <c r="H62" s="9">
        <v>222</v>
      </c>
      <c r="I62" s="9">
        <v>381</v>
      </c>
      <c r="J62" s="9">
        <v>244</v>
      </c>
      <c r="K62" s="9">
        <v>0.90410000000000001</v>
      </c>
    </row>
    <row r="63" spans="1:11" ht="18">
      <c r="A63" s="9" t="s">
        <v>79</v>
      </c>
      <c r="B63" s="9" t="s">
        <v>280</v>
      </c>
      <c r="C63" s="9" t="s">
        <v>327</v>
      </c>
      <c r="D63" s="9">
        <v>2</v>
      </c>
      <c r="E63" s="9">
        <v>1900</v>
      </c>
      <c r="F63" s="9">
        <v>0.97299999999999998</v>
      </c>
      <c r="G63" s="10">
        <f t="shared" si="0"/>
        <v>22184.399999999998</v>
      </c>
      <c r="H63" s="9">
        <v>386</v>
      </c>
      <c r="I63" s="9">
        <v>773</v>
      </c>
      <c r="J63" s="9">
        <v>536</v>
      </c>
      <c r="K63" s="9">
        <v>0.54249999999999998</v>
      </c>
    </row>
    <row r="64" spans="1:11" ht="18">
      <c r="A64" s="9" t="s">
        <v>80</v>
      </c>
      <c r="B64" s="9" t="s">
        <v>281</v>
      </c>
      <c r="C64" s="9" t="s">
        <v>326</v>
      </c>
      <c r="D64" s="9">
        <v>1</v>
      </c>
      <c r="E64" s="9">
        <v>1700</v>
      </c>
      <c r="F64" s="9">
        <v>0.97299999999999998</v>
      </c>
      <c r="G64" s="10">
        <f t="shared" si="0"/>
        <v>19849.2</v>
      </c>
      <c r="H64" s="9">
        <v>136</v>
      </c>
      <c r="I64" s="9">
        <v>476</v>
      </c>
      <c r="J64" s="9">
        <v>476</v>
      </c>
      <c r="K64" s="9">
        <v>7.9500000000000001E-2</v>
      </c>
    </row>
    <row r="65" spans="1:11" ht="18">
      <c r="A65" s="9" t="s">
        <v>81</v>
      </c>
      <c r="B65" s="9" t="s">
        <v>281</v>
      </c>
      <c r="C65" s="9" t="s">
        <v>326</v>
      </c>
      <c r="D65" s="9">
        <v>2</v>
      </c>
      <c r="E65" s="9">
        <v>2400</v>
      </c>
      <c r="F65" s="9">
        <v>0.97299999999999998</v>
      </c>
      <c r="G65" s="10">
        <f t="shared" si="0"/>
        <v>28022.399999999998</v>
      </c>
      <c r="H65" s="9">
        <v>173</v>
      </c>
      <c r="I65" s="9">
        <v>690</v>
      </c>
      <c r="J65" s="9">
        <v>360</v>
      </c>
      <c r="K65" s="9">
        <v>0.55069999999999997</v>
      </c>
    </row>
    <row r="66" spans="1:11" ht="18">
      <c r="A66" s="9" t="s">
        <v>82</v>
      </c>
      <c r="B66" s="9" t="s">
        <v>281</v>
      </c>
      <c r="C66" s="9" t="s">
        <v>327</v>
      </c>
      <c r="D66" s="9">
        <v>1</v>
      </c>
      <c r="E66" s="9">
        <v>2100</v>
      </c>
      <c r="F66" s="9">
        <v>0.97299999999999998</v>
      </c>
      <c r="G66" s="10">
        <f t="shared" si="0"/>
        <v>24519.599999999999</v>
      </c>
      <c r="H66" s="9">
        <v>448</v>
      </c>
      <c r="I66" s="9">
        <v>2128</v>
      </c>
      <c r="J66" s="9">
        <v>1477</v>
      </c>
      <c r="K66" s="9">
        <v>0.69320000000000004</v>
      </c>
    </row>
    <row r="67" spans="1:11" ht="18">
      <c r="A67" s="9" t="s">
        <v>83</v>
      </c>
      <c r="B67" s="9" t="s">
        <v>281</v>
      </c>
      <c r="C67" s="9" t="s">
        <v>327</v>
      </c>
      <c r="D67" s="9">
        <v>2</v>
      </c>
      <c r="E67" s="9">
        <v>3200</v>
      </c>
      <c r="F67" s="9">
        <v>0.97299999999999998</v>
      </c>
      <c r="G67" s="10">
        <f t="shared" si="0"/>
        <v>37363.199999999997</v>
      </c>
      <c r="H67" s="9">
        <v>450</v>
      </c>
      <c r="I67" s="9">
        <v>2699</v>
      </c>
      <c r="J67" s="9">
        <v>1265</v>
      </c>
      <c r="K67" s="9">
        <v>0.71509999999999996</v>
      </c>
    </row>
    <row r="68" spans="1:11" ht="18">
      <c r="A68" s="9" t="s">
        <v>84</v>
      </c>
      <c r="B68" s="9" t="s">
        <v>282</v>
      </c>
      <c r="C68" s="9" t="s">
        <v>326</v>
      </c>
      <c r="D68" s="9">
        <v>1</v>
      </c>
      <c r="E68" s="9">
        <v>1300</v>
      </c>
      <c r="F68" s="9">
        <v>0.97299999999999998</v>
      </c>
      <c r="G68" s="10">
        <f t="shared" si="0"/>
        <v>15178.8</v>
      </c>
      <c r="H68" s="9">
        <v>291</v>
      </c>
      <c r="I68" s="9">
        <v>387</v>
      </c>
      <c r="J68" s="9">
        <v>328</v>
      </c>
      <c r="K68" s="9">
        <v>0.52049999999999996</v>
      </c>
    </row>
    <row r="69" spans="1:11" ht="18">
      <c r="A69" s="9" t="s">
        <v>85</v>
      </c>
      <c r="B69" s="9" t="s">
        <v>282</v>
      </c>
      <c r="C69" s="9" t="s">
        <v>326</v>
      </c>
      <c r="D69" s="9">
        <v>2</v>
      </c>
      <c r="E69" s="9">
        <v>1700</v>
      </c>
      <c r="F69" s="9">
        <v>0.97299999999999998</v>
      </c>
      <c r="G69" s="10">
        <f t="shared" ref="G69:G132" si="1">E69*12*F69</f>
        <v>19849.2</v>
      </c>
      <c r="H69" s="9">
        <v>203</v>
      </c>
      <c r="I69" s="9">
        <v>318</v>
      </c>
      <c r="J69" s="9">
        <v>246</v>
      </c>
      <c r="K69" s="9">
        <v>0.15890000000000001</v>
      </c>
    </row>
    <row r="70" spans="1:11" ht="18">
      <c r="A70" s="9" t="s">
        <v>86</v>
      </c>
      <c r="B70" s="9" t="s">
        <v>282</v>
      </c>
      <c r="C70" s="9" t="s">
        <v>327</v>
      </c>
      <c r="D70" s="9">
        <v>1</v>
      </c>
      <c r="E70" s="9">
        <v>1400</v>
      </c>
      <c r="F70" s="9">
        <v>0.97299999999999998</v>
      </c>
      <c r="G70" s="10">
        <f t="shared" si="1"/>
        <v>16346.4</v>
      </c>
      <c r="H70" s="9">
        <v>287</v>
      </c>
      <c r="I70" s="9">
        <v>395</v>
      </c>
      <c r="J70" s="9">
        <v>325</v>
      </c>
      <c r="K70" s="9">
        <v>0.54520000000000002</v>
      </c>
    </row>
    <row r="71" spans="1:11" ht="18">
      <c r="A71" s="9" t="s">
        <v>87</v>
      </c>
      <c r="B71" s="9" t="s">
        <v>275</v>
      </c>
      <c r="C71" s="9" t="s">
        <v>326</v>
      </c>
      <c r="D71" s="9">
        <v>1</v>
      </c>
      <c r="E71" s="9">
        <v>750</v>
      </c>
      <c r="F71" s="9">
        <v>0.97299999999999998</v>
      </c>
      <c r="G71" s="10">
        <f t="shared" si="1"/>
        <v>8757</v>
      </c>
      <c r="H71" s="9">
        <v>51</v>
      </c>
      <c r="I71" s="9">
        <v>179</v>
      </c>
      <c r="J71" s="9">
        <v>94</v>
      </c>
      <c r="K71" s="9">
        <v>0.47949999999999998</v>
      </c>
    </row>
    <row r="72" spans="1:11" ht="18">
      <c r="A72" s="9" t="s">
        <v>88</v>
      </c>
      <c r="B72" s="9" t="s">
        <v>282</v>
      </c>
      <c r="C72" s="9" t="s">
        <v>327</v>
      </c>
      <c r="D72" s="9">
        <v>2</v>
      </c>
      <c r="E72" s="9">
        <v>1900</v>
      </c>
      <c r="F72" s="9">
        <v>0.97299999999999998</v>
      </c>
      <c r="G72" s="10">
        <f t="shared" si="1"/>
        <v>22184.399999999998</v>
      </c>
      <c r="H72" s="9">
        <v>376</v>
      </c>
      <c r="I72" s="9">
        <v>502</v>
      </c>
      <c r="J72" s="9">
        <v>428</v>
      </c>
      <c r="K72" s="9">
        <v>0.58630000000000004</v>
      </c>
    </row>
    <row r="73" spans="1:11" ht="18">
      <c r="A73" s="9" t="s">
        <v>89</v>
      </c>
      <c r="B73" s="9" t="s">
        <v>283</v>
      </c>
      <c r="C73" s="9" t="s">
        <v>326</v>
      </c>
      <c r="D73" s="9">
        <v>1</v>
      </c>
      <c r="E73" s="9">
        <v>1600</v>
      </c>
      <c r="F73" s="9">
        <v>0.97299999999999998</v>
      </c>
      <c r="G73" s="10">
        <f t="shared" si="1"/>
        <v>18681.599999999999</v>
      </c>
      <c r="H73" s="9">
        <v>126</v>
      </c>
      <c r="I73" s="9">
        <v>352</v>
      </c>
      <c r="J73" s="9">
        <v>188</v>
      </c>
      <c r="K73" s="9">
        <v>0.67949999999999999</v>
      </c>
    </row>
    <row r="74" spans="1:11" ht="18">
      <c r="A74" s="9" t="s">
        <v>90</v>
      </c>
      <c r="B74" s="9" t="s">
        <v>283</v>
      </c>
      <c r="C74" s="9" t="s">
        <v>326</v>
      </c>
      <c r="D74" s="9">
        <v>2</v>
      </c>
      <c r="E74" s="9">
        <v>2200</v>
      </c>
      <c r="F74" s="9">
        <v>0.97299999999999998</v>
      </c>
      <c r="G74" s="10">
        <f t="shared" si="1"/>
        <v>25687.200000000001</v>
      </c>
      <c r="H74" s="9">
        <v>119</v>
      </c>
      <c r="I74" s="9">
        <v>505</v>
      </c>
      <c r="J74" s="9">
        <v>274</v>
      </c>
      <c r="K74" s="9">
        <v>0.57809999999999995</v>
      </c>
    </row>
    <row r="75" spans="1:11" ht="18">
      <c r="A75" s="9" t="s">
        <v>91</v>
      </c>
      <c r="B75" s="9" t="s">
        <v>283</v>
      </c>
      <c r="C75" s="9" t="s">
        <v>327</v>
      </c>
      <c r="D75" s="9">
        <v>1</v>
      </c>
      <c r="E75" s="9">
        <v>1500</v>
      </c>
      <c r="F75" s="9">
        <v>0.97299999999999998</v>
      </c>
      <c r="G75" s="10">
        <f t="shared" si="1"/>
        <v>17514</v>
      </c>
      <c r="H75" s="9">
        <v>486</v>
      </c>
      <c r="I75" s="9">
        <v>1215</v>
      </c>
      <c r="J75" s="9">
        <v>860</v>
      </c>
      <c r="K75" s="9">
        <v>0.41099999999999998</v>
      </c>
    </row>
    <row r="76" spans="1:11" ht="18">
      <c r="A76" s="9" t="s">
        <v>92</v>
      </c>
      <c r="B76" s="9" t="s">
        <v>283</v>
      </c>
      <c r="C76" s="9" t="s">
        <v>327</v>
      </c>
      <c r="D76" s="9">
        <v>2</v>
      </c>
      <c r="E76" s="9">
        <v>2400</v>
      </c>
      <c r="F76" s="9">
        <v>0.97299999999999998</v>
      </c>
      <c r="G76" s="10">
        <f t="shared" si="1"/>
        <v>28022.399999999998</v>
      </c>
      <c r="H76" s="9">
        <v>516</v>
      </c>
      <c r="I76" s="9">
        <v>1650</v>
      </c>
      <c r="J76" s="9">
        <v>729</v>
      </c>
      <c r="K76" s="9">
        <v>0.68220000000000003</v>
      </c>
    </row>
    <row r="77" spans="1:11" ht="18">
      <c r="A77" s="9" t="s">
        <v>93</v>
      </c>
      <c r="B77" s="9" t="s">
        <v>284</v>
      </c>
      <c r="C77" s="9" t="s">
        <v>326</v>
      </c>
      <c r="D77" s="9">
        <v>1</v>
      </c>
      <c r="E77" s="9">
        <v>1600</v>
      </c>
      <c r="F77" s="9">
        <v>0.97299999999999998</v>
      </c>
      <c r="G77" s="10">
        <f t="shared" si="1"/>
        <v>18681.599999999999</v>
      </c>
      <c r="H77" s="9">
        <v>160</v>
      </c>
      <c r="I77" s="9">
        <v>321</v>
      </c>
      <c r="J77" s="9">
        <v>174</v>
      </c>
      <c r="K77" s="9">
        <v>0.82469999999999999</v>
      </c>
    </row>
    <row r="78" spans="1:11" ht="18">
      <c r="A78" s="9" t="s">
        <v>94</v>
      </c>
      <c r="B78" s="9" t="s">
        <v>284</v>
      </c>
      <c r="C78" s="9" t="s">
        <v>326</v>
      </c>
      <c r="D78" s="9">
        <v>2</v>
      </c>
      <c r="E78" s="9">
        <v>1900</v>
      </c>
      <c r="F78" s="9">
        <v>0.97299999999999998</v>
      </c>
      <c r="G78" s="10">
        <f t="shared" si="1"/>
        <v>22184.399999999998</v>
      </c>
      <c r="H78" s="9">
        <v>168</v>
      </c>
      <c r="I78" s="9">
        <v>364</v>
      </c>
      <c r="J78" s="9">
        <v>308</v>
      </c>
      <c r="K78" s="9">
        <v>0.21640000000000001</v>
      </c>
    </row>
    <row r="79" spans="1:11" ht="18">
      <c r="A79" s="9" t="s">
        <v>95</v>
      </c>
      <c r="B79" s="9" t="s">
        <v>284</v>
      </c>
      <c r="C79" s="9" t="s">
        <v>327</v>
      </c>
      <c r="D79" s="9">
        <v>1</v>
      </c>
      <c r="E79" s="9">
        <v>1400</v>
      </c>
      <c r="F79" s="9">
        <v>0.97299999999999998</v>
      </c>
      <c r="G79" s="10">
        <f t="shared" si="1"/>
        <v>16346.4</v>
      </c>
      <c r="H79" s="9">
        <v>226</v>
      </c>
      <c r="I79" s="9">
        <v>368</v>
      </c>
      <c r="J79" s="9">
        <v>308</v>
      </c>
      <c r="K79" s="9">
        <v>0.6</v>
      </c>
    </row>
    <row r="80" spans="1:11" ht="18">
      <c r="A80" s="9" t="s">
        <v>96</v>
      </c>
      <c r="B80" s="9" t="s">
        <v>284</v>
      </c>
      <c r="C80" s="9" t="s">
        <v>327</v>
      </c>
      <c r="D80" s="9">
        <v>2</v>
      </c>
      <c r="E80" s="9">
        <v>2000</v>
      </c>
      <c r="F80" s="9">
        <v>0.97299999999999998</v>
      </c>
      <c r="G80" s="10">
        <f t="shared" si="1"/>
        <v>23352</v>
      </c>
      <c r="H80" s="9">
        <v>285</v>
      </c>
      <c r="I80" s="9">
        <v>428</v>
      </c>
      <c r="J80" s="9">
        <v>342</v>
      </c>
      <c r="K80" s="9">
        <v>0.39179999999999998</v>
      </c>
    </row>
    <row r="81" spans="1:11" ht="18">
      <c r="A81" s="9" t="s">
        <v>97</v>
      </c>
      <c r="B81" s="9" t="s">
        <v>285</v>
      </c>
      <c r="C81" s="9" t="s">
        <v>326</v>
      </c>
      <c r="D81" s="9">
        <v>1</v>
      </c>
      <c r="E81" s="9">
        <v>1000</v>
      </c>
      <c r="F81" s="9">
        <v>0.97299999999999998</v>
      </c>
      <c r="G81" s="10">
        <f t="shared" si="1"/>
        <v>11676</v>
      </c>
      <c r="H81" s="9">
        <v>91</v>
      </c>
      <c r="I81" s="9">
        <v>342</v>
      </c>
      <c r="J81" s="9">
        <v>229</v>
      </c>
      <c r="K81" s="9">
        <v>0.58899999999999997</v>
      </c>
    </row>
    <row r="82" spans="1:11" ht="18">
      <c r="A82" s="9" t="s">
        <v>98</v>
      </c>
      <c r="B82" s="9" t="s">
        <v>286</v>
      </c>
      <c r="C82" s="9" t="s">
        <v>326</v>
      </c>
      <c r="D82" s="9">
        <v>2</v>
      </c>
      <c r="E82" s="9">
        <v>2500</v>
      </c>
      <c r="F82" s="9">
        <v>0.97299999999999998</v>
      </c>
      <c r="G82" s="10">
        <f t="shared" si="1"/>
        <v>29190</v>
      </c>
      <c r="H82" s="9">
        <v>173</v>
      </c>
      <c r="I82" s="9">
        <v>581</v>
      </c>
      <c r="J82" s="9">
        <v>392</v>
      </c>
      <c r="K82" s="9">
        <v>0.29320000000000002</v>
      </c>
    </row>
    <row r="83" spans="1:11" ht="18">
      <c r="A83" s="9" t="s">
        <v>99</v>
      </c>
      <c r="B83" s="9" t="s">
        <v>285</v>
      </c>
      <c r="C83" s="9" t="s">
        <v>326</v>
      </c>
      <c r="D83" s="9">
        <v>2</v>
      </c>
      <c r="E83" s="9">
        <v>1400</v>
      </c>
      <c r="F83" s="9">
        <v>0.97299999999999998</v>
      </c>
      <c r="G83" s="10">
        <f t="shared" si="1"/>
        <v>16346.4</v>
      </c>
      <c r="H83" s="9">
        <v>168</v>
      </c>
      <c r="I83" s="9">
        <v>392</v>
      </c>
      <c r="J83" s="9">
        <v>322</v>
      </c>
      <c r="K83" s="9">
        <v>0.2712</v>
      </c>
    </row>
    <row r="84" spans="1:11" ht="18">
      <c r="A84" s="9" t="s">
        <v>100</v>
      </c>
      <c r="B84" s="9" t="s">
        <v>285</v>
      </c>
      <c r="C84" s="9" t="s">
        <v>327</v>
      </c>
      <c r="D84" s="9">
        <v>1</v>
      </c>
      <c r="E84" s="9">
        <v>1300</v>
      </c>
      <c r="F84" s="9">
        <v>0.97299999999999998</v>
      </c>
      <c r="G84" s="10">
        <f t="shared" si="1"/>
        <v>15178.8</v>
      </c>
      <c r="H84" s="9">
        <v>155</v>
      </c>
      <c r="I84" s="9">
        <v>494</v>
      </c>
      <c r="J84" s="9">
        <v>257</v>
      </c>
      <c r="K84" s="9">
        <v>0.55069999999999997</v>
      </c>
    </row>
    <row r="85" spans="1:11" ht="18">
      <c r="A85" s="9" t="s">
        <v>101</v>
      </c>
      <c r="B85" s="9" t="s">
        <v>285</v>
      </c>
      <c r="C85" s="9" t="s">
        <v>327</v>
      </c>
      <c r="D85" s="9">
        <v>2</v>
      </c>
      <c r="E85" s="9">
        <v>1800</v>
      </c>
      <c r="F85" s="9">
        <v>0.97299999999999998</v>
      </c>
      <c r="G85" s="10">
        <f t="shared" si="1"/>
        <v>21016.799999999999</v>
      </c>
      <c r="H85" s="9">
        <v>151</v>
      </c>
      <c r="I85" s="9">
        <v>391</v>
      </c>
      <c r="J85" s="9">
        <v>286</v>
      </c>
      <c r="K85" s="9">
        <v>0.4521</v>
      </c>
    </row>
    <row r="86" spans="1:11" ht="18">
      <c r="A86" s="9" t="s">
        <v>102</v>
      </c>
      <c r="B86" s="9" t="s">
        <v>287</v>
      </c>
      <c r="C86" s="9" t="s">
        <v>326</v>
      </c>
      <c r="D86" s="9">
        <v>1</v>
      </c>
      <c r="E86" s="9">
        <v>700</v>
      </c>
      <c r="F86" s="9">
        <v>0.97299999999999998</v>
      </c>
      <c r="G86" s="10">
        <f t="shared" si="1"/>
        <v>8173.2</v>
      </c>
      <c r="H86" s="9">
        <v>99</v>
      </c>
      <c r="I86" s="9">
        <v>265</v>
      </c>
      <c r="J86" s="9">
        <v>180</v>
      </c>
      <c r="K86" s="9">
        <v>0.51780000000000004</v>
      </c>
    </row>
    <row r="87" spans="1:11" ht="18">
      <c r="A87" s="9" t="s">
        <v>103</v>
      </c>
      <c r="B87" s="9" t="s">
        <v>287</v>
      </c>
      <c r="C87" s="9" t="s">
        <v>326</v>
      </c>
      <c r="D87" s="9">
        <v>2</v>
      </c>
      <c r="E87" s="9">
        <v>900</v>
      </c>
      <c r="F87" s="9">
        <v>0.97299999999999998</v>
      </c>
      <c r="G87" s="10">
        <f t="shared" si="1"/>
        <v>10508.4</v>
      </c>
      <c r="H87" s="9">
        <v>154</v>
      </c>
      <c r="I87" s="9">
        <v>286</v>
      </c>
      <c r="J87" s="9">
        <v>230</v>
      </c>
      <c r="K87" s="9">
        <v>0.52049999999999996</v>
      </c>
    </row>
    <row r="88" spans="1:11" ht="18">
      <c r="A88" s="9" t="s">
        <v>104</v>
      </c>
      <c r="B88" s="9" t="s">
        <v>287</v>
      </c>
      <c r="C88" s="9" t="s">
        <v>327</v>
      </c>
      <c r="D88" s="9">
        <v>1</v>
      </c>
      <c r="E88" s="9">
        <v>1000</v>
      </c>
      <c r="F88" s="9">
        <v>0.97299999999999998</v>
      </c>
      <c r="G88" s="10">
        <f t="shared" si="1"/>
        <v>11676</v>
      </c>
      <c r="H88" s="9">
        <v>190</v>
      </c>
      <c r="I88" s="9">
        <v>462</v>
      </c>
      <c r="J88" s="9">
        <v>221</v>
      </c>
      <c r="K88" s="9">
        <v>0.63009999999999999</v>
      </c>
    </row>
    <row r="89" spans="1:11" ht="18">
      <c r="A89" s="9" t="s">
        <v>105</v>
      </c>
      <c r="B89" s="9" t="s">
        <v>287</v>
      </c>
      <c r="C89" s="9" t="s">
        <v>327</v>
      </c>
      <c r="D89" s="9">
        <v>2</v>
      </c>
      <c r="E89" s="9">
        <v>1200</v>
      </c>
      <c r="F89" s="9">
        <v>0.97299999999999998</v>
      </c>
      <c r="G89" s="10">
        <f t="shared" si="1"/>
        <v>14011.199999999999</v>
      </c>
      <c r="H89" s="9">
        <v>205</v>
      </c>
      <c r="I89" s="9">
        <v>411</v>
      </c>
      <c r="J89" s="9">
        <v>316</v>
      </c>
      <c r="K89" s="9">
        <v>0.36990000000000001</v>
      </c>
    </row>
    <row r="90" spans="1:11" ht="18">
      <c r="A90" s="9" t="s">
        <v>106</v>
      </c>
      <c r="B90" s="9" t="s">
        <v>288</v>
      </c>
      <c r="C90" s="9" t="s">
        <v>326</v>
      </c>
      <c r="D90" s="9">
        <v>1</v>
      </c>
      <c r="E90" s="9">
        <v>700</v>
      </c>
      <c r="F90" s="9">
        <v>0.97299999999999998</v>
      </c>
      <c r="G90" s="10">
        <f t="shared" si="1"/>
        <v>8173.2</v>
      </c>
      <c r="H90" s="9">
        <v>192</v>
      </c>
      <c r="I90" s="9">
        <v>313</v>
      </c>
      <c r="J90" s="9">
        <v>245</v>
      </c>
      <c r="K90" s="9">
        <v>0.56989999999999996</v>
      </c>
    </row>
    <row r="91" spans="1:11" ht="18">
      <c r="A91" s="9" t="s">
        <v>107</v>
      </c>
      <c r="B91" s="9" t="s">
        <v>288</v>
      </c>
      <c r="C91" s="9" t="s">
        <v>326</v>
      </c>
      <c r="D91" s="9">
        <v>2</v>
      </c>
      <c r="E91" s="9">
        <v>1000</v>
      </c>
      <c r="F91" s="9">
        <v>0.97299999999999998</v>
      </c>
      <c r="G91" s="10">
        <f t="shared" si="1"/>
        <v>11676</v>
      </c>
      <c r="H91" s="9">
        <v>192</v>
      </c>
      <c r="I91" s="9">
        <v>357</v>
      </c>
      <c r="J91" s="9">
        <v>266</v>
      </c>
      <c r="K91" s="9">
        <v>0.41920000000000002</v>
      </c>
    </row>
    <row r="92" spans="1:11" ht="18">
      <c r="A92" s="9" t="s">
        <v>108</v>
      </c>
      <c r="B92" s="9" t="s">
        <v>288</v>
      </c>
      <c r="C92" s="9" t="s">
        <v>327</v>
      </c>
      <c r="D92" s="9">
        <v>1</v>
      </c>
      <c r="E92" s="9">
        <v>800</v>
      </c>
      <c r="F92" s="9">
        <v>0.97299999999999998</v>
      </c>
      <c r="G92" s="10">
        <f t="shared" si="1"/>
        <v>9340.7999999999993</v>
      </c>
      <c r="H92" s="9">
        <v>186</v>
      </c>
      <c r="I92" s="9">
        <v>465</v>
      </c>
      <c r="J92" s="9">
        <v>325</v>
      </c>
      <c r="K92" s="9">
        <v>0.45479999999999998</v>
      </c>
    </row>
    <row r="93" spans="1:11" ht="18">
      <c r="A93" s="9" t="s">
        <v>109</v>
      </c>
      <c r="B93" s="9" t="s">
        <v>286</v>
      </c>
      <c r="C93" s="9" t="s">
        <v>327</v>
      </c>
      <c r="D93" s="9">
        <v>1</v>
      </c>
      <c r="E93" s="9">
        <v>2500</v>
      </c>
      <c r="F93" s="9">
        <v>0.97299999999999998</v>
      </c>
      <c r="G93" s="10">
        <f t="shared" si="1"/>
        <v>29190</v>
      </c>
      <c r="H93" s="9">
        <v>189</v>
      </c>
      <c r="I93" s="9">
        <v>588</v>
      </c>
      <c r="J93" s="9">
        <v>393</v>
      </c>
      <c r="K93" s="9">
        <v>0.62190000000000001</v>
      </c>
    </row>
    <row r="94" spans="1:11" ht="18">
      <c r="A94" s="9" t="s">
        <v>110</v>
      </c>
      <c r="B94" s="9" t="s">
        <v>288</v>
      </c>
      <c r="C94" s="9" t="s">
        <v>327</v>
      </c>
      <c r="D94" s="9">
        <v>2</v>
      </c>
      <c r="E94" s="9">
        <v>900</v>
      </c>
      <c r="F94" s="9">
        <v>0.97299999999999998</v>
      </c>
      <c r="G94" s="10">
        <f t="shared" si="1"/>
        <v>10508.4</v>
      </c>
      <c r="H94" s="9">
        <v>209</v>
      </c>
      <c r="I94" s="9">
        <v>358</v>
      </c>
      <c r="J94" s="9">
        <v>256</v>
      </c>
      <c r="K94" s="9">
        <v>0.70960000000000001</v>
      </c>
    </row>
    <row r="95" spans="1:11" ht="18">
      <c r="A95" s="9" t="s">
        <v>111</v>
      </c>
      <c r="B95" s="9" t="s">
        <v>289</v>
      </c>
      <c r="C95" s="9" t="s">
        <v>326</v>
      </c>
      <c r="D95" s="9">
        <v>1</v>
      </c>
      <c r="E95" s="9">
        <v>700</v>
      </c>
      <c r="F95" s="9">
        <v>0.97299999999999998</v>
      </c>
      <c r="G95" s="10">
        <f t="shared" si="1"/>
        <v>8173.2</v>
      </c>
      <c r="H95" s="9">
        <v>42</v>
      </c>
      <c r="I95" s="9">
        <v>252</v>
      </c>
      <c r="J95" s="9">
        <v>184</v>
      </c>
      <c r="K95" s="9">
        <v>0.30959999999999999</v>
      </c>
    </row>
    <row r="96" spans="1:11" ht="18">
      <c r="A96" s="9" t="s">
        <v>112</v>
      </c>
      <c r="B96" s="9" t="s">
        <v>289</v>
      </c>
      <c r="C96" s="9" t="s">
        <v>326</v>
      </c>
      <c r="D96" s="9">
        <v>2</v>
      </c>
      <c r="E96" s="9">
        <v>1000</v>
      </c>
      <c r="F96" s="9">
        <v>0.97299999999999998</v>
      </c>
      <c r="G96" s="10">
        <f t="shared" si="1"/>
        <v>11676</v>
      </c>
      <c r="H96" s="9">
        <v>94</v>
      </c>
      <c r="I96" s="9">
        <v>531</v>
      </c>
      <c r="J96" s="9">
        <v>427</v>
      </c>
      <c r="K96" s="9">
        <v>0.24110000000000001</v>
      </c>
    </row>
    <row r="97" spans="1:11" ht="18">
      <c r="A97" s="9" t="s">
        <v>113</v>
      </c>
      <c r="B97" s="9" t="s">
        <v>289</v>
      </c>
      <c r="C97" s="9" t="s">
        <v>327</v>
      </c>
      <c r="D97" s="9">
        <v>1</v>
      </c>
      <c r="E97" s="9">
        <v>900</v>
      </c>
      <c r="F97" s="9">
        <v>0.97299999999999998</v>
      </c>
      <c r="G97" s="10">
        <f t="shared" si="1"/>
        <v>10508.4</v>
      </c>
      <c r="H97" s="9">
        <v>86</v>
      </c>
      <c r="I97" s="9">
        <v>488</v>
      </c>
      <c r="J97" s="9">
        <v>418</v>
      </c>
      <c r="K97" s="9">
        <v>4.6600000000000003E-2</v>
      </c>
    </row>
    <row r="98" spans="1:11" ht="18">
      <c r="A98" s="9" t="s">
        <v>114</v>
      </c>
      <c r="B98" s="9" t="s">
        <v>289</v>
      </c>
      <c r="C98" s="9" t="s">
        <v>327</v>
      </c>
      <c r="D98" s="9">
        <v>2</v>
      </c>
      <c r="E98" s="9">
        <v>1200</v>
      </c>
      <c r="F98" s="9">
        <v>0.97299999999999998</v>
      </c>
      <c r="G98" s="10">
        <f t="shared" si="1"/>
        <v>14011.199999999999</v>
      </c>
      <c r="H98" s="9">
        <v>83</v>
      </c>
      <c r="I98" s="9">
        <v>556</v>
      </c>
      <c r="J98" s="9">
        <v>219</v>
      </c>
      <c r="K98" s="9">
        <v>0.63560000000000005</v>
      </c>
    </row>
    <row r="99" spans="1:11" ht="18">
      <c r="A99" s="9" t="s">
        <v>115</v>
      </c>
      <c r="B99" s="9" t="s">
        <v>290</v>
      </c>
      <c r="C99" s="9" t="s">
        <v>326</v>
      </c>
      <c r="D99" s="9">
        <v>1</v>
      </c>
      <c r="E99" s="9">
        <v>1100</v>
      </c>
      <c r="F99" s="9">
        <v>0.97299999999999998</v>
      </c>
      <c r="G99" s="10">
        <f t="shared" si="1"/>
        <v>12843.6</v>
      </c>
      <c r="H99" s="9">
        <v>84</v>
      </c>
      <c r="I99" s="9">
        <v>301</v>
      </c>
      <c r="J99" s="9">
        <v>220</v>
      </c>
      <c r="K99" s="9">
        <v>0.43009999999999998</v>
      </c>
    </row>
    <row r="100" spans="1:11" ht="18">
      <c r="A100" s="9" t="s">
        <v>116</v>
      </c>
      <c r="B100" s="9" t="s">
        <v>290</v>
      </c>
      <c r="C100" s="9" t="s">
        <v>326</v>
      </c>
      <c r="D100" s="9">
        <v>2</v>
      </c>
      <c r="E100" s="9">
        <v>1400</v>
      </c>
      <c r="F100" s="9">
        <v>0.97299999999999998</v>
      </c>
      <c r="G100" s="10">
        <f t="shared" si="1"/>
        <v>16346.4</v>
      </c>
      <c r="H100" s="9">
        <v>134</v>
      </c>
      <c r="I100" s="9">
        <v>568</v>
      </c>
      <c r="J100" s="9">
        <v>481</v>
      </c>
      <c r="K100" s="9">
        <v>0.38080000000000003</v>
      </c>
    </row>
    <row r="101" spans="1:11" ht="18">
      <c r="A101" s="9" t="s">
        <v>117</v>
      </c>
      <c r="B101" s="9" t="s">
        <v>290</v>
      </c>
      <c r="C101" s="9" t="s">
        <v>327</v>
      </c>
      <c r="D101" s="9">
        <v>1</v>
      </c>
      <c r="E101" s="9">
        <v>1300</v>
      </c>
      <c r="F101" s="9">
        <v>0.97299999999999998</v>
      </c>
      <c r="G101" s="10">
        <f t="shared" si="1"/>
        <v>15178.8</v>
      </c>
      <c r="H101" s="9">
        <v>109</v>
      </c>
      <c r="I101" s="9">
        <v>615</v>
      </c>
      <c r="J101" s="9">
        <v>280</v>
      </c>
      <c r="K101" s="9">
        <v>0.45750000000000002</v>
      </c>
    </row>
    <row r="102" spans="1:11" ht="18">
      <c r="A102" s="9" t="s">
        <v>118</v>
      </c>
      <c r="B102" s="9" t="s">
        <v>290</v>
      </c>
      <c r="C102" s="9" t="s">
        <v>327</v>
      </c>
      <c r="D102" s="9">
        <v>2</v>
      </c>
      <c r="E102" s="9">
        <v>1900</v>
      </c>
      <c r="F102" s="9">
        <v>0.97299999999999998</v>
      </c>
      <c r="G102" s="10">
        <f t="shared" si="1"/>
        <v>22184.399999999998</v>
      </c>
      <c r="H102" s="9">
        <v>227</v>
      </c>
      <c r="I102" s="9">
        <v>861</v>
      </c>
      <c r="J102" s="9">
        <v>568</v>
      </c>
      <c r="K102" s="9">
        <v>0.189</v>
      </c>
    </row>
    <row r="103" spans="1:11" ht="18">
      <c r="A103" s="9" t="s">
        <v>119</v>
      </c>
      <c r="B103" s="9" t="s">
        <v>291</v>
      </c>
      <c r="C103" s="9" t="s">
        <v>326</v>
      </c>
      <c r="D103" s="9">
        <v>1</v>
      </c>
      <c r="E103" s="9">
        <v>900</v>
      </c>
      <c r="F103" s="9">
        <v>0.97299999999999998</v>
      </c>
      <c r="G103" s="10">
        <f t="shared" si="1"/>
        <v>10508.4</v>
      </c>
      <c r="H103" s="9">
        <v>176</v>
      </c>
      <c r="I103" s="9">
        <v>440</v>
      </c>
      <c r="J103" s="9">
        <v>318</v>
      </c>
      <c r="K103" s="9">
        <v>0.29039999999999999</v>
      </c>
    </row>
    <row r="104" spans="1:11" ht="18">
      <c r="A104" s="9" t="s">
        <v>120</v>
      </c>
      <c r="B104" s="9" t="s">
        <v>286</v>
      </c>
      <c r="C104" s="9" t="s">
        <v>327</v>
      </c>
      <c r="D104" s="9">
        <v>2</v>
      </c>
      <c r="E104" s="9">
        <v>2800</v>
      </c>
      <c r="F104" s="9">
        <v>0.97299999999999998</v>
      </c>
      <c r="G104" s="10">
        <f t="shared" si="1"/>
        <v>32692.799999999999</v>
      </c>
      <c r="H104" s="9">
        <v>191</v>
      </c>
      <c r="I104" s="9">
        <v>826</v>
      </c>
      <c r="J104" s="9">
        <v>556</v>
      </c>
      <c r="K104" s="9">
        <v>0.29859999999999998</v>
      </c>
    </row>
    <row r="105" spans="1:11" ht="18">
      <c r="A105" s="9" t="s">
        <v>121</v>
      </c>
      <c r="B105" s="9" t="s">
        <v>291</v>
      </c>
      <c r="C105" s="9" t="s">
        <v>326</v>
      </c>
      <c r="D105" s="9">
        <v>2</v>
      </c>
      <c r="E105" s="9">
        <v>1100</v>
      </c>
      <c r="F105" s="9">
        <v>0.97299999999999998</v>
      </c>
      <c r="G105" s="10">
        <f t="shared" si="1"/>
        <v>12843.6</v>
      </c>
      <c r="H105" s="9">
        <v>225</v>
      </c>
      <c r="I105" s="9">
        <v>1033</v>
      </c>
      <c r="J105" s="9">
        <v>538</v>
      </c>
      <c r="K105" s="9">
        <v>0.58079999999999998</v>
      </c>
    </row>
    <row r="106" spans="1:11" ht="18">
      <c r="A106" s="9" t="s">
        <v>122</v>
      </c>
      <c r="B106" s="9" t="s">
        <v>291</v>
      </c>
      <c r="C106" s="9" t="s">
        <v>327</v>
      </c>
      <c r="D106" s="9">
        <v>1</v>
      </c>
      <c r="E106" s="9">
        <v>1300</v>
      </c>
      <c r="F106" s="9">
        <v>0.97299999999999998</v>
      </c>
      <c r="G106" s="10">
        <f t="shared" si="1"/>
        <v>15178.8</v>
      </c>
      <c r="H106" s="9">
        <v>157</v>
      </c>
      <c r="I106" s="9">
        <v>471</v>
      </c>
      <c r="J106" s="9">
        <v>318</v>
      </c>
      <c r="K106" s="9">
        <v>0.39179999999999998</v>
      </c>
    </row>
    <row r="107" spans="1:11" ht="18">
      <c r="A107" s="9" t="s">
        <v>123</v>
      </c>
      <c r="B107" s="9" t="s">
        <v>291</v>
      </c>
      <c r="C107" s="9" t="s">
        <v>327</v>
      </c>
      <c r="D107" s="9">
        <v>2</v>
      </c>
      <c r="E107" s="9">
        <v>1600</v>
      </c>
      <c r="F107" s="9">
        <v>0.97299999999999998</v>
      </c>
      <c r="G107" s="10">
        <f t="shared" si="1"/>
        <v>18681.599999999999</v>
      </c>
      <c r="H107" s="9">
        <v>253</v>
      </c>
      <c r="I107" s="9">
        <v>886</v>
      </c>
      <c r="J107" s="9">
        <v>680</v>
      </c>
      <c r="K107" s="9">
        <v>0.38629999999999998</v>
      </c>
    </row>
    <row r="108" spans="1:11" ht="18">
      <c r="A108" s="9" t="s">
        <v>124</v>
      </c>
      <c r="B108" s="9" t="s">
        <v>292</v>
      </c>
      <c r="C108" s="9" t="s">
        <v>326</v>
      </c>
      <c r="D108" s="9">
        <v>1</v>
      </c>
      <c r="E108" s="9">
        <v>1400</v>
      </c>
      <c r="F108" s="9">
        <v>0.97299999999999998</v>
      </c>
      <c r="G108" s="10">
        <f t="shared" si="1"/>
        <v>16346.4</v>
      </c>
      <c r="H108" s="9">
        <v>76</v>
      </c>
      <c r="I108" s="9">
        <v>342</v>
      </c>
      <c r="J108" s="9">
        <v>202</v>
      </c>
      <c r="K108" s="9">
        <v>0.48770000000000002</v>
      </c>
    </row>
    <row r="109" spans="1:11" ht="18">
      <c r="A109" s="9" t="s">
        <v>125</v>
      </c>
      <c r="B109" s="9" t="s">
        <v>292</v>
      </c>
      <c r="C109" s="9" t="s">
        <v>326</v>
      </c>
      <c r="D109" s="9">
        <v>2</v>
      </c>
      <c r="E109" s="9">
        <v>2000</v>
      </c>
      <c r="F109" s="9">
        <v>0.97299999999999998</v>
      </c>
      <c r="G109" s="10">
        <f t="shared" si="1"/>
        <v>23352</v>
      </c>
      <c r="H109" s="9">
        <v>107</v>
      </c>
      <c r="I109" s="9">
        <v>781</v>
      </c>
      <c r="J109" s="9">
        <v>579</v>
      </c>
      <c r="K109" s="9">
        <v>0.41099999999999998</v>
      </c>
    </row>
    <row r="110" spans="1:11" ht="18">
      <c r="A110" s="9" t="s">
        <v>126</v>
      </c>
      <c r="B110" s="9" t="s">
        <v>292</v>
      </c>
      <c r="C110" s="9" t="s">
        <v>327</v>
      </c>
      <c r="D110" s="9">
        <v>1</v>
      </c>
      <c r="E110" s="9">
        <v>1700</v>
      </c>
      <c r="F110" s="9">
        <v>0.97299999999999998</v>
      </c>
      <c r="G110" s="10">
        <f t="shared" si="1"/>
        <v>19849.2</v>
      </c>
      <c r="H110" s="9">
        <v>162</v>
      </c>
      <c r="I110" s="9">
        <v>614</v>
      </c>
      <c r="J110" s="9">
        <v>524</v>
      </c>
      <c r="K110" s="9">
        <v>0.50409999999999999</v>
      </c>
    </row>
    <row r="111" spans="1:11" ht="18">
      <c r="A111" s="9" t="s">
        <v>127</v>
      </c>
      <c r="B111" s="9" t="s">
        <v>292</v>
      </c>
      <c r="C111" s="9" t="s">
        <v>327</v>
      </c>
      <c r="D111" s="9">
        <v>2</v>
      </c>
      <c r="E111" s="9">
        <v>2500</v>
      </c>
      <c r="F111" s="9">
        <v>0.97299999999999998</v>
      </c>
      <c r="G111" s="10">
        <f t="shared" si="1"/>
        <v>29190</v>
      </c>
      <c r="H111" s="9">
        <v>158</v>
      </c>
      <c r="I111" s="9">
        <v>906</v>
      </c>
      <c r="J111" s="9">
        <v>560</v>
      </c>
      <c r="K111" s="9">
        <v>0.2767</v>
      </c>
    </row>
    <row r="112" spans="1:11" ht="18">
      <c r="A112" s="9" t="s">
        <v>128</v>
      </c>
      <c r="B112" s="9" t="s">
        <v>293</v>
      </c>
      <c r="C112" s="9" t="s">
        <v>326</v>
      </c>
      <c r="D112" s="9">
        <v>1</v>
      </c>
      <c r="E112" s="9">
        <v>1800</v>
      </c>
      <c r="F112" s="9">
        <v>0.97299999999999998</v>
      </c>
      <c r="G112" s="10">
        <f t="shared" si="1"/>
        <v>21016.799999999999</v>
      </c>
      <c r="H112" s="9">
        <v>199</v>
      </c>
      <c r="I112" s="9">
        <v>432</v>
      </c>
      <c r="J112" s="9">
        <v>362</v>
      </c>
      <c r="K112" s="9">
        <v>0.32879999999999998</v>
      </c>
    </row>
    <row r="113" spans="1:11" ht="18">
      <c r="A113" s="9" t="s">
        <v>129</v>
      </c>
      <c r="B113" s="9" t="s">
        <v>293</v>
      </c>
      <c r="C113" s="9" t="s">
        <v>326</v>
      </c>
      <c r="D113" s="9">
        <v>2</v>
      </c>
      <c r="E113" s="9">
        <v>2600</v>
      </c>
      <c r="F113" s="9">
        <v>0.97299999999999998</v>
      </c>
      <c r="G113" s="10">
        <f t="shared" si="1"/>
        <v>30357.599999999999</v>
      </c>
      <c r="H113" s="9">
        <v>366</v>
      </c>
      <c r="I113" s="9">
        <v>594</v>
      </c>
      <c r="J113" s="9">
        <v>417</v>
      </c>
      <c r="K113" s="9">
        <v>0.53149999999999997</v>
      </c>
    </row>
    <row r="114" spans="1:11" ht="18">
      <c r="A114" s="9" t="s">
        <v>130</v>
      </c>
      <c r="B114" s="9" t="s">
        <v>293</v>
      </c>
      <c r="C114" s="9" t="s">
        <v>327</v>
      </c>
      <c r="D114" s="9">
        <v>1</v>
      </c>
      <c r="E114" s="9">
        <v>2500</v>
      </c>
      <c r="F114" s="9">
        <v>0.97299999999999998</v>
      </c>
      <c r="G114" s="10">
        <f t="shared" si="1"/>
        <v>29190</v>
      </c>
      <c r="H114" s="9">
        <v>333</v>
      </c>
      <c r="I114" s="9">
        <v>665</v>
      </c>
      <c r="J114" s="9">
        <v>474</v>
      </c>
      <c r="K114" s="9">
        <v>0.4274</v>
      </c>
    </row>
    <row r="115" spans="1:11" ht="18">
      <c r="A115" s="9" t="s">
        <v>131</v>
      </c>
      <c r="B115" s="9" t="s">
        <v>264</v>
      </c>
      <c r="C115" s="9" t="s">
        <v>327</v>
      </c>
      <c r="D115" s="9">
        <v>1</v>
      </c>
      <c r="E115" s="9">
        <v>1500</v>
      </c>
      <c r="F115" s="9">
        <v>0.97299999999999998</v>
      </c>
      <c r="G115" s="10">
        <f t="shared" si="1"/>
        <v>17514</v>
      </c>
      <c r="H115" s="9">
        <v>81</v>
      </c>
      <c r="I115" s="9">
        <v>205</v>
      </c>
      <c r="J115" s="9">
        <v>146</v>
      </c>
      <c r="K115" s="9">
        <v>0.24110000000000001</v>
      </c>
    </row>
    <row r="116" spans="1:11" ht="18">
      <c r="A116" s="9" t="s">
        <v>132</v>
      </c>
      <c r="B116" s="9" t="s">
        <v>286</v>
      </c>
      <c r="C116" s="9" t="s">
        <v>326</v>
      </c>
      <c r="D116" s="9">
        <v>1</v>
      </c>
      <c r="E116" s="9">
        <v>1700</v>
      </c>
      <c r="F116" s="9">
        <v>0.97299999999999998</v>
      </c>
      <c r="G116" s="10">
        <f t="shared" si="1"/>
        <v>19849.2</v>
      </c>
      <c r="H116" s="9">
        <v>106</v>
      </c>
      <c r="I116" s="9">
        <v>465</v>
      </c>
      <c r="J116" s="9">
        <v>312</v>
      </c>
      <c r="K116" s="9">
        <v>0.41099999999999998</v>
      </c>
    </row>
    <row r="117" spans="1:11" ht="18">
      <c r="A117" s="9" t="s">
        <v>133</v>
      </c>
      <c r="B117" s="9" t="s">
        <v>293</v>
      </c>
      <c r="C117" s="9" t="s">
        <v>327</v>
      </c>
      <c r="D117" s="9">
        <v>2</v>
      </c>
      <c r="E117" s="9">
        <v>3600</v>
      </c>
      <c r="F117" s="9">
        <v>0.97299999999999998</v>
      </c>
      <c r="G117" s="10">
        <f t="shared" si="1"/>
        <v>42033.599999999999</v>
      </c>
      <c r="H117" s="9">
        <v>336</v>
      </c>
      <c r="I117" s="9">
        <v>624</v>
      </c>
      <c r="J117" s="9">
        <v>491</v>
      </c>
      <c r="K117" s="9">
        <v>0.39729999999999999</v>
      </c>
    </row>
    <row r="118" spans="1:11" ht="18">
      <c r="A118" s="9" t="s">
        <v>134</v>
      </c>
      <c r="B118" s="9" t="s">
        <v>294</v>
      </c>
      <c r="C118" s="9" t="s">
        <v>326</v>
      </c>
      <c r="D118" s="9">
        <v>1</v>
      </c>
      <c r="E118" s="9">
        <v>1200</v>
      </c>
      <c r="F118" s="9">
        <v>0.97299999999999998</v>
      </c>
      <c r="G118" s="10">
        <f t="shared" si="1"/>
        <v>14011.199999999999</v>
      </c>
      <c r="H118" s="9">
        <v>173</v>
      </c>
      <c r="I118" s="9">
        <v>395</v>
      </c>
      <c r="J118" s="9">
        <v>204</v>
      </c>
      <c r="K118" s="9">
        <v>0.79730000000000001</v>
      </c>
    </row>
    <row r="119" spans="1:11" ht="18">
      <c r="A119" s="9" t="s">
        <v>135</v>
      </c>
      <c r="B119" s="9" t="s">
        <v>294</v>
      </c>
      <c r="C119" s="9" t="s">
        <v>326</v>
      </c>
      <c r="D119" s="9">
        <v>2</v>
      </c>
      <c r="E119" s="9">
        <v>1600</v>
      </c>
      <c r="F119" s="9">
        <v>0.97299999999999998</v>
      </c>
      <c r="G119" s="10">
        <f t="shared" si="1"/>
        <v>18681.599999999999</v>
      </c>
      <c r="H119" s="9">
        <v>228</v>
      </c>
      <c r="I119" s="9">
        <v>456</v>
      </c>
      <c r="J119" s="9">
        <v>245</v>
      </c>
      <c r="K119" s="9">
        <v>0.68769999999999998</v>
      </c>
    </row>
    <row r="120" spans="1:11" ht="18">
      <c r="A120" s="9" t="s">
        <v>136</v>
      </c>
      <c r="B120" s="9" t="s">
        <v>294</v>
      </c>
      <c r="C120" s="9" t="s">
        <v>327</v>
      </c>
      <c r="D120" s="9">
        <v>1</v>
      </c>
      <c r="E120" s="9">
        <v>1000</v>
      </c>
      <c r="F120" s="9">
        <v>0.97299999999999998</v>
      </c>
      <c r="G120" s="10">
        <f t="shared" si="1"/>
        <v>11676</v>
      </c>
      <c r="H120" s="9">
        <v>155</v>
      </c>
      <c r="I120" s="9">
        <v>252</v>
      </c>
      <c r="J120" s="9">
        <v>197</v>
      </c>
      <c r="K120" s="9">
        <v>0.58899999999999997</v>
      </c>
    </row>
    <row r="121" spans="1:11" ht="18">
      <c r="A121" s="9" t="s">
        <v>137</v>
      </c>
      <c r="B121" s="9" t="s">
        <v>294</v>
      </c>
      <c r="C121" s="9" t="s">
        <v>327</v>
      </c>
      <c r="D121" s="9">
        <v>2</v>
      </c>
      <c r="E121" s="9">
        <v>1500</v>
      </c>
      <c r="F121" s="9">
        <v>0.97299999999999998</v>
      </c>
      <c r="G121" s="10">
        <f t="shared" si="1"/>
        <v>17514</v>
      </c>
      <c r="H121" s="9">
        <v>158</v>
      </c>
      <c r="I121" s="9">
        <v>236</v>
      </c>
      <c r="J121" s="9">
        <v>195</v>
      </c>
      <c r="K121" s="9">
        <v>0.61919999999999997</v>
      </c>
    </row>
    <row r="122" spans="1:11" ht="18">
      <c r="A122" s="9" t="s">
        <v>138</v>
      </c>
      <c r="B122" s="9" t="s">
        <v>295</v>
      </c>
      <c r="C122" s="9" t="s">
        <v>326</v>
      </c>
      <c r="D122" s="9">
        <v>1</v>
      </c>
      <c r="E122" s="9">
        <v>750</v>
      </c>
      <c r="F122" s="9">
        <v>0.97299999999999998</v>
      </c>
      <c r="G122" s="10">
        <f t="shared" si="1"/>
        <v>8757</v>
      </c>
      <c r="H122" s="9">
        <v>89</v>
      </c>
      <c r="I122" s="9">
        <v>155</v>
      </c>
      <c r="J122" s="9">
        <v>124</v>
      </c>
      <c r="K122" s="9">
        <v>0.45479999999999998</v>
      </c>
    </row>
    <row r="123" spans="1:11" ht="18">
      <c r="A123" s="9" t="s">
        <v>139</v>
      </c>
      <c r="B123" s="9" t="s">
        <v>295</v>
      </c>
      <c r="C123" s="9" t="s">
        <v>326</v>
      </c>
      <c r="D123" s="9">
        <v>2</v>
      </c>
      <c r="E123" s="9">
        <v>1040</v>
      </c>
      <c r="F123" s="9">
        <v>0.97299999999999998</v>
      </c>
      <c r="G123" s="10">
        <f t="shared" si="1"/>
        <v>12143.039999999999</v>
      </c>
      <c r="H123" s="9">
        <v>115</v>
      </c>
      <c r="I123" s="9">
        <v>179</v>
      </c>
      <c r="J123" s="9">
        <v>156</v>
      </c>
      <c r="K123" s="9">
        <v>0.48770000000000002</v>
      </c>
    </row>
    <row r="124" spans="1:11" ht="18">
      <c r="A124" s="9" t="s">
        <v>140</v>
      </c>
      <c r="B124" s="9" t="s">
        <v>295</v>
      </c>
      <c r="C124" s="9" t="s">
        <v>327</v>
      </c>
      <c r="D124" s="9">
        <v>1</v>
      </c>
      <c r="E124" s="9">
        <v>900</v>
      </c>
      <c r="F124" s="9">
        <v>0.97299999999999998</v>
      </c>
      <c r="G124" s="10">
        <f t="shared" si="1"/>
        <v>10508.4</v>
      </c>
      <c r="H124" s="9">
        <v>152</v>
      </c>
      <c r="I124" s="9">
        <v>300</v>
      </c>
      <c r="J124" s="9">
        <v>256</v>
      </c>
      <c r="K124" s="9">
        <v>0.47949999999999998</v>
      </c>
    </row>
    <row r="125" spans="1:11" ht="18">
      <c r="A125" s="9" t="s">
        <v>141</v>
      </c>
      <c r="B125" s="9" t="s">
        <v>295</v>
      </c>
      <c r="C125" s="9" t="s">
        <v>327</v>
      </c>
      <c r="D125" s="9">
        <v>2</v>
      </c>
      <c r="E125" s="9">
        <v>1400</v>
      </c>
      <c r="F125" s="9">
        <v>0.97299999999999998</v>
      </c>
      <c r="G125" s="10">
        <f t="shared" si="1"/>
        <v>16346.4</v>
      </c>
      <c r="H125" s="9">
        <v>175</v>
      </c>
      <c r="I125" s="9">
        <v>368</v>
      </c>
      <c r="J125" s="9">
        <v>284</v>
      </c>
      <c r="K125" s="9">
        <v>0.49320000000000003</v>
      </c>
    </row>
    <row r="126" spans="1:11" ht="18">
      <c r="A126" s="9" t="s">
        <v>142</v>
      </c>
      <c r="B126" s="9" t="s">
        <v>296</v>
      </c>
      <c r="C126" s="9" t="s">
        <v>326</v>
      </c>
      <c r="D126" s="9">
        <v>1</v>
      </c>
      <c r="E126" s="9">
        <v>825</v>
      </c>
      <c r="F126" s="9">
        <v>0.97299999999999998</v>
      </c>
      <c r="G126" s="10">
        <f t="shared" si="1"/>
        <v>9632.6999999999989</v>
      </c>
      <c r="H126" s="9">
        <v>77</v>
      </c>
      <c r="I126" s="9">
        <v>161</v>
      </c>
      <c r="J126" s="9">
        <v>128</v>
      </c>
      <c r="K126" s="9">
        <v>0.36159999999999998</v>
      </c>
    </row>
    <row r="127" spans="1:11" ht="18">
      <c r="A127" s="9" t="s">
        <v>143</v>
      </c>
      <c r="B127" s="9" t="s">
        <v>297</v>
      </c>
      <c r="C127" s="9" t="s">
        <v>326</v>
      </c>
      <c r="D127" s="9">
        <v>2</v>
      </c>
      <c r="E127" s="9">
        <v>2700</v>
      </c>
      <c r="F127" s="9">
        <v>0.97299999999999998</v>
      </c>
      <c r="G127" s="10">
        <f t="shared" si="1"/>
        <v>31525.200000000001</v>
      </c>
      <c r="H127" s="9">
        <v>157</v>
      </c>
      <c r="I127" s="9">
        <v>526</v>
      </c>
      <c r="J127" s="9">
        <v>337</v>
      </c>
      <c r="K127" s="9">
        <v>0.4219</v>
      </c>
    </row>
    <row r="128" spans="1:11" ht="18">
      <c r="A128" s="9" t="s">
        <v>144</v>
      </c>
      <c r="B128" s="9" t="s">
        <v>296</v>
      </c>
      <c r="C128" s="9" t="s">
        <v>326</v>
      </c>
      <c r="D128" s="9">
        <v>2</v>
      </c>
      <c r="E128" s="9">
        <v>1300</v>
      </c>
      <c r="F128" s="9">
        <v>0.97299999999999998</v>
      </c>
      <c r="G128" s="10">
        <f t="shared" si="1"/>
        <v>15178.8</v>
      </c>
      <c r="H128" s="9">
        <v>125</v>
      </c>
      <c r="I128" s="9">
        <v>170</v>
      </c>
      <c r="J128" s="9">
        <v>139</v>
      </c>
      <c r="K128" s="9">
        <v>0.74250000000000005</v>
      </c>
    </row>
    <row r="129" spans="1:11" ht="18">
      <c r="A129" s="9" t="s">
        <v>145</v>
      </c>
      <c r="B129" s="9" t="s">
        <v>296</v>
      </c>
      <c r="C129" s="9" t="s">
        <v>327</v>
      </c>
      <c r="D129" s="9">
        <v>1</v>
      </c>
      <c r="E129" s="9">
        <v>1000</v>
      </c>
      <c r="F129" s="9">
        <v>0.97299999999999998</v>
      </c>
      <c r="G129" s="10">
        <f t="shared" si="1"/>
        <v>11676</v>
      </c>
      <c r="H129" s="9">
        <v>140</v>
      </c>
      <c r="I129" s="9">
        <v>288</v>
      </c>
      <c r="J129" s="9">
        <v>240</v>
      </c>
      <c r="K129" s="9">
        <v>0.36990000000000001</v>
      </c>
    </row>
    <row r="130" spans="1:11" ht="18">
      <c r="A130" s="9" t="s">
        <v>146</v>
      </c>
      <c r="B130" s="9" t="s">
        <v>296</v>
      </c>
      <c r="C130" s="9" t="s">
        <v>327</v>
      </c>
      <c r="D130" s="9">
        <v>2</v>
      </c>
      <c r="E130" s="9">
        <v>1480</v>
      </c>
      <c r="F130" s="9">
        <v>0.97299999999999998</v>
      </c>
      <c r="G130" s="10">
        <f t="shared" si="1"/>
        <v>17280.48</v>
      </c>
      <c r="H130" s="9">
        <v>175</v>
      </c>
      <c r="I130" s="9">
        <v>310</v>
      </c>
      <c r="J130" s="9">
        <v>249</v>
      </c>
      <c r="K130" s="9">
        <v>0.44109999999999999</v>
      </c>
    </row>
    <row r="131" spans="1:11" ht="18">
      <c r="A131" s="9" t="s">
        <v>147</v>
      </c>
      <c r="B131" s="9" t="s">
        <v>298</v>
      </c>
      <c r="C131" s="9" t="s">
        <v>326</v>
      </c>
      <c r="D131" s="9">
        <v>1</v>
      </c>
      <c r="E131" s="9">
        <v>650</v>
      </c>
      <c r="F131" s="9">
        <v>0.97299999999999998</v>
      </c>
      <c r="G131" s="10">
        <f t="shared" si="1"/>
        <v>7589.4</v>
      </c>
      <c r="H131" s="9">
        <v>80</v>
      </c>
      <c r="I131" s="9">
        <v>156</v>
      </c>
      <c r="J131" s="9">
        <v>107</v>
      </c>
      <c r="K131" s="9">
        <v>0.47949999999999998</v>
      </c>
    </row>
    <row r="132" spans="1:11" ht="18">
      <c r="A132" s="9" t="s">
        <v>148</v>
      </c>
      <c r="B132" s="9" t="s">
        <v>298</v>
      </c>
      <c r="C132" s="9" t="s">
        <v>326</v>
      </c>
      <c r="D132" s="9">
        <v>2</v>
      </c>
      <c r="E132" s="9">
        <v>920</v>
      </c>
      <c r="F132" s="9">
        <v>0.97299999999999998</v>
      </c>
      <c r="G132" s="10">
        <f t="shared" si="1"/>
        <v>10741.92</v>
      </c>
      <c r="H132" s="9">
        <v>108</v>
      </c>
      <c r="I132" s="9">
        <v>205</v>
      </c>
      <c r="J132" s="9">
        <v>147</v>
      </c>
      <c r="K132" s="9">
        <v>0.41370000000000001</v>
      </c>
    </row>
    <row r="133" spans="1:11" ht="18">
      <c r="A133" s="9" t="s">
        <v>149</v>
      </c>
      <c r="B133" s="9" t="s">
        <v>298</v>
      </c>
      <c r="C133" s="9" t="s">
        <v>327</v>
      </c>
      <c r="D133" s="9">
        <v>1</v>
      </c>
      <c r="E133" s="9">
        <v>880</v>
      </c>
      <c r="F133" s="9">
        <v>0.97299999999999998</v>
      </c>
      <c r="G133" s="10">
        <f t="shared" ref="G133:G196" si="2">E133*12*F133</f>
        <v>10274.879999999999</v>
      </c>
      <c r="H133" s="9">
        <v>145</v>
      </c>
      <c r="I133" s="9">
        <v>333</v>
      </c>
      <c r="J133" s="9">
        <v>246</v>
      </c>
      <c r="K133" s="9">
        <v>0.44379999999999997</v>
      </c>
    </row>
    <row r="134" spans="1:11" ht="18">
      <c r="A134" s="9" t="s">
        <v>150</v>
      </c>
      <c r="B134" s="9" t="s">
        <v>298</v>
      </c>
      <c r="C134" s="9" t="s">
        <v>327</v>
      </c>
      <c r="D134" s="9">
        <v>2</v>
      </c>
      <c r="E134" s="9">
        <v>1200</v>
      </c>
      <c r="F134" s="9">
        <v>0.97299999999999998</v>
      </c>
      <c r="G134" s="10">
        <f t="shared" si="2"/>
        <v>14011.199999999999</v>
      </c>
      <c r="H134" s="9">
        <v>160</v>
      </c>
      <c r="I134" s="9">
        <v>310</v>
      </c>
      <c r="J134" s="9">
        <v>169</v>
      </c>
      <c r="K134" s="9">
        <v>0.61919999999999997</v>
      </c>
    </row>
    <row r="135" spans="1:11" ht="18">
      <c r="A135" s="9" t="s">
        <v>151</v>
      </c>
      <c r="B135" s="9" t="s">
        <v>299</v>
      </c>
      <c r="C135" s="9" t="s">
        <v>326</v>
      </c>
      <c r="D135" s="9">
        <v>1</v>
      </c>
      <c r="E135" s="9">
        <v>1000</v>
      </c>
      <c r="F135" s="9">
        <v>0.97299999999999998</v>
      </c>
      <c r="G135" s="10">
        <f t="shared" si="2"/>
        <v>11676</v>
      </c>
      <c r="H135" s="9">
        <v>95</v>
      </c>
      <c r="I135" s="9">
        <v>280</v>
      </c>
      <c r="J135" s="9">
        <v>174</v>
      </c>
      <c r="K135" s="9">
        <v>0.54790000000000005</v>
      </c>
    </row>
    <row r="136" spans="1:11" ht="18">
      <c r="A136" s="9" t="s">
        <v>152</v>
      </c>
      <c r="B136" s="9" t="s">
        <v>299</v>
      </c>
      <c r="C136" s="9" t="s">
        <v>326</v>
      </c>
      <c r="D136" s="9">
        <v>2</v>
      </c>
      <c r="E136" s="9">
        <v>1200</v>
      </c>
      <c r="F136" s="9">
        <v>0.97299999999999998</v>
      </c>
      <c r="G136" s="10">
        <f t="shared" si="2"/>
        <v>14011.199999999999</v>
      </c>
      <c r="H136" s="9">
        <v>125</v>
      </c>
      <c r="I136" s="9">
        <v>277</v>
      </c>
      <c r="J136" s="9">
        <v>203</v>
      </c>
      <c r="K136" s="9">
        <v>0.2712</v>
      </c>
    </row>
    <row r="137" spans="1:11" ht="18">
      <c r="A137" s="9" t="s">
        <v>153</v>
      </c>
      <c r="B137" s="9" t="s">
        <v>299</v>
      </c>
      <c r="C137" s="9" t="s">
        <v>327</v>
      </c>
      <c r="D137" s="9">
        <v>1</v>
      </c>
      <c r="E137" s="9">
        <v>1400</v>
      </c>
      <c r="F137" s="9">
        <v>0.97299999999999998</v>
      </c>
      <c r="G137" s="10">
        <f t="shared" si="2"/>
        <v>16346.4</v>
      </c>
      <c r="H137" s="9">
        <v>209</v>
      </c>
      <c r="I137" s="9">
        <v>384</v>
      </c>
      <c r="J137" s="9">
        <v>240</v>
      </c>
      <c r="K137" s="9">
        <v>0.76160000000000005</v>
      </c>
    </row>
    <row r="138" spans="1:11" ht="18">
      <c r="A138" s="9" t="s">
        <v>154</v>
      </c>
      <c r="B138" s="9" t="s">
        <v>297</v>
      </c>
      <c r="C138" s="9" t="s">
        <v>327</v>
      </c>
      <c r="D138" s="9">
        <v>1</v>
      </c>
      <c r="E138" s="9">
        <v>2700</v>
      </c>
      <c r="F138" s="9">
        <v>0.97299999999999998</v>
      </c>
      <c r="G138" s="10">
        <f t="shared" si="2"/>
        <v>31525.200000000001</v>
      </c>
      <c r="H138" s="9">
        <v>202</v>
      </c>
      <c r="I138" s="9">
        <v>629</v>
      </c>
      <c r="J138" s="9">
        <v>389</v>
      </c>
      <c r="K138" s="9">
        <v>0.51229999999999998</v>
      </c>
    </row>
    <row r="139" spans="1:11" ht="18">
      <c r="A139" s="9" t="s">
        <v>155</v>
      </c>
      <c r="B139" s="9" t="s">
        <v>299</v>
      </c>
      <c r="C139" s="9" t="s">
        <v>327</v>
      </c>
      <c r="D139" s="9">
        <v>2</v>
      </c>
      <c r="E139" s="9">
        <v>1600</v>
      </c>
      <c r="F139" s="9">
        <v>0.97299999999999998</v>
      </c>
      <c r="G139" s="10">
        <f t="shared" si="2"/>
        <v>18681.599999999999</v>
      </c>
      <c r="H139" s="9">
        <v>220</v>
      </c>
      <c r="I139" s="9">
        <v>418</v>
      </c>
      <c r="J139" s="9">
        <v>312</v>
      </c>
      <c r="K139" s="9">
        <v>0.60819999999999996</v>
      </c>
    </row>
    <row r="140" spans="1:11" ht="18">
      <c r="A140" s="9" t="s">
        <v>156</v>
      </c>
      <c r="B140" s="9" t="s">
        <v>300</v>
      </c>
      <c r="C140" s="9" t="s">
        <v>326</v>
      </c>
      <c r="D140" s="9">
        <v>1</v>
      </c>
      <c r="E140" s="9">
        <v>1105</v>
      </c>
      <c r="F140" s="9">
        <v>0.97299999999999998</v>
      </c>
      <c r="G140" s="10">
        <f t="shared" si="2"/>
        <v>12901.98</v>
      </c>
      <c r="H140" s="9">
        <v>82</v>
      </c>
      <c r="I140" s="9">
        <v>235</v>
      </c>
      <c r="J140" s="9">
        <v>111</v>
      </c>
      <c r="K140" s="9">
        <v>0.61099999999999999</v>
      </c>
    </row>
    <row r="141" spans="1:11" ht="18">
      <c r="A141" s="9" t="s">
        <v>157</v>
      </c>
      <c r="B141" s="9" t="s">
        <v>300</v>
      </c>
      <c r="C141" s="9" t="s">
        <v>326</v>
      </c>
      <c r="D141" s="9">
        <v>2</v>
      </c>
      <c r="E141" s="9">
        <v>1665</v>
      </c>
      <c r="F141" s="9">
        <v>0.97299999999999998</v>
      </c>
      <c r="G141" s="10">
        <f t="shared" si="2"/>
        <v>19440.54</v>
      </c>
      <c r="H141" s="9">
        <v>130</v>
      </c>
      <c r="I141" s="9">
        <v>200</v>
      </c>
      <c r="J141" s="9">
        <v>169</v>
      </c>
      <c r="K141" s="9">
        <v>0.30680000000000002</v>
      </c>
    </row>
    <row r="142" spans="1:11" ht="18">
      <c r="A142" s="9" t="s">
        <v>158</v>
      </c>
      <c r="B142" s="9" t="s">
        <v>300</v>
      </c>
      <c r="C142" s="9" t="s">
        <v>327</v>
      </c>
      <c r="D142" s="9">
        <v>1</v>
      </c>
      <c r="E142" s="9">
        <v>1175</v>
      </c>
      <c r="F142" s="9">
        <v>0.97299999999999998</v>
      </c>
      <c r="G142" s="10">
        <f t="shared" si="2"/>
        <v>13719.3</v>
      </c>
      <c r="H142" s="9">
        <v>106</v>
      </c>
      <c r="I142" s="9">
        <v>267</v>
      </c>
      <c r="J142" s="9">
        <v>201</v>
      </c>
      <c r="K142" s="9">
        <v>0.52329999999999999</v>
      </c>
    </row>
    <row r="143" spans="1:11" ht="18">
      <c r="A143" s="9" t="s">
        <v>159</v>
      </c>
      <c r="B143" s="9" t="s">
        <v>300</v>
      </c>
      <c r="C143" s="9" t="s">
        <v>327</v>
      </c>
      <c r="D143" s="9">
        <v>2</v>
      </c>
      <c r="E143" s="9">
        <v>1725</v>
      </c>
      <c r="F143" s="9">
        <v>0.97299999999999998</v>
      </c>
      <c r="G143" s="10">
        <f t="shared" si="2"/>
        <v>20141.099999999999</v>
      </c>
      <c r="H143" s="9">
        <v>195</v>
      </c>
      <c r="I143" s="9">
        <v>305</v>
      </c>
      <c r="J143" s="9">
        <v>242</v>
      </c>
      <c r="K143" s="9">
        <v>0.48220000000000002</v>
      </c>
    </row>
    <row r="144" spans="1:11" ht="18">
      <c r="A144" s="9" t="s">
        <v>160</v>
      </c>
      <c r="B144" s="9" t="s">
        <v>301</v>
      </c>
      <c r="C144" s="9" t="s">
        <v>326</v>
      </c>
      <c r="D144" s="9">
        <v>1</v>
      </c>
      <c r="E144" s="9">
        <v>709</v>
      </c>
      <c r="F144" s="9">
        <v>0.97299999999999998</v>
      </c>
      <c r="G144" s="10">
        <f t="shared" si="2"/>
        <v>8278.2839999999997</v>
      </c>
      <c r="H144" s="9">
        <v>86</v>
      </c>
      <c r="I144" s="9">
        <v>192</v>
      </c>
      <c r="J144" s="9">
        <v>158</v>
      </c>
      <c r="K144" s="9">
        <v>0.22189999999999999</v>
      </c>
    </row>
    <row r="145" spans="1:11" ht="18">
      <c r="A145" s="9" t="s">
        <v>161</v>
      </c>
      <c r="B145" s="9" t="s">
        <v>301</v>
      </c>
      <c r="C145" s="9" t="s">
        <v>326</v>
      </c>
      <c r="D145" s="9">
        <v>2</v>
      </c>
      <c r="E145" s="9">
        <v>869</v>
      </c>
      <c r="F145" s="9">
        <v>0.97299999999999998</v>
      </c>
      <c r="G145" s="10">
        <f t="shared" si="2"/>
        <v>10146.444</v>
      </c>
      <c r="H145" s="9">
        <v>135</v>
      </c>
      <c r="I145" s="9">
        <v>305</v>
      </c>
      <c r="J145" s="9">
        <v>246</v>
      </c>
      <c r="K145" s="9">
        <v>0.38900000000000001</v>
      </c>
    </row>
    <row r="146" spans="1:11" ht="18">
      <c r="A146" s="9" t="s">
        <v>162</v>
      </c>
      <c r="B146" s="9" t="s">
        <v>301</v>
      </c>
      <c r="C146" s="9" t="s">
        <v>327</v>
      </c>
      <c r="D146" s="9">
        <v>1</v>
      </c>
      <c r="E146" s="9">
        <v>925</v>
      </c>
      <c r="F146" s="9">
        <v>0.97299999999999998</v>
      </c>
      <c r="G146" s="10">
        <f t="shared" si="2"/>
        <v>10800.3</v>
      </c>
      <c r="H146" s="9">
        <v>125</v>
      </c>
      <c r="I146" s="9">
        <v>288</v>
      </c>
      <c r="J146" s="9">
        <v>207</v>
      </c>
      <c r="K146" s="9">
        <v>0.41639999999999999</v>
      </c>
    </row>
    <row r="147" spans="1:11" ht="18">
      <c r="A147" s="9" t="s">
        <v>163</v>
      </c>
      <c r="B147" s="9" t="s">
        <v>301</v>
      </c>
      <c r="C147" s="9" t="s">
        <v>327</v>
      </c>
      <c r="D147" s="9">
        <v>2</v>
      </c>
      <c r="E147" s="9">
        <v>1350</v>
      </c>
      <c r="F147" s="9">
        <v>0.97299999999999998</v>
      </c>
      <c r="G147" s="10">
        <f t="shared" si="2"/>
        <v>15762.6</v>
      </c>
      <c r="H147" s="9">
        <v>119</v>
      </c>
      <c r="I147" s="9">
        <v>360</v>
      </c>
      <c r="J147" s="9">
        <v>224</v>
      </c>
      <c r="K147" s="9">
        <v>0.4849</v>
      </c>
    </row>
    <row r="148" spans="1:11" ht="18">
      <c r="A148" s="9" t="s">
        <v>164</v>
      </c>
      <c r="B148" s="9" t="s">
        <v>302</v>
      </c>
      <c r="C148" s="9" t="s">
        <v>326</v>
      </c>
      <c r="D148" s="9">
        <v>1</v>
      </c>
      <c r="E148" s="9">
        <v>900</v>
      </c>
      <c r="F148" s="9">
        <v>0.97299999999999998</v>
      </c>
      <c r="G148" s="10">
        <f t="shared" si="2"/>
        <v>10508.4</v>
      </c>
      <c r="H148" s="9">
        <v>89</v>
      </c>
      <c r="I148" s="9">
        <v>177</v>
      </c>
      <c r="J148" s="9">
        <v>139</v>
      </c>
      <c r="K148" s="9">
        <v>0.55069999999999997</v>
      </c>
    </row>
    <row r="149" spans="1:11" ht="18">
      <c r="A149" s="9" t="s">
        <v>165</v>
      </c>
      <c r="B149" s="9" t="s">
        <v>297</v>
      </c>
      <c r="C149" s="9" t="s">
        <v>327</v>
      </c>
      <c r="D149" s="9">
        <v>2</v>
      </c>
      <c r="E149" s="9">
        <v>3200</v>
      </c>
      <c r="F149" s="9">
        <v>0.97299999999999998</v>
      </c>
      <c r="G149" s="10">
        <f t="shared" si="2"/>
        <v>37363.199999999997</v>
      </c>
      <c r="H149" s="9">
        <v>195</v>
      </c>
      <c r="I149" s="9">
        <v>844</v>
      </c>
      <c r="J149" s="9">
        <v>325</v>
      </c>
      <c r="K149" s="9">
        <v>0.81640000000000001</v>
      </c>
    </row>
    <row r="150" spans="1:11" ht="18">
      <c r="A150" s="9" t="s">
        <v>166</v>
      </c>
      <c r="B150" s="9" t="s">
        <v>302</v>
      </c>
      <c r="C150" s="9" t="s">
        <v>326</v>
      </c>
      <c r="D150" s="9">
        <v>2</v>
      </c>
      <c r="E150" s="9">
        <v>1325</v>
      </c>
      <c r="F150" s="9">
        <v>0.97299999999999998</v>
      </c>
      <c r="G150" s="10">
        <f t="shared" si="2"/>
        <v>15470.699999999999</v>
      </c>
      <c r="H150" s="9">
        <v>161</v>
      </c>
      <c r="I150" s="9">
        <v>319</v>
      </c>
      <c r="J150" s="9">
        <v>283</v>
      </c>
      <c r="K150" s="9">
        <v>0.29320000000000002</v>
      </c>
    </row>
    <row r="151" spans="1:11" ht="18">
      <c r="A151" s="9" t="s">
        <v>167</v>
      </c>
      <c r="B151" s="9" t="s">
        <v>302</v>
      </c>
      <c r="C151" s="9" t="s">
        <v>327</v>
      </c>
      <c r="D151" s="9">
        <v>1</v>
      </c>
      <c r="E151" s="9">
        <v>975</v>
      </c>
      <c r="F151" s="9">
        <v>0.97299999999999998</v>
      </c>
      <c r="G151" s="10">
        <f t="shared" si="2"/>
        <v>11384.1</v>
      </c>
      <c r="H151" s="9">
        <v>145</v>
      </c>
      <c r="I151" s="9">
        <v>300</v>
      </c>
      <c r="J151" s="9">
        <v>192</v>
      </c>
      <c r="K151" s="9">
        <v>0.50139999999999996</v>
      </c>
    </row>
    <row r="152" spans="1:11" ht="18">
      <c r="A152" s="9" t="s">
        <v>168</v>
      </c>
      <c r="B152" s="9" t="s">
        <v>302</v>
      </c>
      <c r="C152" s="9" t="s">
        <v>327</v>
      </c>
      <c r="D152" s="9">
        <v>2</v>
      </c>
      <c r="E152" s="9">
        <v>1550</v>
      </c>
      <c r="F152" s="9">
        <v>0.97299999999999998</v>
      </c>
      <c r="G152" s="10">
        <f t="shared" si="2"/>
        <v>18097.8</v>
      </c>
      <c r="H152" s="9">
        <v>185</v>
      </c>
      <c r="I152" s="9">
        <v>376</v>
      </c>
      <c r="J152" s="9">
        <v>307</v>
      </c>
      <c r="K152" s="9">
        <v>0.3014</v>
      </c>
    </row>
    <row r="153" spans="1:11" ht="18">
      <c r="A153" s="9" t="s">
        <v>169</v>
      </c>
      <c r="B153" s="9" t="s">
        <v>303</v>
      </c>
      <c r="C153" s="9" t="s">
        <v>326</v>
      </c>
      <c r="D153" s="9">
        <v>1</v>
      </c>
      <c r="E153" s="9">
        <v>1165</v>
      </c>
      <c r="F153" s="9">
        <v>0.97299999999999998</v>
      </c>
      <c r="G153" s="10">
        <f t="shared" si="2"/>
        <v>13602.539999999999</v>
      </c>
      <c r="H153" s="9">
        <v>135</v>
      </c>
      <c r="I153" s="9">
        <v>220</v>
      </c>
      <c r="J153" s="9">
        <v>180</v>
      </c>
      <c r="K153" s="9">
        <v>0.34250000000000003</v>
      </c>
    </row>
    <row r="154" spans="1:11" ht="18">
      <c r="A154" s="9" t="s">
        <v>170</v>
      </c>
      <c r="B154" s="9" t="s">
        <v>303</v>
      </c>
      <c r="C154" s="9" t="s">
        <v>326</v>
      </c>
      <c r="D154" s="9">
        <v>2</v>
      </c>
      <c r="E154" s="9">
        <v>1625</v>
      </c>
      <c r="F154" s="9">
        <v>0.97299999999999998</v>
      </c>
      <c r="G154" s="10">
        <f t="shared" si="2"/>
        <v>18973.5</v>
      </c>
      <c r="H154" s="9">
        <v>220</v>
      </c>
      <c r="I154" s="9">
        <v>312</v>
      </c>
      <c r="J154" s="9">
        <v>260</v>
      </c>
      <c r="K154" s="9">
        <v>0.6</v>
      </c>
    </row>
    <row r="155" spans="1:11" ht="18">
      <c r="A155" s="9" t="s">
        <v>171</v>
      </c>
      <c r="B155" s="9" t="s">
        <v>303</v>
      </c>
      <c r="C155" s="9" t="s">
        <v>327</v>
      </c>
      <c r="D155" s="9">
        <v>1</v>
      </c>
      <c r="E155" s="9">
        <v>1400</v>
      </c>
      <c r="F155" s="9">
        <v>0.97299999999999998</v>
      </c>
      <c r="G155" s="10">
        <f t="shared" si="2"/>
        <v>16346.4</v>
      </c>
      <c r="H155" s="9">
        <v>135</v>
      </c>
      <c r="I155" s="9">
        <v>287</v>
      </c>
      <c r="J155" s="9">
        <v>232</v>
      </c>
      <c r="K155" s="9">
        <v>0.49859999999999999</v>
      </c>
    </row>
    <row r="156" spans="1:11" ht="18">
      <c r="A156" s="9" t="s">
        <v>172</v>
      </c>
      <c r="B156" s="9" t="s">
        <v>303</v>
      </c>
      <c r="C156" s="9" t="s">
        <v>327</v>
      </c>
      <c r="D156" s="9">
        <v>2</v>
      </c>
      <c r="E156" s="9">
        <v>1995</v>
      </c>
      <c r="F156" s="9">
        <v>0.97299999999999998</v>
      </c>
      <c r="G156" s="10">
        <f t="shared" si="2"/>
        <v>23293.62</v>
      </c>
      <c r="H156" s="9">
        <v>224</v>
      </c>
      <c r="I156" s="9">
        <v>331</v>
      </c>
      <c r="J156" s="9">
        <v>292</v>
      </c>
      <c r="K156" s="9">
        <v>0.63839999999999997</v>
      </c>
    </row>
    <row r="157" spans="1:11" ht="18">
      <c r="A157" s="9" t="s">
        <v>173</v>
      </c>
      <c r="B157" s="9" t="s">
        <v>304</v>
      </c>
      <c r="C157" s="9" t="s">
        <v>326</v>
      </c>
      <c r="D157" s="9">
        <v>1</v>
      </c>
      <c r="E157" s="9">
        <v>760</v>
      </c>
      <c r="F157" s="9">
        <v>0.97299999999999998</v>
      </c>
      <c r="G157" s="10">
        <f t="shared" si="2"/>
        <v>8873.76</v>
      </c>
      <c r="H157" s="9">
        <v>100</v>
      </c>
      <c r="I157" s="9">
        <v>195</v>
      </c>
      <c r="J157" s="9">
        <v>169</v>
      </c>
      <c r="K157" s="9">
        <v>0.29039999999999999</v>
      </c>
    </row>
    <row r="158" spans="1:11" ht="18">
      <c r="A158" s="9" t="s">
        <v>174</v>
      </c>
      <c r="B158" s="9" t="s">
        <v>304</v>
      </c>
      <c r="C158" s="9" t="s">
        <v>326</v>
      </c>
      <c r="D158" s="9">
        <v>2</v>
      </c>
      <c r="E158" s="9">
        <v>965</v>
      </c>
      <c r="F158" s="9">
        <v>0.97299999999999998</v>
      </c>
      <c r="G158" s="10">
        <f t="shared" si="2"/>
        <v>11267.34</v>
      </c>
      <c r="H158" s="9">
        <v>135</v>
      </c>
      <c r="I158" s="9">
        <v>284</v>
      </c>
      <c r="J158" s="9">
        <v>189</v>
      </c>
      <c r="K158" s="9">
        <v>0.53969999999999996</v>
      </c>
    </row>
    <row r="159" spans="1:11" ht="18">
      <c r="A159" s="9" t="s">
        <v>175</v>
      </c>
      <c r="B159" s="9" t="s">
        <v>304</v>
      </c>
      <c r="C159" s="9" t="s">
        <v>327</v>
      </c>
      <c r="D159" s="9">
        <v>1</v>
      </c>
      <c r="E159" s="9">
        <v>1185</v>
      </c>
      <c r="F159" s="9">
        <v>0.97299999999999998</v>
      </c>
      <c r="G159" s="10">
        <f t="shared" si="2"/>
        <v>13836.06</v>
      </c>
      <c r="H159" s="9">
        <v>157</v>
      </c>
      <c r="I159" s="9">
        <v>320</v>
      </c>
      <c r="J159" s="9">
        <v>289</v>
      </c>
      <c r="K159" s="9">
        <v>0.27950000000000003</v>
      </c>
    </row>
    <row r="160" spans="1:11" ht="18">
      <c r="A160" s="9" t="s">
        <v>176</v>
      </c>
      <c r="B160" s="9" t="s">
        <v>297</v>
      </c>
      <c r="C160" s="9" t="s">
        <v>326</v>
      </c>
      <c r="D160" s="9">
        <v>1</v>
      </c>
      <c r="E160" s="9">
        <v>1700</v>
      </c>
      <c r="F160" s="9">
        <v>0.97299999999999998</v>
      </c>
      <c r="G160" s="10">
        <f t="shared" si="2"/>
        <v>19849.2</v>
      </c>
      <c r="H160" s="9">
        <v>98</v>
      </c>
      <c r="I160" s="9">
        <v>430</v>
      </c>
      <c r="J160" s="9">
        <v>239</v>
      </c>
      <c r="K160" s="9">
        <v>0.67669999999999997</v>
      </c>
    </row>
    <row r="161" spans="1:11" ht="18">
      <c r="A161" s="9" t="s">
        <v>177</v>
      </c>
      <c r="B161" s="9" t="s">
        <v>304</v>
      </c>
      <c r="C161" s="9" t="s">
        <v>327</v>
      </c>
      <c r="D161" s="9">
        <v>2</v>
      </c>
      <c r="E161" s="9">
        <v>1340</v>
      </c>
      <c r="F161" s="9">
        <v>0.97299999999999998</v>
      </c>
      <c r="G161" s="10">
        <f t="shared" si="2"/>
        <v>15645.84</v>
      </c>
      <c r="H161" s="9">
        <v>135</v>
      </c>
      <c r="I161" s="9">
        <v>347</v>
      </c>
      <c r="J161" s="9">
        <v>278</v>
      </c>
      <c r="K161" s="9">
        <v>0.38900000000000001</v>
      </c>
    </row>
    <row r="162" spans="1:11" ht="18">
      <c r="A162" s="9" t="s">
        <v>178</v>
      </c>
      <c r="B162" s="9" t="s">
        <v>305</v>
      </c>
      <c r="C162" s="9" t="s">
        <v>326</v>
      </c>
      <c r="D162" s="9">
        <v>1</v>
      </c>
      <c r="E162" s="9">
        <v>1150</v>
      </c>
      <c r="F162" s="9">
        <v>0.97299999999999998</v>
      </c>
      <c r="G162" s="10">
        <f t="shared" si="2"/>
        <v>13427.4</v>
      </c>
      <c r="H162" s="9">
        <v>80</v>
      </c>
      <c r="I162" s="9">
        <v>267</v>
      </c>
      <c r="J162" s="9">
        <v>183</v>
      </c>
      <c r="K162" s="9">
        <v>0.57530000000000003</v>
      </c>
    </row>
    <row r="163" spans="1:11" ht="18">
      <c r="A163" s="9" t="s">
        <v>179</v>
      </c>
      <c r="B163" s="9" t="s">
        <v>305</v>
      </c>
      <c r="C163" s="9" t="s">
        <v>326</v>
      </c>
      <c r="D163" s="9">
        <v>2</v>
      </c>
      <c r="E163" s="9">
        <v>2000</v>
      </c>
      <c r="F163" s="9">
        <v>0.97299999999999998</v>
      </c>
      <c r="G163" s="10">
        <f t="shared" si="2"/>
        <v>23352</v>
      </c>
      <c r="H163" s="9">
        <v>160</v>
      </c>
      <c r="I163" s="9">
        <v>323</v>
      </c>
      <c r="J163" s="9">
        <v>237</v>
      </c>
      <c r="K163" s="9">
        <v>0.31230000000000002</v>
      </c>
    </row>
    <row r="164" spans="1:11" ht="18">
      <c r="A164" s="9" t="s">
        <v>180</v>
      </c>
      <c r="B164" s="9" t="s">
        <v>305</v>
      </c>
      <c r="C164" s="9" t="s">
        <v>327</v>
      </c>
      <c r="D164" s="9">
        <v>1</v>
      </c>
      <c r="E164" s="9">
        <v>1600</v>
      </c>
      <c r="F164" s="9">
        <v>0.97299999999999998</v>
      </c>
      <c r="G164" s="10">
        <f t="shared" si="2"/>
        <v>18681.599999999999</v>
      </c>
      <c r="H164" s="9">
        <v>225</v>
      </c>
      <c r="I164" s="9">
        <v>406</v>
      </c>
      <c r="J164" s="9">
        <v>297</v>
      </c>
      <c r="K164" s="9">
        <v>0.4521</v>
      </c>
    </row>
    <row r="165" spans="1:11" ht="18">
      <c r="A165" s="9" t="s">
        <v>181</v>
      </c>
      <c r="B165" s="9" t="s">
        <v>305</v>
      </c>
      <c r="C165" s="9" t="s">
        <v>327</v>
      </c>
      <c r="D165" s="9">
        <v>2</v>
      </c>
      <c r="E165" s="9">
        <v>2150</v>
      </c>
      <c r="F165" s="9">
        <v>0.97299999999999998</v>
      </c>
      <c r="G165" s="10">
        <f t="shared" si="2"/>
        <v>25103.399999999998</v>
      </c>
      <c r="H165" s="9">
        <v>170</v>
      </c>
      <c r="I165" s="9">
        <v>447</v>
      </c>
      <c r="J165" s="9">
        <v>360</v>
      </c>
      <c r="K165" s="9">
        <v>0.53149999999999997</v>
      </c>
    </row>
    <row r="166" spans="1:11" ht="18">
      <c r="A166" s="9" t="s">
        <v>182</v>
      </c>
      <c r="B166" s="9" t="s">
        <v>306</v>
      </c>
      <c r="C166" s="9" t="s">
        <v>326</v>
      </c>
      <c r="D166" s="9">
        <v>1</v>
      </c>
      <c r="E166" s="9">
        <v>1600</v>
      </c>
      <c r="F166" s="9">
        <v>0.97299999999999998</v>
      </c>
      <c r="G166" s="10">
        <f t="shared" si="2"/>
        <v>18681.599999999999</v>
      </c>
      <c r="H166" s="9">
        <v>94</v>
      </c>
      <c r="I166" s="9">
        <v>411</v>
      </c>
      <c r="J166" s="9">
        <v>209</v>
      </c>
      <c r="K166" s="9">
        <v>0.53969999999999996</v>
      </c>
    </row>
    <row r="167" spans="1:11" ht="18">
      <c r="A167" s="9" t="s">
        <v>183</v>
      </c>
      <c r="B167" s="9" t="s">
        <v>306</v>
      </c>
      <c r="C167" s="9" t="s">
        <v>326</v>
      </c>
      <c r="D167" s="9">
        <v>2</v>
      </c>
      <c r="E167" s="9">
        <v>2100</v>
      </c>
      <c r="F167" s="9">
        <v>0.97299999999999998</v>
      </c>
      <c r="G167" s="10">
        <f t="shared" si="2"/>
        <v>24519.599999999999</v>
      </c>
      <c r="H167" s="9">
        <v>130</v>
      </c>
      <c r="I167" s="9">
        <v>438</v>
      </c>
      <c r="J167" s="9">
        <v>265</v>
      </c>
      <c r="K167" s="9">
        <v>0.4027</v>
      </c>
    </row>
    <row r="168" spans="1:11" ht="18">
      <c r="A168" s="9" t="s">
        <v>184</v>
      </c>
      <c r="B168" s="9" t="s">
        <v>306</v>
      </c>
      <c r="C168" s="9" t="s">
        <v>327</v>
      </c>
      <c r="D168" s="9">
        <v>1</v>
      </c>
      <c r="E168" s="9">
        <v>1200</v>
      </c>
      <c r="F168" s="9">
        <v>0.97299999999999998</v>
      </c>
      <c r="G168" s="10">
        <f t="shared" si="2"/>
        <v>14011.199999999999</v>
      </c>
      <c r="H168" s="9">
        <v>162</v>
      </c>
      <c r="I168" s="9">
        <v>504</v>
      </c>
      <c r="J168" s="9">
        <v>435</v>
      </c>
      <c r="K168" s="9">
        <v>0.4</v>
      </c>
    </row>
    <row r="169" spans="1:11" ht="18">
      <c r="A169" s="9" t="s">
        <v>185</v>
      </c>
      <c r="B169" s="9" t="s">
        <v>306</v>
      </c>
      <c r="C169" s="9" t="s">
        <v>327</v>
      </c>
      <c r="D169" s="9">
        <v>2</v>
      </c>
      <c r="E169" s="9">
        <v>2100</v>
      </c>
      <c r="F169" s="9">
        <v>0.97299999999999998</v>
      </c>
      <c r="G169" s="10">
        <f t="shared" si="2"/>
        <v>24519.599999999999</v>
      </c>
      <c r="H169" s="9">
        <v>175</v>
      </c>
      <c r="I169" s="9">
        <v>755</v>
      </c>
      <c r="J169" s="9">
        <v>487</v>
      </c>
      <c r="K169" s="9">
        <v>0.43009999999999998</v>
      </c>
    </row>
    <row r="170" spans="1:11" ht="18">
      <c r="A170" s="9" t="s">
        <v>186</v>
      </c>
      <c r="B170" s="9" t="s">
        <v>307</v>
      </c>
      <c r="C170" s="9" t="s">
        <v>326</v>
      </c>
      <c r="D170" s="9">
        <v>2</v>
      </c>
      <c r="E170" s="9">
        <v>2500</v>
      </c>
      <c r="F170" s="9">
        <v>0.97299999999999998</v>
      </c>
      <c r="G170" s="10">
        <f t="shared" si="2"/>
        <v>29190</v>
      </c>
      <c r="H170" s="9">
        <v>129</v>
      </c>
      <c r="I170" s="9">
        <v>431</v>
      </c>
      <c r="J170" s="9">
        <v>231</v>
      </c>
      <c r="K170" s="9">
        <v>0.4027</v>
      </c>
    </row>
    <row r="171" spans="1:11" ht="18">
      <c r="A171" s="9" t="s">
        <v>187</v>
      </c>
      <c r="B171" s="9" t="s">
        <v>264</v>
      </c>
      <c r="C171" s="9" t="s">
        <v>327</v>
      </c>
      <c r="D171" s="9">
        <v>2</v>
      </c>
      <c r="E171" s="9">
        <v>2000</v>
      </c>
      <c r="F171" s="9">
        <v>0.97299999999999998</v>
      </c>
      <c r="G171" s="10">
        <f t="shared" si="2"/>
        <v>23352</v>
      </c>
      <c r="H171" s="9">
        <v>97</v>
      </c>
      <c r="I171" s="9">
        <v>240</v>
      </c>
      <c r="J171" s="9">
        <v>199</v>
      </c>
      <c r="K171" s="9">
        <v>0.31230000000000002</v>
      </c>
    </row>
    <row r="172" spans="1:11" ht="18">
      <c r="A172" s="9" t="s">
        <v>188</v>
      </c>
      <c r="B172" s="9" t="s">
        <v>307</v>
      </c>
      <c r="C172" s="9" t="s">
        <v>327</v>
      </c>
      <c r="D172" s="9">
        <v>1</v>
      </c>
      <c r="E172" s="9">
        <v>2500</v>
      </c>
      <c r="F172" s="9">
        <v>0.97299999999999998</v>
      </c>
      <c r="G172" s="10">
        <f t="shared" si="2"/>
        <v>29190</v>
      </c>
      <c r="H172" s="9">
        <v>186</v>
      </c>
      <c r="I172" s="9">
        <v>578</v>
      </c>
      <c r="J172" s="9">
        <v>490</v>
      </c>
      <c r="K172" s="9">
        <v>0.2301</v>
      </c>
    </row>
    <row r="173" spans="1:11" ht="18">
      <c r="A173" s="9" t="s">
        <v>189</v>
      </c>
      <c r="B173" s="9" t="s">
        <v>307</v>
      </c>
      <c r="C173" s="9" t="s">
        <v>327</v>
      </c>
      <c r="D173" s="9">
        <v>2</v>
      </c>
      <c r="E173" s="9">
        <v>2750</v>
      </c>
      <c r="F173" s="9">
        <v>0.97299999999999998</v>
      </c>
      <c r="G173" s="10">
        <f t="shared" si="2"/>
        <v>32109</v>
      </c>
      <c r="H173" s="9">
        <v>188</v>
      </c>
      <c r="I173" s="9">
        <v>810</v>
      </c>
      <c r="J173" s="9">
        <v>538</v>
      </c>
      <c r="K173" s="9">
        <v>0.6</v>
      </c>
    </row>
    <row r="174" spans="1:11" ht="18">
      <c r="A174" s="9" t="s">
        <v>190</v>
      </c>
      <c r="B174" s="9" t="s">
        <v>307</v>
      </c>
      <c r="C174" s="9" t="s">
        <v>326</v>
      </c>
      <c r="D174" s="9">
        <v>1</v>
      </c>
      <c r="E174" s="9">
        <v>1800</v>
      </c>
      <c r="F174" s="9">
        <v>0.97299999999999998</v>
      </c>
      <c r="G174" s="10">
        <f t="shared" si="2"/>
        <v>21016.799999999999</v>
      </c>
      <c r="H174" s="9">
        <v>89</v>
      </c>
      <c r="I174" s="9">
        <v>390</v>
      </c>
      <c r="J174" s="9">
        <v>288</v>
      </c>
      <c r="K174" s="9">
        <v>0.2329</v>
      </c>
    </row>
    <row r="175" spans="1:11" ht="18">
      <c r="A175" s="9" t="s">
        <v>191</v>
      </c>
      <c r="B175" s="9" t="s">
        <v>308</v>
      </c>
      <c r="C175" s="9" t="s">
        <v>326</v>
      </c>
      <c r="D175" s="9">
        <v>2</v>
      </c>
      <c r="E175" s="9">
        <v>3000</v>
      </c>
      <c r="F175" s="9">
        <v>0.97299999999999998</v>
      </c>
      <c r="G175" s="10">
        <f t="shared" si="2"/>
        <v>35028</v>
      </c>
      <c r="H175" s="9">
        <v>193</v>
      </c>
      <c r="I175" s="9">
        <v>648</v>
      </c>
      <c r="J175" s="9">
        <v>415</v>
      </c>
      <c r="K175" s="9">
        <v>0.40820000000000001</v>
      </c>
    </row>
    <row r="176" spans="1:11" ht="18">
      <c r="A176" s="9" t="s">
        <v>192</v>
      </c>
      <c r="B176" s="9" t="s">
        <v>308</v>
      </c>
      <c r="C176" s="9" t="s">
        <v>327</v>
      </c>
      <c r="D176" s="9">
        <v>1</v>
      </c>
      <c r="E176" s="9">
        <v>2000</v>
      </c>
      <c r="F176" s="9">
        <v>0.97299999999999998</v>
      </c>
      <c r="G176" s="10">
        <f t="shared" si="2"/>
        <v>23352</v>
      </c>
      <c r="H176" s="9">
        <v>193</v>
      </c>
      <c r="I176" s="9">
        <v>600</v>
      </c>
      <c r="J176" s="9">
        <v>387</v>
      </c>
      <c r="K176" s="9">
        <v>0.32600000000000001</v>
      </c>
    </row>
    <row r="177" spans="1:11" ht="18">
      <c r="A177" s="9" t="s">
        <v>193</v>
      </c>
      <c r="B177" s="9" t="s">
        <v>308</v>
      </c>
      <c r="C177" s="9" t="s">
        <v>327</v>
      </c>
      <c r="D177" s="9">
        <v>2</v>
      </c>
      <c r="E177" s="9">
        <v>2950</v>
      </c>
      <c r="F177" s="9">
        <v>0.97299999999999998</v>
      </c>
      <c r="G177" s="10">
        <f t="shared" si="2"/>
        <v>34444.199999999997</v>
      </c>
      <c r="H177" s="9">
        <v>192</v>
      </c>
      <c r="I177" s="9">
        <v>829</v>
      </c>
      <c r="J177" s="9">
        <v>575</v>
      </c>
      <c r="K177" s="9">
        <v>0.38900000000000001</v>
      </c>
    </row>
    <row r="178" spans="1:11" ht="18">
      <c r="A178" s="9" t="s">
        <v>194</v>
      </c>
      <c r="B178" s="9" t="s">
        <v>308</v>
      </c>
      <c r="C178" s="9" t="s">
        <v>326</v>
      </c>
      <c r="D178" s="9">
        <v>1</v>
      </c>
      <c r="E178" s="9">
        <v>1700</v>
      </c>
      <c r="F178" s="9">
        <v>0.97299999999999998</v>
      </c>
      <c r="G178" s="10">
        <f t="shared" si="2"/>
        <v>19849.2</v>
      </c>
      <c r="H178" s="9">
        <v>98</v>
      </c>
      <c r="I178" s="9">
        <v>432</v>
      </c>
      <c r="J178" s="9">
        <v>228</v>
      </c>
      <c r="K178" s="9">
        <v>0.52049999999999996</v>
      </c>
    </row>
    <row r="179" spans="1:11" ht="18">
      <c r="A179" s="9" t="s">
        <v>195</v>
      </c>
      <c r="B179" s="9" t="s">
        <v>309</v>
      </c>
      <c r="C179" s="9" t="s">
        <v>326</v>
      </c>
      <c r="D179" s="9">
        <v>1</v>
      </c>
      <c r="E179" s="9">
        <v>3000</v>
      </c>
      <c r="F179" s="9">
        <v>0.97299999999999998</v>
      </c>
      <c r="G179" s="10">
        <f t="shared" si="2"/>
        <v>35028</v>
      </c>
      <c r="H179" s="9">
        <v>87</v>
      </c>
      <c r="I179" s="9">
        <v>512</v>
      </c>
      <c r="J179" s="9">
        <v>337</v>
      </c>
      <c r="K179" s="9">
        <v>0.46300000000000002</v>
      </c>
    </row>
    <row r="180" spans="1:11" ht="18">
      <c r="A180" s="9" t="s">
        <v>196</v>
      </c>
      <c r="B180" s="9" t="s">
        <v>309</v>
      </c>
      <c r="C180" s="9" t="s">
        <v>326</v>
      </c>
      <c r="D180" s="9">
        <v>2</v>
      </c>
      <c r="E180" s="9">
        <v>3200</v>
      </c>
      <c r="F180" s="9">
        <v>0.97299999999999998</v>
      </c>
      <c r="G180" s="10">
        <f t="shared" si="2"/>
        <v>37363.199999999997</v>
      </c>
      <c r="H180" s="9">
        <v>154</v>
      </c>
      <c r="I180" s="9">
        <v>480</v>
      </c>
      <c r="J180" s="9">
        <v>154</v>
      </c>
      <c r="K180" s="9">
        <v>0.67949999999999999</v>
      </c>
    </row>
    <row r="181" spans="1:11" ht="18">
      <c r="A181" s="9" t="s">
        <v>197</v>
      </c>
      <c r="B181" s="9" t="s">
        <v>310</v>
      </c>
      <c r="C181" s="9" t="s">
        <v>326</v>
      </c>
      <c r="D181" s="9">
        <v>2</v>
      </c>
      <c r="E181" s="9">
        <v>4500</v>
      </c>
      <c r="F181" s="9">
        <v>0.97299999999999998</v>
      </c>
      <c r="G181" s="10">
        <f t="shared" si="2"/>
        <v>52542</v>
      </c>
      <c r="H181" s="9">
        <v>273</v>
      </c>
      <c r="I181" s="9">
        <v>853</v>
      </c>
      <c r="J181" s="9">
        <v>432</v>
      </c>
      <c r="K181" s="9">
        <v>0.68220000000000003</v>
      </c>
    </row>
    <row r="182" spans="1:11" ht="18">
      <c r="A182" s="9" t="s">
        <v>198</v>
      </c>
      <c r="B182" s="9" t="s">
        <v>264</v>
      </c>
      <c r="C182" s="9" t="s">
        <v>326</v>
      </c>
      <c r="D182" s="9">
        <v>1</v>
      </c>
      <c r="E182" s="9">
        <v>800</v>
      </c>
      <c r="F182" s="9">
        <v>0.97299999999999998</v>
      </c>
      <c r="G182" s="10">
        <f t="shared" si="2"/>
        <v>9340.7999999999993</v>
      </c>
      <c r="H182" s="9">
        <v>53</v>
      </c>
      <c r="I182" s="9">
        <v>188</v>
      </c>
      <c r="J182" s="9">
        <v>104</v>
      </c>
      <c r="K182" s="9">
        <v>0.56989999999999996</v>
      </c>
    </row>
    <row r="183" spans="1:11" ht="18">
      <c r="A183" s="9" t="s">
        <v>199</v>
      </c>
      <c r="B183" s="9" t="s">
        <v>310</v>
      </c>
      <c r="C183" s="9" t="s">
        <v>327</v>
      </c>
      <c r="D183" s="9">
        <v>1</v>
      </c>
      <c r="E183" s="9">
        <v>4500</v>
      </c>
      <c r="F183" s="9">
        <v>0.97299999999999998</v>
      </c>
      <c r="G183" s="10">
        <f t="shared" si="2"/>
        <v>52542</v>
      </c>
      <c r="H183" s="9">
        <v>103</v>
      </c>
      <c r="I183" s="9">
        <v>807</v>
      </c>
      <c r="J183" s="9">
        <v>200</v>
      </c>
      <c r="K183" s="9">
        <v>0.86850000000000005</v>
      </c>
    </row>
    <row r="184" spans="1:11" ht="18">
      <c r="A184" s="9" t="s">
        <v>200</v>
      </c>
      <c r="B184" s="9" t="s">
        <v>310</v>
      </c>
      <c r="C184" s="9" t="s">
        <v>327</v>
      </c>
      <c r="D184" s="9">
        <v>2</v>
      </c>
      <c r="E184" s="9">
        <v>5500</v>
      </c>
      <c r="F184" s="9">
        <v>0.97299999999999998</v>
      </c>
      <c r="G184" s="10">
        <f t="shared" si="2"/>
        <v>64218</v>
      </c>
      <c r="H184" s="9">
        <v>200</v>
      </c>
      <c r="I184" s="9">
        <v>770</v>
      </c>
      <c r="J184" s="9">
        <v>428</v>
      </c>
      <c r="K184" s="9">
        <v>0.52329999999999999</v>
      </c>
    </row>
    <row r="185" spans="1:11" ht="18">
      <c r="A185" s="9" t="s">
        <v>201</v>
      </c>
      <c r="B185" s="9" t="s">
        <v>310</v>
      </c>
      <c r="C185" s="9" t="s">
        <v>326</v>
      </c>
      <c r="D185" s="9">
        <v>1</v>
      </c>
      <c r="E185" s="9">
        <v>3500</v>
      </c>
      <c r="F185" s="9">
        <v>0.97299999999999998</v>
      </c>
      <c r="G185" s="10">
        <f t="shared" si="2"/>
        <v>40866</v>
      </c>
      <c r="H185" s="9">
        <v>151</v>
      </c>
      <c r="I185" s="9">
        <v>890</v>
      </c>
      <c r="J185" s="9">
        <v>576</v>
      </c>
      <c r="K185" s="9">
        <v>0.46029999999999999</v>
      </c>
    </row>
    <row r="186" spans="1:11" ht="18">
      <c r="A186" s="9" t="s">
        <v>202</v>
      </c>
      <c r="B186" s="9" t="s">
        <v>311</v>
      </c>
      <c r="C186" s="9" t="s">
        <v>326</v>
      </c>
      <c r="D186" s="9">
        <v>2</v>
      </c>
      <c r="E186" s="9">
        <v>4000</v>
      </c>
      <c r="F186" s="9">
        <v>0.97299999999999998</v>
      </c>
      <c r="G186" s="10">
        <f t="shared" si="2"/>
        <v>46704</v>
      </c>
      <c r="H186" s="9">
        <v>218</v>
      </c>
      <c r="I186" s="9">
        <v>681</v>
      </c>
      <c r="J186" s="9">
        <v>560</v>
      </c>
      <c r="K186" s="9">
        <v>0.35339999999999999</v>
      </c>
    </row>
    <row r="187" spans="1:11" ht="18">
      <c r="A187" s="9" t="s">
        <v>203</v>
      </c>
      <c r="B187" s="9" t="s">
        <v>311</v>
      </c>
      <c r="C187" s="9" t="s">
        <v>326</v>
      </c>
      <c r="D187" s="9">
        <v>1</v>
      </c>
      <c r="E187" s="9">
        <v>3000</v>
      </c>
      <c r="F187" s="9">
        <v>0.97299999999999998</v>
      </c>
      <c r="G187" s="10">
        <f t="shared" si="2"/>
        <v>35028</v>
      </c>
      <c r="H187" s="9">
        <v>109</v>
      </c>
      <c r="I187" s="9">
        <v>640</v>
      </c>
      <c r="J187" s="9">
        <v>288</v>
      </c>
      <c r="K187" s="9">
        <v>0.49859999999999999</v>
      </c>
    </row>
    <row r="188" spans="1:11" ht="18">
      <c r="A188" s="9" t="s">
        <v>204</v>
      </c>
      <c r="B188" s="9" t="s">
        <v>312</v>
      </c>
      <c r="C188" s="9" t="s">
        <v>326</v>
      </c>
      <c r="D188" s="9">
        <v>2</v>
      </c>
      <c r="E188" s="9">
        <v>5600</v>
      </c>
      <c r="F188" s="9">
        <v>0.97299999999999998</v>
      </c>
      <c r="G188" s="10">
        <f t="shared" si="2"/>
        <v>65385.599999999999</v>
      </c>
      <c r="H188" s="9">
        <v>196</v>
      </c>
      <c r="I188" s="9">
        <v>612</v>
      </c>
      <c r="J188" s="9">
        <v>373</v>
      </c>
      <c r="K188" s="9">
        <v>0.5151</v>
      </c>
    </row>
    <row r="189" spans="1:11" ht="18">
      <c r="A189" s="9" t="s">
        <v>205</v>
      </c>
      <c r="B189" s="9" t="s">
        <v>312</v>
      </c>
      <c r="C189" s="9" t="s">
        <v>327</v>
      </c>
      <c r="D189" s="9">
        <v>1</v>
      </c>
      <c r="E189" s="9">
        <v>3200</v>
      </c>
      <c r="F189" s="9">
        <v>0.97299999999999998</v>
      </c>
      <c r="G189" s="10">
        <f t="shared" si="2"/>
        <v>37363.199999999997</v>
      </c>
      <c r="H189" s="9">
        <v>165</v>
      </c>
      <c r="I189" s="9">
        <v>1296</v>
      </c>
      <c r="J189" s="9">
        <v>420</v>
      </c>
      <c r="K189" s="9">
        <v>0.87119999999999997</v>
      </c>
    </row>
    <row r="190" spans="1:11" ht="18">
      <c r="A190" s="9" t="s">
        <v>206</v>
      </c>
      <c r="B190" s="9" t="s">
        <v>312</v>
      </c>
      <c r="C190" s="9" t="s">
        <v>327</v>
      </c>
      <c r="D190" s="9">
        <v>2</v>
      </c>
      <c r="E190" s="9">
        <v>3500</v>
      </c>
      <c r="F190" s="9">
        <v>0.97299999999999998</v>
      </c>
      <c r="G190" s="10">
        <f t="shared" si="2"/>
        <v>40866</v>
      </c>
      <c r="H190" s="9">
        <v>268</v>
      </c>
      <c r="I190" s="9">
        <v>1032</v>
      </c>
      <c r="J190" s="9">
        <v>593</v>
      </c>
      <c r="K190" s="9">
        <v>0.50680000000000003</v>
      </c>
    </row>
    <row r="191" spans="1:11" ht="18">
      <c r="A191" s="9" t="s">
        <v>207</v>
      </c>
      <c r="B191" s="9" t="s">
        <v>312</v>
      </c>
      <c r="C191" s="9" t="s">
        <v>326</v>
      </c>
      <c r="D191" s="9">
        <v>1</v>
      </c>
      <c r="E191" s="9">
        <v>3400</v>
      </c>
      <c r="F191" s="9">
        <v>0.97299999999999998</v>
      </c>
      <c r="G191" s="10">
        <f t="shared" si="2"/>
        <v>39698.400000000001</v>
      </c>
      <c r="H191" s="9">
        <v>106</v>
      </c>
      <c r="I191" s="9">
        <v>624</v>
      </c>
      <c r="J191" s="9">
        <v>436</v>
      </c>
      <c r="K191" s="9">
        <v>0.28220000000000001</v>
      </c>
    </row>
    <row r="192" spans="1:11" ht="18">
      <c r="A192" s="9" t="s">
        <v>208</v>
      </c>
      <c r="B192" s="9" t="s">
        <v>313</v>
      </c>
      <c r="C192" s="9" t="s">
        <v>326</v>
      </c>
      <c r="D192" s="9">
        <v>2</v>
      </c>
      <c r="E192" s="9">
        <v>4200</v>
      </c>
      <c r="F192" s="9">
        <v>0.97299999999999998</v>
      </c>
      <c r="G192" s="10">
        <f t="shared" si="2"/>
        <v>49039.199999999997</v>
      </c>
      <c r="H192" s="9">
        <v>210</v>
      </c>
      <c r="I192" s="9">
        <v>654</v>
      </c>
      <c r="J192" s="9">
        <v>426</v>
      </c>
      <c r="K192" s="9">
        <v>0.54249999999999998</v>
      </c>
    </row>
    <row r="193" spans="1:11" ht="18">
      <c r="A193" s="9" t="s">
        <v>209</v>
      </c>
      <c r="B193" s="9" t="s">
        <v>314</v>
      </c>
      <c r="C193" s="9" t="s">
        <v>326</v>
      </c>
      <c r="D193" s="9">
        <v>2</v>
      </c>
      <c r="E193" s="9">
        <v>1100</v>
      </c>
      <c r="F193" s="9">
        <v>0.97299999999999998</v>
      </c>
      <c r="G193" s="10">
        <f t="shared" si="2"/>
        <v>12843.6</v>
      </c>
      <c r="H193" s="9">
        <v>111</v>
      </c>
      <c r="I193" s="9">
        <v>148</v>
      </c>
      <c r="J193" s="9">
        <v>142</v>
      </c>
      <c r="K193" s="9">
        <v>8.2199999999999995E-2</v>
      </c>
    </row>
    <row r="194" spans="1:11" ht="18">
      <c r="A194" s="9" t="s">
        <v>210</v>
      </c>
      <c r="B194" s="9" t="s">
        <v>313</v>
      </c>
      <c r="C194" s="9" t="s">
        <v>327</v>
      </c>
      <c r="D194" s="9">
        <v>1</v>
      </c>
      <c r="E194" s="9">
        <v>3000</v>
      </c>
      <c r="F194" s="9">
        <v>0.97299999999999998</v>
      </c>
      <c r="G194" s="10">
        <f t="shared" si="2"/>
        <v>35028</v>
      </c>
      <c r="H194" s="9">
        <v>133</v>
      </c>
      <c r="I194" s="9">
        <v>1040</v>
      </c>
      <c r="J194" s="9">
        <v>621</v>
      </c>
      <c r="K194" s="9">
        <v>0.34789999999999999</v>
      </c>
    </row>
    <row r="195" spans="1:11" ht="18">
      <c r="A195" s="9" t="s">
        <v>211</v>
      </c>
      <c r="B195" s="9" t="s">
        <v>313</v>
      </c>
      <c r="C195" s="9" t="s">
        <v>327</v>
      </c>
      <c r="D195" s="9">
        <v>2</v>
      </c>
      <c r="E195" s="9">
        <v>3900</v>
      </c>
      <c r="F195" s="9">
        <v>0.97299999999999998</v>
      </c>
      <c r="G195" s="10">
        <f t="shared" si="2"/>
        <v>45536.4</v>
      </c>
      <c r="H195" s="9">
        <v>231</v>
      </c>
      <c r="I195" s="9">
        <v>888</v>
      </c>
      <c r="J195" s="9">
        <v>535</v>
      </c>
      <c r="K195" s="9">
        <v>0.47670000000000001</v>
      </c>
    </row>
    <row r="196" spans="1:11" ht="18">
      <c r="A196" s="9" t="s">
        <v>212</v>
      </c>
      <c r="B196" s="9" t="s">
        <v>313</v>
      </c>
      <c r="C196" s="9" t="s">
        <v>326</v>
      </c>
      <c r="D196" s="9">
        <v>1</v>
      </c>
      <c r="E196" s="9">
        <v>3600</v>
      </c>
      <c r="F196" s="9">
        <v>0.97299999999999998</v>
      </c>
      <c r="G196" s="10">
        <f t="shared" si="2"/>
        <v>42033.599999999999</v>
      </c>
      <c r="H196" s="9">
        <v>137</v>
      </c>
      <c r="I196" s="9">
        <v>808</v>
      </c>
      <c r="J196" s="9">
        <v>196</v>
      </c>
      <c r="K196" s="9">
        <v>0.77810000000000001</v>
      </c>
    </row>
    <row r="197" spans="1:11" ht="18">
      <c r="A197" s="9" t="s">
        <v>213</v>
      </c>
      <c r="B197" s="9" t="s">
        <v>315</v>
      </c>
      <c r="C197" s="9" t="s">
        <v>326</v>
      </c>
      <c r="D197" s="9">
        <v>2</v>
      </c>
      <c r="E197" s="9">
        <v>3500</v>
      </c>
      <c r="F197" s="9">
        <v>0.97299999999999998</v>
      </c>
      <c r="G197" s="10">
        <f t="shared" ref="G197:G247" si="3">E197*12*F197</f>
        <v>40866</v>
      </c>
      <c r="H197" s="9">
        <v>155</v>
      </c>
      <c r="I197" s="9">
        <v>483</v>
      </c>
      <c r="J197" s="9">
        <v>294</v>
      </c>
      <c r="K197" s="9">
        <v>0.39729999999999999</v>
      </c>
    </row>
    <row r="198" spans="1:11" ht="18">
      <c r="A198" s="9" t="s">
        <v>214</v>
      </c>
      <c r="B198" s="9" t="s">
        <v>315</v>
      </c>
      <c r="C198" s="9" t="s">
        <v>327</v>
      </c>
      <c r="D198" s="9">
        <v>1</v>
      </c>
      <c r="E198" s="9">
        <v>2500</v>
      </c>
      <c r="F198" s="9">
        <v>0.97299999999999998</v>
      </c>
      <c r="G198" s="10">
        <f t="shared" si="3"/>
        <v>29190</v>
      </c>
      <c r="H198" s="9">
        <v>111</v>
      </c>
      <c r="I198" s="9">
        <v>868</v>
      </c>
      <c r="J198" s="9">
        <v>471</v>
      </c>
      <c r="K198" s="9">
        <v>0.6</v>
      </c>
    </row>
    <row r="199" spans="1:11" ht="18">
      <c r="A199" s="9" t="s">
        <v>215</v>
      </c>
      <c r="B199" s="9" t="s">
        <v>315</v>
      </c>
      <c r="C199" s="9" t="s">
        <v>327</v>
      </c>
      <c r="D199" s="9">
        <v>2</v>
      </c>
      <c r="E199" s="9">
        <v>3000</v>
      </c>
      <c r="F199" s="9">
        <v>0.97299999999999998</v>
      </c>
      <c r="G199" s="10">
        <f t="shared" si="3"/>
        <v>35028</v>
      </c>
      <c r="H199" s="9">
        <v>195</v>
      </c>
      <c r="I199" s="9">
        <v>752</v>
      </c>
      <c r="J199" s="9">
        <v>620</v>
      </c>
      <c r="K199" s="9">
        <v>0.29320000000000002</v>
      </c>
    </row>
    <row r="200" spans="1:11" ht="18">
      <c r="A200" s="9" t="s">
        <v>216</v>
      </c>
      <c r="B200" s="9" t="s">
        <v>315</v>
      </c>
      <c r="C200" s="9" t="s">
        <v>326</v>
      </c>
      <c r="D200" s="9">
        <v>1</v>
      </c>
      <c r="E200" s="9">
        <v>3000</v>
      </c>
      <c r="F200" s="9">
        <v>0.97299999999999998</v>
      </c>
      <c r="G200" s="10">
        <f t="shared" si="3"/>
        <v>35028</v>
      </c>
      <c r="H200" s="9">
        <v>80</v>
      </c>
      <c r="I200" s="9">
        <v>469</v>
      </c>
      <c r="J200" s="9">
        <v>235</v>
      </c>
      <c r="K200" s="9">
        <v>0.6411</v>
      </c>
    </row>
    <row r="201" spans="1:11" ht="18">
      <c r="A201" s="9" t="s">
        <v>217</v>
      </c>
      <c r="B201" s="9" t="s">
        <v>316</v>
      </c>
      <c r="C201" s="9" t="s">
        <v>326</v>
      </c>
      <c r="D201" s="9">
        <v>2</v>
      </c>
      <c r="E201" s="9">
        <v>3900</v>
      </c>
      <c r="F201" s="9">
        <v>0.97299999999999998</v>
      </c>
      <c r="G201" s="10">
        <f t="shared" si="3"/>
        <v>45536.4</v>
      </c>
      <c r="H201" s="9">
        <v>116</v>
      </c>
      <c r="I201" s="9">
        <v>361</v>
      </c>
      <c r="J201" s="9">
        <v>284</v>
      </c>
      <c r="K201" s="9">
        <v>0.50409999999999999</v>
      </c>
    </row>
    <row r="202" spans="1:11" ht="18">
      <c r="A202" s="9" t="s">
        <v>218</v>
      </c>
      <c r="B202" s="9" t="s">
        <v>316</v>
      </c>
      <c r="C202" s="9" t="s">
        <v>327</v>
      </c>
      <c r="D202" s="9">
        <v>1</v>
      </c>
      <c r="E202" s="9">
        <v>2800</v>
      </c>
      <c r="F202" s="9">
        <v>0.97299999999999998</v>
      </c>
      <c r="G202" s="10">
        <f t="shared" si="3"/>
        <v>32692.799999999999</v>
      </c>
      <c r="H202" s="9">
        <v>102</v>
      </c>
      <c r="I202" s="9">
        <v>799</v>
      </c>
      <c r="J202" s="9">
        <v>355</v>
      </c>
      <c r="K202" s="9">
        <v>0.4027</v>
      </c>
    </row>
    <row r="203" spans="1:11" ht="18">
      <c r="A203" s="9" t="s">
        <v>219</v>
      </c>
      <c r="B203" s="9" t="s">
        <v>316</v>
      </c>
      <c r="C203" s="9" t="s">
        <v>327</v>
      </c>
      <c r="D203" s="9">
        <v>2</v>
      </c>
      <c r="E203" s="9">
        <v>3500</v>
      </c>
      <c r="F203" s="9">
        <v>0.97299999999999998</v>
      </c>
      <c r="G203" s="10">
        <f t="shared" si="3"/>
        <v>40866</v>
      </c>
      <c r="H203" s="9">
        <v>188</v>
      </c>
      <c r="I203" s="9">
        <v>724</v>
      </c>
      <c r="J203" s="9">
        <v>436</v>
      </c>
      <c r="K203" s="9">
        <v>0.50680000000000003</v>
      </c>
    </row>
    <row r="204" spans="1:11" ht="18">
      <c r="A204" s="9" t="s">
        <v>220</v>
      </c>
      <c r="B204" s="9" t="s">
        <v>314</v>
      </c>
      <c r="C204" s="9" t="s">
        <v>327</v>
      </c>
      <c r="D204" s="9">
        <v>1</v>
      </c>
      <c r="E204" s="9">
        <v>900</v>
      </c>
      <c r="F204" s="9">
        <v>0.97299999999999998</v>
      </c>
      <c r="G204" s="10">
        <f t="shared" si="3"/>
        <v>10508.4</v>
      </c>
      <c r="H204" s="9">
        <v>116</v>
      </c>
      <c r="I204" s="9">
        <v>296</v>
      </c>
      <c r="J204" s="9">
        <v>141</v>
      </c>
      <c r="K204" s="9">
        <v>0.54790000000000005</v>
      </c>
    </row>
    <row r="205" spans="1:11" ht="18">
      <c r="A205" s="9" t="s">
        <v>221</v>
      </c>
      <c r="B205" s="9" t="s">
        <v>316</v>
      </c>
      <c r="C205" s="9" t="s">
        <v>326</v>
      </c>
      <c r="D205" s="9">
        <v>1</v>
      </c>
      <c r="E205" s="9">
        <v>2600</v>
      </c>
      <c r="F205" s="9">
        <v>0.97299999999999998</v>
      </c>
      <c r="G205" s="10">
        <f t="shared" si="3"/>
        <v>30357.599999999999</v>
      </c>
      <c r="H205" s="9">
        <v>69</v>
      </c>
      <c r="I205" s="9">
        <v>406</v>
      </c>
      <c r="J205" s="9">
        <v>250</v>
      </c>
      <c r="K205" s="9">
        <v>0.36990000000000001</v>
      </c>
    </row>
    <row r="206" spans="1:11" ht="18">
      <c r="A206" s="9" t="s">
        <v>222</v>
      </c>
      <c r="B206" s="9" t="s">
        <v>317</v>
      </c>
      <c r="C206" s="9" t="s">
        <v>326</v>
      </c>
      <c r="D206" s="9">
        <v>2</v>
      </c>
      <c r="E206" s="9">
        <v>2695</v>
      </c>
      <c r="F206" s="9">
        <v>0.97299999999999998</v>
      </c>
      <c r="G206" s="10">
        <f t="shared" si="3"/>
        <v>31466.82</v>
      </c>
      <c r="H206" s="9">
        <v>265</v>
      </c>
      <c r="I206" s="9">
        <v>534</v>
      </c>
      <c r="J206" s="9">
        <v>443</v>
      </c>
      <c r="K206" s="9">
        <v>0.2356</v>
      </c>
    </row>
    <row r="207" spans="1:11" ht="18">
      <c r="A207" s="9" t="s">
        <v>223</v>
      </c>
      <c r="B207" s="9" t="s">
        <v>317</v>
      </c>
      <c r="C207" s="9" t="s">
        <v>327</v>
      </c>
      <c r="D207" s="9">
        <v>1</v>
      </c>
      <c r="E207" s="9">
        <v>3000</v>
      </c>
      <c r="F207" s="9">
        <v>0.97299999999999998</v>
      </c>
      <c r="G207" s="10">
        <f t="shared" si="3"/>
        <v>35028</v>
      </c>
      <c r="H207" s="9">
        <v>158</v>
      </c>
      <c r="I207" s="9">
        <v>706</v>
      </c>
      <c r="J207" s="9">
        <v>343</v>
      </c>
      <c r="K207" s="9">
        <v>0.58079999999999998</v>
      </c>
    </row>
    <row r="208" spans="1:11" ht="18">
      <c r="A208" s="9" t="s">
        <v>224</v>
      </c>
      <c r="B208" s="9" t="s">
        <v>317</v>
      </c>
      <c r="C208" s="9" t="s">
        <v>327</v>
      </c>
      <c r="D208" s="9">
        <v>2</v>
      </c>
      <c r="E208" s="9">
        <v>4000</v>
      </c>
      <c r="F208" s="9">
        <v>0.97299999999999998</v>
      </c>
      <c r="G208" s="10">
        <f t="shared" si="3"/>
        <v>46704</v>
      </c>
      <c r="H208" s="9">
        <v>306</v>
      </c>
      <c r="I208" s="9">
        <v>781</v>
      </c>
      <c r="J208" s="9">
        <v>739</v>
      </c>
      <c r="K208" s="9">
        <v>1.9199999999999998E-2</v>
      </c>
    </row>
    <row r="209" spans="1:11" ht="18">
      <c r="A209" s="9" t="s">
        <v>225</v>
      </c>
      <c r="B209" s="9" t="s">
        <v>317</v>
      </c>
      <c r="C209" s="9" t="s">
        <v>326</v>
      </c>
      <c r="D209" s="9">
        <v>1</v>
      </c>
      <c r="E209" s="9">
        <v>2295</v>
      </c>
      <c r="F209" s="9">
        <v>0.97299999999999998</v>
      </c>
      <c r="G209" s="10">
        <f t="shared" si="3"/>
        <v>26796.42</v>
      </c>
      <c r="H209" s="9">
        <v>100</v>
      </c>
      <c r="I209" s="9">
        <v>469</v>
      </c>
      <c r="J209" s="9">
        <v>270</v>
      </c>
      <c r="K209" s="9">
        <v>0.46850000000000003</v>
      </c>
    </row>
    <row r="210" spans="1:11" ht="18">
      <c r="A210" s="9" t="s">
        <v>226</v>
      </c>
      <c r="B210" s="9" t="s">
        <v>318</v>
      </c>
      <c r="C210" s="9" t="s">
        <v>326</v>
      </c>
      <c r="D210" s="9">
        <v>2</v>
      </c>
      <c r="E210" s="9">
        <v>3000</v>
      </c>
      <c r="F210" s="9">
        <v>0.97299999999999998</v>
      </c>
      <c r="G210" s="10">
        <f t="shared" si="3"/>
        <v>35028</v>
      </c>
      <c r="H210" s="9">
        <v>270</v>
      </c>
      <c r="I210" s="9">
        <v>543</v>
      </c>
      <c r="J210" s="9">
        <v>424</v>
      </c>
      <c r="K210" s="9">
        <v>0.34250000000000003</v>
      </c>
    </row>
    <row r="211" spans="1:11" ht="18">
      <c r="A211" s="9" t="s">
        <v>227</v>
      </c>
      <c r="B211" s="9" t="s">
        <v>318</v>
      </c>
      <c r="C211" s="9" t="s">
        <v>327</v>
      </c>
      <c r="D211" s="9">
        <v>1</v>
      </c>
      <c r="E211" s="9">
        <v>3300</v>
      </c>
      <c r="F211" s="9">
        <v>0.97299999999999998</v>
      </c>
      <c r="G211" s="10">
        <f t="shared" si="3"/>
        <v>38530.799999999996</v>
      </c>
      <c r="H211" s="9">
        <v>283</v>
      </c>
      <c r="I211" s="9">
        <v>1261</v>
      </c>
      <c r="J211" s="9">
        <v>980</v>
      </c>
      <c r="K211" s="9">
        <v>0.2712</v>
      </c>
    </row>
    <row r="212" spans="1:11" ht="18">
      <c r="A212" s="9" t="s">
        <v>228</v>
      </c>
      <c r="B212" s="9" t="s">
        <v>318</v>
      </c>
      <c r="C212" s="9" t="s">
        <v>327</v>
      </c>
      <c r="D212" s="9">
        <v>2</v>
      </c>
      <c r="E212" s="9">
        <v>4500</v>
      </c>
      <c r="F212" s="9">
        <v>0.97299999999999998</v>
      </c>
      <c r="G212" s="10">
        <f t="shared" si="3"/>
        <v>52542</v>
      </c>
      <c r="H212" s="9">
        <v>530</v>
      </c>
      <c r="I212" s="9">
        <v>1354</v>
      </c>
      <c r="J212" s="9">
        <v>994</v>
      </c>
      <c r="K212" s="9">
        <v>0.43009999999999998</v>
      </c>
    </row>
    <row r="213" spans="1:11" ht="18">
      <c r="A213" s="9" t="s">
        <v>229</v>
      </c>
      <c r="B213" s="9" t="s">
        <v>318</v>
      </c>
      <c r="C213" s="9" t="s">
        <v>326</v>
      </c>
      <c r="D213" s="9">
        <v>1</v>
      </c>
      <c r="E213" s="9">
        <v>2700</v>
      </c>
      <c r="F213" s="9">
        <v>0.97299999999999998</v>
      </c>
      <c r="G213" s="10">
        <f t="shared" si="3"/>
        <v>31525.200000000001</v>
      </c>
      <c r="H213" s="9">
        <v>103</v>
      </c>
      <c r="I213" s="9">
        <v>483</v>
      </c>
      <c r="J213" s="9">
        <v>284</v>
      </c>
      <c r="K213" s="9">
        <v>0.60550000000000004</v>
      </c>
    </row>
    <row r="214" spans="1:11" ht="18">
      <c r="A214" s="9" t="s">
        <v>230</v>
      </c>
      <c r="B214" s="9" t="s">
        <v>319</v>
      </c>
      <c r="C214" s="9" t="s">
        <v>326</v>
      </c>
      <c r="D214" s="9">
        <v>1</v>
      </c>
      <c r="E214" s="9">
        <v>2700</v>
      </c>
      <c r="F214" s="9">
        <v>0.97299999999999998</v>
      </c>
      <c r="G214" s="10">
        <f t="shared" si="3"/>
        <v>31525.200000000001</v>
      </c>
      <c r="H214" s="9">
        <v>110</v>
      </c>
      <c r="I214" s="9">
        <v>515</v>
      </c>
      <c r="J214" s="9">
        <v>236</v>
      </c>
      <c r="K214" s="9">
        <v>0.56710000000000005</v>
      </c>
    </row>
    <row r="215" spans="1:11" ht="18">
      <c r="A215" s="9" t="s">
        <v>231</v>
      </c>
      <c r="B215" s="9" t="s">
        <v>314</v>
      </c>
      <c r="C215" s="9" t="s">
        <v>327</v>
      </c>
      <c r="D215" s="9">
        <v>2</v>
      </c>
      <c r="E215" s="9">
        <v>1100</v>
      </c>
      <c r="F215" s="9">
        <v>0.97299999999999998</v>
      </c>
      <c r="G215" s="10">
        <f t="shared" si="3"/>
        <v>12843.6</v>
      </c>
      <c r="H215" s="9">
        <v>136</v>
      </c>
      <c r="I215" s="9">
        <v>335</v>
      </c>
      <c r="J215" s="9">
        <v>188</v>
      </c>
      <c r="K215" s="9">
        <v>0.61919999999999997</v>
      </c>
    </row>
    <row r="216" spans="1:11" ht="18">
      <c r="A216" s="9" t="s">
        <v>232</v>
      </c>
      <c r="B216" s="9" t="s">
        <v>319</v>
      </c>
      <c r="C216" s="9" t="s">
        <v>326</v>
      </c>
      <c r="D216" s="9">
        <v>2</v>
      </c>
      <c r="E216" s="9">
        <v>3000</v>
      </c>
      <c r="F216" s="9">
        <v>0.97299999999999998</v>
      </c>
      <c r="G216" s="10">
        <f t="shared" si="3"/>
        <v>35028</v>
      </c>
      <c r="H216" s="9">
        <v>270</v>
      </c>
      <c r="I216" s="9">
        <v>544</v>
      </c>
      <c r="J216" s="9">
        <v>329</v>
      </c>
      <c r="K216" s="9">
        <v>0.70409999999999995</v>
      </c>
    </row>
    <row r="217" spans="1:11" ht="18">
      <c r="A217" s="9" t="s">
        <v>233</v>
      </c>
      <c r="B217" s="9" t="s">
        <v>319</v>
      </c>
      <c r="C217" s="9" t="s">
        <v>327</v>
      </c>
      <c r="D217" s="9">
        <v>1</v>
      </c>
      <c r="E217" s="9">
        <v>4500</v>
      </c>
      <c r="F217" s="9">
        <v>0.97299999999999998</v>
      </c>
      <c r="G217" s="10">
        <f t="shared" si="3"/>
        <v>52542</v>
      </c>
      <c r="H217" s="9">
        <v>231</v>
      </c>
      <c r="I217" s="9">
        <v>1027</v>
      </c>
      <c r="J217" s="9">
        <v>549</v>
      </c>
      <c r="K217" s="9">
        <v>0.44379999999999997</v>
      </c>
    </row>
    <row r="218" spans="1:11" ht="18">
      <c r="A218" s="9" t="s">
        <v>234</v>
      </c>
      <c r="B218" s="9" t="s">
        <v>319</v>
      </c>
      <c r="C218" s="9" t="s">
        <v>327</v>
      </c>
      <c r="D218" s="9">
        <v>2</v>
      </c>
      <c r="E218" s="9">
        <v>4900</v>
      </c>
      <c r="F218" s="9">
        <v>0.97299999999999998</v>
      </c>
      <c r="G218" s="10">
        <f t="shared" si="3"/>
        <v>57212.4</v>
      </c>
      <c r="H218" s="9">
        <v>379</v>
      </c>
      <c r="I218" s="9">
        <v>969</v>
      </c>
      <c r="J218" s="9">
        <v>652</v>
      </c>
      <c r="K218" s="9">
        <v>0.4466</v>
      </c>
    </row>
    <row r="219" spans="1:11" ht="18">
      <c r="A219" s="9" t="s">
        <v>235</v>
      </c>
      <c r="B219" s="9" t="s">
        <v>320</v>
      </c>
      <c r="C219" s="9" t="s">
        <v>326</v>
      </c>
      <c r="D219" s="9">
        <v>2</v>
      </c>
      <c r="E219" s="9">
        <v>3300</v>
      </c>
      <c r="F219" s="9">
        <v>0.97299999999999998</v>
      </c>
      <c r="G219" s="10">
        <f t="shared" si="3"/>
        <v>38530.799999999996</v>
      </c>
      <c r="H219" s="9">
        <v>264</v>
      </c>
      <c r="I219" s="9">
        <v>532</v>
      </c>
      <c r="J219" s="9">
        <v>378</v>
      </c>
      <c r="K219" s="9">
        <v>0.4219</v>
      </c>
    </row>
    <row r="220" spans="1:11" ht="18">
      <c r="A220" s="9" t="s">
        <v>236</v>
      </c>
      <c r="B220" s="9" t="s">
        <v>320</v>
      </c>
      <c r="C220" s="9" t="s">
        <v>327</v>
      </c>
      <c r="D220" s="9">
        <v>1</v>
      </c>
      <c r="E220" s="9">
        <v>4500</v>
      </c>
      <c r="F220" s="9">
        <v>0.97299999999999998</v>
      </c>
      <c r="G220" s="10">
        <f t="shared" si="3"/>
        <v>52542</v>
      </c>
      <c r="H220" s="9">
        <v>151</v>
      </c>
      <c r="I220" s="9">
        <v>673</v>
      </c>
      <c r="J220" s="9">
        <v>255</v>
      </c>
      <c r="K220" s="9">
        <v>0.59179999999999999</v>
      </c>
    </row>
    <row r="221" spans="1:11" ht="18">
      <c r="A221" s="9" t="s">
        <v>237</v>
      </c>
      <c r="B221" s="9" t="s">
        <v>320</v>
      </c>
      <c r="C221" s="9" t="s">
        <v>327</v>
      </c>
      <c r="D221" s="9">
        <v>2</v>
      </c>
      <c r="E221" s="9">
        <v>4200</v>
      </c>
      <c r="F221" s="9">
        <v>0.97299999999999998</v>
      </c>
      <c r="G221" s="10">
        <f t="shared" si="3"/>
        <v>49039.199999999997</v>
      </c>
      <c r="H221" s="9">
        <v>278</v>
      </c>
      <c r="I221" s="9">
        <v>711</v>
      </c>
      <c r="J221" s="9">
        <v>441</v>
      </c>
      <c r="K221" s="9">
        <v>0.5726</v>
      </c>
    </row>
    <row r="222" spans="1:11" ht="18">
      <c r="A222" s="9" t="s">
        <v>238</v>
      </c>
      <c r="B222" s="9" t="s">
        <v>320</v>
      </c>
      <c r="C222" s="9" t="s">
        <v>326</v>
      </c>
      <c r="D222" s="9">
        <v>1</v>
      </c>
      <c r="E222" s="9">
        <v>2500</v>
      </c>
      <c r="F222" s="9">
        <v>0.97299999999999998</v>
      </c>
      <c r="G222" s="10">
        <f t="shared" si="3"/>
        <v>29190</v>
      </c>
      <c r="H222" s="9">
        <v>98</v>
      </c>
      <c r="I222" s="9">
        <v>460</v>
      </c>
      <c r="J222" s="9">
        <v>356</v>
      </c>
      <c r="K222" s="9">
        <v>0.42470000000000002</v>
      </c>
    </row>
    <row r="223" spans="1:11" ht="18">
      <c r="A223" s="9" t="s">
        <v>239</v>
      </c>
      <c r="B223" s="9" t="s">
        <v>321</v>
      </c>
      <c r="C223" s="9" t="s">
        <v>326</v>
      </c>
      <c r="D223" s="9">
        <v>1</v>
      </c>
      <c r="E223" s="9">
        <v>2500</v>
      </c>
      <c r="F223" s="9">
        <v>0.97299999999999998</v>
      </c>
      <c r="G223" s="10">
        <f t="shared" si="3"/>
        <v>29190</v>
      </c>
      <c r="H223" s="9">
        <v>108</v>
      </c>
      <c r="I223" s="9">
        <v>507</v>
      </c>
      <c r="J223" s="9">
        <v>437</v>
      </c>
      <c r="K223" s="9">
        <v>7.9500000000000001E-2</v>
      </c>
    </row>
    <row r="224" spans="1:11" ht="18">
      <c r="A224" s="9" t="s">
        <v>240</v>
      </c>
      <c r="B224" s="9" t="s">
        <v>321</v>
      </c>
      <c r="C224" s="9" t="s">
        <v>326</v>
      </c>
      <c r="D224" s="9">
        <v>2</v>
      </c>
      <c r="E224" s="9">
        <v>3300</v>
      </c>
      <c r="F224" s="9">
        <v>0.97299999999999998</v>
      </c>
      <c r="G224" s="10">
        <f t="shared" si="3"/>
        <v>38530.799999999996</v>
      </c>
      <c r="H224" s="9">
        <v>270</v>
      </c>
      <c r="I224" s="9">
        <v>543</v>
      </c>
      <c r="J224" s="9">
        <v>461</v>
      </c>
      <c r="K224" s="9">
        <v>0.31780000000000003</v>
      </c>
    </row>
    <row r="225" spans="1:11" ht="18">
      <c r="A225" s="9" t="s">
        <v>241</v>
      </c>
      <c r="B225" s="9" t="s">
        <v>321</v>
      </c>
      <c r="C225" s="9" t="s">
        <v>327</v>
      </c>
      <c r="D225" s="9">
        <v>1</v>
      </c>
      <c r="E225" s="9">
        <v>4500</v>
      </c>
      <c r="F225" s="9">
        <v>0.97299999999999998</v>
      </c>
      <c r="G225" s="10">
        <f t="shared" si="3"/>
        <v>52542</v>
      </c>
      <c r="H225" s="9">
        <v>186</v>
      </c>
      <c r="I225" s="9">
        <v>829</v>
      </c>
      <c r="J225" s="9">
        <v>669</v>
      </c>
      <c r="K225" s="9">
        <v>0.31230000000000002</v>
      </c>
    </row>
    <row r="226" spans="1:11" ht="18">
      <c r="A226" s="9" t="s">
        <v>242</v>
      </c>
      <c r="B226" s="9" t="s">
        <v>314</v>
      </c>
      <c r="C226" s="9" t="s">
        <v>326</v>
      </c>
      <c r="D226" s="9">
        <v>1</v>
      </c>
      <c r="E226" s="9">
        <v>500</v>
      </c>
      <c r="F226" s="9">
        <v>0.97299999999999998</v>
      </c>
      <c r="G226" s="10">
        <f t="shared" si="3"/>
        <v>5838</v>
      </c>
      <c r="H226" s="9">
        <v>50</v>
      </c>
      <c r="I226" s="9">
        <v>174</v>
      </c>
      <c r="J226" s="9">
        <v>121</v>
      </c>
      <c r="K226" s="9">
        <v>0.39729999999999999</v>
      </c>
    </row>
    <row r="227" spans="1:11" ht="18">
      <c r="A227" s="9" t="s">
        <v>243</v>
      </c>
      <c r="B227" s="9" t="s">
        <v>321</v>
      </c>
      <c r="C227" s="9" t="s">
        <v>327</v>
      </c>
      <c r="D227" s="9">
        <v>2</v>
      </c>
      <c r="E227" s="9">
        <v>4200</v>
      </c>
      <c r="F227" s="9">
        <v>0.97299999999999998</v>
      </c>
      <c r="G227" s="10">
        <f t="shared" si="3"/>
        <v>49039.199999999997</v>
      </c>
      <c r="H227" s="9">
        <v>319</v>
      </c>
      <c r="I227" s="9">
        <v>815</v>
      </c>
      <c r="J227" s="9">
        <v>437</v>
      </c>
      <c r="K227" s="9">
        <v>0.61099999999999999</v>
      </c>
    </row>
    <row r="228" spans="1:11" ht="18">
      <c r="A228" s="9" t="s">
        <v>244</v>
      </c>
      <c r="B228" s="9" t="s">
        <v>322</v>
      </c>
      <c r="C228" s="9" t="s">
        <v>326</v>
      </c>
      <c r="D228" s="9">
        <v>2</v>
      </c>
      <c r="E228" s="9">
        <v>3600</v>
      </c>
      <c r="F228" s="9">
        <v>0.97299999999999998</v>
      </c>
      <c r="G228" s="10">
        <f t="shared" si="3"/>
        <v>42033.599999999999</v>
      </c>
      <c r="H228" s="9">
        <v>332</v>
      </c>
      <c r="I228" s="9">
        <v>805</v>
      </c>
      <c r="J228" s="9">
        <v>663</v>
      </c>
      <c r="K228" s="9">
        <v>0.2329</v>
      </c>
    </row>
    <row r="229" spans="1:11" ht="18">
      <c r="A229" s="9" t="s">
        <v>245</v>
      </c>
      <c r="B229" s="9" t="s">
        <v>322</v>
      </c>
      <c r="C229" s="9" t="s">
        <v>327</v>
      </c>
      <c r="D229" s="9">
        <v>1</v>
      </c>
      <c r="E229" s="9">
        <v>4000</v>
      </c>
      <c r="F229" s="9">
        <v>0.97299999999999998</v>
      </c>
      <c r="G229" s="10">
        <f t="shared" si="3"/>
        <v>46704</v>
      </c>
      <c r="H229" s="9">
        <v>179</v>
      </c>
      <c r="I229" s="9">
        <v>629</v>
      </c>
      <c r="J229" s="9">
        <v>337</v>
      </c>
      <c r="K229" s="9">
        <v>0.50680000000000003</v>
      </c>
    </row>
    <row r="230" spans="1:11" ht="18">
      <c r="A230" s="9" t="s">
        <v>246</v>
      </c>
      <c r="B230" s="9" t="s">
        <v>322</v>
      </c>
      <c r="C230" s="9" t="s">
        <v>327</v>
      </c>
      <c r="D230" s="9">
        <v>2</v>
      </c>
      <c r="E230" s="9">
        <v>5500</v>
      </c>
      <c r="F230" s="9">
        <v>0.97299999999999998</v>
      </c>
      <c r="G230" s="10">
        <f t="shared" si="3"/>
        <v>64218</v>
      </c>
      <c r="H230" s="9">
        <v>227</v>
      </c>
      <c r="I230" s="9">
        <v>813</v>
      </c>
      <c r="J230" s="9">
        <v>447</v>
      </c>
      <c r="K230" s="9">
        <v>0.61639999999999995</v>
      </c>
    </row>
    <row r="231" spans="1:11" ht="18">
      <c r="A231" s="9" t="s">
        <v>247</v>
      </c>
      <c r="B231" s="9" t="s">
        <v>322</v>
      </c>
      <c r="C231" s="9" t="s">
        <v>326</v>
      </c>
      <c r="D231" s="9">
        <v>1</v>
      </c>
      <c r="E231" s="9">
        <v>3000</v>
      </c>
      <c r="F231" s="9">
        <v>0.97299999999999998</v>
      </c>
      <c r="G231" s="10">
        <f t="shared" si="3"/>
        <v>35028</v>
      </c>
      <c r="H231" s="9">
        <v>115</v>
      </c>
      <c r="I231" s="9">
        <v>650</v>
      </c>
      <c r="J231" s="9">
        <v>610</v>
      </c>
      <c r="K231" s="9">
        <v>0.1014</v>
      </c>
    </row>
    <row r="232" spans="1:11" ht="18">
      <c r="A232" s="9" t="s">
        <v>248</v>
      </c>
      <c r="B232" s="9" t="s">
        <v>323</v>
      </c>
      <c r="C232" s="9" t="s">
        <v>326</v>
      </c>
      <c r="D232" s="9">
        <v>2</v>
      </c>
      <c r="E232" s="9">
        <v>4000</v>
      </c>
      <c r="F232" s="9">
        <v>0.97299999999999998</v>
      </c>
      <c r="G232" s="10">
        <f t="shared" si="3"/>
        <v>46704</v>
      </c>
      <c r="H232" s="9">
        <v>220</v>
      </c>
      <c r="I232" s="9">
        <v>534</v>
      </c>
      <c r="J232" s="9">
        <v>302</v>
      </c>
      <c r="K232" s="9">
        <v>0.31509999999999999</v>
      </c>
    </row>
    <row r="233" spans="1:11" ht="18">
      <c r="A233" s="9" t="s">
        <v>249</v>
      </c>
      <c r="B233" s="9" t="s">
        <v>323</v>
      </c>
      <c r="C233" s="9" t="s">
        <v>327</v>
      </c>
      <c r="D233" s="9">
        <v>1</v>
      </c>
      <c r="E233" s="9">
        <v>4000</v>
      </c>
      <c r="F233" s="9">
        <v>0.97299999999999998</v>
      </c>
      <c r="G233" s="10">
        <f t="shared" si="3"/>
        <v>46704</v>
      </c>
      <c r="H233" s="9">
        <v>128</v>
      </c>
      <c r="I233" s="9">
        <v>450</v>
      </c>
      <c r="J233" s="9">
        <v>213</v>
      </c>
      <c r="K233" s="9">
        <v>0.65210000000000001</v>
      </c>
    </row>
    <row r="234" spans="1:11" ht="18">
      <c r="A234" s="9" t="s">
        <v>250</v>
      </c>
      <c r="B234" s="9" t="s">
        <v>323</v>
      </c>
      <c r="C234" s="9" t="s">
        <v>327</v>
      </c>
      <c r="D234" s="9">
        <v>2</v>
      </c>
      <c r="E234" s="9">
        <v>5000</v>
      </c>
      <c r="F234" s="9">
        <v>0.97299999999999998</v>
      </c>
      <c r="G234" s="10">
        <f t="shared" si="3"/>
        <v>58380</v>
      </c>
      <c r="H234" s="9">
        <v>152</v>
      </c>
      <c r="I234" s="9">
        <v>546</v>
      </c>
      <c r="J234" s="9">
        <v>364</v>
      </c>
      <c r="K234" s="9">
        <v>0.51229999999999998</v>
      </c>
    </row>
    <row r="235" spans="1:11" ht="18">
      <c r="A235" s="9" t="s">
        <v>251</v>
      </c>
      <c r="B235" s="9" t="s">
        <v>323</v>
      </c>
      <c r="C235" s="9" t="s">
        <v>326</v>
      </c>
      <c r="D235" s="9">
        <v>1</v>
      </c>
      <c r="E235" s="9">
        <v>3200</v>
      </c>
      <c r="F235" s="9">
        <v>0.97299999999999998</v>
      </c>
      <c r="G235" s="10">
        <f t="shared" si="3"/>
        <v>37363.199999999997</v>
      </c>
      <c r="H235" s="9">
        <v>94</v>
      </c>
      <c r="I235" s="9">
        <v>528</v>
      </c>
      <c r="J235" s="9">
        <v>251</v>
      </c>
      <c r="K235" s="9">
        <v>0.62739999999999996</v>
      </c>
    </row>
    <row r="236" spans="1:11" ht="18">
      <c r="A236" s="9" t="s">
        <v>252</v>
      </c>
      <c r="B236" s="9" t="s">
        <v>324</v>
      </c>
      <c r="C236" s="9" t="s">
        <v>326</v>
      </c>
      <c r="D236" s="9">
        <v>2</v>
      </c>
      <c r="E236" s="9">
        <v>3500</v>
      </c>
      <c r="F236" s="9">
        <v>0.97299999999999998</v>
      </c>
      <c r="G236" s="10">
        <f t="shared" si="3"/>
        <v>40866</v>
      </c>
      <c r="H236" s="9">
        <v>194</v>
      </c>
      <c r="I236" s="9">
        <v>471</v>
      </c>
      <c r="J236" s="9">
        <v>343</v>
      </c>
      <c r="K236" s="9">
        <v>0.39729999999999999</v>
      </c>
    </row>
    <row r="237" spans="1:11" ht="18">
      <c r="A237" s="9" t="s">
        <v>253</v>
      </c>
      <c r="B237" s="9" t="s">
        <v>265</v>
      </c>
      <c r="C237" s="9" t="s">
        <v>326</v>
      </c>
      <c r="D237" s="9">
        <v>1</v>
      </c>
      <c r="E237" s="9">
        <v>965</v>
      </c>
      <c r="F237" s="9">
        <v>0.97299999999999998</v>
      </c>
      <c r="G237" s="10">
        <f t="shared" si="3"/>
        <v>11267.34</v>
      </c>
      <c r="H237" s="9">
        <v>50</v>
      </c>
      <c r="I237" s="9">
        <v>174</v>
      </c>
      <c r="J237" s="9">
        <v>125</v>
      </c>
      <c r="K237" s="9">
        <v>0.37530000000000002</v>
      </c>
    </row>
    <row r="238" spans="1:11" ht="18">
      <c r="A238" s="9" t="s">
        <v>254</v>
      </c>
      <c r="B238" s="9" t="s">
        <v>324</v>
      </c>
      <c r="C238" s="9" t="s">
        <v>327</v>
      </c>
      <c r="D238" s="9">
        <v>1</v>
      </c>
      <c r="E238" s="9">
        <v>3200</v>
      </c>
      <c r="F238" s="9">
        <v>0.97299999999999998</v>
      </c>
      <c r="G238" s="10">
        <f t="shared" si="3"/>
        <v>37363.199999999997</v>
      </c>
      <c r="H238" s="9">
        <v>138</v>
      </c>
      <c r="I238" s="9">
        <v>485</v>
      </c>
      <c r="J238" s="9">
        <v>251</v>
      </c>
      <c r="K238" s="9">
        <v>0.3342</v>
      </c>
    </row>
    <row r="239" spans="1:11" ht="18">
      <c r="A239" s="9" t="s">
        <v>255</v>
      </c>
      <c r="B239" s="9" t="s">
        <v>324</v>
      </c>
      <c r="C239" s="9" t="s">
        <v>327</v>
      </c>
      <c r="D239" s="9">
        <v>2</v>
      </c>
      <c r="E239" s="9">
        <v>3500</v>
      </c>
      <c r="F239" s="9">
        <v>0.97299999999999998</v>
      </c>
      <c r="G239" s="10">
        <f t="shared" si="3"/>
        <v>40866</v>
      </c>
      <c r="H239" s="9">
        <v>152</v>
      </c>
      <c r="I239" s="9">
        <v>547</v>
      </c>
      <c r="J239" s="9">
        <v>404</v>
      </c>
      <c r="K239" s="9">
        <v>0.36159999999999998</v>
      </c>
    </row>
    <row r="240" spans="1:11" ht="18">
      <c r="A240" s="9" t="s">
        <v>256</v>
      </c>
      <c r="B240" s="9" t="s">
        <v>324</v>
      </c>
      <c r="C240" s="9" t="s">
        <v>326</v>
      </c>
      <c r="D240" s="9">
        <v>1</v>
      </c>
      <c r="E240" s="9">
        <v>3000</v>
      </c>
      <c r="F240" s="9">
        <v>0.97299999999999998</v>
      </c>
      <c r="G240" s="10">
        <f t="shared" si="3"/>
        <v>35028</v>
      </c>
      <c r="H240" s="9">
        <v>77</v>
      </c>
      <c r="I240" s="9">
        <v>432</v>
      </c>
      <c r="J240" s="9">
        <v>161</v>
      </c>
      <c r="K240" s="9">
        <v>0.26579999999999998</v>
      </c>
    </row>
    <row r="241" spans="1:11" ht="18">
      <c r="A241" s="9" t="s">
        <v>257</v>
      </c>
      <c r="B241" s="9" t="s">
        <v>325</v>
      </c>
      <c r="C241" s="9" t="s">
        <v>326</v>
      </c>
      <c r="D241" s="9">
        <v>1</v>
      </c>
      <c r="E241" s="9">
        <v>2600</v>
      </c>
      <c r="F241" s="9">
        <v>0.97299999999999998</v>
      </c>
      <c r="G241" s="10">
        <f t="shared" si="3"/>
        <v>30357.599999999999</v>
      </c>
      <c r="H241" s="9">
        <v>100</v>
      </c>
      <c r="I241" s="9">
        <v>565</v>
      </c>
      <c r="J241" s="9">
        <v>408</v>
      </c>
      <c r="K241" s="9">
        <v>0.38629999999999998</v>
      </c>
    </row>
    <row r="242" spans="1:11" ht="18">
      <c r="A242" s="9" t="s">
        <v>258</v>
      </c>
      <c r="B242" s="9" t="s">
        <v>325</v>
      </c>
      <c r="C242" s="9" t="s">
        <v>326</v>
      </c>
      <c r="D242" s="9">
        <v>2</v>
      </c>
      <c r="E242" s="9">
        <v>4000</v>
      </c>
      <c r="F242" s="9">
        <v>0.97299999999999998</v>
      </c>
      <c r="G242" s="10">
        <f t="shared" si="3"/>
        <v>46704</v>
      </c>
      <c r="H242" s="9">
        <v>204</v>
      </c>
      <c r="I242" s="9">
        <v>494</v>
      </c>
      <c r="J242" s="9">
        <v>284</v>
      </c>
      <c r="K242" s="9">
        <v>0.31509999999999999</v>
      </c>
    </row>
    <row r="243" spans="1:11" ht="18">
      <c r="A243" s="9" t="s">
        <v>259</v>
      </c>
      <c r="B243" s="9" t="s">
        <v>325</v>
      </c>
      <c r="C243" s="9" t="s">
        <v>327</v>
      </c>
      <c r="D243" s="9">
        <v>1</v>
      </c>
      <c r="E243" s="9">
        <v>4000</v>
      </c>
      <c r="F243" s="9">
        <v>0.97299999999999998</v>
      </c>
      <c r="G243" s="10">
        <f t="shared" si="3"/>
        <v>46704</v>
      </c>
      <c r="H243" s="9">
        <v>257</v>
      </c>
      <c r="I243" s="9">
        <v>903</v>
      </c>
      <c r="J243" s="9">
        <v>443</v>
      </c>
      <c r="K243" s="9">
        <v>0.55620000000000003</v>
      </c>
    </row>
    <row r="244" spans="1:11" ht="18">
      <c r="A244" s="9" t="s">
        <v>260</v>
      </c>
      <c r="B244" s="9" t="s">
        <v>325</v>
      </c>
      <c r="C244" s="9" t="s">
        <v>327</v>
      </c>
      <c r="D244" s="9">
        <v>2</v>
      </c>
      <c r="E244" s="9">
        <v>5100</v>
      </c>
      <c r="F244" s="9">
        <v>0.97299999999999998</v>
      </c>
      <c r="G244" s="10">
        <f t="shared" si="3"/>
        <v>59547.6</v>
      </c>
      <c r="H244" s="9">
        <v>256</v>
      </c>
      <c r="I244" s="9">
        <v>916</v>
      </c>
      <c r="J244" s="9">
        <v>718</v>
      </c>
      <c r="K244" s="9">
        <v>0.44929999999999998</v>
      </c>
    </row>
    <row r="245" spans="1:11" ht="18">
      <c r="A245" s="9" t="s">
        <v>261</v>
      </c>
      <c r="B245" s="9" t="s">
        <v>266</v>
      </c>
      <c r="C245" s="9" t="s">
        <v>326</v>
      </c>
      <c r="D245" s="9">
        <v>2</v>
      </c>
      <c r="E245" s="9">
        <v>5600</v>
      </c>
      <c r="F245" s="9">
        <v>0.97299999999999998</v>
      </c>
      <c r="G245" s="10">
        <f t="shared" si="3"/>
        <v>65385.599999999999</v>
      </c>
      <c r="H245" s="9">
        <v>265</v>
      </c>
      <c r="I245" s="9">
        <v>644</v>
      </c>
      <c r="J245" s="9">
        <v>478</v>
      </c>
      <c r="K245" s="9">
        <v>0.31780000000000003</v>
      </c>
    </row>
    <row r="246" spans="1:11" ht="18">
      <c r="A246" s="9" t="s">
        <v>262</v>
      </c>
      <c r="B246" s="9" t="s">
        <v>266</v>
      </c>
      <c r="C246" s="9" t="s">
        <v>327</v>
      </c>
      <c r="D246" s="9">
        <v>1</v>
      </c>
      <c r="E246" s="9">
        <v>5000</v>
      </c>
      <c r="F246" s="9">
        <v>0.97299999999999998</v>
      </c>
      <c r="G246" s="10">
        <f t="shared" si="3"/>
        <v>58380</v>
      </c>
      <c r="H246" s="9">
        <v>236</v>
      </c>
      <c r="I246" s="9">
        <v>829</v>
      </c>
      <c r="J246" s="9">
        <v>533</v>
      </c>
      <c r="K246" s="9">
        <v>0.51229999999999998</v>
      </c>
    </row>
    <row r="247" spans="1:11" ht="18">
      <c r="A247" s="9" t="s">
        <v>263</v>
      </c>
      <c r="B247" s="9" t="s">
        <v>266</v>
      </c>
      <c r="C247" s="9" t="s">
        <v>327</v>
      </c>
      <c r="D247" s="9">
        <v>2</v>
      </c>
      <c r="E247" s="9">
        <v>6000</v>
      </c>
      <c r="F247" s="9">
        <v>0.97299999999999998</v>
      </c>
      <c r="G247" s="10">
        <f t="shared" si="3"/>
        <v>70056</v>
      </c>
      <c r="H247" s="9">
        <v>244</v>
      </c>
      <c r="I247" s="9">
        <v>872</v>
      </c>
      <c r="J247" s="9">
        <v>566</v>
      </c>
      <c r="K247" s="9">
        <v>0.36990000000000001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Best-Fit Line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Yue Pan</cp:lastModifiedBy>
  <dcterms:created xsi:type="dcterms:W3CDTF">2016-02-26T18:41:34Z</dcterms:created>
  <dcterms:modified xsi:type="dcterms:W3CDTF">2016-06-21T11:27:09Z</dcterms:modified>
</cp:coreProperties>
</file>