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30"/>
  </bookViews>
  <sheets>
    <sheet name="Список групи" sheetId="1" r:id="rId1"/>
    <sheet name="Матеріали" sheetId="2" r:id="rId2"/>
    <sheet name="Користувачі системи" sheetId="3" r:id="rId3"/>
    <sheet name="Відвідування" sheetId="4" r:id="rId4"/>
  </sheets>
  <calcPr calcId="144525"/>
</workbook>
</file>

<file path=xl/sharedStrings.xml><?xml version="1.0" encoding="utf-8"?>
<sst xmlns="http://schemas.openxmlformats.org/spreadsheetml/2006/main" count="197" uniqueCount="142">
  <si>
    <t>70 за всі завдання
10 тести
20 теорія</t>
  </si>
  <si>
    <t>Теми доповідей 1</t>
  </si>
  <si>
    <t>Теми доповідей 2</t>
  </si>
  <si>
    <t>Теми доповідей 3</t>
  </si>
  <si>
    <t>Доповів / доповіла</t>
  </si>
  <si>
    <t>Номер завдання з unix_tasks.doc</t>
  </si>
  <si>
    <t>IUDICO Теорія, склав чи зауваження</t>
  </si>
  <si>
    <t>IUDICO Тести</t>
  </si>
  <si>
    <r>
      <rPr>
        <sz val="10"/>
        <rFont val="arial,sans,sans-serif"/>
        <charset val="134"/>
      </rPr>
      <t xml:space="preserve">bash або tsch
+тест  
</t>
    </r>
    <r>
      <rPr>
        <u/>
        <sz val="10"/>
        <color rgb="FF1155CC"/>
        <rFont val="arial,sans,sans-serif"/>
        <charset val="134"/>
      </rPr>
      <t>https://github.com/kward/shunit2</t>
    </r>
    <r>
      <rPr>
        <sz val="10"/>
        <rFont val="arial,sans,sans-serif"/>
        <charset val="134"/>
      </rPr>
      <t xml:space="preserve"> </t>
    </r>
    <r>
      <rPr>
        <u/>
        <sz val="10"/>
        <color rgb="FF1155CC"/>
        <rFont val="arial,sans,sans-serif"/>
        <charset val="134"/>
      </rPr>
      <t>https://code.google.com/archive/p/shunit2/wikis/GeneralFaq.wiki</t>
    </r>
    <r>
      <rPr>
        <sz val="10"/>
        <rFont val="arial,sans,sans-serif"/>
        <charset val="134"/>
      </rPr>
      <t xml:space="preserve"> 
vi
10</t>
    </r>
  </si>
  <si>
    <t>gcc + тести
NOT QT
10</t>
  </si>
  <si>
    <t>qt тести
лог дій писати в базу даних. юніт тести. QUndoStack. QStyle. обовязково прочитати https://docs.microsoft.com/en-us/windows/desktop/uxguide/text-ui 10</t>
  </si>
  <si>
    <t>python 10 тести</t>
  </si>
  <si>
    <t>Perl 10 тести</t>
  </si>
  <si>
    <t>java 1 console
eclipse 
NetBeans IntelliJ IDEA
10</t>
  </si>
  <si>
    <t xml:space="preserve">java 2 visual
eclipse / junit
NetBeans IntelliJ IDEA
database. Обов'язково прочитати https://docs.microsoft.com/en-us/windows/desktop/uxguide/text-ui
10 </t>
  </si>
  <si>
    <t>.net Core Linux 10   
self-contained native linux application</t>
  </si>
  <si>
    <t>Екзамен тести
10</t>
  </si>
  <si>
    <t>Бонус</t>
  </si>
  <si>
    <t>екзамен(теорія) 20 балів</t>
  </si>
  <si>
    <t>сума</t>
  </si>
  <si>
    <t>оцінка</t>
  </si>
  <si>
    <t>екзамен запитання</t>
  </si>
  <si>
    <t>1. Андрушко Ярина Ростиславівна</t>
  </si>
  <si>
    <t>Basic UNIX commands (Directory files manipulation)</t>
  </si>
  <si>
    <t>Control structures</t>
  </si>
  <si>
    <t>Qt Signal-Slot ideas</t>
  </si>
  <si>
    <t>-,-,</t>
  </si>
  <si>
    <t>14,36</t>
  </si>
  <si>
    <t>зарах</t>
  </si>
  <si>
    <t>Здав завдання на додатковому курсі</t>
  </si>
  <si>
    <t>2. Барський Андрій Васильович</t>
  </si>
  <si>
    <t>vi vim</t>
  </si>
  <si>
    <t>Variables</t>
  </si>
  <si>
    <t>Qt Events</t>
  </si>
  <si>
    <t>+ +</t>
  </si>
  <si>
    <t>пройшов</t>
  </si>
  <si>
    <t>3. Гошко Маркіян Маркіянович</t>
  </si>
  <si>
    <t>File System, inodes, folders</t>
  </si>
  <si>
    <t>Built-in shell variables</t>
  </si>
  <si>
    <t>Qt Widgets</t>
  </si>
  <si>
    <t>+-, +-</t>
  </si>
  <si>
    <t>6,35</t>
  </si>
  <si>
    <t>не зарах</t>
  </si>
  <si>
    <t>4. Король Дмитро Ігорович</t>
  </si>
  <si>
    <t>Shells</t>
  </si>
  <si>
    <t xml:space="preserve"> gcc files manipulation </t>
  </si>
  <si>
    <t>Qt Database</t>
  </si>
  <si>
    <t>4,26</t>
  </si>
  <si>
    <t>5. Кравець Назар Андрійович</t>
  </si>
  <si>
    <t>File permissions</t>
  </si>
  <si>
    <t>gcc sample program</t>
  </si>
  <si>
    <t>Qt Layout Management</t>
  </si>
  <si>
    <t>+,+</t>
  </si>
  <si>
    <t>6. Кравець Ольга Богданівна</t>
  </si>
  <si>
    <t>File links</t>
  </si>
  <si>
    <t>Python, QT basics</t>
  </si>
  <si>
    <t>Qt Input/Output and Networking</t>
  </si>
  <si>
    <t>+,+,+,+</t>
  </si>
  <si>
    <t>2,37</t>
  </si>
  <si>
    <t>7. Ласько Маркіян Віталійович</t>
  </si>
  <si>
    <t>C Shell/Bash</t>
  </si>
  <si>
    <t>Qt Standard Dialogs</t>
  </si>
  <si>
    <t>-,</t>
  </si>
  <si>
    <t>5,29</t>
  </si>
  <si>
    <t>8. Папіж Вікторія Віталіївна</t>
  </si>
  <si>
    <t>Pipe</t>
  </si>
  <si>
    <t>Perl</t>
  </si>
  <si>
    <t>Qt Template Library</t>
  </si>
  <si>
    <t>1;18</t>
  </si>
  <si>
    <t>пройшла</t>
  </si>
  <si>
    <t>9. Плетеня Олена Василівна</t>
  </si>
  <si>
    <t>Redirection</t>
  </si>
  <si>
    <t>Регулярні вирази</t>
  </si>
  <si>
    <t>Qt Threading Classes</t>
  </si>
  <si>
    <t>8,21</t>
  </si>
  <si>
    <t>10. Чоп Софія Михайлівна</t>
  </si>
  <si>
    <t>Alias</t>
  </si>
  <si>
    <t>.net Core under linux, native builds</t>
  </si>
  <si>
    <t>Qt XML Classes</t>
  </si>
  <si>
    <t>+</t>
  </si>
  <si>
    <t>3;37</t>
  </si>
  <si>
    <t>16;31</t>
  </si>
  <si>
    <t>17;27</t>
  </si>
  <si>
    <t>13;33</t>
  </si>
  <si>
    <t>6;27</t>
  </si>
  <si>
    <t>9;22</t>
  </si>
  <si>
    <t>2;28</t>
  </si>
  <si>
    <t>11;32</t>
  </si>
  <si>
    <t>15;26</t>
  </si>
  <si>
    <t>20;36</t>
  </si>
  <si>
    <t>10;33</t>
  </si>
  <si>
    <t>2; 22</t>
  </si>
  <si>
    <t xml:space="preserve">перше </t>
  </si>
  <si>
    <t>друге</t>
  </si>
  <si>
    <t>додаткове</t>
  </si>
  <si>
    <t>F</t>
  </si>
  <si>
    <t>E</t>
  </si>
  <si>
    <t>D</t>
  </si>
  <si>
    <t>C</t>
  </si>
  <si>
    <t>B</t>
  </si>
  <si>
    <t>A</t>
  </si>
  <si>
    <t>Запитання на екзамен/залік</t>
  </si>
  <si>
    <t>https://docs.google.com/document/d/15qpQU2FahCO2E2p8Sr8_vnRTtnC4sCdB5Oc9rTR_3io/edit?usp=sharing</t>
  </si>
  <si>
    <t>Завдання</t>
  </si>
  <si>
    <t>https://docs.google.com/document/d/1Gy25p-vQSIUuP3ps8Pzot6prn7jl2K333qyveMq7YO0/edit?usp=sharing</t>
  </si>
  <si>
    <t>Тести та теорія</t>
  </si>
  <si>
    <t>http://tests-ua.com/</t>
  </si>
  <si>
    <t xml:space="preserve">Лінукс можна взяти як віртуальну машину </t>
  </si>
  <si>
    <t>https://www.osboxes.org/ubuntu/</t>
  </si>
  <si>
    <t>Вимоги до програм</t>
  </si>
  <si>
    <t>Help</t>
  </si>
  <si>
    <t>Code layout</t>
  </si>
  <si>
    <t>Tests</t>
  </si>
  <si>
    <t>test passed OR test failed</t>
  </si>
  <si>
    <t>use tmpdirs</t>
  </si>
  <si>
    <t>До здавання першого завдання треба прочитати та скласти ТЕСТИ щодо юнікса та шелів</t>
  </si>
  <si>
    <t>Username</t>
  </si>
  <si>
    <t>Role</t>
  </si>
  <si>
    <t>Password</t>
  </si>
  <si>
    <t>Email</t>
  </si>
  <si>
    <t>Name</t>
  </si>
  <si>
    <t>20pmo101</t>
  </si>
  <si>
    <t>Student</t>
  </si>
  <si>
    <t>andrushkogal@gmail.com</t>
  </si>
  <si>
    <t>20pmo102</t>
  </si>
  <si>
    <t>barskyiandriy@gmail.com</t>
  </si>
  <si>
    <t>20pmo103</t>
  </si>
  <si>
    <t>RunUkraine@ukr.net</t>
  </si>
  <si>
    <t>20pmo104</t>
  </si>
  <si>
    <t>dmytro.korol@lnu.edu.ua</t>
  </si>
  <si>
    <t>20pmo105</t>
  </si>
  <si>
    <r>
      <rPr>
        <sz val="12"/>
        <color rgb="FF000000"/>
        <rFont val="Times New Roman"/>
        <charset val="134"/>
      </rPr>
      <t>foregist.com</t>
    </r>
    <r>
      <rPr>
        <sz val="12"/>
        <rFont val="Times New Roman"/>
        <charset val="134"/>
      </rPr>
      <t>@gmail.com</t>
    </r>
  </si>
  <si>
    <t>20pmo106</t>
  </si>
  <si>
    <t>oliak2003@ukr.net</t>
  </si>
  <si>
    <t>20pmo107</t>
  </si>
  <si>
    <t>laskomarkian@gmail.com</t>
  </si>
  <si>
    <t>20pmo108</t>
  </si>
  <si>
    <t>vikpapizh8@gmail.com</t>
  </si>
  <si>
    <t>20pmo109</t>
  </si>
  <si>
    <t>o.l.e.n.a.2488@gmail.com</t>
  </si>
  <si>
    <t>20pmo110</t>
  </si>
  <si>
    <t>chop.sofia2003@gmail.com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</si>
</sst>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.m.yyyy"/>
    <numFmt numFmtId="179" formatCode="d,m,yyyy"/>
    <numFmt numFmtId="180" formatCode="dd.mm.yyyy"/>
  </numFmts>
  <fonts count="40">
    <font>
      <sz val="10"/>
      <color rgb="FF000000"/>
      <name val="Arial"/>
      <charset val="134"/>
    </font>
    <font>
      <sz val="12"/>
      <name val="Times New Roman"/>
      <charset val="134"/>
    </font>
    <font>
      <sz val="12"/>
      <color rgb="FF032F62"/>
      <name val="Times New Roman"/>
      <charset val="134"/>
    </font>
    <font>
      <sz val="12"/>
      <color rgb="FF000000"/>
      <name val="Times New Roman"/>
      <charset val="134"/>
    </font>
    <font>
      <sz val="11"/>
      <color rgb="FF000000"/>
      <name val="Calibri"/>
      <charset val="134"/>
    </font>
    <font>
      <u/>
      <sz val="11"/>
      <color rgb="FF0563C1"/>
      <name val="Calibri"/>
      <charset val="134"/>
    </font>
    <font>
      <sz val="12"/>
      <color rgb="FF202124"/>
      <name val="Times New Roman"/>
      <charset val="134"/>
    </font>
    <font>
      <sz val="9"/>
      <color rgb="FF032F62"/>
      <name val="SFMono-Regular"/>
      <charset val="134"/>
    </font>
    <font>
      <sz val="10"/>
      <name val="Arial"/>
      <charset val="134"/>
    </font>
    <font>
      <u/>
      <sz val="10"/>
      <color rgb="FF1155CC"/>
      <name val="Arial"/>
      <charset val="134"/>
    </font>
    <font>
      <sz val="11"/>
      <name val="Arial"/>
      <charset val="134"/>
    </font>
    <font>
      <b/>
      <sz val="10"/>
      <name val="Arial"/>
      <charset val="134"/>
    </font>
    <font>
      <sz val="11"/>
      <color rgb="FF000000"/>
      <name val="Arial"/>
      <charset val="134"/>
    </font>
    <font>
      <b/>
      <sz val="11"/>
      <color rgb="FF000000"/>
      <name val="Arial"/>
      <charset val="134"/>
    </font>
    <font>
      <sz val="10"/>
      <color rgb="FF222222"/>
      <name val="Arial"/>
      <charset val="134"/>
    </font>
    <font>
      <sz val="17"/>
      <color rgb="FF454545"/>
      <name val="&quot;.SFUIText&quot;"/>
      <charset val="134"/>
    </font>
    <font>
      <sz val="17"/>
      <color rgb="FF1155CC"/>
      <name val="&quot;.SFUIText&quot;"/>
      <charset val="134"/>
    </font>
    <font>
      <u/>
      <sz val="10"/>
      <color rgb="FF0000FF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,sans,sans-serif"/>
      <charset val="134"/>
    </font>
    <font>
      <u/>
      <sz val="10"/>
      <color rgb="FF1155CC"/>
      <name val="arial,sans,sans-serif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8" fillId="0" borderId="0" applyFont="0" applyFill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4" borderId="1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5" borderId="4" applyNumberFormat="0" applyAlignment="0" applyProtection="0">
      <alignment vertical="center"/>
    </xf>
    <xf numFmtId="0" fontId="28" fillId="6" borderId="5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30" fillId="7" borderId="6" applyNumberFormat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</cellStyleXfs>
  <cellXfs count="35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1" fillId="0" borderId="0" xfId="0" applyFont="1" applyAlignment="1">
      <alignment horizontal="right" wrapText="1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2" borderId="0" xfId="0" applyFont="1" applyFill="1" applyAlignment="1">
      <alignment wrapText="1"/>
    </xf>
    <xf numFmtId="0" fontId="7" fillId="2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horizontal="right" wrapText="1"/>
    </xf>
    <xf numFmtId="0" fontId="0" fillId="2" borderId="0" xfId="0" applyFont="1" applyFill="1" applyAlignment="1"/>
    <xf numFmtId="0" fontId="0" fillId="2" borderId="0" xfId="0" applyFont="1" applyFill="1" applyAlignment="1">
      <alignment wrapText="1"/>
    </xf>
    <xf numFmtId="0" fontId="11" fillId="0" borderId="0" xfId="0" applyFont="1" applyAlignment="1">
      <alignment wrapText="1"/>
    </xf>
    <xf numFmtId="0" fontId="4" fillId="0" borderId="0" xfId="0" applyFont="1" applyAlignment="1"/>
    <xf numFmtId="0" fontId="10" fillId="0" borderId="0" xfId="0" applyFont="1" applyAlignment="1">
      <alignment wrapText="1"/>
    </xf>
    <xf numFmtId="0" fontId="8" fillId="0" borderId="0" xfId="0" applyFont="1" applyAlignment="1">
      <alignment horizontal="left" wrapText="1"/>
    </xf>
    <xf numFmtId="0" fontId="0" fillId="2" borderId="0" xfId="0" applyFont="1" applyFill="1" applyAlignment="1">
      <alignment horizontal="left"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4" fillId="2" borderId="0" xfId="0" applyFont="1" applyFill="1" applyAlignment="1">
      <alignment wrapText="1"/>
    </xf>
    <xf numFmtId="1" fontId="8" fillId="0" borderId="0" xfId="0" applyNumberFormat="1" applyFont="1" applyAlignment="1">
      <alignment wrapText="1"/>
    </xf>
    <xf numFmtId="0" fontId="14" fillId="2" borderId="0" xfId="0" applyFont="1" applyFill="1" applyAlignment="1">
      <alignment horizontal="left" wrapText="1"/>
    </xf>
    <xf numFmtId="0" fontId="15" fillId="2" borderId="0" xfId="0" applyFont="1" applyFill="1" applyAlignment="1">
      <alignment wrapText="1"/>
    </xf>
    <xf numFmtId="0" fontId="16" fillId="2" borderId="0" xfId="0" applyFont="1" applyFill="1" applyAlignment="1">
      <alignment wrapText="1"/>
    </xf>
    <xf numFmtId="0" fontId="17" fillId="0" borderId="0" xfId="0" applyFont="1" applyAlignment="1">
      <alignment wrapText="1"/>
    </xf>
    <xf numFmtId="178" fontId="8" fillId="0" borderId="0" xfId="0" applyNumberFormat="1" applyFont="1" applyAlignment="1">
      <alignment wrapText="1"/>
    </xf>
    <xf numFmtId="179" fontId="8" fillId="0" borderId="0" xfId="0" applyNumberFormat="1" applyFont="1" applyAlignment="1">
      <alignment wrapText="1"/>
    </xf>
    <xf numFmtId="180" fontId="8" fillId="0" borderId="0" xfId="0" applyNumberFormat="1" applyFont="1" applyAlignment="1">
      <alignment wrapText="1"/>
    </xf>
    <xf numFmtId="0" fontId="8" fillId="0" borderId="0" xfId="0" applyFont="1" applyAlignment="1">
      <alignment horizontal="right" wrapText="1"/>
    </xf>
    <xf numFmtId="1" fontId="8" fillId="0" borderId="0" xfId="0" applyNumberFormat="1" applyFont="1" applyAlignment="1">
      <alignment horizontal="right" wrapText="1"/>
    </xf>
    <xf numFmtId="0" fontId="8" fillId="3" borderId="0" xfId="0" applyFont="1" applyFill="1" applyAlignment="1">
      <alignment wrapText="1"/>
    </xf>
    <xf numFmtId="0" fontId="8" fillId="2" borderId="0" xfId="0" applyFont="1" applyFill="1" applyAlignment="1">
      <alignment wrapText="1"/>
    </xf>
    <xf numFmtId="0" fontId="8" fillId="0" borderId="0" xfId="0" applyFont="1" applyAlignment="1" quotePrefix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kward/shunit2" TargetMode="Externa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osboxes.org/ubuntu/" TargetMode="External"/><Relationship Id="rId3" Type="http://schemas.openxmlformats.org/officeDocument/2006/relationships/hyperlink" Target="http://tests-ua.com/" TargetMode="External"/><Relationship Id="rId2" Type="http://schemas.openxmlformats.org/officeDocument/2006/relationships/hyperlink" Target="https://docs.google.com/document/d/1Gy25p-vQSIUuP3ps8Pzot6prn7jl2K333qyveMq7YO0/edit?usp=sharing" TargetMode="External"/><Relationship Id="rId1" Type="http://schemas.openxmlformats.org/officeDocument/2006/relationships/hyperlink" Target="https://docs.google.com/document/d/15qpQU2FahCO2E2p8Sr8_vnRTtnC4sCdB5Oc9rTR_3io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F100"/>
  <sheetViews>
    <sheetView tabSelected="1" workbookViewId="0">
      <pane xSplit="2" ySplit="1" topLeftCell="M2" activePane="bottomRight" state="frozen"/>
      <selection/>
      <selection pane="topRight"/>
      <selection pane="bottomLeft"/>
      <selection pane="bottomRight" activeCell="T7" sqref="T7"/>
    </sheetView>
  </sheetViews>
  <sheetFormatPr defaultColWidth="15.1333333333333" defaultRowHeight="15.75" customHeight="1"/>
  <cols>
    <col min="1" max="1" width="6.24761904761905" customWidth="1"/>
    <col min="2" max="2" width="28.3809523809524" customWidth="1"/>
    <col min="3" max="5" width="39.5047619047619" customWidth="1"/>
    <col min="19" max="19" width="12.5047619047619" customWidth="1"/>
    <col min="22" max="22" width="7.38095238095238" customWidth="1"/>
    <col min="23" max="23" width="8.24761904761905" customWidth="1"/>
    <col min="24" max="24" width="9.5047619047619" customWidth="1"/>
    <col min="25" max="25" width="6.5047619047619" customWidth="1"/>
    <col min="26" max="26" width="1.87619047619048" customWidth="1"/>
    <col min="27" max="27" width="9.62857142857143" customWidth="1"/>
    <col min="28" max="28" width="33.5047619047619" customWidth="1"/>
  </cols>
  <sheetData>
    <row r="1" ht="159" customHeight="1" spans="2:31"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27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/>
      <c r="U1" s="10" t="s">
        <v>18</v>
      </c>
      <c r="V1" s="23" t="s">
        <v>19</v>
      </c>
      <c r="W1" s="10" t="s">
        <v>20</v>
      </c>
      <c r="X1" s="10" t="s">
        <v>21</v>
      </c>
      <c r="Y1" s="10"/>
      <c r="Z1" s="10"/>
      <c r="AA1" s="10"/>
      <c r="AB1" s="10"/>
      <c r="AC1" s="10"/>
      <c r="AD1" s="10"/>
      <c r="AE1" s="10"/>
    </row>
    <row r="2" ht="89.25" spans="1:28">
      <c r="A2" s="10">
        <v>1</v>
      </c>
      <c r="B2" s="16" t="s">
        <v>22</v>
      </c>
      <c r="C2" s="17" t="s">
        <v>23</v>
      </c>
      <c r="D2" s="17" t="s">
        <v>24</v>
      </c>
      <c r="E2" s="10" t="s">
        <v>25</v>
      </c>
      <c r="F2" s="10" t="s">
        <v>26</v>
      </c>
      <c r="G2" s="18" t="s">
        <v>27</v>
      </c>
      <c r="J2" s="23"/>
      <c r="K2" s="23"/>
      <c r="L2" s="23"/>
      <c r="M2" s="23"/>
      <c r="N2" s="23"/>
      <c r="O2" s="23"/>
      <c r="P2" s="23"/>
      <c r="Q2" s="23"/>
      <c r="R2" s="23"/>
      <c r="T2" s="31"/>
      <c r="U2" s="31"/>
      <c r="V2" s="32">
        <f t="shared" ref="V2:V19" si="0">SUM(J2:U2)</f>
        <v>0</v>
      </c>
      <c r="W2" s="10" t="str">
        <f t="shared" ref="W2:W22" si="1">VLOOKUP(V2,$M$29:$O$34,3,TRUE)</f>
        <v>F</v>
      </c>
      <c r="X2" s="33" t="s">
        <v>28</v>
      </c>
      <c r="Y2" s="10" t="s">
        <v>29</v>
      </c>
      <c r="Z2" s="10"/>
      <c r="AA2" s="10"/>
      <c r="AB2" s="10">
        <f ca="1">RANDBETWEEN(1,27)</f>
        <v>24</v>
      </c>
    </row>
    <row r="3" ht="15" spans="1:28">
      <c r="A3" s="10">
        <v>2</v>
      </c>
      <c r="B3" s="16" t="s">
        <v>30</v>
      </c>
      <c r="C3" s="10" t="s">
        <v>31</v>
      </c>
      <c r="D3" s="10" t="s">
        <v>32</v>
      </c>
      <c r="E3" s="10" t="s">
        <v>33</v>
      </c>
      <c r="F3" s="35" t="s">
        <v>34</v>
      </c>
      <c r="G3" s="18">
        <v>17.28</v>
      </c>
      <c r="I3" s="10" t="s">
        <v>35</v>
      </c>
      <c r="J3" s="10">
        <v>10</v>
      </c>
      <c r="K3" s="10">
        <v>10</v>
      </c>
      <c r="M3" s="10">
        <v>10</v>
      </c>
      <c r="N3" s="10">
        <v>10</v>
      </c>
      <c r="O3" s="10">
        <v>10</v>
      </c>
      <c r="Q3" s="10">
        <v>10</v>
      </c>
      <c r="S3" s="10">
        <v>21</v>
      </c>
      <c r="T3" s="31"/>
      <c r="U3" s="31"/>
      <c r="V3" s="32">
        <f t="shared" si="0"/>
        <v>81</v>
      </c>
      <c r="W3" s="10" t="str">
        <f t="shared" si="1"/>
        <v>B</v>
      </c>
      <c r="X3" s="33" t="s">
        <v>28</v>
      </c>
      <c r="Y3" s="10"/>
      <c r="Z3" s="10"/>
      <c r="AA3" s="10"/>
      <c r="AB3" s="10"/>
    </row>
    <row r="4" ht="15" spans="1:28">
      <c r="A4" s="10">
        <v>3</v>
      </c>
      <c r="B4" s="16" t="s">
        <v>36</v>
      </c>
      <c r="C4" s="17" t="s">
        <v>37</v>
      </c>
      <c r="D4" s="10" t="s">
        <v>38</v>
      </c>
      <c r="E4" s="10" t="s">
        <v>39</v>
      </c>
      <c r="F4" s="35" t="s">
        <v>40</v>
      </c>
      <c r="G4" s="10" t="s">
        <v>41</v>
      </c>
      <c r="I4" s="10" t="s">
        <v>35</v>
      </c>
      <c r="Q4" s="23"/>
      <c r="R4" s="23"/>
      <c r="T4" s="31"/>
      <c r="U4" s="31"/>
      <c r="V4" s="32">
        <f t="shared" si="0"/>
        <v>0</v>
      </c>
      <c r="W4" s="10" t="str">
        <f t="shared" si="1"/>
        <v>F</v>
      </c>
      <c r="X4" s="33" t="s">
        <v>42</v>
      </c>
      <c r="Y4" s="10"/>
      <c r="Z4" s="10"/>
      <c r="AA4" s="10"/>
      <c r="AB4" s="10"/>
    </row>
    <row r="5" ht="15" spans="1:28">
      <c r="A5" s="10">
        <v>4</v>
      </c>
      <c r="B5" s="16" t="s">
        <v>43</v>
      </c>
      <c r="C5" s="17" t="s">
        <v>44</v>
      </c>
      <c r="D5" s="10" t="s">
        <v>45</v>
      </c>
      <c r="E5" s="10" t="s">
        <v>46</v>
      </c>
      <c r="F5" s="10" t="s">
        <v>26</v>
      </c>
      <c r="G5" s="10" t="s">
        <v>47</v>
      </c>
      <c r="T5" s="31"/>
      <c r="U5" s="31"/>
      <c r="V5" s="32">
        <f t="shared" si="0"/>
        <v>0</v>
      </c>
      <c r="W5" s="10" t="str">
        <f t="shared" si="1"/>
        <v>F</v>
      </c>
      <c r="X5" s="33" t="s">
        <v>28</v>
      </c>
      <c r="Y5" s="10"/>
      <c r="Z5" s="10"/>
      <c r="AA5" s="10"/>
      <c r="AB5" s="10"/>
    </row>
    <row r="6" ht="15" spans="1:28">
      <c r="A6" s="10">
        <v>5</v>
      </c>
      <c r="B6" s="16" t="s">
        <v>48</v>
      </c>
      <c r="C6" s="17" t="s">
        <v>49</v>
      </c>
      <c r="D6" s="10" t="s">
        <v>50</v>
      </c>
      <c r="E6" s="10" t="s">
        <v>51</v>
      </c>
      <c r="F6" s="35" t="s">
        <v>52</v>
      </c>
      <c r="G6" s="18">
        <v>7.3</v>
      </c>
      <c r="I6" s="10" t="s">
        <v>35</v>
      </c>
      <c r="J6" s="23">
        <v>10</v>
      </c>
      <c r="K6" s="23">
        <v>5</v>
      </c>
      <c r="L6" s="23"/>
      <c r="M6" s="23">
        <v>10</v>
      </c>
      <c r="N6" s="23">
        <v>10</v>
      </c>
      <c r="O6" s="23">
        <v>9</v>
      </c>
      <c r="P6" s="23"/>
      <c r="Q6" s="23">
        <v>9</v>
      </c>
      <c r="R6" s="23"/>
      <c r="S6" s="10">
        <v>21</v>
      </c>
      <c r="T6" s="31"/>
      <c r="U6" s="31"/>
      <c r="V6" s="32">
        <f t="shared" si="0"/>
        <v>74</v>
      </c>
      <c r="W6" s="10" t="str">
        <f t="shared" si="1"/>
        <v>C</v>
      </c>
      <c r="X6" s="33" t="s">
        <v>28</v>
      </c>
      <c r="Y6" s="10"/>
      <c r="Z6" s="10"/>
      <c r="AA6" s="10"/>
      <c r="AB6" s="10"/>
    </row>
    <row r="7" ht="15" spans="1:28">
      <c r="A7" s="10">
        <v>6</v>
      </c>
      <c r="B7" s="16" t="s">
        <v>53</v>
      </c>
      <c r="C7" s="17" t="s">
        <v>54</v>
      </c>
      <c r="D7" s="10" t="s">
        <v>55</v>
      </c>
      <c r="E7" s="10" t="s">
        <v>56</v>
      </c>
      <c r="F7" s="35" t="s">
        <v>57</v>
      </c>
      <c r="G7" s="10" t="s">
        <v>58</v>
      </c>
      <c r="I7" s="10" t="s">
        <v>35</v>
      </c>
      <c r="J7" s="10">
        <v>10</v>
      </c>
      <c r="K7" s="10">
        <v>10</v>
      </c>
      <c r="M7" s="10">
        <v>10</v>
      </c>
      <c r="N7" s="10">
        <v>10</v>
      </c>
      <c r="O7" s="10">
        <v>10</v>
      </c>
      <c r="Q7" s="10">
        <v>10</v>
      </c>
      <c r="S7" s="10">
        <v>31</v>
      </c>
      <c r="T7" s="31"/>
      <c r="U7" s="31"/>
      <c r="V7" s="32">
        <v>91</v>
      </c>
      <c r="W7" s="10" t="str">
        <f t="shared" si="1"/>
        <v>A</v>
      </c>
      <c r="X7" s="33" t="s">
        <v>28</v>
      </c>
      <c r="Y7" s="10"/>
      <c r="Z7" s="10"/>
      <c r="AA7" s="10"/>
      <c r="AB7" s="10"/>
    </row>
    <row r="8" ht="15" spans="1:28">
      <c r="A8" s="10">
        <v>7</v>
      </c>
      <c r="B8" s="16" t="s">
        <v>59</v>
      </c>
      <c r="C8" s="17" t="s">
        <v>60</v>
      </c>
      <c r="D8" s="19"/>
      <c r="E8" s="10" t="s">
        <v>61</v>
      </c>
      <c r="F8" s="10" t="s">
        <v>62</v>
      </c>
      <c r="G8" s="10" t="s">
        <v>63</v>
      </c>
      <c r="J8" s="23"/>
      <c r="K8" s="23"/>
      <c r="L8" s="23"/>
      <c r="M8" s="23"/>
      <c r="N8" s="23"/>
      <c r="O8" s="23"/>
      <c r="P8" s="23"/>
      <c r="Q8" s="23"/>
      <c r="R8" s="23"/>
      <c r="T8" s="31"/>
      <c r="U8" s="31"/>
      <c r="V8" s="32">
        <f t="shared" si="0"/>
        <v>0</v>
      </c>
      <c r="W8" s="10" t="str">
        <f t="shared" si="1"/>
        <v>F</v>
      </c>
      <c r="X8" s="33" t="s">
        <v>28</v>
      </c>
      <c r="Y8" s="10"/>
      <c r="Z8" s="10"/>
      <c r="AA8" s="10"/>
      <c r="AB8" s="10"/>
    </row>
    <row r="9" ht="15" spans="1:28">
      <c r="A9" s="10">
        <v>8</v>
      </c>
      <c r="B9" s="16" t="s">
        <v>64</v>
      </c>
      <c r="C9" s="17" t="s">
        <v>65</v>
      </c>
      <c r="D9" s="20" t="s">
        <v>66</v>
      </c>
      <c r="E9" s="10" t="s">
        <v>67</v>
      </c>
      <c r="F9" s="35" t="s">
        <v>52</v>
      </c>
      <c r="G9" s="10" t="s">
        <v>68</v>
      </c>
      <c r="I9" s="10" t="s">
        <v>69</v>
      </c>
      <c r="J9" s="10">
        <v>10</v>
      </c>
      <c r="K9" s="23"/>
      <c r="L9" s="23"/>
      <c r="M9" s="23">
        <v>10</v>
      </c>
      <c r="N9" s="23">
        <v>10</v>
      </c>
      <c r="O9" s="23"/>
      <c r="P9" s="23"/>
      <c r="Q9" s="23"/>
      <c r="R9" s="23"/>
      <c r="S9" s="10">
        <v>21</v>
      </c>
      <c r="T9" s="31"/>
      <c r="U9" s="31"/>
      <c r="V9" s="32">
        <f t="shared" si="0"/>
        <v>51</v>
      </c>
      <c r="W9" s="10" t="str">
        <f t="shared" si="1"/>
        <v>E</v>
      </c>
      <c r="X9" s="33" t="s">
        <v>42</v>
      </c>
      <c r="Y9" s="10"/>
      <c r="Z9" s="10"/>
      <c r="AA9" s="10"/>
      <c r="AB9" s="10"/>
    </row>
    <row r="10" ht="15" spans="1:27">
      <c r="A10" s="10">
        <v>9</v>
      </c>
      <c r="B10" s="16" t="s">
        <v>70</v>
      </c>
      <c r="C10" s="17" t="s">
        <v>71</v>
      </c>
      <c r="D10" s="20" t="s">
        <v>72</v>
      </c>
      <c r="E10" s="21" t="s">
        <v>73</v>
      </c>
      <c r="F10" s="35" t="s">
        <v>52</v>
      </c>
      <c r="G10" t="s">
        <v>74</v>
      </c>
      <c r="I10" s="10" t="s">
        <v>69</v>
      </c>
      <c r="J10" s="10">
        <v>10</v>
      </c>
      <c r="K10" s="10">
        <v>5</v>
      </c>
      <c r="M10" s="10">
        <v>10</v>
      </c>
      <c r="N10" s="10">
        <v>10</v>
      </c>
      <c r="O10" s="10">
        <v>10</v>
      </c>
      <c r="Q10" s="10">
        <v>10</v>
      </c>
      <c r="S10" s="10">
        <v>21</v>
      </c>
      <c r="T10" s="31"/>
      <c r="U10" s="31"/>
      <c r="V10" s="32">
        <f t="shared" si="0"/>
        <v>76</v>
      </c>
      <c r="W10" s="10" t="str">
        <f t="shared" si="1"/>
        <v>C</v>
      </c>
      <c r="X10" s="33" t="s">
        <v>28</v>
      </c>
      <c r="Y10" s="10"/>
      <c r="Z10" s="10"/>
      <c r="AA10" s="10"/>
    </row>
    <row r="11" ht="15" spans="1:27">
      <c r="A11" s="10">
        <v>10</v>
      </c>
      <c r="B11" s="16" t="s">
        <v>75</v>
      </c>
      <c r="C11" s="17" t="s">
        <v>76</v>
      </c>
      <c r="D11" s="20" t="s">
        <v>77</v>
      </c>
      <c r="E11" s="20" t="s">
        <v>78</v>
      </c>
      <c r="F11" s="35" t="s">
        <v>79</v>
      </c>
      <c r="G11" s="18">
        <v>20.22</v>
      </c>
      <c r="I11" s="10" t="s">
        <v>69</v>
      </c>
      <c r="J11" s="10">
        <v>10</v>
      </c>
      <c r="K11" s="10">
        <v>10</v>
      </c>
      <c r="M11" s="10">
        <v>10</v>
      </c>
      <c r="N11" s="10">
        <v>10</v>
      </c>
      <c r="O11" s="10">
        <v>10</v>
      </c>
      <c r="Q11" s="10">
        <v>5</v>
      </c>
      <c r="S11" s="10">
        <v>21</v>
      </c>
      <c r="T11" s="31"/>
      <c r="U11" s="31"/>
      <c r="V11" s="32">
        <f t="shared" si="0"/>
        <v>76</v>
      </c>
      <c r="W11" s="10" t="str">
        <f t="shared" si="1"/>
        <v>C</v>
      </c>
      <c r="X11" s="33" t="s">
        <v>28</v>
      </c>
      <c r="Y11" s="10"/>
      <c r="Z11" s="10"/>
      <c r="AA11" s="10"/>
    </row>
    <row r="12" ht="12.75" spans="2:27">
      <c r="B12" s="22"/>
      <c r="G12" s="10" t="s">
        <v>80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T12" s="31"/>
      <c r="U12" s="31"/>
      <c r="V12" s="32">
        <f t="shared" si="0"/>
        <v>0</v>
      </c>
      <c r="W12" s="10" t="str">
        <f t="shared" si="1"/>
        <v>F</v>
      </c>
      <c r="X12" s="33" t="s">
        <v>42</v>
      </c>
      <c r="Y12" s="10"/>
      <c r="Z12" s="10"/>
      <c r="AA12" s="10"/>
    </row>
    <row r="13" ht="12.75" spans="2:27">
      <c r="B13" s="22"/>
      <c r="G13" s="10" t="s">
        <v>81</v>
      </c>
      <c r="J13" s="23"/>
      <c r="K13" s="23"/>
      <c r="L13" s="23"/>
      <c r="M13" s="23"/>
      <c r="N13" s="23"/>
      <c r="O13" s="23"/>
      <c r="P13" s="23"/>
      <c r="Q13" s="23"/>
      <c r="R13" s="23"/>
      <c r="T13" s="31"/>
      <c r="U13" s="31"/>
      <c r="V13" s="32">
        <f t="shared" si="0"/>
        <v>0</v>
      </c>
      <c r="W13" s="10" t="str">
        <f t="shared" si="1"/>
        <v>F</v>
      </c>
      <c r="X13" s="33" t="s">
        <v>42</v>
      </c>
      <c r="Y13" s="10"/>
      <c r="Z13" s="10"/>
      <c r="AA13" s="10"/>
    </row>
    <row r="14" ht="12.75" spans="2:27">
      <c r="B14" s="22"/>
      <c r="E14" s="14"/>
      <c r="G14" s="10" t="s">
        <v>82</v>
      </c>
      <c r="J14" s="23"/>
      <c r="K14" s="23"/>
      <c r="L14" s="23"/>
      <c r="M14" s="23"/>
      <c r="N14" s="23"/>
      <c r="O14" s="23"/>
      <c r="P14" s="23"/>
      <c r="Q14" s="23"/>
      <c r="R14" s="23"/>
      <c r="T14" s="31"/>
      <c r="U14" s="31"/>
      <c r="V14" s="32">
        <f t="shared" si="0"/>
        <v>0</v>
      </c>
      <c r="W14" s="10" t="str">
        <f t="shared" si="1"/>
        <v>F</v>
      </c>
      <c r="X14" s="33" t="s">
        <v>42</v>
      </c>
      <c r="Y14" s="10"/>
      <c r="Z14" s="10"/>
      <c r="AA14" s="10"/>
    </row>
    <row r="15" ht="12.75" spans="2:27">
      <c r="B15" s="24"/>
      <c r="E15" s="14"/>
      <c r="G15" s="10" t="s">
        <v>83</v>
      </c>
      <c r="J15" s="23"/>
      <c r="K15" s="23"/>
      <c r="L15" s="23"/>
      <c r="M15" s="23"/>
      <c r="N15" s="23"/>
      <c r="O15" s="23"/>
      <c r="P15" s="23"/>
      <c r="Q15" s="23"/>
      <c r="R15" s="23"/>
      <c r="T15" s="31"/>
      <c r="U15" s="31"/>
      <c r="V15" s="32">
        <f t="shared" si="0"/>
        <v>0</v>
      </c>
      <c r="W15" s="10" t="str">
        <f t="shared" si="1"/>
        <v>F</v>
      </c>
      <c r="X15" s="33" t="s">
        <v>42</v>
      </c>
      <c r="Y15" s="10"/>
      <c r="Z15" s="10"/>
      <c r="AA15" s="10"/>
    </row>
    <row r="16" ht="12.75" spans="2:32">
      <c r="B16" s="22"/>
      <c r="E16" s="14"/>
      <c r="G16" s="10" t="s">
        <v>84</v>
      </c>
      <c r="J16" s="23"/>
      <c r="K16" s="23"/>
      <c r="L16" s="23"/>
      <c r="M16" s="23"/>
      <c r="N16" s="23"/>
      <c r="O16" s="23"/>
      <c r="P16" s="23"/>
      <c r="Q16" s="23"/>
      <c r="R16" s="23"/>
      <c r="T16" s="31"/>
      <c r="U16" s="31"/>
      <c r="V16" s="32">
        <f t="shared" si="0"/>
        <v>0</v>
      </c>
      <c r="W16" s="10" t="str">
        <f t="shared" si="1"/>
        <v>F</v>
      </c>
      <c r="X16" s="33" t="s">
        <v>42</v>
      </c>
      <c r="Y16" s="10"/>
      <c r="Z16" s="10"/>
      <c r="AA16" s="34"/>
      <c r="AF16" s="10"/>
    </row>
    <row r="17" ht="12.75" spans="2:27">
      <c r="B17" s="22"/>
      <c r="E17" s="14"/>
      <c r="G17" s="10" t="s">
        <v>85</v>
      </c>
      <c r="J17" s="23"/>
      <c r="K17" s="23"/>
      <c r="L17" s="23"/>
      <c r="M17" s="23"/>
      <c r="N17" s="23"/>
      <c r="O17" s="23"/>
      <c r="P17" s="23"/>
      <c r="Q17" s="23"/>
      <c r="R17" s="23"/>
      <c r="T17" s="31"/>
      <c r="U17" s="31"/>
      <c r="V17" s="32">
        <f t="shared" si="0"/>
        <v>0</v>
      </c>
      <c r="W17" s="10" t="str">
        <f t="shared" si="1"/>
        <v>F</v>
      </c>
      <c r="X17" s="33" t="s">
        <v>42</v>
      </c>
      <c r="Y17" s="10"/>
      <c r="Z17" s="10"/>
      <c r="AA17" s="10"/>
    </row>
    <row r="18" ht="12.75" spans="2:27">
      <c r="B18" s="22"/>
      <c r="E18" s="14"/>
      <c r="G18" s="10" t="s">
        <v>86</v>
      </c>
      <c r="J18" s="23"/>
      <c r="K18" s="23"/>
      <c r="L18" s="23"/>
      <c r="M18" s="23"/>
      <c r="N18" s="23"/>
      <c r="O18" s="23"/>
      <c r="P18" s="23"/>
      <c r="Q18" s="23"/>
      <c r="R18" s="23"/>
      <c r="T18" s="31"/>
      <c r="U18" s="31"/>
      <c r="V18" s="32">
        <f t="shared" si="0"/>
        <v>0</v>
      </c>
      <c r="W18" s="10" t="str">
        <f t="shared" si="1"/>
        <v>F</v>
      </c>
      <c r="X18" s="33" t="s">
        <v>42</v>
      </c>
      <c r="Y18" s="10"/>
      <c r="Z18" s="10"/>
      <c r="AA18" s="10"/>
    </row>
    <row r="19" ht="12.75" spans="2:27">
      <c r="B19" s="22"/>
      <c r="E19" s="14"/>
      <c r="G19" s="10" t="s">
        <v>87</v>
      </c>
      <c r="J19" s="23"/>
      <c r="K19" s="23"/>
      <c r="L19" s="23"/>
      <c r="M19" s="23"/>
      <c r="N19" s="23"/>
      <c r="O19" s="23"/>
      <c r="P19" s="23"/>
      <c r="Q19" s="23"/>
      <c r="R19" s="23"/>
      <c r="T19" s="31"/>
      <c r="U19" s="31"/>
      <c r="V19" s="32">
        <f t="shared" si="0"/>
        <v>0</v>
      </c>
      <c r="W19" s="10" t="str">
        <f t="shared" si="1"/>
        <v>F</v>
      </c>
      <c r="X19" s="33" t="s">
        <v>42</v>
      </c>
      <c r="Y19" s="10"/>
      <c r="Z19" s="10"/>
      <c r="AA19" s="10"/>
    </row>
    <row r="20" ht="12.75" spans="2:27">
      <c r="B20" s="22"/>
      <c r="E20" s="14"/>
      <c r="G20" s="10" t="s">
        <v>88</v>
      </c>
      <c r="J20" s="23"/>
      <c r="K20" s="23"/>
      <c r="L20" s="23"/>
      <c r="M20" s="23"/>
      <c r="N20" s="23"/>
      <c r="O20" s="23"/>
      <c r="P20" s="23"/>
      <c r="Q20" s="23"/>
      <c r="R20" s="23"/>
      <c r="T20" s="31"/>
      <c r="U20" s="31"/>
      <c r="V20" s="32"/>
      <c r="W20" s="10" t="str">
        <f t="shared" si="1"/>
        <v>F</v>
      </c>
      <c r="X20" s="33" t="s">
        <v>42</v>
      </c>
      <c r="Y20" s="10"/>
      <c r="Z20" s="10"/>
      <c r="AA20" s="10"/>
    </row>
    <row r="21" ht="12.75" spans="7:24">
      <c r="G21" s="10" t="s">
        <v>89</v>
      </c>
      <c r="T21" s="10"/>
      <c r="U21" s="10"/>
      <c r="V21" s="32"/>
      <c r="W21" s="10" t="str">
        <f t="shared" si="1"/>
        <v>F</v>
      </c>
      <c r="X21" s="33" t="s">
        <v>42</v>
      </c>
    </row>
    <row r="22" ht="14.25" spans="2:27">
      <c r="B22" s="22"/>
      <c r="D22" s="20"/>
      <c r="E22" s="20"/>
      <c r="G22" s="10" t="s">
        <v>90</v>
      </c>
      <c r="T22" s="31"/>
      <c r="U22" s="31"/>
      <c r="V22" s="32"/>
      <c r="W22" s="10" t="str">
        <f t="shared" si="1"/>
        <v>F</v>
      </c>
      <c r="X22" s="33" t="s">
        <v>42</v>
      </c>
      <c r="Y22" s="10"/>
      <c r="Z22" s="10"/>
      <c r="AA22" s="10"/>
    </row>
    <row r="23" ht="14.25" spans="2:27">
      <c r="B23" s="22"/>
      <c r="D23" s="20"/>
      <c r="E23" s="20"/>
      <c r="G23" s="10" t="s">
        <v>91</v>
      </c>
      <c r="T23" s="31"/>
      <c r="U23" s="31"/>
      <c r="V23" s="32"/>
      <c r="W23" s="10"/>
      <c r="X23" s="10"/>
      <c r="Y23" s="10"/>
      <c r="Z23" s="10"/>
      <c r="AA23" s="10"/>
    </row>
    <row r="24" ht="14.25" spans="4:27">
      <c r="D24" s="20"/>
      <c r="E24" s="20"/>
      <c r="G24" s="18"/>
      <c r="T24" s="31"/>
      <c r="U24" s="31"/>
      <c r="V24" s="32"/>
      <c r="W24" s="10"/>
      <c r="X24" s="10"/>
      <c r="Y24" s="10"/>
      <c r="Z24" s="10"/>
      <c r="AA24" s="10"/>
    </row>
    <row r="25" ht="14.25" spans="4:27">
      <c r="D25" s="20"/>
      <c r="E25" s="20"/>
      <c r="G25" s="18"/>
      <c r="J25" s="28">
        <v>44863</v>
      </c>
      <c r="K25" s="28">
        <f t="shared" ref="K25:Q25" si="2">J25+7</f>
        <v>44870</v>
      </c>
      <c r="L25" s="28">
        <f t="shared" si="2"/>
        <v>44877</v>
      </c>
      <c r="M25" s="28">
        <f t="shared" si="2"/>
        <v>44884</v>
      </c>
      <c r="N25" s="28">
        <f t="shared" si="2"/>
        <v>44891</v>
      </c>
      <c r="O25" s="28">
        <f t="shared" si="2"/>
        <v>44898</v>
      </c>
      <c r="P25" s="28">
        <f t="shared" si="2"/>
        <v>44905</v>
      </c>
      <c r="Q25" s="28">
        <f t="shared" si="2"/>
        <v>44912</v>
      </c>
      <c r="T25" s="10"/>
      <c r="U25" s="10"/>
      <c r="V25" s="23"/>
      <c r="W25" s="10"/>
      <c r="X25" s="10"/>
      <c r="Y25" s="10"/>
      <c r="Z25" s="10"/>
      <c r="AA25" s="10"/>
    </row>
    <row r="26" ht="12.75" spans="4:27">
      <c r="D26" s="10"/>
      <c r="E26" s="10"/>
      <c r="G26" s="18"/>
      <c r="M26" s="29">
        <v>44525</v>
      </c>
      <c r="N26" s="30">
        <v>44533</v>
      </c>
      <c r="T26" s="10"/>
      <c r="U26" s="10"/>
      <c r="V26" s="23"/>
      <c r="W26" s="10"/>
      <c r="X26" s="10" t="s">
        <v>92</v>
      </c>
      <c r="Y26" s="10" t="s">
        <v>93</v>
      </c>
      <c r="Z26" s="10"/>
      <c r="AA26" s="10" t="s">
        <v>94</v>
      </c>
    </row>
    <row r="27" ht="12.75" spans="4:27">
      <c r="D27" s="10"/>
      <c r="E27" s="10"/>
      <c r="G27" s="18"/>
      <c r="T27" s="10"/>
      <c r="U27" s="10"/>
      <c r="V27" s="23"/>
      <c r="W27" s="10"/>
      <c r="X27" s="10"/>
      <c r="Y27" s="10"/>
      <c r="Z27" s="10"/>
      <c r="AA27" s="10"/>
    </row>
    <row r="28" ht="12.75" spans="7:27">
      <c r="G28" s="18"/>
      <c r="T28" s="10"/>
      <c r="U28" s="10"/>
      <c r="V28" s="23"/>
      <c r="W28" s="10"/>
      <c r="X28" s="10"/>
      <c r="Y28" s="10"/>
      <c r="Z28" s="10"/>
      <c r="AA28" s="10"/>
    </row>
    <row r="29" ht="12.75" spans="7:27">
      <c r="G29" s="18"/>
      <c r="M29" s="10">
        <v>0</v>
      </c>
      <c r="N29" s="10">
        <v>50</v>
      </c>
      <c r="O29" s="10" t="s">
        <v>95</v>
      </c>
      <c r="R29">
        <f>COUNTIF(W$2:W$24,"=F")</f>
        <v>15</v>
      </c>
      <c r="T29" s="10"/>
      <c r="U29" s="10"/>
      <c r="V29" s="23"/>
      <c r="W29" s="10"/>
      <c r="X29" s="10"/>
      <c r="Y29" s="10"/>
      <c r="Z29" s="10"/>
      <c r="AA29" s="10"/>
    </row>
    <row r="30" ht="12.75" spans="1:27">
      <c r="A30" s="10"/>
      <c r="G30" s="18"/>
      <c r="M30" s="10">
        <v>51</v>
      </c>
      <c r="N30" s="10">
        <v>60</v>
      </c>
      <c r="O30" s="10" t="s">
        <v>96</v>
      </c>
      <c r="R30">
        <f>COUNTIF(W$3:W$24,"=E")</f>
        <v>1</v>
      </c>
      <c r="T30" s="10"/>
      <c r="U30" s="10"/>
      <c r="V30" s="23"/>
      <c r="W30" s="10"/>
      <c r="X30" s="10"/>
      <c r="Y30" s="10"/>
      <c r="Z30" s="10"/>
      <c r="AA30" s="10"/>
    </row>
    <row r="31" ht="12.75" spans="3:27">
      <c r="C31" s="10" t="s">
        <v>25</v>
      </c>
      <c r="G31" s="18"/>
      <c r="M31" s="10">
        <v>61</v>
      </c>
      <c r="N31" s="10">
        <v>70</v>
      </c>
      <c r="O31" s="10" t="s">
        <v>97</v>
      </c>
      <c r="R31">
        <f>COUNTIF(W$3:W$24,"=D")</f>
        <v>0</v>
      </c>
      <c r="T31" s="10"/>
      <c r="U31" s="10"/>
      <c r="V31" s="23"/>
      <c r="W31" s="10"/>
      <c r="X31" s="10"/>
      <c r="Y31" s="10"/>
      <c r="Z31" s="10"/>
      <c r="AA31" s="10"/>
    </row>
    <row r="32" ht="12.75" spans="3:27">
      <c r="C32" s="10" t="s">
        <v>33</v>
      </c>
      <c r="D32" s="14"/>
      <c r="E32" s="19"/>
      <c r="G32" s="18"/>
      <c r="M32" s="10">
        <v>71</v>
      </c>
      <c r="N32" s="10">
        <v>80</v>
      </c>
      <c r="O32" s="10" t="s">
        <v>98</v>
      </c>
      <c r="R32">
        <f>COUNTIF(W$3:W$24,"=C")</f>
        <v>3</v>
      </c>
      <c r="T32" s="10"/>
      <c r="U32" s="10"/>
      <c r="V32" s="23"/>
      <c r="W32" s="10"/>
      <c r="X32" s="10"/>
      <c r="Y32" s="10"/>
      <c r="Z32" s="10"/>
      <c r="AA32" s="10"/>
    </row>
    <row r="33" ht="12.75" spans="3:27">
      <c r="C33" s="10" t="s">
        <v>39</v>
      </c>
      <c r="D33" s="14"/>
      <c r="E33" s="19"/>
      <c r="G33" s="18"/>
      <c r="M33" s="10">
        <v>81</v>
      </c>
      <c r="N33" s="10">
        <v>89</v>
      </c>
      <c r="O33" s="10" t="s">
        <v>99</v>
      </c>
      <c r="R33">
        <f>COUNTIF(W$3:W$24,"=B")</f>
        <v>1</v>
      </c>
      <c r="T33" s="10"/>
      <c r="U33" s="10"/>
      <c r="V33" s="23"/>
      <c r="W33" s="10"/>
      <c r="X33" s="10"/>
      <c r="Y33" s="10"/>
      <c r="Z33" s="10"/>
      <c r="AA33" s="10"/>
    </row>
    <row r="34" ht="12.75" spans="3:27">
      <c r="C34" s="10" t="s">
        <v>46</v>
      </c>
      <c r="D34" s="14"/>
      <c r="E34" s="19"/>
      <c r="G34" s="18"/>
      <c r="M34" s="10">
        <v>90</v>
      </c>
      <c r="N34" s="10">
        <v>100</v>
      </c>
      <c r="O34" s="10" t="s">
        <v>100</v>
      </c>
      <c r="R34">
        <f>COUNTIF(W$3:W$24,"=A")</f>
        <v>1</v>
      </c>
      <c r="T34" s="10"/>
      <c r="U34" s="10"/>
      <c r="V34" s="23"/>
      <c r="W34" s="10"/>
      <c r="X34" s="10"/>
      <c r="Y34" s="10"/>
      <c r="Z34" s="10"/>
      <c r="AA34" s="10"/>
    </row>
    <row r="35" ht="12.75" spans="3:27">
      <c r="C35" s="10" t="s">
        <v>51</v>
      </c>
      <c r="D35" s="14"/>
      <c r="E35" s="19"/>
      <c r="G35" s="18"/>
      <c r="T35" s="10"/>
      <c r="U35" s="10"/>
      <c r="V35" s="23"/>
      <c r="W35" s="10"/>
      <c r="X35" s="10"/>
      <c r="Y35" s="10"/>
      <c r="Z35" s="10"/>
      <c r="AA35" s="10"/>
    </row>
    <row r="36" ht="12.75" spans="3:27">
      <c r="C36" s="10" t="s">
        <v>56</v>
      </c>
      <c r="D36" s="14"/>
      <c r="E36" s="19"/>
      <c r="G36" s="18"/>
      <c r="T36" s="10"/>
      <c r="U36" s="10"/>
      <c r="V36" s="23"/>
      <c r="W36" s="10"/>
      <c r="X36" s="10"/>
      <c r="Y36" s="10"/>
      <c r="Z36" s="10"/>
      <c r="AA36" s="10"/>
    </row>
    <row r="37" ht="12.75" spans="3:27">
      <c r="C37" s="10" t="s">
        <v>61</v>
      </c>
      <c r="D37" s="14"/>
      <c r="E37" s="19"/>
      <c r="G37" s="18"/>
      <c r="T37" s="10"/>
      <c r="U37" s="10"/>
      <c r="V37" s="23"/>
      <c r="W37" s="10"/>
      <c r="X37" s="10"/>
      <c r="Y37" s="10"/>
      <c r="Z37" s="10"/>
      <c r="AA37" s="10"/>
    </row>
    <row r="38" ht="12.75" spans="3:27">
      <c r="C38" s="10" t="s">
        <v>67</v>
      </c>
      <c r="D38" s="14"/>
      <c r="E38" s="19"/>
      <c r="G38" s="18"/>
      <c r="T38" s="10"/>
      <c r="U38" s="10"/>
      <c r="V38" s="23"/>
      <c r="W38" s="10"/>
      <c r="X38" s="10"/>
      <c r="Y38" s="10"/>
      <c r="Z38" s="10"/>
      <c r="AA38" s="10"/>
    </row>
    <row r="39" ht="21.75" spans="3:27">
      <c r="C39" s="21" t="s">
        <v>73</v>
      </c>
      <c r="D39" s="25"/>
      <c r="E39" s="25"/>
      <c r="T39" s="10"/>
      <c r="U39" s="10"/>
      <c r="V39" s="23"/>
      <c r="W39" s="10"/>
      <c r="X39" s="10"/>
      <c r="Y39" s="10"/>
      <c r="Z39" s="10"/>
      <c r="AA39" s="10"/>
    </row>
    <row r="40" ht="21.75" spans="3:27">
      <c r="C40" s="26"/>
      <c r="D40" s="26"/>
      <c r="E40" s="26"/>
      <c r="T40" s="10"/>
      <c r="U40" s="10"/>
      <c r="V40" s="23"/>
      <c r="W40" s="10"/>
      <c r="X40" s="10"/>
      <c r="Y40" s="10"/>
      <c r="Z40" s="10"/>
      <c r="AA40" s="10"/>
    </row>
    <row r="41" ht="21.75" spans="3:27">
      <c r="C41" s="25"/>
      <c r="D41" s="25"/>
      <c r="E41" s="25"/>
      <c r="T41" s="10"/>
      <c r="U41" s="10"/>
      <c r="V41" s="23"/>
      <c r="W41" s="10"/>
      <c r="X41" s="10"/>
      <c r="Y41" s="10"/>
      <c r="Z41" s="10"/>
      <c r="AA41" s="10"/>
    </row>
    <row r="42" ht="21.75" spans="3:27">
      <c r="C42" s="25"/>
      <c r="D42" s="25"/>
      <c r="E42" s="25"/>
      <c r="T42" s="10"/>
      <c r="U42" s="10"/>
      <c r="V42" s="23"/>
      <c r="W42" s="10"/>
      <c r="X42" s="10"/>
      <c r="Y42" s="10"/>
      <c r="Z42" s="10"/>
      <c r="AA42" s="10"/>
    </row>
    <row r="43" ht="21.75" spans="3:27">
      <c r="C43" s="26"/>
      <c r="D43" s="26"/>
      <c r="E43" s="26"/>
      <c r="T43" s="10"/>
      <c r="U43" s="10"/>
      <c r="V43" s="23"/>
      <c r="W43" s="10"/>
      <c r="X43" s="10"/>
      <c r="Y43" s="10"/>
      <c r="Z43" s="10"/>
      <c r="AA43" s="10"/>
    </row>
    <row r="44" ht="21.75" spans="3:27">
      <c r="C44" s="25"/>
      <c r="D44" s="25"/>
      <c r="E44" s="25"/>
      <c r="T44" s="10"/>
      <c r="U44" s="10"/>
      <c r="V44" s="23"/>
      <c r="W44" s="10"/>
      <c r="X44" s="10"/>
      <c r="Y44" s="10"/>
      <c r="Z44" s="10"/>
      <c r="AA44" s="10"/>
    </row>
    <row r="45" ht="21.75" spans="3:27">
      <c r="C45" s="26"/>
      <c r="D45" s="26"/>
      <c r="E45" s="26"/>
      <c r="T45" s="10"/>
      <c r="U45" s="10"/>
      <c r="V45" s="23"/>
      <c r="W45" s="10"/>
      <c r="X45" s="10"/>
      <c r="Y45" s="10"/>
      <c r="Z45" s="10"/>
      <c r="AA45" s="10"/>
    </row>
    <row r="46" ht="21.75" spans="3:27">
      <c r="C46" s="25"/>
      <c r="D46" s="25"/>
      <c r="E46" s="25"/>
      <c r="T46" s="10"/>
      <c r="U46" s="10"/>
      <c r="V46" s="23"/>
      <c r="W46" s="10"/>
      <c r="X46" s="10"/>
      <c r="Y46" s="10"/>
      <c r="Z46" s="10"/>
      <c r="AA46" s="10"/>
    </row>
    <row r="47" ht="21.75" spans="3:27">
      <c r="C47" s="25"/>
      <c r="D47" s="25"/>
      <c r="E47" s="25"/>
      <c r="T47" s="10"/>
      <c r="U47" s="10"/>
      <c r="V47" s="23"/>
      <c r="W47" s="10"/>
      <c r="X47" s="10"/>
      <c r="Y47" s="10"/>
      <c r="Z47" s="10"/>
      <c r="AA47" s="10"/>
    </row>
    <row r="48" ht="21.75" spans="3:27">
      <c r="C48" s="26"/>
      <c r="D48" s="26"/>
      <c r="E48" s="26"/>
      <c r="T48" s="10"/>
      <c r="U48" s="10"/>
      <c r="V48" s="23"/>
      <c r="W48" s="10"/>
      <c r="X48" s="10"/>
      <c r="Y48" s="10"/>
      <c r="Z48" s="10"/>
      <c r="AA48" s="10"/>
    </row>
    <row r="49" ht="21.75" spans="3:27">
      <c r="C49" s="25"/>
      <c r="D49" s="25"/>
      <c r="E49" s="25"/>
      <c r="T49" s="10"/>
      <c r="U49" s="10"/>
      <c r="V49" s="23"/>
      <c r="W49" s="10"/>
      <c r="X49" s="10"/>
      <c r="Y49" s="10"/>
      <c r="Z49" s="10"/>
      <c r="AA49" s="10"/>
    </row>
    <row r="50" ht="21.75" spans="3:27">
      <c r="C50" s="25"/>
      <c r="D50" s="25"/>
      <c r="E50" s="25"/>
      <c r="T50" s="10"/>
      <c r="U50" s="10"/>
      <c r="V50" s="23"/>
      <c r="W50" s="10"/>
      <c r="X50" s="10"/>
      <c r="Y50" s="10"/>
      <c r="Z50" s="10"/>
      <c r="AA50" s="10"/>
    </row>
    <row r="51" ht="21.75" spans="3:27">
      <c r="C51" s="26"/>
      <c r="D51" s="26"/>
      <c r="E51" s="26"/>
      <c r="T51" s="10"/>
      <c r="U51" s="10"/>
      <c r="V51" s="23"/>
      <c r="W51" s="10"/>
      <c r="X51" s="10"/>
      <c r="Y51" s="10"/>
      <c r="Z51" s="10"/>
      <c r="AA51" s="10"/>
    </row>
    <row r="52" ht="21.75" spans="3:27">
      <c r="C52" s="25"/>
      <c r="D52" s="25"/>
      <c r="E52" s="25"/>
      <c r="T52" s="10"/>
      <c r="U52" s="10"/>
      <c r="V52" s="23"/>
      <c r="W52" s="10"/>
      <c r="X52" s="10"/>
      <c r="Y52" s="10"/>
      <c r="Z52" s="10"/>
      <c r="AA52" s="10"/>
    </row>
    <row r="53" ht="21.75" spans="3:27">
      <c r="C53" s="25"/>
      <c r="D53" s="25"/>
      <c r="E53" s="25"/>
      <c r="T53" s="10"/>
      <c r="U53" s="10"/>
      <c r="V53" s="23"/>
      <c r="W53" s="10"/>
      <c r="X53" s="10"/>
      <c r="Y53" s="10"/>
      <c r="Z53" s="10"/>
      <c r="AA53" s="10"/>
    </row>
    <row r="54" ht="21.75" spans="3:27">
      <c r="C54" s="26"/>
      <c r="D54" s="26"/>
      <c r="E54" s="26"/>
      <c r="T54" s="10"/>
      <c r="U54" s="10"/>
      <c r="V54" s="23"/>
      <c r="W54" s="10"/>
      <c r="X54" s="10"/>
      <c r="Y54" s="10"/>
      <c r="Z54" s="10"/>
      <c r="AA54" s="10"/>
    </row>
    <row r="55" ht="21.75" spans="3:27">
      <c r="C55" s="25"/>
      <c r="D55" s="25"/>
      <c r="E55" s="25"/>
      <c r="T55" s="10"/>
      <c r="U55" s="10"/>
      <c r="V55" s="23"/>
      <c r="W55" s="10"/>
      <c r="X55" s="10"/>
      <c r="Y55" s="10"/>
      <c r="Z55" s="10"/>
      <c r="AA55" s="10"/>
    </row>
    <row r="56" ht="21.75" spans="3:27">
      <c r="C56" s="26"/>
      <c r="D56" s="26"/>
      <c r="E56" s="26"/>
      <c r="T56" s="10"/>
      <c r="U56" s="10"/>
      <c r="V56" s="23"/>
      <c r="W56" s="10"/>
      <c r="X56" s="10"/>
      <c r="Y56" s="10"/>
      <c r="Z56" s="10"/>
      <c r="AA56" s="10"/>
    </row>
    <row r="57" ht="21.75" spans="3:27">
      <c r="C57" s="25"/>
      <c r="D57" s="25"/>
      <c r="E57" s="25"/>
      <c r="T57" s="10"/>
      <c r="U57" s="10"/>
      <c r="V57" s="23"/>
      <c r="W57" s="10"/>
      <c r="X57" s="10"/>
      <c r="Y57" s="10"/>
      <c r="Z57" s="10"/>
      <c r="AA57" s="10"/>
    </row>
    <row r="58" ht="21.75" spans="3:27">
      <c r="C58" s="25"/>
      <c r="D58" s="25"/>
      <c r="E58" s="25"/>
      <c r="T58" s="10"/>
      <c r="U58" s="10"/>
      <c r="V58" s="23"/>
      <c r="W58" s="10"/>
      <c r="X58" s="10"/>
      <c r="Y58" s="10"/>
      <c r="Z58" s="10"/>
      <c r="AA58" s="10"/>
    </row>
    <row r="59" ht="12.75" spans="20:27">
      <c r="T59" s="10"/>
      <c r="U59" s="10"/>
      <c r="V59" s="23"/>
      <c r="W59" s="10"/>
      <c r="X59" s="10"/>
      <c r="Y59" s="10"/>
      <c r="Z59" s="10"/>
      <c r="AA59" s="10"/>
    </row>
    <row r="60" ht="12.75" spans="20:27">
      <c r="T60" s="10"/>
      <c r="U60" s="10"/>
      <c r="V60" s="23"/>
      <c r="W60" s="10"/>
      <c r="X60" s="10"/>
      <c r="Y60" s="10"/>
      <c r="Z60" s="10"/>
      <c r="AA60" s="10"/>
    </row>
    <row r="61" ht="12.75" spans="20:27">
      <c r="T61" s="10"/>
      <c r="U61" s="10"/>
      <c r="V61" s="23"/>
      <c r="W61" s="10"/>
      <c r="X61" s="10"/>
      <c r="Y61" s="10"/>
      <c r="Z61" s="10"/>
      <c r="AA61" s="10"/>
    </row>
    <row r="62" ht="12.75" spans="20:27">
      <c r="T62" s="10"/>
      <c r="U62" s="10"/>
      <c r="V62" s="23"/>
      <c r="W62" s="10"/>
      <c r="X62" s="10"/>
      <c r="Y62" s="10"/>
      <c r="Z62" s="10"/>
      <c r="AA62" s="10"/>
    </row>
    <row r="63" ht="12.75" spans="20:27">
      <c r="T63" s="10"/>
      <c r="U63" s="10"/>
      <c r="V63" s="23"/>
      <c r="W63" s="10"/>
      <c r="X63" s="10"/>
      <c r="Y63" s="10"/>
      <c r="Z63" s="10"/>
      <c r="AA63" s="10"/>
    </row>
    <row r="64" ht="12.75" spans="20:27">
      <c r="T64" s="10"/>
      <c r="U64" s="10"/>
      <c r="V64" s="23"/>
      <c r="W64" s="10"/>
      <c r="X64" s="10"/>
      <c r="Y64" s="10"/>
      <c r="Z64" s="10"/>
      <c r="AA64" s="10"/>
    </row>
    <row r="65" ht="12.75" spans="20:27">
      <c r="T65" s="10"/>
      <c r="U65" s="10"/>
      <c r="V65" s="23"/>
      <c r="W65" s="10"/>
      <c r="X65" s="10"/>
      <c r="Y65" s="10"/>
      <c r="Z65" s="10"/>
      <c r="AA65" s="10"/>
    </row>
    <row r="66" ht="12.75" spans="20:27">
      <c r="T66" s="10"/>
      <c r="U66" s="10"/>
      <c r="V66" s="23"/>
      <c r="W66" s="10"/>
      <c r="X66" s="10"/>
      <c r="Y66" s="10"/>
      <c r="Z66" s="10"/>
      <c r="AA66" s="10"/>
    </row>
    <row r="67" ht="12.75" spans="20:27">
      <c r="T67" s="10"/>
      <c r="U67" s="10"/>
      <c r="V67" s="23"/>
      <c r="W67" s="10"/>
      <c r="X67" s="10"/>
      <c r="Y67" s="10"/>
      <c r="Z67" s="10"/>
      <c r="AA67" s="10"/>
    </row>
    <row r="68" ht="12.75" spans="20:27">
      <c r="T68" s="10"/>
      <c r="U68" s="10"/>
      <c r="V68" s="23"/>
      <c r="W68" s="10"/>
      <c r="X68" s="10"/>
      <c r="Y68" s="10"/>
      <c r="Z68" s="10"/>
      <c r="AA68" s="10"/>
    </row>
    <row r="69" ht="12.75" spans="20:27">
      <c r="T69" s="10"/>
      <c r="U69" s="10"/>
      <c r="V69" s="23"/>
      <c r="W69" s="10"/>
      <c r="X69" s="10"/>
      <c r="Y69" s="10"/>
      <c r="Z69" s="10"/>
      <c r="AA69" s="10"/>
    </row>
    <row r="70" ht="12.75" spans="20:27">
      <c r="T70" s="10"/>
      <c r="U70" s="10"/>
      <c r="V70" s="23"/>
      <c r="W70" s="10"/>
      <c r="X70" s="10"/>
      <c r="Y70" s="10"/>
      <c r="Z70" s="10"/>
      <c r="AA70" s="10"/>
    </row>
    <row r="71" ht="12.75" spans="20:27">
      <c r="T71" s="10"/>
      <c r="U71" s="10"/>
      <c r="V71" s="23"/>
      <c r="W71" s="10"/>
      <c r="X71" s="10"/>
      <c r="Y71" s="10"/>
      <c r="Z71" s="10"/>
      <c r="AA71" s="10"/>
    </row>
    <row r="72" ht="12.75" spans="20:27">
      <c r="T72" s="10"/>
      <c r="U72" s="10"/>
      <c r="V72" s="23"/>
      <c r="W72" s="10"/>
      <c r="X72" s="10"/>
      <c r="Y72" s="10"/>
      <c r="Z72" s="10"/>
      <c r="AA72" s="10"/>
    </row>
    <row r="73" ht="12.75" spans="20:27">
      <c r="T73" s="10"/>
      <c r="U73" s="10"/>
      <c r="V73" s="23"/>
      <c r="W73" s="10"/>
      <c r="X73" s="10"/>
      <c r="Y73" s="10"/>
      <c r="Z73" s="10"/>
      <c r="AA73" s="10"/>
    </row>
    <row r="74" ht="12.75" spans="20:27">
      <c r="T74" s="10"/>
      <c r="U74" s="10"/>
      <c r="V74" s="23"/>
      <c r="W74" s="10"/>
      <c r="X74" s="10"/>
      <c r="Y74" s="10"/>
      <c r="Z74" s="10"/>
      <c r="AA74" s="10"/>
    </row>
    <row r="75" ht="12.75" spans="20:27">
      <c r="T75" s="10"/>
      <c r="U75" s="10"/>
      <c r="V75" s="23"/>
      <c r="W75" s="10"/>
      <c r="X75" s="10"/>
      <c r="Y75" s="10"/>
      <c r="Z75" s="10"/>
      <c r="AA75" s="10"/>
    </row>
    <row r="76" ht="12.75" spans="20:27">
      <c r="T76" s="10"/>
      <c r="U76" s="10"/>
      <c r="V76" s="23"/>
      <c r="W76" s="10"/>
      <c r="X76" s="10"/>
      <c r="Y76" s="10"/>
      <c r="Z76" s="10"/>
      <c r="AA76" s="10"/>
    </row>
    <row r="77" ht="12.75" spans="20:27">
      <c r="T77" s="10"/>
      <c r="U77" s="10"/>
      <c r="V77" s="23"/>
      <c r="W77" s="10"/>
      <c r="X77" s="10"/>
      <c r="Y77" s="10"/>
      <c r="Z77" s="10"/>
      <c r="AA77" s="10"/>
    </row>
    <row r="78" ht="12.75" spans="20:27">
      <c r="T78" s="10"/>
      <c r="U78" s="10"/>
      <c r="V78" s="23"/>
      <c r="W78" s="10"/>
      <c r="X78" s="10"/>
      <c r="Y78" s="10"/>
      <c r="Z78" s="10"/>
      <c r="AA78" s="10"/>
    </row>
    <row r="79" ht="12.75" spans="20:27">
      <c r="T79" s="10"/>
      <c r="U79" s="10"/>
      <c r="V79" s="23"/>
      <c r="W79" s="10"/>
      <c r="X79" s="10"/>
      <c r="Y79" s="10"/>
      <c r="Z79" s="10"/>
      <c r="AA79" s="10"/>
    </row>
    <row r="80" ht="12.75" spans="20:27">
      <c r="T80" s="10"/>
      <c r="U80" s="10"/>
      <c r="V80" s="23"/>
      <c r="W80" s="10"/>
      <c r="X80" s="10"/>
      <c r="Y80" s="10"/>
      <c r="Z80" s="10"/>
      <c r="AA80" s="10"/>
    </row>
    <row r="81" ht="12.75" spans="20:27">
      <c r="T81" s="10"/>
      <c r="U81" s="10"/>
      <c r="V81" s="23"/>
      <c r="W81" s="10"/>
      <c r="X81" s="10"/>
      <c r="Y81" s="10"/>
      <c r="Z81" s="10"/>
      <c r="AA81" s="10"/>
    </row>
    <row r="82" ht="12.75" spans="20:27">
      <c r="T82" s="10"/>
      <c r="U82" s="10"/>
      <c r="V82" s="23"/>
      <c r="W82" s="10"/>
      <c r="X82" s="10"/>
      <c r="Y82" s="10"/>
      <c r="Z82" s="10"/>
      <c r="AA82" s="10"/>
    </row>
    <row r="83" ht="12.75" spans="20:27">
      <c r="T83" s="10"/>
      <c r="U83" s="10"/>
      <c r="V83" s="23"/>
      <c r="W83" s="10"/>
      <c r="X83" s="10"/>
      <c r="Y83" s="10"/>
      <c r="Z83" s="10"/>
      <c r="AA83" s="10"/>
    </row>
    <row r="84" ht="12.75" spans="20:27">
      <c r="T84" s="10"/>
      <c r="U84" s="10"/>
      <c r="V84" s="23"/>
      <c r="W84" s="10"/>
      <c r="X84" s="10"/>
      <c r="Y84" s="10"/>
      <c r="Z84" s="10"/>
      <c r="AA84" s="10"/>
    </row>
    <row r="85" ht="12.75" spans="20:27">
      <c r="T85" s="10"/>
      <c r="U85" s="10"/>
      <c r="V85" s="23"/>
      <c r="W85" s="10"/>
      <c r="X85" s="10"/>
      <c r="Y85" s="10"/>
      <c r="Z85" s="10"/>
      <c r="AA85" s="10"/>
    </row>
    <row r="86" ht="12.75" spans="20:27">
      <c r="T86" s="10"/>
      <c r="U86" s="10"/>
      <c r="V86" s="23"/>
      <c r="W86" s="10"/>
      <c r="X86" s="10"/>
      <c r="Y86" s="10"/>
      <c r="Z86" s="10"/>
      <c r="AA86" s="10"/>
    </row>
    <row r="87" ht="12.75" spans="20:27">
      <c r="T87" s="10"/>
      <c r="U87" s="10"/>
      <c r="V87" s="23"/>
      <c r="W87" s="10"/>
      <c r="X87" s="10"/>
      <c r="Y87" s="10"/>
      <c r="Z87" s="10"/>
      <c r="AA87" s="10"/>
    </row>
    <row r="88" ht="12.75" spans="20:27">
      <c r="T88" s="10"/>
      <c r="U88" s="10"/>
      <c r="V88" s="23"/>
      <c r="W88" s="10"/>
      <c r="X88" s="10"/>
      <c r="Y88" s="10"/>
      <c r="Z88" s="10"/>
      <c r="AA88" s="10"/>
    </row>
    <row r="89" ht="12.75" spans="20:27">
      <c r="T89" s="10"/>
      <c r="U89" s="10"/>
      <c r="V89" s="23"/>
      <c r="W89" s="10"/>
      <c r="X89" s="10"/>
      <c r="Y89" s="10"/>
      <c r="Z89" s="10"/>
      <c r="AA89" s="10"/>
    </row>
    <row r="90" ht="12.75" spans="20:27">
      <c r="T90" s="10"/>
      <c r="U90" s="10"/>
      <c r="V90" s="23"/>
      <c r="W90" s="10"/>
      <c r="X90" s="10"/>
      <c r="Y90" s="10"/>
      <c r="Z90" s="10"/>
      <c r="AA90" s="10"/>
    </row>
    <row r="91" ht="12.75" spans="20:27">
      <c r="T91" s="10"/>
      <c r="U91" s="10"/>
      <c r="V91" s="23"/>
      <c r="W91" s="10"/>
      <c r="X91" s="10"/>
      <c r="Y91" s="10"/>
      <c r="Z91" s="10"/>
      <c r="AA91" s="10"/>
    </row>
    <row r="92" ht="12.75" spans="20:27">
      <c r="T92" s="10"/>
      <c r="U92" s="10"/>
      <c r="V92" s="23"/>
      <c r="W92" s="10"/>
      <c r="X92" s="10"/>
      <c r="Y92" s="10"/>
      <c r="Z92" s="10"/>
      <c r="AA92" s="10"/>
    </row>
    <row r="93" ht="12.75" spans="20:27">
      <c r="T93" s="10"/>
      <c r="U93" s="10"/>
      <c r="V93" s="23"/>
      <c r="W93" s="10"/>
      <c r="X93" s="10"/>
      <c r="Y93" s="10"/>
      <c r="Z93" s="10"/>
      <c r="AA93" s="10"/>
    </row>
    <row r="94" ht="12.75" spans="20:27">
      <c r="T94" s="10"/>
      <c r="U94" s="10"/>
      <c r="V94" s="23"/>
      <c r="W94" s="10"/>
      <c r="X94" s="10"/>
      <c r="Y94" s="10"/>
      <c r="Z94" s="10"/>
      <c r="AA94" s="10"/>
    </row>
    <row r="95" ht="12.75" spans="20:27">
      <c r="T95" s="10"/>
      <c r="U95" s="10"/>
      <c r="V95" s="23"/>
      <c r="W95" s="10"/>
      <c r="X95" s="10"/>
      <c r="Y95" s="10"/>
      <c r="Z95" s="10"/>
      <c r="AA95" s="10"/>
    </row>
    <row r="96" ht="12.75" spans="20:27">
      <c r="T96" s="10"/>
      <c r="U96" s="10"/>
      <c r="V96" s="23"/>
      <c r="W96" s="10"/>
      <c r="X96" s="10"/>
      <c r="Y96" s="10"/>
      <c r="Z96" s="10"/>
      <c r="AA96" s="10"/>
    </row>
    <row r="97" ht="12.75" spans="20:27">
      <c r="T97" s="10"/>
      <c r="U97" s="10"/>
      <c r="V97" s="23"/>
      <c r="W97" s="10"/>
      <c r="X97" s="10"/>
      <c r="Y97" s="10"/>
      <c r="Z97" s="10"/>
      <c r="AA97" s="10"/>
    </row>
    <row r="98" ht="12.75" spans="20:27">
      <c r="T98" s="10"/>
      <c r="U98" s="10"/>
      <c r="V98" s="23"/>
      <c r="W98" s="10"/>
      <c r="X98" s="10"/>
      <c r="Y98" s="10"/>
      <c r="Z98" s="10"/>
      <c r="AA98" s="10"/>
    </row>
    <row r="99" ht="12.75" spans="20:27">
      <c r="T99" s="10"/>
      <c r="U99" s="10"/>
      <c r="V99" s="23"/>
      <c r="W99" s="10"/>
      <c r="X99" s="10"/>
      <c r="Y99" s="10"/>
      <c r="Z99" s="10"/>
      <c r="AA99" s="10"/>
    </row>
    <row r="100" ht="12.75" spans="20:27">
      <c r="T100" s="10"/>
      <c r="U100" s="10"/>
      <c r="V100" s="23"/>
      <c r="W100" s="10"/>
      <c r="X100" s="10"/>
      <c r="Y100" s="10"/>
      <c r="Z100" s="10"/>
      <c r="AA100" s="10"/>
    </row>
  </sheetData>
  <hyperlinks>
    <hyperlink ref="J1" r:id="rId1" display="bash або tsch&#10;+тест  &#10;https://github.com/kward/shunit2 https://code.google.com/archive/p/shunit2/wikis/GeneralFaq.wiki &#10;vi&#10;&#10;10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19"/>
  <sheetViews>
    <sheetView workbookViewId="0">
      <selection activeCell="A1" sqref="A1"/>
    </sheetView>
  </sheetViews>
  <sheetFormatPr defaultColWidth="15.1333333333333" defaultRowHeight="15.75" customHeight="1" outlineLevelCol="5"/>
  <cols>
    <col min="3" max="3" width="83.7523809523809" customWidth="1"/>
  </cols>
  <sheetData>
    <row r="1" customHeight="1" spans="1:4">
      <c r="A1" s="10" t="s">
        <v>101</v>
      </c>
      <c r="B1" s="10"/>
      <c r="C1" s="11" t="s">
        <v>102</v>
      </c>
      <c r="D1" s="10"/>
    </row>
    <row r="2" customHeight="1" spans="1:4">
      <c r="A2" s="10" t="s">
        <v>103</v>
      </c>
      <c r="B2" s="10"/>
      <c r="C2" s="11" t="s">
        <v>104</v>
      </c>
      <c r="D2" s="10"/>
    </row>
    <row r="3" customHeight="1" spans="1:4">
      <c r="A3" s="10" t="s">
        <v>105</v>
      </c>
      <c r="B3" s="10"/>
      <c r="C3" s="11" t="s">
        <v>106</v>
      </c>
      <c r="D3" s="10"/>
    </row>
    <row r="4" customHeight="1" spans="1:4">
      <c r="A4" s="10" t="s">
        <v>107</v>
      </c>
      <c r="B4" s="10"/>
      <c r="C4" s="11" t="s">
        <v>108</v>
      </c>
      <c r="D4" s="10"/>
    </row>
    <row r="5" customHeight="1" spans="1:4">
      <c r="A5" s="10"/>
      <c r="B5" s="10"/>
      <c r="C5" s="10"/>
      <c r="D5" s="10"/>
    </row>
    <row r="6" customHeight="1" spans="1:4">
      <c r="A6" s="10"/>
      <c r="B6" s="10"/>
      <c r="C6" s="10"/>
      <c r="D6" s="10"/>
    </row>
    <row r="7" customHeight="1" spans="1:4">
      <c r="A7" s="10" t="s">
        <v>109</v>
      </c>
      <c r="B7" s="10" t="s">
        <v>110</v>
      </c>
      <c r="C7" s="10"/>
      <c r="D7" s="10"/>
    </row>
    <row r="8" customHeight="1" spans="1:4">
      <c r="A8" s="10"/>
      <c r="B8" s="10" t="s">
        <v>111</v>
      </c>
      <c r="C8" s="10"/>
      <c r="D8" s="10"/>
    </row>
    <row r="9" customHeight="1" spans="1:6">
      <c r="A9" s="10"/>
      <c r="B9" s="10" t="s">
        <v>112</v>
      </c>
      <c r="C9" s="12" t="s">
        <v>113</v>
      </c>
      <c r="D9" s="12"/>
      <c r="E9" s="12"/>
      <c r="F9" s="12"/>
    </row>
    <row r="10" customHeight="1" spans="1:6">
      <c r="A10" s="10"/>
      <c r="B10" s="10"/>
      <c r="C10" s="12" t="s">
        <v>114</v>
      </c>
      <c r="D10" s="12"/>
      <c r="E10" s="12"/>
      <c r="F10" s="12"/>
    </row>
    <row r="11" customHeight="1" spans="1:6">
      <c r="A11" s="10"/>
      <c r="B11" s="10"/>
      <c r="C11" s="12"/>
      <c r="D11" s="12"/>
      <c r="E11" s="12"/>
      <c r="F11" s="12"/>
    </row>
    <row r="12" customHeight="1" spans="1:5">
      <c r="A12" s="10"/>
      <c r="B12" s="10"/>
      <c r="C12" s="10"/>
      <c r="D12" s="10"/>
      <c r="E12" s="13"/>
    </row>
    <row r="13" customHeight="1" spans="1:5">
      <c r="A13" s="10"/>
      <c r="B13" s="10"/>
      <c r="C13" s="10"/>
      <c r="D13" s="10"/>
      <c r="E13" s="14"/>
    </row>
    <row r="14" customHeight="1" spans="1:5">
      <c r="A14" s="10"/>
      <c r="B14" s="10"/>
      <c r="C14" s="10"/>
      <c r="D14" s="10"/>
      <c r="E14" s="14"/>
    </row>
    <row r="15" customHeight="1" spans="1:5">
      <c r="A15" s="10"/>
      <c r="B15" s="15" t="s">
        <v>115</v>
      </c>
      <c r="C15" s="10"/>
      <c r="D15" s="10"/>
      <c r="E15" s="14"/>
    </row>
    <row r="16" customHeight="1" spans="1:5">
      <c r="A16" s="10"/>
      <c r="B16" s="10"/>
      <c r="C16" s="10"/>
      <c r="D16" s="10"/>
      <c r="E16" s="14"/>
    </row>
    <row r="17" customHeight="1" spans="1:5">
      <c r="A17" s="10"/>
      <c r="B17" s="10"/>
      <c r="C17" s="10"/>
      <c r="D17" s="10"/>
      <c r="E17" s="14"/>
    </row>
    <row r="18" customHeight="1" spans="5:5">
      <c r="E18" s="14"/>
    </row>
    <row r="19" customHeight="1" spans="5:5">
      <c r="E19" s="14"/>
    </row>
  </sheetData>
  <hyperlinks>
    <hyperlink ref="C1" r:id="rId1" display="https://docs.google.com/document/d/15qpQU2FahCO2E2p8Sr8_vnRTtnC4sCdB5Oc9rTR_3io/edit?usp=sharing"/>
    <hyperlink ref="C2" r:id="rId2" display="https://docs.google.com/document/d/1Gy25p-vQSIUuP3ps8Pzot6prn7jl2K333qyveMq7YO0/edit?usp=sharing"/>
    <hyperlink ref="C3" r:id="rId3" display="http://tests-ua.com/"/>
    <hyperlink ref="C4" r:id="rId4" display="https://www.osboxes.org/ubuntu/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22"/>
  <sheetViews>
    <sheetView workbookViewId="0">
      <selection activeCell="A1" sqref="A1"/>
    </sheetView>
  </sheetViews>
  <sheetFormatPr defaultColWidth="15.1333333333333" defaultRowHeight="15.75" customHeight="1"/>
  <cols>
    <col min="4" max="4" width="25.752380952381" customWidth="1"/>
  </cols>
  <sheetData>
    <row r="1" customHeight="1" spans="1:6">
      <c r="A1" s="1" t="s">
        <v>116</v>
      </c>
      <c r="B1" s="2" t="s">
        <v>117</v>
      </c>
      <c r="C1" s="3" t="s">
        <v>118</v>
      </c>
      <c r="D1" s="2" t="s">
        <v>119</v>
      </c>
      <c r="E1" s="3" t="s">
        <v>120</v>
      </c>
      <c r="F1" s="1"/>
    </row>
    <row r="2" customHeight="1" spans="1:8">
      <c r="A2" s="1" t="s">
        <v>121</v>
      </c>
      <c r="B2" s="2" t="s">
        <v>122</v>
      </c>
      <c r="C2" s="1">
        <v>1234567</v>
      </c>
      <c r="D2" s="1" t="s">
        <v>123</v>
      </c>
      <c r="E2" s="4" t="s">
        <v>22</v>
      </c>
      <c r="F2" s="5"/>
      <c r="G2" s="6"/>
      <c r="H2" s="7"/>
    </row>
    <row r="3" customHeight="1" spans="1:8">
      <c r="A3" s="1" t="s">
        <v>124</v>
      </c>
      <c r="B3" s="2" t="s">
        <v>122</v>
      </c>
      <c r="C3" s="1">
        <v>1234567</v>
      </c>
      <c r="D3" s="1" t="s">
        <v>125</v>
      </c>
      <c r="E3" s="4" t="s">
        <v>30</v>
      </c>
      <c r="F3" s="5"/>
      <c r="G3" s="6"/>
      <c r="H3" s="7"/>
    </row>
    <row r="4" customHeight="1" spans="1:8">
      <c r="A4" s="1" t="s">
        <v>126</v>
      </c>
      <c r="B4" s="2" t="s">
        <v>122</v>
      </c>
      <c r="C4" s="1">
        <v>1234567</v>
      </c>
      <c r="D4" s="8" t="s">
        <v>127</v>
      </c>
      <c r="E4" s="4" t="s">
        <v>36</v>
      </c>
      <c r="F4" s="5"/>
      <c r="G4" s="6"/>
      <c r="H4" s="7"/>
    </row>
    <row r="5" customHeight="1" spans="1:8">
      <c r="A5" s="1" t="s">
        <v>128</v>
      </c>
      <c r="B5" s="2" t="s">
        <v>122</v>
      </c>
      <c r="C5" s="1">
        <v>1234567</v>
      </c>
      <c r="D5" s="1" t="s">
        <v>129</v>
      </c>
      <c r="E5" s="4" t="s">
        <v>43</v>
      </c>
      <c r="F5" s="5"/>
      <c r="G5" s="6"/>
      <c r="H5" s="7"/>
    </row>
    <row r="6" customHeight="1" spans="1:8">
      <c r="A6" s="1" t="s">
        <v>130</v>
      </c>
      <c r="B6" s="2" t="s">
        <v>122</v>
      </c>
      <c r="C6" s="1">
        <v>1234567</v>
      </c>
      <c r="D6" s="1" t="s">
        <v>131</v>
      </c>
      <c r="E6" s="4" t="s">
        <v>48</v>
      </c>
      <c r="F6" s="5"/>
      <c r="G6" s="6"/>
      <c r="H6" s="7"/>
    </row>
    <row r="7" customHeight="1" spans="1:8">
      <c r="A7" s="1" t="s">
        <v>132</v>
      </c>
      <c r="B7" s="2" t="s">
        <v>122</v>
      </c>
      <c r="C7" s="1">
        <v>1234567</v>
      </c>
      <c r="D7" s="1" t="s">
        <v>133</v>
      </c>
      <c r="E7" s="4" t="s">
        <v>53</v>
      </c>
      <c r="F7" s="5"/>
      <c r="G7" s="6"/>
      <c r="H7" s="7"/>
    </row>
    <row r="8" customHeight="1" spans="1:8">
      <c r="A8" s="1" t="s">
        <v>134</v>
      </c>
      <c r="B8" s="2" t="s">
        <v>122</v>
      </c>
      <c r="C8" s="1">
        <v>1234567</v>
      </c>
      <c r="D8" s="1" t="s">
        <v>135</v>
      </c>
      <c r="E8" s="4" t="s">
        <v>59</v>
      </c>
      <c r="F8" s="5"/>
      <c r="G8" s="6"/>
      <c r="H8" s="7"/>
    </row>
    <row r="9" customHeight="1" spans="1:8">
      <c r="A9" s="1" t="s">
        <v>136</v>
      </c>
      <c r="B9" s="2" t="s">
        <v>122</v>
      </c>
      <c r="C9" s="1">
        <v>1234567</v>
      </c>
      <c r="D9" s="1" t="s">
        <v>137</v>
      </c>
      <c r="E9" s="4" t="s">
        <v>64</v>
      </c>
      <c r="F9" s="5"/>
      <c r="G9" s="6"/>
      <c r="H9" s="7"/>
    </row>
    <row r="10" customHeight="1" spans="1:8">
      <c r="A10" s="1" t="s">
        <v>138</v>
      </c>
      <c r="B10" s="2" t="s">
        <v>122</v>
      </c>
      <c r="C10" s="1">
        <v>1234567</v>
      </c>
      <c r="D10" s="1" t="s">
        <v>139</v>
      </c>
      <c r="E10" s="4" t="s">
        <v>70</v>
      </c>
      <c r="F10" s="5"/>
      <c r="G10" s="6"/>
      <c r="H10" s="7"/>
    </row>
    <row r="11" customHeight="1" spans="1:8">
      <c r="A11" s="1" t="s">
        <v>140</v>
      </c>
      <c r="B11" s="2" t="s">
        <v>122</v>
      </c>
      <c r="C11" s="1">
        <v>1234567</v>
      </c>
      <c r="D11" s="1" t="s">
        <v>141</v>
      </c>
      <c r="E11" s="4" t="s">
        <v>75</v>
      </c>
      <c r="F11" s="5"/>
      <c r="G11" s="6"/>
      <c r="H11" s="7"/>
    </row>
    <row r="12" customHeight="1" spans="2:8">
      <c r="B12" s="9"/>
      <c r="E12" s="6"/>
      <c r="F12" s="6"/>
      <c r="G12" s="6"/>
      <c r="H12" s="7"/>
    </row>
    <row r="13" customHeight="1" spans="2:8">
      <c r="B13" s="9"/>
      <c r="E13" s="6"/>
      <c r="F13" s="6"/>
      <c r="G13" s="6"/>
      <c r="H13" s="7"/>
    </row>
    <row r="14" customHeight="1" spans="2:8">
      <c r="B14" s="9"/>
      <c r="E14" s="6"/>
      <c r="F14" s="6"/>
      <c r="G14" s="6"/>
      <c r="H14" s="7"/>
    </row>
    <row r="15" customHeight="1" spans="2:8">
      <c r="B15" s="9"/>
      <c r="E15" s="6"/>
      <c r="F15" s="6"/>
      <c r="G15" s="6"/>
      <c r="H15" s="7"/>
    </row>
    <row r="16" customHeight="1" spans="2:8">
      <c r="B16" s="9"/>
      <c r="E16" s="6"/>
      <c r="F16" s="6"/>
      <c r="G16" s="6"/>
      <c r="H16" s="7"/>
    </row>
    <row r="17" customHeight="1" spans="2:8">
      <c r="B17" s="9"/>
      <c r="E17" s="6"/>
      <c r="F17" s="6"/>
      <c r="G17" s="6"/>
      <c r="H17" s="7"/>
    </row>
    <row r="18" customHeight="1" spans="2:8">
      <c r="B18" s="9"/>
      <c r="E18" s="6"/>
      <c r="F18" s="6"/>
      <c r="G18" s="6"/>
      <c r="H18" s="7"/>
    </row>
    <row r="19" customHeight="1" spans="2:8">
      <c r="B19" s="9"/>
      <c r="E19" s="6"/>
      <c r="F19" s="6"/>
      <c r="G19" s="6"/>
      <c r="H19" s="7"/>
    </row>
    <row r="20" customHeight="1" spans="2:8">
      <c r="B20" s="9"/>
      <c r="E20" s="6"/>
      <c r="F20" s="6"/>
      <c r="G20" s="6"/>
      <c r="H20" s="7"/>
    </row>
    <row r="21" customHeight="1" spans="2:8">
      <c r="B21" s="9"/>
      <c r="E21" s="6"/>
      <c r="F21" s="6"/>
      <c r="G21" s="6"/>
      <c r="H21" s="7"/>
    </row>
    <row r="22" customHeight="1" spans="2:8">
      <c r="B22" s="9"/>
      <c r="E22" s="6"/>
      <c r="F22" s="6"/>
      <c r="G22" s="6"/>
      <c r="H22" s="7"/>
    </row>
  </sheetData>
  <mergeCells count="21">
    <mergeCell ref="H2:J2"/>
    <mergeCell ref="H3:J3"/>
    <mergeCell ref="H4:J4"/>
    <mergeCell ref="H5:J5"/>
    <mergeCell ref="H6:J6"/>
    <mergeCell ref="H7:J7"/>
    <mergeCell ref="H8:J8"/>
    <mergeCell ref="H9:J9"/>
    <mergeCell ref="H10:J10"/>
    <mergeCell ref="H11:J11"/>
    <mergeCell ref="H12:J12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"/>
  <sheetViews>
    <sheetView workbookViewId="0">
      <selection activeCell="A1" sqref="A1"/>
    </sheetView>
  </sheetViews>
  <sheetFormatPr defaultColWidth="15.1333333333333" defaultRowHeight="15.75" customHeight="1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Список групи</vt:lpstr>
      <vt:lpstr>Матеріали</vt:lpstr>
      <vt:lpstr>Користувачі системи</vt:lpstr>
      <vt:lpstr>Відвідування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2023-09-12T15:44:00Z</dcterms:created>
  <dcterms:modified xsi:type="dcterms:W3CDTF">2023-09-12T15:44:27Z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85E75CA9B403490F9359FB81032CE9F4_12</vt:lpwstr>
  </property>
  <property fmtid="{D5CDD505-2E9C-101B-9397-08002B2CF9AE}" pid="3" name="KSOProductBuildVer">
    <vt:lpwstr>1033-12.2.0.13201</vt:lpwstr>
  </property>
</Properties>
</file>